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ic\Downloads\"/>
    </mc:Choice>
  </mc:AlternateContent>
  <xr:revisionPtr revIDLastSave="0" documentId="13_ncr:1_{76E7EF5D-9BA4-4847-887B-78A38C45B245}" xr6:coauthVersionLast="47" xr6:coauthVersionMax="47" xr10:uidLastSave="{00000000-0000-0000-0000-000000000000}"/>
  <bookViews>
    <workbookView xWindow="-120" yWindow="-120" windowWidth="20730" windowHeight="11040" firstSheet="3" activeTab="4" xr2:uid="{00000000-000D-0000-FFFF-FFFF00000000}"/>
  </bookViews>
  <sheets>
    <sheet name="De-Para_Estado_Regiao" sheetId="2" r:id="rId1"/>
    <sheet name="Cidades_removidas" sheetId="6" r:id="rId2"/>
    <sheet name="Base (tratada)" sheetId="1" r:id="rId3"/>
    <sheet name="Perguntas" sheetId="4" r:id="rId4"/>
    <sheet name="Panorama_geral" sheetId="8" r:id="rId5"/>
    <sheet name="Educacao_infantil" sheetId="9" r:id="rId6"/>
  </sheets>
  <definedNames>
    <definedName name="_xlnm._FilterDatabase" localSheetId="2" hidden="1">'Base (tratada)'!$A$4:$N$5571</definedName>
    <definedName name="_xlchart.v1.0" hidden="1">'Base (tratada)'!$E$5:$E$2933</definedName>
    <definedName name="_xlchart.v1.1" hidden="1">'Base (tratada)'!$E$5:$E$2933</definedName>
    <definedName name="_xlchart.v1.10" hidden="1">'Base (tratada)'!$E$5:$E$1048576</definedName>
    <definedName name="_xlchart.v1.11" hidden="1">'Base (tratada)'!$E$5:$E$5571</definedName>
    <definedName name="_xlchart.v1.2" hidden="1">'Base (tratada)'!$C$5:$C$1048576</definedName>
    <definedName name="_xlchart.v1.3" hidden="1">'Base (tratada)'!$C$5:$C$5571</definedName>
    <definedName name="_xlchart.v1.4" hidden="1">'Base (tratada)'!$E$1</definedName>
    <definedName name="_xlchart.v1.5" hidden="1">'Base (tratada)'!$E$5:$E$1048576</definedName>
    <definedName name="_xlchart.v1.6" hidden="1">'Base (tratada)'!$E$5:$E$5571</definedName>
    <definedName name="_xlchart.v1.7" hidden="1">'Base (tratada)'!$C$5:$C$1048576</definedName>
    <definedName name="_xlchart.v1.8" hidden="1">'Base (tratada)'!$C$5:$C$5571</definedName>
    <definedName name="_xlchart.v1.9" hidden="1">'Base (tratada)'!$E$1</definedName>
  </definedNames>
  <calcPr calcId="191029"/>
  <pivotCaches>
    <pivotCache cacheId="7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9" l="1"/>
  <c r="I3" i="9"/>
  <c r="M81" i="1" s="1"/>
  <c r="M65" i="1"/>
  <c r="M241" i="1"/>
  <c r="M375" i="1"/>
  <c r="M407" i="1"/>
  <c r="M439" i="1"/>
  <c r="M503" i="1"/>
  <c r="M535" i="1"/>
  <c r="M560" i="1"/>
  <c r="M592" i="1"/>
  <c r="M608" i="1"/>
  <c r="M624" i="1"/>
  <c r="M656" i="1"/>
  <c r="M672" i="1"/>
  <c r="M688" i="1"/>
  <c r="M720" i="1"/>
  <c r="M728" i="1"/>
  <c r="M736" i="1"/>
  <c r="M750" i="1"/>
  <c r="M754" i="1"/>
  <c r="M758" i="1"/>
  <c r="M766" i="1"/>
  <c r="M770" i="1"/>
  <c r="M774" i="1"/>
  <c r="M782" i="1"/>
  <c r="M786" i="1"/>
  <c r="M790" i="1"/>
  <c r="M798" i="1"/>
  <c r="M802" i="1"/>
  <c r="M806" i="1"/>
  <c r="M814" i="1"/>
  <c r="M818" i="1"/>
  <c r="M822" i="1"/>
  <c r="M830" i="1"/>
  <c r="M834" i="1"/>
  <c r="M838" i="1"/>
  <c r="M846" i="1"/>
  <c r="M850" i="1"/>
  <c r="M854" i="1"/>
  <c r="M862" i="1"/>
  <c r="M866" i="1"/>
  <c r="M870" i="1"/>
  <c r="M878" i="1"/>
  <c r="M882" i="1"/>
  <c r="M886" i="1"/>
  <c r="M894" i="1"/>
  <c r="M898" i="1"/>
  <c r="M902" i="1"/>
  <c r="M909" i="1"/>
  <c r="M911" i="1"/>
  <c r="M914" i="1"/>
  <c r="M919" i="1"/>
  <c r="M921" i="1"/>
  <c r="M923" i="1"/>
  <c r="M927" i="1"/>
  <c r="M929" i="1"/>
  <c r="M931" i="1"/>
  <c r="M935" i="1"/>
  <c r="M937" i="1"/>
  <c r="M939" i="1"/>
  <c r="M943" i="1"/>
  <c r="M945" i="1"/>
  <c r="M947" i="1"/>
  <c r="M951" i="1"/>
  <c r="M953" i="1"/>
  <c r="M955" i="1"/>
  <c r="M959" i="1"/>
  <c r="M961" i="1"/>
  <c r="M963" i="1"/>
  <c r="M967" i="1"/>
  <c r="M969" i="1"/>
  <c r="M971" i="1"/>
  <c r="M975" i="1"/>
  <c r="M977" i="1"/>
  <c r="M979" i="1"/>
  <c r="M983" i="1"/>
  <c r="M985" i="1"/>
  <c r="M987" i="1"/>
  <c r="M991" i="1"/>
  <c r="M993" i="1"/>
  <c r="M995" i="1"/>
  <c r="M999" i="1"/>
  <c r="M1001" i="1"/>
  <c r="M1003" i="1"/>
  <c r="M1007" i="1"/>
  <c r="M1009" i="1"/>
  <c r="M1011" i="1"/>
  <c r="M1015" i="1"/>
  <c r="M1017" i="1"/>
  <c r="M1019" i="1"/>
  <c r="M1023" i="1"/>
  <c r="M1025" i="1"/>
  <c r="M1027" i="1"/>
  <c r="M1031" i="1"/>
  <c r="M1033" i="1"/>
  <c r="M1035" i="1"/>
  <c r="M1039" i="1"/>
  <c r="M1041" i="1"/>
  <c r="M1043" i="1"/>
  <c r="M1047" i="1"/>
  <c r="M1049" i="1"/>
  <c r="M1051" i="1"/>
  <c r="M1055" i="1"/>
  <c r="M1057" i="1"/>
  <c r="M1059" i="1"/>
  <c r="M1063" i="1"/>
  <c r="M1065" i="1"/>
  <c r="M1067" i="1"/>
  <c r="M1071" i="1"/>
  <c r="M1073" i="1"/>
  <c r="M1075" i="1"/>
  <c r="M1079" i="1"/>
  <c r="M1081" i="1"/>
  <c r="M1083" i="1"/>
  <c r="M1085" i="1"/>
  <c r="M1086" i="1"/>
  <c r="M1087" i="1"/>
  <c r="M1089" i="1"/>
  <c r="M1090" i="1"/>
  <c r="M1091" i="1"/>
  <c r="M1093" i="1"/>
  <c r="M1094" i="1"/>
  <c r="M1095" i="1"/>
  <c r="M1097" i="1"/>
  <c r="M1098" i="1"/>
  <c r="M1099" i="1"/>
  <c r="M1101" i="1"/>
  <c r="M1102" i="1"/>
  <c r="M1103" i="1"/>
  <c r="M1105" i="1"/>
  <c r="M1106" i="1"/>
  <c r="M1107" i="1"/>
  <c r="M1109" i="1"/>
  <c r="M1110" i="1"/>
  <c r="M1111" i="1"/>
  <c r="M1113" i="1"/>
  <c r="M1114" i="1"/>
  <c r="M1115" i="1"/>
  <c r="M1117" i="1"/>
  <c r="M1118" i="1"/>
  <c r="M1119" i="1"/>
  <c r="M1121" i="1"/>
  <c r="M1122" i="1"/>
  <c r="M1123" i="1"/>
  <c r="M1125" i="1"/>
  <c r="M1126" i="1"/>
  <c r="M1127" i="1"/>
  <c r="M1129" i="1"/>
  <c r="M1130" i="1"/>
  <c r="M1131" i="1"/>
  <c r="M1133" i="1"/>
  <c r="M1134" i="1"/>
  <c r="M1135" i="1"/>
  <c r="M1137" i="1"/>
  <c r="M1138" i="1"/>
  <c r="M1139" i="1"/>
  <c r="M1141" i="1"/>
  <c r="M1142" i="1"/>
  <c r="M1143" i="1"/>
  <c r="M1145" i="1"/>
  <c r="M1146" i="1"/>
  <c r="M1147" i="1"/>
  <c r="M1149" i="1"/>
  <c r="M1150" i="1"/>
  <c r="M1151" i="1"/>
  <c r="M1153" i="1"/>
  <c r="M1154" i="1"/>
  <c r="M1155" i="1"/>
  <c r="M1157" i="1"/>
  <c r="M1158" i="1"/>
  <c r="M1159" i="1"/>
  <c r="M1161" i="1"/>
  <c r="M1162" i="1"/>
  <c r="M1163" i="1"/>
  <c r="M1165" i="1"/>
  <c r="M1166" i="1"/>
  <c r="M1167" i="1"/>
  <c r="M1169" i="1"/>
  <c r="M1170" i="1"/>
  <c r="M1171" i="1"/>
  <c r="M1173" i="1"/>
  <c r="M1174" i="1"/>
  <c r="M1175" i="1"/>
  <c r="M1177" i="1"/>
  <c r="M1178" i="1"/>
  <c r="M1179" i="1"/>
  <c r="M1181" i="1"/>
  <c r="M1182" i="1"/>
  <c r="M1183" i="1"/>
  <c r="M1185" i="1"/>
  <c r="M1186" i="1"/>
  <c r="M1187" i="1"/>
  <c r="M1189" i="1"/>
  <c r="M1190" i="1"/>
  <c r="M1191" i="1"/>
  <c r="M1193" i="1"/>
  <c r="M1194" i="1"/>
  <c r="M1195" i="1"/>
  <c r="M1197" i="1"/>
  <c r="M1198" i="1"/>
  <c r="M1199" i="1"/>
  <c r="M1201" i="1"/>
  <c r="M1202" i="1"/>
  <c r="M1203" i="1"/>
  <c r="M1205" i="1"/>
  <c r="M1206" i="1"/>
  <c r="M1207" i="1"/>
  <c r="M1209" i="1"/>
  <c r="M1210" i="1"/>
  <c r="M1211" i="1"/>
  <c r="M1213" i="1"/>
  <c r="M1214" i="1"/>
  <c r="M1215" i="1"/>
  <c r="M1217" i="1"/>
  <c r="M1218" i="1"/>
  <c r="M1219" i="1"/>
  <c r="M1221" i="1"/>
  <c r="M1222" i="1"/>
  <c r="M1223" i="1"/>
  <c r="M1225" i="1"/>
  <c r="M1226" i="1"/>
  <c r="M1227" i="1"/>
  <c r="M1229" i="1"/>
  <c r="M1230" i="1"/>
  <c r="M1231" i="1"/>
  <c r="M1233" i="1"/>
  <c r="M1234" i="1"/>
  <c r="M1235" i="1"/>
  <c r="M1237" i="1"/>
  <c r="M1238" i="1"/>
  <c r="M1239" i="1"/>
  <c r="M1241" i="1"/>
  <c r="M1242" i="1"/>
  <c r="M1243" i="1"/>
  <c r="M1245" i="1"/>
  <c r="M1246" i="1"/>
  <c r="M1247" i="1"/>
  <c r="M1249" i="1"/>
  <c r="M1250" i="1"/>
  <c r="M1251" i="1"/>
  <c r="M1253" i="1"/>
  <c r="M1254" i="1"/>
  <c r="M1255" i="1"/>
  <c r="M1257" i="1"/>
  <c r="M1258" i="1"/>
  <c r="M1259" i="1"/>
  <c r="M1261" i="1"/>
  <c r="M1262" i="1"/>
  <c r="M1263" i="1"/>
  <c r="M1265" i="1"/>
  <c r="M1266" i="1"/>
  <c r="M1267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B3" i="8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" i="1"/>
  <c r="L48" i="8"/>
  <c r="L49" i="8"/>
  <c r="L50" i="8"/>
  <c r="L51" i="8"/>
  <c r="L52" i="8"/>
  <c r="L47" i="8"/>
  <c r="C6" i="1"/>
  <c r="L6" i="1" s="1"/>
  <c r="C7" i="1"/>
  <c r="L7" i="1" s="1"/>
  <c r="C8" i="1"/>
  <c r="C9" i="1"/>
  <c r="C10" i="1"/>
  <c r="L10" i="1" s="1"/>
  <c r="C11" i="1"/>
  <c r="L11" i="1" s="1"/>
  <c r="C12" i="1"/>
  <c r="C13" i="1"/>
  <c r="C14" i="1"/>
  <c r="L14" i="1" s="1"/>
  <c r="C15" i="1"/>
  <c r="L15" i="1" s="1"/>
  <c r="C16" i="1"/>
  <c r="C17" i="1"/>
  <c r="C18" i="1"/>
  <c r="L18" i="1" s="1"/>
  <c r="C19" i="1"/>
  <c r="L19" i="1" s="1"/>
  <c r="C20" i="1"/>
  <c r="C21" i="1"/>
  <c r="C22" i="1"/>
  <c r="L22" i="1" s="1"/>
  <c r="C23" i="1"/>
  <c r="L23" i="1" s="1"/>
  <c r="C24" i="1"/>
  <c r="C25" i="1"/>
  <c r="C26" i="1"/>
  <c r="L26" i="1" s="1"/>
  <c r="C27" i="1"/>
  <c r="L27" i="1" s="1"/>
  <c r="C28" i="1"/>
  <c r="C29" i="1"/>
  <c r="C30" i="1"/>
  <c r="L30" i="1" s="1"/>
  <c r="C31" i="1"/>
  <c r="L31" i="1" s="1"/>
  <c r="C32" i="1"/>
  <c r="C33" i="1"/>
  <c r="C34" i="1"/>
  <c r="L34" i="1" s="1"/>
  <c r="C35" i="1"/>
  <c r="L35" i="1" s="1"/>
  <c r="C36" i="1"/>
  <c r="C37" i="1"/>
  <c r="C38" i="1"/>
  <c r="L38" i="1" s="1"/>
  <c r="C39" i="1"/>
  <c r="L39" i="1" s="1"/>
  <c r="C40" i="1"/>
  <c r="C41" i="1"/>
  <c r="C42" i="1"/>
  <c r="L42" i="1" s="1"/>
  <c r="C43" i="1"/>
  <c r="L43" i="1" s="1"/>
  <c r="C44" i="1"/>
  <c r="C45" i="1"/>
  <c r="C46" i="1"/>
  <c r="L46" i="1" s="1"/>
  <c r="C47" i="1"/>
  <c r="L47" i="1" s="1"/>
  <c r="C48" i="1"/>
  <c r="C49" i="1"/>
  <c r="C50" i="1"/>
  <c r="L50" i="1" s="1"/>
  <c r="C51" i="1"/>
  <c r="L51" i="1" s="1"/>
  <c r="C52" i="1"/>
  <c r="C53" i="1"/>
  <c r="C54" i="1"/>
  <c r="L54" i="1" s="1"/>
  <c r="C55" i="1"/>
  <c r="L55" i="1" s="1"/>
  <c r="C56" i="1"/>
  <c r="C57" i="1"/>
  <c r="C58" i="1"/>
  <c r="L58" i="1" s="1"/>
  <c r="C59" i="1"/>
  <c r="L59" i="1" s="1"/>
  <c r="C60" i="1"/>
  <c r="C61" i="1"/>
  <c r="C62" i="1"/>
  <c r="L62" i="1" s="1"/>
  <c r="C63" i="1"/>
  <c r="L63" i="1" s="1"/>
  <c r="C64" i="1"/>
  <c r="C65" i="1"/>
  <c r="C66" i="1"/>
  <c r="L66" i="1" s="1"/>
  <c r="C67" i="1"/>
  <c r="L67" i="1" s="1"/>
  <c r="C68" i="1"/>
  <c r="C69" i="1"/>
  <c r="C70" i="1"/>
  <c r="L70" i="1" s="1"/>
  <c r="C71" i="1"/>
  <c r="L71" i="1" s="1"/>
  <c r="C72" i="1"/>
  <c r="C73" i="1"/>
  <c r="C74" i="1"/>
  <c r="L74" i="1" s="1"/>
  <c r="C75" i="1"/>
  <c r="L75" i="1" s="1"/>
  <c r="C76" i="1"/>
  <c r="C77" i="1"/>
  <c r="C78" i="1"/>
  <c r="L78" i="1" s="1"/>
  <c r="C79" i="1"/>
  <c r="L79" i="1" s="1"/>
  <c r="C80" i="1"/>
  <c r="C81" i="1"/>
  <c r="C82" i="1"/>
  <c r="L82" i="1" s="1"/>
  <c r="C83" i="1"/>
  <c r="L83" i="1" s="1"/>
  <c r="C84" i="1"/>
  <c r="C85" i="1"/>
  <c r="C86" i="1"/>
  <c r="L86" i="1" s="1"/>
  <c r="C87" i="1"/>
  <c r="L87" i="1" s="1"/>
  <c r="C88" i="1"/>
  <c r="C89" i="1"/>
  <c r="C90" i="1"/>
  <c r="L90" i="1" s="1"/>
  <c r="C91" i="1"/>
  <c r="L91" i="1" s="1"/>
  <c r="C92" i="1"/>
  <c r="C93" i="1"/>
  <c r="C94" i="1"/>
  <c r="L94" i="1" s="1"/>
  <c r="C95" i="1"/>
  <c r="L95" i="1" s="1"/>
  <c r="C96" i="1"/>
  <c r="C97" i="1"/>
  <c r="C98" i="1"/>
  <c r="L98" i="1" s="1"/>
  <c r="C99" i="1"/>
  <c r="L99" i="1" s="1"/>
  <c r="C100" i="1"/>
  <c r="C101" i="1"/>
  <c r="C102" i="1"/>
  <c r="L102" i="1" s="1"/>
  <c r="C103" i="1"/>
  <c r="L103" i="1" s="1"/>
  <c r="C104" i="1"/>
  <c r="C105" i="1"/>
  <c r="C106" i="1"/>
  <c r="L106" i="1" s="1"/>
  <c r="C107" i="1"/>
  <c r="L107" i="1" s="1"/>
  <c r="C108" i="1"/>
  <c r="C109" i="1"/>
  <c r="C110" i="1"/>
  <c r="L110" i="1" s="1"/>
  <c r="C111" i="1"/>
  <c r="L111" i="1" s="1"/>
  <c r="C112" i="1"/>
  <c r="C113" i="1"/>
  <c r="C114" i="1"/>
  <c r="L114" i="1" s="1"/>
  <c r="C115" i="1"/>
  <c r="L115" i="1" s="1"/>
  <c r="C116" i="1"/>
  <c r="C117" i="1"/>
  <c r="C118" i="1"/>
  <c r="L118" i="1" s="1"/>
  <c r="C119" i="1"/>
  <c r="L119" i="1" s="1"/>
  <c r="C120" i="1"/>
  <c r="C121" i="1"/>
  <c r="C122" i="1"/>
  <c r="L122" i="1" s="1"/>
  <c r="C123" i="1"/>
  <c r="L123" i="1" s="1"/>
  <c r="C124" i="1"/>
  <c r="C125" i="1"/>
  <c r="C126" i="1"/>
  <c r="L126" i="1" s="1"/>
  <c r="C127" i="1"/>
  <c r="L127" i="1" s="1"/>
  <c r="C128" i="1"/>
  <c r="C129" i="1"/>
  <c r="C130" i="1"/>
  <c r="L130" i="1" s="1"/>
  <c r="C131" i="1"/>
  <c r="L131" i="1" s="1"/>
  <c r="C132" i="1"/>
  <c r="C133" i="1"/>
  <c r="C134" i="1"/>
  <c r="L134" i="1" s="1"/>
  <c r="C135" i="1"/>
  <c r="L135" i="1" s="1"/>
  <c r="C136" i="1"/>
  <c r="C137" i="1"/>
  <c r="C138" i="1"/>
  <c r="L138" i="1" s="1"/>
  <c r="C139" i="1"/>
  <c r="L139" i="1" s="1"/>
  <c r="C140" i="1"/>
  <c r="C141" i="1"/>
  <c r="C142" i="1"/>
  <c r="L142" i="1" s="1"/>
  <c r="C143" i="1"/>
  <c r="L143" i="1" s="1"/>
  <c r="C144" i="1"/>
  <c r="C145" i="1"/>
  <c r="C146" i="1"/>
  <c r="L146" i="1" s="1"/>
  <c r="C147" i="1"/>
  <c r="L147" i="1" s="1"/>
  <c r="C148" i="1"/>
  <c r="C149" i="1"/>
  <c r="C150" i="1"/>
  <c r="L150" i="1" s="1"/>
  <c r="C151" i="1"/>
  <c r="L151" i="1" s="1"/>
  <c r="C152" i="1"/>
  <c r="C153" i="1"/>
  <c r="C154" i="1"/>
  <c r="L154" i="1" s="1"/>
  <c r="C155" i="1"/>
  <c r="L155" i="1" s="1"/>
  <c r="C156" i="1"/>
  <c r="C157" i="1"/>
  <c r="C158" i="1"/>
  <c r="L158" i="1" s="1"/>
  <c r="C159" i="1"/>
  <c r="L159" i="1" s="1"/>
  <c r="C160" i="1"/>
  <c r="C161" i="1"/>
  <c r="C162" i="1"/>
  <c r="L162" i="1" s="1"/>
  <c r="C163" i="1"/>
  <c r="L163" i="1" s="1"/>
  <c r="C164" i="1"/>
  <c r="C165" i="1"/>
  <c r="C166" i="1"/>
  <c r="L166" i="1" s="1"/>
  <c r="C167" i="1"/>
  <c r="L167" i="1" s="1"/>
  <c r="C168" i="1"/>
  <c r="C169" i="1"/>
  <c r="C170" i="1"/>
  <c r="L170" i="1" s="1"/>
  <c r="C171" i="1"/>
  <c r="L171" i="1" s="1"/>
  <c r="C172" i="1"/>
  <c r="C173" i="1"/>
  <c r="C174" i="1"/>
  <c r="L174" i="1" s="1"/>
  <c r="C175" i="1"/>
  <c r="L175" i="1" s="1"/>
  <c r="C176" i="1"/>
  <c r="C177" i="1"/>
  <c r="C178" i="1"/>
  <c r="L178" i="1" s="1"/>
  <c r="C179" i="1"/>
  <c r="L179" i="1" s="1"/>
  <c r="C180" i="1"/>
  <c r="C181" i="1"/>
  <c r="C182" i="1"/>
  <c r="L182" i="1" s="1"/>
  <c r="C183" i="1"/>
  <c r="L183" i="1" s="1"/>
  <c r="C184" i="1"/>
  <c r="C185" i="1"/>
  <c r="C186" i="1"/>
  <c r="L186" i="1" s="1"/>
  <c r="C187" i="1"/>
  <c r="L187" i="1" s="1"/>
  <c r="C188" i="1"/>
  <c r="C189" i="1"/>
  <c r="C190" i="1"/>
  <c r="L190" i="1" s="1"/>
  <c r="C191" i="1"/>
  <c r="L191" i="1" s="1"/>
  <c r="C192" i="1"/>
  <c r="C193" i="1"/>
  <c r="C194" i="1"/>
  <c r="L194" i="1" s="1"/>
  <c r="C195" i="1"/>
  <c r="L195" i="1" s="1"/>
  <c r="C196" i="1"/>
  <c r="C197" i="1"/>
  <c r="C198" i="1"/>
  <c r="L198" i="1" s="1"/>
  <c r="C199" i="1"/>
  <c r="L199" i="1" s="1"/>
  <c r="C200" i="1"/>
  <c r="C201" i="1"/>
  <c r="C202" i="1"/>
  <c r="L202" i="1" s="1"/>
  <c r="C203" i="1"/>
  <c r="L203" i="1" s="1"/>
  <c r="C204" i="1"/>
  <c r="C205" i="1"/>
  <c r="C206" i="1"/>
  <c r="L206" i="1" s="1"/>
  <c r="C207" i="1"/>
  <c r="L207" i="1" s="1"/>
  <c r="C208" i="1"/>
  <c r="C209" i="1"/>
  <c r="C210" i="1"/>
  <c r="L210" i="1" s="1"/>
  <c r="C211" i="1"/>
  <c r="L211" i="1" s="1"/>
  <c r="C212" i="1"/>
  <c r="C213" i="1"/>
  <c r="C214" i="1"/>
  <c r="L214" i="1" s="1"/>
  <c r="C215" i="1"/>
  <c r="L215" i="1" s="1"/>
  <c r="C216" i="1"/>
  <c r="C217" i="1"/>
  <c r="C218" i="1"/>
  <c r="L218" i="1" s="1"/>
  <c r="C219" i="1"/>
  <c r="L219" i="1" s="1"/>
  <c r="C220" i="1"/>
  <c r="C221" i="1"/>
  <c r="C222" i="1"/>
  <c r="L222" i="1" s="1"/>
  <c r="C223" i="1"/>
  <c r="L223" i="1" s="1"/>
  <c r="C224" i="1"/>
  <c r="C225" i="1"/>
  <c r="C226" i="1"/>
  <c r="L226" i="1" s="1"/>
  <c r="C227" i="1"/>
  <c r="L227" i="1" s="1"/>
  <c r="C228" i="1"/>
  <c r="C229" i="1"/>
  <c r="C230" i="1"/>
  <c r="L230" i="1" s="1"/>
  <c r="C231" i="1"/>
  <c r="L231" i="1" s="1"/>
  <c r="C232" i="1"/>
  <c r="C233" i="1"/>
  <c r="C234" i="1"/>
  <c r="L234" i="1" s="1"/>
  <c r="C235" i="1"/>
  <c r="L235" i="1" s="1"/>
  <c r="C236" i="1"/>
  <c r="C237" i="1"/>
  <c r="C238" i="1"/>
  <c r="L238" i="1" s="1"/>
  <c r="C239" i="1"/>
  <c r="L239" i="1" s="1"/>
  <c r="C240" i="1"/>
  <c r="C241" i="1"/>
  <c r="C242" i="1"/>
  <c r="L242" i="1" s="1"/>
  <c r="C243" i="1"/>
  <c r="L243" i="1" s="1"/>
  <c r="C244" i="1"/>
  <c r="C245" i="1"/>
  <c r="C246" i="1"/>
  <c r="L246" i="1" s="1"/>
  <c r="C247" i="1"/>
  <c r="L247" i="1" s="1"/>
  <c r="C248" i="1"/>
  <c r="C249" i="1"/>
  <c r="C250" i="1"/>
  <c r="L250" i="1" s="1"/>
  <c r="C251" i="1"/>
  <c r="L251" i="1" s="1"/>
  <c r="C252" i="1"/>
  <c r="C253" i="1"/>
  <c r="C254" i="1"/>
  <c r="L254" i="1" s="1"/>
  <c r="C255" i="1"/>
  <c r="L255" i="1" s="1"/>
  <c r="C256" i="1"/>
  <c r="C257" i="1"/>
  <c r="C258" i="1"/>
  <c r="L258" i="1" s="1"/>
  <c r="C259" i="1"/>
  <c r="L259" i="1" s="1"/>
  <c r="C260" i="1"/>
  <c r="C261" i="1"/>
  <c r="C262" i="1"/>
  <c r="L262" i="1" s="1"/>
  <c r="C263" i="1"/>
  <c r="L263" i="1" s="1"/>
  <c r="C264" i="1"/>
  <c r="C265" i="1"/>
  <c r="C266" i="1"/>
  <c r="L266" i="1" s="1"/>
  <c r="C267" i="1"/>
  <c r="L267" i="1" s="1"/>
  <c r="C268" i="1"/>
  <c r="C269" i="1"/>
  <c r="C270" i="1"/>
  <c r="L270" i="1" s="1"/>
  <c r="C271" i="1"/>
  <c r="L271" i="1" s="1"/>
  <c r="C272" i="1"/>
  <c r="C273" i="1"/>
  <c r="C274" i="1"/>
  <c r="L274" i="1" s="1"/>
  <c r="C275" i="1"/>
  <c r="L275" i="1" s="1"/>
  <c r="C276" i="1"/>
  <c r="C277" i="1"/>
  <c r="C278" i="1"/>
  <c r="L278" i="1" s="1"/>
  <c r="C279" i="1"/>
  <c r="L279" i="1" s="1"/>
  <c r="C280" i="1"/>
  <c r="C281" i="1"/>
  <c r="C282" i="1"/>
  <c r="L282" i="1" s="1"/>
  <c r="C283" i="1"/>
  <c r="L283" i="1" s="1"/>
  <c r="C284" i="1"/>
  <c r="C285" i="1"/>
  <c r="C286" i="1"/>
  <c r="L286" i="1" s="1"/>
  <c r="C287" i="1"/>
  <c r="L287" i="1" s="1"/>
  <c r="C288" i="1"/>
  <c r="C289" i="1"/>
  <c r="C290" i="1"/>
  <c r="L290" i="1" s="1"/>
  <c r="C291" i="1"/>
  <c r="L291" i="1" s="1"/>
  <c r="C292" i="1"/>
  <c r="C293" i="1"/>
  <c r="C294" i="1"/>
  <c r="L294" i="1" s="1"/>
  <c r="C295" i="1"/>
  <c r="L295" i="1" s="1"/>
  <c r="C296" i="1"/>
  <c r="C297" i="1"/>
  <c r="C298" i="1"/>
  <c r="L298" i="1" s="1"/>
  <c r="C299" i="1"/>
  <c r="L299" i="1" s="1"/>
  <c r="C300" i="1"/>
  <c r="C301" i="1"/>
  <c r="C302" i="1"/>
  <c r="L302" i="1" s="1"/>
  <c r="C303" i="1"/>
  <c r="L303" i="1" s="1"/>
  <c r="C304" i="1"/>
  <c r="C305" i="1"/>
  <c r="C306" i="1"/>
  <c r="L306" i="1" s="1"/>
  <c r="C307" i="1"/>
  <c r="L307" i="1" s="1"/>
  <c r="C308" i="1"/>
  <c r="C309" i="1"/>
  <c r="C310" i="1"/>
  <c r="L310" i="1" s="1"/>
  <c r="C311" i="1"/>
  <c r="L311" i="1" s="1"/>
  <c r="C312" i="1"/>
  <c r="C313" i="1"/>
  <c r="C314" i="1"/>
  <c r="L314" i="1" s="1"/>
  <c r="C315" i="1"/>
  <c r="L315" i="1" s="1"/>
  <c r="C316" i="1"/>
  <c r="C317" i="1"/>
  <c r="C318" i="1"/>
  <c r="L318" i="1" s="1"/>
  <c r="C319" i="1"/>
  <c r="L319" i="1" s="1"/>
  <c r="C320" i="1"/>
  <c r="C321" i="1"/>
  <c r="C322" i="1"/>
  <c r="L322" i="1" s="1"/>
  <c r="C323" i="1"/>
  <c r="L323" i="1" s="1"/>
  <c r="C324" i="1"/>
  <c r="C325" i="1"/>
  <c r="C326" i="1"/>
  <c r="L326" i="1" s="1"/>
  <c r="C327" i="1"/>
  <c r="L327" i="1" s="1"/>
  <c r="C328" i="1"/>
  <c r="C329" i="1"/>
  <c r="C330" i="1"/>
  <c r="L330" i="1" s="1"/>
  <c r="C331" i="1"/>
  <c r="L331" i="1" s="1"/>
  <c r="C332" i="1"/>
  <c r="C333" i="1"/>
  <c r="C334" i="1"/>
  <c r="L334" i="1" s="1"/>
  <c r="C335" i="1"/>
  <c r="L335" i="1" s="1"/>
  <c r="C336" i="1"/>
  <c r="C337" i="1"/>
  <c r="C338" i="1"/>
  <c r="L338" i="1" s="1"/>
  <c r="C339" i="1"/>
  <c r="L339" i="1" s="1"/>
  <c r="C340" i="1"/>
  <c r="C341" i="1"/>
  <c r="C342" i="1"/>
  <c r="L342" i="1" s="1"/>
  <c r="C343" i="1"/>
  <c r="L343" i="1" s="1"/>
  <c r="C344" i="1"/>
  <c r="C345" i="1"/>
  <c r="C346" i="1"/>
  <c r="L346" i="1" s="1"/>
  <c r="C347" i="1"/>
  <c r="L347" i="1" s="1"/>
  <c r="C348" i="1"/>
  <c r="C349" i="1"/>
  <c r="C350" i="1"/>
  <c r="L350" i="1" s="1"/>
  <c r="C351" i="1"/>
  <c r="L351" i="1" s="1"/>
  <c r="C352" i="1"/>
  <c r="C353" i="1"/>
  <c r="C354" i="1"/>
  <c r="L354" i="1" s="1"/>
  <c r="C355" i="1"/>
  <c r="L355" i="1" s="1"/>
  <c r="C356" i="1"/>
  <c r="C357" i="1"/>
  <c r="C358" i="1"/>
  <c r="L358" i="1" s="1"/>
  <c r="C359" i="1"/>
  <c r="L359" i="1" s="1"/>
  <c r="C360" i="1"/>
  <c r="C361" i="1"/>
  <c r="C362" i="1"/>
  <c r="L362" i="1" s="1"/>
  <c r="C363" i="1"/>
  <c r="L363" i="1" s="1"/>
  <c r="C364" i="1"/>
  <c r="C365" i="1"/>
  <c r="C366" i="1"/>
  <c r="L366" i="1" s="1"/>
  <c r="C367" i="1"/>
  <c r="L367" i="1" s="1"/>
  <c r="C368" i="1"/>
  <c r="C369" i="1"/>
  <c r="C370" i="1"/>
  <c r="L370" i="1" s="1"/>
  <c r="C371" i="1"/>
  <c r="L371" i="1" s="1"/>
  <c r="C372" i="1"/>
  <c r="C373" i="1"/>
  <c r="C374" i="1"/>
  <c r="L374" i="1" s="1"/>
  <c r="C375" i="1"/>
  <c r="L375" i="1" s="1"/>
  <c r="C376" i="1"/>
  <c r="C377" i="1"/>
  <c r="C378" i="1"/>
  <c r="L378" i="1" s="1"/>
  <c r="C379" i="1"/>
  <c r="L379" i="1" s="1"/>
  <c r="C380" i="1"/>
  <c r="C381" i="1"/>
  <c r="C382" i="1"/>
  <c r="L382" i="1" s="1"/>
  <c r="C383" i="1"/>
  <c r="L383" i="1" s="1"/>
  <c r="C384" i="1"/>
  <c r="C385" i="1"/>
  <c r="C386" i="1"/>
  <c r="L386" i="1" s="1"/>
  <c r="C387" i="1"/>
  <c r="L387" i="1" s="1"/>
  <c r="C388" i="1"/>
  <c r="C389" i="1"/>
  <c r="C390" i="1"/>
  <c r="L390" i="1" s="1"/>
  <c r="C391" i="1"/>
  <c r="L391" i="1" s="1"/>
  <c r="C392" i="1"/>
  <c r="C393" i="1"/>
  <c r="C394" i="1"/>
  <c r="L394" i="1" s="1"/>
  <c r="C395" i="1"/>
  <c r="L395" i="1" s="1"/>
  <c r="C396" i="1"/>
  <c r="C397" i="1"/>
  <c r="C398" i="1"/>
  <c r="L398" i="1" s="1"/>
  <c r="C399" i="1"/>
  <c r="L399" i="1" s="1"/>
  <c r="C400" i="1"/>
  <c r="C401" i="1"/>
  <c r="C402" i="1"/>
  <c r="L402" i="1" s="1"/>
  <c r="C403" i="1"/>
  <c r="L403" i="1" s="1"/>
  <c r="C404" i="1"/>
  <c r="C405" i="1"/>
  <c r="C406" i="1"/>
  <c r="L406" i="1" s="1"/>
  <c r="C407" i="1"/>
  <c r="L407" i="1" s="1"/>
  <c r="C408" i="1"/>
  <c r="C409" i="1"/>
  <c r="C410" i="1"/>
  <c r="L410" i="1" s="1"/>
  <c r="C411" i="1"/>
  <c r="L411" i="1" s="1"/>
  <c r="C412" i="1"/>
  <c r="C413" i="1"/>
  <c r="C414" i="1"/>
  <c r="L414" i="1" s="1"/>
  <c r="C415" i="1"/>
  <c r="L415" i="1" s="1"/>
  <c r="C416" i="1"/>
  <c r="C417" i="1"/>
  <c r="C418" i="1"/>
  <c r="L418" i="1" s="1"/>
  <c r="C419" i="1"/>
  <c r="L419" i="1" s="1"/>
  <c r="C420" i="1"/>
  <c r="C421" i="1"/>
  <c r="C422" i="1"/>
  <c r="L422" i="1" s="1"/>
  <c r="C423" i="1"/>
  <c r="L423" i="1" s="1"/>
  <c r="C424" i="1"/>
  <c r="C425" i="1"/>
  <c r="C426" i="1"/>
  <c r="L426" i="1" s="1"/>
  <c r="C427" i="1"/>
  <c r="L427" i="1" s="1"/>
  <c r="C428" i="1"/>
  <c r="C429" i="1"/>
  <c r="C430" i="1"/>
  <c r="L430" i="1" s="1"/>
  <c r="C431" i="1"/>
  <c r="L431" i="1" s="1"/>
  <c r="C432" i="1"/>
  <c r="C433" i="1"/>
  <c r="C434" i="1"/>
  <c r="L434" i="1" s="1"/>
  <c r="C435" i="1"/>
  <c r="L435" i="1" s="1"/>
  <c r="C436" i="1"/>
  <c r="C437" i="1"/>
  <c r="C438" i="1"/>
  <c r="L438" i="1" s="1"/>
  <c r="C439" i="1"/>
  <c r="L439" i="1" s="1"/>
  <c r="C440" i="1"/>
  <c r="C441" i="1"/>
  <c r="C442" i="1"/>
  <c r="L442" i="1" s="1"/>
  <c r="C443" i="1"/>
  <c r="L443" i="1" s="1"/>
  <c r="C444" i="1"/>
  <c r="C445" i="1"/>
  <c r="C446" i="1"/>
  <c r="L446" i="1" s="1"/>
  <c r="C447" i="1"/>
  <c r="L447" i="1" s="1"/>
  <c r="C448" i="1"/>
  <c r="C449" i="1"/>
  <c r="C450" i="1"/>
  <c r="L450" i="1" s="1"/>
  <c r="C451" i="1"/>
  <c r="L451" i="1" s="1"/>
  <c r="C452" i="1"/>
  <c r="C453" i="1"/>
  <c r="C454" i="1"/>
  <c r="L454" i="1" s="1"/>
  <c r="C455" i="1"/>
  <c r="L455" i="1" s="1"/>
  <c r="C456" i="1"/>
  <c r="C457" i="1"/>
  <c r="C458" i="1"/>
  <c r="L458" i="1" s="1"/>
  <c r="C459" i="1"/>
  <c r="L459" i="1" s="1"/>
  <c r="C460" i="1"/>
  <c r="C461" i="1"/>
  <c r="C462" i="1"/>
  <c r="L462" i="1" s="1"/>
  <c r="C463" i="1"/>
  <c r="L463" i="1" s="1"/>
  <c r="C464" i="1"/>
  <c r="C465" i="1"/>
  <c r="C466" i="1"/>
  <c r="L466" i="1" s="1"/>
  <c r="C467" i="1"/>
  <c r="L467" i="1" s="1"/>
  <c r="C468" i="1"/>
  <c r="C469" i="1"/>
  <c r="C470" i="1"/>
  <c r="L470" i="1" s="1"/>
  <c r="C471" i="1"/>
  <c r="L471" i="1" s="1"/>
  <c r="C472" i="1"/>
  <c r="C473" i="1"/>
  <c r="C474" i="1"/>
  <c r="L474" i="1" s="1"/>
  <c r="C475" i="1"/>
  <c r="L475" i="1" s="1"/>
  <c r="C476" i="1"/>
  <c r="C477" i="1"/>
  <c r="C478" i="1"/>
  <c r="L478" i="1" s="1"/>
  <c r="C479" i="1"/>
  <c r="L479" i="1" s="1"/>
  <c r="C480" i="1"/>
  <c r="C481" i="1"/>
  <c r="C482" i="1"/>
  <c r="L482" i="1" s="1"/>
  <c r="C483" i="1"/>
  <c r="L483" i="1" s="1"/>
  <c r="C484" i="1"/>
  <c r="C485" i="1"/>
  <c r="C486" i="1"/>
  <c r="L486" i="1" s="1"/>
  <c r="C487" i="1"/>
  <c r="L487" i="1" s="1"/>
  <c r="C488" i="1"/>
  <c r="C489" i="1"/>
  <c r="C490" i="1"/>
  <c r="L490" i="1" s="1"/>
  <c r="C491" i="1"/>
  <c r="L491" i="1" s="1"/>
  <c r="C492" i="1"/>
  <c r="C493" i="1"/>
  <c r="C494" i="1"/>
  <c r="L494" i="1" s="1"/>
  <c r="C495" i="1"/>
  <c r="L495" i="1" s="1"/>
  <c r="C496" i="1"/>
  <c r="C497" i="1"/>
  <c r="C498" i="1"/>
  <c r="L498" i="1" s="1"/>
  <c r="C499" i="1"/>
  <c r="L499" i="1" s="1"/>
  <c r="C500" i="1"/>
  <c r="C501" i="1"/>
  <c r="C502" i="1"/>
  <c r="L502" i="1" s="1"/>
  <c r="C503" i="1"/>
  <c r="L503" i="1" s="1"/>
  <c r="C504" i="1"/>
  <c r="C505" i="1"/>
  <c r="C506" i="1"/>
  <c r="L506" i="1" s="1"/>
  <c r="C507" i="1"/>
  <c r="L507" i="1" s="1"/>
  <c r="C508" i="1"/>
  <c r="C509" i="1"/>
  <c r="C510" i="1"/>
  <c r="L510" i="1" s="1"/>
  <c r="C511" i="1"/>
  <c r="L511" i="1" s="1"/>
  <c r="C512" i="1"/>
  <c r="C513" i="1"/>
  <c r="C514" i="1"/>
  <c r="L514" i="1" s="1"/>
  <c r="C515" i="1"/>
  <c r="L515" i="1" s="1"/>
  <c r="C516" i="1"/>
  <c r="C517" i="1"/>
  <c r="C518" i="1"/>
  <c r="L518" i="1" s="1"/>
  <c r="C519" i="1"/>
  <c r="L519" i="1" s="1"/>
  <c r="C520" i="1"/>
  <c r="C521" i="1"/>
  <c r="C522" i="1"/>
  <c r="L522" i="1" s="1"/>
  <c r="C523" i="1"/>
  <c r="L523" i="1" s="1"/>
  <c r="C524" i="1"/>
  <c r="C525" i="1"/>
  <c r="C526" i="1"/>
  <c r="L526" i="1" s="1"/>
  <c r="C527" i="1"/>
  <c r="L527" i="1" s="1"/>
  <c r="C528" i="1"/>
  <c r="C529" i="1"/>
  <c r="C530" i="1"/>
  <c r="L530" i="1" s="1"/>
  <c r="C531" i="1"/>
  <c r="L531" i="1" s="1"/>
  <c r="C532" i="1"/>
  <c r="C533" i="1"/>
  <c r="C534" i="1"/>
  <c r="L534" i="1" s="1"/>
  <c r="C535" i="1"/>
  <c r="L535" i="1" s="1"/>
  <c r="C536" i="1"/>
  <c r="C537" i="1"/>
  <c r="C538" i="1"/>
  <c r="L538" i="1" s="1"/>
  <c r="C539" i="1"/>
  <c r="L539" i="1" s="1"/>
  <c r="C540" i="1"/>
  <c r="C541" i="1"/>
  <c r="C542" i="1"/>
  <c r="L542" i="1" s="1"/>
  <c r="C543" i="1"/>
  <c r="L543" i="1" s="1"/>
  <c r="C544" i="1"/>
  <c r="C545" i="1"/>
  <c r="C546" i="1"/>
  <c r="L546" i="1" s="1"/>
  <c r="C547" i="1"/>
  <c r="L547" i="1" s="1"/>
  <c r="C548" i="1"/>
  <c r="C549" i="1"/>
  <c r="C550" i="1"/>
  <c r="L550" i="1" s="1"/>
  <c r="C551" i="1"/>
  <c r="L551" i="1" s="1"/>
  <c r="C552" i="1"/>
  <c r="C553" i="1"/>
  <c r="C554" i="1"/>
  <c r="L554" i="1" s="1"/>
  <c r="C555" i="1"/>
  <c r="L555" i="1" s="1"/>
  <c r="C556" i="1"/>
  <c r="C557" i="1"/>
  <c r="C558" i="1"/>
  <c r="L558" i="1" s="1"/>
  <c r="C559" i="1"/>
  <c r="L559" i="1" s="1"/>
  <c r="C560" i="1"/>
  <c r="C561" i="1"/>
  <c r="C562" i="1"/>
  <c r="L562" i="1" s="1"/>
  <c r="C563" i="1"/>
  <c r="L563" i="1" s="1"/>
  <c r="C564" i="1"/>
  <c r="C565" i="1"/>
  <c r="C566" i="1"/>
  <c r="L566" i="1" s="1"/>
  <c r="C567" i="1"/>
  <c r="L567" i="1" s="1"/>
  <c r="C568" i="1"/>
  <c r="C569" i="1"/>
  <c r="C570" i="1"/>
  <c r="L570" i="1" s="1"/>
  <c r="C571" i="1"/>
  <c r="L571" i="1" s="1"/>
  <c r="C572" i="1"/>
  <c r="C573" i="1"/>
  <c r="C574" i="1"/>
  <c r="L574" i="1" s="1"/>
  <c r="C575" i="1"/>
  <c r="L575" i="1" s="1"/>
  <c r="C576" i="1"/>
  <c r="C577" i="1"/>
  <c r="C578" i="1"/>
  <c r="L578" i="1" s="1"/>
  <c r="C579" i="1"/>
  <c r="L579" i="1" s="1"/>
  <c r="C580" i="1"/>
  <c r="C581" i="1"/>
  <c r="C582" i="1"/>
  <c r="L582" i="1" s="1"/>
  <c r="C583" i="1"/>
  <c r="L583" i="1" s="1"/>
  <c r="C584" i="1"/>
  <c r="C585" i="1"/>
  <c r="C586" i="1"/>
  <c r="L586" i="1" s="1"/>
  <c r="C587" i="1"/>
  <c r="L587" i="1" s="1"/>
  <c r="C588" i="1"/>
  <c r="C589" i="1"/>
  <c r="C590" i="1"/>
  <c r="L590" i="1" s="1"/>
  <c r="C591" i="1"/>
  <c r="L591" i="1" s="1"/>
  <c r="C592" i="1"/>
  <c r="C593" i="1"/>
  <c r="C594" i="1"/>
  <c r="L594" i="1" s="1"/>
  <c r="C595" i="1"/>
  <c r="L595" i="1" s="1"/>
  <c r="C596" i="1"/>
  <c r="C597" i="1"/>
  <c r="C598" i="1"/>
  <c r="L598" i="1" s="1"/>
  <c r="C599" i="1"/>
  <c r="L599" i="1" s="1"/>
  <c r="C600" i="1"/>
  <c r="C601" i="1"/>
  <c r="C602" i="1"/>
  <c r="L602" i="1" s="1"/>
  <c r="C603" i="1"/>
  <c r="L603" i="1" s="1"/>
  <c r="C604" i="1"/>
  <c r="C605" i="1"/>
  <c r="C606" i="1"/>
  <c r="L606" i="1" s="1"/>
  <c r="C607" i="1"/>
  <c r="L607" i="1" s="1"/>
  <c r="C608" i="1"/>
  <c r="C609" i="1"/>
  <c r="C610" i="1"/>
  <c r="L610" i="1" s="1"/>
  <c r="C611" i="1"/>
  <c r="L611" i="1" s="1"/>
  <c r="C612" i="1"/>
  <c r="C613" i="1"/>
  <c r="C614" i="1"/>
  <c r="L614" i="1" s="1"/>
  <c r="C615" i="1"/>
  <c r="L615" i="1" s="1"/>
  <c r="C616" i="1"/>
  <c r="C617" i="1"/>
  <c r="C618" i="1"/>
  <c r="L618" i="1" s="1"/>
  <c r="C619" i="1"/>
  <c r="L619" i="1" s="1"/>
  <c r="C620" i="1"/>
  <c r="C621" i="1"/>
  <c r="C622" i="1"/>
  <c r="L622" i="1" s="1"/>
  <c r="C623" i="1"/>
  <c r="L623" i="1" s="1"/>
  <c r="C624" i="1"/>
  <c r="C625" i="1"/>
  <c r="L625" i="1" s="1"/>
  <c r="C626" i="1"/>
  <c r="L626" i="1" s="1"/>
  <c r="C627" i="1"/>
  <c r="L627" i="1" s="1"/>
  <c r="C628" i="1"/>
  <c r="C629" i="1"/>
  <c r="L629" i="1" s="1"/>
  <c r="C630" i="1"/>
  <c r="L630" i="1" s="1"/>
  <c r="C631" i="1"/>
  <c r="L631" i="1" s="1"/>
  <c r="C632" i="1"/>
  <c r="C633" i="1"/>
  <c r="L633" i="1" s="1"/>
  <c r="C634" i="1"/>
  <c r="L634" i="1" s="1"/>
  <c r="C635" i="1"/>
  <c r="L635" i="1" s="1"/>
  <c r="C636" i="1"/>
  <c r="C637" i="1"/>
  <c r="L637" i="1" s="1"/>
  <c r="C638" i="1"/>
  <c r="L638" i="1" s="1"/>
  <c r="C639" i="1"/>
  <c r="L639" i="1" s="1"/>
  <c r="C640" i="1"/>
  <c r="C641" i="1"/>
  <c r="L641" i="1" s="1"/>
  <c r="C642" i="1"/>
  <c r="L642" i="1" s="1"/>
  <c r="C643" i="1"/>
  <c r="L643" i="1" s="1"/>
  <c r="C644" i="1"/>
  <c r="C645" i="1"/>
  <c r="L645" i="1" s="1"/>
  <c r="C646" i="1"/>
  <c r="L646" i="1" s="1"/>
  <c r="C647" i="1"/>
  <c r="L647" i="1" s="1"/>
  <c r="C648" i="1"/>
  <c r="C649" i="1"/>
  <c r="L649" i="1" s="1"/>
  <c r="C650" i="1"/>
  <c r="L650" i="1" s="1"/>
  <c r="C651" i="1"/>
  <c r="L651" i="1" s="1"/>
  <c r="C652" i="1"/>
  <c r="C653" i="1"/>
  <c r="L653" i="1" s="1"/>
  <c r="C654" i="1"/>
  <c r="L654" i="1" s="1"/>
  <c r="C655" i="1"/>
  <c r="L655" i="1" s="1"/>
  <c r="C656" i="1"/>
  <c r="C657" i="1"/>
  <c r="L657" i="1" s="1"/>
  <c r="C658" i="1"/>
  <c r="L658" i="1" s="1"/>
  <c r="C659" i="1"/>
  <c r="L659" i="1" s="1"/>
  <c r="C660" i="1"/>
  <c r="C661" i="1"/>
  <c r="L661" i="1" s="1"/>
  <c r="C662" i="1"/>
  <c r="L662" i="1" s="1"/>
  <c r="C663" i="1"/>
  <c r="L663" i="1" s="1"/>
  <c r="C664" i="1"/>
  <c r="C665" i="1"/>
  <c r="L665" i="1" s="1"/>
  <c r="C666" i="1"/>
  <c r="L666" i="1" s="1"/>
  <c r="C667" i="1"/>
  <c r="L667" i="1" s="1"/>
  <c r="C668" i="1"/>
  <c r="C669" i="1"/>
  <c r="L669" i="1" s="1"/>
  <c r="C670" i="1"/>
  <c r="L670" i="1" s="1"/>
  <c r="C671" i="1"/>
  <c r="L671" i="1" s="1"/>
  <c r="C672" i="1"/>
  <c r="C673" i="1"/>
  <c r="L673" i="1" s="1"/>
  <c r="C674" i="1"/>
  <c r="L674" i="1" s="1"/>
  <c r="C675" i="1"/>
  <c r="L675" i="1" s="1"/>
  <c r="C676" i="1"/>
  <c r="C677" i="1"/>
  <c r="L677" i="1" s="1"/>
  <c r="C678" i="1"/>
  <c r="L678" i="1" s="1"/>
  <c r="C679" i="1"/>
  <c r="L679" i="1" s="1"/>
  <c r="C680" i="1"/>
  <c r="C681" i="1"/>
  <c r="L681" i="1" s="1"/>
  <c r="C682" i="1"/>
  <c r="L682" i="1" s="1"/>
  <c r="C683" i="1"/>
  <c r="L683" i="1" s="1"/>
  <c r="C684" i="1"/>
  <c r="C685" i="1"/>
  <c r="L685" i="1" s="1"/>
  <c r="C686" i="1"/>
  <c r="L686" i="1" s="1"/>
  <c r="C687" i="1"/>
  <c r="L687" i="1" s="1"/>
  <c r="C688" i="1"/>
  <c r="C689" i="1"/>
  <c r="L689" i="1" s="1"/>
  <c r="C690" i="1"/>
  <c r="L690" i="1" s="1"/>
  <c r="C691" i="1"/>
  <c r="L691" i="1" s="1"/>
  <c r="C692" i="1"/>
  <c r="C693" i="1"/>
  <c r="L693" i="1" s="1"/>
  <c r="C694" i="1"/>
  <c r="L694" i="1" s="1"/>
  <c r="C695" i="1"/>
  <c r="L695" i="1" s="1"/>
  <c r="C696" i="1"/>
  <c r="C697" i="1"/>
  <c r="L697" i="1" s="1"/>
  <c r="C698" i="1"/>
  <c r="L698" i="1" s="1"/>
  <c r="C699" i="1"/>
  <c r="L699" i="1" s="1"/>
  <c r="C700" i="1"/>
  <c r="C701" i="1"/>
  <c r="L701" i="1" s="1"/>
  <c r="C702" i="1"/>
  <c r="L702" i="1" s="1"/>
  <c r="C703" i="1"/>
  <c r="L703" i="1" s="1"/>
  <c r="C704" i="1"/>
  <c r="C705" i="1"/>
  <c r="L705" i="1" s="1"/>
  <c r="C706" i="1"/>
  <c r="L706" i="1" s="1"/>
  <c r="C707" i="1"/>
  <c r="L707" i="1" s="1"/>
  <c r="C708" i="1"/>
  <c r="C709" i="1"/>
  <c r="L709" i="1" s="1"/>
  <c r="C710" i="1"/>
  <c r="L710" i="1" s="1"/>
  <c r="C711" i="1"/>
  <c r="L711" i="1" s="1"/>
  <c r="C712" i="1"/>
  <c r="C713" i="1"/>
  <c r="L713" i="1" s="1"/>
  <c r="C714" i="1"/>
  <c r="L714" i="1" s="1"/>
  <c r="C715" i="1"/>
  <c r="L715" i="1" s="1"/>
  <c r="C716" i="1"/>
  <c r="C717" i="1"/>
  <c r="L717" i="1" s="1"/>
  <c r="C718" i="1"/>
  <c r="L718" i="1" s="1"/>
  <c r="C719" i="1"/>
  <c r="L719" i="1" s="1"/>
  <c r="C720" i="1"/>
  <c r="C721" i="1"/>
  <c r="L721" i="1" s="1"/>
  <c r="C722" i="1"/>
  <c r="L722" i="1" s="1"/>
  <c r="C723" i="1"/>
  <c r="L723" i="1" s="1"/>
  <c r="C724" i="1"/>
  <c r="C725" i="1"/>
  <c r="L725" i="1" s="1"/>
  <c r="C726" i="1"/>
  <c r="L726" i="1" s="1"/>
  <c r="C727" i="1"/>
  <c r="L727" i="1" s="1"/>
  <c r="C728" i="1"/>
  <c r="C729" i="1"/>
  <c r="L729" i="1" s="1"/>
  <c r="C730" i="1"/>
  <c r="L730" i="1" s="1"/>
  <c r="C731" i="1"/>
  <c r="L731" i="1" s="1"/>
  <c r="C732" i="1"/>
  <c r="C733" i="1"/>
  <c r="L733" i="1" s="1"/>
  <c r="C734" i="1"/>
  <c r="L734" i="1" s="1"/>
  <c r="C735" i="1"/>
  <c r="L735" i="1" s="1"/>
  <c r="C736" i="1"/>
  <c r="C737" i="1"/>
  <c r="L737" i="1" s="1"/>
  <c r="C738" i="1"/>
  <c r="L738" i="1" s="1"/>
  <c r="C739" i="1"/>
  <c r="L739" i="1" s="1"/>
  <c r="C740" i="1"/>
  <c r="C741" i="1"/>
  <c r="L741" i="1" s="1"/>
  <c r="C742" i="1"/>
  <c r="L742" i="1" s="1"/>
  <c r="C743" i="1"/>
  <c r="L743" i="1" s="1"/>
  <c r="C744" i="1"/>
  <c r="C745" i="1"/>
  <c r="L745" i="1" s="1"/>
  <c r="C746" i="1"/>
  <c r="L746" i="1" s="1"/>
  <c r="C747" i="1"/>
  <c r="L747" i="1" s="1"/>
  <c r="C748" i="1"/>
  <c r="C749" i="1"/>
  <c r="L749" i="1" s="1"/>
  <c r="C750" i="1"/>
  <c r="L750" i="1" s="1"/>
  <c r="C751" i="1"/>
  <c r="L751" i="1" s="1"/>
  <c r="C752" i="1"/>
  <c r="C753" i="1"/>
  <c r="L753" i="1" s="1"/>
  <c r="C754" i="1"/>
  <c r="L754" i="1" s="1"/>
  <c r="C755" i="1"/>
  <c r="L755" i="1" s="1"/>
  <c r="C756" i="1"/>
  <c r="C757" i="1"/>
  <c r="L757" i="1" s="1"/>
  <c r="C758" i="1"/>
  <c r="L758" i="1" s="1"/>
  <c r="C759" i="1"/>
  <c r="L759" i="1" s="1"/>
  <c r="C760" i="1"/>
  <c r="C761" i="1"/>
  <c r="L761" i="1" s="1"/>
  <c r="C762" i="1"/>
  <c r="L762" i="1" s="1"/>
  <c r="C763" i="1"/>
  <c r="L763" i="1" s="1"/>
  <c r="C764" i="1"/>
  <c r="C765" i="1"/>
  <c r="L765" i="1" s="1"/>
  <c r="C766" i="1"/>
  <c r="L766" i="1" s="1"/>
  <c r="C767" i="1"/>
  <c r="L767" i="1" s="1"/>
  <c r="C768" i="1"/>
  <c r="C769" i="1"/>
  <c r="L769" i="1" s="1"/>
  <c r="C770" i="1"/>
  <c r="L770" i="1" s="1"/>
  <c r="C771" i="1"/>
  <c r="L771" i="1" s="1"/>
  <c r="C772" i="1"/>
  <c r="C773" i="1"/>
  <c r="L773" i="1" s="1"/>
  <c r="C774" i="1"/>
  <c r="L774" i="1" s="1"/>
  <c r="C775" i="1"/>
  <c r="L775" i="1" s="1"/>
  <c r="C776" i="1"/>
  <c r="C777" i="1"/>
  <c r="L777" i="1" s="1"/>
  <c r="C778" i="1"/>
  <c r="L778" i="1" s="1"/>
  <c r="C779" i="1"/>
  <c r="L779" i="1" s="1"/>
  <c r="C780" i="1"/>
  <c r="C781" i="1"/>
  <c r="L781" i="1" s="1"/>
  <c r="C782" i="1"/>
  <c r="L782" i="1" s="1"/>
  <c r="C783" i="1"/>
  <c r="L783" i="1" s="1"/>
  <c r="C784" i="1"/>
  <c r="C785" i="1"/>
  <c r="L785" i="1" s="1"/>
  <c r="C786" i="1"/>
  <c r="L786" i="1" s="1"/>
  <c r="C787" i="1"/>
  <c r="L787" i="1" s="1"/>
  <c r="C788" i="1"/>
  <c r="C789" i="1"/>
  <c r="L789" i="1" s="1"/>
  <c r="C790" i="1"/>
  <c r="L790" i="1" s="1"/>
  <c r="C791" i="1"/>
  <c r="L791" i="1" s="1"/>
  <c r="C792" i="1"/>
  <c r="C793" i="1"/>
  <c r="L793" i="1" s="1"/>
  <c r="C794" i="1"/>
  <c r="L794" i="1" s="1"/>
  <c r="C795" i="1"/>
  <c r="L795" i="1" s="1"/>
  <c r="C796" i="1"/>
  <c r="C797" i="1"/>
  <c r="L797" i="1" s="1"/>
  <c r="C798" i="1"/>
  <c r="L798" i="1" s="1"/>
  <c r="C799" i="1"/>
  <c r="L799" i="1" s="1"/>
  <c r="C800" i="1"/>
  <c r="C801" i="1"/>
  <c r="L801" i="1" s="1"/>
  <c r="C802" i="1"/>
  <c r="L802" i="1" s="1"/>
  <c r="C803" i="1"/>
  <c r="L803" i="1" s="1"/>
  <c r="C804" i="1"/>
  <c r="C805" i="1"/>
  <c r="L805" i="1" s="1"/>
  <c r="C806" i="1"/>
  <c r="L806" i="1" s="1"/>
  <c r="C807" i="1"/>
  <c r="L807" i="1" s="1"/>
  <c r="C808" i="1"/>
  <c r="C809" i="1"/>
  <c r="L809" i="1" s="1"/>
  <c r="C810" i="1"/>
  <c r="L810" i="1" s="1"/>
  <c r="C811" i="1"/>
  <c r="L811" i="1" s="1"/>
  <c r="C812" i="1"/>
  <c r="C813" i="1"/>
  <c r="L813" i="1" s="1"/>
  <c r="C814" i="1"/>
  <c r="L814" i="1" s="1"/>
  <c r="C815" i="1"/>
  <c r="L815" i="1" s="1"/>
  <c r="C816" i="1"/>
  <c r="C817" i="1"/>
  <c r="L817" i="1" s="1"/>
  <c r="C818" i="1"/>
  <c r="L818" i="1" s="1"/>
  <c r="C819" i="1"/>
  <c r="L819" i="1" s="1"/>
  <c r="C820" i="1"/>
  <c r="C821" i="1"/>
  <c r="L821" i="1" s="1"/>
  <c r="C822" i="1"/>
  <c r="L822" i="1" s="1"/>
  <c r="C823" i="1"/>
  <c r="L823" i="1" s="1"/>
  <c r="C824" i="1"/>
  <c r="C825" i="1"/>
  <c r="L825" i="1" s="1"/>
  <c r="C826" i="1"/>
  <c r="L826" i="1" s="1"/>
  <c r="C827" i="1"/>
  <c r="L827" i="1" s="1"/>
  <c r="C828" i="1"/>
  <c r="C829" i="1"/>
  <c r="L829" i="1" s="1"/>
  <c r="C830" i="1"/>
  <c r="L830" i="1" s="1"/>
  <c r="C831" i="1"/>
  <c r="L831" i="1" s="1"/>
  <c r="C832" i="1"/>
  <c r="C833" i="1"/>
  <c r="L833" i="1" s="1"/>
  <c r="C834" i="1"/>
  <c r="L834" i="1" s="1"/>
  <c r="C835" i="1"/>
  <c r="L835" i="1" s="1"/>
  <c r="C836" i="1"/>
  <c r="C837" i="1"/>
  <c r="L837" i="1" s="1"/>
  <c r="C838" i="1"/>
  <c r="L838" i="1" s="1"/>
  <c r="C839" i="1"/>
  <c r="L839" i="1" s="1"/>
  <c r="C840" i="1"/>
  <c r="C841" i="1"/>
  <c r="L841" i="1" s="1"/>
  <c r="C842" i="1"/>
  <c r="L842" i="1" s="1"/>
  <c r="C843" i="1"/>
  <c r="L843" i="1" s="1"/>
  <c r="C844" i="1"/>
  <c r="C845" i="1"/>
  <c r="L845" i="1" s="1"/>
  <c r="C846" i="1"/>
  <c r="L846" i="1" s="1"/>
  <c r="C847" i="1"/>
  <c r="L847" i="1" s="1"/>
  <c r="C848" i="1"/>
  <c r="C849" i="1"/>
  <c r="L849" i="1" s="1"/>
  <c r="C850" i="1"/>
  <c r="L850" i="1" s="1"/>
  <c r="C851" i="1"/>
  <c r="L851" i="1" s="1"/>
  <c r="C852" i="1"/>
  <c r="C853" i="1"/>
  <c r="L853" i="1" s="1"/>
  <c r="C854" i="1"/>
  <c r="L854" i="1" s="1"/>
  <c r="C855" i="1"/>
  <c r="L855" i="1" s="1"/>
  <c r="C856" i="1"/>
  <c r="C857" i="1"/>
  <c r="L857" i="1" s="1"/>
  <c r="C858" i="1"/>
  <c r="L858" i="1" s="1"/>
  <c r="C859" i="1"/>
  <c r="L859" i="1" s="1"/>
  <c r="C860" i="1"/>
  <c r="C861" i="1"/>
  <c r="L861" i="1" s="1"/>
  <c r="C862" i="1"/>
  <c r="L862" i="1" s="1"/>
  <c r="C863" i="1"/>
  <c r="L863" i="1" s="1"/>
  <c r="C864" i="1"/>
  <c r="C865" i="1"/>
  <c r="L865" i="1" s="1"/>
  <c r="C866" i="1"/>
  <c r="L866" i="1" s="1"/>
  <c r="C867" i="1"/>
  <c r="L867" i="1" s="1"/>
  <c r="C868" i="1"/>
  <c r="C869" i="1"/>
  <c r="L869" i="1" s="1"/>
  <c r="C870" i="1"/>
  <c r="L870" i="1" s="1"/>
  <c r="C871" i="1"/>
  <c r="L871" i="1" s="1"/>
  <c r="C872" i="1"/>
  <c r="C873" i="1"/>
  <c r="L873" i="1" s="1"/>
  <c r="C874" i="1"/>
  <c r="L874" i="1" s="1"/>
  <c r="C875" i="1"/>
  <c r="L875" i="1" s="1"/>
  <c r="C876" i="1"/>
  <c r="C877" i="1"/>
  <c r="L877" i="1" s="1"/>
  <c r="C878" i="1"/>
  <c r="L878" i="1" s="1"/>
  <c r="C879" i="1"/>
  <c r="L879" i="1" s="1"/>
  <c r="C880" i="1"/>
  <c r="C881" i="1"/>
  <c r="L881" i="1" s="1"/>
  <c r="C882" i="1"/>
  <c r="L882" i="1" s="1"/>
  <c r="C883" i="1"/>
  <c r="L883" i="1" s="1"/>
  <c r="C884" i="1"/>
  <c r="C885" i="1"/>
  <c r="L885" i="1" s="1"/>
  <c r="C886" i="1"/>
  <c r="L886" i="1" s="1"/>
  <c r="C887" i="1"/>
  <c r="L887" i="1" s="1"/>
  <c r="C888" i="1"/>
  <c r="C889" i="1"/>
  <c r="L889" i="1" s="1"/>
  <c r="C890" i="1"/>
  <c r="L890" i="1" s="1"/>
  <c r="C891" i="1"/>
  <c r="L891" i="1" s="1"/>
  <c r="C892" i="1"/>
  <c r="C893" i="1"/>
  <c r="L893" i="1" s="1"/>
  <c r="C894" i="1"/>
  <c r="L894" i="1" s="1"/>
  <c r="C895" i="1"/>
  <c r="L895" i="1" s="1"/>
  <c r="C896" i="1"/>
  <c r="C897" i="1"/>
  <c r="L897" i="1" s="1"/>
  <c r="C898" i="1"/>
  <c r="L898" i="1" s="1"/>
  <c r="C899" i="1"/>
  <c r="L899" i="1" s="1"/>
  <c r="C900" i="1"/>
  <c r="C901" i="1"/>
  <c r="L901" i="1" s="1"/>
  <c r="C902" i="1"/>
  <c r="L902" i="1" s="1"/>
  <c r="C903" i="1"/>
  <c r="L903" i="1" s="1"/>
  <c r="C904" i="1"/>
  <c r="C905" i="1"/>
  <c r="L905" i="1" s="1"/>
  <c r="C906" i="1"/>
  <c r="L906" i="1" s="1"/>
  <c r="C907" i="1"/>
  <c r="L907" i="1" s="1"/>
  <c r="C908" i="1"/>
  <c r="C909" i="1"/>
  <c r="L909" i="1" s="1"/>
  <c r="C910" i="1"/>
  <c r="L910" i="1" s="1"/>
  <c r="C911" i="1"/>
  <c r="L911" i="1" s="1"/>
  <c r="C912" i="1"/>
  <c r="C913" i="1"/>
  <c r="L913" i="1" s="1"/>
  <c r="C914" i="1"/>
  <c r="L914" i="1" s="1"/>
  <c r="C915" i="1"/>
  <c r="L915" i="1" s="1"/>
  <c r="C916" i="1"/>
  <c r="C917" i="1"/>
  <c r="L917" i="1" s="1"/>
  <c r="C918" i="1"/>
  <c r="L918" i="1" s="1"/>
  <c r="C919" i="1"/>
  <c r="L919" i="1" s="1"/>
  <c r="C920" i="1"/>
  <c r="C921" i="1"/>
  <c r="L921" i="1" s="1"/>
  <c r="C922" i="1"/>
  <c r="L922" i="1" s="1"/>
  <c r="C923" i="1"/>
  <c r="L923" i="1" s="1"/>
  <c r="C924" i="1"/>
  <c r="C925" i="1"/>
  <c r="L925" i="1" s="1"/>
  <c r="C926" i="1"/>
  <c r="L926" i="1" s="1"/>
  <c r="C927" i="1"/>
  <c r="L927" i="1" s="1"/>
  <c r="C928" i="1"/>
  <c r="C929" i="1"/>
  <c r="L929" i="1" s="1"/>
  <c r="C930" i="1"/>
  <c r="L930" i="1" s="1"/>
  <c r="C931" i="1"/>
  <c r="L931" i="1" s="1"/>
  <c r="C932" i="1"/>
  <c r="C933" i="1"/>
  <c r="L933" i="1" s="1"/>
  <c r="C934" i="1"/>
  <c r="L934" i="1" s="1"/>
  <c r="C935" i="1"/>
  <c r="L935" i="1" s="1"/>
  <c r="C936" i="1"/>
  <c r="C937" i="1"/>
  <c r="L937" i="1" s="1"/>
  <c r="C938" i="1"/>
  <c r="L938" i="1" s="1"/>
  <c r="C939" i="1"/>
  <c r="L939" i="1" s="1"/>
  <c r="C940" i="1"/>
  <c r="C941" i="1"/>
  <c r="L941" i="1" s="1"/>
  <c r="C942" i="1"/>
  <c r="L942" i="1" s="1"/>
  <c r="C943" i="1"/>
  <c r="L943" i="1" s="1"/>
  <c r="C944" i="1"/>
  <c r="C945" i="1"/>
  <c r="L945" i="1" s="1"/>
  <c r="C946" i="1"/>
  <c r="L946" i="1" s="1"/>
  <c r="C947" i="1"/>
  <c r="L947" i="1" s="1"/>
  <c r="C948" i="1"/>
  <c r="C949" i="1"/>
  <c r="L949" i="1" s="1"/>
  <c r="C950" i="1"/>
  <c r="L950" i="1" s="1"/>
  <c r="C951" i="1"/>
  <c r="L951" i="1" s="1"/>
  <c r="C952" i="1"/>
  <c r="C953" i="1"/>
  <c r="L953" i="1" s="1"/>
  <c r="C954" i="1"/>
  <c r="L954" i="1" s="1"/>
  <c r="C955" i="1"/>
  <c r="L955" i="1" s="1"/>
  <c r="C956" i="1"/>
  <c r="C957" i="1"/>
  <c r="L957" i="1" s="1"/>
  <c r="C958" i="1"/>
  <c r="L958" i="1" s="1"/>
  <c r="C959" i="1"/>
  <c r="L959" i="1" s="1"/>
  <c r="C960" i="1"/>
  <c r="C961" i="1"/>
  <c r="L961" i="1" s="1"/>
  <c r="C962" i="1"/>
  <c r="L962" i="1" s="1"/>
  <c r="C963" i="1"/>
  <c r="L963" i="1" s="1"/>
  <c r="C964" i="1"/>
  <c r="C965" i="1"/>
  <c r="L965" i="1" s="1"/>
  <c r="C966" i="1"/>
  <c r="L966" i="1" s="1"/>
  <c r="C967" i="1"/>
  <c r="L967" i="1" s="1"/>
  <c r="C968" i="1"/>
  <c r="C969" i="1"/>
  <c r="L969" i="1" s="1"/>
  <c r="C970" i="1"/>
  <c r="L970" i="1" s="1"/>
  <c r="C971" i="1"/>
  <c r="L971" i="1" s="1"/>
  <c r="C972" i="1"/>
  <c r="C973" i="1"/>
  <c r="L973" i="1" s="1"/>
  <c r="C974" i="1"/>
  <c r="L974" i="1" s="1"/>
  <c r="C975" i="1"/>
  <c r="L975" i="1" s="1"/>
  <c r="C976" i="1"/>
  <c r="C977" i="1"/>
  <c r="L977" i="1" s="1"/>
  <c r="C978" i="1"/>
  <c r="L978" i="1" s="1"/>
  <c r="C979" i="1"/>
  <c r="L979" i="1" s="1"/>
  <c r="C980" i="1"/>
  <c r="C981" i="1"/>
  <c r="L981" i="1" s="1"/>
  <c r="C982" i="1"/>
  <c r="L982" i="1" s="1"/>
  <c r="C983" i="1"/>
  <c r="L983" i="1" s="1"/>
  <c r="C984" i="1"/>
  <c r="C985" i="1"/>
  <c r="L985" i="1" s="1"/>
  <c r="C986" i="1"/>
  <c r="L986" i="1" s="1"/>
  <c r="C987" i="1"/>
  <c r="L987" i="1" s="1"/>
  <c r="C988" i="1"/>
  <c r="C989" i="1"/>
  <c r="L989" i="1" s="1"/>
  <c r="C990" i="1"/>
  <c r="L990" i="1" s="1"/>
  <c r="C991" i="1"/>
  <c r="L991" i="1" s="1"/>
  <c r="C992" i="1"/>
  <c r="C993" i="1"/>
  <c r="L993" i="1" s="1"/>
  <c r="C994" i="1"/>
  <c r="L994" i="1" s="1"/>
  <c r="C995" i="1"/>
  <c r="L995" i="1" s="1"/>
  <c r="C996" i="1"/>
  <c r="C997" i="1"/>
  <c r="L997" i="1" s="1"/>
  <c r="C998" i="1"/>
  <c r="L998" i="1" s="1"/>
  <c r="C999" i="1"/>
  <c r="L999" i="1" s="1"/>
  <c r="C1000" i="1"/>
  <c r="C1001" i="1"/>
  <c r="L1001" i="1" s="1"/>
  <c r="C1002" i="1"/>
  <c r="L1002" i="1" s="1"/>
  <c r="C1003" i="1"/>
  <c r="L1003" i="1" s="1"/>
  <c r="C1004" i="1"/>
  <c r="C1005" i="1"/>
  <c r="L1005" i="1" s="1"/>
  <c r="C1006" i="1"/>
  <c r="L1006" i="1" s="1"/>
  <c r="C1007" i="1"/>
  <c r="L1007" i="1" s="1"/>
  <c r="C1008" i="1"/>
  <c r="C1009" i="1"/>
  <c r="L1009" i="1" s="1"/>
  <c r="C1010" i="1"/>
  <c r="L1010" i="1" s="1"/>
  <c r="C1011" i="1"/>
  <c r="L1011" i="1" s="1"/>
  <c r="C1012" i="1"/>
  <c r="C1013" i="1"/>
  <c r="L1013" i="1" s="1"/>
  <c r="C1014" i="1"/>
  <c r="L1014" i="1" s="1"/>
  <c r="C1015" i="1"/>
  <c r="L1015" i="1" s="1"/>
  <c r="C1016" i="1"/>
  <c r="C1017" i="1"/>
  <c r="L1017" i="1" s="1"/>
  <c r="C1018" i="1"/>
  <c r="L1018" i="1" s="1"/>
  <c r="C1019" i="1"/>
  <c r="L1019" i="1" s="1"/>
  <c r="C1020" i="1"/>
  <c r="C1021" i="1"/>
  <c r="L1021" i="1" s="1"/>
  <c r="C1022" i="1"/>
  <c r="L1022" i="1" s="1"/>
  <c r="C1023" i="1"/>
  <c r="L1023" i="1" s="1"/>
  <c r="C1024" i="1"/>
  <c r="C1025" i="1"/>
  <c r="L1025" i="1" s="1"/>
  <c r="C1026" i="1"/>
  <c r="L1026" i="1" s="1"/>
  <c r="C1027" i="1"/>
  <c r="L1027" i="1" s="1"/>
  <c r="C1028" i="1"/>
  <c r="C1029" i="1"/>
  <c r="L1029" i="1" s="1"/>
  <c r="C1030" i="1"/>
  <c r="L1030" i="1" s="1"/>
  <c r="C1031" i="1"/>
  <c r="L1031" i="1" s="1"/>
  <c r="C1032" i="1"/>
  <c r="C1033" i="1"/>
  <c r="L1033" i="1" s="1"/>
  <c r="C1034" i="1"/>
  <c r="L1034" i="1" s="1"/>
  <c r="C1035" i="1"/>
  <c r="L1035" i="1" s="1"/>
  <c r="C1036" i="1"/>
  <c r="C1037" i="1"/>
  <c r="L1037" i="1" s="1"/>
  <c r="C1038" i="1"/>
  <c r="L1038" i="1" s="1"/>
  <c r="C1039" i="1"/>
  <c r="L1039" i="1" s="1"/>
  <c r="C1040" i="1"/>
  <c r="C1041" i="1"/>
  <c r="L1041" i="1" s="1"/>
  <c r="C1042" i="1"/>
  <c r="L1042" i="1" s="1"/>
  <c r="C1043" i="1"/>
  <c r="L1043" i="1" s="1"/>
  <c r="C1044" i="1"/>
  <c r="C1045" i="1"/>
  <c r="L1045" i="1" s="1"/>
  <c r="C1046" i="1"/>
  <c r="L1046" i="1" s="1"/>
  <c r="C1047" i="1"/>
  <c r="L1047" i="1" s="1"/>
  <c r="C1048" i="1"/>
  <c r="C1049" i="1"/>
  <c r="L1049" i="1" s="1"/>
  <c r="C1050" i="1"/>
  <c r="L1050" i="1" s="1"/>
  <c r="C1051" i="1"/>
  <c r="L1051" i="1" s="1"/>
  <c r="C1052" i="1"/>
  <c r="C1053" i="1"/>
  <c r="L1053" i="1" s="1"/>
  <c r="C1054" i="1"/>
  <c r="L1054" i="1" s="1"/>
  <c r="C1055" i="1"/>
  <c r="L1055" i="1" s="1"/>
  <c r="C1056" i="1"/>
  <c r="C1057" i="1"/>
  <c r="L1057" i="1" s="1"/>
  <c r="C1058" i="1"/>
  <c r="L1058" i="1" s="1"/>
  <c r="C1059" i="1"/>
  <c r="L1059" i="1" s="1"/>
  <c r="C1060" i="1"/>
  <c r="C1061" i="1"/>
  <c r="L1061" i="1" s="1"/>
  <c r="C1062" i="1"/>
  <c r="L1062" i="1" s="1"/>
  <c r="C1063" i="1"/>
  <c r="L1063" i="1" s="1"/>
  <c r="C1064" i="1"/>
  <c r="C1065" i="1"/>
  <c r="L1065" i="1" s="1"/>
  <c r="C1066" i="1"/>
  <c r="L1066" i="1" s="1"/>
  <c r="C1067" i="1"/>
  <c r="L1067" i="1" s="1"/>
  <c r="C1068" i="1"/>
  <c r="C1069" i="1"/>
  <c r="L1069" i="1" s="1"/>
  <c r="C1070" i="1"/>
  <c r="L1070" i="1" s="1"/>
  <c r="C1071" i="1"/>
  <c r="L1071" i="1" s="1"/>
  <c r="C1072" i="1"/>
  <c r="C1073" i="1"/>
  <c r="L1073" i="1" s="1"/>
  <c r="C1074" i="1"/>
  <c r="L1074" i="1" s="1"/>
  <c r="C1075" i="1"/>
  <c r="L1075" i="1" s="1"/>
  <c r="C1076" i="1"/>
  <c r="C1077" i="1"/>
  <c r="L1077" i="1" s="1"/>
  <c r="C1078" i="1"/>
  <c r="L1078" i="1" s="1"/>
  <c r="C1079" i="1"/>
  <c r="L1079" i="1" s="1"/>
  <c r="C1080" i="1"/>
  <c r="C1081" i="1"/>
  <c r="L1081" i="1" s="1"/>
  <c r="C1082" i="1"/>
  <c r="L1082" i="1" s="1"/>
  <c r="C1083" i="1"/>
  <c r="L1083" i="1" s="1"/>
  <c r="C1084" i="1"/>
  <c r="C1085" i="1"/>
  <c r="L1085" i="1" s="1"/>
  <c r="C1086" i="1"/>
  <c r="L1086" i="1" s="1"/>
  <c r="C1087" i="1"/>
  <c r="L1087" i="1" s="1"/>
  <c r="C1088" i="1"/>
  <c r="C1089" i="1"/>
  <c r="L1089" i="1" s="1"/>
  <c r="C1090" i="1"/>
  <c r="L1090" i="1" s="1"/>
  <c r="C1091" i="1"/>
  <c r="L1091" i="1" s="1"/>
  <c r="C1092" i="1"/>
  <c r="C1093" i="1"/>
  <c r="L1093" i="1" s="1"/>
  <c r="C1094" i="1"/>
  <c r="L1094" i="1" s="1"/>
  <c r="C1095" i="1"/>
  <c r="L1095" i="1" s="1"/>
  <c r="C1096" i="1"/>
  <c r="C1097" i="1"/>
  <c r="L1097" i="1" s="1"/>
  <c r="C1098" i="1"/>
  <c r="L1098" i="1" s="1"/>
  <c r="C1099" i="1"/>
  <c r="L1099" i="1" s="1"/>
  <c r="C1100" i="1"/>
  <c r="C1101" i="1"/>
  <c r="L1101" i="1" s="1"/>
  <c r="C1102" i="1"/>
  <c r="L1102" i="1" s="1"/>
  <c r="C1103" i="1"/>
  <c r="L1103" i="1" s="1"/>
  <c r="C1104" i="1"/>
  <c r="C1105" i="1"/>
  <c r="L1105" i="1" s="1"/>
  <c r="C1106" i="1"/>
  <c r="L1106" i="1" s="1"/>
  <c r="C1107" i="1"/>
  <c r="L1107" i="1" s="1"/>
  <c r="C1108" i="1"/>
  <c r="C1109" i="1"/>
  <c r="L1109" i="1" s="1"/>
  <c r="C1110" i="1"/>
  <c r="L1110" i="1" s="1"/>
  <c r="C1111" i="1"/>
  <c r="L1111" i="1" s="1"/>
  <c r="C1112" i="1"/>
  <c r="C1113" i="1"/>
  <c r="L1113" i="1" s="1"/>
  <c r="C1114" i="1"/>
  <c r="L1114" i="1" s="1"/>
  <c r="C1115" i="1"/>
  <c r="L1115" i="1" s="1"/>
  <c r="C1116" i="1"/>
  <c r="C1117" i="1"/>
  <c r="L1117" i="1" s="1"/>
  <c r="C1118" i="1"/>
  <c r="L1118" i="1" s="1"/>
  <c r="C1119" i="1"/>
  <c r="L1119" i="1" s="1"/>
  <c r="C1120" i="1"/>
  <c r="C1121" i="1"/>
  <c r="L1121" i="1" s="1"/>
  <c r="C1122" i="1"/>
  <c r="L1122" i="1" s="1"/>
  <c r="C1123" i="1"/>
  <c r="L1123" i="1" s="1"/>
  <c r="C1124" i="1"/>
  <c r="C1125" i="1"/>
  <c r="L1125" i="1" s="1"/>
  <c r="C1126" i="1"/>
  <c r="L1126" i="1" s="1"/>
  <c r="C1127" i="1"/>
  <c r="L1127" i="1" s="1"/>
  <c r="C1128" i="1"/>
  <c r="C1129" i="1"/>
  <c r="L1129" i="1" s="1"/>
  <c r="C1130" i="1"/>
  <c r="L1130" i="1" s="1"/>
  <c r="C1131" i="1"/>
  <c r="L1131" i="1" s="1"/>
  <c r="C1132" i="1"/>
  <c r="C1133" i="1"/>
  <c r="L1133" i="1" s="1"/>
  <c r="C1134" i="1"/>
  <c r="L1134" i="1" s="1"/>
  <c r="C1135" i="1"/>
  <c r="L1135" i="1" s="1"/>
  <c r="C1136" i="1"/>
  <c r="C1137" i="1"/>
  <c r="L1137" i="1" s="1"/>
  <c r="C1138" i="1"/>
  <c r="L1138" i="1" s="1"/>
  <c r="C1139" i="1"/>
  <c r="L1139" i="1" s="1"/>
  <c r="C1140" i="1"/>
  <c r="C1141" i="1"/>
  <c r="L1141" i="1" s="1"/>
  <c r="C1142" i="1"/>
  <c r="L1142" i="1" s="1"/>
  <c r="C1143" i="1"/>
  <c r="L1143" i="1" s="1"/>
  <c r="C1144" i="1"/>
  <c r="C1145" i="1"/>
  <c r="L1145" i="1" s="1"/>
  <c r="C1146" i="1"/>
  <c r="L1146" i="1" s="1"/>
  <c r="C1147" i="1"/>
  <c r="L1147" i="1" s="1"/>
  <c r="C1148" i="1"/>
  <c r="C1149" i="1"/>
  <c r="L1149" i="1" s="1"/>
  <c r="C1150" i="1"/>
  <c r="L1150" i="1" s="1"/>
  <c r="C1151" i="1"/>
  <c r="L1151" i="1" s="1"/>
  <c r="C1152" i="1"/>
  <c r="C1153" i="1"/>
  <c r="L1153" i="1" s="1"/>
  <c r="C1154" i="1"/>
  <c r="L1154" i="1" s="1"/>
  <c r="C1155" i="1"/>
  <c r="L1155" i="1" s="1"/>
  <c r="C1156" i="1"/>
  <c r="C1157" i="1"/>
  <c r="L1157" i="1" s="1"/>
  <c r="C1158" i="1"/>
  <c r="L1158" i="1" s="1"/>
  <c r="C1159" i="1"/>
  <c r="L1159" i="1" s="1"/>
  <c r="C1160" i="1"/>
  <c r="C1161" i="1"/>
  <c r="L1161" i="1" s="1"/>
  <c r="C1162" i="1"/>
  <c r="L1162" i="1" s="1"/>
  <c r="C1163" i="1"/>
  <c r="L1163" i="1" s="1"/>
  <c r="C1164" i="1"/>
  <c r="C1165" i="1"/>
  <c r="L1165" i="1" s="1"/>
  <c r="C1166" i="1"/>
  <c r="L1166" i="1" s="1"/>
  <c r="C1167" i="1"/>
  <c r="L1167" i="1" s="1"/>
  <c r="C1168" i="1"/>
  <c r="C1169" i="1"/>
  <c r="L1169" i="1" s="1"/>
  <c r="C1170" i="1"/>
  <c r="L1170" i="1" s="1"/>
  <c r="C1171" i="1"/>
  <c r="L1171" i="1" s="1"/>
  <c r="C1172" i="1"/>
  <c r="C1173" i="1"/>
  <c r="L1173" i="1" s="1"/>
  <c r="C1174" i="1"/>
  <c r="L1174" i="1" s="1"/>
  <c r="C1175" i="1"/>
  <c r="L1175" i="1" s="1"/>
  <c r="C1176" i="1"/>
  <c r="C1177" i="1"/>
  <c r="L1177" i="1" s="1"/>
  <c r="C1178" i="1"/>
  <c r="L1178" i="1" s="1"/>
  <c r="C1179" i="1"/>
  <c r="L1179" i="1" s="1"/>
  <c r="C1180" i="1"/>
  <c r="C1181" i="1"/>
  <c r="L1181" i="1" s="1"/>
  <c r="C1182" i="1"/>
  <c r="L1182" i="1" s="1"/>
  <c r="C1183" i="1"/>
  <c r="L1183" i="1" s="1"/>
  <c r="C1184" i="1"/>
  <c r="C1185" i="1"/>
  <c r="L1185" i="1" s="1"/>
  <c r="C1186" i="1"/>
  <c r="L1186" i="1" s="1"/>
  <c r="C1187" i="1"/>
  <c r="L1187" i="1" s="1"/>
  <c r="C1188" i="1"/>
  <c r="C1189" i="1"/>
  <c r="L1189" i="1" s="1"/>
  <c r="C1190" i="1"/>
  <c r="L1190" i="1" s="1"/>
  <c r="C1191" i="1"/>
  <c r="L1191" i="1" s="1"/>
  <c r="C1192" i="1"/>
  <c r="C1193" i="1"/>
  <c r="L1193" i="1" s="1"/>
  <c r="C1194" i="1"/>
  <c r="L1194" i="1" s="1"/>
  <c r="C1195" i="1"/>
  <c r="L1195" i="1" s="1"/>
  <c r="C1196" i="1"/>
  <c r="C1197" i="1"/>
  <c r="L1197" i="1" s="1"/>
  <c r="C1198" i="1"/>
  <c r="L1198" i="1" s="1"/>
  <c r="C1199" i="1"/>
  <c r="L1199" i="1" s="1"/>
  <c r="C1200" i="1"/>
  <c r="C1201" i="1"/>
  <c r="L1201" i="1" s="1"/>
  <c r="C1202" i="1"/>
  <c r="L1202" i="1" s="1"/>
  <c r="C1203" i="1"/>
  <c r="L1203" i="1" s="1"/>
  <c r="C1204" i="1"/>
  <c r="C1205" i="1"/>
  <c r="L1205" i="1" s="1"/>
  <c r="C1206" i="1"/>
  <c r="L1206" i="1" s="1"/>
  <c r="C1207" i="1"/>
  <c r="L1207" i="1" s="1"/>
  <c r="C1208" i="1"/>
  <c r="C1209" i="1"/>
  <c r="L1209" i="1" s="1"/>
  <c r="C1210" i="1"/>
  <c r="L1210" i="1" s="1"/>
  <c r="C1211" i="1"/>
  <c r="L1211" i="1" s="1"/>
  <c r="C1212" i="1"/>
  <c r="C1213" i="1"/>
  <c r="L1213" i="1" s="1"/>
  <c r="C1214" i="1"/>
  <c r="L1214" i="1" s="1"/>
  <c r="C1215" i="1"/>
  <c r="L1215" i="1" s="1"/>
  <c r="C1216" i="1"/>
  <c r="C1217" i="1"/>
  <c r="L1217" i="1" s="1"/>
  <c r="C1218" i="1"/>
  <c r="L1218" i="1" s="1"/>
  <c r="C1219" i="1"/>
  <c r="L1219" i="1" s="1"/>
  <c r="C1220" i="1"/>
  <c r="C1221" i="1"/>
  <c r="L1221" i="1" s="1"/>
  <c r="C1222" i="1"/>
  <c r="L1222" i="1" s="1"/>
  <c r="C1223" i="1"/>
  <c r="L1223" i="1" s="1"/>
  <c r="C1224" i="1"/>
  <c r="C1225" i="1"/>
  <c r="L1225" i="1" s="1"/>
  <c r="C1226" i="1"/>
  <c r="L1226" i="1" s="1"/>
  <c r="C1227" i="1"/>
  <c r="L1227" i="1" s="1"/>
  <c r="C1228" i="1"/>
  <c r="C1229" i="1"/>
  <c r="L1229" i="1" s="1"/>
  <c r="C1230" i="1"/>
  <c r="L1230" i="1" s="1"/>
  <c r="C1231" i="1"/>
  <c r="L1231" i="1" s="1"/>
  <c r="C1232" i="1"/>
  <c r="C1233" i="1"/>
  <c r="L1233" i="1" s="1"/>
  <c r="C1234" i="1"/>
  <c r="L1234" i="1" s="1"/>
  <c r="C1235" i="1"/>
  <c r="L1235" i="1" s="1"/>
  <c r="C1236" i="1"/>
  <c r="C1237" i="1"/>
  <c r="L1237" i="1" s="1"/>
  <c r="C1238" i="1"/>
  <c r="L1238" i="1" s="1"/>
  <c r="C1239" i="1"/>
  <c r="L1239" i="1" s="1"/>
  <c r="C1240" i="1"/>
  <c r="C1241" i="1"/>
  <c r="L1241" i="1" s="1"/>
  <c r="C1242" i="1"/>
  <c r="L1242" i="1" s="1"/>
  <c r="C1243" i="1"/>
  <c r="L1243" i="1" s="1"/>
  <c r="C1244" i="1"/>
  <c r="C1245" i="1"/>
  <c r="L1245" i="1" s="1"/>
  <c r="C1246" i="1"/>
  <c r="L1246" i="1" s="1"/>
  <c r="C1247" i="1"/>
  <c r="L1247" i="1" s="1"/>
  <c r="C1248" i="1"/>
  <c r="C1249" i="1"/>
  <c r="L1249" i="1" s="1"/>
  <c r="C1250" i="1"/>
  <c r="L1250" i="1" s="1"/>
  <c r="C1251" i="1"/>
  <c r="L1251" i="1" s="1"/>
  <c r="C1252" i="1"/>
  <c r="C1253" i="1"/>
  <c r="L1253" i="1" s="1"/>
  <c r="C1254" i="1"/>
  <c r="L1254" i="1" s="1"/>
  <c r="C1255" i="1"/>
  <c r="L1255" i="1" s="1"/>
  <c r="C1256" i="1"/>
  <c r="C1257" i="1"/>
  <c r="L1257" i="1" s="1"/>
  <c r="C1258" i="1"/>
  <c r="L1258" i="1" s="1"/>
  <c r="C1259" i="1"/>
  <c r="L1259" i="1" s="1"/>
  <c r="C1260" i="1"/>
  <c r="C1261" i="1"/>
  <c r="L1261" i="1" s="1"/>
  <c r="C1262" i="1"/>
  <c r="L1262" i="1" s="1"/>
  <c r="C1263" i="1"/>
  <c r="L1263" i="1" s="1"/>
  <c r="C1264" i="1"/>
  <c r="C1265" i="1"/>
  <c r="L1265" i="1" s="1"/>
  <c r="C1266" i="1"/>
  <c r="L1266" i="1" s="1"/>
  <c r="C1267" i="1"/>
  <c r="L1267" i="1" s="1"/>
  <c r="C1268" i="1"/>
  <c r="C1269" i="1"/>
  <c r="L1269" i="1" s="1"/>
  <c r="C1270" i="1"/>
  <c r="L1270" i="1" s="1"/>
  <c r="C1271" i="1"/>
  <c r="L1271" i="1" s="1"/>
  <c r="C1272" i="1"/>
  <c r="C1273" i="1"/>
  <c r="L1273" i="1" s="1"/>
  <c r="C1274" i="1"/>
  <c r="L1274" i="1" s="1"/>
  <c r="C1275" i="1"/>
  <c r="L1275" i="1" s="1"/>
  <c r="C1276" i="1"/>
  <c r="C1277" i="1"/>
  <c r="L1277" i="1" s="1"/>
  <c r="C1278" i="1"/>
  <c r="L1278" i="1" s="1"/>
  <c r="C1279" i="1"/>
  <c r="L1279" i="1" s="1"/>
  <c r="C1280" i="1"/>
  <c r="C1281" i="1"/>
  <c r="L1281" i="1" s="1"/>
  <c r="C1282" i="1"/>
  <c r="L1282" i="1" s="1"/>
  <c r="C1283" i="1"/>
  <c r="L1283" i="1" s="1"/>
  <c r="C1284" i="1"/>
  <c r="C1285" i="1"/>
  <c r="L1285" i="1" s="1"/>
  <c r="C1286" i="1"/>
  <c r="L1286" i="1" s="1"/>
  <c r="C1287" i="1"/>
  <c r="L1287" i="1" s="1"/>
  <c r="C1288" i="1"/>
  <c r="C1289" i="1"/>
  <c r="L1289" i="1" s="1"/>
  <c r="C1290" i="1"/>
  <c r="L1290" i="1" s="1"/>
  <c r="C1291" i="1"/>
  <c r="L1291" i="1" s="1"/>
  <c r="C1292" i="1"/>
  <c r="C1293" i="1"/>
  <c r="L1293" i="1" s="1"/>
  <c r="C1294" i="1"/>
  <c r="L1294" i="1" s="1"/>
  <c r="C1295" i="1"/>
  <c r="L1295" i="1" s="1"/>
  <c r="C1296" i="1"/>
  <c r="C1297" i="1"/>
  <c r="L1297" i="1" s="1"/>
  <c r="C1298" i="1"/>
  <c r="L1298" i="1" s="1"/>
  <c r="C1299" i="1"/>
  <c r="L1299" i="1" s="1"/>
  <c r="C1300" i="1"/>
  <c r="C1301" i="1"/>
  <c r="L1301" i="1" s="1"/>
  <c r="C1302" i="1"/>
  <c r="L1302" i="1" s="1"/>
  <c r="C1303" i="1"/>
  <c r="L1303" i="1" s="1"/>
  <c r="C1304" i="1"/>
  <c r="C1305" i="1"/>
  <c r="L1305" i="1" s="1"/>
  <c r="C1306" i="1"/>
  <c r="L1306" i="1" s="1"/>
  <c r="C1307" i="1"/>
  <c r="L1307" i="1" s="1"/>
  <c r="C1308" i="1"/>
  <c r="C1309" i="1"/>
  <c r="L1309" i="1" s="1"/>
  <c r="C1310" i="1"/>
  <c r="L1310" i="1" s="1"/>
  <c r="C1311" i="1"/>
  <c r="L1311" i="1" s="1"/>
  <c r="C1312" i="1"/>
  <c r="C1313" i="1"/>
  <c r="L1313" i="1" s="1"/>
  <c r="C1314" i="1"/>
  <c r="L1314" i="1" s="1"/>
  <c r="C1315" i="1"/>
  <c r="L1315" i="1" s="1"/>
  <c r="C1316" i="1"/>
  <c r="C1317" i="1"/>
  <c r="L1317" i="1" s="1"/>
  <c r="C1318" i="1"/>
  <c r="L1318" i="1" s="1"/>
  <c r="C1319" i="1"/>
  <c r="L1319" i="1" s="1"/>
  <c r="C1320" i="1"/>
  <c r="C1321" i="1"/>
  <c r="L1321" i="1" s="1"/>
  <c r="C1322" i="1"/>
  <c r="L1322" i="1" s="1"/>
  <c r="C1323" i="1"/>
  <c r="L1323" i="1" s="1"/>
  <c r="C1324" i="1"/>
  <c r="C1325" i="1"/>
  <c r="L1325" i="1" s="1"/>
  <c r="C1326" i="1"/>
  <c r="L1326" i="1" s="1"/>
  <c r="C1327" i="1"/>
  <c r="L1327" i="1" s="1"/>
  <c r="C1328" i="1"/>
  <c r="C1329" i="1"/>
  <c r="L1329" i="1" s="1"/>
  <c r="C1330" i="1"/>
  <c r="L1330" i="1" s="1"/>
  <c r="C1331" i="1"/>
  <c r="L1331" i="1" s="1"/>
  <c r="C1332" i="1"/>
  <c r="C1333" i="1"/>
  <c r="L1333" i="1" s="1"/>
  <c r="C1334" i="1"/>
  <c r="L1334" i="1" s="1"/>
  <c r="C1335" i="1"/>
  <c r="L1335" i="1" s="1"/>
  <c r="C1336" i="1"/>
  <c r="C1337" i="1"/>
  <c r="L1337" i="1" s="1"/>
  <c r="C1338" i="1"/>
  <c r="L1338" i="1" s="1"/>
  <c r="C1339" i="1"/>
  <c r="L1339" i="1" s="1"/>
  <c r="C1340" i="1"/>
  <c r="C1341" i="1"/>
  <c r="L1341" i="1" s="1"/>
  <c r="C1342" i="1"/>
  <c r="L1342" i="1" s="1"/>
  <c r="C1343" i="1"/>
  <c r="L1343" i="1" s="1"/>
  <c r="C1344" i="1"/>
  <c r="C1345" i="1"/>
  <c r="L1345" i="1" s="1"/>
  <c r="C1346" i="1"/>
  <c r="L1346" i="1" s="1"/>
  <c r="C1347" i="1"/>
  <c r="L1347" i="1" s="1"/>
  <c r="C1348" i="1"/>
  <c r="C1349" i="1"/>
  <c r="L1349" i="1" s="1"/>
  <c r="C1350" i="1"/>
  <c r="L1350" i="1" s="1"/>
  <c r="C1351" i="1"/>
  <c r="L1351" i="1" s="1"/>
  <c r="C1352" i="1"/>
  <c r="C1353" i="1"/>
  <c r="L1353" i="1" s="1"/>
  <c r="C1354" i="1"/>
  <c r="L1354" i="1" s="1"/>
  <c r="C1355" i="1"/>
  <c r="L1355" i="1" s="1"/>
  <c r="C1356" i="1"/>
  <c r="C1357" i="1"/>
  <c r="L1357" i="1" s="1"/>
  <c r="C1358" i="1"/>
  <c r="L1358" i="1" s="1"/>
  <c r="C1359" i="1"/>
  <c r="L1359" i="1" s="1"/>
  <c r="C1360" i="1"/>
  <c r="C1361" i="1"/>
  <c r="L1361" i="1" s="1"/>
  <c r="C1362" i="1"/>
  <c r="L1362" i="1" s="1"/>
  <c r="C1363" i="1"/>
  <c r="L1363" i="1" s="1"/>
  <c r="C1364" i="1"/>
  <c r="C1365" i="1"/>
  <c r="L1365" i="1" s="1"/>
  <c r="C1366" i="1"/>
  <c r="L1366" i="1" s="1"/>
  <c r="C1367" i="1"/>
  <c r="L1367" i="1" s="1"/>
  <c r="C1368" i="1"/>
  <c r="C1369" i="1"/>
  <c r="L1369" i="1" s="1"/>
  <c r="C1370" i="1"/>
  <c r="L1370" i="1" s="1"/>
  <c r="C1371" i="1"/>
  <c r="L1371" i="1" s="1"/>
  <c r="C1372" i="1"/>
  <c r="C1373" i="1"/>
  <c r="L1373" i="1" s="1"/>
  <c r="C1374" i="1"/>
  <c r="L1374" i="1" s="1"/>
  <c r="C1375" i="1"/>
  <c r="L1375" i="1" s="1"/>
  <c r="C1376" i="1"/>
  <c r="C1377" i="1"/>
  <c r="L1377" i="1" s="1"/>
  <c r="C1378" i="1"/>
  <c r="L1378" i="1" s="1"/>
  <c r="C1379" i="1"/>
  <c r="L1379" i="1" s="1"/>
  <c r="C1380" i="1"/>
  <c r="C1381" i="1"/>
  <c r="L1381" i="1" s="1"/>
  <c r="C1382" i="1"/>
  <c r="L1382" i="1" s="1"/>
  <c r="C1383" i="1"/>
  <c r="L1383" i="1" s="1"/>
  <c r="C1384" i="1"/>
  <c r="C1385" i="1"/>
  <c r="L1385" i="1" s="1"/>
  <c r="C1386" i="1"/>
  <c r="L1386" i="1" s="1"/>
  <c r="C1387" i="1"/>
  <c r="L1387" i="1" s="1"/>
  <c r="C1388" i="1"/>
  <c r="C1389" i="1"/>
  <c r="L1389" i="1" s="1"/>
  <c r="C1390" i="1"/>
  <c r="L1390" i="1" s="1"/>
  <c r="C1391" i="1"/>
  <c r="L1391" i="1" s="1"/>
  <c r="C1392" i="1"/>
  <c r="C1393" i="1"/>
  <c r="L1393" i="1" s="1"/>
  <c r="C1394" i="1"/>
  <c r="L1394" i="1" s="1"/>
  <c r="C1395" i="1"/>
  <c r="L1395" i="1" s="1"/>
  <c r="C1396" i="1"/>
  <c r="C1397" i="1"/>
  <c r="L1397" i="1" s="1"/>
  <c r="C1398" i="1"/>
  <c r="L1398" i="1" s="1"/>
  <c r="C1399" i="1"/>
  <c r="L1399" i="1" s="1"/>
  <c r="C1400" i="1"/>
  <c r="C1401" i="1"/>
  <c r="L1401" i="1" s="1"/>
  <c r="C1402" i="1"/>
  <c r="L1402" i="1" s="1"/>
  <c r="C1403" i="1"/>
  <c r="L1403" i="1" s="1"/>
  <c r="C1404" i="1"/>
  <c r="C1405" i="1"/>
  <c r="L1405" i="1" s="1"/>
  <c r="C1406" i="1"/>
  <c r="L1406" i="1" s="1"/>
  <c r="C1407" i="1"/>
  <c r="L1407" i="1" s="1"/>
  <c r="C1408" i="1"/>
  <c r="C1409" i="1"/>
  <c r="L1409" i="1" s="1"/>
  <c r="C1410" i="1"/>
  <c r="L1410" i="1" s="1"/>
  <c r="C1411" i="1"/>
  <c r="L1411" i="1" s="1"/>
  <c r="C1412" i="1"/>
  <c r="C1413" i="1"/>
  <c r="L1413" i="1" s="1"/>
  <c r="C1414" i="1"/>
  <c r="L1414" i="1" s="1"/>
  <c r="C1415" i="1"/>
  <c r="L1415" i="1" s="1"/>
  <c r="C1416" i="1"/>
  <c r="C1417" i="1"/>
  <c r="L1417" i="1" s="1"/>
  <c r="C1418" i="1"/>
  <c r="L1418" i="1" s="1"/>
  <c r="C1419" i="1"/>
  <c r="L1419" i="1" s="1"/>
  <c r="C1420" i="1"/>
  <c r="C1421" i="1"/>
  <c r="L1421" i="1" s="1"/>
  <c r="C1422" i="1"/>
  <c r="L1422" i="1" s="1"/>
  <c r="C1423" i="1"/>
  <c r="L1423" i="1" s="1"/>
  <c r="C1424" i="1"/>
  <c r="C1425" i="1"/>
  <c r="L1425" i="1" s="1"/>
  <c r="C1426" i="1"/>
  <c r="L1426" i="1" s="1"/>
  <c r="C1427" i="1"/>
  <c r="L1427" i="1" s="1"/>
  <c r="C1428" i="1"/>
  <c r="C1429" i="1"/>
  <c r="L1429" i="1" s="1"/>
  <c r="C1430" i="1"/>
  <c r="L1430" i="1" s="1"/>
  <c r="C1431" i="1"/>
  <c r="L1431" i="1" s="1"/>
  <c r="C1432" i="1"/>
  <c r="C1433" i="1"/>
  <c r="L1433" i="1" s="1"/>
  <c r="C1434" i="1"/>
  <c r="L1434" i="1" s="1"/>
  <c r="C1435" i="1"/>
  <c r="L1435" i="1" s="1"/>
  <c r="C1436" i="1"/>
  <c r="C1437" i="1"/>
  <c r="L1437" i="1" s="1"/>
  <c r="C1438" i="1"/>
  <c r="L1438" i="1" s="1"/>
  <c r="C1439" i="1"/>
  <c r="L1439" i="1" s="1"/>
  <c r="C1440" i="1"/>
  <c r="C1441" i="1"/>
  <c r="L1441" i="1" s="1"/>
  <c r="C1442" i="1"/>
  <c r="L1442" i="1" s="1"/>
  <c r="C1443" i="1"/>
  <c r="L1443" i="1" s="1"/>
  <c r="C1444" i="1"/>
  <c r="C1445" i="1"/>
  <c r="L1445" i="1" s="1"/>
  <c r="C1446" i="1"/>
  <c r="L1446" i="1" s="1"/>
  <c r="C1447" i="1"/>
  <c r="L1447" i="1" s="1"/>
  <c r="C1448" i="1"/>
  <c r="C1449" i="1"/>
  <c r="L1449" i="1" s="1"/>
  <c r="C1450" i="1"/>
  <c r="L1450" i="1" s="1"/>
  <c r="C1451" i="1"/>
  <c r="L1451" i="1" s="1"/>
  <c r="C1452" i="1"/>
  <c r="C1453" i="1"/>
  <c r="L1453" i="1" s="1"/>
  <c r="C1454" i="1"/>
  <c r="L1454" i="1" s="1"/>
  <c r="C1455" i="1"/>
  <c r="L1455" i="1" s="1"/>
  <c r="C1456" i="1"/>
  <c r="C1457" i="1"/>
  <c r="L1457" i="1" s="1"/>
  <c r="C1458" i="1"/>
  <c r="L1458" i="1" s="1"/>
  <c r="C1459" i="1"/>
  <c r="L1459" i="1" s="1"/>
  <c r="C1460" i="1"/>
  <c r="C1461" i="1"/>
  <c r="L1461" i="1" s="1"/>
  <c r="C1462" i="1"/>
  <c r="L1462" i="1" s="1"/>
  <c r="C1463" i="1"/>
  <c r="L1463" i="1" s="1"/>
  <c r="C1464" i="1"/>
  <c r="C1465" i="1"/>
  <c r="L1465" i="1" s="1"/>
  <c r="C1466" i="1"/>
  <c r="L1466" i="1" s="1"/>
  <c r="C1467" i="1"/>
  <c r="L1467" i="1" s="1"/>
  <c r="C1468" i="1"/>
  <c r="C1469" i="1"/>
  <c r="L1469" i="1" s="1"/>
  <c r="C1470" i="1"/>
  <c r="L1470" i="1" s="1"/>
  <c r="C1471" i="1"/>
  <c r="L1471" i="1" s="1"/>
  <c r="C1472" i="1"/>
  <c r="C1473" i="1"/>
  <c r="L1473" i="1" s="1"/>
  <c r="C1474" i="1"/>
  <c r="L1474" i="1" s="1"/>
  <c r="C1475" i="1"/>
  <c r="L1475" i="1" s="1"/>
  <c r="C1476" i="1"/>
  <c r="C1477" i="1"/>
  <c r="L1477" i="1" s="1"/>
  <c r="C1478" i="1"/>
  <c r="L1478" i="1" s="1"/>
  <c r="C1479" i="1"/>
  <c r="L1479" i="1" s="1"/>
  <c r="C1480" i="1"/>
  <c r="C1481" i="1"/>
  <c r="L1481" i="1" s="1"/>
  <c r="C1482" i="1"/>
  <c r="L1482" i="1" s="1"/>
  <c r="C1483" i="1"/>
  <c r="L1483" i="1" s="1"/>
  <c r="C1484" i="1"/>
  <c r="C1485" i="1"/>
  <c r="L1485" i="1" s="1"/>
  <c r="C1486" i="1"/>
  <c r="L1486" i="1" s="1"/>
  <c r="C1487" i="1"/>
  <c r="L1487" i="1" s="1"/>
  <c r="C1488" i="1"/>
  <c r="C1489" i="1"/>
  <c r="L1489" i="1" s="1"/>
  <c r="C1490" i="1"/>
  <c r="L1490" i="1" s="1"/>
  <c r="C1491" i="1"/>
  <c r="L1491" i="1" s="1"/>
  <c r="C1492" i="1"/>
  <c r="C1493" i="1"/>
  <c r="L1493" i="1" s="1"/>
  <c r="C1494" i="1"/>
  <c r="L1494" i="1" s="1"/>
  <c r="C1495" i="1"/>
  <c r="L1495" i="1" s="1"/>
  <c r="C1496" i="1"/>
  <c r="C1497" i="1"/>
  <c r="L1497" i="1" s="1"/>
  <c r="C1498" i="1"/>
  <c r="L1498" i="1" s="1"/>
  <c r="C1499" i="1"/>
  <c r="L1499" i="1" s="1"/>
  <c r="C1500" i="1"/>
  <c r="C1501" i="1"/>
  <c r="L1501" i="1" s="1"/>
  <c r="C1502" i="1"/>
  <c r="L1502" i="1" s="1"/>
  <c r="C1503" i="1"/>
  <c r="L1503" i="1" s="1"/>
  <c r="C1504" i="1"/>
  <c r="C1505" i="1"/>
  <c r="L1505" i="1" s="1"/>
  <c r="C1506" i="1"/>
  <c r="L1506" i="1" s="1"/>
  <c r="C1507" i="1"/>
  <c r="L1507" i="1" s="1"/>
  <c r="C1508" i="1"/>
  <c r="C1509" i="1"/>
  <c r="L1509" i="1" s="1"/>
  <c r="C1510" i="1"/>
  <c r="L1510" i="1" s="1"/>
  <c r="C1511" i="1"/>
  <c r="L1511" i="1" s="1"/>
  <c r="C1512" i="1"/>
  <c r="C1513" i="1"/>
  <c r="L1513" i="1" s="1"/>
  <c r="C1514" i="1"/>
  <c r="L1514" i="1" s="1"/>
  <c r="C1515" i="1"/>
  <c r="L1515" i="1" s="1"/>
  <c r="C1516" i="1"/>
  <c r="C1517" i="1"/>
  <c r="L1517" i="1" s="1"/>
  <c r="C1518" i="1"/>
  <c r="L1518" i="1" s="1"/>
  <c r="C1519" i="1"/>
  <c r="L1519" i="1" s="1"/>
  <c r="C1520" i="1"/>
  <c r="C1521" i="1"/>
  <c r="L1521" i="1" s="1"/>
  <c r="C1522" i="1"/>
  <c r="L1522" i="1" s="1"/>
  <c r="C1523" i="1"/>
  <c r="L1523" i="1" s="1"/>
  <c r="C1524" i="1"/>
  <c r="C1525" i="1"/>
  <c r="L1525" i="1" s="1"/>
  <c r="C1526" i="1"/>
  <c r="L1526" i="1" s="1"/>
  <c r="C1527" i="1"/>
  <c r="L1527" i="1" s="1"/>
  <c r="C1528" i="1"/>
  <c r="C1529" i="1"/>
  <c r="L1529" i="1" s="1"/>
  <c r="C1530" i="1"/>
  <c r="L1530" i="1" s="1"/>
  <c r="C1531" i="1"/>
  <c r="L1531" i="1" s="1"/>
  <c r="C1532" i="1"/>
  <c r="C1533" i="1"/>
  <c r="L1533" i="1" s="1"/>
  <c r="C1534" i="1"/>
  <c r="L1534" i="1" s="1"/>
  <c r="C1535" i="1"/>
  <c r="L1535" i="1" s="1"/>
  <c r="C1536" i="1"/>
  <c r="C1537" i="1"/>
  <c r="L1537" i="1" s="1"/>
  <c r="C1538" i="1"/>
  <c r="L1538" i="1" s="1"/>
  <c r="C1539" i="1"/>
  <c r="L1539" i="1" s="1"/>
  <c r="C1540" i="1"/>
  <c r="C1541" i="1"/>
  <c r="L1541" i="1" s="1"/>
  <c r="C1542" i="1"/>
  <c r="L1542" i="1" s="1"/>
  <c r="C1543" i="1"/>
  <c r="L1543" i="1" s="1"/>
  <c r="C1544" i="1"/>
  <c r="C1545" i="1"/>
  <c r="L1545" i="1" s="1"/>
  <c r="C1546" i="1"/>
  <c r="L1546" i="1" s="1"/>
  <c r="C1547" i="1"/>
  <c r="L1547" i="1" s="1"/>
  <c r="C1548" i="1"/>
  <c r="C1549" i="1"/>
  <c r="L1549" i="1" s="1"/>
  <c r="C1550" i="1"/>
  <c r="L1550" i="1" s="1"/>
  <c r="C1551" i="1"/>
  <c r="L1551" i="1" s="1"/>
  <c r="C1552" i="1"/>
  <c r="C1553" i="1"/>
  <c r="L1553" i="1" s="1"/>
  <c r="C1554" i="1"/>
  <c r="L1554" i="1" s="1"/>
  <c r="C1555" i="1"/>
  <c r="L1555" i="1" s="1"/>
  <c r="C1556" i="1"/>
  <c r="C1557" i="1"/>
  <c r="L1557" i="1" s="1"/>
  <c r="C1558" i="1"/>
  <c r="L1558" i="1" s="1"/>
  <c r="C1559" i="1"/>
  <c r="L1559" i="1" s="1"/>
  <c r="C1560" i="1"/>
  <c r="C1561" i="1"/>
  <c r="L1561" i="1" s="1"/>
  <c r="C1562" i="1"/>
  <c r="L1562" i="1" s="1"/>
  <c r="C1563" i="1"/>
  <c r="L1563" i="1" s="1"/>
  <c r="C1564" i="1"/>
  <c r="C1565" i="1"/>
  <c r="L1565" i="1" s="1"/>
  <c r="C1566" i="1"/>
  <c r="L1566" i="1" s="1"/>
  <c r="C1567" i="1"/>
  <c r="L1567" i="1" s="1"/>
  <c r="C1568" i="1"/>
  <c r="C1569" i="1"/>
  <c r="L1569" i="1" s="1"/>
  <c r="C1570" i="1"/>
  <c r="L1570" i="1" s="1"/>
  <c r="C1571" i="1"/>
  <c r="L1571" i="1" s="1"/>
  <c r="C1572" i="1"/>
  <c r="C1573" i="1"/>
  <c r="L1573" i="1" s="1"/>
  <c r="C1574" i="1"/>
  <c r="L1574" i="1" s="1"/>
  <c r="C1575" i="1"/>
  <c r="L1575" i="1" s="1"/>
  <c r="C1576" i="1"/>
  <c r="C1577" i="1"/>
  <c r="L1577" i="1" s="1"/>
  <c r="C1578" i="1"/>
  <c r="L1578" i="1" s="1"/>
  <c r="C1579" i="1"/>
  <c r="L1579" i="1" s="1"/>
  <c r="C1580" i="1"/>
  <c r="C1581" i="1"/>
  <c r="L1581" i="1" s="1"/>
  <c r="C1582" i="1"/>
  <c r="L1582" i="1" s="1"/>
  <c r="C1583" i="1"/>
  <c r="L1583" i="1" s="1"/>
  <c r="C1584" i="1"/>
  <c r="C1585" i="1"/>
  <c r="L1585" i="1" s="1"/>
  <c r="C1586" i="1"/>
  <c r="L1586" i="1" s="1"/>
  <c r="C1587" i="1"/>
  <c r="L1587" i="1" s="1"/>
  <c r="C1588" i="1"/>
  <c r="C1589" i="1"/>
  <c r="L1589" i="1" s="1"/>
  <c r="C1590" i="1"/>
  <c r="L1590" i="1" s="1"/>
  <c r="C1591" i="1"/>
  <c r="L1591" i="1" s="1"/>
  <c r="C1592" i="1"/>
  <c r="C1593" i="1"/>
  <c r="L1593" i="1" s="1"/>
  <c r="C1594" i="1"/>
  <c r="L1594" i="1" s="1"/>
  <c r="C1595" i="1"/>
  <c r="L1595" i="1" s="1"/>
  <c r="C1596" i="1"/>
  <c r="C1597" i="1"/>
  <c r="L1597" i="1" s="1"/>
  <c r="C1598" i="1"/>
  <c r="L1598" i="1" s="1"/>
  <c r="C1599" i="1"/>
  <c r="L1599" i="1" s="1"/>
  <c r="C1600" i="1"/>
  <c r="C1601" i="1"/>
  <c r="L1601" i="1" s="1"/>
  <c r="C1602" i="1"/>
  <c r="L1602" i="1" s="1"/>
  <c r="C1603" i="1"/>
  <c r="L1603" i="1" s="1"/>
  <c r="C1604" i="1"/>
  <c r="C1605" i="1"/>
  <c r="L1605" i="1" s="1"/>
  <c r="C1606" i="1"/>
  <c r="L1606" i="1" s="1"/>
  <c r="C1607" i="1"/>
  <c r="L1607" i="1" s="1"/>
  <c r="C1608" i="1"/>
  <c r="C1609" i="1"/>
  <c r="L1609" i="1" s="1"/>
  <c r="C1610" i="1"/>
  <c r="L1610" i="1" s="1"/>
  <c r="C1611" i="1"/>
  <c r="L1611" i="1" s="1"/>
  <c r="C1612" i="1"/>
  <c r="C1613" i="1"/>
  <c r="L1613" i="1" s="1"/>
  <c r="C1614" i="1"/>
  <c r="L1614" i="1" s="1"/>
  <c r="C1615" i="1"/>
  <c r="L1615" i="1" s="1"/>
  <c r="C1616" i="1"/>
  <c r="C1617" i="1"/>
  <c r="L1617" i="1" s="1"/>
  <c r="C1618" i="1"/>
  <c r="L1618" i="1" s="1"/>
  <c r="C1619" i="1"/>
  <c r="L1619" i="1" s="1"/>
  <c r="C1620" i="1"/>
  <c r="C1621" i="1"/>
  <c r="L1621" i="1" s="1"/>
  <c r="C1622" i="1"/>
  <c r="L1622" i="1" s="1"/>
  <c r="C1623" i="1"/>
  <c r="L1623" i="1" s="1"/>
  <c r="C1624" i="1"/>
  <c r="C1625" i="1"/>
  <c r="L1625" i="1" s="1"/>
  <c r="C1626" i="1"/>
  <c r="L1626" i="1" s="1"/>
  <c r="C1627" i="1"/>
  <c r="L1627" i="1" s="1"/>
  <c r="C1628" i="1"/>
  <c r="C1629" i="1"/>
  <c r="L1629" i="1" s="1"/>
  <c r="C1630" i="1"/>
  <c r="L1630" i="1" s="1"/>
  <c r="C1631" i="1"/>
  <c r="L1631" i="1" s="1"/>
  <c r="C1632" i="1"/>
  <c r="C1633" i="1"/>
  <c r="L1633" i="1" s="1"/>
  <c r="C1634" i="1"/>
  <c r="L1634" i="1" s="1"/>
  <c r="C1635" i="1"/>
  <c r="L1635" i="1" s="1"/>
  <c r="C1636" i="1"/>
  <c r="C1637" i="1"/>
  <c r="L1637" i="1" s="1"/>
  <c r="C1638" i="1"/>
  <c r="L1638" i="1" s="1"/>
  <c r="C1639" i="1"/>
  <c r="L1639" i="1" s="1"/>
  <c r="C1640" i="1"/>
  <c r="C1641" i="1"/>
  <c r="L1641" i="1" s="1"/>
  <c r="C1642" i="1"/>
  <c r="L1642" i="1" s="1"/>
  <c r="C1643" i="1"/>
  <c r="L1643" i="1" s="1"/>
  <c r="C1644" i="1"/>
  <c r="C1645" i="1"/>
  <c r="L1645" i="1" s="1"/>
  <c r="C1646" i="1"/>
  <c r="L1646" i="1" s="1"/>
  <c r="C1647" i="1"/>
  <c r="L1647" i="1" s="1"/>
  <c r="C1648" i="1"/>
  <c r="C1649" i="1"/>
  <c r="L1649" i="1" s="1"/>
  <c r="C1650" i="1"/>
  <c r="L1650" i="1" s="1"/>
  <c r="C1651" i="1"/>
  <c r="L1651" i="1" s="1"/>
  <c r="C1652" i="1"/>
  <c r="C1653" i="1"/>
  <c r="L1653" i="1" s="1"/>
  <c r="C1654" i="1"/>
  <c r="L1654" i="1" s="1"/>
  <c r="C1655" i="1"/>
  <c r="L1655" i="1" s="1"/>
  <c r="C1656" i="1"/>
  <c r="C1657" i="1"/>
  <c r="L1657" i="1" s="1"/>
  <c r="C1658" i="1"/>
  <c r="L1658" i="1" s="1"/>
  <c r="C1659" i="1"/>
  <c r="L1659" i="1" s="1"/>
  <c r="C1660" i="1"/>
  <c r="C1661" i="1"/>
  <c r="L1661" i="1" s="1"/>
  <c r="C1662" i="1"/>
  <c r="L1662" i="1" s="1"/>
  <c r="C1663" i="1"/>
  <c r="L1663" i="1" s="1"/>
  <c r="C1664" i="1"/>
  <c r="C1665" i="1"/>
  <c r="L1665" i="1" s="1"/>
  <c r="C1666" i="1"/>
  <c r="L1666" i="1" s="1"/>
  <c r="C1667" i="1"/>
  <c r="L1667" i="1" s="1"/>
  <c r="C1668" i="1"/>
  <c r="C1669" i="1"/>
  <c r="L1669" i="1" s="1"/>
  <c r="C1670" i="1"/>
  <c r="L1670" i="1" s="1"/>
  <c r="C1671" i="1"/>
  <c r="L1671" i="1" s="1"/>
  <c r="C1672" i="1"/>
  <c r="C1673" i="1"/>
  <c r="L1673" i="1" s="1"/>
  <c r="C1674" i="1"/>
  <c r="L1674" i="1" s="1"/>
  <c r="C1675" i="1"/>
  <c r="L1675" i="1" s="1"/>
  <c r="C1676" i="1"/>
  <c r="C1677" i="1"/>
  <c r="L1677" i="1" s="1"/>
  <c r="C1678" i="1"/>
  <c r="L1678" i="1" s="1"/>
  <c r="C1679" i="1"/>
  <c r="L1679" i="1" s="1"/>
  <c r="C1680" i="1"/>
  <c r="C1681" i="1"/>
  <c r="L1681" i="1" s="1"/>
  <c r="C1682" i="1"/>
  <c r="L1682" i="1" s="1"/>
  <c r="C1683" i="1"/>
  <c r="L1683" i="1" s="1"/>
  <c r="C1684" i="1"/>
  <c r="C1685" i="1"/>
  <c r="L1685" i="1" s="1"/>
  <c r="C1686" i="1"/>
  <c r="L1686" i="1" s="1"/>
  <c r="C1687" i="1"/>
  <c r="L1687" i="1" s="1"/>
  <c r="C1688" i="1"/>
  <c r="C1689" i="1"/>
  <c r="L1689" i="1" s="1"/>
  <c r="C1690" i="1"/>
  <c r="L1690" i="1" s="1"/>
  <c r="C1691" i="1"/>
  <c r="L1691" i="1" s="1"/>
  <c r="C1692" i="1"/>
  <c r="C1693" i="1"/>
  <c r="L1693" i="1" s="1"/>
  <c r="C1694" i="1"/>
  <c r="L1694" i="1" s="1"/>
  <c r="C1695" i="1"/>
  <c r="L1695" i="1" s="1"/>
  <c r="C1696" i="1"/>
  <c r="C1697" i="1"/>
  <c r="L1697" i="1" s="1"/>
  <c r="C1698" i="1"/>
  <c r="L1698" i="1" s="1"/>
  <c r="C1699" i="1"/>
  <c r="L1699" i="1" s="1"/>
  <c r="C1700" i="1"/>
  <c r="C1701" i="1"/>
  <c r="L1701" i="1" s="1"/>
  <c r="C1702" i="1"/>
  <c r="L1702" i="1" s="1"/>
  <c r="C1703" i="1"/>
  <c r="L1703" i="1" s="1"/>
  <c r="C1704" i="1"/>
  <c r="C1705" i="1"/>
  <c r="L1705" i="1" s="1"/>
  <c r="C1706" i="1"/>
  <c r="L1706" i="1" s="1"/>
  <c r="C1707" i="1"/>
  <c r="L1707" i="1" s="1"/>
  <c r="C1708" i="1"/>
  <c r="C1709" i="1"/>
  <c r="L1709" i="1" s="1"/>
  <c r="C1710" i="1"/>
  <c r="L1710" i="1" s="1"/>
  <c r="C1711" i="1"/>
  <c r="L1711" i="1" s="1"/>
  <c r="C1712" i="1"/>
  <c r="C1713" i="1"/>
  <c r="L1713" i="1" s="1"/>
  <c r="C1714" i="1"/>
  <c r="L1714" i="1" s="1"/>
  <c r="C1715" i="1"/>
  <c r="L1715" i="1" s="1"/>
  <c r="C1716" i="1"/>
  <c r="C1717" i="1"/>
  <c r="L1717" i="1" s="1"/>
  <c r="C1718" i="1"/>
  <c r="L1718" i="1" s="1"/>
  <c r="C1719" i="1"/>
  <c r="L1719" i="1" s="1"/>
  <c r="C1720" i="1"/>
  <c r="C1721" i="1"/>
  <c r="L1721" i="1" s="1"/>
  <c r="C1722" i="1"/>
  <c r="L1722" i="1" s="1"/>
  <c r="C1723" i="1"/>
  <c r="L1723" i="1" s="1"/>
  <c r="C1724" i="1"/>
  <c r="C1725" i="1"/>
  <c r="L1725" i="1" s="1"/>
  <c r="C1726" i="1"/>
  <c r="L1726" i="1" s="1"/>
  <c r="C1727" i="1"/>
  <c r="L1727" i="1" s="1"/>
  <c r="C1728" i="1"/>
  <c r="C1729" i="1"/>
  <c r="L1729" i="1" s="1"/>
  <c r="C1730" i="1"/>
  <c r="L1730" i="1" s="1"/>
  <c r="C1731" i="1"/>
  <c r="L1731" i="1" s="1"/>
  <c r="C1732" i="1"/>
  <c r="C1733" i="1"/>
  <c r="L1733" i="1" s="1"/>
  <c r="C1734" i="1"/>
  <c r="L1734" i="1" s="1"/>
  <c r="C1735" i="1"/>
  <c r="L1735" i="1" s="1"/>
  <c r="C1736" i="1"/>
  <c r="C1737" i="1"/>
  <c r="L1737" i="1" s="1"/>
  <c r="C1738" i="1"/>
  <c r="L1738" i="1" s="1"/>
  <c r="C1739" i="1"/>
  <c r="L1739" i="1" s="1"/>
  <c r="C1740" i="1"/>
  <c r="C1741" i="1"/>
  <c r="L1741" i="1" s="1"/>
  <c r="C1742" i="1"/>
  <c r="L1742" i="1" s="1"/>
  <c r="C1743" i="1"/>
  <c r="L1743" i="1" s="1"/>
  <c r="C1744" i="1"/>
  <c r="C1745" i="1"/>
  <c r="L1745" i="1" s="1"/>
  <c r="C1746" i="1"/>
  <c r="L1746" i="1" s="1"/>
  <c r="C1747" i="1"/>
  <c r="L1747" i="1" s="1"/>
  <c r="C1748" i="1"/>
  <c r="C1749" i="1"/>
  <c r="L1749" i="1" s="1"/>
  <c r="C1750" i="1"/>
  <c r="L1750" i="1" s="1"/>
  <c r="C1751" i="1"/>
  <c r="L1751" i="1" s="1"/>
  <c r="C1752" i="1"/>
  <c r="C1753" i="1"/>
  <c r="L1753" i="1" s="1"/>
  <c r="C1754" i="1"/>
  <c r="L1754" i="1" s="1"/>
  <c r="C1755" i="1"/>
  <c r="L1755" i="1" s="1"/>
  <c r="C1756" i="1"/>
  <c r="C1757" i="1"/>
  <c r="L1757" i="1" s="1"/>
  <c r="C1758" i="1"/>
  <c r="L1758" i="1" s="1"/>
  <c r="C1759" i="1"/>
  <c r="L1759" i="1" s="1"/>
  <c r="C1760" i="1"/>
  <c r="C1761" i="1"/>
  <c r="L1761" i="1" s="1"/>
  <c r="C1762" i="1"/>
  <c r="L1762" i="1" s="1"/>
  <c r="C1763" i="1"/>
  <c r="L1763" i="1" s="1"/>
  <c r="C1764" i="1"/>
  <c r="C1765" i="1"/>
  <c r="L1765" i="1" s="1"/>
  <c r="C1766" i="1"/>
  <c r="L1766" i="1" s="1"/>
  <c r="C1767" i="1"/>
  <c r="L1767" i="1" s="1"/>
  <c r="C1768" i="1"/>
  <c r="C1769" i="1"/>
  <c r="L1769" i="1" s="1"/>
  <c r="C1770" i="1"/>
  <c r="L1770" i="1" s="1"/>
  <c r="C1771" i="1"/>
  <c r="L1771" i="1" s="1"/>
  <c r="C1772" i="1"/>
  <c r="C1773" i="1"/>
  <c r="L1773" i="1" s="1"/>
  <c r="C1774" i="1"/>
  <c r="L1774" i="1" s="1"/>
  <c r="C1775" i="1"/>
  <c r="L1775" i="1" s="1"/>
  <c r="C1776" i="1"/>
  <c r="C1777" i="1"/>
  <c r="L1777" i="1" s="1"/>
  <c r="C1778" i="1"/>
  <c r="L1778" i="1" s="1"/>
  <c r="C1779" i="1"/>
  <c r="L1779" i="1" s="1"/>
  <c r="C1780" i="1"/>
  <c r="C1781" i="1"/>
  <c r="L1781" i="1" s="1"/>
  <c r="C1782" i="1"/>
  <c r="L1782" i="1" s="1"/>
  <c r="C1783" i="1"/>
  <c r="L1783" i="1" s="1"/>
  <c r="C1784" i="1"/>
  <c r="C1785" i="1"/>
  <c r="L1785" i="1" s="1"/>
  <c r="C1786" i="1"/>
  <c r="L1786" i="1" s="1"/>
  <c r="C1787" i="1"/>
  <c r="L1787" i="1" s="1"/>
  <c r="C1788" i="1"/>
  <c r="C1789" i="1"/>
  <c r="L1789" i="1" s="1"/>
  <c r="C1790" i="1"/>
  <c r="L1790" i="1" s="1"/>
  <c r="C1791" i="1"/>
  <c r="L1791" i="1" s="1"/>
  <c r="C1792" i="1"/>
  <c r="C1793" i="1"/>
  <c r="L1793" i="1" s="1"/>
  <c r="C1794" i="1"/>
  <c r="L1794" i="1" s="1"/>
  <c r="C1795" i="1"/>
  <c r="L1795" i="1" s="1"/>
  <c r="C1796" i="1"/>
  <c r="C1797" i="1"/>
  <c r="L1797" i="1" s="1"/>
  <c r="C1798" i="1"/>
  <c r="L1798" i="1" s="1"/>
  <c r="C1799" i="1"/>
  <c r="L1799" i="1" s="1"/>
  <c r="C1800" i="1"/>
  <c r="C1801" i="1"/>
  <c r="L1801" i="1" s="1"/>
  <c r="C1802" i="1"/>
  <c r="L1802" i="1" s="1"/>
  <c r="C1803" i="1"/>
  <c r="L1803" i="1" s="1"/>
  <c r="C1804" i="1"/>
  <c r="C1805" i="1"/>
  <c r="L1805" i="1" s="1"/>
  <c r="C1806" i="1"/>
  <c r="L1806" i="1" s="1"/>
  <c r="C1807" i="1"/>
  <c r="L1807" i="1" s="1"/>
  <c r="C1808" i="1"/>
  <c r="C1809" i="1"/>
  <c r="L1809" i="1" s="1"/>
  <c r="C1810" i="1"/>
  <c r="L1810" i="1" s="1"/>
  <c r="C1811" i="1"/>
  <c r="L1811" i="1" s="1"/>
  <c r="C1812" i="1"/>
  <c r="C1813" i="1"/>
  <c r="L1813" i="1" s="1"/>
  <c r="C1814" i="1"/>
  <c r="L1814" i="1" s="1"/>
  <c r="C1815" i="1"/>
  <c r="L1815" i="1" s="1"/>
  <c r="C1816" i="1"/>
  <c r="C1817" i="1"/>
  <c r="L1817" i="1" s="1"/>
  <c r="C1818" i="1"/>
  <c r="L1818" i="1" s="1"/>
  <c r="C1819" i="1"/>
  <c r="L1819" i="1" s="1"/>
  <c r="C1820" i="1"/>
  <c r="C1821" i="1"/>
  <c r="L1821" i="1" s="1"/>
  <c r="C1822" i="1"/>
  <c r="L1822" i="1" s="1"/>
  <c r="C1823" i="1"/>
  <c r="L1823" i="1" s="1"/>
  <c r="C1824" i="1"/>
  <c r="C1825" i="1"/>
  <c r="L1825" i="1" s="1"/>
  <c r="C1826" i="1"/>
  <c r="L1826" i="1" s="1"/>
  <c r="C1827" i="1"/>
  <c r="L1827" i="1" s="1"/>
  <c r="C1828" i="1"/>
  <c r="C1829" i="1"/>
  <c r="L1829" i="1" s="1"/>
  <c r="C1830" i="1"/>
  <c r="L1830" i="1" s="1"/>
  <c r="C1831" i="1"/>
  <c r="L1831" i="1" s="1"/>
  <c r="C1832" i="1"/>
  <c r="C1833" i="1"/>
  <c r="L1833" i="1" s="1"/>
  <c r="C1834" i="1"/>
  <c r="L1834" i="1" s="1"/>
  <c r="C1835" i="1"/>
  <c r="L1835" i="1" s="1"/>
  <c r="C1836" i="1"/>
  <c r="C1837" i="1"/>
  <c r="L1837" i="1" s="1"/>
  <c r="C1838" i="1"/>
  <c r="L1838" i="1" s="1"/>
  <c r="C1839" i="1"/>
  <c r="L1839" i="1" s="1"/>
  <c r="C1840" i="1"/>
  <c r="C1841" i="1"/>
  <c r="L1841" i="1" s="1"/>
  <c r="C1842" i="1"/>
  <c r="L1842" i="1" s="1"/>
  <c r="C1843" i="1"/>
  <c r="L1843" i="1" s="1"/>
  <c r="C1844" i="1"/>
  <c r="C1845" i="1"/>
  <c r="L1845" i="1" s="1"/>
  <c r="C1846" i="1"/>
  <c r="L1846" i="1" s="1"/>
  <c r="C1847" i="1"/>
  <c r="L1847" i="1" s="1"/>
  <c r="C1848" i="1"/>
  <c r="C1849" i="1"/>
  <c r="L1849" i="1" s="1"/>
  <c r="C1850" i="1"/>
  <c r="L1850" i="1" s="1"/>
  <c r="C1851" i="1"/>
  <c r="L1851" i="1" s="1"/>
  <c r="C1852" i="1"/>
  <c r="C1853" i="1"/>
  <c r="L1853" i="1" s="1"/>
  <c r="C1854" i="1"/>
  <c r="L1854" i="1" s="1"/>
  <c r="C1855" i="1"/>
  <c r="L1855" i="1" s="1"/>
  <c r="C1856" i="1"/>
  <c r="C1857" i="1"/>
  <c r="L1857" i="1" s="1"/>
  <c r="C1858" i="1"/>
  <c r="L1858" i="1" s="1"/>
  <c r="C1859" i="1"/>
  <c r="L1859" i="1" s="1"/>
  <c r="C1860" i="1"/>
  <c r="C1861" i="1"/>
  <c r="L1861" i="1" s="1"/>
  <c r="C1862" i="1"/>
  <c r="L1862" i="1" s="1"/>
  <c r="C1863" i="1"/>
  <c r="L1863" i="1" s="1"/>
  <c r="C1864" i="1"/>
  <c r="C1865" i="1"/>
  <c r="L1865" i="1" s="1"/>
  <c r="C1866" i="1"/>
  <c r="L1866" i="1" s="1"/>
  <c r="C1867" i="1"/>
  <c r="L1867" i="1" s="1"/>
  <c r="C1868" i="1"/>
  <c r="C1869" i="1"/>
  <c r="L1869" i="1" s="1"/>
  <c r="C1870" i="1"/>
  <c r="L1870" i="1" s="1"/>
  <c r="C1871" i="1"/>
  <c r="L1871" i="1" s="1"/>
  <c r="C1872" i="1"/>
  <c r="L1872" i="1" s="1"/>
  <c r="C1873" i="1"/>
  <c r="L1873" i="1" s="1"/>
  <c r="C1874" i="1"/>
  <c r="L1874" i="1" s="1"/>
  <c r="C1875" i="1"/>
  <c r="L1875" i="1" s="1"/>
  <c r="C1876" i="1"/>
  <c r="L1876" i="1" s="1"/>
  <c r="C1877" i="1"/>
  <c r="L1877" i="1" s="1"/>
  <c r="C1878" i="1"/>
  <c r="L1878" i="1" s="1"/>
  <c r="C1879" i="1"/>
  <c r="L1879" i="1" s="1"/>
  <c r="C1880" i="1"/>
  <c r="L1880" i="1" s="1"/>
  <c r="C1881" i="1"/>
  <c r="L1881" i="1" s="1"/>
  <c r="C1882" i="1"/>
  <c r="L1882" i="1" s="1"/>
  <c r="C1883" i="1"/>
  <c r="L1883" i="1" s="1"/>
  <c r="C1884" i="1"/>
  <c r="L1884" i="1" s="1"/>
  <c r="C1885" i="1"/>
  <c r="L1885" i="1" s="1"/>
  <c r="C1886" i="1"/>
  <c r="L1886" i="1" s="1"/>
  <c r="C1887" i="1"/>
  <c r="L1887" i="1" s="1"/>
  <c r="C1888" i="1"/>
  <c r="L1888" i="1" s="1"/>
  <c r="C1889" i="1"/>
  <c r="L1889" i="1" s="1"/>
  <c r="C1890" i="1"/>
  <c r="L1890" i="1" s="1"/>
  <c r="C1891" i="1"/>
  <c r="L1891" i="1" s="1"/>
  <c r="C1892" i="1"/>
  <c r="L1892" i="1" s="1"/>
  <c r="C1893" i="1"/>
  <c r="L1893" i="1" s="1"/>
  <c r="C1894" i="1"/>
  <c r="L1894" i="1" s="1"/>
  <c r="C1895" i="1"/>
  <c r="L1895" i="1" s="1"/>
  <c r="C1896" i="1"/>
  <c r="L1896" i="1" s="1"/>
  <c r="C1897" i="1"/>
  <c r="L1897" i="1" s="1"/>
  <c r="C1898" i="1"/>
  <c r="L1898" i="1" s="1"/>
  <c r="C1899" i="1"/>
  <c r="L1899" i="1" s="1"/>
  <c r="C1900" i="1"/>
  <c r="L1900" i="1" s="1"/>
  <c r="C1901" i="1"/>
  <c r="L1901" i="1" s="1"/>
  <c r="C1902" i="1"/>
  <c r="L1902" i="1" s="1"/>
  <c r="C1903" i="1"/>
  <c r="L1903" i="1" s="1"/>
  <c r="C1904" i="1"/>
  <c r="L1904" i="1" s="1"/>
  <c r="C1905" i="1"/>
  <c r="L1905" i="1" s="1"/>
  <c r="C1906" i="1"/>
  <c r="L1906" i="1" s="1"/>
  <c r="C1907" i="1"/>
  <c r="L1907" i="1" s="1"/>
  <c r="C1908" i="1"/>
  <c r="L1908" i="1" s="1"/>
  <c r="C1909" i="1"/>
  <c r="L1909" i="1" s="1"/>
  <c r="C1910" i="1"/>
  <c r="L1910" i="1" s="1"/>
  <c r="C1911" i="1"/>
  <c r="L1911" i="1" s="1"/>
  <c r="C1912" i="1"/>
  <c r="L1912" i="1" s="1"/>
  <c r="C1913" i="1"/>
  <c r="L1913" i="1" s="1"/>
  <c r="C1914" i="1"/>
  <c r="L1914" i="1" s="1"/>
  <c r="C1915" i="1"/>
  <c r="L1915" i="1" s="1"/>
  <c r="C1916" i="1"/>
  <c r="L1916" i="1" s="1"/>
  <c r="C1917" i="1"/>
  <c r="L1917" i="1" s="1"/>
  <c r="C1918" i="1"/>
  <c r="L1918" i="1" s="1"/>
  <c r="C1919" i="1"/>
  <c r="L1919" i="1" s="1"/>
  <c r="C1920" i="1"/>
  <c r="L1920" i="1" s="1"/>
  <c r="C1921" i="1"/>
  <c r="L1921" i="1" s="1"/>
  <c r="C1922" i="1"/>
  <c r="L1922" i="1" s="1"/>
  <c r="C1923" i="1"/>
  <c r="L1923" i="1" s="1"/>
  <c r="C1924" i="1"/>
  <c r="L1924" i="1" s="1"/>
  <c r="C1925" i="1"/>
  <c r="L1925" i="1" s="1"/>
  <c r="C1926" i="1"/>
  <c r="L1926" i="1" s="1"/>
  <c r="C1927" i="1"/>
  <c r="L1927" i="1" s="1"/>
  <c r="C1928" i="1"/>
  <c r="L1928" i="1" s="1"/>
  <c r="C1929" i="1"/>
  <c r="L1929" i="1" s="1"/>
  <c r="C1930" i="1"/>
  <c r="L1930" i="1" s="1"/>
  <c r="C1931" i="1"/>
  <c r="L1931" i="1" s="1"/>
  <c r="C1932" i="1"/>
  <c r="L1932" i="1" s="1"/>
  <c r="C1933" i="1"/>
  <c r="L1933" i="1" s="1"/>
  <c r="C1934" i="1"/>
  <c r="L1934" i="1" s="1"/>
  <c r="C1935" i="1"/>
  <c r="L1935" i="1" s="1"/>
  <c r="C1936" i="1"/>
  <c r="L1936" i="1" s="1"/>
  <c r="C1937" i="1"/>
  <c r="L1937" i="1" s="1"/>
  <c r="C1938" i="1"/>
  <c r="L1938" i="1" s="1"/>
  <c r="C1939" i="1"/>
  <c r="L1939" i="1" s="1"/>
  <c r="C1940" i="1"/>
  <c r="L1940" i="1" s="1"/>
  <c r="C1941" i="1"/>
  <c r="L1941" i="1" s="1"/>
  <c r="C1942" i="1"/>
  <c r="L1942" i="1" s="1"/>
  <c r="C1943" i="1"/>
  <c r="L1943" i="1" s="1"/>
  <c r="C1944" i="1"/>
  <c r="L1944" i="1" s="1"/>
  <c r="C1945" i="1"/>
  <c r="L1945" i="1" s="1"/>
  <c r="C1946" i="1"/>
  <c r="L1946" i="1" s="1"/>
  <c r="C1947" i="1"/>
  <c r="L1947" i="1" s="1"/>
  <c r="C1948" i="1"/>
  <c r="L1948" i="1" s="1"/>
  <c r="C1949" i="1"/>
  <c r="L1949" i="1" s="1"/>
  <c r="C1950" i="1"/>
  <c r="L1950" i="1" s="1"/>
  <c r="C1951" i="1"/>
  <c r="L1951" i="1" s="1"/>
  <c r="C1952" i="1"/>
  <c r="L1952" i="1" s="1"/>
  <c r="C1953" i="1"/>
  <c r="L1953" i="1" s="1"/>
  <c r="C1954" i="1"/>
  <c r="L1954" i="1" s="1"/>
  <c r="C1955" i="1"/>
  <c r="L1955" i="1" s="1"/>
  <c r="C1956" i="1"/>
  <c r="L1956" i="1" s="1"/>
  <c r="C1957" i="1"/>
  <c r="L1957" i="1" s="1"/>
  <c r="C1958" i="1"/>
  <c r="L1958" i="1" s="1"/>
  <c r="C1959" i="1"/>
  <c r="L1959" i="1" s="1"/>
  <c r="C1960" i="1"/>
  <c r="L1960" i="1" s="1"/>
  <c r="C1961" i="1"/>
  <c r="L1961" i="1" s="1"/>
  <c r="C1962" i="1"/>
  <c r="L1962" i="1" s="1"/>
  <c r="C1963" i="1"/>
  <c r="L1963" i="1" s="1"/>
  <c r="C1964" i="1"/>
  <c r="L1964" i="1" s="1"/>
  <c r="C1965" i="1"/>
  <c r="L1965" i="1" s="1"/>
  <c r="C1966" i="1"/>
  <c r="L1966" i="1" s="1"/>
  <c r="C1967" i="1"/>
  <c r="L1967" i="1" s="1"/>
  <c r="C1968" i="1"/>
  <c r="L1968" i="1" s="1"/>
  <c r="C1969" i="1"/>
  <c r="L1969" i="1" s="1"/>
  <c r="C1970" i="1"/>
  <c r="L1970" i="1" s="1"/>
  <c r="C1971" i="1"/>
  <c r="L1971" i="1" s="1"/>
  <c r="C1972" i="1"/>
  <c r="L1972" i="1" s="1"/>
  <c r="C1973" i="1"/>
  <c r="L1973" i="1" s="1"/>
  <c r="C1974" i="1"/>
  <c r="L1974" i="1" s="1"/>
  <c r="C1975" i="1"/>
  <c r="L1975" i="1" s="1"/>
  <c r="C1976" i="1"/>
  <c r="L1976" i="1" s="1"/>
  <c r="C1977" i="1"/>
  <c r="L1977" i="1" s="1"/>
  <c r="C1978" i="1"/>
  <c r="L1978" i="1" s="1"/>
  <c r="C1979" i="1"/>
  <c r="L1979" i="1" s="1"/>
  <c r="C1980" i="1"/>
  <c r="L1980" i="1" s="1"/>
  <c r="C1981" i="1"/>
  <c r="L1981" i="1" s="1"/>
  <c r="C1982" i="1"/>
  <c r="L1982" i="1" s="1"/>
  <c r="C1983" i="1"/>
  <c r="L1983" i="1" s="1"/>
  <c r="C1984" i="1"/>
  <c r="L1984" i="1" s="1"/>
  <c r="C1985" i="1"/>
  <c r="L1985" i="1" s="1"/>
  <c r="C1986" i="1"/>
  <c r="L1986" i="1" s="1"/>
  <c r="C1987" i="1"/>
  <c r="L1987" i="1" s="1"/>
  <c r="C1988" i="1"/>
  <c r="L1988" i="1" s="1"/>
  <c r="C1989" i="1"/>
  <c r="L1989" i="1" s="1"/>
  <c r="C1990" i="1"/>
  <c r="L1990" i="1" s="1"/>
  <c r="C1991" i="1"/>
  <c r="L1991" i="1" s="1"/>
  <c r="C1992" i="1"/>
  <c r="L1992" i="1" s="1"/>
  <c r="C1993" i="1"/>
  <c r="L1993" i="1" s="1"/>
  <c r="C1994" i="1"/>
  <c r="L1994" i="1" s="1"/>
  <c r="C1995" i="1"/>
  <c r="L1995" i="1" s="1"/>
  <c r="C1996" i="1"/>
  <c r="L1996" i="1" s="1"/>
  <c r="C1997" i="1"/>
  <c r="L1997" i="1" s="1"/>
  <c r="C1998" i="1"/>
  <c r="L1998" i="1" s="1"/>
  <c r="C1999" i="1"/>
  <c r="L1999" i="1" s="1"/>
  <c r="C2000" i="1"/>
  <c r="L2000" i="1" s="1"/>
  <c r="C2001" i="1"/>
  <c r="L2001" i="1" s="1"/>
  <c r="C2002" i="1"/>
  <c r="L2002" i="1" s="1"/>
  <c r="C2003" i="1"/>
  <c r="L2003" i="1" s="1"/>
  <c r="C2004" i="1"/>
  <c r="L2004" i="1" s="1"/>
  <c r="C2005" i="1"/>
  <c r="L2005" i="1" s="1"/>
  <c r="C2006" i="1"/>
  <c r="L2006" i="1" s="1"/>
  <c r="C2007" i="1"/>
  <c r="L2007" i="1" s="1"/>
  <c r="C2008" i="1"/>
  <c r="L2008" i="1" s="1"/>
  <c r="C2009" i="1"/>
  <c r="L2009" i="1" s="1"/>
  <c r="C2010" i="1"/>
  <c r="L2010" i="1" s="1"/>
  <c r="C2011" i="1"/>
  <c r="L2011" i="1" s="1"/>
  <c r="C2012" i="1"/>
  <c r="L2012" i="1" s="1"/>
  <c r="C2013" i="1"/>
  <c r="L2013" i="1" s="1"/>
  <c r="C2014" i="1"/>
  <c r="L2014" i="1" s="1"/>
  <c r="C2015" i="1"/>
  <c r="L2015" i="1" s="1"/>
  <c r="C2016" i="1"/>
  <c r="L2016" i="1" s="1"/>
  <c r="C2017" i="1"/>
  <c r="L2017" i="1" s="1"/>
  <c r="C2018" i="1"/>
  <c r="L2018" i="1" s="1"/>
  <c r="C2019" i="1"/>
  <c r="L2019" i="1" s="1"/>
  <c r="C2020" i="1"/>
  <c r="L2020" i="1" s="1"/>
  <c r="C2021" i="1"/>
  <c r="L2021" i="1" s="1"/>
  <c r="C2022" i="1"/>
  <c r="L2022" i="1" s="1"/>
  <c r="C2023" i="1"/>
  <c r="L2023" i="1" s="1"/>
  <c r="C2024" i="1"/>
  <c r="L2024" i="1" s="1"/>
  <c r="C2025" i="1"/>
  <c r="L2025" i="1" s="1"/>
  <c r="C2026" i="1"/>
  <c r="L2026" i="1" s="1"/>
  <c r="C2027" i="1"/>
  <c r="L2027" i="1" s="1"/>
  <c r="C2028" i="1"/>
  <c r="L2028" i="1" s="1"/>
  <c r="C2029" i="1"/>
  <c r="L2029" i="1" s="1"/>
  <c r="C2030" i="1"/>
  <c r="L2030" i="1" s="1"/>
  <c r="C2031" i="1"/>
  <c r="L2031" i="1" s="1"/>
  <c r="C2032" i="1"/>
  <c r="L2032" i="1" s="1"/>
  <c r="C2033" i="1"/>
  <c r="L2033" i="1" s="1"/>
  <c r="C2034" i="1"/>
  <c r="L2034" i="1" s="1"/>
  <c r="C2035" i="1"/>
  <c r="L2035" i="1" s="1"/>
  <c r="C2036" i="1"/>
  <c r="L2036" i="1" s="1"/>
  <c r="C2037" i="1"/>
  <c r="L2037" i="1" s="1"/>
  <c r="C2038" i="1"/>
  <c r="L2038" i="1" s="1"/>
  <c r="C2039" i="1"/>
  <c r="L2039" i="1" s="1"/>
  <c r="C2040" i="1"/>
  <c r="L2040" i="1" s="1"/>
  <c r="C2041" i="1"/>
  <c r="L2041" i="1" s="1"/>
  <c r="C2042" i="1"/>
  <c r="L2042" i="1" s="1"/>
  <c r="C2043" i="1"/>
  <c r="L2043" i="1" s="1"/>
  <c r="C2044" i="1"/>
  <c r="L2044" i="1" s="1"/>
  <c r="C2045" i="1"/>
  <c r="L2045" i="1" s="1"/>
  <c r="C2046" i="1"/>
  <c r="L2046" i="1" s="1"/>
  <c r="C2047" i="1"/>
  <c r="L2047" i="1" s="1"/>
  <c r="C2048" i="1"/>
  <c r="L2048" i="1" s="1"/>
  <c r="C2049" i="1"/>
  <c r="L2049" i="1" s="1"/>
  <c r="C2050" i="1"/>
  <c r="L2050" i="1" s="1"/>
  <c r="C2051" i="1"/>
  <c r="L2051" i="1" s="1"/>
  <c r="C2052" i="1"/>
  <c r="L2052" i="1" s="1"/>
  <c r="C2053" i="1"/>
  <c r="L2053" i="1" s="1"/>
  <c r="C2054" i="1"/>
  <c r="L2054" i="1" s="1"/>
  <c r="C2055" i="1"/>
  <c r="L2055" i="1" s="1"/>
  <c r="C2056" i="1"/>
  <c r="L2056" i="1" s="1"/>
  <c r="C2057" i="1"/>
  <c r="L2057" i="1" s="1"/>
  <c r="C2058" i="1"/>
  <c r="L2058" i="1" s="1"/>
  <c r="C2059" i="1"/>
  <c r="L2059" i="1" s="1"/>
  <c r="C2060" i="1"/>
  <c r="L2060" i="1" s="1"/>
  <c r="C2061" i="1"/>
  <c r="L2061" i="1" s="1"/>
  <c r="C2062" i="1"/>
  <c r="L2062" i="1" s="1"/>
  <c r="C2063" i="1"/>
  <c r="L2063" i="1" s="1"/>
  <c r="C2064" i="1"/>
  <c r="L2064" i="1" s="1"/>
  <c r="C2065" i="1"/>
  <c r="L2065" i="1" s="1"/>
  <c r="C2066" i="1"/>
  <c r="L2066" i="1" s="1"/>
  <c r="C2067" i="1"/>
  <c r="L2067" i="1" s="1"/>
  <c r="C2068" i="1"/>
  <c r="L2068" i="1" s="1"/>
  <c r="C2069" i="1"/>
  <c r="L2069" i="1" s="1"/>
  <c r="C2070" i="1"/>
  <c r="L2070" i="1" s="1"/>
  <c r="C2071" i="1"/>
  <c r="L2071" i="1" s="1"/>
  <c r="C2072" i="1"/>
  <c r="L2072" i="1" s="1"/>
  <c r="C2073" i="1"/>
  <c r="L2073" i="1" s="1"/>
  <c r="C2074" i="1"/>
  <c r="L2074" i="1" s="1"/>
  <c r="C2075" i="1"/>
  <c r="L2075" i="1" s="1"/>
  <c r="C2076" i="1"/>
  <c r="L2076" i="1" s="1"/>
  <c r="C2077" i="1"/>
  <c r="L2077" i="1" s="1"/>
  <c r="C2078" i="1"/>
  <c r="L2078" i="1" s="1"/>
  <c r="C2079" i="1"/>
  <c r="L2079" i="1" s="1"/>
  <c r="C2080" i="1"/>
  <c r="L2080" i="1" s="1"/>
  <c r="C2081" i="1"/>
  <c r="L2081" i="1" s="1"/>
  <c r="C2082" i="1"/>
  <c r="L2082" i="1" s="1"/>
  <c r="C2083" i="1"/>
  <c r="L2083" i="1" s="1"/>
  <c r="C2084" i="1"/>
  <c r="L2084" i="1" s="1"/>
  <c r="C2085" i="1"/>
  <c r="L2085" i="1" s="1"/>
  <c r="C2086" i="1"/>
  <c r="L2086" i="1" s="1"/>
  <c r="C2087" i="1"/>
  <c r="L2087" i="1" s="1"/>
  <c r="C2088" i="1"/>
  <c r="L2088" i="1" s="1"/>
  <c r="C2089" i="1"/>
  <c r="L2089" i="1" s="1"/>
  <c r="C2090" i="1"/>
  <c r="L2090" i="1" s="1"/>
  <c r="C2091" i="1"/>
  <c r="L2091" i="1" s="1"/>
  <c r="C2092" i="1"/>
  <c r="L2092" i="1" s="1"/>
  <c r="C2093" i="1"/>
  <c r="L2093" i="1" s="1"/>
  <c r="C2094" i="1"/>
  <c r="L2094" i="1" s="1"/>
  <c r="C2095" i="1"/>
  <c r="L2095" i="1" s="1"/>
  <c r="C2096" i="1"/>
  <c r="L2096" i="1" s="1"/>
  <c r="C2097" i="1"/>
  <c r="L2097" i="1" s="1"/>
  <c r="C2098" i="1"/>
  <c r="L2098" i="1" s="1"/>
  <c r="C2099" i="1"/>
  <c r="L2099" i="1" s="1"/>
  <c r="C2100" i="1"/>
  <c r="L2100" i="1" s="1"/>
  <c r="C2101" i="1"/>
  <c r="L2101" i="1" s="1"/>
  <c r="C2102" i="1"/>
  <c r="L2102" i="1" s="1"/>
  <c r="C2103" i="1"/>
  <c r="L2103" i="1" s="1"/>
  <c r="C2104" i="1"/>
  <c r="L2104" i="1" s="1"/>
  <c r="C2105" i="1"/>
  <c r="L2105" i="1" s="1"/>
  <c r="C2106" i="1"/>
  <c r="L2106" i="1" s="1"/>
  <c r="C2107" i="1"/>
  <c r="L2107" i="1" s="1"/>
  <c r="C2108" i="1"/>
  <c r="L2108" i="1" s="1"/>
  <c r="C2109" i="1"/>
  <c r="L2109" i="1" s="1"/>
  <c r="C2110" i="1"/>
  <c r="L2110" i="1" s="1"/>
  <c r="C2111" i="1"/>
  <c r="L2111" i="1" s="1"/>
  <c r="C2112" i="1"/>
  <c r="L2112" i="1" s="1"/>
  <c r="C2113" i="1"/>
  <c r="L2113" i="1" s="1"/>
  <c r="C2114" i="1"/>
  <c r="L2114" i="1" s="1"/>
  <c r="C2115" i="1"/>
  <c r="L2115" i="1" s="1"/>
  <c r="C2116" i="1"/>
  <c r="L2116" i="1" s="1"/>
  <c r="C2117" i="1"/>
  <c r="L2117" i="1" s="1"/>
  <c r="C2118" i="1"/>
  <c r="L2118" i="1" s="1"/>
  <c r="C2119" i="1"/>
  <c r="L2119" i="1" s="1"/>
  <c r="C2120" i="1"/>
  <c r="L2120" i="1" s="1"/>
  <c r="C2121" i="1"/>
  <c r="L2121" i="1" s="1"/>
  <c r="C2122" i="1"/>
  <c r="L2122" i="1" s="1"/>
  <c r="C2123" i="1"/>
  <c r="L2123" i="1" s="1"/>
  <c r="C2124" i="1"/>
  <c r="L2124" i="1" s="1"/>
  <c r="C2125" i="1"/>
  <c r="L2125" i="1" s="1"/>
  <c r="C2126" i="1"/>
  <c r="L2126" i="1" s="1"/>
  <c r="C2127" i="1"/>
  <c r="L2127" i="1" s="1"/>
  <c r="C2128" i="1"/>
  <c r="L2128" i="1" s="1"/>
  <c r="C2129" i="1"/>
  <c r="L2129" i="1" s="1"/>
  <c r="C2130" i="1"/>
  <c r="L2130" i="1" s="1"/>
  <c r="C2131" i="1"/>
  <c r="L2131" i="1" s="1"/>
  <c r="C2132" i="1"/>
  <c r="L2132" i="1" s="1"/>
  <c r="C2133" i="1"/>
  <c r="L2133" i="1" s="1"/>
  <c r="C2134" i="1"/>
  <c r="L2134" i="1" s="1"/>
  <c r="C2135" i="1"/>
  <c r="L2135" i="1" s="1"/>
  <c r="C2136" i="1"/>
  <c r="L2136" i="1" s="1"/>
  <c r="C2137" i="1"/>
  <c r="L2137" i="1" s="1"/>
  <c r="C2138" i="1"/>
  <c r="L2138" i="1" s="1"/>
  <c r="C2139" i="1"/>
  <c r="L2139" i="1" s="1"/>
  <c r="C2140" i="1"/>
  <c r="L2140" i="1" s="1"/>
  <c r="C2141" i="1"/>
  <c r="L2141" i="1" s="1"/>
  <c r="C2142" i="1"/>
  <c r="L2142" i="1" s="1"/>
  <c r="C2143" i="1"/>
  <c r="L2143" i="1" s="1"/>
  <c r="C2144" i="1"/>
  <c r="L2144" i="1" s="1"/>
  <c r="C2145" i="1"/>
  <c r="L2145" i="1" s="1"/>
  <c r="C2146" i="1"/>
  <c r="L2146" i="1" s="1"/>
  <c r="C2147" i="1"/>
  <c r="L2147" i="1" s="1"/>
  <c r="C2148" i="1"/>
  <c r="L2148" i="1" s="1"/>
  <c r="C2149" i="1"/>
  <c r="L2149" i="1" s="1"/>
  <c r="C2150" i="1"/>
  <c r="L2150" i="1" s="1"/>
  <c r="C2151" i="1"/>
  <c r="L2151" i="1" s="1"/>
  <c r="C2152" i="1"/>
  <c r="L2152" i="1" s="1"/>
  <c r="C2153" i="1"/>
  <c r="L2153" i="1" s="1"/>
  <c r="C2154" i="1"/>
  <c r="L2154" i="1" s="1"/>
  <c r="C2155" i="1"/>
  <c r="L2155" i="1" s="1"/>
  <c r="C2156" i="1"/>
  <c r="L2156" i="1" s="1"/>
  <c r="C2157" i="1"/>
  <c r="L2157" i="1" s="1"/>
  <c r="C2158" i="1"/>
  <c r="L2158" i="1" s="1"/>
  <c r="C2159" i="1"/>
  <c r="L2159" i="1" s="1"/>
  <c r="C2160" i="1"/>
  <c r="L2160" i="1" s="1"/>
  <c r="C2161" i="1"/>
  <c r="L2161" i="1" s="1"/>
  <c r="C2162" i="1"/>
  <c r="L2162" i="1" s="1"/>
  <c r="C2163" i="1"/>
  <c r="L2163" i="1" s="1"/>
  <c r="C2164" i="1"/>
  <c r="L2164" i="1" s="1"/>
  <c r="C2165" i="1"/>
  <c r="L2165" i="1" s="1"/>
  <c r="C2166" i="1"/>
  <c r="L2166" i="1" s="1"/>
  <c r="C2167" i="1"/>
  <c r="L2167" i="1" s="1"/>
  <c r="C2168" i="1"/>
  <c r="L2168" i="1" s="1"/>
  <c r="C2169" i="1"/>
  <c r="L2169" i="1" s="1"/>
  <c r="C2170" i="1"/>
  <c r="L2170" i="1" s="1"/>
  <c r="C2171" i="1"/>
  <c r="L2171" i="1" s="1"/>
  <c r="C2172" i="1"/>
  <c r="L2172" i="1" s="1"/>
  <c r="C2173" i="1"/>
  <c r="L2173" i="1" s="1"/>
  <c r="C2174" i="1"/>
  <c r="L2174" i="1" s="1"/>
  <c r="C2175" i="1"/>
  <c r="L2175" i="1" s="1"/>
  <c r="C2176" i="1"/>
  <c r="L2176" i="1" s="1"/>
  <c r="C2177" i="1"/>
  <c r="L2177" i="1" s="1"/>
  <c r="C2178" i="1"/>
  <c r="L2178" i="1" s="1"/>
  <c r="C2179" i="1"/>
  <c r="L2179" i="1" s="1"/>
  <c r="C2180" i="1"/>
  <c r="L2180" i="1" s="1"/>
  <c r="C2181" i="1"/>
  <c r="L2181" i="1" s="1"/>
  <c r="C2182" i="1"/>
  <c r="L2182" i="1" s="1"/>
  <c r="C2183" i="1"/>
  <c r="L2183" i="1" s="1"/>
  <c r="C2184" i="1"/>
  <c r="L2184" i="1" s="1"/>
  <c r="C2185" i="1"/>
  <c r="L2185" i="1" s="1"/>
  <c r="C2186" i="1"/>
  <c r="L2186" i="1" s="1"/>
  <c r="C2187" i="1"/>
  <c r="L2187" i="1" s="1"/>
  <c r="C2188" i="1"/>
  <c r="L2188" i="1" s="1"/>
  <c r="C2189" i="1"/>
  <c r="L2189" i="1" s="1"/>
  <c r="C2190" i="1"/>
  <c r="L2190" i="1" s="1"/>
  <c r="C2191" i="1"/>
  <c r="L2191" i="1" s="1"/>
  <c r="C2192" i="1"/>
  <c r="L2192" i="1" s="1"/>
  <c r="C2193" i="1"/>
  <c r="L2193" i="1" s="1"/>
  <c r="C2194" i="1"/>
  <c r="L2194" i="1" s="1"/>
  <c r="C2195" i="1"/>
  <c r="L2195" i="1" s="1"/>
  <c r="C2196" i="1"/>
  <c r="L2196" i="1" s="1"/>
  <c r="C2197" i="1"/>
  <c r="L2197" i="1" s="1"/>
  <c r="C2198" i="1"/>
  <c r="L2198" i="1" s="1"/>
  <c r="C2199" i="1"/>
  <c r="L2199" i="1" s="1"/>
  <c r="C2200" i="1"/>
  <c r="L2200" i="1" s="1"/>
  <c r="C2201" i="1"/>
  <c r="L2201" i="1" s="1"/>
  <c r="C2202" i="1"/>
  <c r="L2202" i="1" s="1"/>
  <c r="C2203" i="1"/>
  <c r="L2203" i="1" s="1"/>
  <c r="C2204" i="1"/>
  <c r="L2204" i="1" s="1"/>
  <c r="C2205" i="1"/>
  <c r="L2205" i="1" s="1"/>
  <c r="C2206" i="1"/>
  <c r="L2206" i="1" s="1"/>
  <c r="C2207" i="1"/>
  <c r="L2207" i="1" s="1"/>
  <c r="C2208" i="1"/>
  <c r="L2208" i="1" s="1"/>
  <c r="C2209" i="1"/>
  <c r="L2209" i="1" s="1"/>
  <c r="C2210" i="1"/>
  <c r="L2210" i="1" s="1"/>
  <c r="C2211" i="1"/>
  <c r="L2211" i="1" s="1"/>
  <c r="C2212" i="1"/>
  <c r="L2212" i="1" s="1"/>
  <c r="C2213" i="1"/>
  <c r="L2213" i="1" s="1"/>
  <c r="C2214" i="1"/>
  <c r="L2214" i="1" s="1"/>
  <c r="C2215" i="1"/>
  <c r="L2215" i="1" s="1"/>
  <c r="C2216" i="1"/>
  <c r="L2216" i="1" s="1"/>
  <c r="C2217" i="1"/>
  <c r="L2217" i="1" s="1"/>
  <c r="C2218" i="1"/>
  <c r="L2218" i="1" s="1"/>
  <c r="C2219" i="1"/>
  <c r="L2219" i="1" s="1"/>
  <c r="C2220" i="1"/>
  <c r="L2220" i="1" s="1"/>
  <c r="C2221" i="1"/>
  <c r="L2221" i="1" s="1"/>
  <c r="C2222" i="1"/>
  <c r="L2222" i="1" s="1"/>
  <c r="C2223" i="1"/>
  <c r="L2223" i="1" s="1"/>
  <c r="C2224" i="1"/>
  <c r="L2224" i="1" s="1"/>
  <c r="C2225" i="1"/>
  <c r="L2225" i="1" s="1"/>
  <c r="C2226" i="1"/>
  <c r="L2226" i="1" s="1"/>
  <c r="C2227" i="1"/>
  <c r="L2227" i="1" s="1"/>
  <c r="C2228" i="1"/>
  <c r="L2228" i="1" s="1"/>
  <c r="C2229" i="1"/>
  <c r="L2229" i="1" s="1"/>
  <c r="C2230" i="1"/>
  <c r="L2230" i="1" s="1"/>
  <c r="C2231" i="1"/>
  <c r="L2231" i="1" s="1"/>
  <c r="C2232" i="1"/>
  <c r="L2232" i="1" s="1"/>
  <c r="C2233" i="1"/>
  <c r="L2233" i="1" s="1"/>
  <c r="C2234" i="1"/>
  <c r="L2234" i="1" s="1"/>
  <c r="C2235" i="1"/>
  <c r="L2235" i="1" s="1"/>
  <c r="C2236" i="1"/>
  <c r="L2236" i="1" s="1"/>
  <c r="C2237" i="1"/>
  <c r="L2237" i="1" s="1"/>
  <c r="C2238" i="1"/>
  <c r="L2238" i="1" s="1"/>
  <c r="C2239" i="1"/>
  <c r="L2239" i="1" s="1"/>
  <c r="C2240" i="1"/>
  <c r="L2240" i="1" s="1"/>
  <c r="C2241" i="1"/>
  <c r="L2241" i="1" s="1"/>
  <c r="C2242" i="1"/>
  <c r="L2242" i="1" s="1"/>
  <c r="C2243" i="1"/>
  <c r="L2243" i="1" s="1"/>
  <c r="C2244" i="1"/>
  <c r="L2244" i="1" s="1"/>
  <c r="C2245" i="1"/>
  <c r="L2245" i="1" s="1"/>
  <c r="C2246" i="1"/>
  <c r="L2246" i="1" s="1"/>
  <c r="C2247" i="1"/>
  <c r="L2247" i="1" s="1"/>
  <c r="C2248" i="1"/>
  <c r="L2248" i="1" s="1"/>
  <c r="C2249" i="1"/>
  <c r="L2249" i="1" s="1"/>
  <c r="C2250" i="1"/>
  <c r="L2250" i="1" s="1"/>
  <c r="C2251" i="1"/>
  <c r="L2251" i="1" s="1"/>
  <c r="C2252" i="1"/>
  <c r="L2252" i="1" s="1"/>
  <c r="C2253" i="1"/>
  <c r="L2253" i="1" s="1"/>
  <c r="C2254" i="1"/>
  <c r="L2254" i="1" s="1"/>
  <c r="C2255" i="1"/>
  <c r="L2255" i="1" s="1"/>
  <c r="C2256" i="1"/>
  <c r="L2256" i="1" s="1"/>
  <c r="C2257" i="1"/>
  <c r="L2257" i="1" s="1"/>
  <c r="C2258" i="1"/>
  <c r="L2258" i="1" s="1"/>
  <c r="C2259" i="1"/>
  <c r="L2259" i="1" s="1"/>
  <c r="C2260" i="1"/>
  <c r="L2260" i="1" s="1"/>
  <c r="C2261" i="1"/>
  <c r="L2261" i="1" s="1"/>
  <c r="C2262" i="1"/>
  <c r="L2262" i="1" s="1"/>
  <c r="C2263" i="1"/>
  <c r="L2263" i="1" s="1"/>
  <c r="C2264" i="1"/>
  <c r="L2264" i="1" s="1"/>
  <c r="C2265" i="1"/>
  <c r="L2265" i="1" s="1"/>
  <c r="C2266" i="1"/>
  <c r="L2266" i="1" s="1"/>
  <c r="C2267" i="1"/>
  <c r="L2267" i="1" s="1"/>
  <c r="C2268" i="1"/>
  <c r="L2268" i="1" s="1"/>
  <c r="C2269" i="1"/>
  <c r="L2269" i="1" s="1"/>
  <c r="C2270" i="1"/>
  <c r="L2270" i="1" s="1"/>
  <c r="C2271" i="1"/>
  <c r="L2271" i="1" s="1"/>
  <c r="C2272" i="1"/>
  <c r="L2272" i="1" s="1"/>
  <c r="C2273" i="1"/>
  <c r="L2273" i="1" s="1"/>
  <c r="C2274" i="1"/>
  <c r="L2274" i="1" s="1"/>
  <c r="C2275" i="1"/>
  <c r="L2275" i="1" s="1"/>
  <c r="C2276" i="1"/>
  <c r="L2276" i="1" s="1"/>
  <c r="C2277" i="1"/>
  <c r="L2277" i="1" s="1"/>
  <c r="C2278" i="1"/>
  <c r="L2278" i="1" s="1"/>
  <c r="C2279" i="1"/>
  <c r="L2279" i="1" s="1"/>
  <c r="C2280" i="1"/>
  <c r="L2280" i="1" s="1"/>
  <c r="C2281" i="1"/>
  <c r="L2281" i="1" s="1"/>
  <c r="C2282" i="1"/>
  <c r="L2282" i="1" s="1"/>
  <c r="C2283" i="1"/>
  <c r="L2283" i="1" s="1"/>
  <c r="C2284" i="1"/>
  <c r="L2284" i="1" s="1"/>
  <c r="C2285" i="1"/>
  <c r="L2285" i="1" s="1"/>
  <c r="C2286" i="1"/>
  <c r="L2286" i="1" s="1"/>
  <c r="C2287" i="1"/>
  <c r="L2287" i="1" s="1"/>
  <c r="C2288" i="1"/>
  <c r="L2288" i="1" s="1"/>
  <c r="C2289" i="1"/>
  <c r="L2289" i="1" s="1"/>
  <c r="C2290" i="1"/>
  <c r="L2290" i="1" s="1"/>
  <c r="C2291" i="1"/>
  <c r="L2291" i="1" s="1"/>
  <c r="C2292" i="1"/>
  <c r="L2292" i="1" s="1"/>
  <c r="C2293" i="1"/>
  <c r="L2293" i="1" s="1"/>
  <c r="C2294" i="1"/>
  <c r="L2294" i="1" s="1"/>
  <c r="C2295" i="1"/>
  <c r="L2295" i="1" s="1"/>
  <c r="C2296" i="1"/>
  <c r="L2296" i="1" s="1"/>
  <c r="C2297" i="1"/>
  <c r="L2297" i="1" s="1"/>
  <c r="C2298" i="1"/>
  <c r="L2298" i="1" s="1"/>
  <c r="C2299" i="1"/>
  <c r="L2299" i="1" s="1"/>
  <c r="C2300" i="1"/>
  <c r="L2300" i="1" s="1"/>
  <c r="C2301" i="1"/>
  <c r="L2301" i="1" s="1"/>
  <c r="C2302" i="1"/>
  <c r="L2302" i="1" s="1"/>
  <c r="C2303" i="1"/>
  <c r="L2303" i="1" s="1"/>
  <c r="C2304" i="1"/>
  <c r="L2304" i="1" s="1"/>
  <c r="C2305" i="1"/>
  <c r="L2305" i="1" s="1"/>
  <c r="C2306" i="1"/>
  <c r="L2306" i="1" s="1"/>
  <c r="C2307" i="1"/>
  <c r="L2307" i="1" s="1"/>
  <c r="C2308" i="1"/>
  <c r="L2308" i="1" s="1"/>
  <c r="C2309" i="1"/>
  <c r="L2309" i="1" s="1"/>
  <c r="C2310" i="1"/>
  <c r="L2310" i="1" s="1"/>
  <c r="C2311" i="1"/>
  <c r="L2311" i="1" s="1"/>
  <c r="C2312" i="1"/>
  <c r="L2312" i="1" s="1"/>
  <c r="C2313" i="1"/>
  <c r="L2313" i="1" s="1"/>
  <c r="C2314" i="1"/>
  <c r="L2314" i="1" s="1"/>
  <c r="C2315" i="1"/>
  <c r="L2315" i="1" s="1"/>
  <c r="C2316" i="1"/>
  <c r="L2316" i="1" s="1"/>
  <c r="C2317" i="1"/>
  <c r="L2317" i="1" s="1"/>
  <c r="C2318" i="1"/>
  <c r="L2318" i="1" s="1"/>
  <c r="C2319" i="1"/>
  <c r="L2319" i="1" s="1"/>
  <c r="C2320" i="1"/>
  <c r="L2320" i="1" s="1"/>
  <c r="C2321" i="1"/>
  <c r="L2321" i="1" s="1"/>
  <c r="C2322" i="1"/>
  <c r="L2322" i="1" s="1"/>
  <c r="C2323" i="1"/>
  <c r="L2323" i="1" s="1"/>
  <c r="C2324" i="1"/>
  <c r="L2324" i="1" s="1"/>
  <c r="C2325" i="1"/>
  <c r="L2325" i="1" s="1"/>
  <c r="C2326" i="1"/>
  <c r="L2326" i="1" s="1"/>
  <c r="C2327" i="1"/>
  <c r="L2327" i="1" s="1"/>
  <c r="C2328" i="1"/>
  <c r="L2328" i="1" s="1"/>
  <c r="C2329" i="1"/>
  <c r="L2329" i="1" s="1"/>
  <c r="C2330" i="1"/>
  <c r="L2330" i="1" s="1"/>
  <c r="C2331" i="1"/>
  <c r="L2331" i="1" s="1"/>
  <c r="C2332" i="1"/>
  <c r="L2332" i="1" s="1"/>
  <c r="C2333" i="1"/>
  <c r="L2333" i="1" s="1"/>
  <c r="C2334" i="1"/>
  <c r="L2334" i="1" s="1"/>
  <c r="C2335" i="1"/>
  <c r="L2335" i="1" s="1"/>
  <c r="C2336" i="1"/>
  <c r="L2336" i="1" s="1"/>
  <c r="C2337" i="1"/>
  <c r="L2337" i="1" s="1"/>
  <c r="C2338" i="1"/>
  <c r="L2338" i="1" s="1"/>
  <c r="C2339" i="1"/>
  <c r="L2339" i="1" s="1"/>
  <c r="C2340" i="1"/>
  <c r="L2340" i="1" s="1"/>
  <c r="C2341" i="1"/>
  <c r="L2341" i="1" s="1"/>
  <c r="C2342" i="1"/>
  <c r="L2342" i="1" s="1"/>
  <c r="C2343" i="1"/>
  <c r="L2343" i="1" s="1"/>
  <c r="C2344" i="1"/>
  <c r="L2344" i="1" s="1"/>
  <c r="C2345" i="1"/>
  <c r="L2345" i="1" s="1"/>
  <c r="C2346" i="1"/>
  <c r="L2346" i="1" s="1"/>
  <c r="C2347" i="1"/>
  <c r="L2347" i="1" s="1"/>
  <c r="C2348" i="1"/>
  <c r="L2348" i="1" s="1"/>
  <c r="C2349" i="1"/>
  <c r="L2349" i="1" s="1"/>
  <c r="C2350" i="1"/>
  <c r="L2350" i="1" s="1"/>
  <c r="C2351" i="1"/>
  <c r="L2351" i="1" s="1"/>
  <c r="C2352" i="1"/>
  <c r="L2352" i="1" s="1"/>
  <c r="C2353" i="1"/>
  <c r="L2353" i="1" s="1"/>
  <c r="C2354" i="1"/>
  <c r="L2354" i="1" s="1"/>
  <c r="C2355" i="1"/>
  <c r="L2355" i="1" s="1"/>
  <c r="C2356" i="1"/>
  <c r="L2356" i="1" s="1"/>
  <c r="C2357" i="1"/>
  <c r="L2357" i="1" s="1"/>
  <c r="C2358" i="1"/>
  <c r="L2358" i="1" s="1"/>
  <c r="C2359" i="1"/>
  <c r="L2359" i="1" s="1"/>
  <c r="C2360" i="1"/>
  <c r="L2360" i="1" s="1"/>
  <c r="C2361" i="1"/>
  <c r="L2361" i="1" s="1"/>
  <c r="C2362" i="1"/>
  <c r="L2362" i="1" s="1"/>
  <c r="C2363" i="1"/>
  <c r="L2363" i="1" s="1"/>
  <c r="C2364" i="1"/>
  <c r="L2364" i="1" s="1"/>
  <c r="C2365" i="1"/>
  <c r="L2365" i="1" s="1"/>
  <c r="C2366" i="1"/>
  <c r="L2366" i="1" s="1"/>
  <c r="C2367" i="1"/>
  <c r="L2367" i="1" s="1"/>
  <c r="C2368" i="1"/>
  <c r="L2368" i="1" s="1"/>
  <c r="C2369" i="1"/>
  <c r="L2369" i="1" s="1"/>
  <c r="C2370" i="1"/>
  <c r="L2370" i="1" s="1"/>
  <c r="C2371" i="1"/>
  <c r="L2371" i="1" s="1"/>
  <c r="C2372" i="1"/>
  <c r="L2372" i="1" s="1"/>
  <c r="C2373" i="1"/>
  <c r="L2373" i="1" s="1"/>
  <c r="C2374" i="1"/>
  <c r="L2374" i="1" s="1"/>
  <c r="C2375" i="1"/>
  <c r="L2375" i="1" s="1"/>
  <c r="C2376" i="1"/>
  <c r="L2376" i="1" s="1"/>
  <c r="C2377" i="1"/>
  <c r="L2377" i="1" s="1"/>
  <c r="C2378" i="1"/>
  <c r="L2378" i="1" s="1"/>
  <c r="C2379" i="1"/>
  <c r="L2379" i="1" s="1"/>
  <c r="C2380" i="1"/>
  <c r="L2380" i="1" s="1"/>
  <c r="C2381" i="1"/>
  <c r="L2381" i="1" s="1"/>
  <c r="C2382" i="1"/>
  <c r="L2382" i="1" s="1"/>
  <c r="C2383" i="1"/>
  <c r="L2383" i="1" s="1"/>
  <c r="C2384" i="1"/>
  <c r="L2384" i="1" s="1"/>
  <c r="C2385" i="1"/>
  <c r="L2385" i="1" s="1"/>
  <c r="C2386" i="1"/>
  <c r="L2386" i="1" s="1"/>
  <c r="C2387" i="1"/>
  <c r="L2387" i="1" s="1"/>
  <c r="C2388" i="1"/>
  <c r="L2388" i="1" s="1"/>
  <c r="C2389" i="1"/>
  <c r="L2389" i="1" s="1"/>
  <c r="C2390" i="1"/>
  <c r="L2390" i="1" s="1"/>
  <c r="C2391" i="1"/>
  <c r="L2391" i="1" s="1"/>
  <c r="C2392" i="1"/>
  <c r="L2392" i="1" s="1"/>
  <c r="C2393" i="1"/>
  <c r="L2393" i="1" s="1"/>
  <c r="C2394" i="1"/>
  <c r="L2394" i="1" s="1"/>
  <c r="C2395" i="1"/>
  <c r="L2395" i="1" s="1"/>
  <c r="C2396" i="1"/>
  <c r="L2396" i="1" s="1"/>
  <c r="C2397" i="1"/>
  <c r="L2397" i="1" s="1"/>
  <c r="C2398" i="1"/>
  <c r="L2398" i="1" s="1"/>
  <c r="C2399" i="1"/>
  <c r="L2399" i="1" s="1"/>
  <c r="C2400" i="1"/>
  <c r="L2400" i="1" s="1"/>
  <c r="C2401" i="1"/>
  <c r="L2401" i="1" s="1"/>
  <c r="C2402" i="1"/>
  <c r="L2402" i="1" s="1"/>
  <c r="C2403" i="1"/>
  <c r="L2403" i="1" s="1"/>
  <c r="C2404" i="1"/>
  <c r="L2404" i="1" s="1"/>
  <c r="C2405" i="1"/>
  <c r="L2405" i="1" s="1"/>
  <c r="C2406" i="1"/>
  <c r="L2406" i="1" s="1"/>
  <c r="C2407" i="1"/>
  <c r="L2407" i="1" s="1"/>
  <c r="C2408" i="1"/>
  <c r="L2408" i="1" s="1"/>
  <c r="C2409" i="1"/>
  <c r="L2409" i="1" s="1"/>
  <c r="C2410" i="1"/>
  <c r="L2410" i="1" s="1"/>
  <c r="C2411" i="1"/>
  <c r="L2411" i="1" s="1"/>
  <c r="C2412" i="1"/>
  <c r="L2412" i="1" s="1"/>
  <c r="C2413" i="1"/>
  <c r="L2413" i="1" s="1"/>
  <c r="C2414" i="1"/>
  <c r="L2414" i="1" s="1"/>
  <c r="C2415" i="1"/>
  <c r="L2415" i="1" s="1"/>
  <c r="C2416" i="1"/>
  <c r="L2416" i="1" s="1"/>
  <c r="C2417" i="1"/>
  <c r="L2417" i="1" s="1"/>
  <c r="C2418" i="1"/>
  <c r="L2418" i="1" s="1"/>
  <c r="C2419" i="1"/>
  <c r="L2419" i="1" s="1"/>
  <c r="C2420" i="1"/>
  <c r="L2420" i="1" s="1"/>
  <c r="C2421" i="1"/>
  <c r="L2421" i="1" s="1"/>
  <c r="C2422" i="1"/>
  <c r="L2422" i="1" s="1"/>
  <c r="C2423" i="1"/>
  <c r="L2423" i="1" s="1"/>
  <c r="C2424" i="1"/>
  <c r="L2424" i="1" s="1"/>
  <c r="C2425" i="1"/>
  <c r="L2425" i="1" s="1"/>
  <c r="C2426" i="1"/>
  <c r="L2426" i="1" s="1"/>
  <c r="C2427" i="1"/>
  <c r="L2427" i="1" s="1"/>
  <c r="C2428" i="1"/>
  <c r="L2428" i="1" s="1"/>
  <c r="C2429" i="1"/>
  <c r="L2429" i="1" s="1"/>
  <c r="C2430" i="1"/>
  <c r="L2430" i="1" s="1"/>
  <c r="C2431" i="1"/>
  <c r="L2431" i="1" s="1"/>
  <c r="C2432" i="1"/>
  <c r="L2432" i="1" s="1"/>
  <c r="C2433" i="1"/>
  <c r="L2433" i="1" s="1"/>
  <c r="C2434" i="1"/>
  <c r="L2434" i="1" s="1"/>
  <c r="C2435" i="1"/>
  <c r="L2435" i="1" s="1"/>
  <c r="C2436" i="1"/>
  <c r="L2436" i="1" s="1"/>
  <c r="C2437" i="1"/>
  <c r="L2437" i="1" s="1"/>
  <c r="C2438" i="1"/>
  <c r="L2438" i="1" s="1"/>
  <c r="C2439" i="1"/>
  <c r="L2439" i="1" s="1"/>
  <c r="C2440" i="1"/>
  <c r="L2440" i="1" s="1"/>
  <c r="C2441" i="1"/>
  <c r="L2441" i="1" s="1"/>
  <c r="C2442" i="1"/>
  <c r="L2442" i="1" s="1"/>
  <c r="C2443" i="1"/>
  <c r="L2443" i="1" s="1"/>
  <c r="C2444" i="1"/>
  <c r="L2444" i="1" s="1"/>
  <c r="C2445" i="1"/>
  <c r="L2445" i="1" s="1"/>
  <c r="C2446" i="1"/>
  <c r="L2446" i="1" s="1"/>
  <c r="C2447" i="1"/>
  <c r="L2447" i="1" s="1"/>
  <c r="C2448" i="1"/>
  <c r="L2448" i="1" s="1"/>
  <c r="C2449" i="1"/>
  <c r="L2449" i="1" s="1"/>
  <c r="C2450" i="1"/>
  <c r="L2450" i="1" s="1"/>
  <c r="C2451" i="1"/>
  <c r="L2451" i="1" s="1"/>
  <c r="C2452" i="1"/>
  <c r="L2452" i="1" s="1"/>
  <c r="C2453" i="1"/>
  <c r="L2453" i="1" s="1"/>
  <c r="C2454" i="1"/>
  <c r="L2454" i="1" s="1"/>
  <c r="C2455" i="1"/>
  <c r="L2455" i="1" s="1"/>
  <c r="C2456" i="1"/>
  <c r="L2456" i="1" s="1"/>
  <c r="C2457" i="1"/>
  <c r="L2457" i="1" s="1"/>
  <c r="C2458" i="1"/>
  <c r="L2458" i="1" s="1"/>
  <c r="C2459" i="1"/>
  <c r="L2459" i="1" s="1"/>
  <c r="C2460" i="1"/>
  <c r="L2460" i="1" s="1"/>
  <c r="C2461" i="1"/>
  <c r="L2461" i="1" s="1"/>
  <c r="C2462" i="1"/>
  <c r="L2462" i="1" s="1"/>
  <c r="C2463" i="1"/>
  <c r="L2463" i="1" s="1"/>
  <c r="C2464" i="1"/>
  <c r="L2464" i="1" s="1"/>
  <c r="C2465" i="1"/>
  <c r="L2465" i="1" s="1"/>
  <c r="C2466" i="1"/>
  <c r="L2466" i="1" s="1"/>
  <c r="C2467" i="1"/>
  <c r="L2467" i="1" s="1"/>
  <c r="C2468" i="1"/>
  <c r="L2468" i="1" s="1"/>
  <c r="C2469" i="1"/>
  <c r="L2469" i="1" s="1"/>
  <c r="C2470" i="1"/>
  <c r="L2470" i="1" s="1"/>
  <c r="C2471" i="1"/>
  <c r="L2471" i="1" s="1"/>
  <c r="C2472" i="1"/>
  <c r="L2472" i="1" s="1"/>
  <c r="C2473" i="1"/>
  <c r="L2473" i="1" s="1"/>
  <c r="C2474" i="1"/>
  <c r="L2474" i="1" s="1"/>
  <c r="C2475" i="1"/>
  <c r="L2475" i="1" s="1"/>
  <c r="C2476" i="1"/>
  <c r="L2476" i="1" s="1"/>
  <c r="C2477" i="1"/>
  <c r="L2477" i="1" s="1"/>
  <c r="C2478" i="1"/>
  <c r="L2478" i="1" s="1"/>
  <c r="C2479" i="1"/>
  <c r="L2479" i="1" s="1"/>
  <c r="C2480" i="1"/>
  <c r="L2480" i="1" s="1"/>
  <c r="C2481" i="1"/>
  <c r="L2481" i="1" s="1"/>
  <c r="C2482" i="1"/>
  <c r="L2482" i="1" s="1"/>
  <c r="C2483" i="1"/>
  <c r="L2483" i="1" s="1"/>
  <c r="C2484" i="1"/>
  <c r="L2484" i="1" s="1"/>
  <c r="C2485" i="1"/>
  <c r="L2485" i="1" s="1"/>
  <c r="C2486" i="1"/>
  <c r="L2486" i="1" s="1"/>
  <c r="C2487" i="1"/>
  <c r="L2487" i="1" s="1"/>
  <c r="C2488" i="1"/>
  <c r="L2488" i="1" s="1"/>
  <c r="C2489" i="1"/>
  <c r="L2489" i="1" s="1"/>
  <c r="C2490" i="1"/>
  <c r="L2490" i="1" s="1"/>
  <c r="C2491" i="1"/>
  <c r="L2491" i="1" s="1"/>
  <c r="C2492" i="1"/>
  <c r="L2492" i="1" s="1"/>
  <c r="C2493" i="1"/>
  <c r="L2493" i="1" s="1"/>
  <c r="C2494" i="1"/>
  <c r="L2494" i="1" s="1"/>
  <c r="C2495" i="1"/>
  <c r="L2495" i="1" s="1"/>
  <c r="C2496" i="1"/>
  <c r="L2496" i="1" s="1"/>
  <c r="C2497" i="1"/>
  <c r="L2497" i="1" s="1"/>
  <c r="C2498" i="1"/>
  <c r="L2498" i="1" s="1"/>
  <c r="C2499" i="1"/>
  <c r="L2499" i="1" s="1"/>
  <c r="C2500" i="1"/>
  <c r="L2500" i="1" s="1"/>
  <c r="C2501" i="1"/>
  <c r="L2501" i="1" s="1"/>
  <c r="C2502" i="1"/>
  <c r="L2502" i="1" s="1"/>
  <c r="C2503" i="1"/>
  <c r="L2503" i="1" s="1"/>
  <c r="C2504" i="1"/>
  <c r="L2504" i="1" s="1"/>
  <c r="C2505" i="1"/>
  <c r="L2505" i="1" s="1"/>
  <c r="C2506" i="1"/>
  <c r="L2506" i="1" s="1"/>
  <c r="C2507" i="1"/>
  <c r="L2507" i="1" s="1"/>
  <c r="C2508" i="1"/>
  <c r="L2508" i="1" s="1"/>
  <c r="C2509" i="1"/>
  <c r="L2509" i="1" s="1"/>
  <c r="C2510" i="1"/>
  <c r="L2510" i="1" s="1"/>
  <c r="C2511" i="1"/>
  <c r="L2511" i="1" s="1"/>
  <c r="C2512" i="1"/>
  <c r="L2512" i="1" s="1"/>
  <c r="C2513" i="1"/>
  <c r="L2513" i="1" s="1"/>
  <c r="C2514" i="1"/>
  <c r="L2514" i="1" s="1"/>
  <c r="C2515" i="1"/>
  <c r="L2515" i="1" s="1"/>
  <c r="C2516" i="1"/>
  <c r="L2516" i="1" s="1"/>
  <c r="C2517" i="1"/>
  <c r="L2517" i="1" s="1"/>
  <c r="C2518" i="1"/>
  <c r="L2518" i="1" s="1"/>
  <c r="C2519" i="1"/>
  <c r="L2519" i="1" s="1"/>
  <c r="C2520" i="1"/>
  <c r="L2520" i="1" s="1"/>
  <c r="C2521" i="1"/>
  <c r="L2521" i="1" s="1"/>
  <c r="C2522" i="1"/>
  <c r="L2522" i="1" s="1"/>
  <c r="C2523" i="1"/>
  <c r="L2523" i="1" s="1"/>
  <c r="C2524" i="1"/>
  <c r="L2524" i="1" s="1"/>
  <c r="C2525" i="1"/>
  <c r="L2525" i="1" s="1"/>
  <c r="C2526" i="1"/>
  <c r="L2526" i="1" s="1"/>
  <c r="C2527" i="1"/>
  <c r="L2527" i="1" s="1"/>
  <c r="C2528" i="1"/>
  <c r="L2528" i="1" s="1"/>
  <c r="C2529" i="1"/>
  <c r="L2529" i="1" s="1"/>
  <c r="C2530" i="1"/>
  <c r="L2530" i="1" s="1"/>
  <c r="C2531" i="1"/>
  <c r="L2531" i="1" s="1"/>
  <c r="C2532" i="1"/>
  <c r="L2532" i="1" s="1"/>
  <c r="C2533" i="1"/>
  <c r="L2533" i="1" s="1"/>
  <c r="C2534" i="1"/>
  <c r="L2534" i="1" s="1"/>
  <c r="C2535" i="1"/>
  <c r="L2535" i="1" s="1"/>
  <c r="C2536" i="1"/>
  <c r="L2536" i="1" s="1"/>
  <c r="C2537" i="1"/>
  <c r="L2537" i="1" s="1"/>
  <c r="C2538" i="1"/>
  <c r="L2538" i="1" s="1"/>
  <c r="C2539" i="1"/>
  <c r="L2539" i="1" s="1"/>
  <c r="C2540" i="1"/>
  <c r="L2540" i="1" s="1"/>
  <c r="C2541" i="1"/>
  <c r="L2541" i="1" s="1"/>
  <c r="C2542" i="1"/>
  <c r="L2542" i="1" s="1"/>
  <c r="C2543" i="1"/>
  <c r="L2543" i="1" s="1"/>
  <c r="C2544" i="1"/>
  <c r="L2544" i="1" s="1"/>
  <c r="C2545" i="1"/>
  <c r="L2545" i="1" s="1"/>
  <c r="C2546" i="1"/>
  <c r="L2546" i="1" s="1"/>
  <c r="C2547" i="1"/>
  <c r="L2547" i="1" s="1"/>
  <c r="C2548" i="1"/>
  <c r="L2548" i="1" s="1"/>
  <c r="C2549" i="1"/>
  <c r="L2549" i="1" s="1"/>
  <c r="C2550" i="1"/>
  <c r="L2550" i="1" s="1"/>
  <c r="C2551" i="1"/>
  <c r="L2551" i="1" s="1"/>
  <c r="C2552" i="1"/>
  <c r="L2552" i="1" s="1"/>
  <c r="C2553" i="1"/>
  <c r="L2553" i="1" s="1"/>
  <c r="C2554" i="1"/>
  <c r="L2554" i="1" s="1"/>
  <c r="C2555" i="1"/>
  <c r="L2555" i="1" s="1"/>
  <c r="C2556" i="1"/>
  <c r="L2556" i="1" s="1"/>
  <c r="C2557" i="1"/>
  <c r="L2557" i="1" s="1"/>
  <c r="C2558" i="1"/>
  <c r="L2558" i="1" s="1"/>
  <c r="C2559" i="1"/>
  <c r="L2559" i="1" s="1"/>
  <c r="C2560" i="1"/>
  <c r="L2560" i="1" s="1"/>
  <c r="C2561" i="1"/>
  <c r="L2561" i="1" s="1"/>
  <c r="C2562" i="1"/>
  <c r="L2562" i="1" s="1"/>
  <c r="C2563" i="1"/>
  <c r="L2563" i="1" s="1"/>
  <c r="C2564" i="1"/>
  <c r="L2564" i="1" s="1"/>
  <c r="C2565" i="1"/>
  <c r="L2565" i="1" s="1"/>
  <c r="C2566" i="1"/>
  <c r="L2566" i="1" s="1"/>
  <c r="C2567" i="1"/>
  <c r="L2567" i="1" s="1"/>
  <c r="C2568" i="1"/>
  <c r="L2568" i="1" s="1"/>
  <c r="C2569" i="1"/>
  <c r="L2569" i="1" s="1"/>
  <c r="C2570" i="1"/>
  <c r="L2570" i="1" s="1"/>
  <c r="C2571" i="1"/>
  <c r="L2571" i="1" s="1"/>
  <c r="C2572" i="1"/>
  <c r="L2572" i="1" s="1"/>
  <c r="C2573" i="1"/>
  <c r="L2573" i="1" s="1"/>
  <c r="C2574" i="1"/>
  <c r="L2574" i="1" s="1"/>
  <c r="C2575" i="1"/>
  <c r="L2575" i="1" s="1"/>
  <c r="C2576" i="1"/>
  <c r="L2576" i="1" s="1"/>
  <c r="C2577" i="1"/>
  <c r="L2577" i="1" s="1"/>
  <c r="C2578" i="1"/>
  <c r="L2578" i="1" s="1"/>
  <c r="C2579" i="1"/>
  <c r="L2579" i="1" s="1"/>
  <c r="C2580" i="1"/>
  <c r="L2580" i="1" s="1"/>
  <c r="C2581" i="1"/>
  <c r="L2581" i="1" s="1"/>
  <c r="C2582" i="1"/>
  <c r="L2582" i="1" s="1"/>
  <c r="C2583" i="1"/>
  <c r="L2583" i="1" s="1"/>
  <c r="C2584" i="1"/>
  <c r="L2584" i="1" s="1"/>
  <c r="C2585" i="1"/>
  <c r="L2585" i="1" s="1"/>
  <c r="C2586" i="1"/>
  <c r="L2586" i="1" s="1"/>
  <c r="C2587" i="1"/>
  <c r="L2587" i="1" s="1"/>
  <c r="C2588" i="1"/>
  <c r="L2588" i="1" s="1"/>
  <c r="C2589" i="1"/>
  <c r="L2589" i="1" s="1"/>
  <c r="C2590" i="1"/>
  <c r="L2590" i="1" s="1"/>
  <c r="C2591" i="1"/>
  <c r="L2591" i="1" s="1"/>
  <c r="C2592" i="1"/>
  <c r="L2592" i="1" s="1"/>
  <c r="C2593" i="1"/>
  <c r="L2593" i="1" s="1"/>
  <c r="C2594" i="1"/>
  <c r="L2594" i="1" s="1"/>
  <c r="C2595" i="1"/>
  <c r="L2595" i="1" s="1"/>
  <c r="C2596" i="1"/>
  <c r="L2596" i="1" s="1"/>
  <c r="C2597" i="1"/>
  <c r="L2597" i="1" s="1"/>
  <c r="C2598" i="1"/>
  <c r="L2598" i="1" s="1"/>
  <c r="C2599" i="1"/>
  <c r="L2599" i="1" s="1"/>
  <c r="C2600" i="1"/>
  <c r="L2600" i="1" s="1"/>
  <c r="C2601" i="1"/>
  <c r="L2601" i="1" s="1"/>
  <c r="C2602" i="1"/>
  <c r="L2602" i="1" s="1"/>
  <c r="C2603" i="1"/>
  <c r="L2603" i="1" s="1"/>
  <c r="C2604" i="1"/>
  <c r="L2604" i="1" s="1"/>
  <c r="C2605" i="1"/>
  <c r="L2605" i="1" s="1"/>
  <c r="C2606" i="1"/>
  <c r="L2606" i="1" s="1"/>
  <c r="C2607" i="1"/>
  <c r="L2607" i="1" s="1"/>
  <c r="C2608" i="1"/>
  <c r="L2608" i="1" s="1"/>
  <c r="C2609" i="1"/>
  <c r="L2609" i="1" s="1"/>
  <c r="C2610" i="1"/>
  <c r="L2610" i="1" s="1"/>
  <c r="C2611" i="1"/>
  <c r="L2611" i="1" s="1"/>
  <c r="C2612" i="1"/>
  <c r="L2612" i="1" s="1"/>
  <c r="C2613" i="1"/>
  <c r="L2613" i="1" s="1"/>
  <c r="C2614" i="1"/>
  <c r="L2614" i="1" s="1"/>
  <c r="C2615" i="1"/>
  <c r="L2615" i="1" s="1"/>
  <c r="C2616" i="1"/>
  <c r="L2616" i="1" s="1"/>
  <c r="C2617" i="1"/>
  <c r="L2617" i="1" s="1"/>
  <c r="C2618" i="1"/>
  <c r="L2618" i="1" s="1"/>
  <c r="C2619" i="1"/>
  <c r="L2619" i="1" s="1"/>
  <c r="C2620" i="1"/>
  <c r="L2620" i="1" s="1"/>
  <c r="C2621" i="1"/>
  <c r="L2621" i="1" s="1"/>
  <c r="C2622" i="1"/>
  <c r="L2622" i="1" s="1"/>
  <c r="C2623" i="1"/>
  <c r="L2623" i="1" s="1"/>
  <c r="C2624" i="1"/>
  <c r="L2624" i="1" s="1"/>
  <c r="C2625" i="1"/>
  <c r="L2625" i="1" s="1"/>
  <c r="C2626" i="1"/>
  <c r="L2626" i="1" s="1"/>
  <c r="C2627" i="1"/>
  <c r="L2627" i="1" s="1"/>
  <c r="C2628" i="1"/>
  <c r="L2628" i="1" s="1"/>
  <c r="C2629" i="1"/>
  <c r="L2629" i="1" s="1"/>
  <c r="C2630" i="1"/>
  <c r="L2630" i="1" s="1"/>
  <c r="C2631" i="1"/>
  <c r="L2631" i="1" s="1"/>
  <c r="C2632" i="1"/>
  <c r="L2632" i="1" s="1"/>
  <c r="C2633" i="1"/>
  <c r="L2633" i="1" s="1"/>
  <c r="C2634" i="1"/>
  <c r="L2634" i="1" s="1"/>
  <c r="C2635" i="1"/>
  <c r="L2635" i="1" s="1"/>
  <c r="C2636" i="1"/>
  <c r="L2636" i="1" s="1"/>
  <c r="C2637" i="1"/>
  <c r="L2637" i="1" s="1"/>
  <c r="C2638" i="1"/>
  <c r="L2638" i="1" s="1"/>
  <c r="C2639" i="1"/>
  <c r="L2639" i="1" s="1"/>
  <c r="C2640" i="1"/>
  <c r="L2640" i="1" s="1"/>
  <c r="C2641" i="1"/>
  <c r="L2641" i="1" s="1"/>
  <c r="C2642" i="1"/>
  <c r="L2642" i="1" s="1"/>
  <c r="C2643" i="1"/>
  <c r="L2643" i="1" s="1"/>
  <c r="C2644" i="1"/>
  <c r="L2644" i="1" s="1"/>
  <c r="C2645" i="1"/>
  <c r="L2645" i="1" s="1"/>
  <c r="C2646" i="1"/>
  <c r="L2646" i="1" s="1"/>
  <c r="C2647" i="1"/>
  <c r="L2647" i="1" s="1"/>
  <c r="C2648" i="1"/>
  <c r="L2648" i="1" s="1"/>
  <c r="C2649" i="1"/>
  <c r="L2649" i="1" s="1"/>
  <c r="C2650" i="1"/>
  <c r="L2650" i="1" s="1"/>
  <c r="C2651" i="1"/>
  <c r="L2651" i="1" s="1"/>
  <c r="C2652" i="1"/>
  <c r="L2652" i="1" s="1"/>
  <c r="C2653" i="1"/>
  <c r="L2653" i="1" s="1"/>
  <c r="C2654" i="1"/>
  <c r="L2654" i="1" s="1"/>
  <c r="C2655" i="1"/>
  <c r="L2655" i="1" s="1"/>
  <c r="C2656" i="1"/>
  <c r="L2656" i="1" s="1"/>
  <c r="C2657" i="1"/>
  <c r="L2657" i="1" s="1"/>
  <c r="C2658" i="1"/>
  <c r="L2658" i="1" s="1"/>
  <c r="C2659" i="1"/>
  <c r="L2659" i="1" s="1"/>
  <c r="C2660" i="1"/>
  <c r="L2660" i="1" s="1"/>
  <c r="C2661" i="1"/>
  <c r="L2661" i="1" s="1"/>
  <c r="C2662" i="1"/>
  <c r="L2662" i="1" s="1"/>
  <c r="C2663" i="1"/>
  <c r="L2663" i="1" s="1"/>
  <c r="C2664" i="1"/>
  <c r="L2664" i="1" s="1"/>
  <c r="C2665" i="1"/>
  <c r="L2665" i="1" s="1"/>
  <c r="C2666" i="1"/>
  <c r="L2666" i="1" s="1"/>
  <c r="C2667" i="1"/>
  <c r="L2667" i="1" s="1"/>
  <c r="C2668" i="1"/>
  <c r="L2668" i="1" s="1"/>
  <c r="C2669" i="1"/>
  <c r="L2669" i="1" s="1"/>
  <c r="C2670" i="1"/>
  <c r="L2670" i="1" s="1"/>
  <c r="C2671" i="1"/>
  <c r="L2671" i="1" s="1"/>
  <c r="C2672" i="1"/>
  <c r="L2672" i="1" s="1"/>
  <c r="C2673" i="1"/>
  <c r="L2673" i="1" s="1"/>
  <c r="C2674" i="1"/>
  <c r="L2674" i="1" s="1"/>
  <c r="C2675" i="1"/>
  <c r="L2675" i="1" s="1"/>
  <c r="C2676" i="1"/>
  <c r="L2676" i="1" s="1"/>
  <c r="C2677" i="1"/>
  <c r="L2677" i="1" s="1"/>
  <c r="C2678" i="1"/>
  <c r="L2678" i="1" s="1"/>
  <c r="C2679" i="1"/>
  <c r="L2679" i="1" s="1"/>
  <c r="C2680" i="1"/>
  <c r="L2680" i="1" s="1"/>
  <c r="C2681" i="1"/>
  <c r="L2681" i="1" s="1"/>
  <c r="C2682" i="1"/>
  <c r="L2682" i="1" s="1"/>
  <c r="C2683" i="1"/>
  <c r="L2683" i="1" s="1"/>
  <c r="C2684" i="1"/>
  <c r="L2684" i="1" s="1"/>
  <c r="C2685" i="1"/>
  <c r="L2685" i="1" s="1"/>
  <c r="C2686" i="1"/>
  <c r="L2686" i="1" s="1"/>
  <c r="C2687" i="1"/>
  <c r="L2687" i="1" s="1"/>
  <c r="C2688" i="1"/>
  <c r="L2688" i="1" s="1"/>
  <c r="C2689" i="1"/>
  <c r="L2689" i="1" s="1"/>
  <c r="C2690" i="1"/>
  <c r="L2690" i="1" s="1"/>
  <c r="C2691" i="1"/>
  <c r="L2691" i="1" s="1"/>
  <c r="C2692" i="1"/>
  <c r="L2692" i="1" s="1"/>
  <c r="C2693" i="1"/>
  <c r="L2693" i="1" s="1"/>
  <c r="C2694" i="1"/>
  <c r="L2694" i="1" s="1"/>
  <c r="C2695" i="1"/>
  <c r="L2695" i="1" s="1"/>
  <c r="C2696" i="1"/>
  <c r="L2696" i="1" s="1"/>
  <c r="C2697" i="1"/>
  <c r="L2697" i="1" s="1"/>
  <c r="C2698" i="1"/>
  <c r="L2698" i="1" s="1"/>
  <c r="C2699" i="1"/>
  <c r="L2699" i="1" s="1"/>
  <c r="C2700" i="1"/>
  <c r="L2700" i="1" s="1"/>
  <c r="C2701" i="1"/>
  <c r="L2701" i="1" s="1"/>
  <c r="C2702" i="1"/>
  <c r="L2702" i="1" s="1"/>
  <c r="C2703" i="1"/>
  <c r="L2703" i="1" s="1"/>
  <c r="C2704" i="1"/>
  <c r="L2704" i="1" s="1"/>
  <c r="C2705" i="1"/>
  <c r="L2705" i="1" s="1"/>
  <c r="C2706" i="1"/>
  <c r="L2706" i="1" s="1"/>
  <c r="C2707" i="1"/>
  <c r="L2707" i="1" s="1"/>
  <c r="C2708" i="1"/>
  <c r="L2708" i="1" s="1"/>
  <c r="C2709" i="1"/>
  <c r="L2709" i="1" s="1"/>
  <c r="C2710" i="1"/>
  <c r="L2710" i="1" s="1"/>
  <c r="C2711" i="1"/>
  <c r="L2711" i="1" s="1"/>
  <c r="C2712" i="1"/>
  <c r="L2712" i="1" s="1"/>
  <c r="C2713" i="1"/>
  <c r="L2713" i="1" s="1"/>
  <c r="C2714" i="1"/>
  <c r="L2714" i="1" s="1"/>
  <c r="C2715" i="1"/>
  <c r="L2715" i="1" s="1"/>
  <c r="C2716" i="1"/>
  <c r="L2716" i="1" s="1"/>
  <c r="C2717" i="1"/>
  <c r="L2717" i="1" s="1"/>
  <c r="C2718" i="1"/>
  <c r="L2718" i="1" s="1"/>
  <c r="C2719" i="1"/>
  <c r="L2719" i="1" s="1"/>
  <c r="C2720" i="1"/>
  <c r="L2720" i="1" s="1"/>
  <c r="C2721" i="1"/>
  <c r="L2721" i="1" s="1"/>
  <c r="C2722" i="1"/>
  <c r="L2722" i="1" s="1"/>
  <c r="C2723" i="1"/>
  <c r="L2723" i="1" s="1"/>
  <c r="C2724" i="1"/>
  <c r="L2724" i="1" s="1"/>
  <c r="C2725" i="1"/>
  <c r="L2725" i="1" s="1"/>
  <c r="C2726" i="1"/>
  <c r="L2726" i="1" s="1"/>
  <c r="C2727" i="1"/>
  <c r="L2727" i="1" s="1"/>
  <c r="C2728" i="1"/>
  <c r="L2728" i="1" s="1"/>
  <c r="C2729" i="1"/>
  <c r="L2729" i="1" s="1"/>
  <c r="C2730" i="1"/>
  <c r="L2730" i="1" s="1"/>
  <c r="C2731" i="1"/>
  <c r="L2731" i="1" s="1"/>
  <c r="C2732" i="1"/>
  <c r="L2732" i="1" s="1"/>
  <c r="C2733" i="1"/>
  <c r="L2733" i="1" s="1"/>
  <c r="C2734" i="1"/>
  <c r="L2734" i="1" s="1"/>
  <c r="C2735" i="1"/>
  <c r="L2735" i="1" s="1"/>
  <c r="C2736" i="1"/>
  <c r="L2736" i="1" s="1"/>
  <c r="C2737" i="1"/>
  <c r="L2737" i="1" s="1"/>
  <c r="C2738" i="1"/>
  <c r="L2738" i="1" s="1"/>
  <c r="C2739" i="1"/>
  <c r="L2739" i="1" s="1"/>
  <c r="C2740" i="1"/>
  <c r="L2740" i="1" s="1"/>
  <c r="C2741" i="1"/>
  <c r="L2741" i="1" s="1"/>
  <c r="C2742" i="1"/>
  <c r="L2742" i="1" s="1"/>
  <c r="C2743" i="1"/>
  <c r="L2743" i="1" s="1"/>
  <c r="C2744" i="1"/>
  <c r="L2744" i="1" s="1"/>
  <c r="C2745" i="1"/>
  <c r="L2745" i="1" s="1"/>
  <c r="C2746" i="1"/>
  <c r="L2746" i="1" s="1"/>
  <c r="C2747" i="1"/>
  <c r="L2747" i="1" s="1"/>
  <c r="C2748" i="1"/>
  <c r="L2748" i="1" s="1"/>
  <c r="C2749" i="1"/>
  <c r="L2749" i="1" s="1"/>
  <c r="C2750" i="1"/>
  <c r="L2750" i="1" s="1"/>
  <c r="C2751" i="1"/>
  <c r="L2751" i="1" s="1"/>
  <c r="C2752" i="1"/>
  <c r="L2752" i="1" s="1"/>
  <c r="C2753" i="1"/>
  <c r="L2753" i="1" s="1"/>
  <c r="C2754" i="1"/>
  <c r="L2754" i="1" s="1"/>
  <c r="C2755" i="1"/>
  <c r="L2755" i="1" s="1"/>
  <c r="C2756" i="1"/>
  <c r="L2756" i="1" s="1"/>
  <c r="C2757" i="1"/>
  <c r="L2757" i="1" s="1"/>
  <c r="C2758" i="1"/>
  <c r="L2758" i="1" s="1"/>
  <c r="C2759" i="1"/>
  <c r="L2759" i="1" s="1"/>
  <c r="C2760" i="1"/>
  <c r="L2760" i="1" s="1"/>
  <c r="C2761" i="1"/>
  <c r="L2761" i="1" s="1"/>
  <c r="C2762" i="1"/>
  <c r="L2762" i="1" s="1"/>
  <c r="C2763" i="1"/>
  <c r="L2763" i="1" s="1"/>
  <c r="C2764" i="1"/>
  <c r="L2764" i="1" s="1"/>
  <c r="C2765" i="1"/>
  <c r="L2765" i="1" s="1"/>
  <c r="C2766" i="1"/>
  <c r="L2766" i="1" s="1"/>
  <c r="C2767" i="1"/>
  <c r="L2767" i="1" s="1"/>
  <c r="C2768" i="1"/>
  <c r="L2768" i="1" s="1"/>
  <c r="C2769" i="1"/>
  <c r="L2769" i="1" s="1"/>
  <c r="C2770" i="1"/>
  <c r="L2770" i="1" s="1"/>
  <c r="C2771" i="1"/>
  <c r="L2771" i="1" s="1"/>
  <c r="C2772" i="1"/>
  <c r="L2772" i="1" s="1"/>
  <c r="C2773" i="1"/>
  <c r="L2773" i="1" s="1"/>
  <c r="C2774" i="1"/>
  <c r="L2774" i="1" s="1"/>
  <c r="C2775" i="1"/>
  <c r="L2775" i="1" s="1"/>
  <c r="C2776" i="1"/>
  <c r="L2776" i="1" s="1"/>
  <c r="C2777" i="1"/>
  <c r="L2777" i="1" s="1"/>
  <c r="C2778" i="1"/>
  <c r="L2778" i="1" s="1"/>
  <c r="C2779" i="1"/>
  <c r="L2779" i="1" s="1"/>
  <c r="C2780" i="1"/>
  <c r="L2780" i="1" s="1"/>
  <c r="C2781" i="1"/>
  <c r="L2781" i="1" s="1"/>
  <c r="C2782" i="1"/>
  <c r="L2782" i="1" s="1"/>
  <c r="C2783" i="1"/>
  <c r="L2783" i="1" s="1"/>
  <c r="C2784" i="1"/>
  <c r="L2784" i="1" s="1"/>
  <c r="C2785" i="1"/>
  <c r="L2785" i="1" s="1"/>
  <c r="C2786" i="1"/>
  <c r="L2786" i="1" s="1"/>
  <c r="C2787" i="1"/>
  <c r="L2787" i="1" s="1"/>
  <c r="C2788" i="1"/>
  <c r="L2788" i="1" s="1"/>
  <c r="C2789" i="1"/>
  <c r="L2789" i="1" s="1"/>
  <c r="C2790" i="1"/>
  <c r="L2790" i="1" s="1"/>
  <c r="C2791" i="1"/>
  <c r="L2791" i="1" s="1"/>
  <c r="C2792" i="1"/>
  <c r="L2792" i="1" s="1"/>
  <c r="C2793" i="1"/>
  <c r="L2793" i="1" s="1"/>
  <c r="C2794" i="1"/>
  <c r="L2794" i="1" s="1"/>
  <c r="C2795" i="1"/>
  <c r="L2795" i="1" s="1"/>
  <c r="C2796" i="1"/>
  <c r="L2796" i="1" s="1"/>
  <c r="C2797" i="1"/>
  <c r="L2797" i="1" s="1"/>
  <c r="C2798" i="1"/>
  <c r="L2798" i="1" s="1"/>
  <c r="C2799" i="1"/>
  <c r="L2799" i="1" s="1"/>
  <c r="C2800" i="1"/>
  <c r="L2800" i="1" s="1"/>
  <c r="C2801" i="1"/>
  <c r="L2801" i="1" s="1"/>
  <c r="C2802" i="1"/>
  <c r="L2802" i="1" s="1"/>
  <c r="C2803" i="1"/>
  <c r="L2803" i="1" s="1"/>
  <c r="C2804" i="1"/>
  <c r="L2804" i="1" s="1"/>
  <c r="C2805" i="1"/>
  <c r="L2805" i="1" s="1"/>
  <c r="C2806" i="1"/>
  <c r="L2806" i="1" s="1"/>
  <c r="C2807" i="1"/>
  <c r="L2807" i="1" s="1"/>
  <c r="C2808" i="1"/>
  <c r="L2808" i="1" s="1"/>
  <c r="C2809" i="1"/>
  <c r="L2809" i="1" s="1"/>
  <c r="C2810" i="1"/>
  <c r="L2810" i="1" s="1"/>
  <c r="C2811" i="1"/>
  <c r="L2811" i="1" s="1"/>
  <c r="C2812" i="1"/>
  <c r="L2812" i="1" s="1"/>
  <c r="C2813" i="1"/>
  <c r="L2813" i="1" s="1"/>
  <c r="C2814" i="1"/>
  <c r="L2814" i="1" s="1"/>
  <c r="C2815" i="1"/>
  <c r="L2815" i="1" s="1"/>
  <c r="C2816" i="1"/>
  <c r="L2816" i="1" s="1"/>
  <c r="C2817" i="1"/>
  <c r="L2817" i="1" s="1"/>
  <c r="C2818" i="1"/>
  <c r="L2818" i="1" s="1"/>
  <c r="C2819" i="1"/>
  <c r="L2819" i="1" s="1"/>
  <c r="C2820" i="1"/>
  <c r="L2820" i="1" s="1"/>
  <c r="C2821" i="1"/>
  <c r="L2821" i="1" s="1"/>
  <c r="C2822" i="1"/>
  <c r="L2822" i="1" s="1"/>
  <c r="C2823" i="1"/>
  <c r="L2823" i="1" s="1"/>
  <c r="C2824" i="1"/>
  <c r="L2824" i="1" s="1"/>
  <c r="C2825" i="1"/>
  <c r="L2825" i="1" s="1"/>
  <c r="C2826" i="1"/>
  <c r="L2826" i="1" s="1"/>
  <c r="C2827" i="1"/>
  <c r="L2827" i="1" s="1"/>
  <c r="C2828" i="1"/>
  <c r="L2828" i="1" s="1"/>
  <c r="C2829" i="1"/>
  <c r="L2829" i="1" s="1"/>
  <c r="C2830" i="1"/>
  <c r="L2830" i="1" s="1"/>
  <c r="C2831" i="1"/>
  <c r="L2831" i="1" s="1"/>
  <c r="C2832" i="1"/>
  <c r="L2832" i="1" s="1"/>
  <c r="C2833" i="1"/>
  <c r="L2833" i="1" s="1"/>
  <c r="C2834" i="1"/>
  <c r="L2834" i="1" s="1"/>
  <c r="C2835" i="1"/>
  <c r="L2835" i="1" s="1"/>
  <c r="C2836" i="1"/>
  <c r="L2836" i="1" s="1"/>
  <c r="C2837" i="1"/>
  <c r="L2837" i="1" s="1"/>
  <c r="C2838" i="1"/>
  <c r="L2838" i="1" s="1"/>
  <c r="C2839" i="1"/>
  <c r="L2839" i="1" s="1"/>
  <c r="C2840" i="1"/>
  <c r="L2840" i="1" s="1"/>
  <c r="C2841" i="1"/>
  <c r="L2841" i="1" s="1"/>
  <c r="C2842" i="1"/>
  <c r="L2842" i="1" s="1"/>
  <c r="C2843" i="1"/>
  <c r="L2843" i="1" s="1"/>
  <c r="C2844" i="1"/>
  <c r="L2844" i="1" s="1"/>
  <c r="C2845" i="1"/>
  <c r="L2845" i="1" s="1"/>
  <c r="C2846" i="1"/>
  <c r="L2846" i="1" s="1"/>
  <c r="C2847" i="1"/>
  <c r="L2847" i="1" s="1"/>
  <c r="C2848" i="1"/>
  <c r="L2848" i="1" s="1"/>
  <c r="C2849" i="1"/>
  <c r="L2849" i="1" s="1"/>
  <c r="C2850" i="1"/>
  <c r="L2850" i="1" s="1"/>
  <c r="C2851" i="1"/>
  <c r="L2851" i="1" s="1"/>
  <c r="C2852" i="1"/>
  <c r="L2852" i="1" s="1"/>
  <c r="C2853" i="1"/>
  <c r="L2853" i="1" s="1"/>
  <c r="C2854" i="1"/>
  <c r="L2854" i="1" s="1"/>
  <c r="C2855" i="1"/>
  <c r="L2855" i="1" s="1"/>
  <c r="C2856" i="1"/>
  <c r="L2856" i="1" s="1"/>
  <c r="C2857" i="1"/>
  <c r="L2857" i="1" s="1"/>
  <c r="C2858" i="1"/>
  <c r="L2858" i="1" s="1"/>
  <c r="C2859" i="1"/>
  <c r="L2859" i="1" s="1"/>
  <c r="C2860" i="1"/>
  <c r="L2860" i="1" s="1"/>
  <c r="C2861" i="1"/>
  <c r="L2861" i="1" s="1"/>
  <c r="C2862" i="1"/>
  <c r="L2862" i="1" s="1"/>
  <c r="C2863" i="1"/>
  <c r="L2863" i="1" s="1"/>
  <c r="C2864" i="1"/>
  <c r="L2864" i="1" s="1"/>
  <c r="C2865" i="1"/>
  <c r="L2865" i="1" s="1"/>
  <c r="C2866" i="1"/>
  <c r="L2866" i="1" s="1"/>
  <c r="C2867" i="1"/>
  <c r="L2867" i="1" s="1"/>
  <c r="C2868" i="1"/>
  <c r="L2868" i="1" s="1"/>
  <c r="C2869" i="1"/>
  <c r="L2869" i="1" s="1"/>
  <c r="C2870" i="1"/>
  <c r="L2870" i="1" s="1"/>
  <c r="C2871" i="1"/>
  <c r="L2871" i="1" s="1"/>
  <c r="C2872" i="1"/>
  <c r="L2872" i="1" s="1"/>
  <c r="C2873" i="1"/>
  <c r="L2873" i="1" s="1"/>
  <c r="C2874" i="1"/>
  <c r="L2874" i="1" s="1"/>
  <c r="C2875" i="1"/>
  <c r="L2875" i="1" s="1"/>
  <c r="C2876" i="1"/>
  <c r="L2876" i="1" s="1"/>
  <c r="C2877" i="1"/>
  <c r="L2877" i="1" s="1"/>
  <c r="C2878" i="1"/>
  <c r="L2878" i="1" s="1"/>
  <c r="C2879" i="1"/>
  <c r="L2879" i="1" s="1"/>
  <c r="C2880" i="1"/>
  <c r="L2880" i="1" s="1"/>
  <c r="C2881" i="1"/>
  <c r="L2881" i="1" s="1"/>
  <c r="C2882" i="1"/>
  <c r="L2882" i="1" s="1"/>
  <c r="C2883" i="1"/>
  <c r="L2883" i="1" s="1"/>
  <c r="C2884" i="1"/>
  <c r="L2884" i="1" s="1"/>
  <c r="C2885" i="1"/>
  <c r="L2885" i="1" s="1"/>
  <c r="C2886" i="1"/>
  <c r="L2886" i="1" s="1"/>
  <c r="C2887" i="1"/>
  <c r="L2887" i="1" s="1"/>
  <c r="C2888" i="1"/>
  <c r="L2888" i="1" s="1"/>
  <c r="C2889" i="1"/>
  <c r="L2889" i="1" s="1"/>
  <c r="C2890" i="1"/>
  <c r="L2890" i="1" s="1"/>
  <c r="C2891" i="1"/>
  <c r="L2891" i="1" s="1"/>
  <c r="C2892" i="1"/>
  <c r="L2892" i="1" s="1"/>
  <c r="C2893" i="1"/>
  <c r="L2893" i="1" s="1"/>
  <c r="C2894" i="1"/>
  <c r="L2894" i="1" s="1"/>
  <c r="C2895" i="1"/>
  <c r="L2895" i="1" s="1"/>
  <c r="C2896" i="1"/>
  <c r="L2896" i="1" s="1"/>
  <c r="C2897" i="1"/>
  <c r="L2897" i="1" s="1"/>
  <c r="C2898" i="1"/>
  <c r="L2898" i="1" s="1"/>
  <c r="C2899" i="1"/>
  <c r="L2899" i="1" s="1"/>
  <c r="C2900" i="1"/>
  <c r="L2900" i="1" s="1"/>
  <c r="C2901" i="1"/>
  <c r="L2901" i="1" s="1"/>
  <c r="C2902" i="1"/>
  <c r="L2902" i="1" s="1"/>
  <c r="C2903" i="1"/>
  <c r="L2903" i="1" s="1"/>
  <c r="C2904" i="1"/>
  <c r="L2904" i="1" s="1"/>
  <c r="C2905" i="1"/>
  <c r="L2905" i="1" s="1"/>
  <c r="C2906" i="1"/>
  <c r="L2906" i="1" s="1"/>
  <c r="C2907" i="1"/>
  <c r="L2907" i="1" s="1"/>
  <c r="C2908" i="1"/>
  <c r="L2908" i="1" s="1"/>
  <c r="C2909" i="1"/>
  <c r="L2909" i="1" s="1"/>
  <c r="C2910" i="1"/>
  <c r="L2910" i="1" s="1"/>
  <c r="C2911" i="1"/>
  <c r="L2911" i="1" s="1"/>
  <c r="C2912" i="1"/>
  <c r="L2912" i="1" s="1"/>
  <c r="C2913" i="1"/>
  <c r="L2913" i="1" s="1"/>
  <c r="C2914" i="1"/>
  <c r="L2914" i="1" s="1"/>
  <c r="C2915" i="1"/>
  <c r="L2915" i="1" s="1"/>
  <c r="C2916" i="1"/>
  <c r="L2916" i="1" s="1"/>
  <c r="C2917" i="1"/>
  <c r="L2917" i="1" s="1"/>
  <c r="C2918" i="1"/>
  <c r="L2918" i="1" s="1"/>
  <c r="C2919" i="1"/>
  <c r="L2919" i="1" s="1"/>
  <c r="C2920" i="1"/>
  <c r="L2920" i="1" s="1"/>
  <c r="C2921" i="1"/>
  <c r="L2921" i="1" s="1"/>
  <c r="C2922" i="1"/>
  <c r="L2922" i="1" s="1"/>
  <c r="C2923" i="1"/>
  <c r="L2923" i="1" s="1"/>
  <c r="C2924" i="1"/>
  <c r="L2924" i="1" s="1"/>
  <c r="C2925" i="1"/>
  <c r="L2925" i="1" s="1"/>
  <c r="C2926" i="1"/>
  <c r="L2926" i="1" s="1"/>
  <c r="C2927" i="1"/>
  <c r="L2927" i="1" s="1"/>
  <c r="C2928" i="1"/>
  <c r="L2928" i="1" s="1"/>
  <c r="C2929" i="1"/>
  <c r="L2929" i="1" s="1"/>
  <c r="C2930" i="1"/>
  <c r="L2930" i="1" s="1"/>
  <c r="C2931" i="1"/>
  <c r="L2931" i="1" s="1"/>
  <c r="C2932" i="1"/>
  <c r="L2932" i="1" s="1"/>
  <c r="C2933" i="1"/>
  <c r="L2933" i="1" s="1"/>
  <c r="C2934" i="1"/>
  <c r="L2934" i="1" s="1"/>
  <c r="C2935" i="1"/>
  <c r="L2935" i="1" s="1"/>
  <c r="C2936" i="1"/>
  <c r="L2936" i="1" s="1"/>
  <c r="C2937" i="1"/>
  <c r="L2937" i="1" s="1"/>
  <c r="C2938" i="1"/>
  <c r="L2938" i="1" s="1"/>
  <c r="C2939" i="1"/>
  <c r="L2939" i="1" s="1"/>
  <c r="C2940" i="1"/>
  <c r="L2940" i="1" s="1"/>
  <c r="C2941" i="1"/>
  <c r="L2941" i="1" s="1"/>
  <c r="C2942" i="1"/>
  <c r="L2942" i="1" s="1"/>
  <c r="C2943" i="1"/>
  <c r="L2943" i="1" s="1"/>
  <c r="C2944" i="1"/>
  <c r="L2944" i="1" s="1"/>
  <c r="C2945" i="1"/>
  <c r="L2945" i="1" s="1"/>
  <c r="C2946" i="1"/>
  <c r="L2946" i="1" s="1"/>
  <c r="C2947" i="1"/>
  <c r="L2947" i="1" s="1"/>
  <c r="C2948" i="1"/>
  <c r="L2948" i="1" s="1"/>
  <c r="C2949" i="1"/>
  <c r="L2949" i="1" s="1"/>
  <c r="C2950" i="1"/>
  <c r="L2950" i="1" s="1"/>
  <c r="C2951" i="1"/>
  <c r="L2951" i="1" s="1"/>
  <c r="C2952" i="1"/>
  <c r="L2952" i="1" s="1"/>
  <c r="C2953" i="1"/>
  <c r="L2953" i="1" s="1"/>
  <c r="C2954" i="1"/>
  <c r="L2954" i="1" s="1"/>
  <c r="C2955" i="1"/>
  <c r="L2955" i="1" s="1"/>
  <c r="C2956" i="1"/>
  <c r="L2956" i="1" s="1"/>
  <c r="C2957" i="1"/>
  <c r="L2957" i="1" s="1"/>
  <c r="C2958" i="1"/>
  <c r="L2958" i="1" s="1"/>
  <c r="C2959" i="1"/>
  <c r="L2959" i="1" s="1"/>
  <c r="C2960" i="1"/>
  <c r="L2960" i="1" s="1"/>
  <c r="C2961" i="1"/>
  <c r="L2961" i="1" s="1"/>
  <c r="C2962" i="1"/>
  <c r="L2962" i="1" s="1"/>
  <c r="C2963" i="1"/>
  <c r="L2963" i="1" s="1"/>
  <c r="C2964" i="1"/>
  <c r="L2964" i="1" s="1"/>
  <c r="C2965" i="1"/>
  <c r="L2965" i="1" s="1"/>
  <c r="C2966" i="1"/>
  <c r="L2966" i="1" s="1"/>
  <c r="C2967" i="1"/>
  <c r="L2967" i="1" s="1"/>
  <c r="C2968" i="1"/>
  <c r="L2968" i="1" s="1"/>
  <c r="C2969" i="1"/>
  <c r="L2969" i="1" s="1"/>
  <c r="C2970" i="1"/>
  <c r="L2970" i="1" s="1"/>
  <c r="C2971" i="1"/>
  <c r="L2971" i="1" s="1"/>
  <c r="C2972" i="1"/>
  <c r="L2972" i="1" s="1"/>
  <c r="C2973" i="1"/>
  <c r="L2973" i="1" s="1"/>
  <c r="C2974" i="1"/>
  <c r="L2974" i="1" s="1"/>
  <c r="C2975" i="1"/>
  <c r="L2975" i="1" s="1"/>
  <c r="C2976" i="1"/>
  <c r="L2976" i="1" s="1"/>
  <c r="C2977" i="1"/>
  <c r="L2977" i="1" s="1"/>
  <c r="C2978" i="1"/>
  <c r="L2978" i="1" s="1"/>
  <c r="C2979" i="1"/>
  <c r="L2979" i="1" s="1"/>
  <c r="C2980" i="1"/>
  <c r="L2980" i="1" s="1"/>
  <c r="C2981" i="1"/>
  <c r="L2981" i="1" s="1"/>
  <c r="C2982" i="1"/>
  <c r="L2982" i="1" s="1"/>
  <c r="C2983" i="1"/>
  <c r="L2983" i="1" s="1"/>
  <c r="C2984" i="1"/>
  <c r="L2984" i="1" s="1"/>
  <c r="C2985" i="1"/>
  <c r="L2985" i="1" s="1"/>
  <c r="C2986" i="1"/>
  <c r="L2986" i="1" s="1"/>
  <c r="C2987" i="1"/>
  <c r="L2987" i="1" s="1"/>
  <c r="C2988" i="1"/>
  <c r="L2988" i="1" s="1"/>
  <c r="C2989" i="1"/>
  <c r="L2989" i="1" s="1"/>
  <c r="C2990" i="1"/>
  <c r="L2990" i="1" s="1"/>
  <c r="C2991" i="1"/>
  <c r="L2991" i="1" s="1"/>
  <c r="C2992" i="1"/>
  <c r="L2992" i="1" s="1"/>
  <c r="C2993" i="1"/>
  <c r="L2993" i="1" s="1"/>
  <c r="C2994" i="1"/>
  <c r="L2994" i="1" s="1"/>
  <c r="C2995" i="1"/>
  <c r="L2995" i="1" s="1"/>
  <c r="C2996" i="1"/>
  <c r="L2996" i="1" s="1"/>
  <c r="C2997" i="1"/>
  <c r="L2997" i="1" s="1"/>
  <c r="C2998" i="1"/>
  <c r="L2998" i="1" s="1"/>
  <c r="C2999" i="1"/>
  <c r="L2999" i="1" s="1"/>
  <c r="C3000" i="1"/>
  <c r="L3000" i="1" s="1"/>
  <c r="C3001" i="1"/>
  <c r="L3001" i="1" s="1"/>
  <c r="C3002" i="1"/>
  <c r="L3002" i="1" s="1"/>
  <c r="C3003" i="1"/>
  <c r="L3003" i="1" s="1"/>
  <c r="C3004" i="1"/>
  <c r="L3004" i="1" s="1"/>
  <c r="C3005" i="1"/>
  <c r="L3005" i="1" s="1"/>
  <c r="C3006" i="1"/>
  <c r="L3006" i="1" s="1"/>
  <c r="C3007" i="1"/>
  <c r="L3007" i="1" s="1"/>
  <c r="C3008" i="1"/>
  <c r="L3008" i="1" s="1"/>
  <c r="C3009" i="1"/>
  <c r="L3009" i="1" s="1"/>
  <c r="C3010" i="1"/>
  <c r="L3010" i="1" s="1"/>
  <c r="C3011" i="1"/>
  <c r="L3011" i="1" s="1"/>
  <c r="C3012" i="1"/>
  <c r="L3012" i="1" s="1"/>
  <c r="C3013" i="1"/>
  <c r="L3013" i="1" s="1"/>
  <c r="C3014" i="1"/>
  <c r="L3014" i="1" s="1"/>
  <c r="C3015" i="1"/>
  <c r="L3015" i="1" s="1"/>
  <c r="C3016" i="1"/>
  <c r="L3016" i="1" s="1"/>
  <c r="C3017" i="1"/>
  <c r="L3017" i="1" s="1"/>
  <c r="C3018" i="1"/>
  <c r="L3018" i="1" s="1"/>
  <c r="C3019" i="1"/>
  <c r="L3019" i="1" s="1"/>
  <c r="C3020" i="1"/>
  <c r="L3020" i="1" s="1"/>
  <c r="C3021" i="1"/>
  <c r="L3021" i="1" s="1"/>
  <c r="C3022" i="1"/>
  <c r="L3022" i="1" s="1"/>
  <c r="C3023" i="1"/>
  <c r="L3023" i="1" s="1"/>
  <c r="C3024" i="1"/>
  <c r="L3024" i="1" s="1"/>
  <c r="C3025" i="1"/>
  <c r="L3025" i="1" s="1"/>
  <c r="C3026" i="1"/>
  <c r="L3026" i="1" s="1"/>
  <c r="C3027" i="1"/>
  <c r="L3027" i="1" s="1"/>
  <c r="C3028" i="1"/>
  <c r="L3028" i="1" s="1"/>
  <c r="C3029" i="1"/>
  <c r="L3029" i="1" s="1"/>
  <c r="C3030" i="1"/>
  <c r="L3030" i="1" s="1"/>
  <c r="C3031" i="1"/>
  <c r="L3031" i="1" s="1"/>
  <c r="C3032" i="1"/>
  <c r="L3032" i="1" s="1"/>
  <c r="C3033" i="1"/>
  <c r="L3033" i="1" s="1"/>
  <c r="C3034" i="1"/>
  <c r="L3034" i="1" s="1"/>
  <c r="C3035" i="1"/>
  <c r="L3035" i="1" s="1"/>
  <c r="C3036" i="1"/>
  <c r="L3036" i="1" s="1"/>
  <c r="C3037" i="1"/>
  <c r="L3037" i="1" s="1"/>
  <c r="C3038" i="1"/>
  <c r="L3038" i="1" s="1"/>
  <c r="C3039" i="1"/>
  <c r="L3039" i="1" s="1"/>
  <c r="C3040" i="1"/>
  <c r="L3040" i="1" s="1"/>
  <c r="C3041" i="1"/>
  <c r="L3041" i="1" s="1"/>
  <c r="C3042" i="1"/>
  <c r="L3042" i="1" s="1"/>
  <c r="C3043" i="1"/>
  <c r="L3043" i="1" s="1"/>
  <c r="C3044" i="1"/>
  <c r="L3044" i="1" s="1"/>
  <c r="C3045" i="1"/>
  <c r="L3045" i="1" s="1"/>
  <c r="C3046" i="1"/>
  <c r="L3046" i="1" s="1"/>
  <c r="C3047" i="1"/>
  <c r="L3047" i="1" s="1"/>
  <c r="C3048" i="1"/>
  <c r="L3048" i="1" s="1"/>
  <c r="C3049" i="1"/>
  <c r="L3049" i="1" s="1"/>
  <c r="C3050" i="1"/>
  <c r="L3050" i="1" s="1"/>
  <c r="C3051" i="1"/>
  <c r="L3051" i="1" s="1"/>
  <c r="C3052" i="1"/>
  <c r="L3052" i="1" s="1"/>
  <c r="C3053" i="1"/>
  <c r="L3053" i="1" s="1"/>
  <c r="C3054" i="1"/>
  <c r="L3054" i="1" s="1"/>
  <c r="C3055" i="1"/>
  <c r="L3055" i="1" s="1"/>
  <c r="C3056" i="1"/>
  <c r="L3056" i="1" s="1"/>
  <c r="C3057" i="1"/>
  <c r="L3057" i="1" s="1"/>
  <c r="C3058" i="1"/>
  <c r="L3058" i="1" s="1"/>
  <c r="C3059" i="1"/>
  <c r="L3059" i="1" s="1"/>
  <c r="C3060" i="1"/>
  <c r="L3060" i="1" s="1"/>
  <c r="C3061" i="1"/>
  <c r="L3061" i="1" s="1"/>
  <c r="C3062" i="1"/>
  <c r="L3062" i="1" s="1"/>
  <c r="C3063" i="1"/>
  <c r="L3063" i="1" s="1"/>
  <c r="C3064" i="1"/>
  <c r="L3064" i="1" s="1"/>
  <c r="C3065" i="1"/>
  <c r="L3065" i="1" s="1"/>
  <c r="C3066" i="1"/>
  <c r="L3066" i="1" s="1"/>
  <c r="C3067" i="1"/>
  <c r="L3067" i="1" s="1"/>
  <c r="C3068" i="1"/>
  <c r="L3068" i="1" s="1"/>
  <c r="C3069" i="1"/>
  <c r="L3069" i="1" s="1"/>
  <c r="C3070" i="1"/>
  <c r="L3070" i="1" s="1"/>
  <c r="C3071" i="1"/>
  <c r="L3071" i="1" s="1"/>
  <c r="C3072" i="1"/>
  <c r="L3072" i="1" s="1"/>
  <c r="C3073" i="1"/>
  <c r="L3073" i="1" s="1"/>
  <c r="C3074" i="1"/>
  <c r="L3074" i="1" s="1"/>
  <c r="C3075" i="1"/>
  <c r="L3075" i="1" s="1"/>
  <c r="C3076" i="1"/>
  <c r="L3076" i="1" s="1"/>
  <c r="C3077" i="1"/>
  <c r="L3077" i="1" s="1"/>
  <c r="C3078" i="1"/>
  <c r="L3078" i="1" s="1"/>
  <c r="C3079" i="1"/>
  <c r="L3079" i="1" s="1"/>
  <c r="C3080" i="1"/>
  <c r="L3080" i="1" s="1"/>
  <c r="C3081" i="1"/>
  <c r="L3081" i="1" s="1"/>
  <c r="C3082" i="1"/>
  <c r="L3082" i="1" s="1"/>
  <c r="C3083" i="1"/>
  <c r="L3083" i="1" s="1"/>
  <c r="C3084" i="1"/>
  <c r="L3084" i="1" s="1"/>
  <c r="C3085" i="1"/>
  <c r="L3085" i="1" s="1"/>
  <c r="C3086" i="1"/>
  <c r="L3086" i="1" s="1"/>
  <c r="C3087" i="1"/>
  <c r="L3087" i="1" s="1"/>
  <c r="C3088" i="1"/>
  <c r="L3088" i="1" s="1"/>
  <c r="C3089" i="1"/>
  <c r="L3089" i="1" s="1"/>
  <c r="C3090" i="1"/>
  <c r="L3090" i="1" s="1"/>
  <c r="C3091" i="1"/>
  <c r="L3091" i="1" s="1"/>
  <c r="C3092" i="1"/>
  <c r="L3092" i="1" s="1"/>
  <c r="C3093" i="1"/>
  <c r="L3093" i="1" s="1"/>
  <c r="C3094" i="1"/>
  <c r="L3094" i="1" s="1"/>
  <c r="C3095" i="1"/>
  <c r="L3095" i="1" s="1"/>
  <c r="C3096" i="1"/>
  <c r="L3096" i="1" s="1"/>
  <c r="C3097" i="1"/>
  <c r="L3097" i="1" s="1"/>
  <c r="C3098" i="1"/>
  <c r="L3098" i="1" s="1"/>
  <c r="C3099" i="1"/>
  <c r="L3099" i="1" s="1"/>
  <c r="C3100" i="1"/>
  <c r="L3100" i="1" s="1"/>
  <c r="C3101" i="1"/>
  <c r="L3101" i="1" s="1"/>
  <c r="C3102" i="1"/>
  <c r="L3102" i="1" s="1"/>
  <c r="C3103" i="1"/>
  <c r="L3103" i="1" s="1"/>
  <c r="C3104" i="1"/>
  <c r="L3104" i="1" s="1"/>
  <c r="C3105" i="1"/>
  <c r="L3105" i="1" s="1"/>
  <c r="C3106" i="1"/>
  <c r="L3106" i="1" s="1"/>
  <c r="C3107" i="1"/>
  <c r="L3107" i="1" s="1"/>
  <c r="C3108" i="1"/>
  <c r="L3108" i="1" s="1"/>
  <c r="C3109" i="1"/>
  <c r="L3109" i="1" s="1"/>
  <c r="C3110" i="1"/>
  <c r="L3110" i="1" s="1"/>
  <c r="C3111" i="1"/>
  <c r="L3111" i="1" s="1"/>
  <c r="C3112" i="1"/>
  <c r="L3112" i="1" s="1"/>
  <c r="C3113" i="1"/>
  <c r="L3113" i="1" s="1"/>
  <c r="C3114" i="1"/>
  <c r="L3114" i="1" s="1"/>
  <c r="C3115" i="1"/>
  <c r="L3115" i="1" s="1"/>
  <c r="C3116" i="1"/>
  <c r="L3116" i="1" s="1"/>
  <c r="C3117" i="1"/>
  <c r="L3117" i="1" s="1"/>
  <c r="C3118" i="1"/>
  <c r="L3118" i="1" s="1"/>
  <c r="C3119" i="1"/>
  <c r="L3119" i="1" s="1"/>
  <c r="C3120" i="1"/>
  <c r="L3120" i="1" s="1"/>
  <c r="C3121" i="1"/>
  <c r="L3121" i="1" s="1"/>
  <c r="C3122" i="1"/>
  <c r="L3122" i="1" s="1"/>
  <c r="C3123" i="1"/>
  <c r="L3123" i="1" s="1"/>
  <c r="C3124" i="1"/>
  <c r="L3124" i="1" s="1"/>
  <c r="C3125" i="1"/>
  <c r="L3125" i="1" s="1"/>
  <c r="C3126" i="1"/>
  <c r="L3126" i="1" s="1"/>
  <c r="C3127" i="1"/>
  <c r="L3127" i="1" s="1"/>
  <c r="C3128" i="1"/>
  <c r="L3128" i="1" s="1"/>
  <c r="C3129" i="1"/>
  <c r="L3129" i="1" s="1"/>
  <c r="C3130" i="1"/>
  <c r="L3130" i="1" s="1"/>
  <c r="C3131" i="1"/>
  <c r="L3131" i="1" s="1"/>
  <c r="C3132" i="1"/>
  <c r="L3132" i="1" s="1"/>
  <c r="C3133" i="1"/>
  <c r="L3133" i="1" s="1"/>
  <c r="C3134" i="1"/>
  <c r="L3134" i="1" s="1"/>
  <c r="C3135" i="1"/>
  <c r="L3135" i="1" s="1"/>
  <c r="C3136" i="1"/>
  <c r="L3136" i="1" s="1"/>
  <c r="C3137" i="1"/>
  <c r="L3137" i="1" s="1"/>
  <c r="C3138" i="1"/>
  <c r="L3138" i="1" s="1"/>
  <c r="C3139" i="1"/>
  <c r="L3139" i="1" s="1"/>
  <c r="C3140" i="1"/>
  <c r="L3140" i="1" s="1"/>
  <c r="C3141" i="1"/>
  <c r="L3141" i="1" s="1"/>
  <c r="C3142" i="1"/>
  <c r="L3142" i="1" s="1"/>
  <c r="C3143" i="1"/>
  <c r="L3143" i="1" s="1"/>
  <c r="C3144" i="1"/>
  <c r="L3144" i="1" s="1"/>
  <c r="C3145" i="1"/>
  <c r="L3145" i="1" s="1"/>
  <c r="C3146" i="1"/>
  <c r="L3146" i="1" s="1"/>
  <c r="C3147" i="1"/>
  <c r="L3147" i="1" s="1"/>
  <c r="C3148" i="1"/>
  <c r="L3148" i="1" s="1"/>
  <c r="C3149" i="1"/>
  <c r="L3149" i="1" s="1"/>
  <c r="C3150" i="1"/>
  <c r="L3150" i="1" s="1"/>
  <c r="C3151" i="1"/>
  <c r="L3151" i="1" s="1"/>
  <c r="C3152" i="1"/>
  <c r="L3152" i="1" s="1"/>
  <c r="C3153" i="1"/>
  <c r="L3153" i="1" s="1"/>
  <c r="C3154" i="1"/>
  <c r="L3154" i="1" s="1"/>
  <c r="C3155" i="1"/>
  <c r="L3155" i="1" s="1"/>
  <c r="C3156" i="1"/>
  <c r="L3156" i="1" s="1"/>
  <c r="C3157" i="1"/>
  <c r="L3157" i="1" s="1"/>
  <c r="C3158" i="1"/>
  <c r="L3158" i="1" s="1"/>
  <c r="C3159" i="1"/>
  <c r="L3159" i="1" s="1"/>
  <c r="C3160" i="1"/>
  <c r="L3160" i="1" s="1"/>
  <c r="C3161" i="1"/>
  <c r="L3161" i="1" s="1"/>
  <c r="C3162" i="1"/>
  <c r="L3162" i="1" s="1"/>
  <c r="C3163" i="1"/>
  <c r="L3163" i="1" s="1"/>
  <c r="C3164" i="1"/>
  <c r="L3164" i="1" s="1"/>
  <c r="C3165" i="1"/>
  <c r="L3165" i="1" s="1"/>
  <c r="C3166" i="1"/>
  <c r="L3166" i="1" s="1"/>
  <c r="C3167" i="1"/>
  <c r="L3167" i="1" s="1"/>
  <c r="C3168" i="1"/>
  <c r="L3168" i="1" s="1"/>
  <c r="C3169" i="1"/>
  <c r="L3169" i="1" s="1"/>
  <c r="C3170" i="1"/>
  <c r="L3170" i="1" s="1"/>
  <c r="C3171" i="1"/>
  <c r="L3171" i="1" s="1"/>
  <c r="C3172" i="1"/>
  <c r="L3172" i="1" s="1"/>
  <c r="C3173" i="1"/>
  <c r="L3173" i="1" s="1"/>
  <c r="C3174" i="1"/>
  <c r="L3174" i="1" s="1"/>
  <c r="C3175" i="1"/>
  <c r="L3175" i="1" s="1"/>
  <c r="C3176" i="1"/>
  <c r="L3176" i="1" s="1"/>
  <c r="C3177" i="1"/>
  <c r="L3177" i="1" s="1"/>
  <c r="C3178" i="1"/>
  <c r="L3178" i="1" s="1"/>
  <c r="C3179" i="1"/>
  <c r="L3179" i="1" s="1"/>
  <c r="C3180" i="1"/>
  <c r="L3180" i="1" s="1"/>
  <c r="C3181" i="1"/>
  <c r="L3181" i="1" s="1"/>
  <c r="C3182" i="1"/>
  <c r="L3182" i="1" s="1"/>
  <c r="C3183" i="1"/>
  <c r="L3183" i="1" s="1"/>
  <c r="C3184" i="1"/>
  <c r="L3184" i="1" s="1"/>
  <c r="C3185" i="1"/>
  <c r="L3185" i="1" s="1"/>
  <c r="C3186" i="1"/>
  <c r="L3186" i="1" s="1"/>
  <c r="C3187" i="1"/>
  <c r="L3187" i="1" s="1"/>
  <c r="C3188" i="1"/>
  <c r="L3188" i="1" s="1"/>
  <c r="C3189" i="1"/>
  <c r="L3189" i="1" s="1"/>
  <c r="C3190" i="1"/>
  <c r="L3190" i="1" s="1"/>
  <c r="C3191" i="1"/>
  <c r="L3191" i="1" s="1"/>
  <c r="C3192" i="1"/>
  <c r="L3192" i="1" s="1"/>
  <c r="C3193" i="1"/>
  <c r="L3193" i="1" s="1"/>
  <c r="C3194" i="1"/>
  <c r="L3194" i="1" s="1"/>
  <c r="C3195" i="1"/>
  <c r="L3195" i="1" s="1"/>
  <c r="C3196" i="1"/>
  <c r="L3196" i="1" s="1"/>
  <c r="C3197" i="1"/>
  <c r="L3197" i="1" s="1"/>
  <c r="C3198" i="1"/>
  <c r="L3198" i="1" s="1"/>
  <c r="C3199" i="1"/>
  <c r="L3199" i="1" s="1"/>
  <c r="C3200" i="1"/>
  <c r="L3200" i="1" s="1"/>
  <c r="C3201" i="1"/>
  <c r="L3201" i="1" s="1"/>
  <c r="C3202" i="1"/>
  <c r="L3202" i="1" s="1"/>
  <c r="C3203" i="1"/>
  <c r="L3203" i="1" s="1"/>
  <c r="C3204" i="1"/>
  <c r="L3204" i="1" s="1"/>
  <c r="C3205" i="1"/>
  <c r="L3205" i="1" s="1"/>
  <c r="C3206" i="1"/>
  <c r="L3206" i="1" s="1"/>
  <c r="C3207" i="1"/>
  <c r="L3207" i="1" s="1"/>
  <c r="C3208" i="1"/>
  <c r="L3208" i="1" s="1"/>
  <c r="C3209" i="1"/>
  <c r="L3209" i="1" s="1"/>
  <c r="C3210" i="1"/>
  <c r="L3210" i="1" s="1"/>
  <c r="C3211" i="1"/>
  <c r="L3211" i="1" s="1"/>
  <c r="C3212" i="1"/>
  <c r="L3212" i="1" s="1"/>
  <c r="C3213" i="1"/>
  <c r="L3213" i="1" s="1"/>
  <c r="C3214" i="1"/>
  <c r="L3214" i="1" s="1"/>
  <c r="C3215" i="1"/>
  <c r="L3215" i="1" s="1"/>
  <c r="C3216" i="1"/>
  <c r="L3216" i="1" s="1"/>
  <c r="C3217" i="1"/>
  <c r="L3217" i="1" s="1"/>
  <c r="C3218" i="1"/>
  <c r="L3218" i="1" s="1"/>
  <c r="C3219" i="1"/>
  <c r="L3219" i="1" s="1"/>
  <c r="C3220" i="1"/>
  <c r="L3220" i="1" s="1"/>
  <c r="C3221" i="1"/>
  <c r="L3221" i="1" s="1"/>
  <c r="C3222" i="1"/>
  <c r="L3222" i="1" s="1"/>
  <c r="C3223" i="1"/>
  <c r="L3223" i="1" s="1"/>
  <c r="C3224" i="1"/>
  <c r="L3224" i="1" s="1"/>
  <c r="C3225" i="1"/>
  <c r="L3225" i="1" s="1"/>
  <c r="C3226" i="1"/>
  <c r="L3226" i="1" s="1"/>
  <c r="C3227" i="1"/>
  <c r="L3227" i="1" s="1"/>
  <c r="C3228" i="1"/>
  <c r="L3228" i="1" s="1"/>
  <c r="C3229" i="1"/>
  <c r="L3229" i="1" s="1"/>
  <c r="C3230" i="1"/>
  <c r="L3230" i="1" s="1"/>
  <c r="C3231" i="1"/>
  <c r="L3231" i="1" s="1"/>
  <c r="C3232" i="1"/>
  <c r="L3232" i="1" s="1"/>
  <c r="C3233" i="1"/>
  <c r="L3233" i="1" s="1"/>
  <c r="C3234" i="1"/>
  <c r="L3234" i="1" s="1"/>
  <c r="C3235" i="1"/>
  <c r="L3235" i="1" s="1"/>
  <c r="C3236" i="1"/>
  <c r="L3236" i="1" s="1"/>
  <c r="C3237" i="1"/>
  <c r="L3237" i="1" s="1"/>
  <c r="C3238" i="1"/>
  <c r="L3238" i="1" s="1"/>
  <c r="C3239" i="1"/>
  <c r="L3239" i="1" s="1"/>
  <c r="C3240" i="1"/>
  <c r="L3240" i="1" s="1"/>
  <c r="C3241" i="1"/>
  <c r="L3241" i="1" s="1"/>
  <c r="C3242" i="1"/>
  <c r="L3242" i="1" s="1"/>
  <c r="C3243" i="1"/>
  <c r="L3243" i="1" s="1"/>
  <c r="C3244" i="1"/>
  <c r="L3244" i="1" s="1"/>
  <c r="C3245" i="1"/>
  <c r="L3245" i="1" s="1"/>
  <c r="C3246" i="1"/>
  <c r="L3246" i="1" s="1"/>
  <c r="C3247" i="1"/>
  <c r="L3247" i="1" s="1"/>
  <c r="C3248" i="1"/>
  <c r="L3248" i="1" s="1"/>
  <c r="C3249" i="1"/>
  <c r="L3249" i="1" s="1"/>
  <c r="C3250" i="1"/>
  <c r="L3250" i="1" s="1"/>
  <c r="C3251" i="1"/>
  <c r="L3251" i="1" s="1"/>
  <c r="C3252" i="1"/>
  <c r="L3252" i="1" s="1"/>
  <c r="C3253" i="1"/>
  <c r="L3253" i="1" s="1"/>
  <c r="C3254" i="1"/>
  <c r="L3254" i="1" s="1"/>
  <c r="C3255" i="1"/>
  <c r="L3255" i="1" s="1"/>
  <c r="C3256" i="1"/>
  <c r="L3256" i="1" s="1"/>
  <c r="C3257" i="1"/>
  <c r="L3257" i="1" s="1"/>
  <c r="C3258" i="1"/>
  <c r="L3258" i="1" s="1"/>
  <c r="C3259" i="1"/>
  <c r="L3259" i="1" s="1"/>
  <c r="C3260" i="1"/>
  <c r="L3260" i="1" s="1"/>
  <c r="C3261" i="1"/>
  <c r="L3261" i="1" s="1"/>
  <c r="C3262" i="1"/>
  <c r="L3262" i="1" s="1"/>
  <c r="C3263" i="1"/>
  <c r="L3263" i="1" s="1"/>
  <c r="C3264" i="1"/>
  <c r="L3264" i="1" s="1"/>
  <c r="C3265" i="1"/>
  <c r="L3265" i="1" s="1"/>
  <c r="C3266" i="1"/>
  <c r="L3266" i="1" s="1"/>
  <c r="C3267" i="1"/>
  <c r="L3267" i="1" s="1"/>
  <c r="C3268" i="1"/>
  <c r="L3268" i="1" s="1"/>
  <c r="C3269" i="1"/>
  <c r="L3269" i="1" s="1"/>
  <c r="C3270" i="1"/>
  <c r="L3270" i="1" s="1"/>
  <c r="C3271" i="1"/>
  <c r="L3271" i="1" s="1"/>
  <c r="C3272" i="1"/>
  <c r="L3272" i="1" s="1"/>
  <c r="C3273" i="1"/>
  <c r="L3273" i="1" s="1"/>
  <c r="C3274" i="1"/>
  <c r="L3274" i="1" s="1"/>
  <c r="C3275" i="1"/>
  <c r="L3275" i="1" s="1"/>
  <c r="C3276" i="1"/>
  <c r="L3276" i="1" s="1"/>
  <c r="C3277" i="1"/>
  <c r="L3277" i="1" s="1"/>
  <c r="C3278" i="1"/>
  <c r="L3278" i="1" s="1"/>
  <c r="C3279" i="1"/>
  <c r="L3279" i="1" s="1"/>
  <c r="C3280" i="1"/>
  <c r="L3280" i="1" s="1"/>
  <c r="C3281" i="1"/>
  <c r="L3281" i="1" s="1"/>
  <c r="C3282" i="1"/>
  <c r="L3282" i="1" s="1"/>
  <c r="C3283" i="1"/>
  <c r="L3283" i="1" s="1"/>
  <c r="C3284" i="1"/>
  <c r="L3284" i="1" s="1"/>
  <c r="C3285" i="1"/>
  <c r="L3285" i="1" s="1"/>
  <c r="C3286" i="1"/>
  <c r="L3286" i="1" s="1"/>
  <c r="C3287" i="1"/>
  <c r="L3287" i="1" s="1"/>
  <c r="C3288" i="1"/>
  <c r="L3288" i="1" s="1"/>
  <c r="C3289" i="1"/>
  <c r="L3289" i="1" s="1"/>
  <c r="C3290" i="1"/>
  <c r="L3290" i="1" s="1"/>
  <c r="C3291" i="1"/>
  <c r="L3291" i="1" s="1"/>
  <c r="C3292" i="1"/>
  <c r="L3292" i="1" s="1"/>
  <c r="C3293" i="1"/>
  <c r="L3293" i="1" s="1"/>
  <c r="C3294" i="1"/>
  <c r="L3294" i="1" s="1"/>
  <c r="C3295" i="1"/>
  <c r="L3295" i="1" s="1"/>
  <c r="C3296" i="1"/>
  <c r="L3296" i="1" s="1"/>
  <c r="C3297" i="1"/>
  <c r="L3297" i="1" s="1"/>
  <c r="C3298" i="1"/>
  <c r="L3298" i="1" s="1"/>
  <c r="C3299" i="1"/>
  <c r="L3299" i="1" s="1"/>
  <c r="C3300" i="1"/>
  <c r="L3300" i="1" s="1"/>
  <c r="C3301" i="1"/>
  <c r="L3301" i="1" s="1"/>
  <c r="C3302" i="1"/>
  <c r="L3302" i="1" s="1"/>
  <c r="C3303" i="1"/>
  <c r="L3303" i="1" s="1"/>
  <c r="C3304" i="1"/>
  <c r="L3304" i="1" s="1"/>
  <c r="C3305" i="1"/>
  <c r="L3305" i="1" s="1"/>
  <c r="C3306" i="1"/>
  <c r="L3306" i="1" s="1"/>
  <c r="C3307" i="1"/>
  <c r="L3307" i="1" s="1"/>
  <c r="C3308" i="1"/>
  <c r="L3308" i="1" s="1"/>
  <c r="C3309" i="1"/>
  <c r="L3309" i="1" s="1"/>
  <c r="C3310" i="1"/>
  <c r="L3310" i="1" s="1"/>
  <c r="C3311" i="1"/>
  <c r="L3311" i="1" s="1"/>
  <c r="C3312" i="1"/>
  <c r="L3312" i="1" s="1"/>
  <c r="C3313" i="1"/>
  <c r="L3313" i="1" s="1"/>
  <c r="C3314" i="1"/>
  <c r="L3314" i="1" s="1"/>
  <c r="C3315" i="1"/>
  <c r="L3315" i="1" s="1"/>
  <c r="C3316" i="1"/>
  <c r="L3316" i="1" s="1"/>
  <c r="C3317" i="1"/>
  <c r="L3317" i="1" s="1"/>
  <c r="C3318" i="1"/>
  <c r="L3318" i="1" s="1"/>
  <c r="C3319" i="1"/>
  <c r="L3319" i="1" s="1"/>
  <c r="C3320" i="1"/>
  <c r="L3320" i="1" s="1"/>
  <c r="C3321" i="1"/>
  <c r="L3321" i="1" s="1"/>
  <c r="C3322" i="1"/>
  <c r="L3322" i="1" s="1"/>
  <c r="C3323" i="1"/>
  <c r="L3323" i="1" s="1"/>
  <c r="C3324" i="1"/>
  <c r="L3324" i="1" s="1"/>
  <c r="C3325" i="1"/>
  <c r="L3325" i="1" s="1"/>
  <c r="C3326" i="1"/>
  <c r="L3326" i="1" s="1"/>
  <c r="C3327" i="1"/>
  <c r="L3327" i="1" s="1"/>
  <c r="C3328" i="1"/>
  <c r="L3328" i="1" s="1"/>
  <c r="C3329" i="1"/>
  <c r="L3329" i="1" s="1"/>
  <c r="C3330" i="1"/>
  <c r="L3330" i="1" s="1"/>
  <c r="C3331" i="1"/>
  <c r="L3331" i="1" s="1"/>
  <c r="C3332" i="1"/>
  <c r="L3332" i="1" s="1"/>
  <c r="C3333" i="1"/>
  <c r="L3333" i="1" s="1"/>
  <c r="C3334" i="1"/>
  <c r="L3334" i="1" s="1"/>
  <c r="C3335" i="1"/>
  <c r="L3335" i="1" s="1"/>
  <c r="C3336" i="1"/>
  <c r="L3336" i="1" s="1"/>
  <c r="C3337" i="1"/>
  <c r="L3337" i="1" s="1"/>
  <c r="C3338" i="1"/>
  <c r="L3338" i="1" s="1"/>
  <c r="C3339" i="1"/>
  <c r="L3339" i="1" s="1"/>
  <c r="C3340" i="1"/>
  <c r="L3340" i="1" s="1"/>
  <c r="C3341" i="1"/>
  <c r="L3341" i="1" s="1"/>
  <c r="C3342" i="1"/>
  <c r="L3342" i="1" s="1"/>
  <c r="C3343" i="1"/>
  <c r="L3343" i="1" s="1"/>
  <c r="C3344" i="1"/>
  <c r="L3344" i="1" s="1"/>
  <c r="C3345" i="1"/>
  <c r="L3345" i="1" s="1"/>
  <c r="C3346" i="1"/>
  <c r="L3346" i="1" s="1"/>
  <c r="C3347" i="1"/>
  <c r="L3347" i="1" s="1"/>
  <c r="C3348" i="1"/>
  <c r="L3348" i="1" s="1"/>
  <c r="C3349" i="1"/>
  <c r="L3349" i="1" s="1"/>
  <c r="C3350" i="1"/>
  <c r="L3350" i="1" s="1"/>
  <c r="C3351" i="1"/>
  <c r="L3351" i="1" s="1"/>
  <c r="C3352" i="1"/>
  <c r="L3352" i="1" s="1"/>
  <c r="C3353" i="1"/>
  <c r="L3353" i="1" s="1"/>
  <c r="C3354" i="1"/>
  <c r="L3354" i="1" s="1"/>
  <c r="C3355" i="1"/>
  <c r="L3355" i="1" s="1"/>
  <c r="C3356" i="1"/>
  <c r="L3356" i="1" s="1"/>
  <c r="C3357" i="1"/>
  <c r="L3357" i="1" s="1"/>
  <c r="C3358" i="1"/>
  <c r="L3358" i="1" s="1"/>
  <c r="C3359" i="1"/>
  <c r="L3359" i="1" s="1"/>
  <c r="C3360" i="1"/>
  <c r="L3360" i="1" s="1"/>
  <c r="C3361" i="1"/>
  <c r="L3361" i="1" s="1"/>
  <c r="C3362" i="1"/>
  <c r="L3362" i="1" s="1"/>
  <c r="C3363" i="1"/>
  <c r="L3363" i="1" s="1"/>
  <c r="C3364" i="1"/>
  <c r="L3364" i="1" s="1"/>
  <c r="C3365" i="1"/>
  <c r="L3365" i="1" s="1"/>
  <c r="C3366" i="1"/>
  <c r="L3366" i="1" s="1"/>
  <c r="C3367" i="1"/>
  <c r="L3367" i="1" s="1"/>
  <c r="C3368" i="1"/>
  <c r="L3368" i="1" s="1"/>
  <c r="C3369" i="1"/>
  <c r="L3369" i="1" s="1"/>
  <c r="C3370" i="1"/>
  <c r="L3370" i="1" s="1"/>
  <c r="C3371" i="1"/>
  <c r="L3371" i="1" s="1"/>
  <c r="C3372" i="1"/>
  <c r="L3372" i="1" s="1"/>
  <c r="C3373" i="1"/>
  <c r="L3373" i="1" s="1"/>
  <c r="C3374" i="1"/>
  <c r="L3374" i="1" s="1"/>
  <c r="C3375" i="1"/>
  <c r="L3375" i="1" s="1"/>
  <c r="C3376" i="1"/>
  <c r="L3376" i="1" s="1"/>
  <c r="C3377" i="1"/>
  <c r="L3377" i="1" s="1"/>
  <c r="C3378" i="1"/>
  <c r="L3378" i="1" s="1"/>
  <c r="C3379" i="1"/>
  <c r="L3379" i="1" s="1"/>
  <c r="C3380" i="1"/>
  <c r="L3380" i="1" s="1"/>
  <c r="C3381" i="1"/>
  <c r="L3381" i="1" s="1"/>
  <c r="C3382" i="1"/>
  <c r="L3382" i="1" s="1"/>
  <c r="C3383" i="1"/>
  <c r="L3383" i="1" s="1"/>
  <c r="C3384" i="1"/>
  <c r="L3384" i="1" s="1"/>
  <c r="C3385" i="1"/>
  <c r="L3385" i="1" s="1"/>
  <c r="C3386" i="1"/>
  <c r="L3386" i="1" s="1"/>
  <c r="C3387" i="1"/>
  <c r="L3387" i="1" s="1"/>
  <c r="C3388" i="1"/>
  <c r="L3388" i="1" s="1"/>
  <c r="C3389" i="1"/>
  <c r="L3389" i="1" s="1"/>
  <c r="C3390" i="1"/>
  <c r="L3390" i="1" s="1"/>
  <c r="C3391" i="1"/>
  <c r="L3391" i="1" s="1"/>
  <c r="C3392" i="1"/>
  <c r="L3392" i="1" s="1"/>
  <c r="C3393" i="1"/>
  <c r="L3393" i="1" s="1"/>
  <c r="C3394" i="1"/>
  <c r="L3394" i="1" s="1"/>
  <c r="C3395" i="1"/>
  <c r="L3395" i="1" s="1"/>
  <c r="C3396" i="1"/>
  <c r="L3396" i="1" s="1"/>
  <c r="C3397" i="1"/>
  <c r="L3397" i="1" s="1"/>
  <c r="C3398" i="1"/>
  <c r="L3398" i="1" s="1"/>
  <c r="C3399" i="1"/>
  <c r="L3399" i="1" s="1"/>
  <c r="C3400" i="1"/>
  <c r="L3400" i="1" s="1"/>
  <c r="C3401" i="1"/>
  <c r="L3401" i="1" s="1"/>
  <c r="C3402" i="1"/>
  <c r="L3402" i="1" s="1"/>
  <c r="C3403" i="1"/>
  <c r="L3403" i="1" s="1"/>
  <c r="C3404" i="1"/>
  <c r="L3404" i="1" s="1"/>
  <c r="C3405" i="1"/>
  <c r="L3405" i="1" s="1"/>
  <c r="C3406" i="1"/>
  <c r="L3406" i="1" s="1"/>
  <c r="C3407" i="1"/>
  <c r="L3407" i="1" s="1"/>
  <c r="C3408" i="1"/>
  <c r="L3408" i="1" s="1"/>
  <c r="C3409" i="1"/>
  <c r="L3409" i="1" s="1"/>
  <c r="C3410" i="1"/>
  <c r="L3410" i="1" s="1"/>
  <c r="C3411" i="1"/>
  <c r="L3411" i="1" s="1"/>
  <c r="C3412" i="1"/>
  <c r="L3412" i="1" s="1"/>
  <c r="C3413" i="1"/>
  <c r="L3413" i="1" s="1"/>
  <c r="C3414" i="1"/>
  <c r="L3414" i="1" s="1"/>
  <c r="C3415" i="1"/>
  <c r="L3415" i="1" s="1"/>
  <c r="C3416" i="1"/>
  <c r="L3416" i="1" s="1"/>
  <c r="C3417" i="1"/>
  <c r="L3417" i="1" s="1"/>
  <c r="C3418" i="1"/>
  <c r="L3418" i="1" s="1"/>
  <c r="C3419" i="1"/>
  <c r="L3419" i="1" s="1"/>
  <c r="C3420" i="1"/>
  <c r="L3420" i="1" s="1"/>
  <c r="C3421" i="1"/>
  <c r="L3421" i="1" s="1"/>
  <c r="C3422" i="1"/>
  <c r="L3422" i="1" s="1"/>
  <c r="C3423" i="1"/>
  <c r="L3423" i="1" s="1"/>
  <c r="C3424" i="1"/>
  <c r="L3424" i="1" s="1"/>
  <c r="C3425" i="1"/>
  <c r="L3425" i="1" s="1"/>
  <c r="C3426" i="1"/>
  <c r="L3426" i="1" s="1"/>
  <c r="C3427" i="1"/>
  <c r="L3427" i="1" s="1"/>
  <c r="C3428" i="1"/>
  <c r="L3428" i="1" s="1"/>
  <c r="C3429" i="1"/>
  <c r="L3429" i="1" s="1"/>
  <c r="C3430" i="1"/>
  <c r="L3430" i="1" s="1"/>
  <c r="C3431" i="1"/>
  <c r="L3431" i="1" s="1"/>
  <c r="C3432" i="1"/>
  <c r="L3432" i="1" s="1"/>
  <c r="C3433" i="1"/>
  <c r="L3433" i="1" s="1"/>
  <c r="C3434" i="1"/>
  <c r="L3434" i="1" s="1"/>
  <c r="C3435" i="1"/>
  <c r="L3435" i="1" s="1"/>
  <c r="C3436" i="1"/>
  <c r="L3436" i="1" s="1"/>
  <c r="C3437" i="1"/>
  <c r="L3437" i="1" s="1"/>
  <c r="C3438" i="1"/>
  <c r="L3438" i="1" s="1"/>
  <c r="C3439" i="1"/>
  <c r="L3439" i="1" s="1"/>
  <c r="C3440" i="1"/>
  <c r="L3440" i="1" s="1"/>
  <c r="C3441" i="1"/>
  <c r="L3441" i="1" s="1"/>
  <c r="C3442" i="1"/>
  <c r="L3442" i="1" s="1"/>
  <c r="C3443" i="1"/>
  <c r="L3443" i="1" s="1"/>
  <c r="C3444" i="1"/>
  <c r="L3444" i="1" s="1"/>
  <c r="C3445" i="1"/>
  <c r="L3445" i="1" s="1"/>
  <c r="C3446" i="1"/>
  <c r="L3446" i="1" s="1"/>
  <c r="C3447" i="1"/>
  <c r="L3447" i="1" s="1"/>
  <c r="C3448" i="1"/>
  <c r="L3448" i="1" s="1"/>
  <c r="C3449" i="1"/>
  <c r="L3449" i="1" s="1"/>
  <c r="C3450" i="1"/>
  <c r="L3450" i="1" s="1"/>
  <c r="C3451" i="1"/>
  <c r="L3451" i="1" s="1"/>
  <c r="C3452" i="1"/>
  <c r="L3452" i="1" s="1"/>
  <c r="C3453" i="1"/>
  <c r="L3453" i="1" s="1"/>
  <c r="C3454" i="1"/>
  <c r="L3454" i="1" s="1"/>
  <c r="C3455" i="1"/>
  <c r="L3455" i="1" s="1"/>
  <c r="C3456" i="1"/>
  <c r="L3456" i="1" s="1"/>
  <c r="C3457" i="1"/>
  <c r="L3457" i="1" s="1"/>
  <c r="C3458" i="1"/>
  <c r="L3458" i="1" s="1"/>
  <c r="C3459" i="1"/>
  <c r="L3459" i="1" s="1"/>
  <c r="C3460" i="1"/>
  <c r="L3460" i="1" s="1"/>
  <c r="C3461" i="1"/>
  <c r="L3461" i="1" s="1"/>
  <c r="C3462" i="1"/>
  <c r="L3462" i="1" s="1"/>
  <c r="C3463" i="1"/>
  <c r="L3463" i="1" s="1"/>
  <c r="C3464" i="1"/>
  <c r="L3464" i="1" s="1"/>
  <c r="C3465" i="1"/>
  <c r="L3465" i="1" s="1"/>
  <c r="C3466" i="1"/>
  <c r="L3466" i="1" s="1"/>
  <c r="C3467" i="1"/>
  <c r="L3467" i="1" s="1"/>
  <c r="C3468" i="1"/>
  <c r="L3468" i="1" s="1"/>
  <c r="C3469" i="1"/>
  <c r="L3469" i="1" s="1"/>
  <c r="C3470" i="1"/>
  <c r="L3470" i="1" s="1"/>
  <c r="C3471" i="1"/>
  <c r="L3471" i="1" s="1"/>
  <c r="C3472" i="1"/>
  <c r="L3472" i="1" s="1"/>
  <c r="C3473" i="1"/>
  <c r="L3473" i="1" s="1"/>
  <c r="C3474" i="1"/>
  <c r="L3474" i="1" s="1"/>
  <c r="C3475" i="1"/>
  <c r="L3475" i="1" s="1"/>
  <c r="C3476" i="1"/>
  <c r="L3476" i="1" s="1"/>
  <c r="C3477" i="1"/>
  <c r="L3477" i="1" s="1"/>
  <c r="C3478" i="1"/>
  <c r="L3478" i="1" s="1"/>
  <c r="C3479" i="1"/>
  <c r="L3479" i="1" s="1"/>
  <c r="C3480" i="1"/>
  <c r="L3480" i="1" s="1"/>
  <c r="C3481" i="1"/>
  <c r="L3481" i="1" s="1"/>
  <c r="C3482" i="1"/>
  <c r="L3482" i="1" s="1"/>
  <c r="C3483" i="1"/>
  <c r="L3483" i="1" s="1"/>
  <c r="C3484" i="1"/>
  <c r="L3484" i="1" s="1"/>
  <c r="C3485" i="1"/>
  <c r="L3485" i="1" s="1"/>
  <c r="C3486" i="1"/>
  <c r="L3486" i="1" s="1"/>
  <c r="C3487" i="1"/>
  <c r="L3487" i="1" s="1"/>
  <c r="C3488" i="1"/>
  <c r="L3488" i="1" s="1"/>
  <c r="C3489" i="1"/>
  <c r="L3489" i="1" s="1"/>
  <c r="C3490" i="1"/>
  <c r="L3490" i="1" s="1"/>
  <c r="C3491" i="1"/>
  <c r="L3491" i="1" s="1"/>
  <c r="C3492" i="1"/>
  <c r="L3492" i="1" s="1"/>
  <c r="C3493" i="1"/>
  <c r="L3493" i="1" s="1"/>
  <c r="C3494" i="1"/>
  <c r="L3494" i="1" s="1"/>
  <c r="C3495" i="1"/>
  <c r="L3495" i="1" s="1"/>
  <c r="C3496" i="1"/>
  <c r="L3496" i="1" s="1"/>
  <c r="C3497" i="1"/>
  <c r="L3497" i="1" s="1"/>
  <c r="C3498" i="1"/>
  <c r="L3498" i="1" s="1"/>
  <c r="C3499" i="1"/>
  <c r="L3499" i="1" s="1"/>
  <c r="C3500" i="1"/>
  <c r="L3500" i="1" s="1"/>
  <c r="C3501" i="1"/>
  <c r="L3501" i="1" s="1"/>
  <c r="C3502" i="1"/>
  <c r="L3502" i="1" s="1"/>
  <c r="C3503" i="1"/>
  <c r="L3503" i="1" s="1"/>
  <c r="C3504" i="1"/>
  <c r="L3504" i="1" s="1"/>
  <c r="C3505" i="1"/>
  <c r="L3505" i="1" s="1"/>
  <c r="C3506" i="1"/>
  <c r="L3506" i="1" s="1"/>
  <c r="C3507" i="1"/>
  <c r="L3507" i="1" s="1"/>
  <c r="C3508" i="1"/>
  <c r="L3508" i="1" s="1"/>
  <c r="C3509" i="1"/>
  <c r="L3509" i="1" s="1"/>
  <c r="C3510" i="1"/>
  <c r="L3510" i="1" s="1"/>
  <c r="C3511" i="1"/>
  <c r="L3511" i="1" s="1"/>
  <c r="C3512" i="1"/>
  <c r="L3512" i="1" s="1"/>
  <c r="C3513" i="1"/>
  <c r="L3513" i="1" s="1"/>
  <c r="C3514" i="1"/>
  <c r="L3514" i="1" s="1"/>
  <c r="C3515" i="1"/>
  <c r="L3515" i="1" s="1"/>
  <c r="C3516" i="1"/>
  <c r="L3516" i="1" s="1"/>
  <c r="C3517" i="1"/>
  <c r="L3517" i="1" s="1"/>
  <c r="C3518" i="1"/>
  <c r="L3518" i="1" s="1"/>
  <c r="C3519" i="1"/>
  <c r="L3519" i="1" s="1"/>
  <c r="C3520" i="1"/>
  <c r="L3520" i="1" s="1"/>
  <c r="C3521" i="1"/>
  <c r="L3521" i="1" s="1"/>
  <c r="C3522" i="1"/>
  <c r="L3522" i="1" s="1"/>
  <c r="C3523" i="1"/>
  <c r="L3523" i="1" s="1"/>
  <c r="C3524" i="1"/>
  <c r="L3524" i="1" s="1"/>
  <c r="C3525" i="1"/>
  <c r="L3525" i="1" s="1"/>
  <c r="C3526" i="1"/>
  <c r="L3526" i="1" s="1"/>
  <c r="C3527" i="1"/>
  <c r="L3527" i="1" s="1"/>
  <c r="C3528" i="1"/>
  <c r="L3528" i="1" s="1"/>
  <c r="C3529" i="1"/>
  <c r="L3529" i="1" s="1"/>
  <c r="C3530" i="1"/>
  <c r="L3530" i="1" s="1"/>
  <c r="C3531" i="1"/>
  <c r="L3531" i="1" s="1"/>
  <c r="C3532" i="1"/>
  <c r="L3532" i="1" s="1"/>
  <c r="C3533" i="1"/>
  <c r="L3533" i="1" s="1"/>
  <c r="C3534" i="1"/>
  <c r="L3534" i="1" s="1"/>
  <c r="C3535" i="1"/>
  <c r="L3535" i="1" s="1"/>
  <c r="C3536" i="1"/>
  <c r="L3536" i="1" s="1"/>
  <c r="C3537" i="1"/>
  <c r="L3537" i="1" s="1"/>
  <c r="C3538" i="1"/>
  <c r="L3538" i="1" s="1"/>
  <c r="C3539" i="1"/>
  <c r="L3539" i="1" s="1"/>
  <c r="C3540" i="1"/>
  <c r="L3540" i="1" s="1"/>
  <c r="C3541" i="1"/>
  <c r="L3541" i="1" s="1"/>
  <c r="C3542" i="1"/>
  <c r="L3542" i="1" s="1"/>
  <c r="C3543" i="1"/>
  <c r="L3543" i="1" s="1"/>
  <c r="C3544" i="1"/>
  <c r="L3544" i="1" s="1"/>
  <c r="C3545" i="1"/>
  <c r="L3545" i="1" s="1"/>
  <c r="C3546" i="1"/>
  <c r="L3546" i="1" s="1"/>
  <c r="C3547" i="1"/>
  <c r="L3547" i="1" s="1"/>
  <c r="C3548" i="1"/>
  <c r="L3548" i="1" s="1"/>
  <c r="C3549" i="1"/>
  <c r="L3549" i="1" s="1"/>
  <c r="C3550" i="1"/>
  <c r="L3550" i="1" s="1"/>
  <c r="C3551" i="1"/>
  <c r="L3551" i="1" s="1"/>
  <c r="C3552" i="1"/>
  <c r="L3552" i="1" s="1"/>
  <c r="C3553" i="1"/>
  <c r="L3553" i="1" s="1"/>
  <c r="C3554" i="1"/>
  <c r="L3554" i="1" s="1"/>
  <c r="C3555" i="1"/>
  <c r="L3555" i="1" s="1"/>
  <c r="C3556" i="1"/>
  <c r="L3556" i="1" s="1"/>
  <c r="C3557" i="1"/>
  <c r="L3557" i="1" s="1"/>
  <c r="C3558" i="1"/>
  <c r="L3558" i="1" s="1"/>
  <c r="C3559" i="1"/>
  <c r="L3559" i="1" s="1"/>
  <c r="C3560" i="1"/>
  <c r="L3560" i="1" s="1"/>
  <c r="C3561" i="1"/>
  <c r="L3561" i="1" s="1"/>
  <c r="C3562" i="1"/>
  <c r="L3562" i="1" s="1"/>
  <c r="C3563" i="1"/>
  <c r="L3563" i="1" s="1"/>
  <c r="C3564" i="1"/>
  <c r="L3564" i="1" s="1"/>
  <c r="C3565" i="1"/>
  <c r="L3565" i="1" s="1"/>
  <c r="C3566" i="1"/>
  <c r="L3566" i="1" s="1"/>
  <c r="C3567" i="1"/>
  <c r="L3567" i="1" s="1"/>
  <c r="C3568" i="1"/>
  <c r="L3568" i="1" s="1"/>
  <c r="C3569" i="1"/>
  <c r="L3569" i="1" s="1"/>
  <c r="C3570" i="1"/>
  <c r="L3570" i="1" s="1"/>
  <c r="C3571" i="1"/>
  <c r="L3571" i="1" s="1"/>
  <c r="C3572" i="1"/>
  <c r="L3572" i="1" s="1"/>
  <c r="C3573" i="1"/>
  <c r="L3573" i="1" s="1"/>
  <c r="C3574" i="1"/>
  <c r="L3574" i="1" s="1"/>
  <c r="C3575" i="1"/>
  <c r="L3575" i="1" s="1"/>
  <c r="C3576" i="1"/>
  <c r="L3576" i="1" s="1"/>
  <c r="C3577" i="1"/>
  <c r="L3577" i="1" s="1"/>
  <c r="C3578" i="1"/>
  <c r="L3578" i="1" s="1"/>
  <c r="C3579" i="1"/>
  <c r="L3579" i="1" s="1"/>
  <c r="C3580" i="1"/>
  <c r="L3580" i="1" s="1"/>
  <c r="C3581" i="1"/>
  <c r="L3581" i="1" s="1"/>
  <c r="C3582" i="1"/>
  <c r="L3582" i="1" s="1"/>
  <c r="C3583" i="1"/>
  <c r="L3583" i="1" s="1"/>
  <c r="C3584" i="1"/>
  <c r="L3584" i="1" s="1"/>
  <c r="C3585" i="1"/>
  <c r="L3585" i="1" s="1"/>
  <c r="C3586" i="1"/>
  <c r="L3586" i="1" s="1"/>
  <c r="C3587" i="1"/>
  <c r="L3587" i="1" s="1"/>
  <c r="C3588" i="1"/>
  <c r="L3588" i="1" s="1"/>
  <c r="C3589" i="1"/>
  <c r="L3589" i="1" s="1"/>
  <c r="C3590" i="1"/>
  <c r="L3590" i="1" s="1"/>
  <c r="C3591" i="1"/>
  <c r="L3591" i="1" s="1"/>
  <c r="C3592" i="1"/>
  <c r="L3592" i="1" s="1"/>
  <c r="C3593" i="1"/>
  <c r="L3593" i="1" s="1"/>
  <c r="C3594" i="1"/>
  <c r="L3594" i="1" s="1"/>
  <c r="C3595" i="1"/>
  <c r="L3595" i="1" s="1"/>
  <c r="C3596" i="1"/>
  <c r="L3596" i="1" s="1"/>
  <c r="C3597" i="1"/>
  <c r="L3597" i="1" s="1"/>
  <c r="C3598" i="1"/>
  <c r="L3598" i="1" s="1"/>
  <c r="C3599" i="1"/>
  <c r="L3599" i="1" s="1"/>
  <c r="C3600" i="1"/>
  <c r="L3600" i="1" s="1"/>
  <c r="C3601" i="1"/>
  <c r="L3601" i="1" s="1"/>
  <c r="C3602" i="1"/>
  <c r="L3602" i="1" s="1"/>
  <c r="C3603" i="1"/>
  <c r="L3603" i="1" s="1"/>
  <c r="C3604" i="1"/>
  <c r="L3604" i="1" s="1"/>
  <c r="C3605" i="1"/>
  <c r="L3605" i="1" s="1"/>
  <c r="C3606" i="1"/>
  <c r="L3606" i="1" s="1"/>
  <c r="C3607" i="1"/>
  <c r="L3607" i="1" s="1"/>
  <c r="C3608" i="1"/>
  <c r="L3608" i="1" s="1"/>
  <c r="C3609" i="1"/>
  <c r="L3609" i="1" s="1"/>
  <c r="C3610" i="1"/>
  <c r="L3610" i="1" s="1"/>
  <c r="C3611" i="1"/>
  <c r="L3611" i="1" s="1"/>
  <c r="C3612" i="1"/>
  <c r="L3612" i="1" s="1"/>
  <c r="C3613" i="1"/>
  <c r="L3613" i="1" s="1"/>
  <c r="C3614" i="1"/>
  <c r="L3614" i="1" s="1"/>
  <c r="C3615" i="1"/>
  <c r="L3615" i="1" s="1"/>
  <c r="C3616" i="1"/>
  <c r="L3616" i="1" s="1"/>
  <c r="C3617" i="1"/>
  <c r="L3617" i="1" s="1"/>
  <c r="C3618" i="1"/>
  <c r="L3618" i="1" s="1"/>
  <c r="C3619" i="1"/>
  <c r="L3619" i="1" s="1"/>
  <c r="C3620" i="1"/>
  <c r="L3620" i="1" s="1"/>
  <c r="C3621" i="1"/>
  <c r="L3621" i="1" s="1"/>
  <c r="C3622" i="1"/>
  <c r="L3622" i="1" s="1"/>
  <c r="C3623" i="1"/>
  <c r="L3623" i="1" s="1"/>
  <c r="C3624" i="1"/>
  <c r="L3624" i="1" s="1"/>
  <c r="C3625" i="1"/>
  <c r="L3625" i="1" s="1"/>
  <c r="C3626" i="1"/>
  <c r="L3626" i="1" s="1"/>
  <c r="C3627" i="1"/>
  <c r="L3627" i="1" s="1"/>
  <c r="C3628" i="1"/>
  <c r="L3628" i="1" s="1"/>
  <c r="C3629" i="1"/>
  <c r="L3629" i="1" s="1"/>
  <c r="C3630" i="1"/>
  <c r="L3630" i="1" s="1"/>
  <c r="C3631" i="1"/>
  <c r="L3631" i="1" s="1"/>
  <c r="C3632" i="1"/>
  <c r="L3632" i="1" s="1"/>
  <c r="C3633" i="1"/>
  <c r="L3633" i="1" s="1"/>
  <c r="C3634" i="1"/>
  <c r="L3634" i="1" s="1"/>
  <c r="C3635" i="1"/>
  <c r="L3635" i="1" s="1"/>
  <c r="C3636" i="1"/>
  <c r="L3636" i="1" s="1"/>
  <c r="C3637" i="1"/>
  <c r="L3637" i="1" s="1"/>
  <c r="C3638" i="1"/>
  <c r="L3638" i="1" s="1"/>
  <c r="C3639" i="1"/>
  <c r="L3639" i="1" s="1"/>
  <c r="C3640" i="1"/>
  <c r="L3640" i="1" s="1"/>
  <c r="C3641" i="1"/>
  <c r="L3641" i="1" s="1"/>
  <c r="C3642" i="1"/>
  <c r="L3642" i="1" s="1"/>
  <c r="C3643" i="1"/>
  <c r="L3643" i="1" s="1"/>
  <c r="C3644" i="1"/>
  <c r="L3644" i="1" s="1"/>
  <c r="C3645" i="1"/>
  <c r="L3645" i="1" s="1"/>
  <c r="C3646" i="1"/>
  <c r="L3646" i="1" s="1"/>
  <c r="C3647" i="1"/>
  <c r="L3647" i="1" s="1"/>
  <c r="C3648" i="1"/>
  <c r="L3648" i="1" s="1"/>
  <c r="C3649" i="1"/>
  <c r="L3649" i="1" s="1"/>
  <c r="C3650" i="1"/>
  <c r="L3650" i="1" s="1"/>
  <c r="C3651" i="1"/>
  <c r="L3651" i="1" s="1"/>
  <c r="C3652" i="1"/>
  <c r="L3652" i="1" s="1"/>
  <c r="C3653" i="1"/>
  <c r="L3653" i="1" s="1"/>
  <c r="C3654" i="1"/>
  <c r="L3654" i="1" s="1"/>
  <c r="C3655" i="1"/>
  <c r="L3655" i="1" s="1"/>
  <c r="C3656" i="1"/>
  <c r="L3656" i="1" s="1"/>
  <c r="C3657" i="1"/>
  <c r="L3657" i="1" s="1"/>
  <c r="C3658" i="1"/>
  <c r="L3658" i="1" s="1"/>
  <c r="C3659" i="1"/>
  <c r="L3659" i="1" s="1"/>
  <c r="C3660" i="1"/>
  <c r="L3660" i="1" s="1"/>
  <c r="C3661" i="1"/>
  <c r="L3661" i="1" s="1"/>
  <c r="C3662" i="1"/>
  <c r="L3662" i="1" s="1"/>
  <c r="C3663" i="1"/>
  <c r="L3663" i="1" s="1"/>
  <c r="C3664" i="1"/>
  <c r="L3664" i="1" s="1"/>
  <c r="C3665" i="1"/>
  <c r="L3665" i="1" s="1"/>
  <c r="C3666" i="1"/>
  <c r="L3666" i="1" s="1"/>
  <c r="C3667" i="1"/>
  <c r="L3667" i="1" s="1"/>
  <c r="C3668" i="1"/>
  <c r="L3668" i="1" s="1"/>
  <c r="C3669" i="1"/>
  <c r="L3669" i="1" s="1"/>
  <c r="C3670" i="1"/>
  <c r="L3670" i="1" s="1"/>
  <c r="C3671" i="1"/>
  <c r="L3671" i="1" s="1"/>
  <c r="C3672" i="1"/>
  <c r="L3672" i="1" s="1"/>
  <c r="C3673" i="1"/>
  <c r="L3673" i="1" s="1"/>
  <c r="C3674" i="1"/>
  <c r="L3674" i="1" s="1"/>
  <c r="C3675" i="1"/>
  <c r="L3675" i="1" s="1"/>
  <c r="C3676" i="1"/>
  <c r="L3676" i="1" s="1"/>
  <c r="C3677" i="1"/>
  <c r="L3677" i="1" s="1"/>
  <c r="C3678" i="1"/>
  <c r="L3678" i="1" s="1"/>
  <c r="C3679" i="1"/>
  <c r="L3679" i="1" s="1"/>
  <c r="C3680" i="1"/>
  <c r="L3680" i="1" s="1"/>
  <c r="C3681" i="1"/>
  <c r="L3681" i="1" s="1"/>
  <c r="C3682" i="1"/>
  <c r="L3682" i="1" s="1"/>
  <c r="C3683" i="1"/>
  <c r="L3683" i="1" s="1"/>
  <c r="C3684" i="1"/>
  <c r="L3684" i="1" s="1"/>
  <c r="C3685" i="1"/>
  <c r="L3685" i="1" s="1"/>
  <c r="C3686" i="1"/>
  <c r="L3686" i="1" s="1"/>
  <c r="C3687" i="1"/>
  <c r="L3687" i="1" s="1"/>
  <c r="C3688" i="1"/>
  <c r="L3688" i="1" s="1"/>
  <c r="C3689" i="1"/>
  <c r="L3689" i="1" s="1"/>
  <c r="C3690" i="1"/>
  <c r="L3690" i="1" s="1"/>
  <c r="C3691" i="1"/>
  <c r="L3691" i="1" s="1"/>
  <c r="C3692" i="1"/>
  <c r="L3692" i="1" s="1"/>
  <c r="C3693" i="1"/>
  <c r="L3693" i="1" s="1"/>
  <c r="C3694" i="1"/>
  <c r="L3694" i="1" s="1"/>
  <c r="C3695" i="1"/>
  <c r="L3695" i="1" s="1"/>
  <c r="C3696" i="1"/>
  <c r="L3696" i="1" s="1"/>
  <c r="C3697" i="1"/>
  <c r="L3697" i="1" s="1"/>
  <c r="C3698" i="1"/>
  <c r="L3698" i="1" s="1"/>
  <c r="C3699" i="1"/>
  <c r="L3699" i="1" s="1"/>
  <c r="C3700" i="1"/>
  <c r="L3700" i="1" s="1"/>
  <c r="C3701" i="1"/>
  <c r="L3701" i="1" s="1"/>
  <c r="C3702" i="1"/>
  <c r="L3702" i="1" s="1"/>
  <c r="C3703" i="1"/>
  <c r="L3703" i="1" s="1"/>
  <c r="C3704" i="1"/>
  <c r="L3704" i="1" s="1"/>
  <c r="C3705" i="1"/>
  <c r="L3705" i="1" s="1"/>
  <c r="C3706" i="1"/>
  <c r="L3706" i="1" s="1"/>
  <c r="C3707" i="1"/>
  <c r="L3707" i="1" s="1"/>
  <c r="C3708" i="1"/>
  <c r="L3708" i="1" s="1"/>
  <c r="C3709" i="1"/>
  <c r="L3709" i="1" s="1"/>
  <c r="C3710" i="1"/>
  <c r="L3710" i="1" s="1"/>
  <c r="C3711" i="1"/>
  <c r="L3711" i="1" s="1"/>
  <c r="C3712" i="1"/>
  <c r="L3712" i="1" s="1"/>
  <c r="C3713" i="1"/>
  <c r="L3713" i="1" s="1"/>
  <c r="C3714" i="1"/>
  <c r="L3714" i="1" s="1"/>
  <c r="C3715" i="1"/>
  <c r="L3715" i="1" s="1"/>
  <c r="C3716" i="1"/>
  <c r="L3716" i="1" s="1"/>
  <c r="C3717" i="1"/>
  <c r="L3717" i="1" s="1"/>
  <c r="C3718" i="1"/>
  <c r="L3718" i="1" s="1"/>
  <c r="C3719" i="1"/>
  <c r="L3719" i="1" s="1"/>
  <c r="C3720" i="1"/>
  <c r="L3720" i="1" s="1"/>
  <c r="C3721" i="1"/>
  <c r="L3721" i="1" s="1"/>
  <c r="C3722" i="1"/>
  <c r="L3722" i="1" s="1"/>
  <c r="C3723" i="1"/>
  <c r="L3723" i="1" s="1"/>
  <c r="C3724" i="1"/>
  <c r="L3724" i="1" s="1"/>
  <c r="C3725" i="1"/>
  <c r="L3725" i="1" s="1"/>
  <c r="C3726" i="1"/>
  <c r="L3726" i="1" s="1"/>
  <c r="C3727" i="1"/>
  <c r="L3727" i="1" s="1"/>
  <c r="C3728" i="1"/>
  <c r="L3728" i="1" s="1"/>
  <c r="C3729" i="1"/>
  <c r="L3729" i="1" s="1"/>
  <c r="C3730" i="1"/>
  <c r="L3730" i="1" s="1"/>
  <c r="C3731" i="1"/>
  <c r="L3731" i="1" s="1"/>
  <c r="C3732" i="1"/>
  <c r="L3732" i="1" s="1"/>
  <c r="C3733" i="1"/>
  <c r="L3733" i="1" s="1"/>
  <c r="C3734" i="1"/>
  <c r="L3734" i="1" s="1"/>
  <c r="C3735" i="1"/>
  <c r="L3735" i="1" s="1"/>
  <c r="C3736" i="1"/>
  <c r="L3736" i="1" s="1"/>
  <c r="C3737" i="1"/>
  <c r="L3737" i="1" s="1"/>
  <c r="C3738" i="1"/>
  <c r="L3738" i="1" s="1"/>
  <c r="C3739" i="1"/>
  <c r="L3739" i="1" s="1"/>
  <c r="C3740" i="1"/>
  <c r="L3740" i="1" s="1"/>
  <c r="C3741" i="1"/>
  <c r="L3741" i="1" s="1"/>
  <c r="C3742" i="1"/>
  <c r="L3742" i="1" s="1"/>
  <c r="C3743" i="1"/>
  <c r="L3743" i="1" s="1"/>
  <c r="C3744" i="1"/>
  <c r="L3744" i="1" s="1"/>
  <c r="C3745" i="1"/>
  <c r="L3745" i="1" s="1"/>
  <c r="C3746" i="1"/>
  <c r="L3746" i="1" s="1"/>
  <c r="C3747" i="1"/>
  <c r="L3747" i="1" s="1"/>
  <c r="C3748" i="1"/>
  <c r="L3748" i="1" s="1"/>
  <c r="C3749" i="1"/>
  <c r="L3749" i="1" s="1"/>
  <c r="C3750" i="1"/>
  <c r="L3750" i="1" s="1"/>
  <c r="C3751" i="1"/>
  <c r="L3751" i="1" s="1"/>
  <c r="C3752" i="1"/>
  <c r="L3752" i="1" s="1"/>
  <c r="C3753" i="1"/>
  <c r="L3753" i="1" s="1"/>
  <c r="C3754" i="1"/>
  <c r="L3754" i="1" s="1"/>
  <c r="C3755" i="1"/>
  <c r="L3755" i="1" s="1"/>
  <c r="C3756" i="1"/>
  <c r="L3756" i="1" s="1"/>
  <c r="C3757" i="1"/>
  <c r="L3757" i="1" s="1"/>
  <c r="C3758" i="1"/>
  <c r="L3758" i="1" s="1"/>
  <c r="C3759" i="1"/>
  <c r="L3759" i="1" s="1"/>
  <c r="C3760" i="1"/>
  <c r="L3760" i="1" s="1"/>
  <c r="C3761" i="1"/>
  <c r="L3761" i="1" s="1"/>
  <c r="C3762" i="1"/>
  <c r="L3762" i="1" s="1"/>
  <c r="C3763" i="1"/>
  <c r="L3763" i="1" s="1"/>
  <c r="C3764" i="1"/>
  <c r="L3764" i="1" s="1"/>
  <c r="C3765" i="1"/>
  <c r="L3765" i="1" s="1"/>
  <c r="C3766" i="1"/>
  <c r="L3766" i="1" s="1"/>
  <c r="C3767" i="1"/>
  <c r="L3767" i="1" s="1"/>
  <c r="C3768" i="1"/>
  <c r="L3768" i="1" s="1"/>
  <c r="C3769" i="1"/>
  <c r="L3769" i="1" s="1"/>
  <c r="C3770" i="1"/>
  <c r="L3770" i="1" s="1"/>
  <c r="C3771" i="1"/>
  <c r="L3771" i="1" s="1"/>
  <c r="C3772" i="1"/>
  <c r="L3772" i="1" s="1"/>
  <c r="C3773" i="1"/>
  <c r="L3773" i="1" s="1"/>
  <c r="C3774" i="1"/>
  <c r="L3774" i="1" s="1"/>
  <c r="C3775" i="1"/>
  <c r="L3775" i="1" s="1"/>
  <c r="C3776" i="1"/>
  <c r="L3776" i="1" s="1"/>
  <c r="C3777" i="1"/>
  <c r="L3777" i="1" s="1"/>
  <c r="C3778" i="1"/>
  <c r="L3778" i="1" s="1"/>
  <c r="C3779" i="1"/>
  <c r="L3779" i="1" s="1"/>
  <c r="C3780" i="1"/>
  <c r="L3780" i="1" s="1"/>
  <c r="C3781" i="1"/>
  <c r="L3781" i="1" s="1"/>
  <c r="C3782" i="1"/>
  <c r="L3782" i="1" s="1"/>
  <c r="C3783" i="1"/>
  <c r="L3783" i="1" s="1"/>
  <c r="C3784" i="1"/>
  <c r="L3784" i="1" s="1"/>
  <c r="C3785" i="1"/>
  <c r="L3785" i="1" s="1"/>
  <c r="C3786" i="1"/>
  <c r="L3786" i="1" s="1"/>
  <c r="C3787" i="1"/>
  <c r="L3787" i="1" s="1"/>
  <c r="C3788" i="1"/>
  <c r="L3788" i="1" s="1"/>
  <c r="C3789" i="1"/>
  <c r="L3789" i="1" s="1"/>
  <c r="C3790" i="1"/>
  <c r="L3790" i="1" s="1"/>
  <c r="C3791" i="1"/>
  <c r="L3791" i="1" s="1"/>
  <c r="C3792" i="1"/>
  <c r="L3792" i="1" s="1"/>
  <c r="C3793" i="1"/>
  <c r="L3793" i="1" s="1"/>
  <c r="C3794" i="1"/>
  <c r="L3794" i="1" s="1"/>
  <c r="C3795" i="1"/>
  <c r="L3795" i="1" s="1"/>
  <c r="C3796" i="1"/>
  <c r="L3796" i="1" s="1"/>
  <c r="C3797" i="1"/>
  <c r="L3797" i="1" s="1"/>
  <c r="C3798" i="1"/>
  <c r="L3798" i="1" s="1"/>
  <c r="C3799" i="1"/>
  <c r="L3799" i="1" s="1"/>
  <c r="C3800" i="1"/>
  <c r="L3800" i="1" s="1"/>
  <c r="C3801" i="1"/>
  <c r="L3801" i="1" s="1"/>
  <c r="C3802" i="1"/>
  <c r="L3802" i="1" s="1"/>
  <c r="C3803" i="1"/>
  <c r="L3803" i="1" s="1"/>
  <c r="C3804" i="1"/>
  <c r="L3804" i="1" s="1"/>
  <c r="C3805" i="1"/>
  <c r="L3805" i="1" s="1"/>
  <c r="C3806" i="1"/>
  <c r="L3806" i="1" s="1"/>
  <c r="C3807" i="1"/>
  <c r="L3807" i="1" s="1"/>
  <c r="C3808" i="1"/>
  <c r="L3808" i="1" s="1"/>
  <c r="C3809" i="1"/>
  <c r="L3809" i="1" s="1"/>
  <c r="C3810" i="1"/>
  <c r="L3810" i="1" s="1"/>
  <c r="C3811" i="1"/>
  <c r="L3811" i="1" s="1"/>
  <c r="C3812" i="1"/>
  <c r="L3812" i="1" s="1"/>
  <c r="C3813" i="1"/>
  <c r="L3813" i="1" s="1"/>
  <c r="C3814" i="1"/>
  <c r="L3814" i="1" s="1"/>
  <c r="C3815" i="1"/>
  <c r="L3815" i="1" s="1"/>
  <c r="C3816" i="1"/>
  <c r="L3816" i="1" s="1"/>
  <c r="C3817" i="1"/>
  <c r="L3817" i="1" s="1"/>
  <c r="C3818" i="1"/>
  <c r="L3818" i="1" s="1"/>
  <c r="C3819" i="1"/>
  <c r="L3819" i="1" s="1"/>
  <c r="C3820" i="1"/>
  <c r="L3820" i="1" s="1"/>
  <c r="C3821" i="1"/>
  <c r="L3821" i="1" s="1"/>
  <c r="C3822" i="1"/>
  <c r="L3822" i="1" s="1"/>
  <c r="C3823" i="1"/>
  <c r="L3823" i="1" s="1"/>
  <c r="C3824" i="1"/>
  <c r="L3824" i="1" s="1"/>
  <c r="C3825" i="1"/>
  <c r="L3825" i="1" s="1"/>
  <c r="C3826" i="1"/>
  <c r="L3826" i="1" s="1"/>
  <c r="C3827" i="1"/>
  <c r="L3827" i="1" s="1"/>
  <c r="C3828" i="1"/>
  <c r="L3828" i="1" s="1"/>
  <c r="C3829" i="1"/>
  <c r="L3829" i="1" s="1"/>
  <c r="C3830" i="1"/>
  <c r="L3830" i="1" s="1"/>
  <c r="C3831" i="1"/>
  <c r="L3831" i="1" s="1"/>
  <c r="C3832" i="1"/>
  <c r="L3832" i="1" s="1"/>
  <c r="C3833" i="1"/>
  <c r="L3833" i="1" s="1"/>
  <c r="C3834" i="1"/>
  <c r="L3834" i="1" s="1"/>
  <c r="C3835" i="1"/>
  <c r="L3835" i="1" s="1"/>
  <c r="C3836" i="1"/>
  <c r="L3836" i="1" s="1"/>
  <c r="C3837" i="1"/>
  <c r="L3837" i="1" s="1"/>
  <c r="C3838" i="1"/>
  <c r="L3838" i="1" s="1"/>
  <c r="C3839" i="1"/>
  <c r="L3839" i="1" s="1"/>
  <c r="C3840" i="1"/>
  <c r="L3840" i="1" s="1"/>
  <c r="C3841" i="1"/>
  <c r="L3841" i="1" s="1"/>
  <c r="C3842" i="1"/>
  <c r="L3842" i="1" s="1"/>
  <c r="C3843" i="1"/>
  <c r="L3843" i="1" s="1"/>
  <c r="C3844" i="1"/>
  <c r="L3844" i="1" s="1"/>
  <c r="C3845" i="1"/>
  <c r="L3845" i="1" s="1"/>
  <c r="C3846" i="1"/>
  <c r="L3846" i="1" s="1"/>
  <c r="C3847" i="1"/>
  <c r="L3847" i="1" s="1"/>
  <c r="C3848" i="1"/>
  <c r="L3848" i="1" s="1"/>
  <c r="C3849" i="1"/>
  <c r="L3849" i="1" s="1"/>
  <c r="C3850" i="1"/>
  <c r="L3850" i="1" s="1"/>
  <c r="C3851" i="1"/>
  <c r="L3851" i="1" s="1"/>
  <c r="C3852" i="1"/>
  <c r="L3852" i="1" s="1"/>
  <c r="C3853" i="1"/>
  <c r="L3853" i="1" s="1"/>
  <c r="C3854" i="1"/>
  <c r="L3854" i="1" s="1"/>
  <c r="C3855" i="1"/>
  <c r="L3855" i="1" s="1"/>
  <c r="C3856" i="1"/>
  <c r="L3856" i="1" s="1"/>
  <c r="C3857" i="1"/>
  <c r="L3857" i="1" s="1"/>
  <c r="C3858" i="1"/>
  <c r="L3858" i="1" s="1"/>
  <c r="C3859" i="1"/>
  <c r="L3859" i="1" s="1"/>
  <c r="C3860" i="1"/>
  <c r="L3860" i="1" s="1"/>
  <c r="C3861" i="1"/>
  <c r="L3861" i="1" s="1"/>
  <c r="C3862" i="1"/>
  <c r="L3862" i="1" s="1"/>
  <c r="C3863" i="1"/>
  <c r="L3863" i="1" s="1"/>
  <c r="C3864" i="1"/>
  <c r="L3864" i="1" s="1"/>
  <c r="C3865" i="1"/>
  <c r="L3865" i="1" s="1"/>
  <c r="C3866" i="1"/>
  <c r="L3866" i="1" s="1"/>
  <c r="C3867" i="1"/>
  <c r="L3867" i="1" s="1"/>
  <c r="C3868" i="1"/>
  <c r="L3868" i="1" s="1"/>
  <c r="C3869" i="1"/>
  <c r="L3869" i="1" s="1"/>
  <c r="C3870" i="1"/>
  <c r="L3870" i="1" s="1"/>
  <c r="C3871" i="1"/>
  <c r="L3871" i="1" s="1"/>
  <c r="C3872" i="1"/>
  <c r="L3872" i="1" s="1"/>
  <c r="C3873" i="1"/>
  <c r="L3873" i="1" s="1"/>
  <c r="C3874" i="1"/>
  <c r="L3874" i="1" s="1"/>
  <c r="C3875" i="1"/>
  <c r="L3875" i="1" s="1"/>
  <c r="C3876" i="1"/>
  <c r="L3876" i="1" s="1"/>
  <c r="C3877" i="1"/>
  <c r="L3877" i="1" s="1"/>
  <c r="C3878" i="1"/>
  <c r="L3878" i="1" s="1"/>
  <c r="C3879" i="1"/>
  <c r="L3879" i="1" s="1"/>
  <c r="C3880" i="1"/>
  <c r="L3880" i="1" s="1"/>
  <c r="C3881" i="1"/>
  <c r="L3881" i="1" s="1"/>
  <c r="C3882" i="1"/>
  <c r="L3882" i="1" s="1"/>
  <c r="C3883" i="1"/>
  <c r="L3883" i="1" s="1"/>
  <c r="C3884" i="1"/>
  <c r="L3884" i="1" s="1"/>
  <c r="C3885" i="1"/>
  <c r="L3885" i="1" s="1"/>
  <c r="C3886" i="1"/>
  <c r="L3886" i="1" s="1"/>
  <c r="C3887" i="1"/>
  <c r="L3887" i="1" s="1"/>
  <c r="C3888" i="1"/>
  <c r="L3888" i="1" s="1"/>
  <c r="C3889" i="1"/>
  <c r="L3889" i="1" s="1"/>
  <c r="C3890" i="1"/>
  <c r="L3890" i="1" s="1"/>
  <c r="C3891" i="1"/>
  <c r="L3891" i="1" s="1"/>
  <c r="C3892" i="1"/>
  <c r="L3892" i="1" s="1"/>
  <c r="C3893" i="1"/>
  <c r="L3893" i="1" s="1"/>
  <c r="C3894" i="1"/>
  <c r="L3894" i="1" s="1"/>
  <c r="C3895" i="1"/>
  <c r="L3895" i="1" s="1"/>
  <c r="C3896" i="1"/>
  <c r="L3896" i="1" s="1"/>
  <c r="C3897" i="1"/>
  <c r="L3897" i="1" s="1"/>
  <c r="C3898" i="1"/>
  <c r="L3898" i="1" s="1"/>
  <c r="C3899" i="1"/>
  <c r="L3899" i="1" s="1"/>
  <c r="C3900" i="1"/>
  <c r="L3900" i="1" s="1"/>
  <c r="C3901" i="1"/>
  <c r="L3901" i="1" s="1"/>
  <c r="C3902" i="1"/>
  <c r="L3902" i="1" s="1"/>
  <c r="C3903" i="1"/>
  <c r="L3903" i="1" s="1"/>
  <c r="C3904" i="1"/>
  <c r="L3904" i="1" s="1"/>
  <c r="C3905" i="1"/>
  <c r="L3905" i="1" s="1"/>
  <c r="C3906" i="1"/>
  <c r="L3906" i="1" s="1"/>
  <c r="C3907" i="1"/>
  <c r="L3907" i="1" s="1"/>
  <c r="C3908" i="1"/>
  <c r="L3908" i="1" s="1"/>
  <c r="C3909" i="1"/>
  <c r="L3909" i="1" s="1"/>
  <c r="C3910" i="1"/>
  <c r="L3910" i="1" s="1"/>
  <c r="C3911" i="1"/>
  <c r="L3911" i="1" s="1"/>
  <c r="C3912" i="1"/>
  <c r="L3912" i="1" s="1"/>
  <c r="C3913" i="1"/>
  <c r="L3913" i="1" s="1"/>
  <c r="C3914" i="1"/>
  <c r="L3914" i="1" s="1"/>
  <c r="C3915" i="1"/>
  <c r="L3915" i="1" s="1"/>
  <c r="C3916" i="1"/>
  <c r="L3916" i="1" s="1"/>
  <c r="C3917" i="1"/>
  <c r="L3917" i="1" s="1"/>
  <c r="C3918" i="1"/>
  <c r="L3918" i="1" s="1"/>
  <c r="C3919" i="1"/>
  <c r="L3919" i="1" s="1"/>
  <c r="C3920" i="1"/>
  <c r="L3920" i="1" s="1"/>
  <c r="C3921" i="1"/>
  <c r="L3921" i="1" s="1"/>
  <c r="C3922" i="1"/>
  <c r="L3922" i="1" s="1"/>
  <c r="C3923" i="1"/>
  <c r="L3923" i="1" s="1"/>
  <c r="C3924" i="1"/>
  <c r="L3924" i="1" s="1"/>
  <c r="C3925" i="1"/>
  <c r="L3925" i="1" s="1"/>
  <c r="C3926" i="1"/>
  <c r="L3926" i="1" s="1"/>
  <c r="C3927" i="1"/>
  <c r="L3927" i="1" s="1"/>
  <c r="C3928" i="1"/>
  <c r="L3928" i="1" s="1"/>
  <c r="C3929" i="1"/>
  <c r="L3929" i="1" s="1"/>
  <c r="C3930" i="1"/>
  <c r="L3930" i="1" s="1"/>
  <c r="C3931" i="1"/>
  <c r="L3931" i="1" s="1"/>
  <c r="C3932" i="1"/>
  <c r="L3932" i="1" s="1"/>
  <c r="C3933" i="1"/>
  <c r="L3933" i="1" s="1"/>
  <c r="C3934" i="1"/>
  <c r="L3934" i="1" s="1"/>
  <c r="C3935" i="1"/>
  <c r="L3935" i="1" s="1"/>
  <c r="C3936" i="1"/>
  <c r="L3936" i="1" s="1"/>
  <c r="C3937" i="1"/>
  <c r="L3937" i="1" s="1"/>
  <c r="C3938" i="1"/>
  <c r="L3938" i="1" s="1"/>
  <c r="C3939" i="1"/>
  <c r="L3939" i="1" s="1"/>
  <c r="C3940" i="1"/>
  <c r="L3940" i="1" s="1"/>
  <c r="C3941" i="1"/>
  <c r="L3941" i="1" s="1"/>
  <c r="C3942" i="1"/>
  <c r="L3942" i="1" s="1"/>
  <c r="C3943" i="1"/>
  <c r="L3943" i="1" s="1"/>
  <c r="C3944" i="1"/>
  <c r="L3944" i="1" s="1"/>
  <c r="C3945" i="1"/>
  <c r="L3945" i="1" s="1"/>
  <c r="C3946" i="1"/>
  <c r="L3946" i="1" s="1"/>
  <c r="C3947" i="1"/>
  <c r="L3947" i="1" s="1"/>
  <c r="C3948" i="1"/>
  <c r="L3948" i="1" s="1"/>
  <c r="C3949" i="1"/>
  <c r="L3949" i="1" s="1"/>
  <c r="C3950" i="1"/>
  <c r="L3950" i="1" s="1"/>
  <c r="C3951" i="1"/>
  <c r="L3951" i="1" s="1"/>
  <c r="C3952" i="1"/>
  <c r="L3952" i="1" s="1"/>
  <c r="C3953" i="1"/>
  <c r="L3953" i="1" s="1"/>
  <c r="C3954" i="1"/>
  <c r="L3954" i="1" s="1"/>
  <c r="C3955" i="1"/>
  <c r="L3955" i="1" s="1"/>
  <c r="C3956" i="1"/>
  <c r="L3956" i="1" s="1"/>
  <c r="C3957" i="1"/>
  <c r="L3957" i="1" s="1"/>
  <c r="C3958" i="1"/>
  <c r="L3958" i="1" s="1"/>
  <c r="C3959" i="1"/>
  <c r="L3959" i="1" s="1"/>
  <c r="C3960" i="1"/>
  <c r="L3960" i="1" s="1"/>
  <c r="C3961" i="1"/>
  <c r="L3961" i="1" s="1"/>
  <c r="C3962" i="1"/>
  <c r="L3962" i="1" s="1"/>
  <c r="C3963" i="1"/>
  <c r="L3963" i="1" s="1"/>
  <c r="C3964" i="1"/>
  <c r="L3964" i="1" s="1"/>
  <c r="C3965" i="1"/>
  <c r="L3965" i="1" s="1"/>
  <c r="C3966" i="1"/>
  <c r="L3966" i="1" s="1"/>
  <c r="C3967" i="1"/>
  <c r="L3967" i="1" s="1"/>
  <c r="C3968" i="1"/>
  <c r="L3968" i="1" s="1"/>
  <c r="C3969" i="1"/>
  <c r="L3969" i="1" s="1"/>
  <c r="C3970" i="1"/>
  <c r="L3970" i="1" s="1"/>
  <c r="C3971" i="1"/>
  <c r="L3971" i="1" s="1"/>
  <c r="C3972" i="1"/>
  <c r="L3972" i="1" s="1"/>
  <c r="C3973" i="1"/>
  <c r="L3973" i="1" s="1"/>
  <c r="C3974" i="1"/>
  <c r="L3974" i="1" s="1"/>
  <c r="C3975" i="1"/>
  <c r="L3975" i="1" s="1"/>
  <c r="C3976" i="1"/>
  <c r="L3976" i="1" s="1"/>
  <c r="C3977" i="1"/>
  <c r="L3977" i="1" s="1"/>
  <c r="C3978" i="1"/>
  <c r="L3978" i="1" s="1"/>
  <c r="C3979" i="1"/>
  <c r="L3979" i="1" s="1"/>
  <c r="C3980" i="1"/>
  <c r="L3980" i="1" s="1"/>
  <c r="C3981" i="1"/>
  <c r="L3981" i="1" s="1"/>
  <c r="C3982" i="1"/>
  <c r="L3982" i="1" s="1"/>
  <c r="C3983" i="1"/>
  <c r="L3983" i="1" s="1"/>
  <c r="C3984" i="1"/>
  <c r="L3984" i="1" s="1"/>
  <c r="C3985" i="1"/>
  <c r="L3985" i="1" s="1"/>
  <c r="C3986" i="1"/>
  <c r="L3986" i="1" s="1"/>
  <c r="C3987" i="1"/>
  <c r="L3987" i="1" s="1"/>
  <c r="C3988" i="1"/>
  <c r="L3988" i="1" s="1"/>
  <c r="C3989" i="1"/>
  <c r="L3989" i="1" s="1"/>
  <c r="C3990" i="1"/>
  <c r="L3990" i="1" s="1"/>
  <c r="C3991" i="1"/>
  <c r="L3991" i="1" s="1"/>
  <c r="C3992" i="1"/>
  <c r="L3992" i="1" s="1"/>
  <c r="C3993" i="1"/>
  <c r="L3993" i="1" s="1"/>
  <c r="C3994" i="1"/>
  <c r="L3994" i="1" s="1"/>
  <c r="C3995" i="1"/>
  <c r="L3995" i="1" s="1"/>
  <c r="C3996" i="1"/>
  <c r="L3996" i="1" s="1"/>
  <c r="C3997" i="1"/>
  <c r="L3997" i="1" s="1"/>
  <c r="C3998" i="1"/>
  <c r="L3998" i="1" s="1"/>
  <c r="C3999" i="1"/>
  <c r="L3999" i="1" s="1"/>
  <c r="C4000" i="1"/>
  <c r="L4000" i="1" s="1"/>
  <c r="C4001" i="1"/>
  <c r="L4001" i="1" s="1"/>
  <c r="C4002" i="1"/>
  <c r="L4002" i="1" s="1"/>
  <c r="C4003" i="1"/>
  <c r="L4003" i="1" s="1"/>
  <c r="C4004" i="1"/>
  <c r="L4004" i="1" s="1"/>
  <c r="C4005" i="1"/>
  <c r="L4005" i="1" s="1"/>
  <c r="C4006" i="1"/>
  <c r="L4006" i="1" s="1"/>
  <c r="C4007" i="1"/>
  <c r="L4007" i="1" s="1"/>
  <c r="C4008" i="1"/>
  <c r="L4008" i="1" s="1"/>
  <c r="C4009" i="1"/>
  <c r="L4009" i="1" s="1"/>
  <c r="C4010" i="1"/>
  <c r="L4010" i="1" s="1"/>
  <c r="C4011" i="1"/>
  <c r="L4011" i="1" s="1"/>
  <c r="C4012" i="1"/>
  <c r="L4012" i="1" s="1"/>
  <c r="C4013" i="1"/>
  <c r="L4013" i="1" s="1"/>
  <c r="C4014" i="1"/>
  <c r="L4014" i="1" s="1"/>
  <c r="C4015" i="1"/>
  <c r="L4015" i="1" s="1"/>
  <c r="C4016" i="1"/>
  <c r="L4016" i="1" s="1"/>
  <c r="C4017" i="1"/>
  <c r="L4017" i="1" s="1"/>
  <c r="C4018" i="1"/>
  <c r="L4018" i="1" s="1"/>
  <c r="C4019" i="1"/>
  <c r="L4019" i="1" s="1"/>
  <c r="C4020" i="1"/>
  <c r="L4020" i="1" s="1"/>
  <c r="C4021" i="1"/>
  <c r="L4021" i="1" s="1"/>
  <c r="C4022" i="1"/>
  <c r="L4022" i="1" s="1"/>
  <c r="C4023" i="1"/>
  <c r="L4023" i="1" s="1"/>
  <c r="C4024" i="1"/>
  <c r="L4024" i="1" s="1"/>
  <c r="C4025" i="1"/>
  <c r="L4025" i="1" s="1"/>
  <c r="C4026" i="1"/>
  <c r="L4026" i="1" s="1"/>
  <c r="C4027" i="1"/>
  <c r="L4027" i="1" s="1"/>
  <c r="C4028" i="1"/>
  <c r="L4028" i="1" s="1"/>
  <c r="C4029" i="1"/>
  <c r="L4029" i="1" s="1"/>
  <c r="C4030" i="1"/>
  <c r="L4030" i="1" s="1"/>
  <c r="C4031" i="1"/>
  <c r="L4031" i="1" s="1"/>
  <c r="C4032" i="1"/>
  <c r="L4032" i="1" s="1"/>
  <c r="C4033" i="1"/>
  <c r="L4033" i="1" s="1"/>
  <c r="C4034" i="1"/>
  <c r="L4034" i="1" s="1"/>
  <c r="C4035" i="1"/>
  <c r="L4035" i="1" s="1"/>
  <c r="C4036" i="1"/>
  <c r="L4036" i="1" s="1"/>
  <c r="C4037" i="1"/>
  <c r="L4037" i="1" s="1"/>
  <c r="C4038" i="1"/>
  <c r="L4038" i="1" s="1"/>
  <c r="C4039" i="1"/>
  <c r="L4039" i="1" s="1"/>
  <c r="C4040" i="1"/>
  <c r="L4040" i="1" s="1"/>
  <c r="C4041" i="1"/>
  <c r="L4041" i="1" s="1"/>
  <c r="C4042" i="1"/>
  <c r="L4042" i="1" s="1"/>
  <c r="C4043" i="1"/>
  <c r="L4043" i="1" s="1"/>
  <c r="C4044" i="1"/>
  <c r="L4044" i="1" s="1"/>
  <c r="C4045" i="1"/>
  <c r="L4045" i="1" s="1"/>
  <c r="C4046" i="1"/>
  <c r="L4046" i="1" s="1"/>
  <c r="C4047" i="1"/>
  <c r="L4047" i="1" s="1"/>
  <c r="C4048" i="1"/>
  <c r="L4048" i="1" s="1"/>
  <c r="C4049" i="1"/>
  <c r="L4049" i="1" s="1"/>
  <c r="C4050" i="1"/>
  <c r="L4050" i="1" s="1"/>
  <c r="C4051" i="1"/>
  <c r="L4051" i="1" s="1"/>
  <c r="C4052" i="1"/>
  <c r="L4052" i="1" s="1"/>
  <c r="C4053" i="1"/>
  <c r="L4053" i="1" s="1"/>
  <c r="C4054" i="1"/>
  <c r="L4054" i="1" s="1"/>
  <c r="C4055" i="1"/>
  <c r="L4055" i="1" s="1"/>
  <c r="C4056" i="1"/>
  <c r="L4056" i="1" s="1"/>
  <c r="C4057" i="1"/>
  <c r="L4057" i="1" s="1"/>
  <c r="C4058" i="1"/>
  <c r="L4058" i="1" s="1"/>
  <c r="C4059" i="1"/>
  <c r="L4059" i="1" s="1"/>
  <c r="C4060" i="1"/>
  <c r="L4060" i="1" s="1"/>
  <c r="C4061" i="1"/>
  <c r="L4061" i="1" s="1"/>
  <c r="C4062" i="1"/>
  <c r="L4062" i="1" s="1"/>
  <c r="C4063" i="1"/>
  <c r="L4063" i="1" s="1"/>
  <c r="C4064" i="1"/>
  <c r="L4064" i="1" s="1"/>
  <c r="C4065" i="1"/>
  <c r="L4065" i="1" s="1"/>
  <c r="C4066" i="1"/>
  <c r="L4066" i="1" s="1"/>
  <c r="C4067" i="1"/>
  <c r="L4067" i="1" s="1"/>
  <c r="C4068" i="1"/>
  <c r="L4068" i="1" s="1"/>
  <c r="C4069" i="1"/>
  <c r="L4069" i="1" s="1"/>
  <c r="C4070" i="1"/>
  <c r="L4070" i="1" s="1"/>
  <c r="C4071" i="1"/>
  <c r="L4071" i="1" s="1"/>
  <c r="C4072" i="1"/>
  <c r="L4072" i="1" s="1"/>
  <c r="C4073" i="1"/>
  <c r="L4073" i="1" s="1"/>
  <c r="C4074" i="1"/>
  <c r="L4074" i="1" s="1"/>
  <c r="C4075" i="1"/>
  <c r="L4075" i="1" s="1"/>
  <c r="C4076" i="1"/>
  <c r="L4076" i="1" s="1"/>
  <c r="C4077" i="1"/>
  <c r="L4077" i="1" s="1"/>
  <c r="C4078" i="1"/>
  <c r="L4078" i="1" s="1"/>
  <c r="C4079" i="1"/>
  <c r="L4079" i="1" s="1"/>
  <c r="C4080" i="1"/>
  <c r="L4080" i="1" s="1"/>
  <c r="C4081" i="1"/>
  <c r="L4081" i="1" s="1"/>
  <c r="C4082" i="1"/>
  <c r="L4082" i="1" s="1"/>
  <c r="C4083" i="1"/>
  <c r="L4083" i="1" s="1"/>
  <c r="C4084" i="1"/>
  <c r="L4084" i="1" s="1"/>
  <c r="C4085" i="1"/>
  <c r="L4085" i="1" s="1"/>
  <c r="C4086" i="1"/>
  <c r="L4086" i="1" s="1"/>
  <c r="C4087" i="1"/>
  <c r="L4087" i="1" s="1"/>
  <c r="C4088" i="1"/>
  <c r="L4088" i="1" s="1"/>
  <c r="C4089" i="1"/>
  <c r="L4089" i="1" s="1"/>
  <c r="C4090" i="1"/>
  <c r="L4090" i="1" s="1"/>
  <c r="C4091" i="1"/>
  <c r="L4091" i="1" s="1"/>
  <c r="C4092" i="1"/>
  <c r="L4092" i="1" s="1"/>
  <c r="C4093" i="1"/>
  <c r="L4093" i="1" s="1"/>
  <c r="C4094" i="1"/>
  <c r="L4094" i="1" s="1"/>
  <c r="C4095" i="1"/>
  <c r="L4095" i="1" s="1"/>
  <c r="C4096" i="1"/>
  <c r="L4096" i="1" s="1"/>
  <c r="C4097" i="1"/>
  <c r="L4097" i="1" s="1"/>
  <c r="C4098" i="1"/>
  <c r="L4098" i="1" s="1"/>
  <c r="C4099" i="1"/>
  <c r="L4099" i="1" s="1"/>
  <c r="C4100" i="1"/>
  <c r="L4100" i="1" s="1"/>
  <c r="C4101" i="1"/>
  <c r="L4101" i="1" s="1"/>
  <c r="C4102" i="1"/>
  <c r="L4102" i="1" s="1"/>
  <c r="C4103" i="1"/>
  <c r="L4103" i="1" s="1"/>
  <c r="C4104" i="1"/>
  <c r="L4104" i="1" s="1"/>
  <c r="C4105" i="1"/>
  <c r="L4105" i="1" s="1"/>
  <c r="C4106" i="1"/>
  <c r="L4106" i="1" s="1"/>
  <c r="C4107" i="1"/>
  <c r="L4107" i="1" s="1"/>
  <c r="C4108" i="1"/>
  <c r="L4108" i="1" s="1"/>
  <c r="C4109" i="1"/>
  <c r="L4109" i="1" s="1"/>
  <c r="C4110" i="1"/>
  <c r="L4110" i="1" s="1"/>
  <c r="C4111" i="1"/>
  <c r="L4111" i="1" s="1"/>
  <c r="C4112" i="1"/>
  <c r="L4112" i="1" s="1"/>
  <c r="C4113" i="1"/>
  <c r="L4113" i="1" s="1"/>
  <c r="C4114" i="1"/>
  <c r="L4114" i="1" s="1"/>
  <c r="C4115" i="1"/>
  <c r="L4115" i="1" s="1"/>
  <c r="C4116" i="1"/>
  <c r="L4116" i="1" s="1"/>
  <c r="C4117" i="1"/>
  <c r="L4117" i="1" s="1"/>
  <c r="C4118" i="1"/>
  <c r="L4118" i="1" s="1"/>
  <c r="C4119" i="1"/>
  <c r="L4119" i="1" s="1"/>
  <c r="C4120" i="1"/>
  <c r="L4120" i="1" s="1"/>
  <c r="C4121" i="1"/>
  <c r="L4121" i="1" s="1"/>
  <c r="C4122" i="1"/>
  <c r="L4122" i="1" s="1"/>
  <c r="C4123" i="1"/>
  <c r="L4123" i="1" s="1"/>
  <c r="C4124" i="1"/>
  <c r="L4124" i="1" s="1"/>
  <c r="C4125" i="1"/>
  <c r="L4125" i="1" s="1"/>
  <c r="C4126" i="1"/>
  <c r="L4126" i="1" s="1"/>
  <c r="C4127" i="1"/>
  <c r="L4127" i="1" s="1"/>
  <c r="C4128" i="1"/>
  <c r="L4128" i="1" s="1"/>
  <c r="C4129" i="1"/>
  <c r="L4129" i="1" s="1"/>
  <c r="C4130" i="1"/>
  <c r="L4130" i="1" s="1"/>
  <c r="C4131" i="1"/>
  <c r="L4131" i="1" s="1"/>
  <c r="C4132" i="1"/>
  <c r="L4132" i="1" s="1"/>
  <c r="C4133" i="1"/>
  <c r="L4133" i="1" s="1"/>
  <c r="C4134" i="1"/>
  <c r="L4134" i="1" s="1"/>
  <c r="C4135" i="1"/>
  <c r="L4135" i="1" s="1"/>
  <c r="C4136" i="1"/>
  <c r="L4136" i="1" s="1"/>
  <c r="C4137" i="1"/>
  <c r="L4137" i="1" s="1"/>
  <c r="C4138" i="1"/>
  <c r="L4138" i="1" s="1"/>
  <c r="C4139" i="1"/>
  <c r="L4139" i="1" s="1"/>
  <c r="C4140" i="1"/>
  <c r="L4140" i="1" s="1"/>
  <c r="C4141" i="1"/>
  <c r="L4141" i="1" s="1"/>
  <c r="C4142" i="1"/>
  <c r="L4142" i="1" s="1"/>
  <c r="C4143" i="1"/>
  <c r="L4143" i="1" s="1"/>
  <c r="C4144" i="1"/>
  <c r="L4144" i="1" s="1"/>
  <c r="C4145" i="1"/>
  <c r="L4145" i="1" s="1"/>
  <c r="C4146" i="1"/>
  <c r="L4146" i="1" s="1"/>
  <c r="C4147" i="1"/>
  <c r="L4147" i="1" s="1"/>
  <c r="C4148" i="1"/>
  <c r="L4148" i="1" s="1"/>
  <c r="C4149" i="1"/>
  <c r="L4149" i="1" s="1"/>
  <c r="C4150" i="1"/>
  <c r="L4150" i="1" s="1"/>
  <c r="C4151" i="1"/>
  <c r="L4151" i="1" s="1"/>
  <c r="C4152" i="1"/>
  <c r="L4152" i="1" s="1"/>
  <c r="C4153" i="1"/>
  <c r="L4153" i="1" s="1"/>
  <c r="C4154" i="1"/>
  <c r="L4154" i="1" s="1"/>
  <c r="C4155" i="1"/>
  <c r="L4155" i="1" s="1"/>
  <c r="C4156" i="1"/>
  <c r="L4156" i="1" s="1"/>
  <c r="C4157" i="1"/>
  <c r="L4157" i="1" s="1"/>
  <c r="C4158" i="1"/>
  <c r="L4158" i="1" s="1"/>
  <c r="C4159" i="1"/>
  <c r="L4159" i="1" s="1"/>
  <c r="C4160" i="1"/>
  <c r="L4160" i="1" s="1"/>
  <c r="C4161" i="1"/>
  <c r="L4161" i="1" s="1"/>
  <c r="C4162" i="1"/>
  <c r="L4162" i="1" s="1"/>
  <c r="C4163" i="1"/>
  <c r="L4163" i="1" s="1"/>
  <c r="C4164" i="1"/>
  <c r="L4164" i="1" s="1"/>
  <c r="C4165" i="1"/>
  <c r="L4165" i="1" s="1"/>
  <c r="C4166" i="1"/>
  <c r="L4166" i="1" s="1"/>
  <c r="C4167" i="1"/>
  <c r="L4167" i="1" s="1"/>
  <c r="C4168" i="1"/>
  <c r="L4168" i="1" s="1"/>
  <c r="C4169" i="1"/>
  <c r="L4169" i="1" s="1"/>
  <c r="C4170" i="1"/>
  <c r="L4170" i="1" s="1"/>
  <c r="C4171" i="1"/>
  <c r="L4171" i="1" s="1"/>
  <c r="C4172" i="1"/>
  <c r="L4172" i="1" s="1"/>
  <c r="C4173" i="1"/>
  <c r="L4173" i="1" s="1"/>
  <c r="C4174" i="1"/>
  <c r="L4174" i="1" s="1"/>
  <c r="C4175" i="1"/>
  <c r="L4175" i="1" s="1"/>
  <c r="C4176" i="1"/>
  <c r="L4176" i="1" s="1"/>
  <c r="C4177" i="1"/>
  <c r="L4177" i="1" s="1"/>
  <c r="C4178" i="1"/>
  <c r="L4178" i="1" s="1"/>
  <c r="C4179" i="1"/>
  <c r="L4179" i="1" s="1"/>
  <c r="C4180" i="1"/>
  <c r="L4180" i="1" s="1"/>
  <c r="C4181" i="1"/>
  <c r="L4181" i="1" s="1"/>
  <c r="C4182" i="1"/>
  <c r="L4182" i="1" s="1"/>
  <c r="C4183" i="1"/>
  <c r="L4183" i="1" s="1"/>
  <c r="C4184" i="1"/>
  <c r="L4184" i="1" s="1"/>
  <c r="C4185" i="1"/>
  <c r="L4185" i="1" s="1"/>
  <c r="C4186" i="1"/>
  <c r="L4186" i="1" s="1"/>
  <c r="C4187" i="1"/>
  <c r="L4187" i="1" s="1"/>
  <c r="C4188" i="1"/>
  <c r="L4188" i="1" s="1"/>
  <c r="C4189" i="1"/>
  <c r="L4189" i="1" s="1"/>
  <c r="C4190" i="1"/>
  <c r="L4190" i="1" s="1"/>
  <c r="C4191" i="1"/>
  <c r="L4191" i="1" s="1"/>
  <c r="C4192" i="1"/>
  <c r="L4192" i="1" s="1"/>
  <c r="C4193" i="1"/>
  <c r="L4193" i="1" s="1"/>
  <c r="C4194" i="1"/>
  <c r="L4194" i="1" s="1"/>
  <c r="C4195" i="1"/>
  <c r="L4195" i="1" s="1"/>
  <c r="C4196" i="1"/>
  <c r="L4196" i="1" s="1"/>
  <c r="C4197" i="1"/>
  <c r="L4197" i="1" s="1"/>
  <c r="C4198" i="1"/>
  <c r="L4198" i="1" s="1"/>
  <c r="C4199" i="1"/>
  <c r="L4199" i="1" s="1"/>
  <c r="C4200" i="1"/>
  <c r="L4200" i="1" s="1"/>
  <c r="C4201" i="1"/>
  <c r="L4201" i="1" s="1"/>
  <c r="C4202" i="1"/>
  <c r="L4202" i="1" s="1"/>
  <c r="C4203" i="1"/>
  <c r="L4203" i="1" s="1"/>
  <c r="C4204" i="1"/>
  <c r="L4204" i="1" s="1"/>
  <c r="C4205" i="1"/>
  <c r="L4205" i="1" s="1"/>
  <c r="C4206" i="1"/>
  <c r="L4206" i="1" s="1"/>
  <c r="C4207" i="1"/>
  <c r="L4207" i="1" s="1"/>
  <c r="C4208" i="1"/>
  <c r="L4208" i="1" s="1"/>
  <c r="C4209" i="1"/>
  <c r="L4209" i="1" s="1"/>
  <c r="C4210" i="1"/>
  <c r="L4210" i="1" s="1"/>
  <c r="C4211" i="1"/>
  <c r="L4211" i="1" s="1"/>
  <c r="C4212" i="1"/>
  <c r="L4212" i="1" s="1"/>
  <c r="C4213" i="1"/>
  <c r="L4213" i="1" s="1"/>
  <c r="C4214" i="1"/>
  <c r="L4214" i="1" s="1"/>
  <c r="C4215" i="1"/>
  <c r="L4215" i="1" s="1"/>
  <c r="C4216" i="1"/>
  <c r="L4216" i="1" s="1"/>
  <c r="C4217" i="1"/>
  <c r="L4217" i="1" s="1"/>
  <c r="C4218" i="1"/>
  <c r="L4218" i="1" s="1"/>
  <c r="C4219" i="1"/>
  <c r="L4219" i="1" s="1"/>
  <c r="C4220" i="1"/>
  <c r="L4220" i="1" s="1"/>
  <c r="C4221" i="1"/>
  <c r="L4221" i="1" s="1"/>
  <c r="C4222" i="1"/>
  <c r="L4222" i="1" s="1"/>
  <c r="C4223" i="1"/>
  <c r="L4223" i="1" s="1"/>
  <c r="C4224" i="1"/>
  <c r="L4224" i="1" s="1"/>
  <c r="C4225" i="1"/>
  <c r="L4225" i="1" s="1"/>
  <c r="C4226" i="1"/>
  <c r="L4226" i="1" s="1"/>
  <c r="C4227" i="1"/>
  <c r="L4227" i="1" s="1"/>
  <c r="C4228" i="1"/>
  <c r="L4228" i="1" s="1"/>
  <c r="C4229" i="1"/>
  <c r="L4229" i="1" s="1"/>
  <c r="C4230" i="1"/>
  <c r="L4230" i="1" s="1"/>
  <c r="C4231" i="1"/>
  <c r="L4231" i="1" s="1"/>
  <c r="C4232" i="1"/>
  <c r="L4232" i="1" s="1"/>
  <c r="C4233" i="1"/>
  <c r="L4233" i="1" s="1"/>
  <c r="C4234" i="1"/>
  <c r="L4234" i="1" s="1"/>
  <c r="C4235" i="1"/>
  <c r="L4235" i="1" s="1"/>
  <c r="C4236" i="1"/>
  <c r="L4236" i="1" s="1"/>
  <c r="C4237" i="1"/>
  <c r="L4237" i="1" s="1"/>
  <c r="C4238" i="1"/>
  <c r="L4238" i="1" s="1"/>
  <c r="C4239" i="1"/>
  <c r="L4239" i="1" s="1"/>
  <c r="C4240" i="1"/>
  <c r="L4240" i="1" s="1"/>
  <c r="C4241" i="1"/>
  <c r="L4241" i="1" s="1"/>
  <c r="C4242" i="1"/>
  <c r="L4242" i="1" s="1"/>
  <c r="C4243" i="1"/>
  <c r="L4243" i="1" s="1"/>
  <c r="C4244" i="1"/>
  <c r="L4244" i="1" s="1"/>
  <c r="C4245" i="1"/>
  <c r="L4245" i="1" s="1"/>
  <c r="C4246" i="1"/>
  <c r="L4246" i="1" s="1"/>
  <c r="C4247" i="1"/>
  <c r="L4247" i="1" s="1"/>
  <c r="C4248" i="1"/>
  <c r="L4248" i="1" s="1"/>
  <c r="C4249" i="1"/>
  <c r="L4249" i="1" s="1"/>
  <c r="C4250" i="1"/>
  <c r="L4250" i="1" s="1"/>
  <c r="C4251" i="1"/>
  <c r="L4251" i="1" s="1"/>
  <c r="C4252" i="1"/>
  <c r="L4252" i="1" s="1"/>
  <c r="C4253" i="1"/>
  <c r="L4253" i="1" s="1"/>
  <c r="C4254" i="1"/>
  <c r="L4254" i="1" s="1"/>
  <c r="C4255" i="1"/>
  <c r="L4255" i="1" s="1"/>
  <c r="C4256" i="1"/>
  <c r="L4256" i="1" s="1"/>
  <c r="C4257" i="1"/>
  <c r="L4257" i="1" s="1"/>
  <c r="C4258" i="1"/>
  <c r="L4258" i="1" s="1"/>
  <c r="C4259" i="1"/>
  <c r="L4259" i="1" s="1"/>
  <c r="C4260" i="1"/>
  <c r="L4260" i="1" s="1"/>
  <c r="C4261" i="1"/>
  <c r="L4261" i="1" s="1"/>
  <c r="C4262" i="1"/>
  <c r="L4262" i="1" s="1"/>
  <c r="C4263" i="1"/>
  <c r="L4263" i="1" s="1"/>
  <c r="C4264" i="1"/>
  <c r="L4264" i="1" s="1"/>
  <c r="C4265" i="1"/>
  <c r="L4265" i="1" s="1"/>
  <c r="C4266" i="1"/>
  <c r="L4266" i="1" s="1"/>
  <c r="C4267" i="1"/>
  <c r="L4267" i="1" s="1"/>
  <c r="C4268" i="1"/>
  <c r="L4268" i="1" s="1"/>
  <c r="C4269" i="1"/>
  <c r="L4269" i="1" s="1"/>
  <c r="C4270" i="1"/>
  <c r="L4270" i="1" s="1"/>
  <c r="C4271" i="1"/>
  <c r="L4271" i="1" s="1"/>
  <c r="C4272" i="1"/>
  <c r="L4272" i="1" s="1"/>
  <c r="C4273" i="1"/>
  <c r="L4273" i="1" s="1"/>
  <c r="C4274" i="1"/>
  <c r="L4274" i="1" s="1"/>
  <c r="C4275" i="1"/>
  <c r="L4275" i="1" s="1"/>
  <c r="C4276" i="1"/>
  <c r="L4276" i="1" s="1"/>
  <c r="C4277" i="1"/>
  <c r="L4277" i="1" s="1"/>
  <c r="C4278" i="1"/>
  <c r="L4278" i="1" s="1"/>
  <c r="C4279" i="1"/>
  <c r="L4279" i="1" s="1"/>
  <c r="C4280" i="1"/>
  <c r="L4280" i="1" s="1"/>
  <c r="C4281" i="1"/>
  <c r="L4281" i="1" s="1"/>
  <c r="C4282" i="1"/>
  <c r="L4282" i="1" s="1"/>
  <c r="C4283" i="1"/>
  <c r="L4283" i="1" s="1"/>
  <c r="C4284" i="1"/>
  <c r="L4284" i="1" s="1"/>
  <c r="C4285" i="1"/>
  <c r="L4285" i="1" s="1"/>
  <c r="C4286" i="1"/>
  <c r="L4286" i="1" s="1"/>
  <c r="C4287" i="1"/>
  <c r="L4287" i="1" s="1"/>
  <c r="C4288" i="1"/>
  <c r="L4288" i="1" s="1"/>
  <c r="C4289" i="1"/>
  <c r="L4289" i="1" s="1"/>
  <c r="C4290" i="1"/>
  <c r="L4290" i="1" s="1"/>
  <c r="C4291" i="1"/>
  <c r="L4291" i="1" s="1"/>
  <c r="C4292" i="1"/>
  <c r="L4292" i="1" s="1"/>
  <c r="C4293" i="1"/>
  <c r="L4293" i="1" s="1"/>
  <c r="C4294" i="1"/>
  <c r="L4294" i="1" s="1"/>
  <c r="C4295" i="1"/>
  <c r="L4295" i="1" s="1"/>
  <c r="C4296" i="1"/>
  <c r="L4296" i="1" s="1"/>
  <c r="C4297" i="1"/>
  <c r="L4297" i="1" s="1"/>
  <c r="C4298" i="1"/>
  <c r="L4298" i="1" s="1"/>
  <c r="C4299" i="1"/>
  <c r="L4299" i="1" s="1"/>
  <c r="C4300" i="1"/>
  <c r="L4300" i="1" s="1"/>
  <c r="C4301" i="1"/>
  <c r="L4301" i="1" s="1"/>
  <c r="C4302" i="1"/>
  <c r="L4302" i="1" s="1"/>
  <c r="C4303" i="1"/>
  <c r="L4303" i="1" s="1"/>
  <c r="C4304" i="1"/>
  <c r="L4304" i="1" s="1"/>
  <c r="C4305" i="1"/>
  <c r="L4305" i="1" s="1"/>
  <c r="C4306" i="1"/>
  <c r="L4306" i="1" s="1"/>
  <c r="C4307" i="1"/>
  <c r="L4307" i="1" s="1"/>
  <c r="C4308" i="1"/>
  <c r="L4308" i="1" s="1"/>
  <c r="C4309" i="1"/>
  <c r="L4309" i="1" s="1"/>
  <c r="C4310" i="1"/>
  <c r="L4310" i="1" s="1"/>
  <c r="C4311" i="1"/>
  <c r="L4311" i="1" s="1"/>
  <c r="C4312" i="1"/>
  <c r="L4312" i="1" s="1"/>
  <c r="C4313" i="1"/>
  <c r="L4313" i="1" s="1"/>
  <c r="C4314" i="1"/>
  <c r="L4314" i="1" s="1"/>
  <c r="C4315" i="1"/>
  <c r="L4315" i="1" s="1"/>
  <c r="C4316" i="1"/>
  <c r="L4316" i="1" s="1"/>
  <c r="C4317" i="1"/>
  <c r="L4317" i="1" s="1"/>
  <c r="C4318" i="1"/>
  <c r="L4318" i="1" s="1"/>
  <c r="C4319" i="1"/>
  <c r="L4319" i="1" s="1"/>
  <c r="C4320" i="1"/>
  <c r="L4320" i="1" s="1"/>
  <c r="C4321" i="1"/>
  <c r="L4321" i="1" s="1"/>
  <c r="C4322" i="1"/>
  <c r="L4322" i="1" s="1"/>
  <c r="C4323" i="1"/>
  <c r="L4323" i="1" s="1"/>
  <c r="C4324" i="1"/>
  <c r="L4324" i="1" s="1"/>
  <c r="C4325" i="1"/>
  <c r="L4325" i="1" s="1"/>
  <c r="C4326" i="1"/>
  <c r="L4326" i="1" s="1"/>
  <c r="C4327" i="1"/>
  <c r="L4327" i="1" s="1"/>
  <c r="C4328" i="1"/>
  <c r="L4328" i="1" s="1"/>
  <c r="C4329" i="1"/>
  <c r="L4329" i="1" s="1"/>
  <c r="C4330" i="1"/>
  <c r="L4330" i="1" s="1"/>
  <c r="C4331" i="1"/>
  <c r="L4331" i="1" s="1"/>
  <c r="C4332" i="1"/>
  <c r="L4332" i="1" s="1"/>
  <c r="C4333" i="1"/>
  <c r="L4333" i="1" s="1"/>
  <c r="C4334" i="1"/>
  <c r="L4334" i="1" s="1"/>
  <c r="C4335" i="1"/>
  <c r="L4335" i="1" s="1"/>
  <c r="C4336" i="1"/>
  <c r="L4336" i="1" s="1"/>
  <c r="C4337" i="1"/>
  <c r="L4337" i="1" s="1"/>
  <c r="C4338" i="1"/>
  <c r="L4338" i="1" s="1"/>
  <c r="C4339" i="1"/>
  <c r="L4339" i="1" s="1"/>
  <c r="C4340" i="1"/>
  <c r="L4340" i="1" s="1"/>
  <c r="C4341" i="1"/>
  <c r="L4341" i="1" s="1"/>
  <c r="C4342" i="1"/>
  <c r="L4342" i="1" s="1"/>
  <c r="C4343" i="1"/>
  <c r="L4343" i="1" s="1"/>
  <c r="C4344" i="1"/>
  <c r="L4344" i="1" s="1"/>
  <c r="C4345" i="1"/>
  <c r="L4345" i="1" s="1"/>
  <c r="C4346" i="1"/>
  <c r="L4346" i="1" s="1"/>
  <c r="C4347" i="1"/>
  <c r="L4347" i="1" s="1"/>
  <c r="C4348" i="1"/>
  <c r="L4348" i="1" s="1"/>
  <c r="C4349" i="1"/>
  <c r="L4349" i="1" s="1"/>
  <c r="C4350" i="1"/>
  <c r="L4350" i="1" s="1"/>
  <c r="C4351" i="1"/>
  <c r="L4351" i="1" s="1"/>
  <c r="C4352" i="1"/>
  <c r="L4352" i="1" s="1"/>
  <c r="C4353" i="1"/>
  <c r="L4353" i="1" s="1"/>
  <c r="C4354" i="1"/>
  <c r="L4354" i="1" s="1"/>
  <c r="C4355" i="1"/>
  <c r="L4355" i="1" s="1"/>
  <c r="C4356" i="1"/>
  <c r="L4356" i="1" s="1"/>
  <c r="C4357" i="1"/>
  <c r="L4357" i="1" s="1"/>
  <c r="C4358" i="1"/>
  <c r="L4358" i="1" s="1"/>
  <c r="C4359" i="1"/>
  <c r="L4359" i="1" s="1"/>
  <c r="C4360" i="1"/>
  <c r="L4360" i="1" s="1"/>
  <c r="C4361" i="1"/>
  <c r="L4361" i="1" s="1"/>
  <c r="C4362" i="1"/>
  <c r="L4362" i="1" s="1"/>
  <c r="C4363" i="1"/>
  <c r="L4363" i="1" s="1"/>
  <c r="C4364" i="1"/>
  <c r="L4364" i="1" s="1"/>
  <c r="C4365" i="1"/>
  <c r="L4365" i="1" s="1"/>
  <c r="C4366" i="1"/>
  <c r="L4366" i="1" s="1"/>
  <c r="C4367" i="1"/>
  <c r="L4367" i="1" s="1"/>
  <c r="C4368" i="1"/>
  <c r="L4368" i="1" s="1"/>
  <c r="C4369" i="1"/>
  <c r="L4369" i="1" s="1"/>
  <c r="C4370" i="1"/>
  <c r="L4370" i="1" s="1"/>
  <c r="C4371" i="1"/>
  <c r="L4371" i="1" s="1"/>
  <c r="C4372" i="1"/>
  <c r="L4372" i="1" s="1"/>
  <c r="C4373" i="1"/>
  <c r="L4373" i="1" s="1"/>
  <c r="C4374" i="1"/>
  <c r="L4374" i="1" s="1"/>
  <c r="C4375" i="1"/>
  <c r="L4375" i="1" s="1"/>
  <c r="C4376" i="1"/>
  <c r="L4376" i="1" s="1"/>
  <c r="C4377" i="1"/>
  <c r="L4377" i="1" s="1"/>
  <c r="C4378" i="1"/>
  <c r="L4378" i="1" s="1"/>
  <c r="C4379" i="1"/>
  <c r="L4379" i="1" s="1"/>
  <c r="C4380" i="1"/>
  <c r="L4380" i="1" s="1"/>
  <c r="C4381" i="1"/>
  <c r="L4381" i="1" s="1"/>
  <c r="C4382" i="1"/>
  <c r="L4382" i="1" s="1"/>
  <c r="C4383" i="1"/>
  <c r="L4383" i="1" s="1"/>
  <c r="C4384" i="1"/>
  <c r="L4384" i="1" s="1"/>
  <c r="C4385" i="1"/>
  <c r="L4385" i="1" s="1"/>
  <c r="C4386" i="1"/>
  <c r="L4386" i="1" s="1"/>
  <c r="C4387" i="1"/>
  <c r="L4387" i="1" s="1"/>
  <c r="C4388" i="1"/>
  <c r="L4388" i="1" s="1"/>
  <c r="C4389" i="1"/>
  <c r="L4389" i="1" s="1"/>
  <c r="C4390" i="1"/>
  <c r="L4390" i="1" s="1"/>
  <c r="C4391" i="1"/>
  <c r="L4391" i="1" s="1"/>
  <c r="C4392" i="1"/>
  <c r="L4392" i="1" s="1"/>
  <c r="C4393" i="1"/>
  <c r="L4393" i="1" s="1"/>
  <c r="C4394" i="1"/>
  <c r="L4394" i="1" s="1"/>
  <c r="C4395" i="1"/>
  <c r="L4395" i="1" s="1"/>
  <c r="C4396" i="1"/>
  <c r="L4396" i="1" s="1"/>
  <c r="C4397" i="1"/>
  <c r="L4397" i="1" s="1"/>
  <c r="C4398" i="1"/>
  <c r="L4398" i="1" s="1"/>
  <c r="C4399" i="1"/>
  <c r="L4399" i="1" s="1"/>
  <c r="C4400" i="1"/>
  <c r="L4400" i="1" s="1"/>
  <c r="C4401" i="1"/>
  <c r="L4401" i="1" s="1"/>
  <c r="C4402" i="1"/>
  <c r="L4402" i="1" s="1"/>
  <c r="C4403" i="1"/>
  <c r="L4403" i="1" s="1"/>
  <c r="C4404" i="1"/>
  <c r="L4404" i="1" s="1"/>
  <c r="C4405" i="1"/>
  <c r="L4405" i="1" s="1"/>
  <c r="C4406" i="1"/>
  <c r="L4406" i="1" s="1"/>
  <c r="C4407" i="1"/>
  <c r="L4407" i="1" s="1"/>
  <c r="C4408" i="1"/>
  <c r="L4408" i="1" s="1"/>
  <c r="C4409" i="1"/>
  <c r="L4409" i="1" s="1"/>
  <c r="C4410" i="1"/>
  <c r="L4410" i="1" s="1"/>
  <c r="C4411" i="1"/>
  <c r="L4411" i="1" s="1"/>
  <c r="C4412" i="1"/>
  <c r="L4412" i="1" s="1"/>
  <c r="C4413" i="1"/>
  <c r="L4413" i="1" s="1"/>
  <c r="C4414" i="1"/>
  <c r="L4414" i="1" s="1"/>
  <c r="C4415" i="1"/>
  <c r="L4415" i="1" s="1"/>
  <c r="C4416" i="1"/>
  <c r="L4416" i="1" s="1"/>
  <c r="C4417" i="1"/>
  <c r="L4417" i="1" s="1"/>
  <c r="C4418" i="1"/>
  <c r="L4418" i="1" s="1"/>
  <c r="C4419" i="1"/>
  <c r="L4419" i="1" s="1"/>
  <c r="C4420" i="1"/>
  <c r="L4420" i="1" s="1"/>
  <c r="C4421" i="1"/>
  <c r="L4421" i="1" s="1"/>
  <c r="C4422" i="1"/>
  <c r="L4422" i="1" s="1"/>
  <c r="C4423" i="1"/>
  <c r="L4423" i="1" s="1"/>
  <c r="C4424" i="1"/>
  <c r="L4424" i="1" s="1"/>
  <c r="C4425" i="1"/>
  <c r="L4425" i="1" s="1"/>
  <c r="C4426" i="1"/>
  <c r="L4426" i="1" s="1"/>
  <c r="C4427" i="1"/>
  <c r="L4427" i="1" s="1"/>
  <c r="C4428" i="1"/>
  <c r="L4428" i="1" s="1"/>
  <c r="C4429" i="1"/>
  <c r="L4429" i="1" s="1"/>
  <c r="C4430" i="1"/>
  <c r="L4430" i="1" s="1"/>
  <c r="C4431" i="1"/>
  <c r="L4431" i="1" s="1"/>
  <c r="C4432" i="1"/>
  <c r="L4432" i="1" s="1"/>
  <c r="C4433" i="1"/>
  <c r="L4433" i="1" s="1"/>
  <c r="C4434" i="1"/>
  <c r="L4434" i="1" s="1"/>
  <c r="C4435" i="1"/>
  <c r="L4435" i="1" s="1"/>
  <c r="C4436" i="1"/>
  <c r="L4436" i="1" s="1"/>
  <c r="C4437" i="1"/>
  <c r="L4437" i="1" s="1"/>
  <c r="C4438" i="1"/>
  <c r="L4438" i="1" s="1"/>
  <c r="C4439" i="1"/>
  <c r="L4439" i="1" s="1"/>
  <c r="C4440" i="1"/>
  <c r="L4440" i="1" s="1"/>
  <c r="C4441" i="1"/>
  <c r="L4441" i="1" s="1"/>
  <c r="C4442" i="1"/>
  <c r="L4442" i="1" s="1"/>
  <c r="C4443" i="1"/>
  <c r="L4443" i="1" s="1"/>
  <c r="C4444" i="1"/>
  <c r="L4444" i="1" s="1"/>
  <c r="C4445" i="1"/>
  <c r="L4445" i="1" s="1"/>
  <c r="C4446" i="1"/>
  <c r="L4446" i="1" s="1"/>
  <c r="C4447" i="1"/>
  <c r="L4447" i="1" s="1"/>
  <c r="C4448" i="1"/>
  <c r="L4448" i="1" s="1"/>
  <c r="C4449" i="1"/>
  <c r="L4449" i="1" s="1"/>
  <c r="C4450" i="1"/>
  <c r="L4450" i="1" s="1"/>
  <c r="C4451" i="1"/>
  <c r="L4451" i="1" s="1"/>
  <c r="C4452" i="1"/>
  <c r="L4452" i="1" s="1"/>
  <c r="C4453" i="1"/>
  <c r="L4453" i="1" s="1"/>
  <c r="C4454" i="1"/>
  <c r="L4454" i="1" s="1"/>
  <c r="C4455" i="1"/>
  <c r="L4455" i="1" s="1"/>
  <c r="C4456" i="1"/>
  <c r="L4456" i="1" s="1"/>
  <c r="C4457" i="1"/>
  <c r="L4457" i="1" s="1"/>
  <c r="C4458" i="1"/>
  <c r="L4458" i="1" s="1"/>
  <c r="C4459" i="1"/>
  <c r="L4459" i="1" s="1"/>
  <c r="C4460" i="1"/>
  <c r="L4460" i="1" s="1"/>
  <c r="C4461" i="1"/>
  <c r="L4461" i="1" s="1"/>
  <c r="C4462" i="1"/>
  <c r="L4462" i="1" s="1"/>
  <c r="C4463" i="1"/>
  <c r="L4463" i="1" s="1"/>
  <c r="C4464" i="1"/>
  <c r="L4464" i="1" s="1"/>
  <c r="C4465" i="1"/>
  <c r="L4465" i="1" s="1"/>
  <c r="C4466" i="1"/>
  <c r="L4466" i="1" s="1"/>
  <c r="C4467" i="1"/>
  <c r="L4467" i="1" s="1"/>
  <c r="C4468" i="1"/>
  <c r="L4468" i="1" s="1"/>
  <c r="C4469" i="1"/>
  <c r="L4469" i="1" s="1"/>
  <c r="C4470" i="1"/>
  <c r="L4470" i="1" s="1"/>
  <c r="C4471" i="1"/>
  <c r="L4471" i="1" s="1"/>
  <c r="C4472" i="1"/>
  <c r="L4472" i="1" s="1"/>
  <c r="C4473" i="1"/>
  <c r="L4473" i="1" s="1"/>
  <c r="C4474" i="1"/>
  <c r="L4474" i="1" s="1"/>
  <c r="C4475" i="1"/>
  <c r="L4475" i="1" s="1"/>
  <c r="C4476" i="1"/>
  <c r="L4476" i="1" s="1"/>
  <c r="C4477" i="1"/>
  <c r="L4477" i="1" s="1"/>
  <c r="C4478" i="1"/>
  <c r="L4478" i="1" s="1"/>
  <c r="C4479" i="1"/>
  <c r="L4479" i="1" s="1"/>
  <c r="C4480" i="1"/>
  <c r="L4480" i="1" s="1"/>
  <c r="C4481" i="1"/>
  <c r="L4481" i="1" s="1"/>
  <c r="C4482" i="1"/>
  <c r="L4482" i="1" s="1"/>
  <c r="C4483" i="1"/>
  <c r="L4483" i="1" s="1"/>
  <c r="C4484" i="1"/>
  <c r="L4484" i="1" s="1"/>
  <c r="C4485" i="1"/>
  <c r="L4485" i="1" s="1"/>
  <c r="C4486" i="1"/>
  <c r="L4486" i="1" s="1"/>
  <c r="C4487" i="1"/>
  <c r="L4487" i="1" s="1"/>
  <c r="C4488" i="1"/>
  <c r="L4488" i="1" s="1"/>
  <c r="C4489" i="1"/>
  <c r="L4489" i="1" s="1"/>
  <c r="C4490" i="1"/>
  <c r="L4490" i="1" s="1"/>
  <c r="C4491" i="1"/>
  <c r="L4491" i="1" s="1"/>
  <c r="C4492" i="1"/>
  <c r="L4492" i="1" s="1"/>
  <c r="C4493" i="1"/>
  <c r="L4493" i="1" s="1"/>
  <c r="C4494" i="1"/>
  <c r="L4494" i="1" s="1"/>
  <c r="C4495" i="1"/>
  <c r="L4495" i="1" s="1"/>
  <c r="C4496" i="1"/>
  <c r="L4496" i="1" s="1"/>
  <c r="C4497" i="1"/>
  <c r="L4497" i="1" s="1"/>
  <c r="C4498" i="1"/>
  <c r="L4498" i="1" s="1"/>
  <c r="C4499" i="1"/>
  <c r="L4499" i="1" s="1"/>
  <c r="C4500" i="1"/>
  <c r="L4500" i="1" s="1"/>
  <c r="C4501" i="1"/>
  <c r="L4501" i="1" s="1"/>
  <c r="C4502" i="1"/>
  <c r="L4502" i="1" s="1"/>
  <c r="C4503" i="1"/>
  <c r="L4503" i="1" s="1"/>
  <c r="C4504" i="1"/>
  <c r="L4504" i="1" s="1"/>
  <c r="C4505" i="1"/>
  <c r="L4505" i="1" s="1"/>
  <c r="C4506" i="1"/>
  <c r="L4506" i="1" s="1"/>
  <c r="C4507" i="1"/>
  <c r="L4507" i="1" s="1"/>
  <c r="C4508" i="1"/>
  <c r="L4508" i="1" s="1"/>
  <c r="C4509" i="1"/>
  <c r="L4509" i="1" s="1"/>
  <c r="C4510" i="1"/>
  <c r="L4510" i="1" s="1"/>
  <c r="C4511" i="1"/>
  <c r="L4511" i="1" s="1"/>
  <c r="C4512" i="1"/>
  <c r="L4512" i="1" s="1"/>
  <c r="C4513" i="1"/>
  <c r="L4513" i="1" s="1"/>
  <c r="C4514" i="1"/>
  <c r="L4514" i="1" s="1"/>
  <c r="C4515" i="1"/>
  <c r="L4515" i="1" s="1"/>
  <c r="C4516" i="1"/>
  <c r="L4516" i="1" s="1"/>
  <c r="C4517" i="1"/>
  <c r="L4517" i="1" s="1"/>
  <c r="C4518" i="1"/>
  <c r="L4518" i="1" s="1"/>
  <c r="C4519" i="1"/>
  <c r="L4519" i="1" s="1"/>
  <c r="C4520" i="1"/>
  <c r="L4520" i="1" s="1"/>
  <c r="C4521" i="1"/>
  <c r="L4521" i="1" s="1"/>
  <c r="C4522" i="1"/>
  <c r="L4522" i="1" s="1"/>
  <c r="C4523" i="1"/>
  <c r="L4523" i="1" s="1"/>
  <c r="C4524" i="1"/>
  <c r="L4524" i="1" s="1"/>
  <c r="C4525" i="1"/>
  <c r="L4525" i="1" s="1"/>
  <c r="C4526" i="1"/>
  <c r="L4526" i="1" s="1"/>
  <c r="C4527" i="1"/>
  <c r="L4527" i="1" s="1"/>
  <c r="C4528" i="1"/>
  <c r="L4528" i="1" s="1"/>
  <c r="C4529" i="1"/>
  <c r="L4529" i="1" s="1"/>
  <c r="C4530" i="1"/>
  <c r="L4530" i="1" s="1"/>
  <c r="C4531" i="1"/>
  <c r="L4531" i="1" s="1"/>
  <c r="C4532" i="1"/>
  <c r="L4532" i="1" s="1"/>
  <c r="C4533" i="1"/>
  <c r="L4533" i="1" s="1"/>
  <c r="C4534" i="1"/>
  <c r="L4534" i="1" s="1"/>
  <c r="C4535" i="1"/>
  <c r="L4535" i="1" s="1"/>
  <c r="C4536" i="1"/>
  <c r="L4536" i="1" s="1"/>
  <c r="C4537" i="1"/>
  <c r="L4537" i="1" s="1"/>
  <c r="C4538" i="1"/>
  <c r="L4538" i="1" s="1"/>
  <c r="C4539" i="1"/>
  <c r="L4539" i="1" s="1"/>
  <c r="C4540" i="1"/>
  <c r="L4540" i="1" s="1"/>
  <c r="C4541" i="1"/>
  <c r="L4541" i="1" s="1"/>
  <c r="C4542" i="1"/>
  <c r="L4542" i="1" s="1"/>
  <c r="C4543" i="1"/>
  <c r="L4543" i="1" s="1"/>
  <c r="C4544" i="1"/>
  <c r="L4544" i="1" s="1"/>
  <c r="C4545" i="1"/>
  <c r="L4545" i="1" s="1"/>
  <c r="C4546" i="1"/>
  <c r="L4546" i="1" s="1"/>
  <c r="C4547" i="1"/>
  <c r="L4547" i="1" s="1"/>
  <c r="C4548" i="1"/>
  <c r="L4548" i="1" s="1"/>
  <c r="C4549" i="1"/>
  <c r="L4549" i="1" s="1"/>
  <c r="C4550" i="1"/>
  <c r="L4550" i="1" s="1"/>
  <c r="C4551" i="1"/>
  <c r="L4551" i="1" s="1"/>
  <c r="C4552" i="1"/>
  <c r="L4552" i="1" s="1"/>
  <c r="C4553" i="1"/>
  <c r="L4553" i="1" s="1"/>
  <c r="C4554" i="1"/>
  <c r="L4554" i="1" s="1"/>
  <c r="C4555" i="1"/>
  <c r="L4555" i="1" s="1"/>
  <c r="C4556" i="1"/>
  <c r="L4556" i="1" s="1"/>
  <c r="C4557" i="1"/>
  <c r="L4557" i="1" s="1"/>
  <c r="C4558" i="1"/>
  <c r="L4558" i="1" s="1"/>
  <c r="C4559" i="1"/>
  <c r="L4559" i="1" s="1"/>
  <c r="C4560" i="1"/>
  <c r="L4560" i="1" s="1"/>
  <c r="C4561" i="1"/>
  <c r="L4561" i="1" s="1"/>
  <c r="C4562" i="1"/>
  <c r="L4562" i="1" s="1"/>
  <c r="C4563" i="1"/>
  <c r="L4563" i="1" s="1"/>
  <c r="C4564" i="1"/>
  <c r="L4564" i="1" s="1"/>
  <c r="C4565" i="1"/>
  <c r="L4565" i="1" s="1"/>
  <c r="C4566" i="1"/>
  <c r="L4566" i="1" s="1"/>
  <c r="C4567" i="1"/>
  <c r="L4567" i="1" s="1"/>
  <c r="C4568" i="1"/>
  <c r="L4568" i="1" s="1"/>
  <c r="C4569" i="1"/>
  <c r="L4569" i="1" s="1"/>
  <c r="C4570" i="1"/>
  <c r="L4570" i="1" s="1"/>
  <c r="C4571" i="1"/>
  <c r="L4571" i="1" s="1"/>
  <c r="C4572" i="1"/>
  <c r="L4572" i="1" s="1"/>
  <c r="C4573" i="1"/>
  <c r="L4573" i="1" s="1"/>
  <c r="C4574" i="1"/>
  <c r="L4574" i="1" s="1"/>
  <c r="C4575" i="1"/>
  <c r="L4575" i="1" s="1"/>
  <c r="C4576" i="1"/>
  <c r="L4576" i="1" s="1"/>
  <c r="C4577" i="1"/>
  <c r="L4577" i="1" s="1"/>
  <c r="C4578" i="1"/>
  <c r="L4578" i="1" s="1"/>
  <c r="C4579" i="1"/>
  <c r="L4579" i="1" s="1"/>
  <c r="C4580" i="1"/>
  <c r="L4580" i="1" s="1"/>
  <c r="C4581" i="1"/>
  <c r="L4581" i="1" s="1"/>
  <c r="C4582" i="1"/>
  <c r="L4582" i="1" s="1"/>
  <c r="C4583" i="1"/>
  <c r="L4583" i="1" s="1"/>
  <c r="C4584" i="1"/>
  <c r="L4584" i="1" s="1"/>
  <c r="C4585" i="1"/>
  <c r="L4585" i="1" s="1"/>
  <c r="C4586" i="1"/>
  <c r="L4586" i="1" s="1"/>
  <c r="C4587" i="1"/>
  <c r="L4587" i="1" s="1"/>
  <c r="C4588" i="1"/>
  <c r="L4588" i="1" s="1"/>
  <c r="C4589" i="1"/>
  <c r="L4589" i="1" s="1"/>
  <c r="C4590" i="1"/>
  <c r="L4590" i="1" s="1"/>
  <c r="C4591" i="1"/>
  <c r="L4591" i="1" s="1"/>
  <c r="C4592" i="1"/>
  <c r="L4592" i="1" s="1"/>
  <c r="C4593" i="1"/>
  <c r="L4593" i="1" s="1"/>
  <c r="C4594" i="1"/>
  <c r="L4594" i="1" s="1"/>
  <c r="C4595" i="1"/>
  <c r="L4595" i="1" s="1"/>
  <c r="C4596" i="1"/>
  <c r="L4596" i="1" s="1"/>
  <c r="C4597" i="1"/>
  <c r="L4597" i="1" s="1"/>
  <c r="C4598" i="1"/>
  <c r="L4598" i="1" s="1"/>
  <c r="C4599" i="1"/>
  <c r="L4599" i="1" s="1"/>
  <c r="C4600" i="1"/>
  <c r="L4600" i="1" s="1"/>
  <c r="C4601" i="1"/>
  <c r="L4601" i="1" s="1"/>
  <c r="C4602" i="1"/>
  <c r="L4602" i="1" s="1"/>
  <c r="C4603" i="1"/>
  <c r="L4603" i="1" s="1"/>
  <c r="C4604" i="1"/>
  <c r="L4604" i="1" s="1"/>
  <c r="C4605" i="1"/>
  <c r="L4605" i="1" s="1"/>
  <c r="C4606" i="1"/>
  <c r="L4606" i="1" s="1"/>
  <c r="C4607" i="1"/>
  <c r="L4607" i="1" s="1"/>
  <c r="C4608" i="1"/>
  <c r="L4608" i="1" s="1"/>
  <c r="C4609" i="1"/>
  <c r="L4609" i="1" s="1"/>
  <c r="C4610" i="1"/>
  <c r="L4610" i="1" s="1"/>
  <c r="C4611" i="1"/>
  <c r="L4611" i="1" s="1"/>
  <c r="C4612" i="1"/>
  <c r="L4612" i="1" s="1"/>
  <c r="C4613" i="1"/>
  <c r="L4613" i="1" s="1"/>
  <c r="C4614" i="1"/>
  <c r="L4614" i="1" s="1"/>
  <c r="C4615" i="1"/>
  <c r="L4615" i="1" s="1"/>
  <c r="C4616" i="1"/>
  <c r="L4616" i="1" s="1"/>
  <c r="C4617" i="1"/>
  <c r="L4617" i="1" s="1"/>
  <c r="C4618" i="1"/>
  <c r="L4618" i="1" s="1"/>
  <c r="C4619" i="1"/>
  <c r="L4619" i="1" s="1"/>
  <c r="C4620" i="1"/>
  <c r="L4620" i="1" s="1"/>
  <c r="C4621" i="1"/>
  <c r="L4621" i="1" s="1"/>
  <c r="C4622" i="1"/>
  <c r="L4622" i="1" s="1"/>
  <c r="C4623" i="1"/>
  <c r="L4623" i="1" s="1"/>
  <c r="C4624" i="1"/>
  <c r="L4624" i="1" s="1"/>
  <c r="C4625" i="1"/>
  <c r="L4625" i="1" s="1"/>
  <c r="C4626" i="1"/>
  <c r="L4626" i="1" s="1"/>
  <c r="C4627" i="1"/>
  <c r="L4627" i="1" s="1"/>
  <c r="C4628" i="1"/>
  <c r="L4628" i="1" s="1"/>
  <c r="C4629" i="1"/>
  <c r="L4629" i="1" s="1"/>
  <c r="C4630" i="1"/>
  <c r="L4630" i="1" s="1"/>
  <c r="C4631" i="1"/>
  <c r="L4631" i="1" s="1"/>
  <c r="C4632" i="1"/>
  <c r="L4632" i="1" s="1"/>
  <c r="C4633" i="1"/>
  <c r="L4633" i="1" s="1"/>
  <c r="C4634" i="1"/>
  <c r="L4634" i="1" s="1"/>
  <c r="C4635" i="1"/>
  <c r="L4635" i="1" s="1"/>
  <c r="C4636" i="1"/>
  <c r="L4636" i="1" s="1"/>
  <c r="C4637" i="1"/>
  <c r="L4637" i="1" s="1"/>
  <c r="C4638" i="1"/>
  <c r="L4638" i="1" s="1"/>
  <c r="C4639" i="1"/>
  <c r="L4639" i="1" s="1"/>
  <c r="C4640" i="1"/>
  <c r="L4640" i="1" s="1"/>
  <c r="C4641" i="1"/>
  <c r="L4641" i="1" s="1"/>
  <c r="C4642" i="1"/>
  <c r="L4642" i="1" s="1"/>
  <c r="C4643" i="1"/>
  <c r="L4643" i="1" s="1"/>
  <c r="C4644" i="1"/>
  <c r="L4644" i="1" s="1"/>
  <c r="C4645" i="1"/>
  <c r="L4645" i="1" s="1"/>
  <c r="C4646" i="1"/>
  <c r="L4646" i="1" s="1"/>
  <c r="C4647" i="1"/>
  <c r="L4647" i="1" s="1"/>
  <c r="C4648" i="1"/>
  <c r="L4648" i="1" s="1"/>
  <c r="C4649" i="1"/>
  <c r="L4649" i="1" s="1"/>
  <c r="C4650" i="1"/>
  <c r="L4650" i="1" s="1"/>
  <c r="C4651" i="1"/>
  <c r="L4651" i="1" s="1"/>
  <c r="C4652" i="1"/>
  <c r="L4652" i="1" s="1"/>
  <c r="C4653" i="1"/>
  <c r="L4653" i="1" s="1"/>
  <c r="C4654" i="1"/>
  <c r="L4654" i="1" s="1"/>
  <c r="C4655" i="1"/>
  <c r="L4655" i="1" s="1"/>
  <c r="C4656" i="1"/>
  <c r="L4656" i="1" s="1"/>
  <c r="C4657" i="1"/>
  <c r="L4657" i="1" s="1"/>
  <c r="C4658" i="1"/>
  <c r="L4658" i="1" s="1"/>
  <c r="C4659" i="1"/>
  <c r="L4659" i="1" s="1"/>
  <c r="C4660" i="1"/>
  <c r="L4660" i="1" s="1"/>
  <c r="C4661" i="1"/>
  <c r="L4661" i="1" s="1"/>
  <c r="C4662" i="1"/>
  <c r="L4662" i="1" s="1"/>
  <c r="C4663" i="1"/>
  <c r="L4663" i="1" s="1"/>
  <c r="C4664" i="1"/>
  <c r="L4664" i="1" s="1"/>
  <c r="C4665" i="1"/>
  <c r="L4665" i="1" s="1"/>
  <c r="C4666" i="1"/>
  <c r="L4666" i="1" s="1"/>
  <c r="C4667" i="1"/>
  <c r="L4667" i="1" s="1"/>
  <c r="C4668" i="1"/>
  <c r="L4668" i="1" s="1"/>
  <c r="C4669" i="1"/>
  <c r="L4669" i="1" s="1"/>
  <c r="C4670" i="1"/>
  <c r="L4670" i="1" s="1"/>
  <c r="C4671" i="1"/>
  <c r="L4671" i="1" s="1"/>
  <c r="C4672" i="1"/>
  <c r="L4672" i="1" s="1"/>
  <c r="C4673" i="1"/>
  <c r="L4673" i="1" s="1"/>
  <c r="C4674" i="1"/>
  <c r="L4674" i="1" s="1"/>
  <c r="C4675" i="1"/>
  <c r="L4675" i="1" s="1"/>
  <c r="C4676" i="1"/>
  <c r="L4676" i="1" s="1"/>
  <c r="C4677" i="1"/>
  <c r="L4677" i="1" s="1"/>
  <c r="C4678" i="1"/>
  <c r="L4678" i="1" s="1"/>
  <c r="C4679" i="1"/>
  <c r="L4679" i="1" s="1"/>
  <c r="C4680" i="1"/>
  <c r="L4680" i="1" s="1"/>
  <c r="C4681" i="1"/>
  <c r="L4681" i="1" s="1"/>
  <c r="C4682" i="1"/>
  <c r="L4682" i="1" s="1"/>
  <c r="C4683" i="1"/>
  <c r="L4683" i="1" s="1"/>
  <c r="C4684" i="1"/>
  <c r="L4684" i="1" s="1"/>
  <c r="C4685" i="1"/>
  <c r="L4685" i="1" s="1"/>
  <c r="C4686" i="1"/>
  <c r="L4686" i="1" s="1"/>
  <c r="C4687" i="1"/>
  <c r="L4687" i="1" s="1"/>
  <c r="C4688" i="1"/>
  <c r="L4688" i="1" s="1"/>
  <c r="C4689" i="1"/>
  <c r="L4689" i="1" s="1"/>
  <c r="C4690" i="1"/>
  <c r="L4690" i="1" s="1"/>
  <c r="C4691" i="1"/>
  <c r="L4691" i="1" s="1"/>
  <c r="C4692" i="1"/>
  <c r="L4692" i="1" s="1"/>
  <c r="C4693" i="1"/>
  <c r="L4693" i="1" s="1"/>
  <c r="C4694" i="1"/>
  <c r="L4694" i="1" s="1"/>
  <c r="C4695" i="1"/>
  <c r="L4695" i="1" s="1"/>
  <c r="C4696" i="1"/>
  <c r="L4696" i="1" s="1"/>
  <c r="C4697" i="1"/>
  <c r="L4697" i="1" s="1"/>
  <c r="C4698" i="1"/>
  <c r="L4698" i="1" s="1"/>
  <c r="C4699" i="1"/>
  <c r="L4699" i="1" s="1"/>
  <c r="C4700" i="1"/>
  <c r="L4700" i="1" s="1"/>
  <c r="C4701" i="1"/>
  <c r="L4701" i="1" s="1"/>
  <c r="C4702" i="1"/>
  <c r="L4702" i="1" s="1"/>
  <c r="C4703" i="1"/>
  <c r="L4703" i="1" s="1"/>
  <c r="C4704" i="1"/>
  <c r="L4704" i="1" s="1"/>
  <c r="C4705" i="1"/>
  <c r="L4705" i="1" s="1"/>
  <c r="C4706" i="1"/>
  <c r="L4706" i="1" s="1"/>
  <c r="C4707" i="1"/>
  <c r="L4707" i="1" s="1"/>
  <c r="C4708" i="1"/>
  <c r="L4708" i="1" s="1"/>
  <c r="C4709" i="1"/>
  <c r="L4709" i="1" s="1"/>
  <c r="C4710" i="1"/>
  <c r="L4710" i="1" s="1"/>
  <c r="C4711" i="1"/>
  <c r="L4711" i="1" s="1"/>
  <c r="C4712" i="1"/>
  <c r="L4712" i="1" s="1"/>
  <c r="C4713" i="1"/>
  <c r="L4713" i="1" s="1"/>
  <c r="C4714" i="1"/>
  <c r="L4714" i="1" s="1"/>
  <c r="C4715" i="1"/>
  <c r="L4715" i="1" s="1"/>
  <c r="C4716" i="1"/>
  <c r="L4716" i="1" s="1"/>
  <c r="C4717" i="1"/>
  <c r="L4717" i="1" s="1"/>
  <c r="C4718" i="1"/>
  <c r="L4718" i="1" s="1"/>
  <c r="C4719" i="1"/>
  <c r="L4719" i="1" s="1"/>
  <c r="C4720" i="1"/>
  <c r="L4720" i="1" s="1"/>
  <c r="C4721" i="1"/>
  <c r="L4721" i="1" s="1"/>
  <c r="C4722" i="1"/>
  <c r="L4722" i="1" s="1"/>
  <c r="C4723" i="1"/>
  <c r="L4723" i="1" s="1"/>
  <c r="C4724" i="1"/>
  <c r="L4724" i="1" s="1"/>
  <c r="C4725" i="1"/>
  <c r="L4725" i="1" s="1"/>
  <c r="C4726" i="1"/>
  <c r="L4726" i="1" s="1"/>
  <c r="C4727" i="1"/>
  <c r="L4727" i="1" s="1"/>
  <c r="C4728" i="1"/>
  <c r="L4728" i="1" s="1"/>
  <c r="C4729" i="1"/>
  <c r="L4729" i="1" s="1"/>
  <c r="C4730" i="1"/>
  <c r="L4730" i="1" s="1"/>
  <c r="C4731" i="1"/>
  <c r="L4731" i="1" s="1"/>
  <c r="C4732" i="1"/>
  <c r="L4732" i="1" s="1"/>
  <c r="C4733" i="1"/>
  <c r="L4733" i="1" s="1"/>
  <c r="C4734" i="1"/>
  <c r="L4734" i="1" s="1"/>
  <c r="C4735" i="1"/>
  <c r="L4735" i="1" s="1"/>
  <c r="C4736" i="1"/>
  <c r="L4736" i="1" s="1"/>
  <c r="C4737" i="1"/>
  <c r="L4737" i="1" s="1"/>
  <c r="C4738" i="1"/>
  <c r="L4738" i="1" s="1"/>
  <c r="C4739" i="1"/>
  <c r="L4739" i="1" s="1"/>
  <c r="C4740" i="1"/>
  <c r="L4740" i="1" s="1"/>
  <c r="C4741" i="1"/>
  <c r="L4741" i="1" s="1"/>
  <c r="C4742" i="1"/>
  <c r="L4742" i="1" s="1"/>
  <c r="C4743" i="1"/>
  <c r="L4743" i="1" s="1"/>
  <c r="C4744" i="1"/>
  <c r="L4744" i="1" s="1"/>
  <c r="C4745" i="1"/>
  <c r="L4745" i="1" s="1"/>
  <c r="C4746" i="1"/>
  <c r="L4746" i="1" s="1"/>
  <c r="C4747" i="1"/>
  <c r="L4747" i="1" s="1"/>
  <c r="C4748" i="1"/>
  <c r="L4748" i="1" s="1"/>
  <c r="C4749" i="1"/>
  <c r="L4749" i="1" s="1"/>
  <c r="C4750" i="1"/>
  <c r="L4750" i="1" s="1"/>
  <c r="C4751" i="1"/>
  <c r="L4751" i="1" s="1"/>
  <c r="C4752" i="1"/>
  <c r="L4752" i="1" s="1"/>
  <c r="C4753" i="1"/>
  <c r="L4753" i="1" s="1"/>
  <c r="C4754" i="1"/>
  <c r="L4754" i="1" s="1"/>
  <c r="C4755" i="1"/>
  <c r="L4755" i="1" s="1"/>
  <c r="C4756" i="1"/>
  <c r="L4756" i="1" s="1"/>
  <c r="C4757" i="1"/>
  <c r="L4757" i="1" s="1"/>
  <c r="C4758" i="1"/>
  <c r="L4758" i="1" s="1"/>
  <c r="C4759" i="1"/>
  <c r="L4759" i="1" s="1"/>
  <c r="C4760" i="1"/>
  <c r="L4760" i="1" s="1"/>
  <c r="C4761" i="1"/>
  <c r="L4761" i="1" s="1"/>
  <c r="C4762" i="1"/>
  <c r="L4762" i="1" s="1"/>
  <c r="C4763" i="1"/>
  <c r="L4763" i="1" s="1"/>
  <c r="C4764" i="1"/>
  <c r="L4764" i="1" s="1"/>
  <c r="C4765" i="1"/>
  <c r="L4765" i="1" s="1"/>
  <c r="C4766" i="1"/>
  <c r="L4766" i="1" s="1"/>
  <c r="C4767" i="1"/>
  <c r="L4767" i="1" s="1"/>
  <c r="C4768" i="1"/>
  <c r="L4768" i="1" s="1"/>
  <c r="C4769" i="1"/>
  <c r="L4769" i="1" s="1"/>
  <c r="C4770" i="1"/>
  <c r="L4770" i="1" s="1"/>
  <c r="C4771" i="1"/>
  <c r="L4771" i="1" s="1"/>
  <c r="C4772" i="1"/>
  <c r="L4772" i="1" s="1"/>
  <c r="C4773" i="1"/>
  <c r="L4773" i="1" s="1"/>
  <c r="C4774" i="1"/>
  <c r="L4774" i="1" s="1"/>
  <c r="C4775" i="1"/>
  <c r="L4775" i="1" s="1"/>
  <c r="C4776" i="1"/>
  <c r="L4776" i="1" s="1"/>
  <c r="C4777" i="1"/>
  <c r="L4777" i="1" s="1"/>
  <c r="C4778" i="1"/>
  <c r="L4778" i="1" s="1"/>
  <c r="C4779" i="1"/>
  <c r="L4779" i="1" s="1"/>
  <c r="C4780" i="1"/>
  <c r="L4780" i="1" s="1"/>
  <c r="C4781" i="1"/>
  <c r="L4781" i="1" s="1"/>
  <c r="C4782" i="1"/>
  <c r="L4782" i="1" s="1"/>
  <c r="C4783" i="1"/>
  <c r="L4783" i="1" s="1"/>
  <c r="C4784" i="1"/>
  <c r="L4784" i="1" s="1"/>
  <c r="C4785" i="1"/>
  <c r="L4785" i="1" s="1"/>
  <c r="C4786" i="1"/>
  <c r="L4786" i="1" s="1"/>
  <c r="C4787" i="1"/>
  <c r="L4787" i="1" s="1"/>
  <c r="C4788" i="1"/>
  <c r="L4788" i="1" s="1"/>
  <c r="C4789" i="1"/>
  <c r="L4789" i="1" s="1"/>
  <c r="C4790" i="1"/>
  <c r="L4790" i="1" s="1"/>
  <c r="C4791" i="1"/>
  <c r="L4791" i="1" s="1"/>
  <c r="C4792" i="1"/>
  <c r="L4792" i="1" s="1"/>
  <c r="C4793" i="1"/>
  <c r="L4793" i="1" s="1"/>
  <c r="C4794" i="1"/>
  <c r="L4794" i="1" s="1"/>
  <c r="C4795" i="1"/>
  <c r="L4795" i="1" s="1"/>
  <c r="C4796" i="1"/>
  <c r="L4796" i="1" s="1"/>
  <c r="C4797" i="1"/>
  <c r="L4797" i="1" s="1"/>
  <c r="C4798" i="1"/>
  <c r="L4798" i="1" s="1"/>
  <c r="C4799" i="1"/>
  <c r="L4799" i="1" s="1"/>
  <c r="C4800" i="1"/>
  <c r="L4800" i="1" s="1"/>
  <c r="C4801" i="1"/>
  <c r="L4801" i="1" s="1"/>
  <c r="C4802" i="1"/>
  <c r="L4802" i="1" s="1"/>
  <c r="C4803" i="1"/>
  <c r="L4803" i="1" s="1"/>
  <c r="C4804" i="1"/>
  <c r="L4804" i="1" s="1"/>
  <c r="C4805" i="1"/>
  <c r="L4805" i="1" s="1"/>
  <c r="C4806" i="1"/>
  <c r="L4806" i="1" s="1"/>
  <c r="C4807" i="1"/>
  <c r="L4807" i="1" s="1"/>
  <c r="C4808" i="1"/>
  <c r="L4808" i="1" s="1"/>
  <c r="C4809" i="1"/>
  <c r="L4809" i="1" s="1"/>
  <c r="C4810" i="1"/>
  <c r="L4810" i="1" s="1"/>
  <c r="C4811" i="1"/>
  <c r="L4811" i="1" s="1"/>
  <c r="C4812" i="1"/>
  <c r="L4812" i="1" s="1"/>
  <c r="C4813" i="1"/>
  <c r="L4813" i="1" s="1"/>
  <c r="C4814" i="1"/>
  <c r="L4814" i="1" s="1"/>
  <c r="C4815" i="1"/>
  <c r="L4815" i="1" s="1"/>
  <c r="C4816" i="1"/>
  <c r="L4816" i="1" s="1"/>
  <c r="C4817" i="1"/>
  <c r="L4817" i="1" s="1"/>
  <c r="C4818" i="1"/>
  <c r="L4818" i="1" s="1"/>
  <c r="C4819" i="1"/>
  <c r="L4819" i="1" s="1"/>
  <c r="C4820" i="1"/>
  <c r="L4820" i="1" s="1"/>
  <c r="C4821" i="1"/>
  <c r="L4821" i="1" s="1"/>
  <c r="C4822" i="1"/>
  <c r="L4822" i="1" s="1"/>
  <c r="C4823" i="1"/>
  <c r="L4823" i="1" s="1"/>
  <c r="C4824" i="1"/>
  <c r="L4824" i="1" s="1"/>
  <c r="C4825" i="1"/>
  <c r="L4825" i="1" s="1"/>
  <c r="C4826" i="1"/>
  <c r="L4826" i="1" s="1"/>
  <c r="C4827" i="1"/>
  <c r="L4827" i="1" s="1"/>
  <c r="C4828" i="1"/>
  <c r="L4828" i="1" s="1"/>
  <c r="C4829" i="1"/>
  <c r="L4829" i="1" s="1"/>
  <c r="C4830" i="1"/>
  <c r="L4830" i="1" s="1"/>
  <c r="C4831" i="1"/>
  <c r="L4831" i="1" s="1"/>
  <c r="C4832" i="1"/>
  <c r="L4832" i="1" s="1"/>
  <c r="C4833" i="1"/>
  <c r="L4833" i="1" s="1"/>
  <c r="C4834" i="1"/>
  <c r="L4834" i="1" s="1"/>
  <c r="C4835" i="1"/>
  <c r="L4835" i="1" s="1"/>
  <c r="C4836" i="1"/>
  <c r="L4836" i="1" s="1"/>
  <c r="C4837" i="1"/>
  <c r="L4837" i="1" s="1"/>
  <c r="C4838" i="1"/>
  <c r="L4838" i="1" s="1"/>
  <c r="C4839" i="1"/>
  <c r="L4839" i="1" s="1"/>
  <c r="C4840" i="1"/>
  <c r="L4840" i="1" s="1"/>
  <c r="C4841" i="1"/>
  <c r="L4841" i="1" s="1"/>
  <c r="C4842" i="1"/>
  <c r="L4842" i="1" s="1"/>
  <c r="C4843" i="1"/>
  <c r="L4843" i="1" s="1"/>
  <c r="C4844" i="1"/>
  <c r="L4844" i="1" s="1"/>
  <c r="C4845" i="1"/>
  <c r="L4845" i="1" s="1"/>
  <c r="C4846" i="1"/>
  <c r="L4846" i="1" s="1"/>
  <c r="C4847" i="1"/>
  <c r="L4847" i="1" s="1"/>
  <c r="C4848" i="1"/>
  <c r="L4848" i="1" s="1"/>
  <c r="C4849" i="1"/>
  <c r="L4849" i="1" s="1"/>
  <c r="C4850" i="1"/>
  <c r="L4850" i="1" s="1"/>
  <c r="C4851" i="1"/>
  <c r="L4851" i="1" s="1"/>
  <c r="C4852" i="1"/>
  <c r="L4852" i="1" s="1"/>
  <c r="C4853" i="1"/>
  <c r="L4853" i="1" s="1"/>
  <c r="C4854" i="1"/>
  <c r="L4854" i="1" s="1"/>
  <c r="C4855" i="1"/>
  <c r="L4855" i="1" s="1"/>
  <c r="C4856" i="1"/>
  <c r="L4856" i="1" s="1"/>
  <c r="C4857" i="1"/>
  <c r="L4857" i="1" s="1"/>
  <c r="C4858" i="1"/>
  <c r="L4858" i="1" s="1"/>
  <c r="C4859" i="1"/>
  <c r="L4859" i="1" s="1"/>
  <c r="C4860" i="1"/>
  <c r="L4860" i="1" s="1"/>
  <c r="C4861" i="1"/>
  <c r="L4861" i="1" s="1"/>
  <c r="C4862" i="1"/>
  <c r="L4862" i="1" s="1"/>
  <c r="C4863" i="1"/>
  <c r="L4863" i="1" s="1"/>
  <c r="C4864" i="1"/>
  <c r="L4864" i="1" s="1"/>
  <c r="C4865" i="1"/>
  <c r="L4865" i="1" s="1"/>
  <c r="C4866" i="1"/>
  <c r="L4866" i="1" s="1"/>
  <c r="C4867" i="1"/>
  <c r="L4867" i="1" s="1"/>
  <c r="C4868" i="1"/>
  <c r="L4868" i="1" s="1"/>
  <c r="C4869" i="1"/>
  <c r="L4869" i="1" s="1"/>
  <c r="C4870" i="1"/>
  <c r="L4870" i="1" s="1"/>
  <c r="C4871" i="1"/>
  <c r="L4871" i="1" s="1"/>
  <c r="C4872" i="1"/>
  <c r="L4872" i="1" s="1"/>
  <c r="C4873" i="1"/>
  <c r="L4873" i="1" s="1"/>
  <c r="C4874" i="1"/>
  <c r="L4874" i="1" s="1"/>
  <c r="C4875" i="1"/>
  <c r="L4875" i="1" s="1"/>
  <c r="C4876" i="1"/>
  <c r="L4876" i="1" s="1"/>
  <c r="C4877" i="1"/>
  <c r="L4877" i="1" s="1"/>
  <c r="C4878" i="1"/>
  <c r="L4878" i="1" s="1"/>
  <c r="C4879" i="1"/>
  <c r="L4879" i="1" s="1"/>
  <c r="C4880" i="1"/>
  <c r="L4880" i="1" s="1"/>
  <c r="C4881" i="1"/>
  <c r="L4881" i="1" s="1"/>
  <c r="C4882" i="1"/>
  <c r="L4882" i="1" s="1"/>
  <c r="C4883" i="1"/>
  <c r="L4883" i="1" s="1"/>
  <c r="C4884" i="1"/>
  <c r="L4884" i="1" s="1"/>
  <c r="C4885" i="1"/>
  <c r="L4885" i="1" s="1"/>
  <c r="C4886" i="1"/>
  <c r="L4886" i="1" s="1"/>
  <c r="C4887" i="1"/>
  <c r="L4887" i="1" s="1"/>
  <c r="C4888" i="1"/>
  <c r="L4888" i="1" s="1"/>
  <c r="C4889" i="1"/>
  <c r="L4889" i="1" s="1"/>
  <c r="C4890" i="1"/>
  <c r="L4890" i="1" s="1"/>
  <c r="C4891" i="1"/>
  <c r="L4891" i="1" s="1"/>
  <c r="C4892" i="1"/>
  <c r="L4892" i="1" s="1"/>
  <c r="C4893" i="1"/>
  <c r="L4893" i="1" s="1"/>
  <c r="C4894" i="1"/>
  <c r="L4894" i="1" s="1"/>
  <c r="C4895" i="1"/>
  <c r="L4895" i="1" s="1"/>
  <c r="C4896" i="1"/>
  <c r="L4896" i="1" s="1"/>
  <c r="C4897" i="1"/>
  <c r="L4897" i="1" s="1"/>
  <c r="C4898" i="1"/>
  <c r="L4898" i="1" s="1"/>
  <c r="C4899" i="1"/>
  <c r="L4899" i="1" s="1"/>
  <c r="C4900" i="1"/>
  <c r="L4900" i="1" s="1"/>
  <c r="C4901" i="1"/>
  <c r="L4901" i="1" s="1"/>
  <c r="C4902" i="1"/>
  <c r="L4902" i="1" s="1"/>
  <c r="C4903" i="1"/>
  <c r="L4903" i="1" s="1"/>
  <c r="C4904" i="1"/>
  <c r="L4904" i="1" s="1"/>
  <c r="C4905" i="1"/>
  <c r="L4905" i="1" s="1"/>
  <c r="C4906" i="1"/>
  <c r="L4906" i="1" s="1"/>
  <c r="C4907" i="1"/>
  <c r="L4907" i="1" s="1"/>
  <c r="C4908" i="1"/>
  <c r="L4908" i="1" s="1"/>
  <c r="C4909" i="1"/>
  <c r="L4909" i="1" s="1"/>
  <c r="C4910" i="1"/>
  <c r="L4910" i="1" s="1"/>
  <c r="C4911" i="1"/>
  <c r="L4911" i="1" s="1"/>
  <c r="C4912" i="1"/>
  <c r="L4912" i="1" s="1"/>
  <c r="C4913" i="1"/>
  <c r="L4913" i="1" s="1"/>
  <c r="C4914" i="1"/>
  <c r="L4914" i="1" s="1"/>
  <c r="C4915" i="1"/>
  <c r="L4915" i="1" s="1"/>
  <c r="C4916" i="1"/>
  <c r="L4916" i="1" s="1"/>
  <c r="C4917" i="1"/>
  <c r="L4917" i="1" s="1"/>
  <c r="C4918" i="1"/>
  <c r="L4918" i="1" s="1"/>
  <c r="C4919" i="1"/>
  <c r="L4919" i="1" s="1"/>
  <c r="C4920" i="1"/>
  <c r="L4920" i="1" s="1"/>
  <c r="C4921" i="1"/>
  <c r="L4921" i="1" s="1"/>
  <c r="C4922" i="1"/>
  <c r="L4922" i="1" s="1"/>
  <c r="C4923" i="1"/>
  <c r="L4923" i="1" s="1"/>
  <c r="C4924" i="1"/>
  <c r="L4924" i="1" s="1"/>
  <c r="C4925" i="1"/>
  <c r="L4925" i="1" s="1"/>
  <c r="C4926" i="1"/>
  <c r="L4926" i="1" s="1"/>
  <c r="C4927" i="1"/>
  <c r="L4927" i="1" s="1"/>
  <c r="C4928" i="1"/>
  <c r="L4928" i="1" s="1"/>
  <c r="C4929" i="1"/>
  <c r="L4929" i="1" s="1"/>
  <c r="C4930" i="1"/>
  <c r="L4930" i="1" s="1"/>
  <c r="C4931" i="1"/>
  <c r="L4931" i="1" s="1"/>
  <c r="C4932" i="1"/>
  <c r="L4932" i="1" s="1"/>
  <c r="C4933" i="1"/>
  <c r="L4933" i="1" s="1"/>
  <c r="C4934" i="1"/>
  <c r="L4934" i="1" s="1"/>
  <c r="C4935" i="1"/>
  <c r="L4935" i="1" s="1"/>
  <c r="C4936" i="1"/>
  <c r="L4936" i="1" s="1"/>
  <c r="C4937" i="1"/>
  <c r="L4937" i="1" s="1"/>
  <c r="C4938" i="1"/>
  <c r="L4938" i="1" s="1"/>
  <c r="C4939" i="1"/>
  <c r="L4939" i="1" s="1"/>
  <c r="C4940" i="1"/>
  <c r="L4940" i="1" s="1"/>
  <c r="C4941" i="1"/>
  <c r="L4941" i="1" s="1"/>
  <c r="C4942" i="1"/>
  <c r="L4942" i="1" s="1"/>
  <c r="C4943" i="1"/>
  <c r="L4943" i="1" s="1"/>
  <c r="C4944" i="1"/>
  <c r="L4944" i="1" s="1"/>
  <c r="C4945" i="1"/>
  <c r="L4945" i="1" s="1"/>
  <c r="C4946" i="1"/>
  <c r="L4946" i="1" s="1"/>
  <c r="C4947" i="1"/>
  <c r="L4947" i="1" s="1"/>
  <c r="C4948" i="1"/>
  <c r="L4948" i="1" s="1"/>
  <c r="C4949" i="1"/>
  <c r="L4949" i="1" s="1"/>
  <c r="C4950" i="1"/>
  <c r="L4950" i="1" s="1"/>
  <c r="C4951" i="1"/>
  <c r="L4951" i="1" s="1"/>
  <c r="C4952" i="1"/>
  <c r="L4952" i="1" s="1"/>
  <c r="C4953" i="1"/>
  <c r="L4953" i="1" s="1"/>
  <c r="C4954" i="1"/>
  <c r="L4954" i="1" s="1"/>
  <c r="C4955" i="1"/>
  <c r="L4955" i="1" s="1"/>
  <c r="C4956" i="1"/>
  <c r="L4956" i="1" s="1"/>
  <c r="C4957" i="1"/>
  <c r="L4957" i="1" s="1"/>
  <c r="C4958" i="1"/>
  <c r="L4958" i="1" s="1"/>
  <c r="C4959" i="1"/>
  <c r="L4959" i="1" s="1"/>
  <c r="C4960" i="1"/>
  <c r="L4960" i="1" s="1"/>
  <c r="C4961" i="1"/>
  <c r="L4961" i="1" s="1"/>
  <c r="C4962" i="1"/>
  <c r="L4962" i="1" s="1"/>
  <c r="C4963" i="1"/>
  <c r="L4963" i="1" s="1"/>
  <c r="C4964" i="1"/>
  <c r="L4964" i="1" s="1"/>
  <c r="C4965" i="1"/>
  <c r="L4965" i="1" s="1"/>
  <c r="C4966" i="1"/>
  <c r="L4966" i="1" s="1"/>
  <c r="C4967" i="1"/>
  <c r="L4967" i="1" s="1"/>
  <c r="C4968" i="1"/>
  <c r="L4968" i="1" s="1"/>
  <c r="C4969" i="1"/>
  <c r="L4969" i="1" s="1"/>
  <c r="C4970" i="1"/>
  <c r="L4970" i="1" s="1"/>
  <c r="C4971" i="1"/>
  <c r="L4971" i="1" s="1"/>
  <c r="C4972" i="1"/>
  <c r="L4972" i="1" s="1"/>
  <c r="C4973" i="1"/>
  <c r="L4973" i="1" s="1"/>
  <c r="C4974" i="1"/>
  <c r="L4974" i="1" s="1"/>
  <c r="C4975" i="1"/>
  <c r="L4975" i="1" s="1"/>
  <c r="C4976" i="1"/>
  <c r="L4976" i="1" s="1"/>
  <c r="C4977" i="1"/>
  <c r="L4977" i="1" s="1"/>
  <c r="C4978" i="1"/>
  <c r="L4978" i="1" s="1"/>
  <c r="C4979" i="1"/>
  <c r="L4979" i="1" s="1"/>
  <c r="C4980" i="1"/>
  <c r="L4980" i="1" s="1"/>
  <c r="C4981" i="1"/>
  <c r="L4981" i="1" s="1"/>
  <c r="C4982" i="1"/>
  <c r="L4982" i="1" s="1"/>
  <c r="C4983" i="1"/>
  <c r="L4983" i="1" s="1"/>
  <c r="C4984" i="1"/>
  <c r="L4984" i="1" s="1"/>
  <c r="C4985" i="1"/>
  <c r="L4985" i="1" s="1"/>
  <c r="C4986" i="1"/>
  <c r="L4986" i="1" s="1"/>
  <c r="C4987" i="1"/>
  <c r="L4987" i="1" s="1"/>
  <c r="C4988" i="1"/>
  <c r="L4988" i="1" s="1"/>
  <c r="C4989" i="1"/>
  <c r="L4989" i="1" s="1"/>
  <c r="C4990" i="1"/>
  <c r="L4990" i="1" s="1"/>
  <c r="C4991" i="1"/>
  <c r="L4991" i="1" s="1"/>
  <c r="C4992" i="1"/>
  <c r="L4992" i="1" s="1"/>
  <c r="C4993" i="1"/>
  <c r="L4993" i="1" s="1"/>
  <c r="C4994" i="1"/>
  <c r="L4994" i="1" s="1"/>
  <c r="C4995" i="1"/>
  <c r="L4995" i="1" s="1"/>
  <c r="C4996" i="1"/>
  <c r="L4996" i="1" s="1"/>
  <c r="C4997" i="1"/>
  <c r="L4997" i="1" s="1"/>
  <c r="C4998" i="1"/>
  <c r="L4998" i="1" s="1"/>
  <c r="C4999" i="1"/>
  <c r="L4999" i="1" s="1"/>
  <c r="C5000" i="1"/>
  <c r="L5000" i="1" s="1"/>
  <c r="C5001" i="1"/>
  <c r="L5001" i="1" s="1"/>
  <c r="C5002" i="1"/>
  <c r="L5002" i="1" s="1"/>
  <c r="C5003" i="1"/>
  <c r="L5003" i="1" s="1"/>
  <c r="C5004" i="1"/>
  <c r="L5004" i="1" s="1"/>
  <c r="C5005" i="1"/>
  <c r="L5005" i="1" s="1"/>
  <c r="C5006" i="1"/>
  <c r="L5006" i="1" s="1"/>
  <c r="C5007" i="1"/>
  <c r="L5007" i="1" s="1"/>
  <c r="C5008" i="1"/>
  <c r="L5008" i="1" s="1"/>
  <c r="C5009" i="1"/>
  <c r="L5009" i="1" s="1"/>
  <c r="C5010" i="1"/>
  <c r="L5010" i="1" s="1"/>
  <c r="C5011" i="1"/>
  <c r="L5011" i="1" s="1"/>
  <c r="C5012" i="1"/>
  <c r="L5012" i="1" s="1"/>
  <c r="C5013" i="1"/>
  <c r="L5013" i="1" s="1"/>
  <c r="C5014" i="1"/>
  <c r="L5014" i="1" s="1"/>
  <c r="C5015" i="1"/>
  <c r="L5015" i="1" s="1"/>
  <c r="C5016" i="1"/>
  <c r="L5016" i="1" s="1"/>
  <c r="C5017" i="1"/>
  <c r="L5017" i="1" s="1"/>
  <c r="C5018" i="1"/>
  <c r="L5018" i="1" s="1"/>
  <c r="C5019" i="1"/>
  <c r="L5019" i="1" s="1"/>
  <c r="C5020" i="1"/>
  <c r="L5020" i="1" s="1"/>
  <c r="C5021" i="1"/>
  <c r="L5021" i="1" s="1"/>
  <c r="C5022" i="1"/>
  <c r="L5022" i="1" s="1"/>
  <c r="C5023" i="1"/>
  <c r="L5023" i="1" s="1"/>
  <c r="C5024" i="1"/>
  <c r="L5024" i="1" s="1"/>
  <c r="C5025" i="1"/>
  <c r="L5025" i="1" s="1"/>
  <c r="C5026" i="1"/>
  <c r="L5026" i="1" s="1"/>
  <c r="C5027" i="1"/>
  <c r="L5027" i="1" s="1"/>
  <c r="C5028" i="1"/>
  <c r="L5028" i="1" s="1"/>
  <c r="C5029" i="1"/>
  <c r="L5029" i="1" s="1"/>
  <c r="C5030" i="1"/>
  <c r="L5030" i="1" s="1"/>
  <c r="C5031" i="1"/>
  <c r="L5031" i="1" s="1"/>
  <c r="C5032" i="1"/>
  <c r="L5032" i="1" s="1"/>
  <c r="C5033" i="1"/>
  <c r="L5033" i="1" s="1"/>
  <c r="C5034" i="1"/>
  <c r="L5034" i="1" s="1"/>
  <c r="C5035" i="1"/>
  <c r="L5035" i="1" s="1"/>
  <c r="C5036" i="1"/>
  <c r="L5036" i="1" s="1"/>
  <c r="C5037" i="1"/>
  <c r="L5037" i="1" s="1"/>
  <c r="C5038" i="1"/>
  <c r="L5038" i="1" s="1"/>
  <c r="C5039" i="1"/>
  <c r="L5039" i="1" s="1"/>
  <c r="C5040" i="1"/>
  <c r="L5040" i="1" s="1"/>
  <c r="C5041" i="1"/>
  <c r="L5041" i="1" s="1"/>
  <c r="C5042" i="1"/>
  <c r="L5042" i="1" s="1"/>
  <c r="C5043" i="1"/>
  <c r="L5043" i="1" s="1"/>
  <c r="C5044" i="1"/>
  <c r="L5044" i="1" s="1"/>
  <c r="C5045" i="1"/>
  <c r="L5045" i="1" s="1"/>
  <c r="C5046" i="1"/>
  <c r="L5046" i="1" s="1"/>
  <c r="C5047" i="1"/>
  <c r="L5047" i="1" s="1"/>
  <c r="C5048" i="1"/>
  <c r="L5048" i="1" s="1"/>
  <c r="C5049" i="1"/>
  <c r="L5049" i="1" s="1"/>
  <c r="C5050" i="1"/>
  <c r="L5050" i="1" s="1"/>
  <c r="C5051" i="1"/>
  <c r="L5051" i="1" s="1"/>
  <c r="C5052" i="1"/>
  <c r="L5052" i="1" s="1"/>
  <c r="C5053" i="1"/>
  <c r="L5053" i="1" s="1"/>
  <c r="C5054" i="1"/>
  <c r="L5054" i="1" s="1"/>
  <c r="C5055" i="1"/>
  <c r="L5055" i="1" s="1"/>
  <c r="C5056" i="1"/>
  <c r="L5056" i="1" s="1"/>
  <c r="C5057" i="1"/>
  <c r="L5057" i="1" s="1"/>
  <c r="C5058" i="1"/>
  <c r="L5058" i="1" s="1"/>
  <c r="C5059" i="1"/>
  <c r="L5059" i="1" s="1"/>
  <c r="C5060" i="1"/>
  <c r="L5060" i="1" s="1"/>
  <c r="C5061" i="1"/>
  <c r="L5061" i="1" s="1"/>
  <c r="C5062" i="1"/>
  <c r="L5062" i="1" s="1"/>
  <c r="C5063" i="1"/>
  <c r="L5063" i="1" s="1"/>
  <c r="C5064" i="1"/>
  <c r="L5064" i="1" s="1"/>
  <c r="C5065" i="1"/>
  <c r="L5065" i="1" s="1"/>
  <c r="C5066" i="1"/>
  <c r="L5066" i="1" s="1"/>
  <c r="C5067" i="1"/>
  <c r="L5067" i="1" s="1"/>
  <c r="C5068" i="1"/>
  <c r="L5068" i="1" s="1"/>
  <c r="C5069" i="1"/>
  <c r="L5069" i="1" s="1"/>
  <c r="C5070" i="1"/>
  <c r="L5070" i="1" s="1"/>
  <c r="C5071" i="1"/>
  <c r="L5071" i="1" s="1"/>
  <c r="C5072" i="1"/>
  <c r="L5072" i="1" s="1"/>
  <c r="C5073" i="1"/>
  <c r="L5073" i="1" s="1"/>
  <c r="C5074" i="1"/>
  <c r="L5074" i="1" s="1"/>
  <c r="C5075" i="1"/>
  <c r="L5075" i="1" s="1"/>
  <c r="C5076" i="1"/>
  <c r="L5076" i="1" s="1"/>
  <c r="C5077" i="1"/>
  <c r="L5077" i="1" s="1"/>
  <c r="C5078" i="1"/>
  <c r="L5078" i="1" s="1"/>
  <c r="C5079" i="1"/>
  <c r="L5079" i="1" s="1"/>
  <c r="C5080" i="1"/>
  <c r="L5080" i="1" s="1"/>
  <c r="C5081" i="1"/>
  <c r="L5081" i="1" s="1"/>
  <c r="C5082" i="1"/>
  <c r="L5082" i="1" s="1"/>
  <c r="C5083" i="1"/>
  <c r="L5083" i="1" s="1"/>
  <c r="C5084" i="1"/>
  <c r="L5084" i="1" s="1"/>
  <c r="C5085" i="1"/>
  <c r="L5085" i="1" s="1"/>
  <c r="C5086" i="1"/>
  <c r="L5086" i="1" s="1"/>
  <c r="C5087" i="1"/>
  <c r="L5087" i="1" s="1"/>
  <c r="C5088" i="1"/>
  <c r="L5088" i="1" s="1"/>
  <c r="C5089" i="1"/>
  <c r="L5089" i="1" s="1"/>
  <c r="C5090" i="1"/>
  <c r="L5090" i="1" s="1"/>
  <c r="C5091" i="1"/>
  <c r="L5091" i="1" s="1"/>
  <c r="C5092" i="1"/>
  <c r="L5092" i="1" s="1"/>
  <c r="C5093" i="1"/>
  <c r="L5093" i="1" s="1"/>
  <c r="C5094" i="1"/>
  <c r="L5094" i="1" s="1"/>
  <c r="C5095" i="1"/>
  <c r="L5095" i="1" s="1"/>
  <c r="C5096" i="1"/>
  <c r="L5096" i="1" s="1"/>
  <c r="C5097" i="1"/>
  <c r="L5097" i="1" s="1"/>
  <c r="C5098" i="1"/>
  <c r="L5098" i="1" s="1"/>
  <c r="C5099" i="1"/>
  <c r="L5099" i="1" s="1"/>
  <c r="C5100" i="1"/>
  <c r="L5100" i="1" s="1"/>
  <c r="C5101" i="1"/>
  <c r="L5101" i="1" s="1"/>
  <c r="C5102" i="1"/>
  <c r="L5102" i="1" s="1"/>
  <c r="C5103" i="1"/>
  <c r="L5103" i="1" s="1"/>
  <c r="C5104" i="1"/>
  <c r="L5104" i="1" s="1"/>
  <c r="C5105" i="1"/>
  <c r="L5105" i="1" s="1"/>
  <c r="C5106" i="1"/>
  <c r="L5106" i="1" s="1"/>
  <c r="C5107" i="1"/>
  <c r="L5107" i="1" s="1"/>
  <c r="C5108" i="1"/>
  <c r="L5108" i="1" s="1"/>
  <c r="C5109" i="1"/>
  <c r="L5109" i="1" s="1"/>
  <c r="C5110" i="1"/>
  <c r="L5110" i="1" s="1"/>
  <c r="C5111" i="1"/>
  <c r="L5111" i="1" s="1"/>
  <c r="C5112" i="1"/>
  <c r="L5112" i="1" s="1"/>
  <c r="C5113" i="1"/>
  <c r="L5113" i="1" s="1"/>
  <c r="C5114" i="1"/>
  <c r="L5114" i="1" s="1"/>
  <c r="C5115" i="1"/>
  <c r="L5115" i="1" s="1"/>
  <c r="C5116" i="1"/>
  <c r="L5116" i="1" s="1"/>
  <c r="C5117" i="1"/>
  <c r="L5117" i="1" s="1"/>
  <c r="C5118" i="1"/>
  <c r="L5118" i="1" s="1"/>
  <c r="C5119" i="1"/>
  <c r="L5119" i="1" s="1"/>
  <c r="C5120" i="1"/>
  <c r="L5120" i="1" s="1"/>
  <c r="C5121" i="1"/>
  <c r="L5121" i="1" s="1"/>
  <c r="C5122" i="1"/>
  <c r="L5122" i="1" s="1"/>
  <c r="C5123" i="1"/>
  <c r="L5123" i="1" s="1"/>
  <c r="C5124" i="1"/>
  <c r="L5124" i="1" s="1"/>
  <c r="C5125" i="1"/>
  <c r="L5125" i="1" s="1"/>
  <c r="C5126" i="1"/>
  <c r="L5126" i="1" s="1"/>
  <c r="C5127" i="1"/>
  <c r="L5127" i="1" s="1"/>
  <c r="C5128" i="1"/>
  <c r="L5128" i="1" s="1"/>
  <c r="C5129" i="1"/>
  <c r="L5129" i="1" s="1"/>
  <c r="C5130" i="1"/>
  <c r="L5130" i="1" s="1"/>
  <c r="C5131" i="1"/>
  <c r="L5131" i="1" s="1"/>
  <c r="C5132" i="1"/>
  <c r="L5132" i="1" s="1"/>
  <c r="C5133" i="1"/>
  <c r="L5133" i="1" s="1"/>
  <c r="C5134" i="1"/>
  <c r="L5134" i="1" s="1"/>
  <c r="C5135" i="1"/>
  <c r="L5135" i="1" s="1"/>
  <c r="C5136" i="1"/>
  <c r="L5136" i="1" s="1"/>
  <c r="C5137" i="1"/>
  <c r="L5137" i="1" s="1"/>
  <c r="C5138" i="1"/>
  <c r="L5138" i="1" s="1"/>
  <c r="C5139" i="1"/>
  <c r="L5139" i="1" s="1"/>
  <c r="C5140" i="1"/>
  <c r="L5140" i="1" s="1"/>
  <c r="C5141" i="1"/>
  <c r="L5141" i="1" s="1"/>
  <c r="C5142" i="1"/>
  <c r="L5142" i="1" s="1"/>
  <c r="C5143" i="1"/>
  <c r="L5143" i="1" s="1"/>
  <c r="C5144" i="1"/>
  <c r="L5144" i="1" s="1"/>
  <c r="C5145" i="1"/>
  <c r="L5145" i="1" s="1"/>
  <c r="C5146" i="1"/>
  <c r="L5146" i="1" s="1"/>
  <c r="C5147" i="1"/>
  <c r="L5147" i="1" s="1"/>
  <c r="C5148" i="1"/>
  <c r="L5148" i="1" s="1"/>
  <c r="C5149" i="1"/>
  <c r="L5149" i="1" s="1"/>
  <c r="C5150" i="1"/>
  <c r="L5150" i="1" s="1"/>
  <c r="C5151" i="1"/>
  <c r="L5151" i="1" s="1"/>
  <c r="C5152" i="1"/>
  <c r="L5152" i="1" s="1"/>
  <c r="C5153" i="1"/>
  <c r="L5153" i="1" s="1"/>
  <c r="C5154" i="1"/>
  <c r="L5154" i="1" s="1"/>
  <c r="C5155" i="1"/>
  <c r="L5155" i="1" s="1"/>
  <c r="C5156" i="1"/>
  <c r="L5156" i="1" s="1"/>
  <c r="C5157" i="1"/>
  <c r="L5157" i="1" s="1"/>
  <c r="C5158" i="1"/>
  <c r="L5158" i="1" s="1"/>
  <c r="C5159" i="1"/>
  <c r="L5159" i="1" s="1"/>
  <c r="C5160" i="1"/>
  <c r="L5160" i="1" s="1"/>
  <c r="C5161" i="1"/>
  <c r="L5161" i="1" s="1"/>
  <c r="C5162" i="1"/>
  <c r="L5162" i="1" s="1"/>
  <c r="C5163" i="1"/>
  <c r="L5163" i="1" s="1"/>
  <c r="C5164" i="1"/>
  <c r="L5164" i="1" s="1"/>
  <c r="C5165" i="1"/>
  <c r="L5165" i="1" s="1"/>
  <c r="C5166" i="1"/>
  <c r="L5166" i="1" s="1"/>
  <c r="C5167" i="1"/>
  <c r="L5167" i="1" s="1"/>
  <c r="C5168" i="1"/>
  <c r="L5168" i="1" s="1"/>
  <c r="C5169" i="1"/>
  <c r="L5169" i="1" s="1"/>
  <c r="C5170" i="1"/>
  <c r="L5170" i="1" s="1"/>
  <c r="C5171" i="1"/>
  <c r="L5171" i="1" s="1"/>
  <c r="C5172" i="1"/>
  <c r="L5172" i="1" s="1"/>
  <c r="C5173" i="1"/>
  <c r="L5173" i="1" s="1"/>
  <c r="C5174" i="1"/>
  <c r="L5174" i="1" s="1"/>
  <c r="C5175" i="1"/>
  <c r="L5175" i="1" s="1"/>
  <c r="C5176" i="1"/>
  <c r="L5176" i="1" s="1"/>
  <c r="C5177" i="1"/>
  <c r="L5177" i="1" s="1"/>
  <c r="C5178" i="1"/>
  <c r="L5178" i="1" s="1"/>
  <c r="C5179" i="1"/>
  <c r="L5179" i="1" s="1"/>
  <c r="C5180" i="1"/>
  <c r="L5180" i="1" s="1"/>
  <c r="C5181" i="1"/>
  <c r="L5181" i="1" s="1"/>
  <c r="C5182" i="1"/>
  <c r="L5182" i="1" s="1"/>
  <c r="C5183" i="1"/>
  <c r="L5183" i="1" s="1"/>
  <c r="C5184" i="1"/>
  <c r="L5184" i="1" s="1"/>
  <c r="C5185" i="1"/>
  <c r="L5185" i="1" s="1"/>
  <c r="C5186" i="1"/>
  <c r="L5186" i="1" s="1"/>
  <c r="C5187" i="1"/>
  <c r="L5187" i="1" s="1"/>
  <c r="C5188" i="1"/>
  <c r="L5188" i="1" s="1"/>
  <c r="C5189" i="1"/>
  <c r="L5189" i="1" s="1"/>
  <c r="C5190" i="1"/>
  <c r="L5190" i="1" s="1"/>
  <c r="C5191" i="1"/>
  <c r="L5191" i="1" s="1"/>
  <c r="C5192" i="1"/>
  <c r="L5192" i="1" s="1"/>
  <c r="C5193" i="1"/>
  <c r="L5193" i="1" s="1"/>
  <c r="C5194" i="1"/>
  <c r="L5194" i="1" s="1"/>
  <c r="C5195" i="1"/>
  <c r="L5195" i="1" s="1"/>
  <c r="C5196" i="1"/>
  <c r="L5196" i="1" s="1"/>
  <c r="C5197" i="1"/>
  <c r="L5197" i="1" s="1"/>
  <c r="C5198" i="1"/>
  <c r="L5198" i="1" s="1"/>
  <c r="C5199" i="1"/>
  <c r="L5199" i="1" s="1"/>
  <c r="C5200" i="1"/>
  <c r="L5200" i="1" s="1"/>
  <c r="C5201" i="1"/>
  <c r="L5201" i="1" s="1"/>
  <c r="C5202" i="1"/>
  <c r="L5202" i="1" s="1"/>
  <c r="C5203" i="1"/>
  <c r="L5203" i="1" s="1"/>
  <c r="C5204" i="1"/>
  <c r="L5204" i="1" s="1"/>
  <c r="C5205" i="1"/>
  <c r="L5205" i="1" s="1"/>
  <c r="C5206" i="1"/>
  <c r="L5206" i="1" s="1"/>
  <c r="C5207" i="1"/>
  <c r="L5207" i="1" s="1"/>
  <c r="C5208" i="1"/>
  <c r="L5208" i="1" s="1"/>
  <c r="C5209" i="1"/>
  <c r="L5209" i="1" s="1"/>
  <c r="C5210" i="1"/>
  <c r="L5210" i="1" s="1"/>
  <c r="C5211" i="1"/>
  <c r="L5211" i="1" s="1"/>
  <c r="C5212" i="1"/>
  <c r="L5212" i="1" s="1"/>
  <c r="C5213" i="1"/>
  <c r="L5213" i="1" s="1"/>
  <c r="C5214" i="1"/>
  <c r="L5214" i="1" s="1"/>
  <c r="C5215" i="1"/>
  <c r="L5215" i="1" s="1"/>
  <c r="C5216" i="1"/>
  <c r="L5216" i="1" s="1"/>
  <c r="C5217" i="1"/>
  <c r="L5217" i="1" s="1"/>
  <c r="C5218" i="1"/>
  <c r="L5218" i="1" s="1"/>
  <c r="C5219" i="1"/>
  <c r="L5219" i="1" s="1"/>
  <c r="C5220" i="1"/>
  <c r="L5220" i="1" s="1"/>
  <c r="C5221" i="1"/>
  <c r="L5221" i="1" s="1"/>
  <c r="C5222" i="1"/>
  <c r="L5222" i="1" s="1"/>
  <c r="C5223" i="1"/>
  <c r="L5223" i="1" s="1"/>
  <c r="C5224" i="1"/>
  <c r="L5224" i="1" s="1"/>
  <c r="C5225" i="1"/>
  <c r="L5225" i="1" s="1"/>
  <c r="C5226" i="1"/>
  <c r="L5226" i="1" s="1"/>
  <c r="C5227" i="1"/>
  <c r="L5227" i="1" s="1"/>
  <c r="C5228" i="1"/>
  <c r="L5228" i="1" s="1"/>
  <c r="C5229" i="1"/>
  <c r="L5229" i="1" s="1"/>
  <c r="C5230" i="1"/>
  <c r="L5230" i="1" s="1"/>
  <c r="C5231" i="1"/>
  <c r="L5231" i="1" s="1"/>
  <c r="C5232" i="1"/>
  <c r="L5232" i="1" s="1"/>
  <c r="C5233" i="1"/>
  <c r="L5233" i="1" s="1"/>
  <c r="C5234" i="1"/>
  <c r="L5234" i="1" s="1"/>
  <c r="C5235" i="1"/>
  <c r="L5235" i="1" s="1"/>
  <c r="C5236" i="1"/>
  <c r="L5236" i="1" s="1"/>
  <c r="C5237" i="1"/>
  <c r="L5237" i="1" s="1"/>
  <c r="C5238" i="1"/>
  <c r="L5238" i="1" s="1"/>
  <c r="C5239" i="1"/>
  <c r="L5239" i="1" s="1"/>
  <c r="C5240" i="1"/>
  <c r="L5240" i="1" s="1"/>
  <c r="C5241" i="1"/>
  <c r="L5241" i="1" s="1"/>
  <c r="C5242" i="1"/>
  <c r="L5242" i="1" s="1"/>
  <c r="C5243" i="1"/>
  <c r="L5243" i="1" s="1"/>
  <c r="C5244" i="1"/>
  <c r="L5244" i="1" s="1"/>
  <c r="C5245" i="1"/>
  <c r="L5245" i="1" s="1"/>
  <c r="C5246" i="1"/>
  <c r="L5246" i="1" s="1"/>
  <c r="C5247" i="1"/>
  <c r="L5247" i="1" s="1"/>
  <c r="C5248" i="1"/>
  <c r="L5248" i="1" s="1"/>
  <c r="C5249" i="1"/>
  <c r="L5249" i="1" s="1"/>
  <c r="C5250" i="1"/>
  <c r="L5250" i="1" s="1"/>
  <c r="C5251" i="1"/>
  <c r="L5251" i="1" s="1"/>
  <c r="C5252" i="1"/>
  <c r="L5252" i="1" s="1"/>
  <c r="C5253" i="1"/>
  <c r="L5253" i="1" s="1"/>
  <c r="C5254" i="1"/>
  <c r="L5254" i="1" s="1"/>
  <c r="C5255" i="1"/>
  <c r="L5255" i="1" s="1"/>
  <c r="C5256" i="1"/>
  <c r="L5256" i="1" s="1"/>
  <c r="C5257" i="1"/>
  <c r="L5257" i="1" s="1"/>
  <c r="C5258" i="1"/>
  <c r="L5258" i="1" s="1"/>
  <c r="C5259" i="1"/>
  <c r="L5259" i="1" s="1"/>
  <c r="C5260" i="1"/>
  <c r="L5260" i="1" s="1"/>
  <c r="C5261" i="1"/>
  <c r="L5261" i="1" s="1"/>
  <c r="C5262" i="1"/>
  <c r="L5262" i="1" s="1"/>
  <c r="C5263" i="1"/>
  <c r="L5263" i="1" s="1"/>
  <c r="C5264" i="1"/>
  <c r="L5264" i="1" s="1"/>
  <c r="C5265" i="1"/>
  <c r="L5265" i="1" s="1"/>
  <c r="C5266" i="1"/>
  <c r="L5266" i="1" s="1"/>
  <c r="C5267" i="1"/>
  <c r="L5267" i="1" s="1"/>
  <c r="C5268" i="1"/>
  <c r="L5268" i="1" s="1"/>
  <c r="C5269" i="1"/>
  <c r="L5269" i="1" s="1"/>
  <c r="C5270" i="1"/>
  <c r="L5270" i="1" s="1"/>
  <c r="C5271" i="1"/>
  <c r="L5271" i="1" s="1"/>
  <c r="C5272" i="1"/>
  <c r="L5272" i="1" s="1"/>
  <c r="C5273" i="1"/>
  <c r="L5273" i="1" s="1"/>
  <c r="C5274" i="1"/>
  <c r="L5274" i="1" s="1"/>
  <c r="C5275" i="1"/>
  <c r="L5275" i="1" s="1"/>
  <c r="C5276" i="1"/>
  <c r="L5276" i="1" s="1"/>
  <c r="C5277" i="1"/>
  <c r="L5277" i="1" s="1"/>
  <c r="C5278" i="1"/>
  <c r="L5278" i="1" s="1"/>
  <c r="C5279" i="1"/>
  <c r="L5279" i="1" s="1"/>
  <c r="C5280" i="1"/>
  <c r="L5280" i="1" s="1"/>
  <c r="C5281" i="1"/>
  <c r="L5281" i="1" s="1"/>
  <c r="C5282" i="1"/>
  <c r="L5282" i="1" s="1"/>
  <c r="C5283" i="1"/>
  <c r="L5283" i="1" s="1"/>
  <c r="C5284" i="1"/>
  <c r="L5284" i="1" s="1"/>
  <c r="C5285" i="1"/>
  <c r="L5285" i="1" s="1"/>
  <c r="C5286" i="1"/>
  <c r="L5286" i="1" s="1"/>
  <c r="C5287" i="1"/>
  <c r="L5287" i="1" s="1"/>
  <c r="C5288" i="1"/>
  <c r="L5288" i="1" s="1"/>
  <c r="C5289" i="1"/>
  <c r="L5289" i="1" s="1"/>
  <c r="C5290" i="1"/>
  <c r="L5290" i="1" s="1"/>
  <c r="C5291" i="1"/>
  <c r="L5291" i="1" s="1"/>
  <c r="C5292" i="1"/>
  <c r="L5292" i="1" s="1"/>
  <c r="C5293" i="1"/>
  <c r="L5293" i="1" s="1"/>
  <c r="C5294" i="1"/>
  <c r="L5294" i="1" s="1"/>
  <c r="C5295" i="1"/>
  <c r="L5295" i="1" s="1"/>
  <c r="C5296" i="1"/>
  <c r="L5296" i="1" s="1"/>
  <c r="C5297" i="1"/>
  <c r="L5297" i="1" s="1"/>
  <c r="C5298" i="1"/>
  <c r="L5298" i="1" s="1"/>
  <c r="C5299" i="1"/>
  <c r="L5299" i="1" s="1"/>
  <c r="C5300" i="1"/>
  <c r="L5300" i="1" s="1"/>
  <c r="C5301" i="1"/>
  <c r="L5301" i="1" s="1"/>
  <c r="C5302" i="1"/>
  <c r="L5302" i="1" s="1"/>
  <c r="C5303" i="1"/>
  <c r="L5303" i="1" s="1"/>
  <c r="C5304" i="1"/>
  <c r="L5304" i="1" s="1"/>
  <c r="C5305" i="1"/>
  <c r="L5305" i="1" s="1"/>
  <c r="C5306" i="1"/>
  <c r="L5306" i="1" s="1"/>
  <c r="C5307" i="1"/>
  <c r="L5307" i="1" s="1"/>
  <c r="C5308" i="1"/>
  <c r="L5308" i="1" s="1"/>
  <c r="C5309" i="1"/>
  <c r="L5309" i="1" s="1"/>
  <c r="C5310" i="1"/>
  <c r="L5310" i="1" s="1"/>
  <c r="C5311" i="1"/>
  <c r="L5311" i="1" s="1"/>
  <c r="C5312" i="1"/>
  <c r="L5312" i="1" s="1"/>
  <c r="C5313" i="1"/>
  <c r="L5313" i="1" s="1"/>
  <c r="C5314" i="1"/>
  <c r="L5314" i="1" s="1"/>
  <c r="C5315" i="1"/>
  <c r="L5315" i="1" s="1"/>
  <c r="C5316" i="1"/>
  <c r="L5316" i="1" s="1"/>
  <c r="C5317" i="1"/>
  <c r="L5317" i="1" s="1"/>
  <c r="C5318" i="1"/>
  <c r="L5318" i="1" s="1"/>
  <c r="C5319" i="1"/>
  <c r="L5319" i="1" s="1"/>
  <c r="C5320" i="1"/>
  <c r="L5320" i="1" s="1"/>
  <c r="C5321" i="1"/>
  <c r="L5321" i="1" s="1"/>
  <c r="C5322" i="1"/>
  <c r="L5322" i="1" s="1"/>
  <c r="C5323" i="1"/>
  <c r="L5323" i="1" s="1"/>
  <c r="C5324" i="1"/>
  <c r="L5324" i="1" s="1"/>
  <c r="C5325" i="1"/>
  <c r="L5325" i="1" s="1"/>
  <c r="C5326" i="1"/>
  <c r="L5326" i="1" s="1"/>
  <c r="C5327" i="1"/>
  <c r="L5327" i="1" s="1"/>
  <c r="C5328" i="1"/>
  <c r="L5328" i="1" s="1"/>
  <c r="C5329" i="1"/>
  <c r="L5329" i="1" s="1"/>
  <c r="C5330" i="1"/>
  <c r="L5330" i="1" s="1"/>
  <c r="C5331" i="1"/>
  <c r="L5331" i="1" s="1"/>
  <c r="C5332" i="1"/>
  <c r="L5332" i="1" s="1"/>
  <c r="C5333" i="1"/>
  <c r="L5333" i="1" s="1"/>
  <c r="C5334" i="1"/>
  <c r="L5334" i="1" s="1"/>
  <c r="C5335" i="1"/>
  <c r="L5335" i="1" s="1"/>
  <c r="C5336" i="1"/>
  <c r="L5336" i="1" s="1"/>
  <c r="C5337" i="1"/>
  <c r="L5337" i="1" s="1"/>
  <c r="C5338" i="1"/>
  <c r="L5338" i="1" s="1"/>
  <c r="C5339" i="1"/>
  <c r="L5339" i="1" s="1"/>
  <c r="C5340" i="1"/>
  <c r="L5340" i="1" s="1"/>
  <c r="C5341" i="1"/>
  <c r="L5341" i="1" s="1"/>
  <c r="C5342" i="1"/>
  <c r="L5342" i="1" s="1"/>
  <c r="C5343" i="1"/>
  <c r="L5343" i="1" s="1"/>
  <c r="C5344" i="1"/>
  <c r="L5344" i="1" s="1"/>
  <c r="C5345" i="1"/>
  <c r="L5345" i="1" s="1"/>
  <c r="C5346" i="1"/>
  <c r="L5346" i="1" s="1"/>
  <c r="C5347" i="1"/>
  <c r="L5347" i="1" s="1"/>
  <c r="C5348" i="1"/>
  <c r="L5348" i="1" s="1"/>
  <c r="C5349" i="1"/>
  <c r="L5349" i="1" s="1"/>
  <c r="C5350" i="1"/>
  <c r="L5350" i="1" s="1"/>
  <c r="C5351" i="1"/>
  <c r="L5351" i="1" s="1"/>
  <c r="C5352" i="1"/>
  <c r="L5352" i="1" s="1"/>
  <c r="C5353" i="1"/>
  <c r="L5353" i="1" s="1"/>
  <c r="C5354" i="1"/>
  <c r="L5354" i="1" s="1"/>
  <c r="C5355" i="1"/>
  <c r="L5355" i="1" s="1"/>
  <c r="C5356" i="1"/>
  <c r="L5356" i="1" s="1"/>
  <c r="C5357" i="1"/>
  <c r="L5357" i="1" s="1"/>
  <c r="C5358" i="1"/>
  <c r="L5358" i="1" s="1"/>
  <c r="C5359" i="1"/>
  <c r="L5359" i="1" s="1"/>
  <c r="C5360" i="1"/>
  <c r="L5360" i="1" s="1"/>
  <c r="C5361" i="1"/>
  <c r="L5361" i="1" s="1"/>
  <c r="C5362" i="1"/>
  <c r="L5362" i="1" s="1"/>
  <c r="C5363" i="1"/>
  <c r="L5363" i="1" s="1"/>
  <c r="C5364" i="1"/>
  <c r="L5364" i="1" s="1"/>
  <c r="C5365" i="1"/>
  <c r="L5365" i="1" s="1"/>
  <c r="C5366" i="1"/>
  <c r="L5366" i="1" s="1"/>
  <c r="C5367" i="1"/>
  <c r="L5367" i="1" s="1"/>
  <c r="C5368" i="1"/>
  <c r="L5368" i="1" s="1"/>
  <c r="C5369" i="1"/>
  <c r="L5369" i="1" s="1"/>
  <c r="C5370" i="1"/>
  <c r="L5370" i="1" s="1"/>
  <c r="C5371" i="1"/>
  <c r="L5371" i="1" s="1"/>
  <c r="C5372" i="1"/>
  <c r="L5372" i="1" s="1"/>
  <c r="C5373" i="1"/>
  <c r="L5373" i="1" s="1"/>
  <c r="C5374" i="1"/>
  <c r="L5374" i="1" s="1"/>
  <c r="C5375" i="1"/>
  <c r="L5375" i="1" s="1"/>
  <c r="C5376" i="1"/>
  <c r="L5376" i="1" s="1"/>
  <c r="C5377" i="1"/>
  <c r="L5377" i="1" s="1"/>
  <c r="C5378" i="1"/>
  <c r="L5378" i="1" s="1"/>
  <c r="C5379" i="1"/>
  <c r="L5379" i="1" s="1"/>
  <c r="C5380" i="1"/>
  <c r="L5380" i="1" s="1"/>
  <c r="C5381" i="1"/>
  <c r="L5381" i="1" s="1"/>
  <c r="C5382" i="1"/>
  <c r="L5382" i="1" s="1"/>
  <c r="C5383" i="1"/>
  <c r="L5383" i="1" s="1"/>
  <c r="C5384" i="1"/>
  <c r="L5384" i="1" s="1"/>
  <c r="C5385" i="1"/>
  <c r="L5385" i="1" s="1"/>
  <c r="C5386" i="1"/>
  <c r="L5386" i="1" s="1"/>
  <c r="C5387" i="1"/>
  <c r="L5387" i="1" s="1"/>
  <c r="C5388" i="1"/>
  <c r="L5388" i="1" s="1"/>
  <c r="C5389" i="1"/>
  <c r="L5389" i="1" s="1"/>
  <c r="C5390" i="1"/>
  <c r="L5390" i="1" s="1"/>
  <c r="C5391" i="1"/>
  <c r="L5391" i="1" s="1"/>
  <c r="C5392" i="1"/>
  <c r="L5392" i="1" s="1"/>
  <c r="C5393" i="1"/>
  <c r="L5393" i="1" s="1"/>
  <c r="C5394" i="1"/>
  <c r="L5394" i="1" s="1"/>
  <c r="C5395" i="1"/>
  <c r="L5395" i="1" s="1"/>
  <c r="C5396" i="1"/>
  <c r="L5396" i="1" s="1"/>
  <c r="C5397" i="1"/>
  <c r="L5397" i="1" s="1"/>
  <c r="C5398" i="1"/>
  <c r="L5398" i="1" s="1"/>
  <c r="C5399" i="1"/>
  <c r="L5399" i="1" s="1"/>
  <c r="C5400" i="1"/>
  <c r="L5400" i="1" s="1"/>
  <c r="C5401" i="1"/>
  <c r="L5401" i="1" s="1"/>
  <c r="C5402" i="1"/>
  <c r="L5402" i="1" s="1"/>
  <c r="C5403" i="1"/>
  <c r="L5403" i="1" s="1"/>
  <c r="C5404" i="1"/>
  <c r="L5404" i="1" s="1"/>
  <c r="C5405" i="1"/>
  <c r="L5405" i="1" s="1"/>
  <c r="C5406" i="1"/>
  <c r="L5406" i="1" s="1"/>
  <c r="C5407" i="1"/>
  <c r="L5407" i="1" s="1"/>
  <c r="C5408" i="1"/>
  <c r="L5408" i="1" s="1"/>
  <c r="C5409" i="1"/>
  <c r="L5409" i="1" s="1"/>
  <c r="C5410" i="1"/>
  <c r="L5410" i="1" s="1"/>
  <c r="C5411" i="1"/>
  <c r="L5411" i="1" s="1"/>
  <c r="C5412" i="1"/>
  <c r="L5412" i="1" s="1"/>
  <c r="C5413" i="1"/>
  <c r="L5413" i="1" s="1"/>
  <c r="C5414" i="1"/>
  <c r="L5414" i="1" s="1"/>
  <c r="C5415" i="1"/>
  <c r="L5415" i="1" s="1"/>
  <c r="C5416" i="1"/>
  <c r="L5416" i="1" s="1"/>
  <c r="C5417" i="1"/>
  <c r="L5417" i="1" s="1"/>
  <c r="C5418" i="1"/>
  <c r="L5418" i="1" s="1"/>
  <c r="C5419" i="1"/>
  <c r="L5419" i="1" s="1"/>
  <c r="C5420" i="1"/>
  <c r="L5420" i="1" s="1"/>
  <c r="C5421" i="1"/>
  <c r="L5421" i="1" s="1"/>
  <c r="C5422" i="1"/>
  <c r="L5422" i="1" s="1"/>
  <c r="C5423" i="1"/>
  <c r="L5423" i="1" s="1"/>
  <c r="C5424" i="1"/>
  <c r="L5424" i="1" s="1"/>
  <c r="C5425" i="1"/>
  <c r="L5425" i="1" s="1"/>
  <c r="C5426" i="1"/>
  <c r="L5426" i="1" s="1"/>
  <c r="C5427" i="1"/>
  <c r="L5427" i="1" s="1"/>
  <c r="C5428" i="1"/>
  <c r="L5428" i="1" s="1"/>
  <c r="C5429" i="1"/>
  <c r="L5429" i="1" s="1"/>
  <c r="C5430" i="1"/>
  <c r="L5430" i="1" s="1"/>
  <c r="C5431" i="1"/>
  <c r="L5431" i="1" s="1"/>
  <c r="C5432" i="1"/>
  <c r="L5432" i="1" s="1"/>
  <c r="C5433" i="1"/>
  <c r="L5433" i="1" s="1"/>
  <c r="C5434" i="1"/>
  <c r="L5434" i="1" s="1"/>
  <c r="C5435" i="1"/>
  <c r="L5435" i="1" s="1"/>
  <c r="C5436" i="1"/>
  <c r="L5436" i="1" s="1"/>
  <c r="C5437" i="1"/>
  <c r="L5437" i="1" s="1"/>
  <c r="C5438" i="1"/>
  <c r="L5438" i="1" s="1"/>
  <c r="C5439" i="1"/>
  <c r="L5439" i="1" s="1"/>
  <c r="C5440" i="1"/>
  <c r="L5440" i="1" s="1"/>
  <c r="C5441" i="1"/>
  <c r="L5441" i="1" s="1"/>
  <c r="C5442" i="1"/>
  <c r="L5442" i="1" s="1"/>
  <c r="C5443" i="1"/>
  <c r="L5443" i="1" s="1"/>
  <c r="C5444" i="1"/>
  <c r="L5444" i="1" s="1"/>
  <c r="C5445" i="1"/>
  <c r="L5445" i="1" s="1"/>
  <c r="C5446" i="1"/>
  <c r="L5446" i="1" s="1"/>
  <c r="C5447" i="1"/>
  <c r="L5447" i="1" s="1"/>
  <c r="C5448" i="1"/>
  <c r="L5448" i="1" s="1"/>
  <c r="C5449" i="1"/>
  <c r="L5449" i="1" s="1"/>
  <c r="C5450" i="1"/>
  <c r="L5450" i="1" s="1"/>
  <c r="C5451" i="1"/>
  <c r="L5451" i="1" s="1"/>
  <c r="C5452" i="1"/>
  <c r="L5452" i="1" s="1"/>
  <c r="C5453" i="1"/>
  <c r="L5453" i="1" s="1"/>
  <c r="C5454" i="1"/>
  <c r="L5454" i="1" s="1"/>
  <c r="C5455" i="1"/>
  <c r="L5455" i="1" s="1"/>
  <c r="C5456" i="1"/>
  <c r="L5456" i="1" s="1"/>
  <c r="C5457" i="1"/>
  <c r="L5457" i="1" s="1"/>
  <c r="C5458" i="1"/>
  <c r="L5458" i="1" s="1"/>
  <c r="C5459" i="1"/>
  <c r="L5459" i="1" s="1"/>
  <c r="C5460" i="1"/>
  <c r="L5460" i="1" s="1"/>
  <c r="C5461" i="1"/>
  <c r="L5461" i="1" s="1"/>
  <c r="C5462" i="1"/>
  <c r="L5462" i="1" s="1"/>
  <c r="C5463" i="1"/>
  <c r="L5463" i="1" s="1"/>
  <c r="C5464" i="1"/>
  <c r="L5464" i="1" s="1"/>
  <c r="C5465" i="1"/>
  <c r="L5465" i="1" s="1"/>
  <c r="C5466" i="1"/>
  <c r="L5466" i="1" s="1"/>
  <c r="C5467" i="1"/>
  <c r="L5467" i="1" s="1"/>
  <c r="C5468" i="1"/>
  <c r="L5468" i="1" s="1"/>
  <c r="C5469" i="1"/>
  <c r="L5469" i="1" s="1"/>
  <c r="C5470" i="1"/>
  <c r="L5470" i="1" s="1"/>
  <c r="C5471" i="1"/>
  <c r="L5471" i="1" s="1"/>
  <c r="C5472" i="1"/>
  <c r="L5472" i="1" s="1"/>
  <c r="C5473" i="1"/>
  <c r="L5473" i="1" s="1"/>
  <c r="C5474" i="1"/>
  <c r="L5474" i="1" s="1"/>
  <c r="C5475" i="1"/>
  <c r="L5475" i="1" s="1"/>
  <c r="C5476" i="1"/>
  <c r="L5476" i="1" s="1"/>
  <c r="C5477" i="1"/>
  <c r="L5477" i="1" s="1"/>
  <c r="C5478" i="1"/>
  <c r="L5478" i="1" s="1"/>
  <c r="C5479" i="1"/>
  <c r="L5479" i="1" s="1"/>
  <c r="C5480" i="1"/>
  <c r="L5480" i="1" s="1"/>
  <c r="C5481" i="1"/>
  <c r="L5481" i="1" s="1"/>
  <c r="C5482" i="1"/>
  <c r="L5482" i="1" s="1"/>
  <c r="C5483" i="1"/>
  <c r="L5483" i="1" s="1"/>
  <c r="C5484" i="1"/>
  <c r="L5484" i="1" s="1"/>
  <c r="C5485" i="1"/>
  <c r="L5485" i="1" s="1"/>
  <c r="C5486" i="1"/>
  <c r="L5486" i="1" s="1"/>
  <c r="C5487" i="1"/>
  <c r="L5487" i="1" s="1"/>
  <c r="C5488" i="1"/>
  <c r="L5488" i="1" s="1"/>
  <c r="C5489" i="1"/>
  <c r="L5489" i="1" s="1"/>
  <c r="C5490" i="1"/>
  <c r="L5490" i="1" s="1"/>
  <c r="C5491" i="1"/>
  <c r="L5491" i="1" s="1"/>
  <c r="C5492" i="1"/>
  <c r="L5492" i="1" s="1"/>
  <c r="C5493" i="1"/>
  <c r="L5493" i="1" s="1"/>
  <c r="C5494" i="1"/>
  <c r="L5494" i="1" s="1"/>
  <c r="C5495" i="1"/>
  <c r="L5495" i="1" s="1"/>
  <c r="C5496" i="1"/>
  <c r="L5496" i="1" s="1"/>
  <c r="C5497" i="1"/>
  <c r="L5497" i="1" s="1"/>
  <c r="C5498" i="1"/>
  <c r="L5498" i="1" s="1"/>
  <c r="C5499" i="1"/>
  <c r="L5499" i="1" s="1"/>
  <c r="C5500" i="1"/>
  <c r="L5500" i="1" s="1"/>
  <c r="C5501" i="1"/>
  <c r="L5501" i="1" s="1"/>
  <c r="C5502" i="1"/>
  <c r="L5502" i="1" s="1"/>
  <c r="C5503" i="1"/>
  <c r="L5503" i="1" s="1"/>
  <c r="C5504" i="1"/>
  <c r="L5504" i="1" s="1"/>
  <c r="C5505" i="1"/>
  <c r="L5505" i="1" s="1"/>
  <c r="C5506" i="1"/>
  <c r="L5506" i="1" s="1"/>
  <c r="C5507" i="1"/>
  <c r="L5507" i="1" s="1"/>
  <c r="C5508" i="1"/>
  <c r="L5508" i="1" s="1"/>
  <c r="C5509" i="1"/>
  <c r="L5509" i="1" s="1"/>
  <c r="C5510" i="1"/>
  <c r="L5510" i="1" s="1"/>
  <c r="C5511" i="1"/>
  <c r="L5511" i="1" s="1"/>
  <c r="C5512" i="1"/>
  <c r="L5512" i="1" s="1"/>
  <c r="C5513" i="1"/>
  <c r="L5513" i="1" s="1"/>
  <c r="C5514" i="1"/>
  <c r="L5514" i="1" s="1"/>
  <c r="C5515" i="1"/>
  <c r="L5515" i="1" s="1"/>
  <c r="C5516" i="1"/>
  <c r="L5516" i="1" s="1"/>
  <c r="C5517" i="1"/>
  <c r="L5517" i="1" s="1"/>
  <c r="C5518" i="1"/>
  <c r="L5518" i="1" s="1"/>
  <c r="C5519" i="1"/>
  <c r="L5519" i="1" s="1"/>
  <c r="C5520" i="1"/>
  <c r="L5520" i="1" s="1"/>
  <c r="C5521" i="1"/>
  <c r="L5521" i="1" s="1"/>
  <c r="C5522" i="1"/>
  <c r="L5522" i="1" s="1"/>
  <c r="C5523" i="1"/>
  <c r="L5523" i="1" s="1"/>
  <c r="C5524" i="1"/>
  <c r="L5524" i="1" s="1"/>
  <c r="C5525" i="1"/>
  <c r="L5525" i="1" s="1"/>
  <c r="C5526" i="1"/>
  <c r="L5526" i="1" s="1"/>
  <c r="C5527" i="1"/>
  <c r="L5527" i="1" s="1"/>
  <c r="C5528" i="1"/>
  <c r="L5528" i="1" s="1"/>
  <c r="C5529" i="1"/>
  <c r="L5529" i="1" s="1"/>
  <c r="C5530" i="1"/>
  <c r="L5530" i="1" s="1"/>
  <c r="C5531" i="1"/>
  <c r="L5531" i="1" s="1"/>
  <c r="C5532" i="1"/>
  <c r="L5532" i="1" s="1"/>
  <c r="C5533" i="1"/>
  <c r="L5533" i="1" s="1"/>
  <c r="C5534" i="1"/>
  <c r="L5534" i="1" s="1"/>
  <c r="C5535" i="1"/>
  <c r="L5535" i="1" s="1"/>
  <c r="C5536" i="1"/>
  <c r="L5536" i="1" s="1"/>
  <c r="C5537" i="1"/>
  <c r="L5537" i="1" s="1"/>
  <c r="C5538" i="1"/>
  <c r="L5538" i="1" s="1"/>
  <c r="C5539" i="1"/>
  <c r="L5539" i="1" s="1"/>
  <c r="C5540" i="1"/>
  <c r="L5540" i="1" s="1"/>
  <c r="C5541" i="1"/>
  <c r="L5541" i="1" s="1"/>
  <c r="C5542" i="1"/>
  <c r="L5542" i="1" s="1"/>
  <c r="C5543" i="1"/>
  <c r="L5543" i="1" s="1"/>
  <c r="C5544" i="1"/>
  <c r="L5544" i="1" s="1"/>
  <c r="C5545" i="1"/>
  <c r="L5545" i="1" s="1"/>
  <c r="C5546" i="1"/>
  <c r="L5546" i="1" s="1"/>
  <c r="C5547" i="1"/>
  <c r="L5547" i="1" s="1"/>
  <c r="C5548" i="1"/>
  <c r="L5548" i="1" s="1"/>
  <c r="C5549" i="1"/>
  <c r="L5549" i="1" s="1"/>
  <c r="C5550" i="1"/>
  <c r="L5550" i="1" s="1"/>
  <c r="C5551" i="1"/>
  <c r="L5551" i="1" s="1"/>
  <c r="C5552" i="1"/>
  <c r="L5552" i="1" s="1"/>
  <c r="C5553" i="1"/>
  <c r="L5553" i="1" s="1"/>
  <c r="C5554" i="1"/>
  <c r="L5554" i="1" s="1"/>
  <c r="C5555" i="1"/>
  <c r="L5555" i="1" s="1"/>
  <c r="C5556" i="1"/>
  <c r="L5556" i="1" s="1"/>
  <c r="C5557" i="1"/>
  <c r="L5557" i="1" s="1"/>
  <c r="C5558" i="1"/>
  <c r="L5558" i="1" s="1"/>
  <c r="C5559" i="1"/>
  <c r="L5559" i="1" s="1"/>
  <c r="C5560" i="1"/>
  <c r="L5560" i="1" s="1"/>
  <c r="C5561" i="1"/>
  <c r="L5561" i="1" s="1"/>
  <c r="C5562" i="1"/>
  <c r="L5562" i="1" s="1"/>
  <c r="C5563" i="1"/>
  <c r="L5563" i="1" s="1"/>
  <c r="C5564" i="1"/>
  <c r="L5564" i="1" s="1"/>
  <c r="C5565" i="1"/>
  <c r="L5565" i="1" s="1"/>
  <c r="C5566" i="1"/>
  <c r="L5566" i="1" s="1"/>
  <c r="C5567" i="1"/>
  <c r="L5567" i="1" s="1"/>
  <c r="C5568" i="1"/>
  <c r="L5568" i="1" s="1"/>
  <c r="C5569" i="1"/>
  <c r="L5569" i="1" s="1"/>
  <c r="C5570" i="1"/>
  <c r="L5570" i="1" s="1"/>
  <c r="C5571" i="1"/>
  <c r="L5571" i="1" s="1"/>
  <c r="C5" i="1"/>
  <c r="K1371" i="1"/>
  <c r="K1370" i="1"/>
  <c r="K5571" i="1"/>
  <c r="K1369" i="1"/>
  <c r="K1368" i="1"/>
  <c r="K1367" i="1"/>
  <c r="K1366" i="1"/>
  <c r="K1365" i="1"/>
  <c r="K5570" i="1"/>
  <c r="K1364" i="1"/>
  <c r="K1363" i="1"/>
  <c r="K5569" i="1"/>
  <c r="K5568" i="1"/>
  <c r="K1362" i="1"/>
  <c r="K5567" i="1"/>
  <c r="K1361" i="1"/>
  <c r="K5566" i="1"/>
  <c r="K1360" i="1"/>
  <c r="K5565" i="1"/>
  <c r="K1359" i="1"/>
  <c r="K5564" i="1"/>
  <c r="K1358" i="1"/>
  <c r="K5563" i="1"/>
  <c r="K5562" i="1"/>
  <c r="K1357" i="1"/>
  <c r="K5561" i="1"/>
  <c r="K5560" i="1"/>
  <c r="K5559" i="1"/>
  <c r="K5558" i="1"/>
  <c r="K5557" i="1"/>
  <c r="K1356" i="1"/>
  <c r="K5556" i="1"/>
  <c r="K5555" i="1"/>
  <c r="K1355" i="1"/>
  <c r="K1354" i="1"/>
  <c r="K5554" i="1"/>
  <c r="K5553" i="1"/>
  <c r="K5552" i="1"/>
  <c r="K1353" i="1"/>
  <c r="K5551" i="1"/>
  <c r="K5550" i="1"/>
  <c r="K1352" i="1"/>
  <c r="K1351" i="1"/>
  <c r="K5549" i="1"/>
  <c r="K1350" i="1"/>
  <c r="K5548" i="1"/>
  <c r="K5547" i="1"/>
  <c r="K1349" i="1"/>
  <c r="K1348" i="1"/>
  <c r="K5546" i="1"/>
  <c r="K5545" i="1"/>
  <c r="K5544" i="1"/>
  <c r="K1347" i="1"/>
  <c r="K5543" i="1"/>
  <c r="K5542" i="1"/>
  <c r="K5541" i="1"/>
  <c r="K1346" i="1"/>
  <c r="K5540" i="1"/>
  <c r="K1345" i="1"/>
  <c r="K1344" i="1"/>
  <c r="K5539" i="1"/>
  <c r="K5538" i="1"/>
  <c r="K5537" i="1"/>
  <c r="K1343" i="1"/>
  <c r="K5536" i="1"/>
  <c r="K5535" i="1"/>
  <c r="K5534" i="1"/>
  <c r="K1342" i="1"/>
  <c r="K5533" i="1"/>
  <c r="K5532" i="1"/>
  <c r="K5531" i="1"/>
  <c r="K1341" i="1"/>
  <c r="K1340" i="1"/>
  <c r="K5530" i="1"/>
  <c r="K5529" i="1"/>
  <c r="K5528" i="1"/>
  <c r="K5527" i="1"/>
  <c r="K5526" i="1"/>
  <c r="K5525" i="1"/>
  <c r="K1339" i="1"/>
  <c r="K5524" i="1"/>
  <c r="K1338" i="1"/>
  <c r="K5523" i="1"/>
  <c r="K5522" i="1"/>
  <c r="K5521" i="1"/>
  <c r="K1337" i="1"/>
  <c r="K5520" i="1"/>
  <c r="K5519" i="1"/>
  <c r="K5518" i="1"/>
  <c r="K5517" i="1"/>
  <c r="K1336" i="1"/>
  <c r="K5516" i="1"/>
  <c r="K1335" i="1"/>
  <c r="K5515" i="1"/>
  <c r="K5514" i="1"/>
  <c r="K5513" i="1"/>
  <c r="K5512" i="1"/>
  <c r="K1334" i="1"/>
  <c r="K5511" i="1"/>
  <c r="K1333" i="1"/>
  <c r="K5510" i="1"/>
  <c r="K1332" i="1"/>
  <c r="K5509" i="1"/>
  <c r="K1331" i="1"/>
  <c r="K5508" i="1"/>
  <c r="K1330" i="1"/>
  <c r="K1329" i="1"/>
  <c r="K1328" i="1"/>
  <c r="K5507" i="1"/>
  <c r="K1327" i="1"/>
  <c r="K5506" i="1"/>
  <c r="K5505" i="1"/>
  <c r="K5504" i="1"/>
  <c r="K5503" i="1"/>
  <c r="K5502" i="1"/>
  <c r="K1326" i="1"/>
  <c r="K5501" i="1"/>
  <c r="K1325" i="1"/>
  <c r="K5500" i="1"/>
  <c r="K5499" i="1"/>
  <c r="K5498" i="1"/>
  <c r="K5497" i="1"/>
  <c r="K5496" i="1"/>
  <c r="K1324" i="1"/>
  <c r="K5495" i="1"/>
  <c r="K5494" i="1"/>
  <c r="K1323" i="1"/>
  <c r="K1322" i="1"/>
  <c r="K5493" i="1"/>
  <c r="K5492" i="1"/>
  <c r="K5491" i="1"/>
  <c r="K5490" i="1"/>
  <c r="K5489" i="1"/>
  <c r="K5488" i="1"/>
  <c r="K5487" i="1"/>
  <c r="K5486" i="1"/>
  <c r="K5485" i="1"/>
  <c r="K5484" i="1"/>
  <c r="K1321" i="1"/>
  <c r="K1320" i="1"/>
  <c r="K1319" i="1"/>
  <c r="K5483" i="1"/>
  <c r="K1318" i="1"/>
  <c r="K5482" i="1"/>
  <c r="K5481" i="1"/>
  <c r="K1317" i="1"/>
  <c r="K1316" i="1"/>
  <c r="K1315" i="1"/>
  <c r="K5480" i="1"/>
  <c r="K5479" i="1"/>
  <c r="K5478" i="1"/>
  <c r="K5477" i="1"/>
  <c r="K5476" i="1"/>
  <c r="K5475" i="1"/>
  <c r="K5474" i="1"/>
  <c r="K1314" i="1"/>
  <c r="K1313" i="1"/>
  <c r="K5473" i="1"/>
  <c r="K1312" i="1"/>
  <c r="K1311" i="1"/>
  <c r="K5472" i="1"/>
  <c r="K1310" i="1"/>
  <c r="K1309" i="1"/>
  <c r="K1308" i="1"/>
  <c r="K1307" i="1"/>
  <c r="K5471" i="1"/>
  <c r="K1306" i="1"/>
  <c r="K5470" i="1"/>
  <c r="K1305" i="1"/>
  <c r="K5469" i="1"/>
  <c r="K5468" i="1"/>
  <c r="K5467" i="1"/>
  <c r="K5466" i="1"/>
  <c r="K1304" i="1"/>
  <c r="K5465" i="1"/>
  <c r="K5464" i="1"/>
  <c r="K5463" i="1"/>
  <c r="K5462" i="1"/>
  <c r="K5461" i="1"/>
  <c r="K1303" i="1"/>
  <c r="K5460" i="1"/>
  <c r="K5459" i="1"/>
  <c r="K5458" i="1"/>
  <c r="K1302" i="1"/>
  <c r="K5457" i="1"/>
  <c r="K5456" i="1"/>
  <c r="K1301" i="1"/>
  <c r="K5455" i="1"/>
  <c r="K5454" i="1"/>
  <c r="K5453" i="1"/>
  <c r="K5452" i="1"/>
  <c r="K5451" i="1"/>
  <c r="K5450" i="1"/>
  <c r="K5449" i="1"/>
  <c r="K5448" i="1"/>
  <c r="K1300" i="1"/>
  <c r="K5447" i="1"/>
  <c r="K1299" i="1"/>
  <c r="K5446" i="1"/>
  <c r="K1298" i="1"/>
  <c r="K5445" i="1"/>
  <c r="K5444" i="1"/>
  <c r="K1297" i="1"/>
  <c r="K5443" i="1"/>
  <c r="K5442" i="1"/>
  <c r="K5441" i="1"/>
  <c r="K5440" i="1"/>
  <c r="K1296" i="1"/>
  <c r="K5439" i="1"/>
  <c r="K1295" i="1"/>
  <c r="K1294" i="1"/>
  <c r="K5438" i="1"/>
  <c r="K5437" i="1"/>
  <c r="K5436" i="1"/>
  <c r="K5435" i="1"/>
  <c r="K5434" i="1"/>
  <c r="K1293" i="1"/>
  <c r="K5433" i="1"/>
  <c r="K5432" i="1"/>
  <c r="K5431" i="1"/>
  <c r="K1292" i="1"/>
  <c r="K5430" i="1"/>
  <c r="K5429" i="1"/>
  <c r="K5428" i="1"/>
  <c r="K1291" i="1"/>
  <c r="K5427" i="1"/>
  <c r="K5426" i="1"/>
  <c r="K1290" i="1"/>
  <c r="K5425" i="1"/>
  <c r="K5424" i="1"/>
  <c r="K5423" i="1"/>
  <c r="K1289" i="1"/>
  <c r="K1288" i="1"/>
  <c r="K5422" i="1"/>
  <c r="K1287" i="1"/>
  <c r="K5421" i="1"/>
  <c r="K5420" i="1"/>
  <c r="K1286" i="1"/>
  <c r="K1285" i="1"/>
  <c r="K1284" i="1"/>
  <c r="K1283" i="1"/>
  <c r="K5419" i="1"/>
  <c r="K5418" i="1"/>
  <c r="K1282" i="1"/>
  <c r="K1281" i="1"/>
  <c r="K1280" i="1"/>
  <c r="K5417" i="1"/>
  <c r="K1279" i="1"/>
  <c r="K1278" i="1"/>
  <c r="K5416" i="1"/>
  <c r="K1277" i="1"/>
  <c r="K5415" i="1"/>
  <c r="K5414" i="1"/>
  <c r="K1276" i="1"/>
  <c r="K5413" i="1"/>
  <c r="K1275" i="1"/>
  <c r="K5412" i="1"/>
  <c r="K1274" i="1"/>
  <c r="K5411" i="1"/>
  <c r="K5410" i="1"/>
  <c r="K5409" i="1"/>
  <c r="K5408" i="1"/>
  <c r="K5407" i="1"/>
  <c r="K5406" i="1"/>
  <c r="K5405" i="1"/>
  <c r="K1273" i="1"/>
  <c r="K1272" i="1"/>
  <c r="K1271" i="1"/>
  <c r="K5404" i="1"/>
  <c r="K1270" i="1"/>
  <c r="K5403" i="1"/>
  <c r="K5402" i="1"/>
  <c r="K1269" i="1"/>
  <c r="K5401" i="1"/>
  <c r="K5400" i="1"/>
  <c r="K5399" i="1"/>
  <c r="K5398" i="1"/>
  <c r="K5397" i="1"/>
  <c r="K5396" i="1"/>
  <c r="K5395" i="1"/>
  <c r="K5394" i="1"/>
  <c r="K1268" i="1"/>
  <c r="K5393" i="1"/>
  <c r="K5392" i="1"/>
  <c r="K5391" i="1"/>
  <c r="K1267" i="1"/>
  <c r="K5390" i="1"/>
  <c r="K5389" i="1"/>
  <c r="K5388" i="1"/>
  <c r="K5387" i="1"/>
  <c r="K1266" i="1"/>
  <c r="K1265" i="1"/>
  <c r="K5386" i="1"/>
  <c r="K1264" i="1"/>
  <c r="K5385" i="1"/>
  <c r="K5384" i="1"/>
  <c r="K5383" i="1"/>
  <c r="K1263" i="1"/>
  <c r="K5382" i="1"/>
  <c r="K1262" i="1"/>
  <c r="K5381" i="1"/>
  <c r="K1261" i="1"/>
  <c r="K5380" i="1"/>
  <c r="K5379" i="1"/>
  <c r="K1260" i="1"/>
  <c r="K5378" i="1"/>
  <c r="K1259" i="1"/>
  <c r="K1258" i="1"/>
  <c r="K5377" i="1"/>
  <c r="K5376" i="1"/>
  <c r="K5375" i="1"/>
  <c r="K5374" i="1"/>
  <c r="K1257" i="1"/>
  <c r="K1256" i="1"/>
  <c r="K5373" i="1"/>
  <c r="K5372" i="1"/>
  <c r="K1255" i="1"/>
  <c r="K1254" i="1"/>
  <c r="K5371" i="1"/>
  <c r="K5370" i="1"/>
  <c r="K5369" i="1"/>
  <c r="K5368" i="1"/>
  <c r="K1253" i="1"/>
  <c r="K5367" i="1"/>
  <c r="K1252" i="1"/>
  <c r="K1251" i="1"/>
  <c r="K1250" i="1"/>
  <c r="K1249" i="1"/>
  <c r="K1248" i="1"/>
  <c r="K1247" i="1"/>
  <c r="K1246" i="1"/>
  <c r="K5366" i="1"/>
  <c r="K5365" i="1"/>
  <c r="K5364" i="1"/>
  <c r="K1245" i="1"/>
  <c r="K5363" i="1"/>
  <c r="K5362" i="1"/>
  <c r="K1244" i="1"/>
  <c r="K1243" i="1"/>
  <c r="K5361" i="1"/>
  <c r="K1242" i="1"/>
  <c r="K5360" i="1"/>
  <c r="K5359" i="1"/>
  <c r="K1241" i="1"/>
  <c r="K5358" i="1"/>
  <c r="K1240" i="1"/>
  <c r="K5357" i="1"/>
  <c r="K5356" i="1"/>
  <c r="K1239" i="1"/>
  <c r="K5355" i="1"/>
  <c r="K5354" i="1"/>
  <c r="K5353" i="1"/>
  <c r="K1238" i="1"/>
  <c r="K5352" i="1"/>
  <c r="K1237" i="1"/>
  <c r="K5351" i="1"/>
  <c r="K5350" i="1"/>
  <c r="K1236" i="1"/>
  <c r="K5349" i="1"/>
  <c r="K5348" i="1"/>
  <c r="K5347" i="1"/>
  <c r="K1235" i="1"/>
  <c r="K5346" i="1"/>
  <c r="K5345" i="1"/>
  <c r="K1234" i="1"/>
  <c r="K5344" i="1"/>
  <c r="K5343" i="1"/>
  <c r="K5342" i="1"/>
  <c r="K1233" i="1"/>
  <c r="K5341" i="1"/>
  <c r="K5340" i="1"/>
  <c r="K5339" i="1"/>
  <c r="K5338" i="1"/>
  <c r="K5337" i="1"/>
  <c r="K1232" i="1"/>
  <c r="K5336" i="1"/>
  <c r="K5335" i="1"/>
  <c r="K5334" i="1"/>
  <c r="K5333" i="1"/>
  <c r="K1231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1230" i="1"/>
  <c r="K1229" i="1"/>
  <c r="K1228" i="1"/>
  <c r="K1227" i="1"/>
  <c r="K1226" i="1"/>
  <c r="K5320" i="1"/>
  <c r="K1225" i="1"/>
  <c r="K5319" i="1"/>
  <c r="K5318" i="1"/>
  <c r="K5317" i="1"/>
  <c r="K5316" i="1"/>
  <c r="K1224" i="1"/>
  <c r="K5315" i="1"/>
  <c r="K1223" i="1"/>
  <c r="K1222" i="1"/>
  <c r="K5314" i="1"/>
  <c r="K5313" i="1"/>
  <c r="K1221" i="1"/>
  <c r="K5312" i="1"/>
  <c r="K1220" i="1"/>
  <c r="K1219" i="1"/>
  <c r="K5311" i="1"/>
  <c r="K1218" i="1"/>
  <c r="K5310" i="1"/>
  <c r="K5309" i="1"/>
  <c r="K1217" i="1"/>
  <c r="K1216" i="1"/>
  <c r="K1215" i="1"/>
  <c r="K5308" i="1"/>
  <c r="K5307" i="1"/>
  <c r="K5306" i="1"/>
  <c r="K5305" i="1"/>
  <c r="K5304" i="1"/>
  <c r="K1214" i="1"/>
  <c r="K1213" i="1"/>
  <c r="K1212" i="1"/>
  <c r="K1211" i="1"/>
  <c r="K5303" i="1"/>
  <c r="K5302" i="1"/>
  <c r="K5301" i="1"/>
  <c r="K1210" i="1"/>
  <c r="K5300" i="1"/>
  <c r="K1209" i="1"/>
  <c r="K5299" i="1"/>
  <c r="K1208" i="1"/>
  <c r="K1207" i="1"/>
  <c r="K5298" i="1"/>
  <c r="K5297" i="1"/>
  <c r="K5296" i="1"/>
  <c r="K5295" i="1"/>
  <c r="K1206" i="1"/>
  <c r="K1205" i="1"/>
  <c r="K1204" i="1"/>
  <c r="K5294" i="1"/>
  <c r="K5293" i="1"/>
  <c r="K5292" i="1"/>
  <c r="K1203" i="1"/>
  <c r="K1202" i="1"/>
  <c r="K5291" i="1"/>
  <c r="K1201" i="1"/>
  <c r="K1200" i="1"/>
  <c r="K5290" i="1"/>
  <c r="K5289" i="1"/>
  <c r="K1199" i="1"/>
  <c r="K5288" i="1"/>
  <c r="K5287" i="1"/>
  <c r="K5286" i="1"/>
  <c r="K1198" i="1"/>
  <c r="K5285" i="1"/>
  <c r="K5284" i="1"/>
  <c r="K1197" i="1"/>
  <c r="K1196" i="1"/>
  <c r="K5283" i="1"/>
  <c r="K5282" i="1"/>
  <c r="K1195" i="1"/>
  <c r="K5281" i="1"/>
  <c r="K5280" i="1"/>
  <c r="K5279" i="1"/>
  <c r="K1194" i="1"/>
  <c r="K5278" i="1"/>
  <c r="K1193" i="1"/>
  <c r="K5277" i="1"/>
  <c r="K1192" i="1"/>
  <c r="K1191" i="1"/>
  <c r="K1190" i="1"/>
  <c r="K5276" i="1"/>
  <c r="K5275" i="1"/>
  <c r="K5274" i="1"/>
  <c r="K5273" i="1"/>
  <c r="K1189" i="1"/>
  <c r="K1188" i="1"/>
  <c r="K5272" i="1"/>
  <c r="K5271" i="1"/>
  <c r="K5270" i="1"/>
  <c r="K5269" i="1"/>
  <c r="K1187" i="1"/>
  <c r="K1186" i="1"/>
  <c r="K5268" i="1"/>
  <c r="K5267" i="1"/>
  <c r="K1185" i="1"/>
  <c r="K1184" i="1"/>
  <c r="K1183" i="1"/>
  <c r="K1182" i="1"/>
  <c r="K5266" i="1"/>
  <c r="K5265" i="1"/>
  <c r="K1181" i="1"/>
  <c r="K1180" i="1"/>
  <c r="K1179" i="1"/>
  <c r="K1178" i="1"/>
  <c r="K5264" i="1"/>
  <c r="K1177" i="1"/>
  <c r="K1176" i="1"/>
  <c r="K1175" i="1"/>
  <c r="K5263" i="1"/>
  <c r="K5262" i="1"/>
  <c r="K1174" i="1"/>
  <c r="K5261" i="1"/>
  <c r="K1173" i="1"/>
  <c r="K1172" i="1"/>
  <c r="K1171" i="1"/>
  <c r="K5260" i="1"/>
  <c r="K1170" i="1"/>
  <c r="K5259" i="1"/>
  <c r="K1169" i="1"/>
  <c r="K1168" i="1"/>
  <c r="K1167" i="1"/>
  <c r="K1166" i="1"/>
  <c r="K1165" i="1"/>
  <c r="K5258" i="1"/>
  <c r="K1164" i="1"/>
  <c r="K1163" i="1"/>
  <c r="K1162" i="1"/>
  <c r="K1161" i="1"/>
  <c r="K5257" i="1"/>
  <c r="K1160" i="1"/>
  <c r="K1159" i="1"/>
  <c r="K5256" i="1"/>
  <c r="K5255" i="1"/>
  <c r="K1158" i="1"/>
  <c r="K1157" i="1"/>
  <c r="K5254" i="1"/>
  <c r="K1156" i="1"/>
  <c r="K5253" i="1"/>
  <c r="K5252" i="1"/>
  <c r="K1155" i="1"/>
  <c r="K5251" i="1"/>
  <c r="K1154" i="1"/>
  <c r="K1153" i="1"/>
  <c r="K5250" i="1"/>
  <c r="K1152" i="1"/>
  <c r="K1151" i="1"/>
  <c r="K5249" i="1"/>
  <c r="K1150" i="1"/>
  <c r="K5248" i="1"/>
  <c r="K1149" i="1"/>
  <c r="K1148" i="1"/>
  <c r="K1147" i="1"/>
  <c r="K1146" i="1"/>
  <c r="K1145" i="1"/>
  <c r="K5247" i="1"/>
  <c r="K5246" i="1"/>
  <c r="K5245" i="1"/>
  <c r="K5244" i="1"/>
  <c r="K1144" i="1"/>
  <c r="K5243" i="1"/>
  <c r="K1143" i="1"/>
  <c r="K1142" i="1"/>
  <c r="K1141" i="1"/>
  <c r="K5242" i="1"/>
  <c r="K5241" i="1"/>
  <c r="K5240" i="1"/>
  <c r="K1140" i="1"/>
  <c r="K5239" i="1"/>
  <c r="K1139" i="1"/>
  <c r="K5238" i="1"/>
  <c r="K1138" i="1"/>
  <c r="K1137" i="1"/>
  <c r="K1136" i="1"/>
  <c r="K5237" i="1"/>
  <c r="K1135" i="1"/>
  <c r="K5236" i="1"/>
  <c r="K5235" i="1"/>
  <c r="K5234" i="1"/>
  <c r="K1134" i="1"/>
  <c r="K5233" i="1"/>
  <c r="K5232" i="1"/>
  <c r="K1133" i="1"/>
  <c r="K1132" i="1"/>
  <c r="K1131" i="1"/>
  <c r="K1130" i="1"/>
  <c r="K5231" i="1"/>
  <c r="K5230" i="1"/>
  <c r="K5229" i="1"/>
  <c r="K1129" i="1"/>
  <c r="K5228" i="1"/>
  <c r="K5227" i="1"/>
  <c r="K5226" i="1"/>
  <c r="K5225" i="1"/>
  <c r="K1128" i="1"/>
  <c r="K1127" i="1"/>
  <c r="K5224" i="1"/>
  <c r="K1126" i="1"/>
  <c r="K5223" i="1"/>
  <c r="K1125" i="1"/>
  <c r="K5222" i="1"/>
  <c r="K1124" i="1"/>
  <c r="K5221" i="1"/>
  <c r="K1123" i="1"/>
  <c r="K1122" i="1"/>
  <c r="K1121" i="1"/>
  <c r="K5220" i="1"/>
  <c r="K5219" i="1"/>
  <c r="K5218" i="1"/>
  <c r="K1120" i="1"/>
  <c r="K1119" i="1"/>
  <c r="K1118" i="1"/>
  <c r="K1117" i="1"/>
  <c r="K1116" i="1"/>
  <c r="K1115" i="1"/>
  <c r="K1114" i="1"/>
  <c r="K1113" i="1"/>
  <c r="K1112" i="1"/>
  <c r="K5217" i="1"/>
  <c r="K1111" i="1"/>
  <c r="K5216" i="1"/>
  <c r="K5215" i="1"/>
  <c r="K1110" i="1"/>
  <c r="K5214" i="1"/>
  <c r="K5213" i="1"/>
  <c r="K1109" i="1"/>
  <c r="K5212" i="1"/>
  <c r="K1108" i="1"/>
  <c r="K5211" i="1"/>
  <c r="K5210" i="1"/>
  <c r="K1107" i="1"/>
  <c r="K5209" i="1"/>
  <c r="K1106" i="1"/>
  <c r="K5208" i="1"/>
  <c r="K5207" i="1"/>
  <c r="K5206" i="1"/>
  <c r="K1105" i="1"/>
  <c r="K1104" i="1"/>
  <c r="K5205" i="1"/>
  <c r="K1103" i="1"/>
  <c r="K1102" i="1"/>
  <c r="K5204" i="1"/>
  <c r="K5203" i="1"/>
  <c r="K1101" i="1"/>
  <c r="K1100" i="1"/>
  <c r="K5202" i="1"/>
  <c r="K5201" i="1"/>
  <c r="K5200" i="1"/>
  <c r="K5199" i="1"/>
  <c r="K5198" i="1"/>
  <c r="K5197" i="1"/>
  <c r="K5196" i="1"/>
  <c r="K5195" i="1"/>
  <c r="K1099" i="1"/>
  <c r="K1098" i="1"/>
  <c r="K1097" i="1"/>
  <c r="K5194" i="1"/>
  <c r="K5193" i="1"/>
  <c r="K5192" i="1"/>
  <c r="K5191" i="1"/>
  <c r="K5190" i="1"/>
  <c r="K1096" i="1"/>
  <c r="K1095" i="1"/>
  <c r="K5189" i="1"/>
  <c r="K5188" i="1"/>
  <c r="K5187" i="1"/>
  <c r="K1094" i="1"/>
  <c r="K5186" i="1"/>
  <c r="K5185" i="1"/>
  <c r="K5184" i="1"/>
  <c r="K1093" i="1"/>
  <c r="K1092" i="1"/>
  <c r="K1091" i="1"/>
  <c r="K5183" i="1"/>
  <c r="K5182" i="1"/>
  <c r="K5181" i="1"/>
  <c r="K5180" i="1"/>
  <c r="K5179" i="1"/>
  <c r="K5178" i="1"/>
  <c r="K5177" i="1"/>
  <c r="K1090" i="1"/>
  <c r="K5176" i="1"/>
  <c r="K5175" i="1"/>
  <c r="K5174" i="1"/>
  <c r="K5173" i="1"/>
  <c r="K1089" i="1"/>
  <c r="K1088" i="1"/>
  <c r="K5172" i="1"/>
  <c r="K5171" i="1"/>
  <c r="K1087" i="1"/>
  <c r="K5170" i="1"/>
  <c r="K1086" i="1"/>
  <c r="K5169" i="1"/>
  <c r="K1085" i="1"/>
  <c r="K1084" i="1"/>
  <c r="K5168" i="1"/>
  <c r="K1083" i="1"/>
  <c r="K5167" i="1"/>
  <c r="K5166" i="1"/>
  <c r="K1082" i="1"/>
  <c r="K5165" i="1"/>
  <c r="K5164" i="1"/>
  <c r="K5163" i="1"/>
  <c r="K5162" i="1"/>
  <c r="K5161" i="1"/>
  <c r="K5160" i="1"/>
  <c r="K1081" i="1"/>
  <c r="K5159" i="1"/>
  <c r="K1080" i="1"/>
  <c r="K1079" i="1"/>
  <c r="K1078" i="1"/>
  <c r="K5158" i="1"/>
  <c r="K5157" i="1"/>
  <c r="K5156" i="1"/>
  <c r="K5155" i="1"/>
  <c r="K1077" i="1"/>
  <c r="K1076" i="1"/>
  <c r="K5154" i="1"/>
  <c r="K1075" i="1"/>
  <c r="K5153" i="1"/>
  <c r="K5152" i="1"/>
  <c r="K5151" i="1"/>
  <c r="K1074" i="1"/>
  <c r="K1073" i="1"/>
  <c r="K1072" i="1"/>
  <c r="K5150" i="1"/>
  <c r="K5149" i="1"/>
  <c r="K5148" i="1"/>
  <c r="K1071" i="1"/>
  <c r="K1070" i="1"/>
  <c r="K1069" i="1"/>
  <c r="K1068" i="1"/>
  <c r="K5147" i="1"/>
  <c r="K5146" i="1"/>
  <c r="K5145" i="1"/>
  <c r="K1067" i="1"/>
  <c r="K5144" i="1"/>
  <c r="K1066" i="1"/>
  <c r="K5143" i="1"/>
  <c r="K1065" i="1"/>
  <c r="K5142" i="1"/>
  <c r="K1064" i="1"/>
  <c r="K5141" i="1"/>
  <c r="K5140" i="1"/>
  <c r="K5139" i="1"/>
  <c r="K1063" i="1"/>
  <c r="K5138" i="1"/>
  <c r="K5137" i="1"/>
  <c r="K5136" i="1"/>
  <c r="K1062" i="1"/>
  <c r="K1061" i="1"/>
  <c r="K5135" i="1"/>
  <c r="K5134" i="1"/>
  <c r="K1060" i="1"/>
  <c r="K1059" i="1"/>
  <c r="K1058" i="1"/>
  <c r="K1057" i="1"/>
  <c r="K1056" i="1"/>
  <c r="K5133" i="1"/>
  <c r="K5132" i="1"/>
  <c r="K1055" i="1"/>
  <c r="K5131" i="1"/>
  <c r="K5130" i="1"/>
  <c r="K1054" i="1"/>
  <c r="K5129" i="1"/>
  <c r="K1053" i="1"/>
  <c r="K5128" i="1"/>
  <c r="K5127" i="1"/>
  <c r="K1052" i="1"/>
  <c r="K1051" i="1"/>
  <c r="K5126" i="1"/>
  <c r="K1050" i="1"/>
  <c r="K5125" i="1"/>
  <c r="K5124" i="1"/>
  <c r="K1049" i="1"/>
  <c r="K5123" i="1"/>
  <c r="K1048" i="1"/>
  <c r="K5122" i="1"/>
  <c r="K1047" i="1"/>
  <c r="K5121" i="1"/>
  <c r="K1046" i="1"/>
  <c r="K5120" i="1"/>
  <c r="K5119" i="1"/>
  <c r="K5118" i="1"/>
  <c r="K5117" i="1"/>
  <c r="K1045" i="1"/>
  <c r="K1044" i="1"/>
  <c r="K1043" i="1"/>
  <c r="K5116" i="1"/>
  <c r="K1042" i="1"/>
  <c r="K5115" i="1"/>
  <c r="K5114" i="1"/>
  <c r="K1041" i="1"/>
  <c r="K5113" i="1"/>
  <c r="K1040" i="1"/>
  <c r="K1039" i="1"/>
  <c r="K1038" i="1"/>
  <c r="K1037" i="1"/>
  <c r="K5112" i="1"/>
  <c r="K5111" i="1"/>
  <c r="K5110" i="1"/>
  <c r="K1036" i="1"/>
  <c r="K1035" i="1"/>
  <c r="K5109" i="1"/>
  <c r="K5108" i="1"/>
  <c r="K1034" i="1"/>
  <c r="K1033" i="1"/>
  <c r="K1032" i="1"/>
  <c r="K1031" i="1"/>
  <c r="K5107" i="1"/>
  <c r="K5106" i="1"/>
  <c r="K1030" i="1"/>
  <c r="K1029" i="1"/>
  <c r="K5105" i="1"/>
  <c r="K5104" i="1"/>
  <c r="K5103" i="1"/>
  <c r="K1028" i="1"/>
  <c r="K1027" i="1"/>
  <c r="K5102" i="1"/>
  <c r="K5101" i="1"/>
  <c r="K1026" i="1"/>
  <c r="K5100" i="1"/>
  <c r="K1025" i="1"/>
  <c r="K5099" i="1"/>
  <c r="K5098" i="1"/>
  <c r="K5097" i="1"/>
  <c r="K5096" i="1"/>
  <c r="K1024" i="1"/>
  <c r="K1023" i="1"/>
  <c r="K1022" i="1"/>
  <c r="K1021" i="1"/>
  <c r="K5095" i="1"/>
  <c r="K5094" i="1"/>
  <c r="K1020" i="1"/>
  <c r="K5093" i="1"/>
  <c r="K5092" i="1"/>
  <c r="K1019" i="1"/>
  <c r="K5091" i="1"/>
  <c r="K1018" i="1"/>
  <c r="K1017" i="1"/>
  <c r="K5090" i="1"/>
  <c r="K5089" i="1"/>
  <c r="K1016" i="1"/>
  <c r="K1015" i="1"/>
  <c r="K5088" i="1"/>
  <c r="K5087" i="1"/>
  <c r="K1014" i="1"/>
  <c r="K5086" i="1"/>
  <c r="K5085" i="1"/>
  <c r="K5084" i="1"/>
  <c r="K5083" i="1"/>
  <c r="K1013" i="1"/>
  <c r="K5082" i="1"/>
  <c r="K5081" i="1"/>
  <c r="K1012" i="1"/>
  <c r="K5080" i="1"/>
  <c r="K5079" i="1"/>
  <c r="K5078" i="1"/>
  <c r="K5077" i="1"/>
  <c r="K1011" i="1"/>
  <c r="K1010" i="1"/>
  <c r="K5076" i="1"/>
  <c r="K5075" i="1"/>
  <c r="K5074" i="1"/>
  <c r="K5073" i="1"/>
  <c r="K1009" i="1"/>
  <c r="K1008" i="1"/>
  <c r="K5072" i="1"/>
  <c r="K1007" i="1"/>
  <c r="K1006" i="1"/>
  <c r="K5071" i="1"/>
  <c r="K5070" i="1"/>
  <c r="K1005" i="1"/>
  <c r="K5069" i="1"/>
  <c r="K5068" i="1"/>
  <c r="K5067" i="1"/>
  <c r="K1004" i="1"/>
  <c r="K1003" i="1"/>
  <c r="K5066" i="1"/>
  <c r="K5065" i="1"/>
  <c r="K5064" i="1"/>
  <c r="K5063" i="1"/>
  <c r="K1002" i="1"/>
  <c r="K5062" i="1"/>
  <c r="K5061" i="1"/>
  <c r="K5060" i="1"/>
  <c r="K5059" i="1"/>
  <c r="K1001" i="1"/>
  <c r="K5058" i="1"/>
  <c r="K5057" i="1"/>
  <c r="K1000" i="1"/>
  <c r="K999" i="1"/>
  <c r="K5056" i="1"/>
  <c r="K5055" i="1"/>
  <c r="K5054" i="1"/>
  <c r="K998" i="1"/>
  <c r="K5053" i="1"/>
  <c r="K5052" i="1"/>
  <c r="K5051" i="1"/>
  <c r="K5050" i="1"/>
  <c r="K5049" i="1"/>
  <c r="K5048" i="1"/>
  <c r="K5047" i="1"/>
  <c r="K997" i="1"/>
  <c r="K996" i="1"/>
  <c r="K995" i="1"/>
  <c r="K994" i="1"/>
  <c r="K5046" i="1"/>
  <c r="K5045" i="1"/>
  <c r="K993" i="1"/>
  <c r="K5044" i="1"/>
  <c r="K5043" i="1"/>
  <c r="K992" i="1"/>
  <c r="K5042" i="1"/>
  <c r="K5041" i="1"/>
  <c r="K5040" i="1"/>
  <c r="K5039" i="1"/>
  <c r="K5038" i="1"/>
  <c r="K5037" i="1"/>
  <c r="K5036" i="1"/>
  <c r="K991" i="1"/>
  <c r="K5035" i="1"/>
  <c r="K5034" i="1"/>
  <c r="K5033" i="1"/>
  <c r="K990" i="1"/>
  <c r="K989" i="1"/>
  <c r="K988" i="1"/>
  <c r="K5032" i="1"/>
  <c r="K987" i="1"/>
  <c r="K986" i="1"/>
  <c r="K5031" i="1"/>
  <c r="K5030" i="1"/>
  <c r="K985" i="1"/>
  <c r="K5029" i="1"/>
  <c r="K5028" i="1"/>
  <c r="K5027" i="1"/>
  <c r="K5026" i="1"/>
  <c r="K984" i="1"/>
  <c r="K5025" i="1"/>
  <c r="K5024" i="1"/>
  <c r="K983" i="1"/>
  <c r="K5023" i="1"/>
  <c r="K5022" i="1"/>
  <c r="K5021" i="1"/>
  <c r="K5020" i="1"/>
  <c r="K5019" i="1"/>
  <c r="K982" i="1"/>
  <c r="K5018" i="1"/>
  <c r="K5017" i="1"/>
  <c r="K981" i="1"/>
  <c r="K980" i="1"/>
  <c r="K979" i="1"/>
  <c r="K5016" i="1"/>
  <c r="K5015" i="1"/>
  <c r="K5014" i="1"/>
  <c r="K978" i="1"/>
  <c r="K5013" i="1"/>
  <c r="K5012" i="1"/>
  <c r="K5011" i="1"/>
  <c r="K5010" i="1"/>
  <c r="K5009" i="1"/>
  <c r="K977" i="1"/>
  <c r="K5008" i="1"/>
  <c r="K5007" i="1"/>
  <c r="K5006" i="1"/>
  <c r="K5005" i="1"/>
  <c r="K976" i="1"/>
  <c r="K975" i="1"/>
  <c r="K974" i="1"/>
  <c r="K973" i="1"/>
  <c r="K5004" i="1"/>
  <c r="K972" i="1"/>
  <c r="K971" i="1"/>
  <c r="K5003" i="1"/>
  <c r="K5002" i="1"/>
  <c r="K5001" i="1"/>
  <c r="K5000" i="1"/>
  <c r="K4999" i="1"/>
  <c r="K970" i="1"/>
  <c r="K4998" i="1"/>
  <c r="K4997" i="1"/>
  <c r="K969" i="1"/>
  <c r="K968" i="1"/>
  <c r="K4996" i="1"/>
  <c r="K4995" i="1"/>
  <c r="K4994" i="1"/>
  <c r="K967" i="1"/>
  <c r="K966" i="1"/>
  <c r="K4993" i="1"/>
  <c r="K4992" i="1"/>
  <c r="K4991" i="1"/>
  <c r="K4990" i="1"/>
  <c r="K965" i="1"/>
  <c r="K4989" i="1"/>
  <c r="K4988" i="1"/>
  <c r="K4987" i="1"/>
  <c r="K4986" i="1"/>
  <c r="K964" i="1"/>
  <c r="K4985" i="1"/>
  <c r="K4984" i="1"/>
  <c r="K4983" i="1"/>
  <c r="K4982" i="1"/>
  <c r="K4981" i="1"/>
  <c r="K963" i="1"/>
  <c r="K4980" i="1"/>
  <c r="K962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961" i="1"/>
  <c r="K4966" i="1"/>
  <c r="K960" i="1"/>
  <c r="K959" i="1"/>
  <c r="K4965" i="1"/>
  <c r="K4964" i="1"/>
  <c r="K4963" i="1"/>
  <c r="K958" i="1"/>
  <c r="K4962" i="1"/>
  <c r="K4961" i="1"/>
  <c r="K4960" i="1"/>
  <c r="K4959" i="1"/>
  <c r="K4958" i="1"/>
  <c r="K4957" i="1"/>
  <c r="K4956" i="1"/>
  <c r="K4955" i="1"/>
  <c r="K4954" i="1"/>
  <c r="K957" i="1"/>
  <c r="K4953" i="1"/>
  <c r="K4952" i="1"/>
  <c r="K956" i="1"/>
  <c r="K955" i="1"/>
  <c r="K954" i="1"/>
  <c r="K953" i="1"/>
  <c r="K4951" i="1"/>
  <c r="K952" i="1"/>
  <c r="K4950" i="1"/>
  <c r="K951" i="1"/>
  <c r="K4949" i="1"/>
  <c r="K4948" i="1"/>
  <c r="K950" i="1"/>
  <c r="K4947" i="1"/>
  <c r="K949" i="1"/>
  <c r="K948" i="1"/>
  <c r="K947" i="1"/>
  <c r="K946" i="1"/>
  <c r="K4946" i="1"/>
  <c r="K4945" i="1"/>
  <c r="K4944" i="1"/>
  <c r="K4943" i="1"/>
  <c r="K945" i="1"/>
  <c r="K4942" i="1"/>
  <c r="K944" i="1"/>
  <c r="K4941" i="1"/>
  <c r="K4940" i="1"/>
  <c r="K943" i="1"/>
  <c r="K4939" i="1"/>
  <c r="K942" i="1"/>
  <c r="K4938" i="1"/>
  <c r="K941" i="1"/>
  <c r="K4937" i="1"/>
  <c r="K4936" i="1"/>
  <c r="K4935" i="1"/>
  <c r="K4934" i="1"/>
  <c r="K940" i="1"/>
  <c r="K4933" i="1"/>
  <c r="K4932" i="1"/>
  <c r="K939" i="1"/>
  <c r="K938" i="1"/>
  <c r="K4931" i="1"/>
  <c r="K937" i="1"/>
  <c r="K4930" i="1"/>
  <c r="K4929" i="1"/>
  <c r="K4928" i="1"/>
  <c r="K936" i="1"/>
  <c r="K935" i="1"/>
  <c r="K4927" i="1"/>
  <c r="K4926" i="1"/>
  <c r="K934" i="1"/>
  <c r="K4925" i="1"/>
  <c r="K4924" i="1"/>
  <c r="K4923" i="1"/>
  <c r="K933" i="1"/>
  <c r="K932" i="1"/>
  <c r="K931" i="1"/>
  <c r="K4922" i="1"/>
  <c r="K4921" i="1"/>
  <c r="K930" i="1"/>
  <c r="K929" i="1"/>
  <c r="K4920" i="1"/>
  <c r="K928" i="1"/>
  <c r="K4919" i="1"/>
  <c r="K927" i="1"/>
  <c r="K4918" i="1"/>
  <c r="K926" i="1"/>
  <c r="K4917" i="1"/>
  <c r="K925" i="1"/>
  <c r="K4916" i="1"/>
  <c r="K4915" i="1"/>
  <c r="K924" i="1"/>
  <c r="K4914" i="1"/>
  <c r="K4913" i="1"/>
  <c r="K923" i="1"/>
  <c r="K922" i="1"/>
  <c r="K4912" i="1"/>
  <c r="K4911" i="1"/>
  <c r="K921" i="1"/>
  <c r="K920" i="1"/>
  <c r="K4910" i="1"/>
  <c r="K919" i="1"/>
  <c r="K918" i="1"/>
  <c r="K917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916" i="1"/>
  <c r="K915" i="1"/>
  <c r="K914" i="1"/>
  <c r="K4895" i="1"/>
  <c r="K913" i="1"/>
  <c r="K4894" i="1"/>
  <c r="K4893" i="1"/>
  <c r="K4892" i="1"/>
  <c r="K4891" i="1"/>
  <c r="K912" i="1"/>
  <c r="K4890" i="1"/>
  <c r="K4889" i="1"/>
  <c r="K4888" i="1"/>
  <c r="K911" i="1"/>
  <c r="K4887" i="1"/>
  <c r="K4886" i="1"/>
  <c r="K4885" i="1"/>
  <c r="K4884" i="1"/>
  <c r="K4883" i="1"/>
  <c r="K4882" i="1"/>
  <c r="K910" i="1"/>
  <c r="K909" i="1"/>
  <c r="K908" i="1"/>
  <c r="K4881" i="1"/>
  <c r="K4880" i="1"/>
  <c r="K4879" i="1"/>
  <c r="K4878" i="1"/>
  <c r="K4877" i="1"/>
  <c r="K4876" i="1"/>
  <c r="K4875" i="1"/>
  <c r="K4874" i="1"/>
  <c r="K907" i="1"/>
  <c r="K4873" i="1"/>
  <c r="K4872" i="1"/>
  <c r="K4871" i="1"/>
  <c r="K906" i="1"/>
  <c r="K4870" i="1"/>
  <c r="K4869" i="1"/>
  <c r="K4868" i="1"/>
  <c r="K4867" i="1"/>
  <c r="K4866" i="1"/>
  <c r="K905" i="1"/>
  <c r="K4865" i="1"/>
  <c r="K4864" i="1"/>
  <c r="K4863" i="1"/>
  <c r="K904" i="1"/>
  <c r="K4862" i="1"/>
  <c r="K4861" i="1"/>
  <c r="K903" i="1"/>
  <c r="K4860" i="1"/>
  <c r="K4859" i="1"/>
  <c r="K4858" i="1"/>
  <c r="K4857" i="1"/>
  <c r="K4856" i="1"/>
  <c r="K4855" i="1"/>
  <c r="K902" i="1"/>
  <c r="K4854" i="1"/>
  <c r="K901" i="1"/>
  <c r="K4853" i="1"/>
  <c r="K4852" i="1"/>
  <c r="K4851" i="1"/>
  <c r="K4850" i="1"/>
  <c r="K4849" i="1"/>
  <c r="K4848" i="1"/>
  <c r="K900" i="1"/>
  <c r="K4847" i="1"/>
  <c r="K899" i="1"/>
  <c r="K898" i="1"/>
  <c r="K4846" i="1"/>
  <c r="K4845" i="1"/>
  <c r="K4844" i="1"/>
  <c r="K897" i="1"/>
  <c r="K4843" i="1"/>
  <c r="K896" i="1"/>
  <c r="K895" i="1"/>
  <c r="K4842" i="1"/>
  <c r="K4841" i="1"/>
  <c r="K4840" i="1"/>
  <c r="K894" i="1"/>
  <c r="K893" i="1"/>
  <c r="K4839" i="1"/>
  <c r="K892" i="1"/>
  <c r="K4838" i="1"/>
  <c r="K891" i="1"/>
  <c r="K890" i="1"/>
  <c r="K889" i="1"/>
  <c r="K888" i="1"/>
  <c r="K4837" i="1"/>
  <c r="K4836" i="1"/>
  <c r="K887" i="1"/>
  <c r="K886" i="1"/>
  <c r="K4835" i="1"/>
  <c r="K885" i="1"/>
  <c r="K884" i="1"/>
  <c r="K883" i="1"/>
  <c r="K882" i="1"/>
  <c r="K4834" i="1"/>
  <c r="K4833" i="1"/>
  <c r="K881" i="1"/>
  <c r="K880" i="1"/>
  <c r="K4832" i="1"/>
  <c r="K879" i="1"/>
  <c r="K878" i="1"/>
  <c r="K4831" i="1"/>
  <c r="K877" i="1"/>
  <c r="K876" i="1"/>
  <c r="K4830" i="1"/>
  <c r="K4829" i="1"/>
  <c r="K4828" i="1"/>
  <c r="K4827" i="1"/>
  <c r="K875" i="1"/>
  <c r="K4826" i="1"/>
  <c r="K874" i="1"/>
  <c r="K4825" i="1"/>
  <c r="K4824" i="1"/>
  <c r="K873" i="1"/>
  <c r="K4823" i="1"/>
  <c r="K872" i="1"/>
  <c r="K4822" i="1"/>
  <c r="K4821" i="1"/>
  <c r="K871" i="1"/>
  <c r="K870" i="1"/>
  <c r="K869" i="1"/>
  <c r="K868" i="1"/>
  <c r="K867" i="1"/>
  <c r="K866" i="1"/>
  <c r="K4820" i="1"/>
  <c r="K4819" i="1"/>
  <c r="K865" i="1"/>
  <c r="K864" i="1"/>
  <c r="K4818" i="1"/>
  <c r="K4817" i="1"/>
  <c r="K4816" i="1"/>
  <c r="K4815" i="1"/>
  <c r="K863" i="1"/>
  <c r="K862" i="1"/>
  <c r="K4814" i="1"/>
  <c r="K4813" i="1"/>
  <c r="K4812" i="1"/>
  <c r="K4811" i="1"/>
  <c r="K861" i="1"/>
  <c r="K860" i="1"/>
  <c r="K859" i="1"/>
  <c r="K4810" i="1"/>
  <c r="K4809" i="1"/>
  <c r="K858" i="1"/>
  <c r="K4808" i="1"/>
  <c r="K857" i="1"/>
  <c r="K856" i="1"/>
  <c r="K4807" i="1"/>
  <c r="K4806" i="1"/>
  <c r="K4805" i="1"/>
  <c r="K855" i="1"/>
  <c r="K4804" i="1"/>
  <c r="K4803" i="1"/>
  <c r="K854" i="1"/>
  <c r="K4802" i="1"/>
  <c r="K4801" i="1"/>
  <c r="K853" i="1"/>
  <c r="K852" i="1"/>
  <c r="K851" i="1"/>
  <c r="K4800" i="1"/>
  <c r="K850" i="1"/>
  <c r="K849" i="1"/>
  <c r="K4799" i="1"/>
  <c r="K848" i="1"/>
  <c r="K847" i="1"/>
  <c r="K4798" i="1"/>
  <c r="K4797" i="1"/>
  <c r="K846" i="1"/>
  <c r="K845" i="1"/>
  <c r="K4796" i="1"/>
  <c r="K844" i="1"/>
  <c r="K4795" i="1"/>
  <c r="K4794" i="1"/>
  <c r="K843" i="1"/>
  <c r="K4793" i="1"/>
  <c r="K4792" i="1"/>
  <c r="K4791" i="1"/>
  <c r="K4790" i="1"/>
  <c r="K842" i="1"/>
  <c r="K4789" i="1"/>
  <c r="K4788" i="1"/>
  <c r="K4787" i="1"/>
  <c r="K841" i="1"/>
  <c r="K4786" i="1"/>
  <c r="K840" i="1"/>
  <c r="K4785" i="1"/>
  <c r="K839" i="1"/>
  <c r="K4784" i="1"/>
  <c r="K4783" i="1"/>
  <c r="K4782" i="1"/>
  <c r="K4781" i="1"/>
  <c r="K4780" i="1"/>
  <c r="K4779" i="1"/>
  <c r="K4778" i="1"/>
  <c r="K4777" i="1"/>
  <c r="K4776" i="1"/>
  <c r="K838" i="1"/>
  <c r="K4775" i="1"/>
  <c r="K4774" i="1"/>
  <c r="K4773" i="1"/>
  <c r="K837" i="1"/>
  <c r="K4772" i="1"/>
  <c r="K4771" i="1"/>
  <c r="K836" i="1"/>
  <c r="K4770" i="1"/>
  <c r="K4769" i="1"/>
  <c r="K4768" i="1"/>
  <c r="K4767" i="1"/>
  <c r="K835" i="1"/>
  <c r="K834" i="1"/>
  <c r="K4766" i="1"/>
  <c r="K4765" i="1"/>
  <c r="K833" i="1"/>
  <c r="K4764" i="1"/>
  <c r="K4763" i="1"/>
  <c r="K4762" i="1"/>
  <c r="K832" i="1"/>
  <c r="K831" i="1"/>
  <c r="K4761" i="1"/>
  <c r="K4760" i="1"/>
  <c r="K830" i="1"/>
  <c r="K829" i="1"/>
  <c r="K4759" i="1"/>
  <c r="K4758" i="1"/>
  <c r="K828" i="1"/>
  <c r="K4757" i="1"/>
  <c r="K4756" i="1"/>
  <c r="K4755" i="1"/>
  <c r="K827" i="1"/>
  <c r="K4754" i="1"/>
  <c r="K4753" i="1"/>
  <c r="K4752" i="1"/>
  <c r="K826" i="1"/>
  <c r="K825" i="1"/>
  <c r="K824" i="1"/>
  <c r="K4751" i="1"/>
  <c r="K823" i="1"/>
  <c r="K4750" i="1"/>
  <c r="K4749" i="1"/>
  <c r="K4748" i="1"/>
  <c r="K822" i="1"/>
  <c r="K821" i="1"/>
  <c r="K820" i="1"/>
  <c r="K819" i="1"/>
  <c r="K4747" i="1"/>
  <c r="K818" i="1"/>
  <c r="K4746" i="1"/>
  <c r="K4745" i="1"/>
  <c r="K817" i="1"/>
  <c r="K4744" i="1"/>
  <c r="K4743" i="1"/>
  <c r="K816" i="1"/>
  <c r="K815" i="1"/>
  <c r="K4742" i="1"/>
  <c r="K4741" i="1"/>
  <c r="K4740" i="1"/>
  <c r="K4739" i="1"/>
  <c r="K4738" i="1"/>
  <c r="K4737" i="1"/>
  <c r="K814" i="1"/>
  <c r="K813" i="1"/>
  <c r="K4736" i="1"/>
  <c r="K4735" i="1"/>
  <c r="K4734" i="1"/>
  <c r="K4733" i="1"/>
  <c r="K812" i="1"/>
  <c r="K811" i="1"/>
  <c r="K4732" i="1"/>
  <c r="K4731" i="1"/>
  <c r="K810" i="1"/>
  <c r="K4730" i="1"/>
  <c r="K809" i="1"/>
  <c r="K4729" i="1"/>
  <c r="K808" i="1"/>
  <c r="K807" i="1"/>
  <c r="K806" i="1"/>
  <c r="K805" i="1"/>
  <c r="K804" i="1"/>
  <c r="K4728" i="1"/>
  <c r="K803" i="1"/>
  <c r="K802" i="1"/>
  <c r="K801" i="1"/>
  <c r="K800" i="1"/>
  <c r="K799" i="1"/>
  <c r="K798" i="1"/>
  <c r="K4727" i="1"/>
  <c r="K4726" i="1"/>
  <c r="K797" i="1"/>
  <c r="K4725" i="1"/>
  <c r="K796" i="1"/>
  <c r="K4724" i="1"/>
  <c r="K4723" i="1"/>
  <c r="K795" i="1"/>
  <c r="K4722" i="1"/>
  <c r="K4721" i="1"/>
  <c r="K794" i="1"/>
  <c r="K793" i="1"/>
  <c r="K4720" i="1"/>
  <c r="K4719" i="1"/>
  <c r="K792" i="1"/>
  <c r="K4718" i="1"/>
  <c r="K4717" i="1"/>
  <c r="K791" i="1"/>
  <c r="K790" i="1"/>
  <c r="K4716" i="1"/>
  <c r="K789" i="1"/>
  <c r="K4715" i="1"/>
  <c r="K4714" i="1"/>
  <c r="K788" i="1"/>
  <c r="K4713" i="1"/>
  <c r="K4712" i="1"/>
  <c r="K787" i="1"/>
  <c r="K786" i="1"/>
  <c r="K785" i="1"/>
  <c r="K784" i="1"/>
  <c r="K4711" i="1"/>
  <c r="K783" i="1"/>
  <c r="K782" i="1"/>
  <c r="K4710" i="1"/>
  <c r="K781" i="1"/>
  <c r="K4709" i="1"/>
  <c r="K780" i="1"/>
  <c r="K4708" i="1"/>
  <c r="K779" i="1"/>
  <c r="K4707" i="1"/>
  <c r="K778" i="1"/>
  <c r="K4706" i="1"/>
  <c r="K4705" i="1"/>
  <c r="K4704" i="1"/>
  <c r="K4703" i="1"/>
  <c r="K4702" i="1"/>
  <c r="K4701" i="1"/>
  <c r="K777" i="1"/>
  <c r="K4700" i="1"/>
  <c r="K776" i="1"/>
  <c r="K4699" i="1"/>
  <c r="K4698" i="1"/>
  <c r="K4697" i="1"/>
  <c r="K775" i="1"/>
  <c r="K774" i="1"/>
  <c r="K4696" i="1"/>
  <c r="K4695" i="1"/>
  <c r="K4694" i="1"/>
  <c r="K773" i="1"/>
  <c r="K772" i="1"/>
  <c r="K4693" i="1"/>
  <c r="K4692" i="1"/>
  <c r="K4691" i="1"/>
  <c r="K4690" i="1"/>
  <c r="K771" i="1"/>
  <c r="K4689" i="1"/>
  <c r="K4688" i="1"/>
  <c r="K4687" i="1"/>
  <c r="K770" i="1"/>
  <c r="K769" i="1"/>
  <c r="K4686" i="1"/>
  <c r="K4685" i="1"/>
  <c r="K4684" i="1"/>
  <c r="K4683" i="1"/>
  <c r="K768" i="1"/>
  <c r="K767" i="1"/>
  <c r="K4682" i="1"/>
  <c r="K4681" i="1"/>
  <c r="K4680" i="1"/>
  <c r="K4679" i="1"/>
  <c r="K4678" i="1"/>
  <c r="K4677" i="1"/>
  <c r="K4676" i="1"/>
  <c r="K4675" i="1"/>
  <c r="K4674" i="1"/>
  <c r="K766" i="1"/>
  <c r="K4673" i="1"/>
  <c r="K4672" i="1"/>
  <c r="K4671" i="1"/>
  <c r="K765" i="1"/>
  <c r="K764" i="1"/>
  <c r="K4670" i="1"/>
  <c r="K4669" i="1"/>
  <c r="K763" i="1"/>
  <c r="K4668" i="1"/>
  <c r="K4667" i="1"/>
  <c r="K4666" i="1"/>
  <c r="K762" i="1"/>
  <c r="K4665" i="1"/>
  <c r="K761" i="1"/>
  <c r="K4664" i="1"/>
  <c r="K4663" i="1"/>
  <c r="K4662" i="1"/>
  <c r="K760" i="1"/>
  <c r="K4661" i="1"/>
  <c r="K4660" i="1"/>
  <c r="K759" i="1"/>
  <c r="K4659" i="1"/>
  <c r="K4658" i="1"/>
  <c r="K4657" i="1"/>
  <c r="K4656" i="1"/>
  <c r="K4655" i="1"/>
  <c r="K758" i="1"/>
  <c r="K4654" i="1"/>
  <c r="K4653" i="1"/>
  <c r="K757" i="1"/>
  <c r="K756" i="1"/>
  <c r="K755" i="1"/>
  <c r="K4652" i="1"/>
  <c r="K754" i="1"/>
  <c r="K753" i="1"/>
  <c r="K752" i="1"/>
  <c r="K751" i="1"/>
  <c r="K4651" i="1"/>
  <c r="K750" i="1"/>
  <c r="K4650" i="1"/>
  <c r="K4649" i="1"/>
  <c r="K749" i="1"/>
  <c r="K4648" i="1"/>
  <c r="K4647" i="1"/>
  <c r="K4646" i="1"/>
  <c r="K4645" i="1"/>
  <c r="K4644" i="1"/>
  <c r="K748" i="1"/>
  <c r="K4643" i="1"/>
  <c r="K747" i="1"/>
  <c r="K4642" i="1"/>
  <c r="K746" i="1"/>
  <c r="K4641" i="1"/>
  <c r="K4640" i="1"/>
  <c r="K4639" i="1"/>
  <c r="K4638" i="1"/>
  <c r="K4637" i="1"/>
  <c r="K4636" i="1"/>
  <c r="K4635" i="1"/>
  <c r="K745" i="1"/>
  <c r="K744" i="1"/>
  <c r="K4634" i="1"/>
  <c r="K4633" i="1"/>
  <c r="K4632" i="1"/>
  <c r="K4631" i="1"/>
  <c r="K743" i="1"/>
  <c r="K4630" i="1"/>
  <c r="K4629" i="1"/>
  <c r="K4628" i="1"/>
  <c r="K4627" i="1"/>
  <c r="K4626" i="1"/>
  <c r="K4625" i="1"/>
  <c r="K742" i="1"/>
  <c r="K4624" i="1"/>
  <c r="K4623" i="1"/>
  <c r="K4622" i="1"/>
  <c r="K4621" i="1"/>
  <c r="K741" i="1"/>
  <c r="K4620" i="1"/>
  <c r="K4619" i="1"/>
  <c r="K740" i="1"/>
  <c r="K739" i="1"/>
  <c r="K4618" i="1"/>
  <c r="K4617" i="1"/>
  <c r="K4616" i="1"/>
  <c r="K738" i="1"/>
  <c r="K4615" i="1"/>
  <c r="K4614" i="1"/>
  <c r="K4613" i="1"/>
  <c r="K4612" i="1"/>
  <c r="K4611" i="1"/>
  <c r="K4610" i="1"/>
  <c r="K737" i="1"/>
  <c r="K4609" i="1"/>
  <c r="K736" i="1"/>
  <c r="K4608" i="1"/>
  <c r="K4607" i="1"/>
  <c r="K4606" i="1"/>
  <c r="K4605" i="1"/>
  <c r="K4604" i="1"/>
  <c r="K4603" i="1"/>
  <c r="K735" i="1"/>
  <c r="K734" i="1"/>
  <c r="K733" i="1"/>
  <c r="K732" i="1"/>
  <c r="K4602" i="1"/>
  <c r="K731" i="1"/>
  <c r="K730" i="1"/>
  <c r="K729" i="1"/>
  <c r="K728" i="1"/>
  <c r="K4601" i="1"/>
  <c r="K727" i="1"/>
  <c r="K4600" i="1"/>
  <c r="K4599" i="1"/>
  <c r="K4598" i="1"/>
  <c r="K4597" i="1"/>
  <c r="K4596" i="1"/>
  <c r="K726" i="1"/>
  <c r="K725" i="1"/>
  <c r="K4595" i="1"/>
  <c r="K4594" i="1"/>
  <c r="K4593" i="1"/>
  <c r="K4592" i="1"/>
  <c r="K724" i="1"/>
  <c r="K4591" i="1"/>
  <c r="K4590" i="1"/>
  <c r="K4589" i="1"/>
  <c r="K4588" i="1"/>
  <c r="K4587" i="1"/>
  <c r="K723" i="1"/>
  <c r="K722" i="1"/>
  <c r="K721" i="1"/>
  <c r="K4586" i="1"/>
  <c r="K720" i="1"/>
  <c r="K719" i="1"/>
  <c r="K4585" i="1"/>
  <c r="K4584" i="1"/>
  <c r="K4583" i="1"/>
  <c r="K4582" i="1"/>
  <c r="K4581" i="1"/>
  <c r="K4580" i="1"/>
  <c r="K718" i="1"/>
  <c r="K717" i="1"/>
  <c r="K4579" i="1"/>
  <c r="K716" i="1"/>
  <c r="K715" i="1"/>
  <c r="K4578" i="1"/>
  <c r="K4577" i="1"/>
  <c r="K4576" i="1"/>
  <c r="K714" i="1"/>
  <c r="K4575" i="1"/>
  <c r="K4574" i="1"/>
  <c r="K4573" i="1"/>
  <c r="K4572" i="1"/>
  <c r="K4571" i="1"/>
  <c r="K4570" i="1"/>
  <c r="K4569" i="1"/>
  <c r="K713" i="1"/>
  <c r="K4568" i="1"/>
  <c r="K712" i="1"/>
  <c r="K4567" i="1"/>
  <c r="K711" i="1"/>
  <c r="K710" i="1"/>
  <c r="K4566" i="1"/>
  <c r="K709" i="1"/>
  <c r="K4565" i="1"/>
  <c r="K4564" i="1"/>
  <c r="K4563" i="1"/>
  <c r="K4562" i="1"/>
  <c r="K4561" i="1"/>
  <c r="K4560" i="1"/>
  <c r="K4559" i="1"/>
  <c r="K708" i="1"/>
  <c r="K4558" i="1"/>
  <c r="K4557" i="1"/>
  <c r="K4556" i="1"/>
  <c r="K707" i="1"/>
  <c r="K4555" i="1"/>
  <c r="K4554" i="1"/>
  <c r="K4553" i="1"/>
  <c r="K706" i="1"/>
  <c r="K705" i="1"/>
  <c r="K4552" i="1"/>
  <c r="K4551" i="1"/>
  <c r="K704" i="1"/>
  <c r="K4550" i="1"/>
  <c r="K4549" i="1"/>
  <c r="K4548" i="1"/>
  <c r="K4547" i="1"/>
  <c r="K4546" i="1"/>
  <c r="K703" i="1"/>
  <c r="K4545" i="1"/>
  <c r="K4544" i="1"/>
  <c r="K702" i="1"/>
  <c r="K4543" i="1"/>
  <c r="K4542" i="1"/>
  <c r="K4541" i="1"/>
  <c r="K701" i="1"/>
  <c r="K700" i="1"/>
  <c r="K4540" i="1"/>
  <c r="K4539" i="1"/>
  <c r="K699" i="1"/>
  <c r="K4538" i="1"/>
  <c r="K698" i="1"/>
  <c r="K4537" i="1"/>
  <c r="K4536" i="1"/>
  <c r="K4535" i="1"/>
  <c r="K697" i="1"/>
  <c r="K4534" i="1"/>
  <c r="K4533" i="1"/>
  <c r="K4532" i="1"/>
  <c r="K4531" i="1"/>
  <c r="K4530" i="1"/>
  <c r="K696" i="1"/>
  <c r="K4529" i="1"/>
  <c r="K4528" i="1"/>
  <c r="K4527" i="1"/>
  <c r="K4526" i="1"/>
  <c r="K695" i="1"/>
  <c r="K4525" i="1"/>
  <c r="K4524" i="1"/>
  <c r="K4523" i="1"/>
  <c r="K4522" i="1"/>
  <c r="K694" i="1"/>
  <c r="K4521" i="1"/>
  <c r="K693" i="1"/>
  <c r="K4520" i="1"/>
  <c r="K692" i="1"/>
  <c r="K4519" i="1"/>
  <c r="K691" i="1"/>
  <c r="K690" i="1"/>
  <c r="K4518" i="1"/>
  <c r="K689" i="1"/>
  <c r="K4517" i="1"/>
  <c r="K4516" i="1"/>
  <c r="K4515" i="1"/>
  <c r="K688" i="1"/>
  <c r="K4514" i="1"/>
  <c r="K4513" i="1"/>
  <c r="K4512" i="1"/>
  <c r="K4511" i="1"/>
  <c r="K687" i="1"/>
  <c r="K4510" i="1"/>
  <c r="K686" i="1"/>
  <c r="K685" i="1"/>
  <c r="K684" i="1"/>
  <c r="K4509" i="1"/>
  <c r="K4508" i="1"/>
  <c r="K4507" i="1"/>
  <c r="K683" i="1"/>
  <c r="K682" i="1"/>
  <c r="K4506" i="1"/>
  <c r="K681" i="1"/>
  <c r="K4505" i="1"/>
  <c r="K4504" i="1"/>
  <c r="K680" i="1"/>
  <c r="K679" i="1"/>
  <c r="K678" i="1"/>
  <c r="K677" i="1"/>
  <c r="K4503" i="1"/>
  <c r="K4502" i="1"/>
  <c r="K676" i="1"/>
  <c r="K4501" i="1"/>
  <c r="K4500" i="1"/>
  <c r="K4499" i="1"/>
  <c r="K675" i="1"/>
  <c r="K674" i="1"/>
  <c r="K4498" i="1"/>
  <c r="K4497" i="1"/>
  <c r="K673" i="1"/>
  <c r="K672" i="1"/>
  <c r="K671" i="1"/>
  <c r="K4496" i="1"/>
  <c r="K4495" i="1"/>
  <c r="K670" i="1"/>
  <c r="K669" i="1"/>
  <c r="K668" i="1"/>
  <c r="K4494" i="1"/>
  <c r="K4493" i="1"/>
  <c r="K4492" i="1"/>
  <c r="K4491" i="1"/>
  <c r="K4490" i="1"/>
  <c r="K4489" i="1"/>
  <c r="K4488" i="1"/>
  <c r="K667" i="1"/>
  <c r="K4487" i="1"/>
  <c r="K666" i="1"/>
  <c r="K665" i="1"/>
  <c r="K664" i="1"/>
  <c r="K663" i="1"/>
  <c r="K662" i="1"/>
  <c r="K4486" i="1"/>
  <c r="K4485" i="1"/>
  <c r="K4484" i="1"/>
  <c r="K661" i="1"/>
  <c r="K660" i="1"/>
  <c r="K659" i="1"/>
  <c r="K4483" i="1"/>
  <c r="K4482" i="1"/>
  <c r="K4481" i="1"/>
  <c r="K658" i="1"/>
  <c r="K657" i="1"/>
  <c r="K4480" i="1"/>
  <c r="K656" i="1"/>
  <c r="K4479" i="1"/>
  <c r="K655" i="1"/>
  <c r="K654" i="1"/>
  <c r="K4478" i="1"/>
  <c r="K653" i="1"/>
  <c r="K4477" i="1"/>
  <c r="K4476" i="1"/>
  <c r="K4475" i="1"/>
  <c r="K4474" i="1"/>
  <c r="K652" i="1"/>
  <c r="K651" i="1"/>
  <c r="K4473" i="1"/>
  <c r="K4472" i="1"/>
  <c r="K650" i="1"/>
  <c r="K4471" i="1"/>
  <c r="K4470" i="1"/>
  <c r="K649" i="1"/>
  <c r="K4469" i="1"/>
  <c r="K4468" i="1"/>
  <c r="K4467" i="1"/>
  <c r="K4466" i="1"/>
  <c r="K4465" i="1"/>
  <c r="K4464" i="1"/>
  <c r="K4463" i="1"/>
  <c r="K648" i="1"/>
  <c r="K647" i="1"/>
  <c r="K646" i="1"/>
  <c r="K645" i="1"/>
  <c r="K644" i="1"/>
  <c r="K643" i="1"/>
  <c r="K642" i="1"/>
  <c r="K4462" i="1"/>
  <c r="K4461" i="1"/>
  <c r="K4460" i="1"/>
  <c r="K4459" i="1"/>
  <c r="K641" i="1"/>
  <c r="K4458" i="1"/>
  <c r="K4457" i="1"/>
  <c r="K4456" i="1"/>
  <c r="K640" i="1"/>
  <c r="K4455" i="1"/>
  <c r="K639" i="1"/>
  <c r="K4454" i="1"/>
  <c r="K4453" i="1"/>
  <c r="K638" i="1"/>
  <c r="K4452" i="1"/>
  <c r="K4451" i="1"/>
  <c r="K637" i="1"/>
  <c r="K4450" i="1"/>
  <c r="K4449" i="1"/>
  <c r="K636" i="1"/>
  <c r="K4448" i="1"/>
  <c r="K4447" i="1"/>
  <c r="K4446" i="1"/>
  <c r="K635" i="1"/>
  <c r="K4445" i="1"/>
  <c r="K4444" i="1"/>
  <c r="K4443" i="1"/>
  <c r="K634" i="1"/>
  <c r="K4442" i="1"/>
  <c r="K4441" i="1"/>
  <c r="K4440" i="1"/>
  <c r="K4439" i="1"/>
  <c r="K633" i="1"/>
  <c r="K632" i="1"/>
  <c r="K4438" i="1"/>
  <c r="K4437" i="1"/>
  <c r="K631" i="1"/>
  <c r="K4436" i="1"/>
  <c r="K4435" i="1"/>
  <c r="K4434" i="1"/>
  <c r="K4433" i="1"/>
  <c r="K630" i="1"/>
  <c r="K4432" i="1"/>
  <c r="K629" i="1"/>
  <c r="K628" i="1"/>
  <c r="K4431" i="1"/>
  <c r="K4430" i="1"/>
  <c r="K4429" i="1"/>
  <c r="K4428" i="1"/>
  <c r="K4427" i="1"/>
  <c r="K627" i="1"/>
  <c r="K4426" i="1"/>
  <c r="K4425" i="1"/>
  <c r="K4424" i="1"/>
  <c r="K626" i="1"/>
  <c r="K625" i="1"/>
  <c r="K624" i="1"/>
  <c r="K4423" i="1"/>
  <c r="K4422" i="1"/>
  <c r="K623" i="1"/>
  <c r="K4421" i="1"/>
  <c r="K622" i="1"/>
  <c r="K4420" i="1"/>
  <c r="K4419" i="1"/>
  <c r="K4418" i="1"/>
  <c r="K621" i="1"/>
  <c r="K4417" i="1"/>
  <c r="K4416" i="1"/>
  <c r="K620" i="1"/>
  <c r="K4415" i="1"/>
  <c r="K4414" i="1"/>
  <c r="K4413" i="1"/>
  <c r="K619" i="1"/>
  <c r="K4412" i="1"/>
  <c r="K618" i="1"/>
  <c r="K617" i="1"/>
  <c r="K4411" i="1"/>
  <c r="K616" i="1"/>
  <c r="K4410" i="1"/>
  <c r="K4409" i="1"/>
  <c r="K4408" i="1"/>
  <c r="K615" i="1"/>
  <c r="K4407" i="1"/>
  <c r="K4406" i="1"/>
  <c r="K614" i="1"/>
  <c r="K4405" i="1"/>
  <c r="K613" i="1"/>
  <c r="K612" i="1"/>
  <c r="K4404" i="1"/>
  <c r="K611" i="1"/>
  <c r="K4403" i="1"/>
  <c r="K4402" i="1"/>
  <c r="K610" i="1"/>
  <c r="K4401" i="1"/>
  <c r="K4400" i="1"/>
  <c r="K4399" i="1"/>
  <c r="K4398" i="1"/>
  <c r="K4397" i="1"/>
  <c r="K4396" i="1"/>
  <c r="K609" i="1"/>
  <c r="K608" i="1"/>
  <c r="K607" i="1"/>
  <c r="K606" i="1"/>
  <c r="K4395" i="1"/>
  <c r="K4394" i="1"/>
  <c r="K605" i="1"/>
  <c r="K4393" i="1"/>
  <c r="K604" i="1"/>
  <c r="K4392" i="1"/>
  <c r="K603" i="1"/>
  <c r="K4391" i="1"/>
  <c r="K4390" i="1"/>
  <c r="K602" i="1"/>
  <c r="K601" i="1"/>
  <c r="K4389" i="1"/>
  <c r="K600" i="1"/>
  <c r="K599" i="1"/>
  <c r="K4388" i="1"/>
  <c r="K4387" i="1"/>
  <c r="K598" i="1"/>
  <c r="K4386" i="1"/>
  <c r="K597" i="1"/>
  <c r="K596" i="1"/>
  <c r="K4385" i="1"/>
  <c r="K4384" i="1"/>
  <c r="K4383" i="1"/>
  <c r="K4382" i="1"/>
  <c r="K595" i="1"/>
  <c r="K4381" i="1"/>
  <c r="K594" i="1"/>
  <c r="K4380" i="1"/>
  <c r="K4379" i="1"/>
  <c r="K593" i="1"/>
  <c r="K4378" i="1"/>
  <c r="K4377" i="1"/>
  <c r="K4376" i="1"/>
  <c r="K592" i="1"/>
  <c r="K4375" i="1"/>
  <c r="K4374" i="1"/>
  <c r="K4373" i="1"/>
  <c r="K591" i="1"/>
  <c r="K590" i="1"/>
  <c r="K4372" i="1"/>
  <c r="K4371" i="1"/>
  <c r="K589" i="1"/>
  <c r="K4370" i="1"/>
  <c r="K4369" i="1"/>
  <c r="K4368" i="1"/>
  <c r="K588" i="1"/>
  <c r="K4367" i="1"/>
  <c r="K4366" i="1"/>
  <c r="K4365" i="1"/>
  <c r="K4364" i="1"/>
  <c r="K4363" i="1"/>
  <c r="K4362" i="1"/>
  <c r="K4361" i="1"/>
  <c r="K4360" i="1"/>
  <c r="K4359" i="1"/>
  <c r="K587" i="1"/>
  <c r="K4358" i="1"/>
  <c r="K4357" i="1"/>
  <c r="K4356" i="1"/>
  <c r="K586" i="1"/>
  <c r="K4355" i="1"/>
  <c r="K4354" i="1"/>
  <c r="K4353" i="1"/>
  <c r="K4352" i="1"/>
  <c r="K585" i="1"/>
  <c r="K4351" i="1"/>
  <c r="K4350" i="1"/>
  <c r="K584" i="1"/>
  <c r="K4349" i="1"/>
  <c r="K4348" i="1"/>
  <c r="K4347" i="1"/>
  <c r="K4346" i="1"/>
  <c r="K4345" i="1"/>
  <c r="K583" i="1"/>
  <c r="K4344" i="1"/>
  <c r="K4343" i="1"/>
  <c r="K582" i="1"/>
  <c r="K4342" i="1"/>
  <c r="K4341" i="1"/>
  <c r="K4340" i="1"/>
  <c r="K4339" i="1"/>
  <c r="K581" i="1"/>
  <c r="K580" i="1"/>
  <c r="K579" i="1"/>
  <c r="K4338" i="1"/>
  <c r="K578" i="1"/>
  <c r="K4337" i="1"/>
  <c r="K4336" i="1"/>
  <c r="K4335" i="1"/>
  <c r="K577" i="1"/>
  <c r="K576" i="1"/>
  <c r="K575" i="1"/>
  <c r="K574" i="1"/>
  <c r="K4334" i="1"/>
  <c r="K4333" i="1"/>
  <c r="K573" i="1"/>
  <c r="K572" i="1"/>
  <c r="K571" i="1"/>
  <c r="K4332" i="1"/>
  <c r="K570" i="1"/>
  <c r="K569" i="1"/>
  <c r="K4331" i="1"/>
  <c r="K4330" i="1"/>
  <c r="K568" i="1"/>
  <c r="K4329" i="1"/>
  <c r="K4328" i="1"/>
  <c r="K4327" i="1"/>
  <c r="K4326" i="1"/>
  <c r="K567" i="1"/>
  <c r="K566" i="1"/>
  <c r="K4325" i="1"/>
  <c r="K565" i="1"/>
  <c r="K4324" i="1"/>
  <c r="K4323" i="1"/>
  <c r="K4322" i="1"/>
  <c r="K564" i="1"/>
  <c r="K4321" i="1"/>
  <c r="K563" i="1"/>
  <c r="K4320" i="1"/>
  <c r="K4319" i="1"/>
  <c r="K562" i="1"/>
  <c r="K4318" i="1"/>
  <c r="K4317" i="1"/>
  <c r="K4316" i="1"/>
  <c r="K4315" i="1"/>
  <c r="K561" i="1"/>
  <c r="K4314" i="1"/>
  <c r="K560" i="1"/>
  <c r="K4313" i="1"/>
  <c r="K4312" i="1"/>
  <c r="K559" i="1"/>
  <c r="K4311" i="1"/>
  <c r="K4310" i="1"/>
  <c r="K4309" i="1"/>
  <c r="K558" i="1"/>
  <c r="K4308" i="1"/>
  <c r="K4307" i="1"/>
  <c r="K4306" i="1"/>
  <c r="K4305" i="1"/>
  <c r="K4304" i="1"/>
  <c r="K4303" i="1"/>
  <c r="K4302" i="1"/>
  <c r="K4301" i="1"/>
  <c r="K557" i="1"/>
  <c r="K4300" i="1"/>
  <c r="K4299" i="1"/>
  <c r="K556" i="1"/>
  <c r="K555" i="1"/>
  <c r="K4298" i="1"/>
  <c r="K4297" i="1"/>
  <c r="K554" i="1"/>
  <c r="K553" i="1"/>
  <c r="K4296" i="1"/>
  <c r="K552" i="1"/>
  <c r="K4295" i="1"/>
  <c r="K4294" i="1"/>
  <c r="K551" i="1"/>
  <c r="K4293" i="1"/>
  <c r="K550" i="1"/>
  <c r="K4292" i="1"/>
  <c r="K4291" i="1"/>
  <c r="K4290" i="1"/>
  <c r="K4289" i="1"/>
  <c r="K4288" i="1"/>
  <c r="K549" i="1"/>
  <c r="K4287" i="1"/>
  <c r="K4286" i="1"/>
  <c r="K4285" i="1"/>
  <c r="K4284" i="1"/>
  <c r="K4283" i="1"/>
  <c r="K4282" i="1"/>
  <c r="K548" i="1"/>
  <c r="K4281" i="1"/>
  <c r="K547" i="1"/>
  <c r="K4280" i="1"/>
  <c r="K4279" i="1"/>
  <c r="K546" i="1"/>
  <c r="K4278" i="1"/>
  <c r="K4277" i="1"/>
  <c r="K4276" i="1"/>
  <c r="K545" i="1"/>
  <c r="K4275" i="1"/>
  <c r="K544" i="1"/>
  <c r="K4274" i="1"/>
  <c r="K543" i="1"/>
  <c r="K4273" i="1"/>
  <c r="K4272" i="1"/>
  <c r="K4271" i="1"/>
  <c r="K542" i="1"/>
  <c r="K541" i="1"/>
  <c r="K4270" i="1"/>
  <c r="K540" i="1"/>
  <c r="K4269" i="1"/>
  <c r="K4268" i="1"/>
  <c r="K539" i="1"/>
  <c r="K538" i="1"/>
  <c r="K537" i="1"/>
  <c r="K536" i="1"/>
  <c r="K4267" i="1"/>
  <c r="K4266" i="1"/>
  <c r="K4265" i="1"/>
  <c r="K4264" i="1"/>
  <c r="K4263" i="1"/>
  <c r="K4262" i="1"/>
  <c r="K4261" i="1"/>
  <c r="K4260" i="1"/>
  <c r="K535" i="1"/>
  <c r="K4259" i="1"/>
  <c r="K4258" i="1"/>
  <c r="K4257" i="1"/>
  <c r="K4256" i="1"/>
  <c r="K4255" i="1"/>
  <c r="K534" i="1"/>
  <c r="K4254" i="1"/>
  <c r="K4253" i="1"/>
  <c r="K4252" i="1"/>
  <c r="K4251" i="1"/>
  <c r="K4250" i="1"/>
  <c r="K4249" i="1"/>
  <c r="K4248" i="1"/>
  <c r="K4247" i="1"/>
  <c r="K533" i="1"/>
  <c r="K4246" i="1"/>
  <c r="K4245" i="1"/>
  <c r="K4244" i="1"/>
  <c r="K4243" i="1"/>
  <c r="K532" i="1"/>
  <c r="K4242" i="1"/>
  <c r="K531" i="1"/>
  <c r="K4241" i="1"/>
  <c r="K4240" i="1"/>
  <c r="K530" i="1"/>
  <c r="K529" i="1"/>
  <c r="K4239" i="1"/>
  <c r="K4238" i="1"/>
  <c r="K4237" i="1"/>
  <c r="K4236" i="1"/>
  <c r="K4235" i="1"/>
  <c r="K528" i="1"/>
  <c r="K4234" i="1"/>
  <c r="K4233" i="1"/>
  <c r="K527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526" i="1"/>
  <c r="K4220" i="1"/>
  <c r="K4219" i="1"/>
  <c r="K525" i="1"/>
  <c r="K4218" i="1"/>
  <c r="K4217" i="1"/>
  <c r="K4216" i="1"/>
  <c r="K4215" i="1"/>
  <c r="K524" i="1"/>
  <c r="K4214" i="1"/>
  <c r="K4213" i="1"/>
  <c r="K4212" i="1"/>
  <c r="K4211" i="1"/>
  <c r="K4210" i="1"/>
  <c r="K4209" i="1"/>
  <c r="K4208" i="1"/>
  <c r="K4207" i="1"/>
  <c r="K4206" i="1"/>
  <c r="K523" i="1"/>
  <c r="K4205" i="1"/>
  <c r="K4204" i="1"/>
  <c r="K4203" i="1"/>
  <c r="K4202" i="1"/>
  <c r="K52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521" i="1"/>
  <c r="K4186" i="1"/>
  <c r="K520" i="1"/>
  <c r="K4185" i="1"/>
  <c r="K4184" i="1"/>
  <c r="K4183" i="1"/>
  <c r="K4182" i="1"/>
  <c r="K519" i="1"/>
  <c r="K4181" i="1"/>
  <c r="K4180" i="1"/>
  <c r="K4179" i="1"/>
  <c r="K4178" i="1"/>
  <c r="K4177" i="1"/>
  <c r="K4176" i="1"/>
  <c r="K4175" i="1"/>
  <c r="K518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517" i="1"/>
  <c r="K516" i="1"/>
  <c r="K4152" i="1"/>
  <c r="K515" i="1"/>
  <c r="K4151" i="1"/>
  <c r="K514" i="1"/>
  <c r="K513" i="1"/>
  <c r="K512" i="1"/>
  <c r="K4150" i="1"/>
  <c r="K4149" i="1"/>
  <c r="K511" i="1"/>
  <c r="K4148" i="1"/>
  <c r="K4147" i="1"/>
  <c r="K4146" i="1"/>
  <c r="K4145" i="1"/>
  <c r="K4144" i="1"/>
  <c r="K510" i="1"/>
  <c r="K4143" i="1"/>
  <c r="K4142" i="1"/>
  <c r="K4141" i="1"/>
  <c r="K509" i="1"/>
  <c r="K508" i="1"/>
  <c r="K507" i="1"/>
  <c r="K4140" i="1"/>
  <c r="K4139" i="1"/>
  <c r="K4138" i="1"/>
  <c r="K506" i="1"/>
  <c r="K505" i="1"/>
  <c r="K504" i="1"/>
  <c r="K503" i="1"/>
  <c r="K4137" i="1"/>
  <c r="K502" i="1"/>
  <c r="K501" i="1"/>
  <c r="K4136" i="1"/>
  <c r="K500" i="1"/>
  <c r="K4135" i="1"/>
  <c r="K499" i="1"/>
  <c r="K4134" i="1"/>
  <c r="K4133" i="1"/>
  <c r="K498" i="1"/>
  <c r="K4132" i="1"/>
  <c r="K4131" i="1"/>
  <c r="K4130" i="1"/>
  <c r="K4129" i="1"/>
  <c r="K4128" i="1"/>
  <c r="K4127" i="1"/>
  <c r="K4126" i="1"/>
  <c r="K497" i="1"/>
  <c r="K49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95" i="1"/>
  <c r="K4091" i="1"/>
  <c r="K4090" i="1"/>
  <c r="K4089" i="1"/>
  <c r="K494" i="1"/>
  <c r="K4088" i="1"/>
  <c r="K4087" i="1"/>
  <c r="K4086" i="1"/>
  <c r="K4085" i="1"/>
  <c r="K4084" i="1"/>
  <c r="K4083" i="1"/>
  <c r="K4082" i="1"/>
  <c r="K4081" i="1"/>
  <c r="K4080" i="1"/>
  <c r="K493" i="1"/>
  <c r="K4079" i="1"/>
  <c r="K4078" i="1"/>
  <c r="K492" i="1"/>
  <c r="K4077" i="1"/>
  <c r="K4076" i="1"/>
  <c r="K4075" i="1"/>
  <c r="K4074" i="1"/>
  <c r="K4073" i="1"/>
  <c r="K4072" i="1"/>
  <c r="K4071" i="1"/>
  <c r="K49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90" i="1"/>
  <c r="K4055" i="1"/>
  <c r="K4054" i="1"/>
  <c r="K4053" i="1"/>
  <c r="K4052" i="1"/>
  <c r="K4051" i="1"/>
  <c r="K4050" i="1"/>
  <c r="K4049" i="1"/>
  <c r="K4048" i="1"/>
  <c r="K4047" i="1"/>
  <c r="K4046" i="1"/>
  <c r="K4045" i="1"/>
  <c r="K489" i="1"/>
  <c r="K4044" i="1"/>
  <c r="K4043" i="1"/>
  <c r="K4042" i="1"/>
  <c r="K4041" i="1"/>
  <c r="K4040" i="1"/>
  <c r="K4039" i="1"/>
  <c r="K4038" i="1"/>
  <c r="K4037" i="1"/>
  <c r="K4036" i="1"/>
  <c r="K4035" i="1"/>
  <c r="K4034" i="1"/>
  <c r="K488" i="1"/>
  <c r="K4033" i="1"/>
  <c r="K4032" i="1"/>
  <c r="K487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86" i="1"/>
  <c r="K4016" i="1"/>
  <c r="K4015" i="1"/>
  <c r="K485" i="1"/>
  <c r="K484" i="1"/>
  <c r="K483" i="1"/>
  <c r="K4014" i="1"/>
  <c r="K4013" i="1"/>
  <c r="K4012" i="1"/>
  <c r="K4011" i="1"/>
  <c r="K4010" i="1"/>
  <c r="K482" i="1"/>
  <c r="K4009" i="1"/>
  <c r="K4008" i="1"/>
  <c r="K481" i="1"/>
  <c r="K4007" i="1"/>
  <c r="K480" i="1"/>
  <c r="K4006" i="1"/>
  <c r="K4005" i="1"/>
  <c r="K4004" i="1"/>
  <c r="K479" i="1"/>
  <c r="K4003" i="1"/>
  <c r="K4002" i="1"/>
  <c r="K4001" i="1"/>
  <c r="K4000" i="1"/>
  <c r="K3999" i="1"/>
  <c r="K3998" i="1"/>
  <c r="K478" i="1"/>
  <c r="K3997" i="1"/>
  <c r="K3996" i="1"/>
  <c r="K3995" i="1"/>
  <c r="K3994" i="1"/>
  <c r="K477" i="1"/>
  <c r="K3993" i="1"/>
  <c r="K3992" i="1"/>
  <c r="K3991" i="1"/>
  <c r="K3990" i="1"/>
  <c r="K3989" i="1"/>
  <c r="K3988" i="1"/>
  <c r="K476" i="1"/>
  <c r="K475" i="1"/>
  <c r="K3987" i="1"/>
  <c r="K3986" i="1"/>
  <c r="K3985" i="1"/>
  <c r="K3984" i="1"/>
  <c r="K474" i="1"/>
  <c r="K3983" i="1"/>
  <c r="K3982" i="1"/>
  <c r="K3981" i="1"/>
  <c r="K3980" i="1"/>
  <c r="K3979" i="1"/>
  <c r="K3978" i="1"/>
  <c r="K3977" i="1"/>
  <c r="K473" i="1"/>
  <c r="K3976" i="1"/>
  <c r="K3975" i="1"/>
  <c r="K3974" i="1"/>
  <c r="K3973" i="1"/>
  <c r="K472" i="1"/>
  <c r="K471" i="1"/>
  <c r="K470" i="1"/>
  <c r="K3972" i="1"/>
  <c r="K3971" i="1"/>
  <c r="K3970" i="1"/>
  <c r="K3969" i="1"/>
  <c r="K3968" i="1"/>
  <c r="K3967" i="1"/>
  <c r="K3966" i="1"/>
  <c r="K3965" i="1"/>
  <c r="K3964" i="1"/>
  <c r="K469" i="1"/>
  <c r="K3963" i="1"/>
  <c r="K3962" i="1"/>
  <c r="K468" i="1"/>
  <c r="K3961" i="1"/>
  <c r="K3960" i="1"/>
  <c r="K467" i="1"/>
  <c r="K3959" i="1"/>
  <c r="K3958" i="1"/>
  <c r="K3957" i="1"/>
  <c r="K3956" i="1"/>
  <c r="K3955" i="1"/>
  <c r="K3954" i="1"/>
  <c r="K466" i="1"/>
  <c r="K3953" i="1"/>
  <c r="K3952" i="1"/>
  <c r="K3951" i="1"/>
  <c r="K465" i="1"/>
  <c r="K3950" i="1"/>
  <c r="K3949" i="1"/>
  <c r="K3948" i="1"/>
  <c r="K3947" i="1"/>
  <c r="K3946" i="1"/>
  <c r="K3945" i="1"/>
  <c r="K3944" i="1"/>
  <c r="K464" i="1"/>
  <c r="K3943" i="1"/>
  <c r="K463" i="1"/>
  <c r="K3942" i="1"/>
  <c r="K3941" i="1"/>
  <c r="K3940" i="1"/>
  <c r="K3939" i="1"/>
  <c r="K462" i="1"/>
  <c r="K3938" i="1"/>
  <c r="K3937" i="1"/>
  <c r="K3936" i="1"/>
  <c r="K3935" i="1"/>
  <c r="K461" i="1"/>
  <c r="K460" i="1"/>
  <c r="K3934" i="1"/>
  <c r="K3933" i="1"/>
  <c r="K459" i="1"/>
  <c r="K458" i="1"/>
  <c r="K3932" i="1"/>
  <c r="K3931" i="1"/>
  <c r="K3930" i="1"/>
  <c r="K3929" i="1"/>
  <c r="K457" i="1"/>
  <c r="K3928" i="1"/>
  <c r="K3927" i="1"/>
  <c r="K3926" i="1"/>
  <c r="K3925" i="1"/>
  <c r="K456" i="1"/>
  <c r="K455" i="1"/>
  <c r="K3924" i="1"/>
  <c r="K454" i="1"/>
  <c r="K453" i="1"/>
  <c r="K3923" i="1"/>
  <c r="K3922" i="1"/>
  <c r="K3921" i="1"/>
  <c r="K3920" i="1"/>
  <c r="K452" i="1"/>
  <c r="K3919" i="1"/>
  <c r="K3918" i="1"/>
  <c r="K451" i="1"/>
  <c r="K3917" i="1"/>
  <c r="K3916" i="1"/>
  <c r="K3915" i="1"/>
  <c r="K3914" i="1"/>
  <c r="K450" i="1"/>
  <c r="K3913" i="1"/>
  <c r="K3912" i="1"/>
  <c r="K3911" i="1"/>
  <c r="K3910" i="1"/>
  <c r="K3909" i="1"/>
  <c r="K3908" i="1"/>
  <c r="K3907" i="1"/>
  <c r="K3906" i="1"/>
  <c r="K449" i="1"/>
  <c r="K3905" i="1"/>
  <c r="K448" i="1"/>
  <c r="K447" i="1"/>
  <c r="K3904" i="1"/>
  <c r="K446" i="1"/>
  <c r="K3903" i="1"/>
  <c r="K3902" i="1"/>
  <c r="K445" i="1"/>
  <c r="K3901" i="1"/>
  <c r="K3900" i="1"/>
  <c r="K3899" i="1"/>
  <c r="K444" i="1"/>
  <c r="K443" i="1"/>
  <c r="K3898" i="1"/>
  <c r="K442" i="1"/>
  <c r="K3897" i="1"/>
  <c r="K3896" i="1"/>
  <c r="K3895" i="1"/>
  <c r="K441" i="1"/>
  <c r="K3894" i="1"/>
  <c r="K3893" i="1"/>
  <c r="K440" i="1"/>
  <c r="K3892" i="1"/>
  <c r="K3891" i="1"/>
  <c r="K3890" i="1"/>
  <c r="K439" i="1"/>
  <c r="K3889" i="1"/>
  <c r="K3888" i="1"/>
  <c r="K3887" i="1"/>
  <c r="K3886" i="1"/>
  <c r="K438" i="1"/>
  <c r="K3885" i="1"/>
  <c r="K3884" i="1"/>
  <c r="K437" i="1"/>
  <c r="K3883" i="1"/>
  <c r="K3882" i="1"/>
  <c r="K3881" i="1"/>
  <c r="K3880" i="1"/>
  <c r="K3879" i="1"/>
  <c r="K436" i="1"/>
  <c r="K3878" i="1"/>
  <c r="K3877" i="1"/>
  <c r="K435" i="1"/>
  <c r="K3876" i="1"/>
  <c r="K434" i="1"/>
  <c r="K433" i="1"/>
  <c r="K432" i="1"/>
  <c r="K3875" i="1"/>
  <c r="K3874" i="1"/>
  <c r="K3873" i="1"/>
  <c r="K3872" i="1"/>
  <c r="K431" i="1"/>
  <c r="K430" i="1"/>
  <c r="K3871" i="1"/>
  <c r="K429" i="1"/>
  <c r="K428" i="1"/>
  <c r="K3870" i="1"/>
  <c r="K3869" i="1"/>
  <c r="K3868" i="1"/>
  <c r="K3867" i="1"/>
  <c r="K3866" i="1"/>
  <c r="K3865" i="1"/>
  <c r="K3864" i="1"/>
  <c r="K3863" i="1"/>
  <c r="K427" i="1"/>
  <c r="K426" i="1"/>
  <c r="K425" i="1"/>
  <c r="K3862" i="1"/>
  <c r="K3861" i="1"/>
  <c r="K3860" i="1"/>
  <c r="K3859" i="1"/>
  <c r="K3858" i="1"/>
  <c r="K424" i="1"/>
  <c r="K3857" i="1"/>
  <c r="K3856" i="1"/>
  <c r="K3855" i="1"/>
  <c r="K3854" i="1"/>
  <c r="K3853" i="1"/>
  <c r="K3852" i="1"/>
  <c r="K3851" i="1"/>
  <c r="K423" i="1"/>
  <c r="K3850" i="1"/>
  <c r="K3849" i="1"/>
  <c r="K3848" i="1"/>
  <c r="K422" i="1"/>
  <c r="K421" i="1"/>
  <c r="K3847" i="1"/>
  <c r="K420" i="1"/>
  <c r="K3846" i="1"/>
  <c r="K3845" i="1"/>
  <c r="K3844" i="1"/>
  <c r="K419" i="1"/>
  <c r="K418" i="1"/>
  <c r="K3843" i="1"/>
  <c r="K3842" i="1"/>
  <c r="K3841" i="1"/>
  <c r="K3840" i="1"/>
  <c r="K417" i="1"/>
  <c r="K3839" i="1"/>
  <c r="K3838" i="1"/>
  <c r="K416" i="1"/>
  <c r="K415" i="1"/>
  <c r="K3837" i="1"/>
  <c r="K3836" i="1"/>
  <c r="K3835" i="1"/>
  <c r="K3834" i="1"/>
  <c r="K3833" i="1"/>
  <c r="K3832" i="1"/>
  <c r="K414" i="1"/>
  <c r="K3831" i="1"/>
  <c r="K3830" i="1"/>
  <c r="K3829" i="1"/>
  <c r="K3828" i="1"/>
  <c r="K3827" i="1"/>
  <c r="K3826" i="1"/>
  <c r="K3825" i="1"/>
  <c r="K3824" i="1"/>
  <c r="K3823" i="1"/>
  <c r="K3822" i="1"/>
  <c r="K413" i="1"/>
  <c r="K3821" i="1"/>
  <c r="K3820" i="1"/>
  <c r="K3819" i="1"/>
  <c r="K3818" i="1"/>
  <c r="K3817" i="1"/>
  <c r="K412" i="1"/>
  <c r="K3816" i="1"/>
  <c r="K3815" i="1"/>
  <c r="K3814" i="1"/>
  <c r="K3813" i="1"/>
  <c r="K3812" i="1"/>
  <c r="K3811" i="1"/>
  <c r="K3810" i="1"/>
  <c r="K411" i="1"/>
  <c r="K3809" i="1"/>
  <c r="K410" i="1"/>
  <c r="K409" i="1"/>
  <c r="K408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407" i="1"/>
  <c r="K3795" i="1"/>
  <c r="K3794" i="1"/>
  <c r="K406" i="1"/>
  <c r="K3793" i="1"/>
  <c r="K3792" i="1"/>
  <c r="K3791" i="1"/>
  <c r="K3790" i="1"/>
  <c r="K405" i="1"/>
  <c r="K404" i="1"/>
  <c r="K403" i="1"/>
  <c r="K3789" i="1"/>
  <c r="K3788" i="1"/>
  <c r="K3787" i="1"/>
  <c r="K3786" i="1"/>
  <c r="K3785" i="1"/>
  <c r="K3784" i="1"/>
  <c r="K402" i="1"/>
  <c r="K401" i="1"/>
  <c r="K3783" i="1"/>
  <c r="K3782" i="1"/>
  <c r="K3781" i="1"/>
  <c r="K3780" i="1"/>
  <c r="K3779" i="1"/>
  <c r="K400" i="1"/>
  <c r="K399" i="1"/>
  <c r="K3778" i="1"/>
  <c r="K398" i="1"/>
  <c r="K3777" i="1"/>
  <c r="K397" i="1"/>
  <c r="K3776" i="1"/>
  <c r="K396" i="1"/>
  <c r="K3775" i="1"/>
  <c r="K3774" i="1"/>
  <c r="K3773" i="1"/>
  <c r="K3772" i="1"/>
  <c r="K395" i="1"/>
  <c r="K3771" i="1"/>
  <c r="K3770" i="1"/>
  <c r="K394" i="1"/>
  <c r="K3769" i="1"/>
  <c r="K393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92" i="1"/>
  <c r="K391" i="1"/>
  <c r="K390" i="1"/>
  <c r="K389" i="1"/>
  <c r="K3756" i="1"/>
  <c r="K3755" i="1"/>
  <c r="K3754" i="1"/>
  <c r="K3753" i="1"/>
  <c r="K3752" i="1"/>
  <c r="K3751" i="1"/>
  <c r="K3750" i="1"/>
  <c r="K388" i="1"/>
  <c r="K3749" i="1"/>
  <c r="K3748" i="1"/>
  <c r="K387" i="1"/>
  <c r="K3747" i="1"/>
  <c r="K3746" i="1"/>
  <c r="K3745" i="1"/>
  <c r="K3744" i="1"/>
  <c r="K3743" i="1"/>
  <c r="K3742" i="1"/>
  <c r="K3741" i="1"/>
  <c r="K3740" i="1"/>
  <c r="K3739" i="1"/>
  <c r="K386" i="1"/>
  <c r="K3738" i="1"/>
  <c r="K3737" i="1"/>
  <c r="K3736" i="1"/>
  <c r="K385" i="1"/>
  <c r="K384" i="1"/>
  <c r="K3735" i="1"/>
  <c r="K3734" i="1"/>
  <c r="K3733" i="1"/>
  <c r="K383" i="1"/>
  <c r="K382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81" i="1"/>
  <c r="K3720" i="1"/>
  <c r="K3719" i="1"/>
  <c r="K3718" i="1"/>
  <c r="K3717" i="1"/>
  <c r="K380" i="1"/>
  <c r="K3716" i="1"/>
  <c r="K3715" i="1"/>
  <c r="K3714" i="1"/>
  <c r="K379" i="1"/>
  <c r="K3713" i="1"/>
  <c r="K378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7" i="1"/>
  <c r="K376" i="1"/>
  <c r="K3700" i="1"/>
  <c r="K3699" i="1"/>
  <c r="K3698" i="1"/>
  <c r="K3697" i="1"/>
  <c r="K3696" i="1"/>
  <c r="K375" i="1"/>
  <c r="K3695" i="1"/>
  <c r="K3694" i="1"/>
  <c r="K374" i="1"/>
  <c r="K3693" i="1"/>
  <c r="K3692" i="1"/>
  <c r="K373" i="1"/>
  <c r="K3691" i="1"/>
  <c r="K3690" i="1"/>
  <c r="K3689" i="1"/>
  <c r="K3688" i="1"/>
  <c r="K3687" i="1"/>
  <c r="K3686" i="1"/>
  <c r="K3685" i="1"/>
  <c r="K3684" i="1"/>
  <c r="K3683" i="1"/>
  <c r="K3682" i="1"/>
  <c r="K372" i="1"/>
  <c r="K3681" i="1"/>
  <c r="K3680" i="1"/>
  <c r="K3679" i="1"/>
  <c r="K3678" i="1"/>
  <c r="K3677" i="1"/>
  <c r="K371" i="1"/>
  <c r="K3676" i="1"/>
  <c r="K3675" i="1"/>
  <c r="K370" i="1"/>
  <c r="K3674" i="1"/>
  <c r="K3673" i="1"/>
  <c r="K3672" i="1"/>
  <c r="K369" i="1"/>
  <c r="K3671" i="1"/>
  <c r="K368" i="1"/>
  <c r="K3670" i="1"/>
  <c r="K367" i="1"/>
  <c r="K3669" i="1"/>
  <c r="K3668" i="1"/>
  <c r="K3667" i="1"/>
  <c r="K3666" i="1"/>
  <c r="K3665" i="1"/>
  <c r="K366" i="1"/>
  <c r="K3664" i="1"/>
  <c r="K3663" i="1"/>
  <c r="K365" i="1"/>
  <c r="K3662" i="1"/>
  <c r="K364" i="1"/>
  <c r="K3661" i="1"/>
  <c r="K3660" i="1"/>
  <c r="K3659" i="1"/>
  <c r="K3658" i="1"/>
  <c r="K3657" i="1"/>
  <c r="K3656" i="1"/>
  <c r="K3655" i="1"/>
  <c r="K363" i="1"/>
  <c r="K362" i="1"/>
  <c r="K3654" i="1"/>
  <c r="K3653" i="1"/>
  <c r="K3652" i="1"/>
  <c r="K3651" i="1"/>
  <c r="K361" i="1"/>
  <c r="K3650" i="1"/>
  <c r="K3649" i="1"/>
  <c r="K360" i="1"/>
  <c r="K3648" i="1"/>
  <c r="K359" i="1"/>
  <c r="K3647" i="1"/>
  <c r="K3646" i="1"/>
  <c r="K3645" i="1"/>
  <c r="K3644" i="1"/>
  <c r="K3643" i="1"/>
  <c r="K3642" i="1"/>
  <c r="K3641" i="1"/>
  <c r="K358" i="1"/>
  <c r="K3640" i="1"/>
  <c r="K3639" i="1"/>
  <c r="K3638" i="1"/>
  <c r="K3637" i="1"/>
  <c r="K3636" i="1"/>
  <c r="K3635" i="1"/>
  <c r="K3634" i="1"/>
  <c r="K3633" i="1"/>
  <c r="K3632" i="1"/>
  <c r="K3631" i="1"/>
  <c r="K3630" i="1"/>
  <c r="K357" i="1"/>
  <c r="K3629" i="1"/>
  <c r="K3628" i="1"/>
  <c r="K3627" i="1"/>
  <c r="K3626" i="1"/>
  <c r="K3625" i="1"/>
  <c r="K356" i="1"/>
  <c r="K355" i="1"/>
  <c r="K354" i="1"/>
  <c r="K3624" i="1"/>
  <c r="K3623" i="1"/>
  <c r="K353" i="1"/>
  <c r="K352" i="1"/>
  <c r="K3622" i="1"/>
  <c r="K351" i="1"/>
  <c r="K3621" i="1"/>
  <c r="K3620" i="1"/>
  <c r="K3619" i="1"/>
  <c r="K350" i="1"/>
  <c r="K3618" i="1"/>
  <c r="K3617" i="1"/>
  <c r="K3616" i="1"/>
  <c r="K349" i="1"/>
  <c r="K3615" i="1"/>
  <c r="K3614" i="1"/>
  <c r="K348" i="1"/>
  <c r="K347" i="1"/>
  <c r="K3613" i="1"/>
  <c r="K3612" i="1"/>
  <c r="K346" i="1"/>
  <c r="K3611" i="1"/>
  <c r="K3610" i="1"/>
  <c r="K3609" i="1"/>
  <c r="K3608" i="1"/>
  <c r="K3607" i="1"/>
  <c r="K3606" i="1"/>
  <c r="K3605" i="1"/>
  <c r="K3604" i="1"/>
  <c r="K345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44" i="1"/>
  <c r="K3589" i="1"/>
  <c r="K3588" i="1"/>
  <c r="K3587" i="1"/>
  <c r="K3586" i="1"/>
  <c r="K3585" i="1"/>
  <c r="K343" i="1"/>
  <c r="K3584" i="1"/>
  <c r="K3583" i="1"/>
  <c r="K3582" i="1"/>
  <c r="K3581" i="1"/>
  <c r="K3580" i="1"/>
  <c r="K342" i="1"/>
  <c r="K3579" i="1"/>
  <c r="K3578" i="1"/>
  <c r="K3577" i="1"/>
  <c r="K3576" i="1"/>
  <c r="K3575" i="1"/>
  <c r="K3574" i="1"/>
  <c r="K341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40" i="1"/>
  <c r="K3552" i="1"/>
  <c r="K3551" i="1"/>
  <c r="K3550" i="1"/>
  <c r="K3549" i="1"/>
  <c r="K3548" i="1"/>
  <c r="K3547" i="1"/>
  <c r="K3546" i="1"/>
  <c r="K3545" i="1"/>
  <c r="K339" i="1"/>
  <c r="K3544" i="1"/>
  <c r="K3543" i="1"/>
  <c r="K3542" i="1"/>
  <c r="K3541" i="1"/>
  <c r="K338" i="1"/>
  <c r="K337" i="1"/>
  <c r="K3540" i="1"/>
  <c r="K336" i="1"/>
  <c r="K335" i="1"/>
  <c r="K3539" i="1"/>
  <c r="K3538" i="1"/>
  <c r="K3537" i="1"/>
  <c r="K3536" i="1"/>
  <c r="K3535" i="1"/>
  <c r="K3534" i="1"/>
  <c r="K3533" i="1"/>
  <c r="K3532" i="1"/>
  <c r="K3531" i="1"/>
  <c r="K334" i="1"/>
  <c r="K333" i="1"/>
  <c r="K3530" i="1"/>
  <c r="K3529" i="1"/>
  <c r="K3528" i="1"/>
  <c r="K332" i="1"/>
  <c r="K331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30" i="1"/>
  <c r="K3505" i="1"/>
  <c r="K329" i="1"/>
  <c r="K3504" i="1"/>
  <c r="K3503" i="1"/>
  <c r="K3502" i="1"/>
  <c r="K328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27" i="1"/>
  <c r="K3487" i="1"/>
  <c r="K3486" i="1"/>
  <c r="K3485" i="1"/>
  <c r="K3484" i="1"/>
  <c r="K3483" i="1"/>
  <c r="K3482" i="1"/>
  <c r="K3481" i="1"/>
  <c r="K3480" i="1"/>
  <c r="K326" i="1"/>
  <c r="K3479" i="1"/>
  <c r="K325" i="1"/>
  <c r="K3478" i="1"/>
  <c r="K3477" i="1"/>
  <c r="K3476" i="1"/>
  <c r="K3475" i="1"/>
  <c r="K324" i="1"/>
  <c r="K3474" i="1"/>
  <c r="K3473" i="1"/>
  <c r="K3472" i="1"/>
  <c r="K3471" i="1"/>
  <c r="K3470" i="1"/>
  <c r="K3469" i="1"/>
  <c r="K323" i="1"/>
  <c r="K3468" i="1"/>
  <c r="K3467" i="1"/>
  <c r="K3466" i="1"/>
  <c r="K3465" i="1"/>
  <c r="K3464" i="1"/>
  <c r="K3463" i="1"/>
  <c r="K3462" i="1"/>
  <c r="K322" i="1"/>
  <c r="K3461" i="1"/>
  <c r="K3460" i="1"/>
  <c r="K321" i="1"/>
  <c r="K3459" i="1"/>
  <c r="K320" i="1"/>
  <c r="K3458" i="1"/>
  <c r="K3457" i="1"/>
  <c r="K3456" i="1"/>
  <c r="K3455" i="1"/>
  <c r="K3454" i="1"/>
  <c r="K3453" i="1"/>
  <c r="K3452" i="1"/>
  <c r="K3451" i="1"/>
  <c r="K3450" i="1"/>
  <c r="K3449" i="1"/>
  <c r="K3448" i="1"/>
  <c r="K319" i="1"/>
  <c r="K3447" i="1"/>
  <c r="K3446" i="1"/>
  <c r="K3445" i="1"/>
  <c r="K3444" i="1"/>
  <c r="K3443" i="1"/>
  <c r="K318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17" i="1"/>
  <c r="K3424" i="1"/>
  <c r="K3423" i="1"/>
  <c r="K3422" i="1"/>
  <c r="K3421" i="1"/>
  <c r="K3420" i="1"/>
  <c r="K3419" i="1"/>
  <c r="K3418" i="1"/>
  <c r="K3417" i="1"/>
  <c r="K3416" i="1"/>
  <c r="K316" i="1"/>
  <c r="K3415" i="1"/>
  <c r="K3414" i="1"/>
  <c r="K3413" i="1"/>
  <c r="K3412" i="1"/>
  <c r="K3411" i="1"/>
  <c r="K3410" i="1"/>
  <c r="K3409" i="1"/>
  <c r="K3408" i="1"/>
  <c r="K3407" i="1"/>
  <c r="K3406" i="1"/>
  <c r="K315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14" i="1"/>
  <c r="K313" i="1"/>
  <c r="K312" i="1"/>
  <c r="K3393" i="1"/>
  <c r="K311" i="1"/>
  <c r="K3392" i="1"/>
  <c r="K3391" i="1"/>
  <c r="K310" i="1"/>
  <c r="K3390" i="1"/>
  <c r="K309" i="1"/>
  <c r="K308" i="1"/>
  <c r="K307" i="1"/>
  <c r="K306" i="1"/>
  <c r="K305" i="1"/>
  <c r="K3389" i="1"/>
  <c r="K304" i="1"/>
  <c r="K3388" i="1"/>
  <c r="K303" i="1"/>
  <c r="K3387" i="1"/>
  <c r="K3386" i="1"/>
  <c r="K3385" i="1"/>
  <c r="K302" i="1"/>
  <c r="K3384" i="1"/>
  <c r="K301" i="1"/>
  <c r="K3383" i="1"/>
  <c r="K3382" i="1"/>
  <c r="K3381" i="1"/>
  <c r="K300" i="1"/>
  <c r="K299" i="1"/>
  <c r="K298" i="1"/>
  <c r="K3380" i="1"/>
  <c r="K3379" i="1"/>
  <c r="K297" i="1"/>
  <c r="K3378" i="1"/>
  <c r="K3377" i="1"/>
  <c r="K296" i="1"/>
  <c r="K3376" i="1"/>
  <c r="K3375" i="1"/>
  <c r="K3374" i="1"/>
  <c r="K3373" i="1"/>
  <c r="K3372" i="1"/>
  <c r="K3371" i="1"/>
  <c r="K295" i="1"/>
  <c r="K294" i="1"/>
  <c r="K293" i="1"/>
  <c r="K3370" i="1"/>
  <c r="K292" i="1"/>
  <c r="K291" i="1"/>
  <c r="K3369" i="1"/>
  <c r="K290" i="1"/>
  <c r="K289" i="1"/>
  <c r="K3368" i="1"/>
  <c r="K3367" i="1"/>
  <c r="K3366" i="1"/>
  <c r="K3365" i="1"/>
  <c r="K3364" i="1"/>
  <c r="K3363" i="1"/>
  <c r="K3362" i="1"/>
  <c r="K3361" i="1"/>
  <c r="K3360" i="1"/>
  <c r="K3359" i="1"/>
  <c r="K288" i="1"/>
  <c r="K287" i="1"/>
  <c r="K3358" i="1"/>
  <c r="K286" i="1"/>
  <c r="K3357" i="1"/>
  <c r="K3356" i="1"/>
  <c r="K3355" i="1"/>
  <c r="K3354" i="1"/>
  <c r="K3353" i="1"/>
  <c r="K285" i="1"/>
  <c r="K3352" i="1"/>
  <c r="K284" i="1"/>
  <c r="K3351" i="1"/>
  <c r="K3350" i="1"/>
  <c r="K3349" i="1"/>
  <c r="K3348" i="1"/>
  <c r="K3347" i="1"/>
  <c r="K283" i="1"/>
  <c r="K3346" i="1"/>
  <c r="K3345" i="1"/>
  <c r="K282" i="1"/>
  <c r="K281" i="1"/>
  <c r="K280" i="1"/>
  <c r="K3344" i="1"/>
  <c r="K3343" i="1"/>
  <c r="K279" i="1"/>
  <c r="K278" i="1"/>
  <c r="K277" i="1"/>
  <c r="K3342" i="1"/>
  <c r="K276" i="1"/>
  <c r="K275" i="1"/>
  <c r="K3341" i="1"/>
  <c r="K274" i="1"/>
  <c r="K273" i="1"/>
  <c r="K272" i="1"/>
  <c r="K3340" i="1"/>
  <c r="K271" i="1"/>
  <c r="K270" i="1"/>
  <c r="K3339" i="1"/>
  <c r="K269" i="1"/>
  <c r="K3338" i="1"/>
  <c r="K3337" i="1"/>
  <c r="K268" i="1"/>
  <c r="K3336" i="1"/>
  <c r="K267" i="1"/>
  <c r="K266" i="1"/>
  <c r="K265" i="1"/>
  <c r="K3335" i="1"/>
  <c r="K3334" i="1"/>
  <c r="K3333" i="1"/>
  <c r="K3332" i="1"/>
  <c r="K264" i="1"/>
  <c r="K3331" i="1"/>
  <c r="K3330" i="1"/>
  <c r="K263" i="1"/>
  <c r="K3329" i="1"/>
  <c r="K3328" i="1"/>
  <c r="K3327" i="1"/>
  <c r="K3326" i="1"/>
  <c r="K3325" i="1"/>
  <c r="K262" i="1"/>
  <c r="K261" i="1"/>
  <c r="K3324" i="1"/>
  <c r="K3323" i="1"/>
  <c r="K3322" i="1"/>
  <c r="K260" i="1"/>
  <c r="K259" i="1"/>
  <c r="K3321" i="1"/>
  <c r="K258" i="1"/>
  <c r="K3320" i="1"/>
  <c r="K257" i="1"/>
  <c r="K3319" i="1"/>
  <c r="K3318" i="1"/>
  <c r="K3317" i="1"/>
  <c r="K256" i="1"/>
  <c r="K3316" i="1"/>
  <c r="K3315" i="1"/>
  <c r="K3314" i="1"/>
  <c r="K3313" i="1"/>
  <c r="K3312" i="1"/>
  <c r="K3311" i="1"/>
  <c r="K3310" i="1"/>
  <c r="K3309" i="1"/>
  <c r="K255" i="1"/>
  <c r="K254" i="1"/>
  <c r="K253" i="1"/>
  <c r="K3308" i="1"/>
  <c r="K252" i="1"/>
  <c r="K3307" i="1"/>
  <c r="K3306" i="1"/>
  <c r="K251" i="1"/>
  <c r="K250" i="1"/>
  <c r="K3305" i="1"/>
  <c r="K249" i="1"/>
  <c r="K3304" i="1"/>
  <c r="K3303" i="1"/>
  <c r="K3302" i="1"/>
  <c r="K3301" i="1"/>
  <c r="K3300" i="1"/>
  <c r="K248" i="1"/>
  <c r="K3299" i="1"/>
  <c r="K3298" i="1"/>
  <c r="K247" i="1"/>
  <c r="K3297" i="1"/>
  <c r="K246" i="1"/>
  <c r="K3296" i="1"/>
  <c r="K3295" i="1"/>
  <c r="K3294" i="1"/>
  <c r="K245" i="1"/>
  <c r="K244" i="1"/>
  <c r="K243" i="1"/>
  <c r="K3293" i="1"/>
  <c r="K3292" i="1"/>
  <c r="K242" i="1"/>
  <c r="K3291" i="1"/>
  <c r="K3290" i="1"/>
  <c r="K3289" i="1"/>
  <c r="K241" i="1"/>
  <c r="K3288" i="1"/>
  <c r="K3287" i="1"/>
  <c r="K3286" i="1"/>
  <c r="K3285" i="1"/>
  <c r="K3284" i="1"/>
  <c r="K3283" i="1"/>
  <c r="K240" i="1"/>
  <c r="K3282" i="1"/>
  <c r="K239" i="1"/>
  <c r="K3281" i="1"/>
  <c r="K3280" i="1"/>
  <c r="K3279" i="1"/>
  <c r="K238" i="1"/>
  <c r="K3278" i="1"/>
  <c r="K3277" i="1"/>
  <c r="K3276" i="1"/>
  <c r="K3275" i="1"/>
  <c r="K3274" i="1"/>
  <c r="K3273" i="1"/>
  <c r="K3272" i="1"/>
  <c r="K237" i="1"/>
  <c r="K3271" i="1"/>
  <c r="K3270" i="1"/>
  <c r="K236" i="1"/>
  <c r="K235" i="1"/>
  <c r="K3269" i="1"/>
  <c r="K3268" i="1"/>
  <c r="K3267" i="1"/>
  <c r="K3266" i="1"/>
  <c r="K234" i="1"/>
  <c r="K3265" i="1"/>
  <c r="K3264" i="1"/>
  <c r="K3263" i="1"/>
  <c r="K3262" i="1"/>
  <c r="K3261" i="1"/>
  <c r="K3260" i="1"/>
  <c r="K233" i="1"/>
  <c r="K232" i="1"/>
  <c r="K3259" i="1"/>
  <c r="K231" i="1"/>
  <c r="K230" i="1"/>
  <c r="K3258" i="1"/>
  <c r="K3257" i="1"/>
  <c r="K3256" i="1"/>
  <c r="K3255" i="1"/>
  <c r="K229" i="1"/>
  <c r="K3254" i="1"/>
  <c r="K3253" i="1"/>
  <c r="K3252" i="1"/>
  <c r="K228" i="1"/>
  <c r="K227" i="1"/>
  <c r="K3251" i="1"/>
  <c r="K226" i="1"/>
  <c r="K3250" i="1"/>
  <c r="K3249" i="1"/>
  <c r="K3248" i="1"/>
  <c r="K3247" i="1"/>
  <c r="K3246" i="1"/>
  <c r="K3245" i="1"/>
  <c r="K3244" i="1"/>
  <c r="K3243" i="1"/>
  <c r="K3242" i="1"/>
  <c r="K225" i="1"/>
  <c r="K224" i="1"/>
  <c r="K223" i="1"/>
  <c r="K222" i="1"/>
  <c r="K3241" i="1"/>
  <c r="K3240" i="1"/>
  <c r="K221" i="1"/>
  <c r="K3239" i="1"/>
  <c r="K3238" i="1"/>
  <c r="K3237" i="1"/>
  <c r="K220" i="1"/>
  <c r="K3236" i="1"/>
  <c r="K3235" i="1"/>
  <c r="K3234" i="1"/>
  <c r="K219" i="1"/>
  <c r="K3233" i="1"/>
  <c r="K218" i="1"/>
  <c r="K217" i="1"/>
  <c r="K3232" i="1"/>
  <c r="K216" i="1"/>
  <c r="K215" i="1"/>
  <c r="K3231" i="1"/>
  <c r="K214" i="1"/>
  <c r="K3230" i="1"/>
  <c r="K3229" i="1"/>
  <c r="K3228" i="1"/>
  <c r="K3227" i="1"/>
  <c r="K213" i="1"/>
  <c r="K212" i="1"/>
  <c r="K3226" i="1"/>
  <c r="K3225" i="1"/>
  <c r="K3224" i="1"/>
  <c r="K211" i="1"/>
  <c r="K210" i="1"/>
  <c r="K3223" i="1"/>
  <c r="K3222" i="1"/>
  <c r="K3221" i="1"/>
  <c r="K209" i="1"/>
  <c r="K3220" i="1"/>
  <c r="K3219" i="1"/>
  <c r="K3218" i="1"/>
  <c r="K3217" i="1"/>
  <c r="K3216" i="1"/>
  <c r="K208" i="1"/>
  <c r="K3215" i="1"/>
  <c r="K3214" i="1"/>
  <c r="K3213" i="1"/>
  <c r="K3212" i="1"/>
  <c r="K3211" i="1"/>
  <c r="K207" i="1"/>
  <c r="K3210" i="1"/>
  <c r="K3209" i="1"/>
  <c r="K3208" i="1"/>
  <c r="K206" i="1"/>
  <c r="K3207" i="1"/>
  <c r="K3206" i="1"/>
  <c r="K3205" i="1"/>
  <c r="K3204" i="1"/>
  <c r="K3203" i="1"/>
  <c r="K3202" i="1"/>
  <c r="K205" i="1"/>
  <c r="K3201" i="1"/>
  <c r="K3200" i="1"/>
  <c r="K3199" i="1"/>
  <c r="K204" i="1"/>
  <c r="K3198" i="1"/>
  <c r="K203" i="1"/>
  <c r="K202" i="1"/>
  <c r="K201" i="1"/>
  <c r="K3197" i="1"/>
  <c r="K3196" i="1"/>
  <c r="K3195" i="1"/>
  <c r="K3194" i="1"/>
  <c r="K3193" i="1"/>
  <c r="K3192" i="1"/>
  <c r="K3191" i="1"/>
  <c r="K3190" i="1"/>
  <c r="K200" i="1"/>
  <c r="K199" i="1"/>
  <c r="K198" i="1"/>
  <c r="K197" i="1"/>
  <c r="K3189" i="1"/>
  <c r="K3188" i="1"/>
  <c r="K196" i="1"/>
  <c r="K195" i="1"/>
  <c r="K194" i="1"/>
  <c r="K193" i="1"/>
  <c r="K3187" i="1"/>
  <c r="K192" i="1"/>
  <c r="K191" i="1"/>
  <c r="K3186" i="1"/>
  <c r="K190" i="1"/>
  <c r="K3185" i="1"/>
  <c r="K189" i="1"/>
  <c r="K3184" i="1"/>
  <c r="K3183" i="1"/>
  <c r="K3182" i="1"/>
  <c r="K188" i="1"/>
  <c r="K3181" i="1"/>
  <c r="K187" i="1"/>
  <c r="K3180" i="1"/>
  <c r="K186" i="1"/>
  <c r="K185" i="1"/>
  <c r="K3179" i="1"/>
  <c r="K3178" i="1"/>
  <c r="K184" i="1"/>
  <c r="K183" i="1"/>
  <c r="K3177" i="1"/>
  <c r="K3176" i="1"/>
  <c r="K3175" i="1"/>
  <c r="K3174" i="1"/>
  <c r="K182" i="1"/>
  <c r="K3173" i="1"/>
  <c r="K3172" i="1"/>
  <c r="K181" i="1"/>
  <c r="K180" i="1"/>
  <c r="K3171" i="1"/>
  <c r="K3170" i="1"/>
  <c r="K3169" i="1"/>
  <c r="K179" i="1"/>
  <c r="K178" i="1"/>
  <c r="K3168" i="1"/>
  <c r="K177" i="1"/>
  <c r="K3167" i="1"/>
  <c r="K3166" i="1"/>
  <c r="K3165" i="1"/>
  <c r="K3164" i="1"/>
  <c r="K176" i="1"/>
  <c r="K3163" i="1"/>
  <c r="K3162" i="1"/>
  <c r="K3161" i="1"/>
  <c r="K175" i="1"/>
  <c r="K174" i="1"/>
  <c r="K173" i="1"/>
  <c r="K3160" i="1"/>
  <c r="K3159" i="1"/>
  <c r="K3158" i="1"/>
  <c r="K3157" i="1"/>
  <c r="K172" i="1"/>
  <c r="K171" i="1"/>
  <c r="K3156" i="1"/>
  <c r="K170" i="1"/>
  <c r="K3155" i="1"/>
  <c r="K3154" i="1"/>
  <c r="K169" i="1"/>
  <c r="K168" i="1"/>
  <c r="K3153" i="1"/>
  <c r="K3152" i="1"/>
  <c r="K3151" i="1"/>
  <c r="K167" i="1"/>
  <c r="K3150" i="1"/>
  <c r="K166" i="1"/>
  <c r="K3149" i="1"/>
  <c r="K3148" i="1"/>
  <c r="K3147" i="1"/>
  <c r="K3146" i="1"/>
  <c r="K165" i="1"/>
  <c r="K3145" i="1"/>
  <c r="K3144" i="1"/>
  <c r="K164" i="1"/>
  <c r="K3143" i="1"/>
  <c r="K3142" i="1"/>
  <c r="K163" i="1"/>
  <c r="K3141" i="1"/>
  <c r="K3140" i="1"/>
  <c r="K3139" i="1"/>
  <c r="K3138" i="1"/>
  <c r="K3137" i="1"/>
  <c r="K162" i="1"/>
  <c r="K161" i="1"/>
  <c r="K3136" i="1"/>
  <c r="K3135" i="1"/>
  <c r="K160" i="1"/>
  <c r="K159" i="1"/>
  <c r="K3134" i="1"/>
  <c r="K158" i="1"/>
  <c r="K157" i="1"/>
  <c r="K3133" i="1"/>
  <c r="K3132" i="1"/>
  <c r="K3131" i="1"/>
  <c r="K3130" i="1"/>
  <c r="K156" i="1"/>
  <c r="K155" i="1"/>
  <c r="K3129" i="1"/>
  <c r="K3128" i="1"/>
  <c r="K154" i="1"/>
  <c r="K153" i="1"/>
  <c r="K152" i="1"/>
  <c r="K3127" i="1"/>
  <c r="K3126" i="1"/>
  <c r="K3125" i="1"/>
  <c r="K3124" i="1"/>
  <c r="K3123" i="1"/>
  <c r="K3122" i="1"/>
  <c r="K3121" i="1"/>
  <c r="K3120" i="1"/>
  <c r="K3119" i="1"/>
  <c r="K151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150" i="1"/>
  <c r="K3094" i="1"/>
  <c r="K3093" i="1"/>
  <c r="K3092" i="1"/>
  <c r="K3091" i="1"/>
  <c r="K3090" i="1"/>
  <c r="K149" i="1"/>
  <c r="K148" i="1"/>
  <c r="K3089" i="1"/>
  <c r="K3088" i="1"/>
  <c r="K3087" i="1"/>
  <c r="K3086" i="1"/>
  <c r="K3085" i="1"/>
  <c r="K147" i="1"/>
  <c r="K3084" i="1"/>
  <c r="K3083" i="1"/>
  <c r="K3082" i="1"/>
  <c r="K3081" i="1"/>
  <c r="K3080" i="1"/>
  <c r="K3079" i="1"/>
  <c r="K3078" i="1"/>
  <c r="K3077" i="1"/>
  <c r="K146" i="1"/>
  <c r="K3076" i="1"/>
  <c r="K3075" i="1"/>
  <c r="K145" i="1"/>
  <c r="K144" i="1"/>
  <c r="K3074" i="1"/>
  <c r="K3073" i="1"/>
  <c r="K143" i="1"/>
  <c r="K3072" i="1"/>
  <c r="K3071" i="1"/>
  <c r="K3070" i="1"/>
  <c r="K3069" i="1"/>
  <c r="K142" i="1"/>
  <c r="K141" i="1"/>
  <c r="K140" i="1"/>
  <c r="K139" i="1"/>
  <c r="K3068" i="1"/>
  <c r="K3067" i="1"/>
  <c r="K3066" i="1"/>
  <c r="K3065" i="1"/>
  <c r="K138" i="1"/>
  <c r="K137" i="1"/>
  <c r="K3064" i="1"/>
  <c r="K136" i="1"/>
  <c r="K3063" i="1"/>
  <c r="K3062" i="1"/>
  <c r="K3061" i="1"/>
  <c r="K3060" i="1"/>
  <c r="K3059" i="1"/>
  <c r="K135" i="1"/>
  <c r="K3058" i="1"/>
  <c r="K3057" i="1"/>
  <c r="K3056" i="1"/>
  <c r="K134" i="1"/>
  <c r="K133" i="1"/>
  <c r="K132" i="1"/>
  <c r="K3055" i="1"/>
  <c r="K3054" i="1"/>
  <c r="K3053" i="1"/>
  <c r="K131" i="1"/>
  <c r="K130" i="1"/>
  <c r="K129" i="1"/>
  <c r="K3052" i="1"/>
  <c r="K128" i="1"/>
  <c r="K3051" i="1"/>
  <c r="K3050" i="1"/>
  <c r="K3049" i="1"/>
  <c r="K3048" i="1"/>
  <c r="K3047" i="1"/>
  <c r="K3046" i="1"/>
  <c r="K3045" i="1"/>
  <c r="K3044" i="1"/>
  <c r="K3043" i="1"/>
  <c r="K127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126" i="1"/>
  <c r="K125" i="1"/>
  <c r="K3029" i="1"/>
  <c r="K3028" i="1"/>
  <c r="K3027" i="1"/>
  <c r="K3026" i="1"/>
  <c r="K124" i="1"/>
  <c r="K3025" i="1"/>
  <c r="K123" i="1"/>
  <c r="K3024" i="1"/>
  <c r="K3023" i="1"/>
  <c r="K122" i="1"/>
  <c r="K3022" i="1"/>
  <c r="K121" i="1"/>
  <c r="K3021" i="1"/>
  <c r="K120" i="1"/>
  <c r="K119" i="1"/>
  <c r="K3020" i="1"/>
  <c r="K3019" i="1"/>
  <c r="K3018" i="1"/>
  <c r="K3017" i="1"/>
  <c r="K3016" i="1"/>
  <c r="K3015" i="1"/>
  <c r="K118" i="1"/>
  <c r="K3014" i="1"/>
  <c r="K3013" i="1"/>
  <c r="K117" i="1"/>
  <c r="K3012" i="1"/>
  <c r="K3011" i="1"/>
  <c r="K3010" i="1"/>
  <c r="K116" i="1"/>
  <c r="K3009" i="1"/>
  <c r="K3008" i="1"/>
  <c r="K3007" i="1"/>
  <c r="K115" i="1"/>
  <c r="K114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113" i="1"/>
  <c r="K112" i="1"/>
  <c r="K111" i="1"/>
  <c r="K110" i="1"/>
  <c r="K2994" i="1"/>
  <c r="K2993" i="1"/>
  <c r="K2992" i="1"/>
  <c r="K2991" i="1"/>
  <c r="K109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108" i="1"/>
  <c r="K2974" i="1"/>
  <c r="K2973" i="1"/>
  <c r="K2972" i="1"/>
  <c r="K2971" i="1"/>
  <c r="K2970" i="1"/>
  <c r="K2969" i="1"/>
  <c r="K2968" i="1"/>
  <c r="K2967" i="1"/>
  <c r="K107" i="1"/>
  <c r="K2966" i="1"/>
  <c r="K2965" i="1"/>
  <c r="K2964" i="1"/>
  <c r="K2963" i="1"/>
  <c r="K2962" i="1"/>
  <c r="K2961" i="1"/>
  <c r="K2960" i="1"/>
  <c r="K106" i="1"/>
  <c r="K2959" i="1"/>
  <c r="K105" i="1"/>
  <c r="K2958" i="1"/>
  <c r="K2957" i="1"/>
  <c r="K2956" i="1"/>
  <c r="K2955" i="1"/>
  <c r="K2954" i="1"/>
  <c r="K2953" i="1"/>
  <c r="K104" i="1"/>
  <c r="K2952" i="1"/>
  <c r="K2951" i="1"/>
  <c r="K2950" i="1"/>
  <c r="K2949" i="1"/>
  <c r="K2948" i="1"/>
  <c r="K103" i="1"/>
  <c r="K2947" i="1"/>
  <c r="K2946" i="1"/>
  <c r="K2945" i="1"/>
  <c r="K2944" i="1"/>
  <c r="K102" i="1"/>
  <c r="K2943" i="1"/>
  <c r="K2942" i="1"/>
  <c r="K2941" i="1"/>
  <c r="K2940" i="1"/>
  <c r="K2939" i="1"/>
  <c r="K2938" i="1"/>
  <c r="K2937" i="1"/>
  <c r="K2936" i="1"/>
  <c r="K2935" i="1"/>
  <c r="K2934" i="1"/>
  <c r="K101" i="1"/>
  <c r="K2933" i="1"/>
  <c r="K2932" i="1"/>
  <c r="K2931" i="1"/>
  <c r="K2930" i="1"/>
  <c r="K2929" i="1"/>
  <c r="K100" i="1"/>
  <c r="K2928" i="1"/>
  <c r="K2927" i="1"/>
  <c r="K2926" i="1"/>
  <c r="K99" i="1"/>
  <c r="K2925" i="1"/>
  <c r="K2924" i="1"/>
  <c r="K2923" i="1"/>
  <c r="K2922" i="1"/>
  <c r="K2921" i="1"/>
  <c r="K2920" i="1"/>
  <c r="K2919" i="1"/>
  <c r="K2918" i="1"/>
  <c r="K2917" i="1"/>
  <c r="K2916" i="1"/>
  <c r="K2915" i="1"/>
  <c r="K98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97" i="1"/>
  <c r="K2902" i="1"/>
  <c r="K2901" i="1"/>
  <c r="K2900" i="1"/>
  <c r="K2899" i="1"/>
  <c r="K2898" i="1"/>
  <c r="K2897" i="1"/>
  <c r="K96" i="1"/>
  <c r="K2896" i="1"/>
  <c r="K95" i="1"/>
  <c r="K94" i="1"/>
  <c r="K2895" i="1"/>
  <c r="K2894" i="1"/>
  <c r="K93" i="1"/>
  <c r="K2893" i="1"/>
  <c r="K2892" i="1"/>
  <c r="K2891" i="1"/>
  <c r="K2890" i="1"/>
  <c r="K2889" i="1"/>
  <c r="K2888" i="1"/>
  <c r="K92" i="1"/>
  <c r="K2887" i="1"/>
  <c r="K2886" i="1"/>
  <c r="K2885" i="1"/>
  <c r="K2884" i="1"/>
  <c r="K91" i="1"/>
  <c r="K2883" i="1"/>
  <c r="K2882" i="1"/>
  <c r="K2881" i="1"/>
  <c r="K2880" i="1"/>
  <c r="K2879" i="1"/>
  <c r="K2878" i="1"/>
  <c r="K2877" i="1"/>
  <c r="K2876" i="1"/>
  <c r="K90" i="1"/>
  <c r="K89" i="1"/>
  <c r="K2875" i="1"/>
  <c r="K2874" i="1"/>
  <c r="K2873" i="1"/>
  <c r="K2872" i="1"/>
  <c r="K2871" i="1"/>
  <c r="K2870" i="1"/>
  <c r="K88" i="1"/>
  <c r="K2869" i="1"/>
  <c r="K2868" i="1"/>
  <c r="K2867" i="1"/>
  <c r="K2866" i="1"/>
  <c r="K87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86" i="1"/>
  <c r="K2852" i="1"/>
  <c r="K2851" i="1"/>
  <c r="K2850" i="1"/>
  <c r="K85" i="1"/>
  <c r="K2849" i="1"/>
  <c r="K2848" i="1"/>
  <c r="K2847" i="1"/>
  <c r="K2846" i="1"/>
  <c r="K2845" i="1"/>
  <c r="K2844" i="1"/>
  <c r="K2843" i="1"/>
  <c r="K2842" i="1"/>
  <c r="K84" i="1"/>
  <c r="K83" i="1"/>
  <c r="K2841" i="1"/>
  <c r="K2840" i="1"/>
  <c r="K2839" i="1"/>
  <c r="K2838" i="1"/>
  <c r="K2837" i="1"/>
  <c r="K2836" i="1"/>
  <c r="K82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81" i="1"/>
  <c r="K80" i="1"/>
  <c r="K79" i="1"/>
  <c r="K2818" i="1"/>
  <c r="K2817" i="1"/>
  <c r="K2816" i="1"/>
  <c r="K2815" i="1"/>
  <c r="K2814" i="1"/>
  <c r="K2813" i="1"/>
  <c r="K2812" i="1"/>
  <c r="K2811" i="1"/>
  <c r="K2810" i="1"/>
  <c r="K78" i="1"/>
  <c r="K2809" i="1"/>
  <c r="K77" i="1"/>
  <c r="K2808" i="1"/>
  <c r="K2807" i="1"/>
  <c r="K76" i="1"/>
  <c r="K2806" i="1"/>
  <c r="K2805" i="1"/>
  <c r="K2804" i="1"/>
  <c r="K2803" i="1"/>
  <c r="K2802" i="1"/>
  <c r="K2801" i="1"/>
  <c r="K75" i="1"/>
  <c r="K74" i="1"/>
  <c r="K2800" i="1"/>
  <c r="K2799" i="1"/>
  <c r="K2798" i="1"/>
  <c r="K2797" i="1"/>
  <c r="K2796" i="1"/>
  <c r="K2795" i="1"/>
  <c r="K73" i="1"/>
  <c r="K2794" i="1"/>
  <c r="K2793" i="1"/>
  <c r="K2792" i="1"/>
  <c r="K2791" i="1"/>
  <c r="K2790" i="1"/>
  <c r="K72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71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70" i="1"/>
  <c r="K2753" i="1"/>
  <c r="K2752" i="1"/>
  <c r="K2751" i="1"/>
  <c r="K2750" i="1"/>
  <c r="K2749" i="1"/>
  <c r="K2748" i="1"/>
  <c r="K2747" i="1"/>
  <c r="K69" i="1"/>
  <c r="K68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67" i="1"/>
  <c r="K2733" i="1"/>
  <c r="K66" i="1"/>
  <c r="K2732" i="1"/>
  <c r="K2731" i="1"/>
  <c r="K2730" i="1"/>
  <c r="K2729" i="1"/>
  <c r="K2728" i="1"/>
  <c r="K2727" i="1"/>
  <c r="K2726" i="1"/>
  <c r="K2725" i="1"/>
  <c r="K2724" i="1"/>
  <c r="K2723" i="1"/>
  <c r="K65" i="1"/>
  <c r="K2722" i="1"/>
  <c r="K2721" i="1"/>
  <c r="K64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63" i="1"/>
  <c r="K2704" i="1"/>
  <c r="K2703" i="1"/>
  <c r="K2702" i="1"/>
  <c r="K2701" i="1"/>
  <c r="K2700" i="1"/>
  <c r="K62" i="1"/>
  <c r="K2699" i="1"/>
  <c r="K2698" i="1"/>
  <c r="K2697" i="1"/>
  <c r="K61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60" i="1"/>
  <c r="K2681" i="1"/>
  <c r="K2680" i="1"/>
  <c r="K59" i="1"/>
  <c r="K2679" i="1"/>
  <c r="K2678" i="1"/>
  <c r="K58" i="1"/>
  <c r="K2677" i="1"/>
  <c r="K2676" i="1"/>
  <c r="K2675" i="1"/>
  <c r="K2674" i="1"/>
  <c r="K2673" i="1"/>
  <c r="K57" i="1"/>
  <c r="K2672" i="1"/>
  <c r="K2671" i="1"/>
  <c r="K2670" i="1"/>
  <c r="K2669" i="1"/>
  <c r="K2668" i="1"/>
  <c r="K2667" i="1"/>
  <c r="K56" i="1"/>
  <c r="K2666" i="1"/>
  <c r="K2665" i="1"/>
  <c r="K2664" i="1"/>
  <c r="K2663" i="1"/>
  <c r="K2662" i="1"/>
  <c r="K2661" i="1"/>
  <c r="K2660" i="1"/>
  <c r="K2659" i="1"/>
  <c r="K55" i="1"/>
  <c r="K2658" i="1"/>
  <c r="K2657" i="1"/>
  <c r="K2656" i="1"/>
  <c r="K2655" i="1"/>
  <c r="K2654" i="1"/>
  <c r="K2653" i="1"/>
  <c r="K2652" i="1"/>
  <c r="K54" i="1"/>
  <c r="K2651" i="1"/>
  <c r="K2650" i="1"/>
  <c r="K2649" i="1"/>
  <c r="K2648" i="1"/>
  <c r="K2647" i="1"/>
  <c r="K2646" i="1"/>
  <c r="K2645" i="1"/>
  <c r="K2644" i="1"/>
  <c r="K2643" i="1"/>
  <c r="K2642" i="1"/>
  <c r="K53" i="1"/>
  <c r="K2641" i="1"/>
  <c r="K2640" i="1"/>
  <c r="K2639" i="1"/>
  <c r="K2638" i="1"/>
  <c r="K2637" i="1"/>
  <c r="K52" i="1"/>
  <c r="K2636" i="1"/>
  <c r="K2635" i="1"/>
  <c r="K2634" i="1"/>
  <c r="K2633" i="1"/>
  <c r="K2632" i="1"/>
  <c r="K2631" i="1"/>
  <c r="K5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50" i="1"/>
  <c r="K2617" i="1"/>
  <c r="K2616" i="1"/>
  <c r="K2615" i="1"/>
  <c r="K2614" i="1"/>
  <c r="K2613" i="1"/>
  <c r="K2612" i="1"/>
  <c r="K2611" i="1"/>
  <c r="K2610" i="1"/>
  <c r="K49" i="1"/>
  <c r="K48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47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46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45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44" i="1"/>
  <c r="K43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42" i="1"/>
  <c r="K2524" i="1"/>
  <c r="K2523" i="1"/>
  <c r="K41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40" i="1"/>
  <c r="K39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38" i="1"/>
  <c r="K2478" i="1"/>
  <c r="K37" i="1"/>
  <c r="K2477" i="1"/>
  <c r="K2476" i="1"/>
  <c r="K2475" i="1"/>
  <c r="K2474" i="1"/>
  <c r="K2473" i="1"/>
  <c r="K36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35" i="1"/>
  <c r="K2460" i="1"/>
  <c r="K2459" i="1"/>
  <c r="K2458" i="1"/>
  <c r="K2457" i="1"/>
  <c r="K2456" i="1"/>
  <c r="K2455" i="1"/>
  <c r="K34" i="1"/>
  <c r="K2454" i="1"/>
  <c r="K2453" i="1"/>
  <c r="K2452" i="1"/>
  <c r="K2451" i="1"/>
  <c r="K2450" i="1"/>
  <c r="K2449" i="1"/>
  <c r="K2448" i="1"/>
  <c r="K33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32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31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30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9" i="1"/>
  <c r="K2367" i="1"/>
  <c r="K2366" i="1"/>
  <c r="K28" i="1"/>
  <c r="K2365" i="1"/>
  <c r="K2364" i="1"/>
  <c r="K2363" i="1"/>
  <c r="K27" i="1"/>
  <c r="K2362" i="1"/>
  <c r="K2361" i="1"/>
  <c r="K2360" i="1"/>
  <c r="K26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5" i="1"/>
  <c r="K2347" i="1"/>
  <c r="K24" i="1"/>
  <c r="K2346" i="1"/>
  <c r="K2345" i="1"/>
  <c r="K2344" i="1"/>
  <c r="K2343" i="1"/>
  <c r="K2342" i="1"/>
  <c r="K2341" i="1"/>
  <c r="K2340" i="1"/>
  <c r="K2339" i="1"/>
  <c r="K2338" i="1"/>
  <c r="K23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2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1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0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19" i="1"/>
  <c r="K2238" i="1"/>
  <c r="K2237" i="1"/>
  <c r="K2236" i="1"/>
  <c r="K2235" i="1"/>
  <c r="K2234" i="1"/>
  <c r="K2233" i="1"/>
  <c r="K18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17" i="1"/>
  <c r="K1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15" i="1"/>
  <c r="K2159" i="1"/>
  <c r="K2158" i="1"/>
  <c r="K14" i="1"/>
  <c r="K2157" i="1"/>
  <c r="K13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12" i="1"/>
  <c r="K2129" i="1"/>
  <c r="K2128" i="1"/>
  <c r="K2127" i="1"/>
  <c r="K11" i="1"/>
  <c r="K2126" i="1"/>
  <c r="K2125" i="1"/>
  <c r="K2124" i="1"/>
  <c r="K10" i="1"/>
  <c r="K2123" i="1"/>
  <c r="K2122" i="1"/>
  <c r="K2121" i="1"/>
  <c r="K2120" i="1"/>
  <c r="K9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8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7" i="1"/>
  <c r="K2023" i="1"/>
  <c r="K2022" i="1"/>
  <c r="K2021" i="1"/>
  <c r="K2020" i="1"/>
  <c r="K2019" i="1"/>
  <c r="K2018" i="1"/>
  <c r="K2017" i="1"/>
  <c r="K2016" i="1"/>
  <c r="K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5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M1268" i="1" l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6" i="1"/>
  <c r="M890" i="1"/>
  <c r="M874" i="1"/>
  <c r="M858" i="1"/>
  <c r="M842" i="1"/>
  <c r="M826" i="1"/>
  <c r="M810" i="1"/>
  <c r="M794" i="1"/>
  <c r="M778" i="1"/>
  <c r="M762" i="1"/>
  <c r="M744" i="1"/>
  <c r="M704" i="1"/>
  <c r="M640" i="1"/>
  <c r="M576" i="1"/>
  <c r="M471" i="1"/>
  <c r="M341" i="1"/>
  <c r="M5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3" i="1"/>
  <c r="M907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33" i="1"/>
  <c r="M717" i="1"/>
  <c r="M701" i="1"/>
  <c r="M685" i="1"/>
  <c r="M669" i="1"/>
  <c r="M653" i="1"/>
  <c r="M637" i="1"/>
  <c r="M621" i="1"/>
  <c r="M605" i="1"/>
  <c r="M589" i="1"/>
  <c r="M573" i="1"/>
  <c r="M557" i="1"/>
  <c r="M529" i="1"/>
  <c r="M497" i="1"/>
  <c r="M465" i="1"/>
  <c r="M433" i="1"/>
  <c r="M401" i="1"/>
  <c r="M369" i="1"/>
  <c r="M329" i="1"/>
  <c r="M217" i="1"/>
  <c r="M17" i="1"/>
  <c r="M712" i="1"/>
  <c r="M696" i="1"/>
  <c r="M680" i="1"/>
  <c r="M664" i="1"/>
  <c r="M648" i="1"/>
  <c r="M632" i="1"/>
  <c r="M616" i="1"/>
  <c r="M600" i="1"/>
  <c r="M584" i="1"/>
  <c r="M568" i="1"/>
  <c r="M551" i="1"/>
  <c r="M519" i="1"/>
  <c r="M487" i="1"/>
  <c r="M455" i="1"/>
  <c r="M423" i="1"/>
  <c r="M391" i="1"/>
  <c r="M359" i="1"/>
  <c r="M305" i="1"/>
  <c r="M177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5" i="1"/>
  <c r="M910" i="1"/>
  <c r="M905" i="1"/>
  <c r="M897" i="1"/>
  <c r="M889" i="1"/>
  <c r="M881" i="1"/>
  <c r="M873" i="1"/>
  <c r="M865" i="1"/>
  <c r="M857" i="1"/>
  <c r="M849" i="1"/>
  <c r="M841" i="1"/>
  <c r="M833" i="1"/>
  <c r="M825" i="1"/>
  <c r="M817" i="1"/>
  <c r="M809" i="1"/>
  <c r="M801" i="1"/>
  <c r="M793" i="1"/>
  <c r="M785" i="1"/>
  <c r="M777" i="1"/>
  <c r="M769" i="1"/>
  <c r="M761" i="1"/>
  <c r="M753" i="1"/>
  <c r="M741" i="1"/>
  <c r="M725" i="1"/>
  <c r="M709" i="1"/>
  <c r="M693" i="1"/>
  <c r="M677" i="1"/>
  <c r="M661" i="1"/>
  <c r="M645" i="1"/>
  <c r="M629" i="1"/>
  <c r="M613" i="1"/>
  <c r="M597" i="1"/>
  <c r="M581" i="1"/>
  <c r="M565" i="1"/>
  <c r="M545" i="1"/>
  <c r="M513" i="1"/>
  <c r="M481" i="1"/>
  <c r="M449" i="1"/>
  <c r="M417" i="1"/>
  <c r="M385" i="1"/>
  <c r="M353" i="1"/>
  <c r="M281" i="1"/>
  <c r="M145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644" i="1"/>
  <c r="M636" i="1"/>
  <c r="M628" i="1"/>
  <c r="M620" i="1"/>
  <c r="M612" i="1"/>
  <c r="M604" i="1"/>
  <c r="M596" i="1"/>
  <c r="M588" i="1"/>
  <c r="M580" i="1"/>
  <c r="M572" i="1"/>
  <c r="M564" i="1"/>
  <c r="M556" i="1"/>
  <c r="M543" i="1"/>
  <c r="M527" i="1"/>
  <c r="M511" i="1"/>
  <c r="M495" i="1"/>
  <c r="M479" i="1"/>
  <c r="M463" i="1"/>
  <c r="M447" i="1"/>
  <c r="M431" i="1"/>
  <c r="M415" i="1"/>
  <c r="M399" i="1"/>
  <c r="M383" i="1"/>
  <c r="M367" i="1"/>
  <c r="M351" i="1"/>
  <c r="M325" i="1"/>
  <c r="M273" i="1"/>
  <c r="M209" i="1"/>
  <c r="M129" i="1"/>
  <c r="M6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5" i="1"/>
  <c r="M737" i="1"/>
  <c r="M729" i="1"/>
  <c r="M721" i="1"/>
  <c r="M713" i="1"/>
  <c r="M705" i="1"/>
  <c r="M697" i="1"/>
  <c r="M689" i="1"/>
  <c r="M681" i="1"/>
  <c r="M673" i="1"/>
  <c r="M665" i="1"/>
  <c r="M657" i="1"/>
  <c r="M649" i="1"/>
  <c r="M641" i="1"/>
  <c r="M633" i="1"/>
  <c r="M625" i="1"/>
  <c r="M617" i="1"/>
  <c r="M609" i="1"/>
  <c r="M601" i="1"/>
  <c r="M593" i="1"/>
  <c r="M585" i="1"/>
  <c r="M577" i="1"/>
  <c r="M569" i="1"/>
  <c r="M561" i="1"/>
  <c r="M553" i="1"/>
  <c r="M537" i="1"/>
  <c r="M521" i="1"/>
  <c r="M505" i="1"/>
  <c r="M489" i="1"/>
  <c r="M473" i="1"/>
  <c r="M457" i="1"/>
  <c r="M441" i="1"/>
  <c r="M425" i="1"/>
  <c r="M409" i="1"/>
  <c r="M393" i="1"/>
  <c r="M377" i="1"/>
  <c r="M361" i="1"/>
  <c r="M345" i="1"/>
  <c r="M313" i="1"/>
  <c r="M249" i="1"/>
  <c r="M185" i="1"/>
  <c r="L5" i="1"/>
  <c r="N5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37" i="1"/>
  <c r="M321" i="1"/>
  <c r="M297" i="1"/>
  <c r="M265" i="1"/>
  <c r="M233" i="1"/>
  <c r="M201" i="1"/>
  <c r="M169" i="1"/>
  <c r="M113" i="1"/>
  <c r="M49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47" i="1"/>
  <c r="M539" i="1"/>
  <c r="M531" i="1"/>
  <c r="M523" i="1"/>
  <c r="M515" i="1"/>
  <c r="M507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3" i="1"/>
  <c r="M317" i="1"/>
  <c r="M289" i="1"/>
  <c r="M257" i="1"/>
  <c r="M225" i="1"/>
  <c r="M193" i="1"/>
  <c r="M161" i="1"/>
  <c r="M97" i="1"/>
  <c r="M33" i="1"/>
  <c r="N879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7" i="1"/>
  <c r="M141" i="1"/>
  <c r="M125" i="1"/>
  <c r="M109" i="1"/>
  <c r="M93" i="1"/>
  <c r="M77" i="1"/>
  <c r="M61" i="1"/>
  <c r="M45" i="1"/>
  <c r="M29" i="1"/>
  <c r="M13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3" i="1"/>
  <c r="M137" i="1"/>
  <c r="M121" i="1"/>
  <c r="M105" i="1"/>
  <c r="M89" i="1"/>
  <c r="M73" i="1"/>
  <c r="M57" i="1"/>
  <c r="M41" i="1"/>
  <c r="M25" i="1"/>
  <c r="M9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38" i="1"/>
  <c r="M330" i="1"/>
  <c r="M322" i="1"/>
  <c r="M314" i="1"/>
  <c r="M306" i="1"/>
  <c r="M298" i="1"/>
  <c r="M290" i="1"/>
  <c r="M282" i="1"/>
  <c r="M274" i="1"/>
  <c r="M266" i="1"/>
  <c r="M258" i="1"/>
  <c r="M250" i="1"/>
  <c r="M242" i="1"/>
  <c r="M234" i="1"/>
  <c r="M226" i="1"/>
  <c r="M218" i="1"/>
  <c r="M210" i="1"/>
  <c r="M202" i="1"/>
  <c r="M194" i="1"/>
  <c r="M186" i="1"/>
  <c r="M178" i="1"/>
  <c r="M170" i="1"/>
  <c r="M162" i="1"/>
  <c r="M149" i="1"/>
  <c r="M133" i="1"/>
  <c r="M117" i="1"/>
  <c r="M101" i="1"/>
  <c r="M85" i="1"/>
  <c r="M69" i="1"/>
  <c r="M53" i="1"/>
  <c r="M37" i="1"/>
  <c r="M21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N5423" i="1"/>
  <c r="N5167" i="1"/>
  <c r="N4911" i="1"/>
  <c r="N4486" i="1"/>
  <c r="N3462" i="1"/>
  <c r="N212" i="1"/>
  <c r="N5391" i="1"/>
  <c r="N5135" i="1"/>
  <c r="N4879" i="1"/>
  <c r="N4358" i="1"/>
  <c r="N3294" i="1"/>
  <c r="N5487" i="1"/>
  <c r="N5231" i="1"/>
  <c r="N4975" i="1"/>
  <c r="N4615" i="1"/>
  <c r="N3718" i="1"/>
  <c r="N2001" i="1"/>
  <c r="N5327" i="1"/>
  <c r="N5071" i="1"/>
  <c r="N4807" i="1"/>
  <c r="N4102" i="1"/>
  <c r="N2907" i="1"/>
  <c r="N5550" i="1"/>
  <c r="N5486" i="1"/>
  <c r="N5422" i="1"/>
  <c r="N5358" i="1"/>
  <c r="N5294" i="1"/>
  <c r="N5230" i="1"/>
  <c r="N5166" i="1"/>
  <c r="N5102" i="1"/>
  <c r="N5038" i="1"/>
  <c r="N4974" i="1"/>
  <c r="N4910" i="1"/>
  <c r="N4846" i="1"/>
  <c r="N4742" i="1"/>
  <c r="N4614" i="1"/>
  <c r="N4483" i="1"/>
  <c r="N4227" i="1"/>
  <c r="N3971" i="1"/>
  <c r="N3715" i="1"/>
  <c r="N3459" i="1"/>
  <c r="N3118" i="1"/>
  <c r="N2670" i="1"/>
  <c r="N1985" i="1"/>
  <c r="N5567" i="1"/>
  <c r="N5503" i="1"/>
  <c r="N5439" i="1"/>
  <c r="N5375" i="1"/>
  <c r="N5311" i="1"/>
  <c r="N5247" i="1"/>
  <c r="N5183" i="1"/>
  <c r="N5119" i="1"/>
  <c r="N5055" i="1"/>
  <c r="N4991" i="1"/>
  <c r="N4927" i="1"/>
  <c r="N4863" i="1"/>
  <c r="N4775" i="1"/>
  <c r="N4647" i="1"/>
  <c r="N4519" i="1"/>
  <c r="N4294" i="1"/>
  <c r="N4038" i="1"/>
  <c r="N3782" i="1"/>
  <c r="N3526" i="1"/>
  <c r="N3211" i="1"/>
  <c r="N2790" i="1"/>
  <c r="N2225" i="1"/>
  <c r="N1201" i="1"/>
  <c r="N5534" i="1"/>
  <c r="N5470" i="1"/>
  <c r="N5406" i="1"/>
  <c r="N5342" i="1"/>
  <c r="N5278" i="1"/>
  <c r="N5214" i="1"/>
  <c r="N5150" i="1"/>
  <c r="N5086" i="1"/>
  <c r="N5022" i="1"/>
  <c r="N4958" i="1"/>
  <c r="N4894" i="1"/>
  <c r="N4830" i="1"/>
  <c r="N4710" i="1"/>
  <c r="N4582" i="1"/>
  <c r="N4419" i="1"/>
  <c r="N4163" i="1"/>
  <c r="N3907" i="1"/>
  <c r="N3651" i="1"/>
  <c r="N3374" i="1"/>
  <c r="N3014" i="1"/>
  <c r="N2555" i="1"/>
  <c r="N1761" i="1"/>
  <c r="N5559" i="1"/>
  <c r="N5527" i="1"/>
  <c r="N5495" i="1"/>
  <c r="N5463" i="1"/>
  <c r="N5431" i="1"/>
  <c r="N5399" i="1"/>
  <c r="N5367" i="1"/>
  <c r="N5335" i="1"/>
  <c r="N5303" i="1"/>
  <c r="N5271" i="1"/>
  <c r="N5239" i="1"/>
  <c r="N5207" i="1"/>
  <c r="N5175" i="1"/>
  <c r="N5143" i="1"/>
  <c r="N5111" i="1"/>
  <c r="N5079" i="1"/>
  <c r="N5047" i="1"/>
  <c r="N5015" i="1"/>
  <c r="N4983" i="1"/>
  <c r="N4951" i="1"/>
  <c r="N4919" i="1"/>
  <c r="N4887" i="1"/>
  <c r="N4855" i="1"/>
  <c r="N4823" i="1"/>
  <c r="N4759" i="1"/>
  <c r="N4695" i="1"/>
  <c r="N4631" i="1"/>
  <c r="N4567" i="1"/>
  <c r="N4503" i="1"/>
  <c r="N4390" i="1"/>
  <c r="N4262" i="1"/>
  <c r="N4134" i="1"/>
  <c r="N4006" i="1"/>
  <c r="N3878" i="1"/>
  <c r="N3750" i="1"/>
  <c r="N3622" i="1"/>
  <c r="N3494" i="1"/>
  <c r="N3339" i="1"/>
  <c r="N3166" i="1"/>
  <c r="N2958" i="1"/>
  <c r="N2734" i="1"/>
  <c r="N2507" i="1"/>
  <c r="N2113" i="1"/>
  <c r="N1665" i="1"/>
  <c r="N120" i="1"/>
  <c r="N666" i="1"/>
  <c r="N922" i="1"/>
  <c r="N1105" i="1"/>
  <c r="N1169" i="1"/>
  <c r="N1233" i="1"/>
  <c r="N1361" i="1"/>
  <c r="N1413" i="1"/>
  <c r="N1456" i="1"/>
  <c r="N1532" i="1"/>
  <c r="N1564" i="1"/>
  <c r="N1596" i="1"/>
  <c r="N1660" i="1"/>
  <c r="N1692" i="1"/>
  <c r="N1724" i="1"/>
  <c r="N1788" i="1"/>
  <c r="N1820" i="1"/>
  <c r="N1852" i="1"/>
  <c r="N1916" i="1"/>
  <c r="N1948" i="1"/>
  <c r="N1980" i="1"/>
  <c r="N2044" i="1"/>
  <c r="N2076" i="1"/>
  <c r="N2108" i="1"/>
  <c r="N2172" i="1"/>
  <c r="N2204" i="1"/>
  <c r="N2236" i="1"/>
  <c r="N2300" i="1"/>
  <c r="N2332" i="1"/>
  <c r="N2364" i="1"/>
  <c r="N2428" i="1"/>
  <c r="N2451" i="1"/>
  <c r="N2467" i="1"/>
  <c r="N2499" i="1"/>
  <c r="N2515" i="1"/>
  <c r="N2531" i="1"/>
  <c r="N2563" i="1"/>
  <c r="N2579" i="1"/>
  <c r="N2595" i="1"/>
  <c r="N2627" i="1"/>
  <c r="N2643" i="1"/>
  <c r="N2659" i="1"/>
  <c r="N2691" i="1"/>
  <c r="N2707" i="1"/>
  <c r="N2723" i="1"/>
  <c r="N2755" i="1"/>
  <c r="N2771" i="1"/>
  <c r="N2787" i="1"/>
  <c r="N2819" i="1"/>
  <c r="N2835" i="1"/>
  <c r="N2851" i="1"/>
  <c r="N2883" i="1"/>
  <c r="N2899" i="1"/>
  <c r="N2915" i="1"/>
  <c r="N2931" i="1"/>
  <c r="N2947" i="1"/>
  <c r="N2963" i="1"/>
  <c r="N2979" i="1"/>
  <c r="N2995" i="1"/>
  <c r="N3011" i="1"/>
  <c r="N3027" i="1"/>
  <c r="N3043" i="1"/>
  <c r="N3059" i="1"/>
  <c r="N3075" i="1"/>
  <c r="N3091" i="1"/>
  <c r="N355" i="1"/>
  <c r="N623" i="1"/>
  <c r="N815" i="1"/>
  <c r="N986" i="1"/>
  <c r="N1084" i="1"/>
  <c r="N1180" i="1"/>
  <c r="N1265" i="1"/>
  <c r="N1340" i="1"/>
  <c r="N1420" i="1"/>
  <c r="N1477" i="1"/>
  <c r="N1521" i="1"/>
  <c r="N1569" i="1"/>
  <c r="N1612" i="1"/>
  <c r="N1649" i="1"/>
  <c r="N1697" i="1"/>
  <c r="N1740" i="1"/>
  <c r="N1777" i="1"/>
  <c r="N1825" i="1"/>
  <c r="N1868" i="1"/>
  <c r="N1905" i="1"/>
  <c r="N1953" i="1"/>
  <c r="N1996" i="1"/>
  <c r="N2033" i="1"/>
  <c r="N2081" i="1"/>
  <c r="N2124" i="1"/>
  <c r="N2161" i="1"/>
  <c r="N2209" i="1"/>
  <c r="N2252" i="1"/>
  <c r="N2289" i="1"/>
  <c r="N2337" i="1"/>
  <c r="N2380" i="1"/>
  <c r="N2417" i="1"/>
  <c r="N2454" i="1"/>
  <c r="N2475" i="1"/>
  <c r="N2494" i="1"/>
  <c r="N2518" i="1"/>
  <c r="N2539" i="1"/>
  <c r="N2558" i="1"/>
  <c r="N2582" i="1"/>
  <c r="N2603" i="1"/>
  <c r="N2622" i="1"/>
  <c r="N2646" i="1"/>
  <c r="N2667" i="1"/>
  <c r="N2686" i="1"/>
  <c r="N2710" i="1"/>
  <c r="N2731" i="1"/>
  <c r="N2750" i="1"/>
  <c r="N2774" i="1"/>
  <c r="N2795" i="1"/>
  <c r="N2814" i="1"/>
  <c r="N2838" i="1"/>
  <c r="N2859" i="1"/>
  <c r="N2878" i="1"/>
  <c r="N2902" i="1"/>
  <c r="N2923" i="1"/>
  <c r="N2942" i="1"/>
  <c r="N2966" i="1"/>
  <c r="N2987" i="1"/>
  <c r="N3006" i="1"/>
  <c r="N3030" i="1"/>
  <c r="N3051" i="1"/>
  <c r="N3070" i="1"/>
  <c r="N3094" i="1"/>
  <c r="N3110" i="1"/>
  <c r="N3126" i="1"/>
  <c r="N3142" i="1"/>
  <c r="N3158" i="1"/>
  <c r="N3174" i="1"/>
  <c r="N3190" i="1"/>
  <c r="N3206" i="1"/>
  <c r="N3222" i="1"/>
  <c r="N3238" i="1"/>
  <c r="N3254" i="1"/>
  <c r="N3270" i="1"/>
  <c r="N3286" i="1"/>
  <c r="N3302" i="1"/>
  <c r="N3318" i="1"/>
  <c r="N3334" i="1"/>
  <c r="N3350" i="1"/>
  <c r="N3366" i="1"/>
  <c r="N3382" i="1"/>
  <c r="N3398" i="1"/>
  <c r="N3414" i="1"/>
  <c r="N3430" i="1"/>
  <c r="N3446" i="1"/>
  <c r="N413" i="1"/>
  <c r="N730" i="1"/>
  <c r="N943" i="1"/>
  <c r="N1116" i="1"/>
  <c r="N1212" i="1"/>
  <c r="N1329" i="1"/>
  <c r="N1435" i="1"/>
  <c r="N1505" i="1"/>
  <c r="N1553" i="1"/>
  <c r="N1617" i="1"/>
  <c r="N1676" i="1"/>
  <c r="N1729" i="1"/>
  <c r="N1793" i="1"/>
  <c r="N1841" i="1"/>
  <c r="N1900" i="1"/>
  <c r="N1964" i="1"/>
  <c r="N2017" i="1"/>
  <c r="N2065" i="1"/>
  <c r="N2129" i="1"/>
  <c r="N2188" i="1"/>
  <c r="N2241" i="1"/>
  <c r="N2305" i="1"/>
  <c r="N2353" i="1"/>
  <c r="N2412" i="1"/>
  <c r="N2459" i="1"/>
  <c r="N2486" i="1"/>
  <c r="N2510" i="1"/>
  <c r="N2542" i="1"/>
  <c r="N2571" i="1"/>
  <c r="N2598" i="1"/>
  <c r="N2630" i="1"/>
  <c r="N2654" i="1"/>
  <c r="N2683" i="1"/>
  <c r="N2715" i="1"/>
  <c r="N2742" i="1"/>
  <c r="N2766" i="1"/>
  <c r="N2798" i="1"/>
  <c r="N2827" i="1"/>
  <c r="N2854" i="1"/>
  <c r="N2886" i="1"/>
  <c r="N2910" i="1"/>
  <c r="N2939" i="1"/>
  <c r="N2971" i="1"/>
  <c r="N2998" i="1"/>
  <c r="N3022" i="1"/>
  <c r="N3054" i="1"/>
  <c r="N3083" i="1"/>
  <c r="N3107" i="1"/>
  <c r="N3131" i="1"/>
  <c r="N3150" i="1"/>
  <c r="N3171" i="1"/>
  <c r="N3195" i="1"/>
  <c r="N3214" i="1"/>
  <c r="N3235" i="1"/>
  <c r="N3259" i="1"/>
  <c r="N3278" i="1"/>
  <c r="N3299" i="1"/>
  <c r="N3323" i="1"/>
  <c r="N3342" i="1"/>
  <c r="N3363" i="1"/>
  <c r="N3387" i="1"/>
  <c r="N3406" i="1"/>
  <c r="N3427" i="1"/>
  <c r="N3451" i="1"/>
  <c r="N3467" i="1"/>
  <c r="N3483" i="1"/>
  <c r="N3499" i="1"/>
  <c r="N3515" i="1"/>
  <c r="N3531" i="1"/>
  <c r="N3547" i="1"/>
  <c r="N3563" i="1"/>
  <c r="N3579" i="1"/>
  <c r="N3595" i="1"/>
  <c r="N3611" i="1"/>
  <c r="N3627" i="1"/>
  <c r="N3643" i="1"/>
  <c r="N3659" i="1"/>
  <c r="N3675" i="1"/>
  <c r="N3691" i="1"/>
  <c r="N3707" i="1"/>
  <c r="N3723" i="1"/>
  <c r="N3739" i="1"/>
  <c r="N3755" i="1"/>
  <c r="N3771" i="1"/>
  <c r="N3787" i="1"/>
  <c r="N3803" i="1"/>
  <c r="N3819" i="1"/>
  <c r="N3835" i="1"/>
  <c r="N3851" i="1"/>
  <c r="N3867" i="1"/>
  <c r="N3883" i="1"/>
  <c r="N3899" i="1"/>
  <c r="N3915" i="1"/>
  <c r="N3931" i="1"/>
  <c r="N3947" i="1"/>
  <c r="N3963" i="1"/>
  <c r="N3979" i="1"/>
  <c r="N3995" i="1"/>
  <c r="N4011" i="1"/>
  <c r="N4027" i="1"/>
  <c r="N4043" i="1"/>
  <c r="N4059" i="1"/>
  <c r="N4075" i="1"/>
  <c r="N4091" i="1"/>
  <c r="N4107" i="1"/>
  <c r="N4123" i="1"/>
  <c r="N4139" i="1"/>
  <c r="N4155" i="1"/>
  <c r="N4171" i="1"/>
  <c r="N4187" i="1"/>
  <c r="N4203" i="1"/>
  <c r="N4219" i="1"/>
  <c r="N4235" i="1"/>
  <c r="N4251" i="1"/>
  <c r="N4267" i="1"/>
  <c r="N4283" i="1"/>
  <c r="N4299" i="1"/>
  <c r="N4315" i="1"/>
  <c r="N4331" i="1"/>
  <c r="N4347" i="1"/>
  <c r="N4363" i="1"/>
  <c r="N4379" i="1"/>
  <c r="N4395" i="1"/>
  <c r="N4411" i="1"/>
  <c r="N4427" i="1"/>
  <c r="N4443" i="1"/>
  <c r="N4459" i="1"/>
  <c r="N4475" i="1"/>
  <c r="N4490" i="1"/>
  <c r="N4498" i="1"/>
  <c r="N4506" i="1"/>
  <c r="N4514" i="1"/>
  <c r="N4522" i="1"/>
  <c r="N4530" i="1"/>
  <c r="N4538" i="1"/>
  <c r="N4546" i="1"/>
  <c r="N4554" i="1"/>
  <c r="N4562" i="1"/>
  <c r="N4570" i="1"/>
  <c r="N4578" i="1"/>
  <c r="N4586" i="1"/>
  <c r="N4594" i="1"/>
  <c r="N4602" i="1"/>
  <c r="N4610" i="1"/>
  <c r="N4618" i="1"/>
  <c r="N4626" i="1"/>
  <c r="N4634" i="1"/>
  <c r="N4642" i="1"/>
  <c r="N4650" i="1"/>
  <c r="N4658" i="1"/>
  <c r="N4666" i="1"/>
  <c r="N4674" i="1"/>
  <c r="N4682" i="1"/>
  <c r="N4690" i="1"/>
  <c r="N4698" i="1"/>
  <c r="N4706" i="1"/>
  <c r="N4714" i="1"/>
  <c r="N4722" i="1"/>
  <c r="N4730" i="1"/>
  <c r="N4738" i="1"/>
  <c r="N4746" i="1"/>
  <c r="N4754" i="1"/>
  <c r="N4762" i="1"/>
  <c r="N4770" i="1"/>
  <c r="N4778" i="1"/>
  <c r="N4786" i="1"/>
  <c r="N4794" i="1"/>
  <c r="N4802" i="1"/>
  <c r="N4810" i="1"/>
  <c r="N4818" i="1"/>
  <c r="N544" i="1"/>
  <c r="N751" i="1"/>
  <c r="N1003" i="1"/>
  <c r="N1137" i="1"/>
  <c r="N1244" i="1"/>
  <c r="N1372" i="1"/>
  <c r="N1441" i="1"/>
  <c r="N1516" i="1"/>
  <c r="N1580" i="1"/>
  <c r="N1633" i="1"/>
  <c r="N1681" i="1"/>
  <c r="N1745" i="1"/>
  <c r="N1804" i="1"/>
  <c r="N1857" i="1"/>
  <c r="N1921" i="1"/>
  <c r="N1969" i="1"/>
  <c r="N2028" i="1"/>
  <c r="N2092" i="1"/>
  <c r="N2145" i="1"/>
  <c r="N2193" i="1"/>
  <c r="N2257" i="1"/>
  <c r="N2316" i="1"/>
  <c r="N2369" i="1"/>
  <c r="N2433" i="1"/>
  <c r="N2462" i="1"/>
  <c r="N2491" i="1"/>
  <c r="N2523" i="1"/>
  <c r="N2550" i="1"/>
  <c r="N2574" i="1"/>
  <c r="N2606" i="1"/>
  <c r="N2635" i="1"/>
  <c r="N2662" i="1"/>
  <c r="N2694" i="1"/>
  <c r="N2718" i="1"/>
  <c r="N2747" i="1"/>
  <c r="N2779" i="1"/>
  <c r="N2806" i="1"/>
  <c r="N2830" i="1"/>
  <c r="N2862" i="1"/>
  <c r="N2891" i="1"/>
  <c r="N2918" i="1"/>
  <c r="N2950" i="1"/>
  <c r="N2974" i="1"/>
  <c r="N3003" i="1"/>
  <c r="N3035" i="1"/>
  <c r="N3062" i="1"/>
  <c r="N3086" i="1"/>
  <c r="N3115" i="1"/>
  <c r="N3134" i="1"/>
  <c r="N3155" i="1"/>
  <c r="N3179" i="1"/>
  <c r="N3198" i="1"/>
  <c r="N3219" i="1"/>
  <c r="N3243" i="1"/>
  <c r="N3262" i="1"/>
  <c r="N3283" i="1"/>
  <c r="N3307" i="1"/>
  <c r="N3326" i="1"/>
  <c r="N3347" i="1"/>
  <c r="N3371" i="1"/>
  <c r="N3390" i="1"/>
  <c r="N3411" i="1"/>
  <c r="N3435" i="1"/>
  <c r="N3454" i="1"/>
  <c r="N3470" i="1"/>
  <c r="N3486" i="1"/>
  <c r="N3502" i="1"/>
  <c r="N3518" i="1"/>
  <c r="N3534" i="1"/>
  <c r="N3550" i="1"/>
  <c r="N3566" i="1"/>
  <c r="N3582" i="1"/>
  <c r="N3598" i="1"/>
  <c r="N3614" i="1"/>
  <c r="N3630" i="1"/>
  <c r="N3646" i="1"/>
  <c r="N3662" i="1"/>
  <c r="N3678" i="1"/>
  <c r="N3694" i="1"/>
  <c r="N3710" i="1"/>
  <c r="N3726" i="1"/>
  <c r="N3742" i="1"/>
  <c r="N3758" i="1"/>
  <c r="N3774" i="1"/>
  <c r="N3790" i="1"/>
  <c r="N3806" i="1"/>
  <c r="N3822" i="1"/>
  <c r="N3838" i="1"/>
  <c r="N3854" i="1"/>
  <c r="N3870" i="1"/>
  <c r="N3886" i="1"/>
  <c r="N3902" i="1"/>
  <c r="N3918" i="1"/>
  <c r="N3934" i="1"/>
  <c r="N3950" i="1"/>
  <c r="N3966" i="1"/>
  <c r="N3982" i="1"/>
  <c r="N3998" i="1"/>
  <c r="N4014" i="1"/>
  <c r="N4030" i="1"/>
  <c r="N4046" i="1"/>
  <c r="N4062" i="1"/>
  <c r="N4078" i="1"/>
  <c r="N4094" i="1"/>
  <c r="N4110" i="1"/>
  <c r="N4126" i="1"/>
  <c r="N4142" i="1"/>
  <c r="N4158" i="1"/>
  <c r="N4174" i="1"/>
  <c r="N4190" i="1"/>
  <c r="N4206" i="1"/>
  <c r="N4222" i="1"/>
  <c r="N4238" i="1"/>
  <c r="N4254" i="1"/>
  <c r="N4270" i="1"/>
  <c r="N4286" i="1"/>
  <c r="N4302" i="1"/>
  <c r="N4318" i="1"/>
  <c r="N4334" i="1"/>
  <c r="N4350" i="1"/>
  <c r="N4366" i="1"/>
  <c r="N4382" i="1"/>
  <c r="N4398" i="1"/>
  <c r="N4414" i="1"/>
  <c r="N4430" i="1"/>
  <c r="N4446" i="1"/>
  <c r="N4462" i="1"/>
  <c r="N4478" i="1"/>
  <c r="N4491" i="1"/>
  <c r="N4499" i="1"/>
  <c r="N4507" i="1"/>
  <c r="N4515" i="1"/>
  <c r="N4523" i="1"/>
  <c r="N4531" i="1"/>
  <c r="N4539" i="1"/>
  <c r="N4547" i="1"/>
  <c r="N4555" i="1"/>
  <c r="N4563" i="1"/>
  <c r="N4571" i="1"/>
  <c r="N4579" i="1"/>
  <c r="N4587" i="1"/>
  <c r="N4595" i="1"/>
  <c r="N4603" i="1"/>
  <c r="N4611" i="1"/>
  <c r="N4619" i="1"/>
  <c r="N4627" i="1"/>
  <c r="N4635" i="1"/>
  <c r="N4643" i="1"/>
  <c r="N4651" i="1"/>
  <c r="N4659" i="1"/>
  <c r="N4667" i="1"/>
  <c r="N4675" i="1"/>
  <c r="N4683" i="1"/>
  <c r="N4691" i="1"/>
  <c r="N4699" i="1"/>
  <c r="N4707" i="1"/>
  <c r="N4715" i="1"/>
  <c r="N4723" i="1"/>
  <c r="N4731" i="1"/>
  <c r="N4739" i="1"/>
  <c r="N4747" i="1"/>
  <c r="N4755" i="1"/>
  <c r="N4763" i="1"/>
  <c r="N4771" i="1"/>
  <c r="N4779" i="1"/>
  <c r="N4787" i="1"/>
  <c r="N4795" i="1"/>
  <c r="N4803" i="1"/>
  <c r="N4811" i="1"/>
  <c r="N4819" i="1"/>
  <c r="N601" i="1"/>
  <c r="N1046" i="1"/>
  <c r="N1276" i="1"/>
  <c r="N1463" i="1"/>
  <c r="N1585" i="1"/>
  <c r="N1708" i="1"/>
  <c r="N1809" i="1"/>
  <c r="N1932" i="1"/>
  <c r="N2049" i="1"/>
  <c r="N2156" i="1"/>
  <c r="N2273" i="1"/>
  <c r="N2385" i="1"/>
  <c r="N2470" i="1"/>
  <c r="N2526" i="1"/>
  <c r="N2587" i="1"/>
  <c r="N2638" i="1"/>
  <c r="N2699" i="1"/>
  <c r="N2758" i="1"/>
  <c r="N2811" i="1"/>
  <c r="N2870" i="1"/>
  <c r="N2926" i="1"/>
  <c r="N2982" i="1"/>
  <c r="N3038" i="1"/>
  <c r="N3099" i="1"/>
  <c r="N3139" i="1"/>
  <c r="N3182" i="1"/>
  <c r="N3227" i="1"/>
  <c r="N3267" i="1"/>
  <c r="N3310" i="1"/>
  <c r="N3355" i="1"/>
  <c r="N3395" i="1"/>
  <c r="N3438" i="1"/>
  <c r="N3475" i="1"/>
  <c r="N3507" i="1"/>
  <c r="N3539" i="1"/>
  <c r="N3571" i="1"/>
  <c r="N3603" i="1"/>
  <c r="N3635" i="1"/>
  <c r="N3667" i="1"/>
  <c r="N3699" i="1"/>
  <c r="N3731" i="1"/>
  <c r="N3763" i="1"/>
  <c r="N3795" i="1"/>
  <c r="N3827" i="1"/>
  <c r="N3859" i="1"/>
  <c r="N3891" i="1"/>
  <c r="N3923" i="1"/>
  <c r="N3955" i="1"/>
  <c r="N3987" i="1"/>
  <c r="N4019" i="1"/>
  <c r="N4051" i="1"/>
  <c r="N4083" i="1"/>
  <c r="N4115" i="1"/>
  <c r="N4147" i="1"/>
  <c r="N4179" i="1"/>
  <c r="N4211" i="1"/>
  <c r="N4243" i="1"/>
  <c r="N4275" i="1"/>
  <c r="N4307" i="1"/>
  <c r="N4339" i="1"/>
  <c r="N4371" i="1"/>
  <c r="N4403" i="1"/>
  <c r="N4435" i="1"/>
  <c r="N4467" i="1"/>
  <c r="N4494" i="1"/>
  <c r="N4510" i="1"/>
  <c r="N4526" i="1"/>
  <c r="N4542" i="1"/>
  <c r="N4558" i="1"/>
  <c r="N4574" i="1"/>
  <c r="N4590" i="1"/>
  <c r="N4606" i="1"/>
  <c r="N4622" i="1"/>
  <c r="N4638" i="1"/>
  <c r="N4654" i="1"/>
  <c r="N4670" i="1"/>
  <c r="N4686" i="1"/>
  <c r="N4702" i="1"/>
  <c r="N4718" i="1"/>
  <c r="N4734" i="1"/>
  <c r="N4750" i="1"/>
  <c r="N4766" i="1"/>
  <c r="N4782" i="1"/>
  <c r="N4798" i="1"/>
  <c r="N4814" i="1"/>
  <c r="N4826" i="1"/>
  <c r="N4834" i="1"/>
  <c r="N4842" i="1"/>
  <c r="N4850" i="1"/>
  <c r="N4858" i="1"/>
  <c r="N4866" i="1"/>
  <c r="N4874" i="1"/>
  <c r="N4882" i="1"/>
  <c r="N4890" i="1"/>
  <c r="N4898" i="1"/>
  <c r="N4906" i="1"/>
  <c r="N4914" i="1"/>
  <c r="N4922" i="1"/>
  <c r="N4930" i="1"/>
  <c r="N4938" i="1"/>
  <c r="N4946" i="1"/>
  <c r="N4954" i="1"/>
  <c r="N4962" i="1"/>
  <c r="N4970" i="1"/>
  <c r="N4978" i="1"/>
  <c r="N4986" i="1"/>
  <c r="N4994" i="1"/>
  <c r="N5002" i="1"/>
  <c r="N5010" i="1"/>
  <c r="N5018" i="1"/>
  <c r="N5026" i="1"/>
  <c r="N5034" i="1"/>
  <c r="N5042" i="1"/>
  <c r="N5050" i="1"/>
  <c r="N5058" i="1"/>
  <c r="N5066" i="1"/>
  <c r="N5074" i="1"/>
  <c r="N5082" i="1"/>
  <c r="N5090" i="1"/>
  <c r="N5098" i="1"/>
  <c r="N5106" i="1"/>
  <c r="N5114" i="1"/>
  <c r="N5122" i="1"/>
  <c r="N5130" i="1"/>
  <c r="N5138" i="1"/>
  <c r="N5146" i="1"/>
  <c r="N5154" i="1"/>
  <c r="N5162" i="1"/>
  <c r="N5170" i="1"/>
  <c r="N5178" i="1"/>
  <c r="N5186" i="1"/>
  <c r="N5194" i="1"/>
  <c r="N5202" i="1"/>
  <c r="N5210" i="1"/>
  <c r="N5218" i="1"/>
  <c r="N5226" i="1"/>
  <c r="N5234" i="1"/>
  <c r="N5242" i="1"/>
  <c r="N5250" i="1"/>
  <c r="N5258" i="1"/>
  <c r="N5266" i="1"/>
  <c r="N5274" i="1"/>
  <c r="N5282" i="1"/>
  <c r="N5290" i="1"/>
  <c r="N5298" i="1"/>
  <c r="N5306" i="1"/>
  <c r="N5314" i="1"/>
  <c r="N5322" i="1"/>
  <c r="N5330" i="1"/>
  <c r="N5338" i="1"/>
  <c r="N5346" i="1"/>
  <c r="N5354" i="1"/>
  <c r="N5362" i="1"/>
  <c r="N5370" i="1"/>
  <c r="N5378" i="1"/>
  <c r="N5386" i="1"/>
  <c r="N5394" i="1"/>
  <c r="N5402" i="1"/>
  <c r="N5410" i="1"/>
  <c r="N5418" i="1"/>
  <c r="N5426" i="1"/>
  <c r="N5434" i="1"/>
  <c r="N5442" i="1"/>
  <c r="N5450" i="1"/>
  <c r="N5458" i="1"/>
  <c r="N5466" i="1"/>
  <c r="N5474" i="1"/>
  <c r="N5482" i="1"/>
  <c r="N5490" i="1"/>
  <c r="N5498" i="1"/>
  <c r="N5506" i="1"/>
  <c r="N5514" i="1"/>
  <c r="N5522" i="1"/>
  <c r="N5530" i="1"/>
  <c r="N5538" i="1"/>
  <c r="N5546" i="1"/>
  <c r="N5554" i="1"/>
  <c r="N5562" i="1"/>
  <c r="N5570" i="1"/>
  <c r="N687" i="1"/>
  <c r="N1073" i="1"/>
  <c r="N1308" i="1"/>
  <c r="N1484" i="1"/>
  <c r="N1601" i="1"/>
  <c r="N1713" i="1"/>
  <c r="N1836" i="1"/>
  <c r="N1937" i="1"/>
  <c r="N2060" i="1"/>
  <c r="N2177" i="1"/>
  <c r="N2284" i="1"/>
  <c r="N2401" i="1"/>
  <c r="N2478" i="1"/>
  <c r="N2534" i="1"/>
  <c r="N2590" i="1"/>
  <c r="N2651" i="1"/>
  <c r="N2702" i="1"/>
  <c r="N2763" i="1"/>
  <c r="N2822" i="1"/>
  <c r="N2875" i="1"/>
  <c r="N2934" i="1"/>
  <c r="N2990" i="1"/>
  <c r="N3046" i="1"/>
  <c r="N3102" i="1"/>
  <c r="N3147" i="1"/>
  <c r="N3187" i="1"/>
  <c r="N3230" i="1"/>
  <c r="N3275" i="1"/>
  <c r="N3315" i="1"/>
  <c r="N3358" i="1"/>
  <c r="N3403" i="1"/>
  <c r="N3443" i="1"/>
  <c r="N3478" i="1"/>
  <c r="N3510" i="1"/>
  <c r="N3542" i="1"/>
  <c r="N3574" i="1"/>
  <c r="N3606" i="1"/>
  <c r="N3638" i="1"/>
  <c r="N3670" i="1"/>
  <c r="N3702" i="1"/>
  <c r="N3734" i="1"/>
  <c r="N3766" i="1"/>
  <c r="N3798" i="1"/>
  <c r="N3830" i="1"/>
  <c r="N3862" i="1"/>
  <c r="N3894" i="1"/>
  <c r="N3926" i="1"/>
  <c r="N3958" i="1"/>
  <c r="N3990" i="1"/>
  <c r="N4022" i="1"/>
  <c r="N4054" i="1"/>
  <c r="N4086" i="1"/>
  <c r="N4118" i="1"/>
  <c r="N4150" i="1"/>
  <c r="N4182" i="1"/>
  <c r="N4214" i="1"/>
  <c r="N4246" i="1"/>
  <c r="N4278" i="1"/>
  <c r="N4310" i="1"/>
  <c r="N4342" i="1"/>
  <c r="N4374" i="1"/>
  <c r="N4406" i="1"/>
  <c r="N4438" i="1"/>
  <c r="N4470" i="1"/>
  <c r="N4495" i="1"/>
  <c r="N4511" i="1"/>
  <c r="N4527" i="1"/>
  <c r="N4543" i="1"/>
  <c r="N4559" i="1"/>
  <c r="N4575" i="1"/>
  <c r="N4591" i="1"/>
  <c r="N4607" i="1"/>
  <c r="N4623" i="1"/>
  <c r="N4639" i="1"/>
  <c r="N4655" i="1"/>
  <c r="N4671" i="1"/>
  <c r="N4687" i="1"/>
  <c r="N4703" i="1"/>
  <c r="N4719" i="1"/>
  <c r="N4735" i="1"/>
  <c r="N4751" i="1"/>
  <c r="N4767" i="1"/>
  <c r="N4783" i="1"/>
  <c r="N4799" i="1"/>
  <c r="N4815" i="1"/>
  <c r="N4827" i="1"/>
  <c r="N4835" i="1"/>
  <c r="N4843" i="1"/>
  <c r="N4851" i="1"/>
  <c r="N4859" i="1"/>
  <c r="N4867" i="1"/>
  <c r="N4875" i="1"/>
  <c r="N4883" i="1"/>
  <c r="N4891" i="1"/>
  <c r="N4899" i="1"/>
  <c r="N4907" i="1"/>
  <c r="N4915" i="1"/>
  <c r="N4923" i="1"/>
  <c r="N4931" i="1"/>
  <c r="N4939" i="1"/>
  <c r="N4947" i="1"/>
  <c r="N4955" i="1"/>
  <c r="N4963" i="1"/>
  <c r="N4971" i="1"/>
  <c r="N4979" i="1"/>
  <c r="N4987" i="1"/>
  <c r="N4995" i="1"/>
  <c r="N5003" i="1"/>
  <c r="N5011" i="1"/>
  <c r="N5019" i="1"/>
  <c r="N5027" i="1"/>
  <c r="N5035" i="1"/>
  <c r="N5043" i="1"/>
  <c r="N5051" i="1"/>
  <c r="N5059" i="1"/>
  <c r="N5067" i="1"/>
  <c r="N5075" i="1"/>
  <c r="N5083" i="1"/>
  <c r="N5091" i="1"/>
  <c r="N5099" i="1"/>
  <c r="N5107" i="1"/>
  <c r="N5115" i="1"/>
  <c r="N5123" i="1"/>
  <c r="N5131" i="1"/>
  <c r="N5139" i="1"/>
  <c r="N5147" i="1"/>
  <c r="N5155" i="1"/>
  <c r="N5163" i="1"/>
  <c r="N5171" i="1"/>
  <c r="N5179" i="1"/>
  <c r="N5187" i="1"/>
  <c r="N5195" i="1"/>
  <c r="N5203" i="1"/>
  <c r="N5211" i="1"/>
  <c r="N5219" i="1"/>
  <c r="N5227" i="1"/>
  <c r="N5235" i="1"/>
  <c r="N5243" i="1"/>
  <c r="N5251" i="1"/>
  <c r="N5259" i="1"/>
  <c r="N5267" i="1"/>
  <c r="N5275" i="1"/>
  <c r="N5283" i="1"/>
  <c r="N5291" i="1"/>
  <c r="N5299" i="1"/>
  <c r="N5307" i="1"/>
  <c r="N5315" i="1"/>
  <c r="N5323" i="1"/>
  <c r="N5331" i="1"/>
  <c r="N5339" i="1"/>
  <c r="N5347" i="1"/>
  <c r="N5355" i="1"/>
  <c r="N5363" i="1"/>
  <c r="N5371" i="1"/>
  <c r="N5379" i="1"/>
  <c r="N5387" i="1"/>
  <c r="N5395" i="1"/>
  <c r="N5403" i="1"/>
  <c r="N5411" i="1"/>
  <c r="N5419" i="1"/>
  <c r="N5427" i="1"/>
  <c r="N5435" i="1"/>
  <c r="N5443" i="1"/>
  <c r="N5451" i="1"/>
  <c r="N5459" i="1"/>
  <c r="N5467" i="1"/>
  <c r="N5475" i="1"/>
  <c r="N5483" i="1"/>
  <c r="N5491" i="1"/>
  <c r="N5499" i="1"/>
  <c r="N5507" i="1"/>
  <c r="N5515" i="1"/>
  <c r="N5523" i="1"/>
  <c r="N5531" i="1"/>
  <c r="N5539" i="1"/>
  <c r="N5547" i="1"/>
  <c r="N5555" i="1"/>
  <c r="N5563" i="1"/>
  <c r="N5571" i="1"/>
  <c r="N5558" i="1"/>
  <c r="N5542" i="1"/>
  <c r="N5526" i="1"/>
  <c r="N5510" i="1"/>
  <c r="N5494" i="1"/>
  <c r="N5478" i="1"/>
  <c r="N5462" i="1"/>
  <c r="N5446" i="1"/>
  <c r="N5430" i="1"/>
  <c r="N5414" i="1"/>
  <c r="N5398" i="1"/>
  <c r="N5382" i="1"/>
  <c r="N5366" i="1"/>
  <c r="N5350" i="1"/>
  <c r="N5334" i="1"/>
  <c r="N5318" i="1"/>
  <c r="N5302" i="1"/>
  <c r="N5286" i="1"/>
  <c r="N5270" i="1"/>
  <c r="N5254" i="1"/>
  <c r="N5238" i="1"/>
  <c r="N5222" i="1"/>
  <c r="N5206" i="1"/>
  <c r="N5190" i="1"/>
  <c r="N5174" i="1"/>
  <c r="N5158" i="1"/>
  <c r="N5142" i="1"/>
  <c r="N5126" i="1"/>
  <c r="N5110" i="1"/>
  <c r="N5094" i="1"/>
  <c r="N5078" i="1"/>
  <c r="N5062" i="1"/>
  <c r="N5046" i="1"/>
  <c r="N5030" i="1"/>
  <c r="N5014" i="1"/>
  <c r="N4998" i="1"/>
  <c r="N4982" i="1"/>
  <c r="N4966" i="1"/>
  <c r="N4950" i="1"/>
  <c r="N4934" i="1"/>
  <c r="N4918" i="1"/>
  <c r="N4902" i="1"/>
  <c r="N4886" i="1"/>
  <c r="N4870" i="1"/>
  <c r="N4854" i="1"/>
  <c r="N4838" i="1"/>
  <c r="N4822" i="1"/>
  <c r="N4790" i="1"/>
  <c r="N4758" i="1"/>
  <c r="N4726" i="1"/>
  <c r="N4694" i="1"/>
  <c r="N4662" i="1"/>
  <c r="N4630" i="1"/>
  <c r="N4598" i="1"/>
  <c r="N4566" i="1"/>
  <c r="N4534" i="1"/>
  <c r="N4502" i="1"/>
  <c r="N4451" i="1"/>
  <c r="N4387" i="1"/>
  <c r="N4323" i="1"/>
  <c r="N4259" i="1"/>
  <c r="N4195" i="1"/>
  <c r="N4131" i="1"/>
  <c r="N4067" i="1"/>
  <c r="N4003" i="1"/>
  <c r="N3939" i="1"/>
  <c r="N3875" i="1"/>
  <c r="N3811" i="1"/>
  <c r="N3747" i="1"/>
  <c r="N3683" i="1"/>
  <c r="N3619" i="1"/>
  <c r="N3555" i="1"/>
  <c r="N3491" i="1"/>
  <c r="N3419" i="1"/>
  <c r="N3331" i="1"/>
  <c r="N3246" i="1"/>
  <c r="N3163" i="1"/>
  <c r="N3067" i="1"/>
  <c r="N2955" i="1"/>
  <c r="N2843" i="1"/>
  <c r="N2726" i="1"/>
  <c r="N2614" i="1"/>
  <c r="N2502" i="1"/>
  <c r="N2321" i="1"/>
  <c r="N2097" i="1"/>
  <c r="N1873" i="1"/>
  <c r="N1644" i="1"/>
  <c r="N1392" i="1"/>
  <c r="N858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1868" i="1"/>
  <c r="L1864" i="1"/>
  <c r="L1860" i="1"/>
  <c r="L1856" i="1"/>
  <c r="L1852" i="1"/>
  <c r="L1848" i="1"/>
  <c r="L1844" i="1"/>
  <c r="L1840" i="1"/>
  <c r="L1836" i="1"/>
  <c r="L1832" i="1"/>
  <c r="L1828" i="1"/>
  <c r="L1824" i="1"/>
  <c r="L1820" i="1"/>
  <c r="L1816" i="1"/>
  <c r="L1812" i="1"/>
  <c r="L1808" i="1"/>
  <c r="L1804" i="1"/>
  <c r="L1800" i="1"/>
  <c r="L1796" i="1"/>
  <c r="L1792" i="1"/>
  <c r="L1788" i="1"/>
  <c r="L1784" i="1"/>
  <c r="L1780" i="1"/>
  <c r="L1776" i="1"/>
  <c r="L1772" i="1"/>
  <c r="L1768" i="1"/>
  <c r="L1764" i="1"/>
  <c r="L1760" i="1"/>
  <c r="L1756" i="1"/>
  <c r="L1752" i="1"/>
  <c r="L1748" i="1"/>
  <c r="L1744" i="1"/>
  <c r="L1740" i="1"/>
  <c r="L1736" i="1"/>
  <c r="L1732" i="1"/>
  <c r="L1728" i="1"/>
  <c r="L1724" i="1"/>
  <c r="L1720" i="1"/>
  <c r="L1716" i="1"/>
  <c r="L1712" i="1"/>
  <c r="L1708" i="1"/>
  <c r="L1704" i="1"/>
  <c r="L1700" i="1"/>
  <c r="L1696" i="1"/>
  <c r="L1692" i="1"/>
  <c r="L1688" i="1"/>
  <c r="L1684" i="1"/>
  <c r="L1680" i="1"/>
  <c r="L1676" i="1"/>
  <c r="L1672" i="1"/>
  <c r="L1668" i="1"/>
  <c r="L1664" i="1"/>
  <c r="L1660" i="1"/>
  <c r="L1656" i="1"/>
  <c r="L1652" i="1"/>
  <c r="L1648" i="1"/>
  <c r="L1644" i="1"/>
  <c r="L1640" i="1"/>
  <c r="L1636" i="1"/>
  <c r="L1632" i="1"/>
  <c r="L1628" i="1"/>
  <c r="L1624" i="1"/>
  <c r="L1620" i="1"/>
  <c r="L1616" i="1"/>
  <c r="L1612" i="1"/>
  <c r="L1608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60" i="1"/>
  <c r="L1356" i="1"/>
  <c r="L1352" i="1"/>
  <c r="L1348" i="1"/>
  <c r="L1344" i="1"/>
  <c r="L1340" i="1"/>
  <c r="L1336" i="1"/>
  <c r="L1332" i="1"/>
  <c r="L1328" i="1"/>
  <c r="L1324" i="1"/>
  <c r="L1320" i="1"/>
  <c r="L1316" i="1"/>
  <c r="L1312" i="1"/>
  <c r="L1308" i="1"/>
  <c r="L1304" i="1"/>
  <c r="L1300" i="1"/>
  <c r="L1296" i="1"/>
  <c r="L1292" i="1"/>
  <c r="L1288" i="1"/>
  <c r="L1284" i="1"/>
  <c r="L1280" i="1"/>
  <c r="L1276" i="1"/>
  <c r="L1272" i="1"/>
  <c r="L1268" i="1"/>
  <c r="L1264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200" i="1"/>
  <c r="L1196" i="1"/>
  <c r="L1192" i="1"/>
  <c r="L1188" i="1"/>
  <c r="L1184" i="1"/>
  <c r="L1180" i="1"/>
  <c r="L1176" i="1"/>
  <c r="L1172" i="1"/>
  <c r="L1168" i="1"/>
  <c r="L1164" i="1"/>
  <c r="L1160" i="1"/>
  <c r="L1156" i="1"/>
  <c r="L1152" i="1"/>
  <c r="L1148" i="1"/>
  <c r="L1144" i="1"/>
  <c r="L1140" i="1"/>
  <c r="L1136" i="1"/>
  <c r="L1132" i="1"/>
  <c r="L1128" i="1"/>
  <c r="L1124" i="1"/>
  <c r="L1120" i="1"/>
  <c r="L1116" i="1"/>
  <c r="L1112" i="1"/>
  <c r="L1108" i="1"/>
  <c r="L1104" i="1"/>
  <c r="L1100" i="1"/>
  <c r="L1096" i="1"/>
  <c r="L1092" i="1"/>
  <c r="L1088" i="1"/>
  <c r="L1084" i="1"/>
  <c r="L1080" i="1"/>
  <c r="L1076" i="1"/>
  <c r="L1072" i="1"/>
  <c r="L1068" i="1"/>
  <c r="L1064" i="1"/>
  <c r="L1060" i="1"/>
  <c r="L1056" i="1"/>
  <c r="L1052" i="1"/>
  <c r="L1048" i="1"/>
  <c r="L1044" i="1"/>
  <c r="L1040" i="1"/>
  <c r="L1036" i="1"/>
  <c r="L1032" i="1"/>
  <c r="L1028" i="1"/>
  <c r="L1024" i="1"/>
  <c r="L1020" i="1"/>
  <c r="L1016" i="1"/>
  <c r="L1012" i="1"/>
  <c r="L1008" i="1"/>
  <c r="L1004" i="1"/>
  <c r="L1000" i="1"/>
  <c r="L996" i="1"/>
  <c r="L992" i="1"/>
  <c r="L988" i="1"/>
  <c r="L984" i="1"/>
  <c r="L980" i="1"/>
  <c r="L976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92" i="1"/>
  <c r="L888" i="1"/>
  <c r="L884" i="1"/>
  <c r="L880" i="1"/>
  <c r="L876" i="1"/>
  <c r="L872" i="1"/>
  <c r="L868" i="1"/>
  <c r="L864" i="1"/>
  <c r="L860" i="1"/>
  <c r="L856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4" i="1"/>
  <c r="L780" i="1"/>
  <c r="L776" i="1"/>
  <c r="L772" i="1"/>
  <c r="L768" i="1"/>
  <c r="L764" i="1"/>
  <c r="L760" i="1"/>
  <c r="L756" i="1"/>
  <c r="L752" i="1"/>
  <c r="L748" i="1"/>
  <c r="L744" i="1"/>
  <c r="L740" i="1"/>
  <c r="L736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6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N6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11" i="1"/>
  <c r="N16" i="1"/>
  <c r="N21" i="1"/>
  <c r="N27" i="1"/>
  <c r="N32" i="1"/>
  <c r="N37" i="1"/>
  <c r="N43" i="1"/>
  <c r="N48" i="1"/>
  <c r="N53" i="1"/>
  <c r="N59" i="1"/>
  <c r="N64" i="1"/>
  <c r="N69" i="1"/>
  <c r="N75" i="1"/>
  <c r="N80" i="1"/>
  <c r="N85" i="1"/>
  <c r="N91" i="1"/>
  <c r="N96" i="1"/>
  <c r="N101" i="1"/>
  <c r="N107" i="1"/>
  <c r="N112" i="1"/>
  <c r="N117" i="1"/>
  <c r="N123" i="1"/>
  <c r="N128" i="1"/>
  <c r="N133" i="1"/>
  <c r="N139" i="1"/>
  <c r="N144" i="1"/>
  <c r="N149" i="1"/>
  <c r="N155" i="1"/>
  <c r="N160" i="1"/>
  <c r="N165" i="1"/>
  <c r="N7" i="1"/>
  <c r="N12" i="1"/>
  <c r="N17" i="1"/>
  <c r="N23" i="1"/>
  <c r="N28" i="1"/>
  <c r="N33" i="1"/>
  <c r="N39" i="1"/>
  <c r="N44" i="1"/>
  <c r="N49" i="1"/>
  <c r="N55" i="1"/>
  <c r="N60" i="1"/>
  <c r="N65" i="1"/>
  <c r="N71" i="1"/>
  <c r="N76" i="1"/>
  <c r="N81" i="1"/>
  <c r="N87" i="1"/>
  <c r="N92" i="1"/>
  <c r="N97" i="1"/>
  <c r="N103" i="1"/>
  <c r="N108" i="1"/>
  <c r="N113" i="1"/>
  <c r="N119" i="1"/>
  <c r="N124" i="1"/>
  <c r="N129" i="1"/>
  <c r="N135" i="1"/>
  <c r="N140" i="1"/>
  <c r="N145" i="1"/>
  <c r="N151" i="1"/>
  <c r="N156" i="1"/>
  <c r="N161" i="1"/>
  <c r="N167" i="1"/>
  <c r="N172" i="1"/>
  <c r="N177" i="1"/>
  <c r="N183" i="1"/>
  <c r="N188" i="1"/>
  <c r="N193" i="1"/>
  <c r="N199" i="1"/>
  <c r="N204" i="1"/>
  <c r="N209" i="1"/>
  <c r="N215" i="1"/>
  <c r="N220" i="1"/>
  <c r="N225" i="1"/>
  <c r="N231" i="1"/>
  <c r="N236" i="1"/>
  <c r="N241" i="1"/>
  <c r="N247" i="1"/>
  <c r="N252" i="1"/>
  <c r="N257" i="1"/>
  <c r="N263" i="1"/>
  <c r="N268" i="1"/>
  <c r="N273" i="1"/>
  <c r="N279" i="1"/>
  <c r="N284" i="1"/>
  <c r="N289" i="1"/>
  <c r="N295" i="1"/>
  <c r="N300" i="1"/>
  <c r="N305" i="1"/>
  <c r="N311" i="1"/>
  <c r="N316" i="1"/>
  <c r="N321" i="1"/>
  <c r="N327" i="1"/>
  <c r="N332" i="1"/>
  <c r="N336" i="1"/>
  <c r="N340" i="1"/>
  <c r="N344" i="1"/>
  <c r="N348" i="1"/>
  <c r="N352" i="1"/>
  <c r="N356" i="1"/>
  <c r="N360" i="1"/>
  <c r="N364" i="1"/>
  <c r="N368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4" i="1"/>
  <c r="N15" i="1"/>
  <c r="N25" i="1"/>
  <c r="N36" i="1"/>
  <c r="N47" i="1"/>
  <c r="N57" i="1"/>
  <c r="N68" i="1"/>
  <c r="N79" i="1"/>
  <c r="N89" i="1"/>
  <c r="N100" i="1"/>
  <c r="N111" i="1"/>
  <c r="N121" i="1"/>
  <c r="N132" i="1"/>
  <c r="N143" i="1"/>
  <c r="N153" i="1"/>
  <c r="N164" i="1"/>
  <c r="N173" i="1"/>
  <c r="N180" i="1"/>
  <c r="N187" i="1"/>
  <c r="N195" i="1"/>
  <c r="N201" i="1"/>
  <c r="N208" i="1"/>
  <c r="N216" i="1"/>
  <c r="N223" i="1"/>
  <c r="N229" i="1"/>
  <c r="N237" i="1"/>
  <c r="N244" i="1"/>
  <c r="N251" i="1"/>
  <c r="N259" i="1"/>
  <c r="N265" i="1"/>
  <c r="N272" i="1"/>
  <c r="N280" i="1"/>
  <c r="N287" i="1"/>
  <c r="N293" i="1"/>
  <c r="N301" i="1"/>
  <c r="N308" i="1"/>
  <c r="N315" i="1"/>
  <c r="N323" i="1"/>
  <c r="N329" i="1"/>
  <c r="N335" i="1"/>
  <c r="N341" i="1"/>
  <c r="N346" i="1"/>
  <c r="N351" i="1"/>
  <c r="N357" i="1"/>
  <c r="N362" i="1"/>
  <c r="N367" i="1"/>
  <c r="N373" i="1"/>
  <c r="N378" i="1"/>
  <c r="N383" i="1"/>
  <c r="N389" i="1"/>
  <c r="N394" i="1"/>
  <c r="N399" i="1"/>
  <c r="N405" i="1"/>
  <c r="N410" i="1"/>
  <c r="N415" i="1"/>
  <c r="N421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4" i="1"/>
  <c r="N478" i="1"/>
  <c r="N482" i="1"/>
  <c r="N486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8" i="1"/>
  <c r="N19" i="1"/>
  <c r="N29" i="1"/>
  <c r="N40" i="1"/>
  <c r="N51" i="1"/>
  <c r="N61" i="1"/>
  <c r="N72" i="1"/>
  <c r="N83" i="1"/>
  <c r="N93" i="1"/>
  <c r="N104" i="1"/>
  <c r="N115" i="1"/>
  <c r="N125" i="1"/>
  <c r="N136" i="1"/>
  <c r="N147" i="1"/>
  <c r="N157" i="1"/>
  <c r="N168" i="1"/>
  <c r="N175" i="1"/>
  <c r="N181" i="1"/>
  <c r="N189" i="1"/>
  <c r="N196" i="1"/>
  <c r="N203" i="1"/>
  <c r="N211" i="1"/>
  <c r="N217" i="1"/>
  <c r="N224" i="1"/>
  <c r="N232" i="1"/>
  <c r="N239" i="1"/>
  <c r="N245" i="1"/>
  <c r="N253" i="1"/>
  <c r="N260" i="1"/>
  <c r="N267" i="1"/>
  <c r="N275" i="1"/>
  <c r="N281" i="1"/>
  <c r="N288" i="1"/>
  <c r="N296" i="1"/>
  <c r="N303" i="1"/>
  <c r="N309" i="1"/>
  <c r="N317" i="1"/>
  <c r="N324" i="1"/>
  <c r="N331" i="1"/>
  <c r="N337" i="1"/>
  <c r="N342" i="1"/>
  <c r="N347" i="1"/>
  <c r="N353" i="1"/>
  <c r="N358" i="1"/>
  <c r="N363" i="1"/>
  <c r="N369" i="1"/>
  <c r="N374" i="1"/>
  <c r="N379" i="1"/>
  <c r="N385" i="1"/>
  <c r="N390" i="1"/>
  <c r="N395" i="1"/>
  <c r="N401" i="1"/>
  <c r="N406" i="1"/>
  <c r="N411" i="1"/>
  <c r="N417" i="1"/>
  <c r="N422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3" i="1"/>
  <c r="N487" i="1"/>
  <c r="N491" i="1"/>
  <c r="N495" i="1"/>
  <c r="N499" i="1"/>
  <c r="N503" i="1"/>
  <c r="N507" i="1"/>
  <c r="N511" i="1"/>
  <c r="N515" i="1"/>
  <c r="N519" i="1"/>
  <c r="N523" i="1"/>
  <c r="N527" i="1"/>
  <c r="N531" i="1"/>
  <c r="N535" i="1"/>
  <c r="N539" i="1"/>
  <c r="N543" i="1"/>
  <c r="N547" i="1"/>
  <c r="N551" i="1"/>
  <c r="N555" i="1"/>
  <c r="N559" i="1"/>
  <c r="N563" i="1"/>
  <c r="N567" i="1"/>
  <c r="N571" i="1"/>
  <c r="N575" i="1"/>
  <c r="N579" i="1"/>
  <c r="N583" i="1"/>
  <c r="N587" i="1"/>
  <c r="N591" i="1"/>
  <c r="N595" i="1"/>
  <c r="N599" i="1"/>
  <c r="N603" i="1"/>
  <c r="N24" i="1"/>
  <c r="N45" i="1"/>
  <c r="N67" i="1"/>
  <c r="N88" i="1"/>
  <c r="N109" i="1"/>
  <c r="N131" i="1"/>
  <c r="N152" i="1"/>
  <c r="N171" i="1"/>
  <c r="N185" i="1"/>
  <c r="N200" i="1"/>
  <c r="N213" i="1"/>
  <c r="N228" i="1"/>
  <c r="N243" i="1"/>
  <c r="N256" i="1"/>
  <c r="N271" i="1"/>
  <c r="N285" i="1"/>
  <c r="N299" i="1"/>
  <c r="N313" i="1"/>
  <c r="N328" i="1"/>
  <c r="N339" i="1"/>
  <c r="N350" i="1"/>
  <c r="N361" i="1"/>
  <c r="N371" i="1"/>
  <c r="N382" i="1"/>
  <c r="N393" i="1"/>
  <c r="N403" i="1"/>
  <c r="N414" i="1"/>
  <c r="N425" i="1"/>
  <c r="N433" i="1"/>
  <c r="N441" i="1"/>
  <c r="N449" i="1"/>
  <c r="N457" i="1"/>
  <c r="N465" i="1"/>
  <c r="N473" i="1"/>
  <c r="N481" i="1"/>
  <c r="N489" i="1"/>
  <c r="N497" i="1"/>
  <c r="N505" i="1"/>
  <c r="N513" i="1"/>
  <c r="N521" i="1"/>
  <c r="N529" i="1"/>
  <c r="N537" i="1"/>
  <c r="N545" i="1"/>
  <c r="N550" i="1"/>
  <c r="N556" i="1"/>
  <c r="N561" i="1"/>
  <c r="N566" i="1"/>
  <c r="N572" i="1"/>
  <c r="N577" i="1"/>
  <c r="N582" i="1"/>
  <c r="N588" i="1"/>
  <c r="N593" i="1"/>
  <c r="N598" i="1"/>
  <c r="N604" i="1"/>
  <c r="N608" i="1"/>
  <c r="N612" i="1"/>
  <c r="N616" i="1"/>
  <c r="N620" i="1"/>
  <c r="N624" i="1"/>
  <c r="N628" i="1"/>
  <c r="N632" i="1"/>
  <c r="N636" i="1"/>
  <c r="N640" i="1"/>
  <c r="N644" i="1"/>
  <c r="N648" i="1"/>
  <c r="N652" i="1"/>
  <c r="N656" i="1"/>
  <c r="N660" i="1"/>
  <c r="N664" i="1"/>
  <c r="N668" i="1"/>
  <c r="N672" i="1"/>
  <c r="N676" i="1"/>
  <c r="N680" i="1"/>
  <c r="N684" i="1"/>
  <c r="N688" i="1"/>
  <c r="N692" i="1"/>
  <c r="N696" i="1"/>
  <c r="N700" i="1"/>
  <c r="N704" i="1"/>
  <c r="N708" i="1"/>
  <c r="N712" i="1"/>
  <c r="N716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2" i="1"/>
  <c r="N796" i="1"/>
  <c r="N800" i="1"/>
  <c r="N804" i="1"/>
  <c r="N808" i="1"/>
  <c r="N812" i="1"/>
  <c r="N816" i="1"/>
  <c r="N820" i="1"/>
  <c r="N824" i="1"/>
  <c r="N828" i="1"/>
  <c r="N832" i="1"/>
  <c r="N836" i="1"/>
  <c r="N840" i="1"/>
  <c r="N844" i="1"/>
  <c r="N848" i="1"/>
  <c r="N852" i="1"/>
  <c r="N856" i="1"/>
  <c r="N860" i="1"/>
  <c r="N864" i="1"/>
  <c r="N868" i="1"/>
  <c r="N872" i="1"/>
  <c r="N876" i="1"/>
  <c r="N880" i="1"/>
  <c r="N884" i="1"/>
  <c r="N888" i="1"/>
  <c r="N892" i="1"/>
  <c r="N896" i="1"/>
  <c r="N900" i="1"/>
  <c r="N904" i="1"/>
  <c r="N908" i="1"/>
  <c r="N912" i="1"/>
  <c r="N916" i="1"/>
  <c r="N920" i="1"/>
  <c r="N924" i="1"/>
  <c r="N928" i="1"/>
  <c r="N932" i="1"/>
  <c r="N936" i="1"/>
  <c r="N940" i="1"/>
  <c r="N944" i="1"/>
  <c r="N948" i="1"/>
  <c r="N952" i="1"/>
  <c r="N956" i="1"/>
  <c r="N960" i="1"/>
  <c r="N964" i="1"/>
  <c r="N968" i="1"/>
  <c r="N972" i="1"/>
  <c r="N976" i="1"/>
  <c r="N980" i="1"/>
  <c r="N984" i="1"/>
  <c r="N988" i="1"/>
  <c r="N992" i="1"/>
  <c r="N996" i="1"/>
  <c r="N1000" i="1"/>
  <c r="N1004" i="1"/>
  <c r="N1008" i="1"/>
  <c r="N1012" i="1"/>
  <c r="N1016" i="1"/>
  <c r="N1020" i="1"/>
  <c r="N1024" i="1"/>
  <c r="N1028" i="1"/>
  <c r="N1032" i="1"/>
  <c r="N1036" i="1"/>
  <c r="N1040" i="1"/>
  <c r="N1044" i="1"/>
  <c r="N1048" i="1"/>
  <c r="N1052" i="1"/>
  <c r="N1056" i="1"/>
  <c r="N1060" i="1"/>
  <c r="N1064" i="1"/>
  <c r="N1068" i="1"/>
  <c r="N9" i="1"/>
  <c r="N31" i="1"/>
  <c r="N52" i="1"/>
  <c r="N73" i="1"/>
  <c r="N95" i="1"/>
  <c r="N116" i="1"/>
  <c r="N137" i="1"/>
  <c r="N159" i="1"/>
  <c r="N176" i="1"/>
  <c r="N191" i="1"/>
  <c r="N205" i="1"/>
  <c r="N219" i="1"/>
  <c r="N233" i="1"/>
  <c r="N248" i="1"/>
  <c r="N261" i="1"/>
  <c r="N276" i="1"/>
  <c r="N291" i="1"/>
  <c r="N304" i="1"/>
  <c r="N319" i="1"/>
  <c r="N333" i="1"/>
  <c r="N343" i="1"/>
  <c r="N354" i="1"/>
  <c r="N365" i="1"/>
  <c r="N375" i="1"/>
  <c r="N386" i="1"/>
  <c r="N397" i="1"/>
  <c r="N407" i="1"/>
  <c r="N418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6" i="1"/>
  <c r="N552" i="1"/>
  <c r="N557" i="1"/>
  <c r="N562" i="1"/>
  <c r="N568" i="1"/>
  <c r="N573" i="1"/>
  <c r="N578" i="1"/>
  <c r="N584" i="1"/>
  <c r="N589" i="1"/>
  <c r="N594" i="1"/>
  <c r="N600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717" i="1"/>
  <c r="N721" i="1"/>
  <c r="N725" i="1"/>
  <c r="N729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3" i="1"/>
  <c r="N797" i="1"/>
  <c r="N801" i="1"/>
  <c r="N805" i="1"/>
  <c r="N809" i="1"/>
  <c r="N813" i="1"/>
  <c r="N817" i="1"/>
  <c r="N821" i="1"/>
  <c r="N825" i="1"/>
  <c r="N829" i="1"/>
  <c r="N833" i="1"/>
  <c r="N837" i="1"/>
  <c r="N841" i="1"/>
  <c r="N845" i="1"/>
  <c r="N849" i="1"/>
  <c r="N853" i="1"/>
  <c r="N857" i="1"/>
  <c r="N861" i="1"/>
  <c r="N865" i="1"/>
  <c r="N869" i="1"/>
  <c r="N873" i="1"/>
  <c r="N877" i="1"/>
  <c r="N881" i="1"/>
  <c r="N885" i="1"/>
  <c r="N889" i="1"/>
  <c r="N893" i="1"/>
  <c r="N897" i="1"/>
  <c r="N901" i="1"/>
  <c r="N905" i="1"/>
  <c r="N909" i="1"/>
  <c r="N913" i="1"/>
  <c r="N917" i="1"/>
  <c r="N921" i="1"/>
  <c r="N925" i="1"/>
  <c r="N929" i="1"/>
  <c r="N933" i="1"/>
  <c r="N937" i="1"/>
  <c r="N941" i="1"/>
  <c r="N945" i="1"/>
  <c r="N949" i="1"/>
  <c r="N953" i="1"/>
  <c r="N957" i="1"/>
  <c r="N961" i="1"/>
  <c r="N965" i="1"/>
  <c r="N969" i="1"/>
  <c r="N973" i="1"/>
  <c r="N977" i="1"/>
  <c r="N981" i="1"/>
  <c r="N985" i="1"/>
  <c r="N989" i="1"/>
  <c r="N993" i="1"/>
  <c r="N41" i="1"/>
  <c r="N84" i="1"/>
  <c r="N127" i="1"/>
  <c r="N169" i="1"/>
  <c r="N197" i="1"/>
  <c r="N227" i="1"/>
  <c r="N255" i="1"/>
  <c r="N283" i="1"/>
  <c r="N312" i="1"/>
  <c r="N338" i="1"/>
  <c r="N359" i="1"/>
  <c r="N381" i="1"/>
  <c r="N402" i="1"/>
  <c r="N423" i="1"/>
  <c r="N440" i="1"/>
  <c r="N456" i="1"/>
  <c r="N472" i="1"/>
  <c r="N488" i="1"/>
  <c r="N504" i="1"/>
  <c r="N520" i="1"/>
  <c r="N536" i="1"/>
  <c r="N549" i="1"/>
  <c r="N560" i="1"/>
  <c r="N570" i="1"/>
  <c r="N581" i="1"/>
  <c r="N592" i="1"/>
  <c r="N602" i="1"/>
  <c r="N611" i="1"/>
  <c r="N619" i="1"/>
  <c r="N627" i="1"/>
  <c r="N635" i="1"/>
  <c r="N643" i="1"/>
  <c r="N651" i="1"/>
  <c r="N659" i="1"/>
  <c r="N667" i="1"/>
  <c r="N675" i="1"/>
  <c r="N683" i="1"/>
  <c r="N691" i="1"/>
  <c r="N699" i="1"/>
  <c r="N707" i="1"/>
  <c r="N715" i="1"/>
  <c r="N723" i="1"/>
  <c r="N731" i="1"/>
  <c r="N739" i="1"/>
  <c r="N747" i="1"/>
  <c r="N755" i="1"/>
  <c r="N763" i="1"/>
  <c r="N771" i="1"/>
  <c r="N779" i="1"/>
  <c r="N787" i="1"/>
  <c r="N795" i="1"/>
  <c r="N803" i="1"/>
  <c r="N811" i="1"/>
  <c r="N819" i="1"/>
  <c r="N827" i="1"/>
  <c r="N835" i="1"/>
  <c r="N843" i="1"/>
  <c r="N851" i="1"/>
  <c r="N859" i="1"/>
  <c r="N867" i="1"/>
  <c r="N875" i="1"/>
  <c r="N883" i="1"/>
  <c r="N891" i="1"/>
  <c r="N899" i="1"/>
  <c r="N907" i="1"/>
  <c r="N915" i="1"/>
  <c r="N923" i="1"/>
  <c r="N931" i="1"/>
  <c r="N939" i="1"/>
  <c r="N947" i="1"/>
  <c r="N955" i="1"/>
  <c r="N963" i="1"/>
  <c r="N971" i="1"/>
  <c r="N979" i="1"/>
  <c r="N987" i="1"/>
  <c r="N995" i="1"/>
  <c r="N1001" i="1"/>
  <c r="N1006" i="1"/>
  <c r="N1011" i="1"/>
  <c r="N1017" i="1"/>
  <c r="N1022" i="1"/>
  <c r="N1027" i="1"/>
  <c r="N1033" i="1"/>
  <c r="N1038" i="1"/>
  <c r="N1043" i="1"/>
  <c r="N1049" i="1"/>
  <c r="N1054" i="1"/>
  <c r="N1059" i="1"/>
  <c r="N1065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1294" i="1"/>
  <c r="N1298" i="1"/>
  <c r="N1302" i="1"/>
  <c r="N1306" i="1"/>
  <c r="N1310" i="1"/>
  <c r="N1314" i="1"/>
  <c r="N1318" i="1"/>
  <c r="N1322" i="1"/>
  <c r="N1326" i="1"/>
  <c r="N1330" i="1"/>
  <c r="N1334" i="1"/>
  <c r="N1338" i="1"/>
  <c r="N1342" i="1"/>
  <c r="N1346" i="1"/>
  <c r="N1350" i="1"/>
  <c r="N1354" i="1"/>
  <c r="N1358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N1450" i="1"/>
  <c r="N1454" i="1"/>
  <c r="N1458" i="1"/>
  <c r="N1462" i="1"/>
  <c r="N1466" i="1"/>
  <c r="N1470" i="1"/>
  <c r="N1474" i="1"/>
  <c r="N1478" i="1"/>
  <c r="N1482" i="1"/>
  <c r="N1486" i="1"/>
  <c r="N1490" i="1"/>
  <c r="N1494" i="1"/>
  <c r="N1498" i="1"/>
  <c r="N1502" i="1"/>
  <c r="N13" i="1"/>
  <c r="N56" i="1"/>
  <c r="N99" i="1"/>
  <c r="N141" i="1"/>
  <c r="N179" i="1"/>
  <c r="N207" i="1"/>
  <c r="N235" i="1"/>
  <c r="N264" i="1"/>
  <c r="N292" i="1"/>
  <c r="N320" i="1"/>
  <c r="N345" i="1"/>
  <c r="N366" i="1"/>
  <c r="N387" i="1"/>
  <c r="N409" i="1"/>
  <c r="N429" i="1"/>
  <c r="N445" i="1"/>
  <c r="N461" i="1"/>
  <c r="N477" i="1"/>
  <c r="N493" i="1"/>
  <c r="N509" i="1"/>
  <c r="N525" i="1"/>
  <c r="N541" i="1"/>
  <c r="N553" i="1"/>
  <c r="N564" i="1"/>
  <c r="N574" i="1"/>
  <c r="N585" i="1"/>
  <c r="N596" i="1"/>
  <c r="N606" i="1"/>
  <c r="N614" i="1"/>
  <c r="N622" i="1"/>
  <c r="N630" i="1"/>
  <c r="N638" i="1"/>
  <c r="N646" i="1"/>
  <c r="N654" i="1"/>
  <c r="N662" i="1"/>
  <c r="N670" i="1"/>
  <c r="N678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854" i="1"/>
  <c r="N862" i="1"/>
  <c r="N870" i="1"/>
  <c r="N878" i="1"/>
  <c r="N886" i="1"/>
  <c r="N894" i="1"/>
  <c r="N902" i="1"/>
  <c r="N910" i="1"/>
  <c r="N918" i="1"/>
  <c r="N926" i="1"/>
  <c r="N934" i="1"/>
  <c r="N942" i="1"/>
  <c r="N950" i="1"/>
  <c r="N958" i="1"/>
  <c r="N966" i="1"/>
  <c r="N974" i="1"/>
  <c r="N982" i="1"/>
  <c r="N990" i="1"/>
  <c r="N997" i="1"/>
  <c r="N1002" i="1"/>
  <c r="N1007" i="1"/>
  <c r="N1013" i="1"/>
  <c r="N1018" i="1"/>
  <c r="N1023" i="1"/>
  <c r="N1029" i="1"/>
  <c r="N1034" i="1"/>
  <c r="N1039" i="1"/>
  <c r="N1045" i="1"/>
  <c r="N1050" i="1"/>
  <c r="N1055" i="1"/>
  <c r="N1061" i="1"/>
  <c r="N1066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77" i="1"/>
  <c r="N163" i="1"/>
  <c r="N221" i="1"/>
  <c r="N277" i="1"/>
  <c r="N334" i="1"/>
  <c r="N377" i="1"/>
  <c r="N419" i="1"/>
  <c r="N453" i="1"/>
  <c r="N485" i="1"/>
  <c r="N517" i="1"/>
  <c r="N548" i="1"/>
  <c r="N569" i="1"/>
  <c r="N590" i="1"/>
  <c r="N610" i="1"/>
  <c r="N626" i="1"/>
  <c r="N642" i="1"/>
  <c r="N658" i="1"/>
  <c r="N674" i="1"/>
  <c r="N690" i="1"/>
  <c r="N706" i="1"/>
  <c r="N722" i="1"/>
  <c r="N738" i="1"/>
  <c r="N754" i="1"/>
  <c r="N770" i="1"/>
  <c r="N786" i="1"/>
  <c r="N802" i="1"/>
  <c r="N818" i="1"/>
  <c r="N834" i="1"/>
  <c r="N850" i="1"/>
  <c r="N866" i="1"/>
  <c r="N882" i="1"/>
  <c r="N898" i="1"/>
  <c r="N914" i="1"/>
  <c r="N930" i="1"/>
  <c r="N946" i="1"/>
  <c r="N962" i="1"/>
  <c r="N978" i="1"/>
  <c r="N994" i="1"/>
  <c r="N1005" i="1"/>
  <c r="N1015" i="1"/>
  <c r="N1026" i="1"/>
  <c r="N1037" i="1"/>
  <c r="N1047" i="1"/>
  <c r="N1058" i="1"/>
  <c r="N1069" i="1"/>
  <c r="N1077" i="1"/>
  <c r="N1085" i="1"/>
  <c r="N1093" i="1"/>
  <c r="N1101" i="1"/>
  <c r="N1109" i="1"/>
  <c r="N1117" i="1"/>
  <c r="N1125" i="1"/>
  <c r="N1133" i="1"/>
  <c r="N1141" i="1"/>
  <c r="N1149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1333" i="1"/>
  <c r="N1341" i="1"/>
  <c r="N1349" i="1"/>
  <c r="N1357" i="1"/>
  <c r="N1365" i="1"/>
  <c r="N1373" i="1"/>
  <c r="N1381" i="1"/>
  <c r="N1389" i="1"/>
  <c r="N1395" i="1"/>
  <c r="N1400" i="1"/>
  <c r="N1405" i="1"/>
  <c r="N1411" i="1"/>
  <c r="N1416" i="1"/>
  <c r="N1421" i="1"/>
  <c r="N1427" i="1"/>
  <c r="N1432" i="1"/>
  <c r="N1437" i="1"/>
  <c r="N1443" i="1"/>
  <c r="N1448" i="1"/>
  <c r="N1453" i="1"/>
  <c r="N1459" i="1"/>
  <c r="N1464" i="1"/>
  <c r="N1469" i="1"/>
  <c r="N1475" i="1"/>
  <c r="N1480" i="1"/>
  <c r="N1485" i="1"/>
  <c r="N1491" i="1"/>
  <c r="N1496" i="1"/>
  <c r="N1501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10" i="1"/>
  <c r="N1714" i="1"/>
  <c r="N1718" i="1"/>
  <c r="N1722" i="1"/>
  <c r="N1726" i="1"/>
  <c r="N1730" i="1"/>
  <c r="N1734" i="1"/>
  <c r="N1738" i="1"/>
  <c r="N1742" i="1"/>
  <c r="N1746" i="1"/>
  <c r="N1750" i="1"/>
  <c r="N1754" i="1"/>
  <c r="N1758" i="1"/>
  <c r="N1762" i="1"/>
  <c r="N1766" i="1"/>
  <c r="N1770" i="1"/>
  <c r="N1774" i="1"/>
  <c r="N1778" i="1"/>
  <c r="N1782" i="1"/>
  <c r="N1786" i="1"/>
  <c r="N1790" i="1"/>
  <c r="N1794" i="1"/>
  <c r="N1798" i="1"/>
  <c r="N1802" i="1"/>
  <c r="N1806" i="1"/>
  <c r="N1810" i="1"/>
  <c r="N1814" i="1"/>
  <c r="N1818" i="1"/>
  <c r="N1822" i="1"/>
  <c r="N1826" i="1"/>
  <c r="N1830" i="1"/>
  <c r="N1834" i="1"/>
  <c r="N1838" i="1"/>
  <c r="N1842" i="1"/>
  <c r="N1846" i="1"/>
  <c r="N1850" i="1"/>
  <c r="N1854" i="1"/>
  <c r="N1858" i="1"/>
  <c r="N1862" i="1"/>
  <c r="N1866" i="1"/>
  <c r="N1870" i="1"/>
  <c r="N1874" i="1"/>
  <c r="N1878" i="1"/>
  <c r="N1882" i="1"/>
  <c r="N1886" i="1"/>
  <c r="N1890" i="1"/>
  <c r="N1894" i="1"/>
  <c r="N1898" i="1"/>
  <c r="N1902" i="1"/>
  <c r="N1906" i="1"/>
  <c r="N1910" i="1"/>
  <c r="N1914" i="1"/>
  <c r="N1918" i="1"/>
  <c r="N1922" i="1"/>
  <c r="N1926" i="1"/>
  <c r="N1930" i="1"/>
  <c r="N1934" i="1"/>
  <c r="N1938" i="1"/>
  <c r="N1942" i="1"/>
  <c r="N1946" i="1"/>
  <c r="N1950" i="1"/>
  <c r="N1954" i="1"/>
  <c r="N1958" i="1"/>
  <c r="N1962" i="1"/>
  <c r="N1966" i="1"/>
  <c r="N1970" i="1"/>
  <c r="N1974" i="1"/>
  <c r="N1978" i="1"/>
  <c r="N1982" i="1"/>
  <c r="N1986" i="1"/>
  <c r="N1990" i="1"/>
  <c r="N1994" i="1"/>
  <c r="N1998" i="1"/>
  <c r="N2002" i="1"/>
  <c r="N2006" i="1"/>
  <c r="N2010" i="1"/>
  <c r="N2014" i="1"/>
  <c r="N2018" i="1"/>
  <c r="N2022" i="1"/>
  <c r="N2026" i="1"/>
  <c r="N2030" i="1"/>
  <c r="N2034" i="1"/>
  <c r="N2038" i="1"/>
  <c r="N2042" i="1"/>
  <c r="N2046" i="1"/>
  <c r="N2050" i="1"/>
  <c r="N2054" i="1"/>
  <c r="N2058" i="1"/>
  <c r="N2062" i="1"/>
  <c r="N2066" i="1"/>
  <c r="N2070" i="1"/>
  <c r="N2074" i="1"/>
  <c r="N2078" i="1"/>
  <c r="N2082" i="1"/>
  <c r="N2086" i="1"/>
  <c r="N2090" i="1"/>
  <c r="N2094" i="1"/>
  <c r="N2098" i="1"/>
  <c r="N2102" i="1"/>
  <c r="N2106" i="1"/>
  <c r="N2110" i="1"/>
  <c r="N2114" i="1"/>
  <c r="N2118" i="1"/>
  <c r="N2122" i="1"/>
  <c r="N2126" i="1"/>
  <c r="N2130" i="1"/>
  <c r="N2134" i="1"/>
  <c r="N2138" i="1"/>
  <c r="N2142" i="1"/>
  <c r="N2146" i="1"/>
  <c r="N2150" i="1"/>
  <c r="N2154" i="1"/>
  <c r="N2158" i="1"/>
  <c r="N2162" i="1"/>
  <c r="N2166" i="1"/>
  <c r="N2170" i="1"/>
  <c r="N2174" i="1"/>
  <c r="N2178" i="1"/>
  <c r="N2182" i="1"/>
  <c r="N2186" i="1"/>
  <c r="N2190" i="1"/>
  <c r="N2194" i="1"/>
  <c r="N2198" i="1"/>
  <c r="N2202" i="1"/>
  <c r="N2206" i="1"/>
  <c r="N2210" i="1"/>
  <c r="N2214" i="1"/>
  <c r="N2218" i="1"/>
  <c r="N2222" i="1"/>
  <c r="N2226" i="1"/>
  <c r="N2230" i="1"/>
  <c r="N2234" i="1"/>
  <c r="N2238" i="1"/>
  <c r="N2242" i="1"/>
  <c r="N2246" i="1"/>
  <c r="N2250" i="1"/>
  <c r="N2254" i="1"/>
  <c r="N2258" i="1"/>
  <c r="N2262" i="1"/>
  <c r="N2266" i="1"/>
  <c r="N2270" i="1"/>
  <c r="N2274" i="1"/>
  <c r="N2278" i="1"/>
  <c r="N2282" i="1"/>
  <c r="N2286" i="1"/>
  <c r="N2290" i="1"/>
  <c r="N2294" i="1"/>
  <c r="N2298" i="1"/>
  <c r="N2302" i="1"/>
  <c r="N2306" i="1"/>
  <c r="N2310" i="1"/>
  <c r="N2314" i="1"/>
  <c r="N2318" i="1"/>
  <c r="N2322" i="1"/>
  <c r="N2326" i="1"/>
  <c r="N2330" i="1"/>
  <c r="N2334" i="1"/>
  <c r="N2338" i="1"/>
  <c r="N2342" i="1"/>
  <c r="N2346" i="1"/>
  <c r="N2350" i="1"/>
  <c r="N2354" i="1"/>
  <c r="N2358" i="1"/>
  <c r="N2362" i="1"/>
  <c r="N2366" i="1"/>
  <c r="N2370" i="1"/>
  <c r="N2374" i="1"/>
  <c r="N2378" i="1"/>
  <c r="N2382" i="1"/>
  <c r="N2386" i="1"/>
  <c r="N2390" i="1"/>
  <c r="N2394" i="1"/>
  <c r="N2398" i="1"/>
  <c r="N2402" i="1"/>
  <c r="N2406" i="1"/>
  <c r="N2410" i="1"/>
  <c r="N2414" i="1"/>
  <c r="N2418" i="1"/>
  <c r="N2422" i="1"/>
  <c r="N2426" i="1"/>
  <c r="N2430" i="1"/>
  <c r="N2434" i="1"/>
  <c r="N2438" i="1"/>
  <c r="N2442" i="1"/>
  <c r="N20" i="1"/>
  <c r="N105" i="1"/>
  <c r="N184" i="1"/>
  <c r="N240" i="1"/>
  <c r="N297" i="1"/>
  <c r="N349" i="1"/>
  <c r="N391" i="1"/>
  <c r="N432" i="1"/>
  <c r="N464" i="1"/>
  <c r="N496" i="1"/>
  <c r="N528" i="1"/>
  <c r="N554" i="1"/>
  <c r="N576" i="1"/>
  <c r="N597" i="1"/>
  <c r="N615" i="1"/>
  <c r="N631" i="1"/>
  <c r="N647" i="1"/>
  <c r="N663" i="1"/>
  <c r="N679" i="1"/>
  <c r="N695" i="1"/>
  <c r="N711" i="1"/>
  <c r="N727" i="1"/>
  <c r="N743" i="1"/>
  <c r="N759" i="1"/>
  <c r="N775" i="1"/>
  <c r="N791" i="1"/>
  <c r="N807" i="1"/>
  <c r="N823" i="1"/>
  <c r="N839" i="1"/>
  <c r="N855" i="1"/>
  <c r="N871" i="1"/>
  <c r="N887" i="1"/>
  <c r="N903" i="1"/>
  <c r="N919" i="1"/>
  <c r="N935" i="1"/>
  <c r="N951" i="1"/>
  <c r="N967" i="1"/>
  <c r="N983" i="1"/>
  <c r="N998" i="1"/>
  <c r="N1009" i="1"/>
  <c r="N1019" i="1"/>
  <c r="N1030" i="1"/>
  <c r="N1041" i="1"/>
  <c r="N1051" i="1"/>
  <c r="N1062" i="1"/>
  <c r="N1072" i="1"/>
  <c r="N1080" i="1"/>
  <c r="N1088" i="1"/>
  <c r="N1096" i="1"/>
  <c r="N1104" i="1"/>
  <c r="N1112" i="1"/>
  <c r="N1120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1256" i="1"/>
  <c r="N1264" i="1"/>
  <c r="N1272" i="1"/>
  <c r="N1280" i="1"/>
  <c r="N1288" i="1"/>
  <c r="N1296" i="1"/>
  <c r="N1304" i="1"/>
  <c r="N1312" i="1"/>
  <c r="N1320" i="1"/>
  <c r="N1328" i="1"/>
  <c r="N1336" i="1"/>
  <c r="N1344" i="1"/>
  <c r="N1352" i="1"/>
  <c r="N1360" i="1"/>
  <c r="N1368" i="1"/>
  <c r="N1376" i="1"/>
  <c r="N1384" i="1"/>
  <c r="N1391" i="1"/>
  <c r="N1396" i="1"/>
  <c r="N1401" i="1"/>
  <c r="N1407" i="1"/>
  <c r="N1412" i="1"/>
  <c r="N1417" i="1"/>
  <c r="N1423" i="1"/>
  <c r="N1428" i="1"/>
  <c r="N1433" i="1"/>
  <c r="N1439" i="1"/>
  <c r="N1444" i="1"/>
  <c r="N1449" i="1"/>
  <c r="N1455" i="1"/>
  <c r="N1460" i="1"/>
  <c r="N1465" i="1"/>
  <c r="N1471" i="1"/>
  <c r="N1476" i="1"/>
  <c r="N1481" i="1"/>
  <c r="N1487" i="1"/>
  <c r="N1492" i="1"/>
  <c r="N1497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223" i="1"/>
  <c r="N2227" i="1"/>
  <c r="N2231" i="1"/>
  <c r="N2235" i="1"/>
  <c r="N2239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9" i="1"/>
  <c r="N148" i="1"/>
  <c r="N269" i="1"/>
  <c r="N370" i="1"/>
  <c r="N448" i="1"/>
  <c r="N512" i="1"/>
  <c r="N565" i="1"/>
  <c r="N607" i="1"/>
  <c r="N639" i="1"/>
  <c r="N671" i="1"/>
  <c r="N703" i="1"/>
  <c r="N735" i="1"/>
  <c r="N767" i="1"/>
  <c r="N799" i="1"/>
  <c r="N831" i="1"/>
  <c r="N863" i="1"/>
  <c r="N895" i="1"/>
  <c r="N927" i="1"/>
  <c r="N959" i="1"/>
  <c r="N991" i="1"/>
  <c r="N1014" i="1"/>
  <c r="N1035" i="1"/>
  <c r="N1057" i="1"/>
  <c r="N1076" i="1"/>
  <c r="N1092" i="1"/>
  <c r="N1108" i="1"/>
  <c r="N1124" i="1"/>
  <c r="N1140" i="1"/>
  <c r="N1156" i="1"/>
  <c r="N1172" i="1"/>
  <c r="N1188" i="1"/>
  <c r="N1204" i="1"/>
  <c r="N1220" i="1"/>
  <c r="N1236" i="1"/>
  <c r="N1252" i="1"/>
  <c r="N1268" i="1"/>
  <c r="N1284" i="1"/>
  <c r="N1300" i="1"/>
  <c r="N1316" i="1"/>
  <c r="N1332" i="1"/>
  <c r="N1348" i="1"/>
  <c r="N1364" i="1"/>
  <c r="N1380" i="1"/>
  <c r="N1393" i="1"/>
  <c r="N1404" i="1"/>
  <c r="N1415" i="1"/>
  <c r="N1425" i="1"/>
  <c r="N1436" i="1"/>
  <c r="N1447" i="1"/>
  <c r="N1457" i="1"/>
  <c r="N1468" i="1"/>
  <c r="N1479" i="1"/>
  <c r="N1489" i="1"/>
  <c r="N1500" i="1"/>
  <c r="N1509" i="1"/>
  <c r="N1517" i="1"/>
  <c r="N1525" i="1"/>
  <c r="N1533" i="1"/>
  <c r="N1541" i="1"/>
  <c r="N1549" i="1"/>
  <c r="N1557" i="1"/>
  <c r="N1565" i="1"/>
  <c r="N1573" i="1"/>
  <c r="N1581" i="1"/>
  <c r="N1589" i="1"/>
  <c r="N1597" i="1"/>
  <c r="N1605" i="1"/>
  <c r="N1613" i="1"/>
  <c r="N1621" i="1"/>
  <c r="N1629" i="1"/>
  <c r="N1637" i="1"/>
  <c r="N1645" i="1"/>
  <c r="N1653" i="1"/>
  <c r="N1661" i="1"/>
  <c r="N1669" i="1"/>
  <c r="N1677" i="1"/>
  <c r="N1685" i="1"/>
  <c r="N1693" i="1"/>
  <c r="N1701" i="1"/>
  <c r="N1709" i="1"/>
  <c r="N1717" i="1"/>
  <c r="N1725" i="1"/>
  <c r="N1733" i="1"/>
  <c r="N1741" i="1"/>
  <c r="N1749" i="1"/>
  <c r="N1757" i="1"/>
  <c r="N1765" i="1"/>
  <c r="N1773" i="1"/>
  <c r="N1781" i="1"/>
  <c r="N1789" i="1"/>
  <c r="N1797" i="1"/>
  <c r="N1805" i="1"/>
  <c r="N1813" i="1"/>
  <c r="N1821" i="1"/>
  <c r="N1829" i="1"/>
  <c r="N1837" i="1"/>
  <c r="N1845" i="1"/>
  <c r="N1853" i="1"/>
  <c r="N1861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2197" i="1"/>
  <c r="N2205" i="1"/>
  <c r="N2213" i="1"/>
  <c r="N2221" i="1"/>
  <c r="N2229" i="1"/>
  <c r="N2237" i="1"/>
  <c r="N2245" i="1"/>
  <c r="N2253" i="1"/>
  <c r="N2261" i="1"/>
  <c r="N2269" i="1"/>
  <c r="N2277" i="1"/>
  <c r="N2285" i="1"/>
  <c r="N2293" i="1"/>
  <c r="N2301" i="1"/>
  <c r="N2309" i="1"/>
  <c r="N2317" i="1"/>
  <c r="N2325" i="1"/>
  <c r="N2333" i="1"/>
  <c r="N2341" i="1"/>
  <c r="N2349" i="1"/>
  <c r="N2357" i="1"/>
  <c r="N2365" i="1"/>
  <c r="N2373" i="1"/>
  <c r="N2381" i="1"/>
  <c r="N2389" i="1"/>
  <c r="N2397" i="1"/>
  <c r="N2405" i="1"/>
  <c r="N2413" i="1"/>
  <c r="N2421" i="1"/>
  <c r="N2429" i="1"/>
  <c r="N2437" i="1"/>
  <c r="N2444" i="1"/>
  <c r="N2448" i="1"/>
  <c r="N2452" i="1"/>
  <c r="N2456" i="1"/>
  <c r="N2460" i="1"/>
  <c r="N2464" i="1"/>
  <c r="N2468" i="1"/>
  <c r="N2472" i="1"/>
  <c r="N2476" i="1"/>
  <c r="N2480" i="1"/>
  <c r="N2484" i="1"/>
  <c r="N2488" i="1"/>
  <c r="N2492" i="1"/>
  <c r="N2496" i="1"/>
  <c r="N2500" i="1"/>
  <c r="N2504" i="1"/>
  <c r="N2508" i="1"/>
  <c r="N2512" i="1"/>
  <c r="N2516" i="1"/>
  <c r="N2520" i="1"/>
  <c r="N2524" i="1"/>
  <c r="N2528" i="1"/>
  <c r="N2532" i="1"/>
  <c r="N2536" i="1"/>
  <c r="N2540" i="1"/>
  <c r="N2544" i="1"/>
  <c r="N2548" i="1"/>
  <c r="N2552" i="1"/>
  <c r="N2556" i="1"/>
  <c r="N2560" i="1"/>
  <c r="N2564" i="1"/>
  <c r="N2568" i="1"/>
  <c r="N2572" i="1"/>
  <c r="N2576" i="1"/>
  <c r="N2580" i="1"/>
  <c r="N2584" i="1"/>
  <c r="N2588" i="1"/>
  <c r="N2592" i="1"/>
  <c r="N2596" i="1"/>
  <c r="N2600" i="1"/>
  <c r="N2604" i="1"/>
  <c r="N2608" i="1"/>
  <c r="N2612" i="1"/>
  <c r="N2616" i="1"/>
  <c r="N2620" i="1"/>
  <c r="N2624" i="1"/>
  <c r="N2628" i="1"/>
  <c r="N2632" i="1"/>
  <c r="N2636" i="1"/>
  <c r="N2640" i="1"/>
  <c r="N2644" i="1"/>
  <c r="N2648" i="1"/>
  <c r="N2652" i="1"/>
  <c r="N2656" i="1"/>
  <c r="N2660" i="1"/>
  <c r="N2664" i="1"/>
  <c r="N2668" i="1"/>
  <c r="N2672" i="1"/>
  <c r="N2676" i="1"/>
  <c r="N2680" i="1"/>
  <c r="N2684" i="1"/>
  <c r="N2688" i="1"/>
  <c r="N2692" i="1"/>
  <c r="N2696" i="1"/>
  <c r="N2700" i="1"/>
  <c r="N2704" i="1"/>
  <c r="N2708" i="1"/>
  <c r="N2712" i="1"/>
  <c r="N2716" i="1"/>
  <c r="N2720" i="1"/>
  <c r="N2724" i="1"/>
  <c r="N2728" i="1"/>
  <c r="N2732" i="1"/>
  <c r="N2736" i="1"/>
  <c r="N2740" i="1"/>
  <c r="N2744" i="1"/>
  <c r="N2748" i="1"/>
  <c r="N2752" i="1"/>
  <c r="N2756" i="1"/>
  <c r="N2760" i="1"/>
  <c r="N2764" i="1"/>
  <c r="N2768" i="1"/>
  <c r="N2772" i="1"/>
  <c r="N2776" i="1"/>
  <c r="N2780" i="1"/>
  <c r="N2784" i="1"/>
  <c r="N2788" i="1"/>
  <c r="N2792" i="1"/>
  <c r="N2796" i="1"/>
  <c r="N2800" i="1"/>
  <c r="N2804" i="1"/>
  <c r="N2808" i="1"/>
  <c r="N2812" i="1"/>
  <c r="N2816" i="1"/>
  <c r="N2820" i="1"/>
  <c r="N2824" i="1"/>
  <c r="N2828" i="1"/>
  <c r="N2832" i="1"/>
  <c r="N2836" i="1"/>
  <c r="N2840" i="1"/>
  <c r="N2844" i="1"/>
  <c r="N2848" i="1"/>
  <c r="N2852" i="1"/>
  <c r="N2856" i="1"/>
  <c r="N2860" i="1"/>
  <c r="N2864" i="1"/>
  <c r="N2868" i="1"/>
  <c r="N2872" i="1"/>
  <c r="N2876" i="1"/>
  <c r="N2880" i="1"/>
  <c r="N2884" i="1"/>
  <c r="N2888" i="1"/>
  <c r="N2892" i="1"/>
  <c r="N2896" i="1"/>
  <c r="N2900" i="1"/>
  <c r="N2904" i="1"/>
  <c r="N2908" i="1"/>
  <c r="N2912" i="1"/>
  <c r="N2916" i="1"/>
  <c r="N2920" i="1"/>
  <c r="N2924" i="1"/>
  <c r="N2928" i="1"/>
  <c r="N2932" i="1"/>
  <c r="N2936" i="1"/>
  <c r="N2940" i="1"/>
  <c r="N2944" i="1"/>
  <c r="N2948" i="1"/>
  <c r="N2952" i="1"/>
  <c r="N2956" i="1"/>
  <c r="N2960" i="1"/>
  <c r="N2964" i="1"/>
  <c r="N2968" i="1"/>
  <c r="N2972" i="1"/>
  <c r="N2976" i="1"/>
  <c r="N2980" i="1"/>
  <c r="N2984" i="1"/>
  <c r="N2988" i="1"/>
  <c r="N2992" i="1"/>
  <c r="N2996" i="1"/>
  <c r="N3000" i="1"/>
  <c r="N3004" i="1"/>
  <c r="N3008" i="1"/>
  <c r="N3012" i="1"/>
  <c r="N3016" i="1"/>
  <c r="N3020" i="1"/>
  <c r="N3024" i="1"/>
  <c r="N3028" i="1"/>
  <c r="N3032" i="1"/>
  <c r="N3036" i="1"/>
  <c r="N3040" i="1"/>
  <c r="N3044" i="1"/>
  <c r="N3048" i="1"/>
  <c r="N3052" i="1"/>
  <c r="N3056" i="1"/>
  <c r="N3060" i="1"/>
  <c r="N3064" i="1"/>
  <c r="N3068" i="1"/>
  <c r="N3072" i="1"/>
  <c r="N3076" i="1"/>
  <c r="N3080" i="1"/>
  <c r="N3084" i="1"/>
  <c r="N3088" i="1"/>
  <c r="N3092" i="1"/>
  <c r="N3096" i="1"/>
  <c r="N3100" i="1"/>
  <c r="N3104" i="1"/>
  <c r="N3108" i="1"/>
  <c r="N3112" i="1"/>
  <c r="N3116" i="1"/>
  <c r="N3120" i="1"/>
  <c r="N3124" i="1"/>
  <c r="N3128" i="1"/>
  <c r="N3132" i="1"/>
  <c r="N3136" i="1"/>
  <c r="N3140" i="1"/>
  <c r="N3144" i="1"/>
  <c r="N3148" i="1"/>
  <c r="N3152" i="1"/>
  <c r="N3156" i="1"/>
  <c r="N3160" i="1"/>
  <c r="N3164" i="1"/>
  <c r="N3168" i="1"/>
  <c r="N3172" i="1"/>
  <c r="N3176" i="1"/>
  <c r="N3180" i="1"/>
  <c r="N3184" i="1"/>
  <c r="N3188" i="1"/>
  <c r="N3192" i="1"/>
  <c r="N3196" i="1"/>
  <c r="N3200" i="1"/>
  <c r="N3204" i="1"/>
  <c r="N3208" i="1"/>
  <c r="N3212" i="1"/>
  <c r="N3216" i="1"/>
  <c r="N3220" i="1"/>
  <c r="N3224" i="1"/>
  <c r="N3228" i="1"/>
  <c r="N3232" i="1"/>
  <c r="N3236" i="1"/>
  <c r="N3240" i="1"/>
  <c r="N3244" i="1"/>
  <c r="N3248" i="1"/>
  <c r="N3252" i="1"/>
  <c r="N3256" i="1"/>
  <c r="N3260" i="1"/>
  <c r="N3264" i="1"/>
  <c r="N3268" i="1"/>
  <c r="N3272" i="1"/>
  <c r="N3276" i="1"/>
  <c r="N3280" i="1"/>
  <c r="N3284" i="1"/>
  <c r="N3288" i="1"/>
  <c r="N3292" i="1"/>
  <c r="N3296" i="1"/>
  <c r="N3300" i="1"/>
  <c r="N3304" i="1"/>
  <c r="N3308" i="1"/>
  <c r="N3312" i="1"/>
  <c r="N3316" i="1"/>
  <c r="N3320" i="1"/>
  <c r="N3324" i="1"/>
  <c r="N3328" i="1"/>
  <c r="N3332" i="1"/>
  <c r="N3336" i="1"/>
  <c r="N3340" i="1"/>
  <c r="N3344" i="1"/>
  <c r="N3348" i="1"/>
  <c r="N3352" i="1"/>
  <c r="N3356" i="1"/>
  <c r="N3360" i="1"/>
  <c r="N3364" i="1"/>
  <c r="N3368" i="1"/>
  <c r="N3372" i="1"/>
  <c r="N3376" i="1"/>
  <c r="N3380" i="1"/>
  <c r="N3384" i="1"/>
  <c r="N3388" i="1"/>
  <c r="N3392" i="1"/>
  <c r="N3396" i="1"/>
  <c r="N3400" i="1"/>
  <c r="N3404" i="1"/>
  <c r="N3408" i="1"/>
  <c r="N3412" i="1"/>
  <c r="N3416" i="1"/>
  <c r="N3420" i="1"/>
  <c r="N3424" i="1"/>
  <c r="N3428" i="1"/>
  <c r="N3432" i="1"/>
  <c r="N3436" i="1"/>
  <c r="N3440" i="1"/>
  <c r="N3444" i="1"/>
  <c r="N3448" i="1"/>
  <c r="N3452" i="1"/>
  <c r="N3456" i="1"/>
  <c r="N3460" i="1"/>
  <c r="N3464" i="1"/>
  <c r="N3468" i="1"/>
  <c r="N3472" i="1"/>
  <c r="N3476" i="1"/>
  <c r="N3480" i="1"/>
  <c r="N3484" i="1"/>
  <c r="N3488" i="1"/>
  <c r="N3492" i="1"/>
  <c r="N3496" i="1"/>
  <c r="N3500" i="1"/>
  <c r="N3504" i="1"/>
  <c r="N3508" i="1"/>
  <c r="N3512" i="1"/>
  <c r="N3516" i="1"/>
  <c r="N3520" i="1"/>
  <c r="N3524" i="1"/>
  <c r="N3528" i="1"/>
  <c r="N3532" i="1"/>
  <c r="N3536" i="1"/>
  <c r="N3540" i="1"/>
  <c r="N3544" i="1"/>
  <c r="N3548" i="1"/>
  <c r="N3552" i="1"/>
  <c r="N3556" i="1"/>
  <c r="N3560" i="1"/>
  <c r="N3564" i="1"/>
  <c r="N3568" i="1"/>
  <c r="N3572" i="1"/>
  <c r="N3576" i="1"/>
  <c r="N3580" i="1"/>
  <c r="N3584" i="1"/>
  <c r="N3588" i="1"/>
  <c r="N3592" i="1"/>
  <c r="N3596" i="1"/>
  <c r="N3600" i="1"/>
  <c r="N3604" i="1"/>
  <c r="N3608" i="1"/>
  <c r="N3612" i="1"/>
  <c r="N3616" i="1"/>
  <c r="N3620" i="1"/>
  <c r="N3624" i="1"/>
  <c r="N3628" i="1"/>
  <c r="N3632" i="1"/>
  <c r="N3636" i="1"/>
  <c r="N3640" i="1"/>
  <c r="N3644" i="1"/>
  <c r="N3648" i="1"/>
  <c r="N3652" i="1"/>
  <c r="N3656" i="1"/>
  <c r="N3660" i="1"/>
  <c r="N3664" i="1"/>
  <c r="N3668" i="1"/>
  <c r="N3672" i="1"/>
  <c r="N3676" i="1"/>
  <c r="N3680" i="1"/>
  <c r="N3684" i="1"/>
  <c r="N3688" i="1"/>
  <c r="N3692" i="1"/>
  <c r="N3696" i="1"/>
  <c r="N3700" i="1"/>
  <c r="N3704" i="1"/>
  <c r="N3708" i="1"/>
  <c r="N3712" i="1"/>
  <c r="N3716" i="1"/>
  <c r="N3720" i="1"/>
  <c r="N3724" i="1"/>
  <c r="N3728" i="1"/>
  <c r="N3732" i="1"/>
  <c r="N3736" i="1"/>
  <c r="N3740" i="1"/>
  <c r="N3744" i="1"/>
  <c r="N3748" i="1"/>
  <c r="N3752" i="1"/>
  <c r="N3756" i="1"/>
  <c r="N3760" i="1"/>
  <c r="N3764" i="1"/>
  <c r="N3768" i="1"/>
  <c r="N3772" i="1"/>
  <c r="N3776" i="1"/>
  <c r="N3780" i="1"/>
  <c r="N3784" i="1"/>
  <c r="N3788" i="1"/>
  <c r="N3792" i="1"/>
  <c r="N3796" i="1"/>
  <c r="N3800" i="1"/>
  <c r="N3804" i="1"/>
  <c r="N3808" i="1"/>
  <c r="N3812" i="1"/>
  <c r="N3816" i="1"/>
  <c r="N3820" i="1"/>
  <c r="N3824" i="1"/>
  <c r="N3828" i="1"/>
  <c r="N3832" i="1"/>
  <c r="N3836" i="1"/>
  <c r="N3840" i="1"/>
  <c r="N3844" i="1"/>
  <c r="N3848" i="1"/>
  <c r="N3852" i="1"/>
  <c r="N3856" i="1"/>
  <c r="N3860" i="1"/>
  <c r="N3864" i="1"/>
  <c r="N3868" i="1"/>
  <c r="N3872" i="1"/>
  <c r="N3876" i="1"/>
  <c r="N3880" i="1"/>
  <c r="N3884" i="1"/>
  <c r="N3888" i="1"/>
  <c r="N3892" i="1"/>
  <c r="N3896" i="1"/>
  <c r="N3900" i="1"/>
  <c r="N3904" i="1"/>
  <c r="N3908" i="1"/>
  <c r="N3912" i="1"/>
  <c r="N3916" i="1"/>
  <c r="N3920" i="1"/>
  <c r="N3924" i="1"/>
  <c r="N3928" i="1"/>
  <c r="N3932" i="1"/>
  <c r="N3936" i="1"/>
  <c r="N3940" i="1"/>
  <c r="N3944" i="1"/>
  <c r="N3948" i="1"/>
  <c r="N3952" i="1"/>
  <c r="N3956" i="1"/>
  <c r="N3960" i="1"/>
  <c r="N3964" i="1"/>
  <c r="N3968" i="1"/>
  <c r="N3972" i="1"/>
  <c r="N3976" i="1"/>
  <c r="N3980" i="1"/>
  <c r="N3984" i="1"/>
  <c r="N3988" i="1"/>
  <c r="N3992" i="1"/>
  <c r="N3996" i="1"/>
  <c r="N4000" i="1"/>
  <c r="N4004" i="1"/>
  <c r="N4008" i="1"/>
  <c r="N4012" i="1"/>
  <c r="N4016" i="1"/>
  <c r="N4020" i="1"/>
  <c r="N4024" i="1"/>
  <c r="N4028" i="1"/>
  <c r="N4032" i="1"/>
  <c r="N4036" i="1"/>
  <c r="N4040" i="1"/>
  <c r="N4044" i="1"/>
  <c r="N4048" i="1"/>
  <c r="N4052" i="1"/>
  <c r="N4056" i="1"/>
  <c r="N4060" i="1"/>
  <c r="N4064" i="1"/>
  <c r="N4068" i="1"/>
  <c r="N4072" i="1"/>
  <c r="N4076" i="1"/>
  <c r="N4080" i="1"/>
  <c r="N4084" i="1"/>
  <c r="N4088" i="1"/>
  <c r="N4092" i="1"/>
  <c r="N4096" i="1"/>
  <c r="N4100" i="1"/>
  <c r="N4104" i="1"/>
  <c r="N4108" i="1"/>
  <c r="N4112" i="1"/>
  <c r="N4116" i="1"/>
  <c r="N4120" i="1"/>
  <c r="N4124" i="1"/>
  <c r="N4128" i="1"/>
  <c r="N4132" i="1"/>
  <c r="N4136" i="1"/>
  <c r="N4140" i="1"/>
  <c r="N4144" i="1"/>
  <c r="N4148" i="1"/>
  <c r="N4152" i="1"/>
  <c r="N4156" i="1"/>
  <c r="N4160" i="1"/>
  <c r="N4164" i="1"/>
  <c r="N4168" i="1"/>
  <c r="N4172" i="1"/>
  <c r="N4176" i="1"/>
  <c r="N4180" i="1"/>
  <c r="N4184" i="1"/>
  <c r="N4188" i="1"/>
  <c r="N4192" i="1"/>
  <c r="N4196" i="1"/>
  <c r="N4200" i="1"/>
  <c r="N4204" i="1"/>
  <c r="N4208" i="1"/>
  <c r="N4212" i="1"/>
  <c r="N4216" i="1"/>
  <c r="N4220" i="1"/>
  <c r="N4224" i="1"/>
  <c r="N4228" i="1"/>
  <c r="N4232" i="1"/>
  <c r="N4236" i="1"/>
  <c r="N4240" i="1"/>
  <c r="N4244" i="1"/>
  <c r="N4248" i="1"/>
  <c r="N4252" i="1"/>
  <c r="N4256" i="1"/>
  <c r="N4260" i="1"/>
  <c r="N4264" i="1"/>
  <c r="N4268" i="1"/>
  <c r="N4272" i="1"/>
  <c r="N4276" i="1"/>
  <c r="N4280" i="1"/>
  <c r="N4284" i="1"/>
  <c r="N4288" i="1"/>
  <c r="N4292" i="1"/>
  <c r="N4296" i="1"/>
  <c r="N4300" i="1"/>
  <c r="N4304" i="1"/>
  <c r="N4308" i="1"/>
  <c r="N4312" i="1"/>
  <c r="N4316" i="1"/>
  <c r="N4320" i="1"/>
  <c r="N4324" i="1"/>
  <c r="N4328" i="1"/>
  <c r="N4332" i="1"/>
  <c r="N4336" i="1"/>
  <c r="N4340" i="1"/>
  <c r="N4344" i="1"/>
  <c r="N4348" i="1"/>
  <c r="N4352" i="1"/>
  <c r="N4356" i="1"/>
  <c r="N4360" i="1"/>
  <c r="N4364" i="1"/>
  <c r="N4368" i="1"/>
  <c r="N4372" i="1"/>
  <c r="N4376" i="1"/>
  <c r="N4380" i="1"/>
  <c r="N4384" i="1"/>
  <c r="N4388" i="1"/>
  <c r="N4392" i="1"/>
  <c r="N4396" i="1"/>
  <c r="N4400" i="1"/>
  <c r="N4404" i="1"/>
  <c r="N4408" i="1"/>
  <c r="N4412" i="1"/>
  <c r="N4416" i="1"/>
  <c r="N4420" i="1"/>
  <c r="N4424" i="1"/>
  <c r="N4428" i="1"/>
  <c r="N4432" i="1"/>
  <c r="N4436" i="1"/>
  <c r="N4440" i="1"/>
  <c r="N4444" i="1"/>
  <c r="N4448" i="1"/>
  <c r="N4452" i="1"/>
  <c r="N4456" i="1"/>
  <c r="N4460" i="1"/>
  <c r="N4464" i="1"/>
  <c r="N4468" i="1"/>
  <c r="N4472" i="1"/>
  <c r="N4476" i="1"/>
  <c r="N4480" i="1"/>
  <c r="N4484" i="1"/>
  <c r="N4488" i="1"/>
  <c r="N35" i="1"/>
  <c r="N192" i="1"/>
  <c r="N307" i="1"/>
  <c r="N398" i="1"/>
  <c r="N469" i="1"/>
  <c r="N533" i="1"/>
  <c r="N580" i="1"/>
  <c r="N618" i="1"/>
  <c r="N650" i="1"/>
  <c r="N682" i="1"/>
  <c r="N714" i="1"/>
  <c r="N746" i="1"/>
  <c r="N778" i="1"/>
  <c r="N810" i="1"/>
  <c r="N842" i="1"/>
  <c r="N874" i="1"/>
  <c r="N906" i="1"/>
  <c r="N938" i="1"/>
  <c r="N970" i="1"/>
  <c r="N999" i="1"/>
  <c r="N1021" i="1"/>
  <c r="N1042" i="1"/>
  <c r="N1063" i="1"/>
  <c r="N1081" i="1"/>
  <c r="N1097" i="1"/>
  <c r="N1113" i="1"/>
  <c r="N1129" i="1"/>
  <c r="N1145" i="1"/>
  <c r="N1161" i="1"/>
  <c r="N1177" i="1"/>
  <c r="N1193" i="1"/>
  <c r="N1209" i="1"/>
  <c r="N1225" i="1"/>
  <c r="N1241" i="1"/>
  <c r="N1257" i="1"/>
  <c r="N1273" i="1"/>
  <c r="N1289" i="1"/>
  <c r="N1305" i="1"/>
  <c r="N1321" i="1"/>
  <c r="N1337" i="1"/>
  <c r="N1353" i="1"/>
  <c r="N1369" i="1"/>
  <c r="N1385" i="1"/>
  <c r="N1397" i="1"/>
  <c r="N1408" i="1"/>
  <c r="N1419" i="1"/>
  <c r="N1429" i="1"/>
  <c r="N1440" i="1"/>
  <c r="N1451" i="1"/>
  <c r="N1461" i="1"/>
  <c r="N1472" i="1"/>
  <c r="N1483" i="1"/>
  <c r="N1493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768" i="1"/>
  <c r="N1776" i="1"/>
  <c r="N1784" i="1"/>
  <c r="N1792" i="1"/>
  <c r="N1800" i="1"/>
  <c r="N1808" i="1"/>
  <c r="N1816" i="1"/>
  <c r="N1824" i="1"/>
  <c r="N1832" i="1"/>
  <c r="N1840" i="1"/>
  <c r="N1848" i="1"/>
  <c r="N1856" i="1"/>
  <c r="N1864" i="1"/>
  <c r="N1872" i="1"/>
  <c r="N1880" i="1"/>
  <c r="N1888" i="1"/>
  <c r="N1896" i="1"/>
  <c r="N1904" i="1"/>
  <c r="N191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2048" i="1"/>
  <c r="N2056" i="1"/>
  <c r="N2064" i="1"/>
  <c r="N2072" i="1"/>
  <c r="N2080" i="1"/>
  <c r="N2088" i="1"/>
  <c r="N2096" i="1"/>
  <c r="N2104" i="1"/>
  <c r="N2112" i="1"/>
  <c r="N2120" i="1"/>
  <c r="N2128" i="1"/>
  <c r="N2136" i="1"/>
  <c r="N2144" i="1"/>
  <c r="N2152" i="1"/>
  <c r="N2160" i="1"/>
  <c r="N2168" i="1"/>
  <c r="N2176" i="1"/>
  <c r="N2184" i="1"/>
  <c r="N2192" i="1"/>
  <c r="N2200" i="1"/>
  <c r="N2208" i="1"/>
  <c r="N2216" i="1"/>
  <c r="N2224" i="1"/>
  <c r="N2232" i="1"/>
  <c r="N2240" i="1"/>
  <c r="N2248" i="1"/>
  <c r="N2256" i="1"/>
  <c r="N2264" i="1"/>
  <c r="N2272" i="1"/>
  <c r="N2280" i="1"/>
  <c r="N2288" i="1"/>
  <c r="N2296" i="1"/>
  <c r="N2304" i="1"/>
  <c r="N2312" i="1"/>
  <c r="N2320" i="1"/>
  <c r="N2328" i="1"/>
  <c r="N2336" i="1"/>
  <c r="N2344" i="1"/>
  <c r="N2352" i="1"/>
  <c r="N2360" i="1"/>
  <c r="N2368" i="1"/>
  <c r="N2376" i="1"/>
  <c r="N2384" i="1"/>
  <c r="N2392" i="1"/>
  <c r="N2400" i="1"/>
  <c r="N2408" i="1"/>
  <c r="N2416" i="1"/>
  <c r="N2424" i="1"/>
  <c r="N2432" i="1"/>
  <c r="N2440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2509" i="1"/>
  <c r="N2513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1" i="1"/>
  <c r="N2585" i="1"/>
  <c r="N2589" i="1"/>
  <c r="N2593" i="1"/>
  <c r="N2597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3217" i="1"/>
  <c r="N3221" i="1"/>
  <c r="N3225" i="1"/>
  <c r="N3229" i="1"/>
  <c r="N3233" i="1"/>
  <c r="N3237" i="1"/>
  <c r="N3241" i="1"/>
  <c r="N3245" i="1"/>
  <c r="N3249" i="1"/>
  <c r="N3253" i="1"/>
  <c r="N3257" i="1"/>
  <c r="N3261" i="1"/>
  <c r="N3265" i="1"/>
  <c r="N3269" i="1"/>
  <c r="N3273" i="1"/>
  <c r="N3277" i="1"/>
  <c r="N3281" i="1"/>
  <c r="N3285" i="1"/>
  <c r="N3289" i="1"/>
  <c r="N3293" i="1"/>
  <c r="N3297" i="1"/>
  <c r="N3301" i="1"/>
  <c r="N3305" i="1"/>
  <c r="N3309" i="1"/>
  <c r="N3313" i="1"/>
  <c r="N3317" i="1"/>
  <c r="N3321" i="1"/>
  <c r="N3325" i="1"/>
  <c r="N3329" i="1"/>
  <c r="N3333" i="1"/>
  <c r="N3337" i="1"/>
  <c r="N3341" i="1"/>
  <c r="N3345" i="1"/>
  <c r="N3349" i="1"/>
  <c r="N3353" i="1"/>
  <c r="N3357" i="1"/>
  <c r="N3361" i="1"/>
  <c r="N3365" i="1"/>
  <c r="N3369" i="1"/>
  <c r="N3373" i="1"/>
  <c r="N3377" i="1"/>
  <c r="N3381" i="1"/>
  <c r="N3385" i="1"/>
  <c r="N3389" i="1"/>
  <c r="N3393" i="1"/>
  <c r="N3397" i="1"/>
  <c r="N3401" i="1"/>
  <c r="N3405" i="1"/>
  <c r="N3409" i="1"/>
  <c r="N3413" i="1"/>
  <c r="N3417" i="1"/>
  <c r="N3421" i="1"/>
  <c r="N3425" i="1"/>
  <c r="N3429" i="1"/>
  <c r="N3433" i="1"/>
  <c r="N3437" i="1"/>
  <c r="N3441" i="1"/>
  <c r="N3445" i="1"/>
  <c r="N3449" i="1"/>
  <c r="N3453" i="1"/>
  <c r="N3457" i="1"/>
  <c r="N3461" i="1"/>
  <c r="N3465" i="1"/>
  <c r="N3469" i="1"/>
  <c r="N3473" i="1"/>
  <c r="N3477" i="1"/>
  <c r="N3481" i="1"/>
  <c r="N3485" i="1"/>
  <c r="N3489" i="1"/>
  <c r="N3493" i="1"/>
  <c r="N3497" i="1"/>
  <c r="N3501" i="1"/>
  <c r="N3505" i="1"/>
  <c r="N3509" i="1"/>
  <c r="N3513" i="1"/>
  <c r="N3517" i="1"/>
  <c r="N3521" i="1"/>
  <c r="N3525" i="1"/>
  <c r="N3529" i="1"/>
  <c r="N3533" i="1"/>
  <c r="N3537" i="1"/>
  <c r="N3541" i="1"/>
  <c r="N3545" i="1"/>
  <c r="N3549" i="1"/>
  <c r="N3553" i="1"/>
  <c r="N3557" i="1"/>
  <c r="N3561" i="1"/>
  <c r="N3565" i="1"/>
  <c r="N3569" i="1"/>
  <c r="N3573" i="1"/>
  <c r="N3577" i="1"/>
  <c r="N3581" i="1"/>
  <c r="N3585" i="1"/>
  <c r="N3589" i="1"/>
  <c r="N3593" i="1"/>
  <c r="N3597" i="1"/>
  <c r="N3601" i="1"/>
  <c r="N3605" i="1"/>
  <c r="N3609" i="1"/>
  <c r="N3613" i="1"/>
  <c r="N3617" i="1"/>
  <c r="N3621" i="1"/>
  <c r="N3625" i="1"/>
  <c r="N3629" i="1"/>
  <c r="N3633" i="1"/>
  <c r="N3637" i="1"/>
  <c r="N3641" i="1"/>
  <c r="N3645" i="1"/>
  <c r="N3649" i="1"/>
  <c r="N3653" i="1"/>
  <c r="N3657" i="1"/>
  <c r="N3661" i="1"/>
  <c r="N3665" i="1"/>
  <c r="N3669" i="1"/>
  <c r="N3673" i="1"/>
  <c r="N3677" i="1"/>
  <c r="N3681" i="1"/>
  <c r="N3685" i="1"/>
  <c r="N3689" i="1"/>
  <c r="N3693" i="1"/>
  <c r="N3697" i="1"/>
  <c r="N3701" i="1"/>
  <c r="N3705" i="1"/>
  <c r="N3709" i="1"/>
  <c r="N3713" i="1"/>
  <c r="N3717" i="1"/>
  <c r="N3721" i="1"/>
  <c r="N3725" i="1"/>
  <c r="N3729" i="1"/>
  <c r="N3733" i="1"/>
  <c r="N3737" i="1"/>
  <c r="N3741" i="1"/>
  <c r="N3745" i="1"/>
  <c r="N3749" i="1"/>
  <c r="N3753" i="1"/>
  <c r="N3757" i="1"/>
  <c r="N3761" i="1"/>
  <c r="N3765" i="1"/>
  <c r="N3769" i="1"/>
  <c r="N3773" i="1"/>
  <c r="N3777" i="1"/>
  <c r="N3781" i="1"/>
  <c r="N3785" i="1"/>
  <c r="N3789" i="1"/>
  <c r="N3793" i="1"/>
  <c r="N3797" i="1"/>
  <c r="N3801" i="1"/>
  <c r="N3805" i="1"/>
  <c r="N3809" i="1"/>
  <c r="N3813" i="1"/>
  <c r="N3817" i="1"/>
  <c r="N3821" i="1"/>
  <c r="N3825" i="1"/>
  <c r="N3829" i="1"/>
  <c r="N3833" i="1"/>
  <c r="N3837" i="1"/>
  <c r="N3841" i="1"/>
  <c r="N3845" i="1"/>
  <c r="N3849" i="1"/>
  <c r="N3853" i="1"/>
  <c r="N3857" i="1"/>
  <c r="N3861" i="1"/>
  <c r="N3865" i="1"/>
  <c r="N3869" i="1"/>
  <c r="N3873" i="1"/>
  <c r="N3877" i="1"/>
  <c r="N3881" i="1"/>
  <c r="N3885" i="1"/>
  <c r="N3889" i="1"/>
  <c r="N3893" i="1"/>
  <c r="N3897" i="1"/>
  <c r="N3901" i="1"/>
  <c r="N3905" i="1"/>
  <c r="N3909" i="1"/>
  <c r="N3913" i="1"/>
  <c r="N3917" i="1"/>
  <c r="N3921" i="1"/>
  <c r="N3925" i="1"/>
  <c r="N3929" i="1"/>
  <c r="N3933" i="1"/>
  <c r="N3937" i="1"/>
  <c r="N3941" i="1"/>
  <c r="N3945" i="1"/>
  <c r="N3949" i="1"/>
  <c r="N3953" i="1"/>
  <c r="N3957" i="1"/>
  <c r="N3961" i="1"/>
  <c r="N3965" i="1"/>
  <c r="N3969" i="1"/>
  <c r="N3973" i="1"/>
  <c r="N3977" i="1"/>
  <c r="N3981" i="1"/>
  <c r="N3985" i="1"/>
  <c r="N3989" i="1"/>
  <c r="N3993" i="1"/>
  <c r="N3997" i="1"/>
  <c r="N4001" i="1"/>
  <c r="N4005" i="1"/>
  <c r="N4009" i="1"/>
  <c r="N4013" i="1"/>
  <c r="N4017" i="1"/>
  <c r="N4021" i="1"/>
  <c r="N4025" i="1"/>
  <c r="N4029" i="1"/>
  <c r="N4033" i="1"/>
  <c r="N4037" i="1"/>
  <c r="N4041" i="1"/>
  <c r="N4045" i="1"/>
  <c r="N4049" i="1"/>
  <c r="N4053" i="1"/>
  <c r="N4057" i="1"/>
  <c r="N4061" i="1"/>
  <c r="N4065" i="1"/>
  <c r="N4069" i="1"/>
  <c r="N4073" i="1"/>
  <c r="N4077" i="1"/>
  <c r="N4081" i="1"/>
  <c r="N4085" i="1"/>
  <c r="N4089" i="1"/>
  <c r="N4093" i="1"/>
  <c r="N4097" i="1"/>
  <c r="N4101" i="1"/>
  <c r="N4105" i="1"/>
  <c r="N4109" i="1"/>
  <c r="N4113" i="1"/>
  <c r="N4117" i="1"/>
  <c r="N4121" i="1"/>
  <c r="N4125" i="1"/>
  <c r="N4129" i="1"/>
  <c r="N4133" i="1"/>
  <c r="N4137" i="1"/>
  <c r="N4141" i="1"/>
  <c r="N4145" i="1"/>
  <c r="N4149" i="1"/>
  <c r="N4153" i="1"/>
  <c r="N4157" i="1"/>
  <c r="N4161" i="1"/>
  <c r="N4165" i="1"/>
  <c r="N4169" i="1"/>
  <c r="N4173" i="1"/>
  <c r="N4177" i="1"/>
  <c r="N4181" i="1"/>
  <c r="N4185" i="1"/>
  <c r="N4189" i="1"/>
  <c r="N4193" i="1"/>
  <c r="N4197" i="1"/>
  <c r="N4201" i="1"/>
  <c r="N4205" i="1"/>
  <c r="N4209" i="1"/>
  <c r="N4213" i="1"/>
  <c r="N4217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4365" i="1"/>
  <c r="N4369" i="1"/>
  <c r="N4373" i="1"/>
  <c r="N4377" i="1"/>
  <c r="N4381" i="1"/>
  <c r="N4385" i="1"/>
  <c r="N4389" i="1"/>
  <c r="N4393" i="1"/>
  <c r="N4397" i="1"/>
  <c r="N4401" i="1"/>
  <c r="N4405" i="1"/>
  <c r="N4409" i="1"/>
  <c r="N4413" i="1"/>
  <c r="N4417" i="1"/>
  <c r="N4421" i="1"/>
  <c r="N4425" i="1"/>
  <c r="N4429" i="1"/>
  <c r="N4433" i="1"/>
  <c r="N4437" i="1"/>
  <c r="N4441" i="1"/>
  <c r="N4445" i="1"/>
  <c r="N4449" i="1"/>
  <c r="N4453" i="1"/>
  <c r="N4457" i="1"/>
  <c r="N4461" i="1"/>
  <c r="N4465" i="1"/>
  <c r="N4469" i="1"/>
  <c r="N4473" i="1"/>
  <c r="N4477" i="1"/>
  <c r="N4481" i="1"/>
  <c r="N4485" i="1"/>
  <c r="N5569" i="1"/>
  <c r="N5565" i="1"/>
  <c r="N5561" i="1"/>
  <c r="N5557" i="1"/>
  <c r="N5553" i="1"/>
  <c r="N5549" i="1"/>
  <c r="N5545" i="1"/>
  <c r="N5541" i="1"/>
  <c r="N5537" i="1"/>
  <c r="N5533" i="1"/>
  <c r="N5529" i="1"/>
  <c r="N5525" i="1"/>
  <c r="N5521" i="1"/>
  <c r="N5517" i="1"/>
  <c r="N5513" i="1"/>
  <c r="N5509" i="1"/>
  <c r="N5505" i="1"/>
  <c r="N5501" i="1"/>
  <c r="N5497" i="1"/>
  <c r="N5493" i="1"/>
  <c r="N5489" i="1"/>
  <c r="N5485" i="1"/>
  <c r="N5481" i="1"/>
  <c r="N5477" i="1"/>
  <c r="N5473" i="1"/>
  <c r="N5469" i="1"/>
  <c r="N5465" i="1"/>
  <c r="N5461" i="1"/>
  <c r="N5457" i="1"/>
  <c r="N5453" i="1"/>
  <c r="N5449" i="1"/>
  <c r="N5445" i="1"/>
  <c r="N5441" i="1"/>
  <c r="N5437" i="1"/>
  <c r="N5433" i="1"/>
  <c r="N5429" i="1"/>
  <c r="N5425" i="1"/>
  <c r="N5421" i="1"/>
  <c r="N5417" i="1"/>
  <c r="N5413" i="1"/>
  <c r="N5409" i="1"/>
  <c r="N5405" i="1"/>
  <c r="N5401" i="1"/>
  <c r="N5397" i="1"/>
  <c r="N5393" i="1"/>
  <c r="N5389" i="1"/>
  <c r="N5385" i="1"/>
  <c r="N5381" i="1"/>
  <c r="N5377" i="1"/>
  <c r="N5373" i="1"/>
  <c r="N5369" i="1"/>
  <c r="N5365" i="1"/>
  <c r="N5361" i="1"/>
  <c r="N5357" i="1"/>
  <c r="N5353" i="1"/>
  <c r="N5349" i="1"/>
  <c r="N5345" i="1"/>
  <c r="N5341" i="1"/>
  <c r="N5337" i="1"/>
  <c r="N5333" i="1"/>
  <c r="N5329" i="1"/>
  <c r="N5325" i="1"/>
  <c r="N5321" i="1"/>
  <c r="N5317" i="1"/>
  <c r="N5313" i="1"/>
  <c r="N5309" i="1"/>
  <c r="N5305" i="1"/>
  <c r="N5301" i="1"/>
  <c r="N5297" i="1"/>
  <c r="N5293" i="1"/>
  <c r="N5289" i="1"/>
  <c r="N5285" i="1"/>
  <c r="N5281" i="1"/>
  <c r="N5277" i="1"/>
  <c r="N5273" i="1"/>
  <c r="N5269" i="1"/>
  <c r="N5265" i="1"/>
  <c r="N5261" i="1"/>
  <c r="N5257" i="1"/>
  <c r="N5253" i="1"/>
  <c r="N5249" i="1"/>
  <c r="N5245" i="1"/>
  <c r="N5241" i="1"/>
  <c r="N5237" i="1"/>
  <c r="N5233" i="1"/>
  <c r="N5229" i="1"/>
  <c r="N5225" i="1"/>
  <c r="N5221" i="1"/>
  <c r="N5217" i="1"/>
  <c r="N5213" i="1"/>
  <c r="N5209" i="1"/>
  <c r="N5205" i="1"/>
  <c r="N5201" i="1"/>
  <c r="N5197" i="1"/>
  <c r="N5193" i="1"/>
  <c r="N5189" i="1"/>
  <c r="N5185" i="1"/>
  <c r="N5181" i="1"/>
  <c r="N5177" i="1"/>
  <c r="N5173" i="1"/>
  <c r="N5169" i="1"/>
  <c r="N5165" i="1"/>
  <c r="N5161" i="1"/>
  <c r="N5157" i="1"/>
  <c r="N5153" i="1"/>
  <c r="N5149" i="1"/>
  <c r="N5145" i="1"/>
  <c r="N5141" i="1"/>
  <c r="N5137" i="1"/>
  <c r="N5133" i="1"/>
  <c r="N5129" i="1"/>
  <c r="N5125" i="1"/>
  <c r="N5121" i="1"/>
  <c r="N5117" i="1"/>
  <c r="N5113" i="1"/>
  <c r="N5109" i="1"/>
  <c r="N5105" i="1"/>
  <c r="N5101" i="1"/>
  <c r="N5097" i="1"/>
  <c r="N5093" i="1"/>
  <c r="N5089" i="1"/>
  <c r="N5085" i="1"/>
  <c r="N5081" i="1"/>
  <c r="N5077" i="1"/>
  <c r="N5073" i="1"/>
  <c r="N5069" i="1"/>
  <c r="N5065" i="1"/>
  <c r="N5061" i="1"/>
  <c r="N5057" i="1"/>
  <c r="N5053" i="1"/>
  <c r="N5049" i="1"/>
  <c r="N5045" i="1"/>
  <c r="N5041" i="1"/>
  <c r="N5037" i="1"/>
  <c r="N5033" i="1"/>
  <c r="N5029" i="1"/>
  <c r="N5025" i="1"/>
  <c r="N5021" i="1"/>
  <c r="N5017" i="1"/>
  <c r="N5013" i="1"/>
  <c r="N5009" i="1"/>
  <c r="N5005" i="1"/>
  <c r="N5001" i="1"/>
  <c r="N4997" i="1"/>
  <c r="N4993" i="1"/>
  <c r="N4989" i="1"/>
  <c r="N4985" i="1"/>
  <c r="N4981" i="1"/>
  <c r="N4977" i="1"/>
  <c r="N4973" i="1"/>
  <c r="N4969" i="1"/>
  <c r="N4965" i="1"/>
  <c r="N4961" i="1"/>
  <c r="N4957" i="1"/>
  <c r="N4953" i="1"/>
  <c r="N4949" i="1"/>
  <c r="N4945" i="1"/>
  <c r="N4941" i="1"/>
  <c r="N4937" i="1"/>
  <c r="N4933" i="1"/>
  <c r="N4929" i="1"/>
  <c r="N4925" i="1"/>
  <c r="N4921" i="1"/>
  <c r="N4917" i="1"/>
  <c r="N4913" i="1"/>
  <c r="N4909" i="1"/>
  <c r="N4905" i="1"/>
  <c r="N4901" i="1"/>
  <c r="N4897" i="1"/>
  <c r="N4893" i="1"/>
  <c r="N4889" i="1"/>
  <c r="N4885" i="1"/>
  <c r="N4881" i="1"/>
  <c r="N4877" i="1"/>
  <c r="N4873" i="1"/>
  <c r="N4869" i="1"/>
  <c r="N4865" i="1"/>
  <c r="N4861" i="1"/>
  <c r="N4857" i="1"/>
  <c r="N4853" i="1"/>
  <c r="N4849" i="1"/>
  <c r="N4845" i="1"/>
  <c r="N4841" i="1"/>
  <c r="N4837" i="1"/>
  <c r="N4833" i="1"/>
  <c r="N4829" i="1"/>
  <c r="N4825" i="1"/>
  <c r="N4821" i="1"/>
  <c r="N4817" i="1"/>
  <c r="N4813" i="1"/>
  <c r="N4809" i="1"/>
  <c r="N4805" i="1"/>
  <c r="N4801" i="1"/>
  <c r="N4797" i="1"/>
  <c r="N4793" i="1"/>
  <c r="N4789" i="1"/>
  <c r="N4785" i="1"/>
  <c r="N4781" i="1"/>
  <c r="N4777" i="1"/>
  <c r="N4773" i="1"/>
  <c r="N4769" i="1"/>
  <c r="N4765" i="1"/>
  <c r="N4761" i="1"/>
  <c r="N4757" i="1"/>
  <c r="N4753" i="1"/>
  <c r="N4749" i="1"/>
  <c r="N4745" i="1"/>
  <c r="N4741" i="1"/>
  <c r="N4737" i="1"/>
  <c r="N4733" i="1"/>
  <c r="N4729" i="1"/>
  <c r="N4725" i="1"/>
  <c r="N4721" i="1"/>
  <c r="N4717" i="1"/>
  <c r="N4713" i="1"/>
  <c r="N4709" i="1"/>
  <c r="N4705" i="1"/>
  <c r="N4701" i="1"/>
  <c r="N4697" i="1"/>
  <c r="N4693" i="1"/>
  <c r="N4689" i="1"/>
  <c r="N4685" i="1"/>
  <c r="N4681" i="1"/>
  <c r="N4677" i="1"/>
  <c r="N4673" i="1"/>
  <c r="N4669" i="1"/>
  <c r="N4665" i="1"/>
  <c r="N4661" i="1"/>
  <c r="N4657" i="1"/>
  <c r="N4653" i="1"/>
  <c r="N4649" i="1"/>
  <c r="N4645" i="1"/>
  <c r="N4641" i="1"/>
  <c r="N4637" i="1"/>
  <c r="N4633" i="1"/>
  <c r="N4629" i="1"/>
  <c r="N4625" i="1"/>
  <c r="N4621" i="1"/>
  <c r="N4617" i="1"/>
  <c r="N4613" i="1"/>
  <c r="N4609" i="1"/>
  <c r="N4605" i="1"/>
  <c r="N4601" i="1"/>
  <c r="N4597" i="1"/>
  <c r="N4593" i="1"/>
  <c r="N4589" i="1"/>
  <c r="N4585" i="1"/>
  <c r="N4581" i="1"/>
  <c r="N4577" i="1"/>
  <c r="N4573" i="1"/>
  <c r="N4569" i="1"/>
  <c r="N4565" i="1"/>
  <c r="N4561" i="1"/>
  <c r="N4557" i="1"/>
  <c r="N4553" i="1"/>
  <c r="N4549" i="1"/>
  <c r="N4545" i="1"/>
  <c r="N4541" i="1"/>
  <c r="N4537" i="1"/>
  <c r="N4533" i="1"/>
  <c r="N4529" i="1"/>
  <c r="N4525" i="1"/>
  <c r="N4521" i="1"/>
  <c r="N4517" i="1"/>
  <c r="N4513" i="1"/>
  <c r="N4509" i="1"/>
  <c r="N4505" i="1"/>
  <c r="N4501" i="1"/>
  <c r="N4497" i="1"/>
  <c r="N4493" i="1"/>
  <c r="N4489" i="1"/>
  <c r="N4482" i="1"/>
  <c r="N4474" i="1"/>
  <c r="N4466" i="1"/>
  <c r="N4458" i="1"/>
  <c r="N4450" i="1"/>
  <c r="N4442" i="1"/>
  <c r="N4434" i="1"/>
  <c r="N4426" i="1"/>
  <c r="N4418" i="1"/>
  <c r="N4410" i="1"/>
  <c r="N4402" i="1"/>
  <c r="N4394" i="1"/>
  <c r="N4386" i="1"/>
  <c r="N4378" i="1"/>
  <c r="N4370" i="1"/>
  <c r="N4362" i="1"/>
  <c r="N4354" i="1"/>
  <c r="N4346" i="1"/>
  <c r="N4338" i="1"/>
  <c r="N4330" i="1"/>
  <c r="N4322" i="1"/>
  <c r="N4314" i="1"/>
  <c r="N4306" i="1"/>
  <c r="N4298" i="1"/>
  <c r="N4290" i="1"/>
  <c r="N4282" i="1"/>
  <c r="N4274" i="1"/>
  <c r="N4266" i="1"/>
  <c r="N4258" i="1"/>
  <c r="N4250" i="1"/>
  <c r="N4242" i="1"/>
  <c r="N4234" i="1"/>
  <c r="N4226" i="1"/>
  <c r="N4218" i="1"/>
  <c r="N4210" i="1"/>
  <c r="N4202" i="1"/>
  <c r="N4194" i="1"/>
  <c r="N4186" i="1"/>
  <c r="N4178" i="1"/>
  <c r="N4170" i="1"/>
  <c r="N4162" i="1"/>
  <c r="N4154" i="1"/>
  <c r="N4146" i="1"/>
  <c r="N4138" i="1"/>
  <c r="N4130" i="1"/>
  <c r="N4122" i="1"/>
  <c r="N4114" i="1"/>
  <c r="N4106" i="1"/>
  <c r="N4098" i="1"/>
  <c r="N4090" i="1"/>
  <c r="N4082" i="1"/>
  <c r="N4074" i="1"/>
  <c r="N4066" i="1"/>
  <c r="N4058" i="1"/>
  <c r="N4050" i="1"/>
  <c r="N4042" i="1"/>
  <c r="N4034" i="1"/>
  <c r="N4026" i="1"/>
  <c r="N4018" i="1"/>
  <c r="N4010" i="1"/>
  <c r="N4002" i="1"/>
  <c r="N3994" i="1"/>
  <c r="N3986" i="1"/>
  <c r="N3978" i="1"/>
  <c r="N3970" i="1"/>
  <c r="N3962" i="1"/>
  <c r="N3954" i="1"/>
  <c r="N3946" i="1"/>
  <c r="N3938" i="1"/>
  <c r="N3930" i="1"/>
  <c r="N3922" i="1"/>
  <c r="N3914" i="1"/>
  <c r="N3906" i="1"/>
  <c r="N3898" i="1"/>
  <c r="N3890" i="1"/>
  <c r="N3882" i="1"/>
  <c r="N3874" i="1"/>
  <c r="N3866" i="1"/>
  <c r="N3858" i="1"/>
  <c r="N3850" i="1"/>
  <c r="N3842" i="1"/>
  <c r="N3834" i="1"/>
  <c r="N3826" i="1"/>
  <c r="N3818" i="1"/>
  <c r="N3810" i="1"/>
  <c r="N3802" i="1"/>
  <c r="N3794" i="1"/>
  <c r="N3786" i="1"/>
  <c r="N3778" i="1"/>
  <c r="N3770" i="1"/>
  <c r="N3762" i="1"/>
  <c r="N3754" i="1"/>
  <c r="N3746" i="1"/>
  <c r="N3738" i="1"/>
  <c r="N3730" i="1"/>
  <c r="N3722" i="1"/>
  <c r="N3714" i="1"/>
  <c r="N3706" i="1"/>
  <c r="N3698" i="1"/>
  <c r="N3690" i="1"/>
  <c r="N3682" i="1"/>
  <c r="N3674" i="1"/>
  <c r="N3666" i="1"/>
  <c r="N3658" i="1"/>
  <c r="N3650" i="1"/>
  <c r="N3642" i="1"/>
  <c r="N3634" i="1"/>
  <c r="N3626" i="1"/>
  <c r="N3618" i="1"/>
  <c r="N3610" i="1"/>
  <c r="N3602" i="1"/>
  <c r="N3594" i="1"/>
  <c r="N3586" i="1"/>
  <c r="N3578" i="1"/>
  <c r="N3570" i="1"/>
  <c r="N3562" i="1"/>
  <c r="N3554" i="1"/>
  <c r="N3546" i="1"/>
  <c r="N3538" i="1"/>
  <c r="N3530" i="1"/>
  <c r="N3522" i="1"/>
  <c r="N3514" i="1"/>
  <c r="N3506" i="1"/>
  <c r="N3498" i="1"/>
  <c r="N3490" i="1"/>
  <c r="N3482" i="1"/>
  <c r="N3474" i="1"/>
  <c r="N3466" i="1"/>
  <c r="N3458" i="1"/>
  <c r="N3450" i="1"/>
  <c r="N3442" i="1"/>
  <c r="N3434" i="1"/>
  <c r="N3426" i="1"/>
  <c r="N3418" i="1"/>
  <c r="N3410" i="1"/>
  <c r="N3402" i="1"/>
  <c r="N3394" i="1"/>
  <c r="N3386" i="1"/>
  <c r="N3378" i="1"/>
  <c r="N3370" i="1"/>
  <c r="N3362" i="1"/>
  <c r="N3354" i="1"/>
  <c r="N3346" i="1"/>
  <c r="N3338" i="1"/>
  <c r="N3330" i="1"/>
  <c r="N3322" i="1"/>
  <c r="N3314" i="1"/>
  <c r="N3306" i="1"/>
  <c r="N3298" i="1"/>
  <c r="N3290" i="1"/>
  <c r="N3282" i="1"/>
  <c r="N3274" i="1"/>
  <c r="N3266" i="1"/>
  <c r="N3258" i="1"/>
  <c r="N3250" i="1"/>
  <c r="N3242" i="1"/>
  <c r="N3234" i="1"/>
  <c r="N3226" i="1"/>
  <c r="N3218" i="1"/>
  <c r="N3210" i="1"/>
  <c r="N3202" i="1"/>
  <c r="N3194" i="1"/>
  <c r="N3186" i="1"/>
  <c r="N3178" i="1"/>
  <c r="N3170" i="1"/>
  <c r="N3162" i="1"/>
  <c r="N3154" i="1"/>
  <c r="N3146" i="1"/>
  <c r="N3138" i="1"/>
  <c r="N3130" i="1"/>
  <c r="N3122" i="1"/>
  <c r="N3114" i="1"/>
  <c r="N3106" i="1"/>
  <c r="N3098" i="1"/>
  <c r="N3090" i="1"/>
  <c r="N3082" i="1"/>
  <c r="N3074" i="1"/>
  <c r="N3066" i="1"/>
  <c r="N3058" i="1"/>
  <c r="N3050" i="1"/>
  <c r="N3042" i="1"/>
  <c r="N3034" i="1"/>
  <c r="N3026" i="1"/>
  <c r="N3018" i="1"/>
  <c r="N3010" i="1"/>
  <c r="N3002" i="1"/>
  <c r="N2994" i="1"/>
  <c r="N2986" i="1"/>
  <c r="N2978" i="1"/>
  <c r="N2970" i="1"/>
  <c r="N2962" i="1"/>
  <c r="N2954" i="1"/>
  <c r="N2946" i="1"/>
  <c r="N2938" i="1"/>
  <c r="N2930" i="1"/>
  <c r="N2922" i="1"/>
  <c r="N2914" i="1"/>
  <c r="N2906" i="1"/>
  <c r="N2898" i="1"/>
  <c r="N2890" i="1"/>
  <c r="N2882" i="1"/>
  <c r="N2874" i="1"/>
  <c r="N2866" i="1"/>
  <c r="N2858" i="1"/>
  <c r="N2850" i="1"/>
  <c r="N2842" i="1"/>
  <c r="N2834" i="1"/>
  <c r="N2826" i="1"/>
  <c r="N2818" i="1"/>
  <c r="N2810" i="1"/>
  <c r="N2802" i="1"/>
  <c r="N2794" i="1"/>
  <c r="N2786" i="1"/>
  <c r="N2778" i="1"/>
  <c r="N2770" i="1"/>
  <c r="N2762" i="1"/>
  <c r="N2754" i="1"/>
  <c r="N2746" i="1"/>
  <c r="N2738" i="1"/>
  <c r="N2730" i="1"/>
  <c r="N2722" i="1"/>
  <c r="N2714" i="1"/>
  <c r="N2706" i="1"/>
  <c r="N2698" i="1"/>
  <c r="N2690" i="1"/>
  <c r="N2682" i="1"/>
  <c r="N2674" i="1"/>
  <c r="N2666" i="1"/>
  <c r="N2658" i="1"/>
  <c r="N2650" i="1"/>
  <c r="N2642" i="1"/>
  <c r="N2634" i="1"/>
  <c r="N2626" i="1"/>
  <c r="N2618" i="1"/>
  <c r="N2610" i="1"/>
  <c r="N2602" i="1"/>
  <c r="N2594" i="1"/>
  <c r="N2586" i="1"/>
  <c r="N2578" i="1"/>
  <c r="N2570" i="1"/>
  <c r="N2562" i="1"/>
  <c r="N2554" i="1"/>
  <c r="N2546" i="1"/>
  <c r="N2538" i="1"/>
  <c r="N2530" i="1"/>
  <c r="N2522" i="1"/>
  <c r="N2514" i="1"/>
  <c r="N2506" i="1"/>
  <c r="N2498" i="1"/>
  <c r="N2490" i="1"/>
  <c r="N2482" i="1"/>
  <c r="N2474" i="1"/>
  <c r="N2466" i="1"/>
  <c r="N2458" i="1"/>
  <c r="N2450" i="1"/>
  <c r="N2441" i="1"/>
  <c r="N2425" i="1"/>
  <c r="N2409" i="1"/>
  <c r="N2393" i="1"/>
  <c r="N2377" i="1"/>
  <c r="N2361" i="1"/>
  <c r="N2345" i="1"/>
  <c r="N2329" i="1"/>
  <c r="N2313" i="1"/>
  <c r="N2297" i="1"/>
  <c r="N2281" i="1"/>
  <c r="N2265" i="1"/>
  <c r="N2249" i="1"/>
  <c r="N2233" i="1"/>
  <c r="N2217" i="1"/>
  <c r="N2201" i="1"/>
  <c r="N2185" i="1"/>
  <c r="N2169" i="1"/>
  <c r="N2153" i="1"/>
  <c r="N2137" i="1"/>
  <c r="N2121" i="1"/>
  <c r="N2105" i="1"/>
  <c r="N2089" i="1"/>
  <c r="N2073" i="1"/>
  <c r="N2057" i="1"/>
  <c r="N2041" i="1"/>
  <c r="N2025" i="1"/>
  <c r="N2009" i="1"/>
  <c r="N1993" i="1"/>
  <c r="N1977" i="1"/>
  <c r="N1961" i="1"/>
  <c r="N1945" i="1"/>
  <c r="N1929" i="1"/>
  <c r="N1913" i="1"/>
  <c r="N1897" i="1"/>
  <c r="N1881" i="1"/>
  <c r="N1865" i="1"/>
  <c r="N1849" i="1"/>
  <c r="N1833" i="1"/>
  <c r="N1817" i="1"/>
  <c r="N1801" i="1"/>
  <c r="N1785" i="1"/>
  <c r="N1769" i="1"/>
  <c r="N1753" i="1"/>
  <c r="N1737" i="1"/>
  <c r="N1721" i="1"/>
  <c r="N1705" i="1"/>
  <c r="N1689" i="1"/>
  <c r="N1673" i="1"/>
  <c r="N1657" i="1"/>
  <c r="N1641" i="1"/>
  <c r="N1625" i="1"/>
  <c r="N1609" i="1"/>
  <c r="N1593" i="1"/>
  <c r="N1577" i="1"/>
  <c r="N1561" i="1"/>
  <c r="N1545" i="1"/>
  <c r="N1529" i="1"/>
  <c r="N1513" i="1"/>
  <c r="N1495" i="1"/>
  <c r="N1473" i="1"/>
  <c r="N1452" i="1"/>
  <c r="N1431" i="1"/>
  <c r="N1409" i="1"/>
  <c r="N1388" i="1"/>
  <c r="N1356" i="1"/>
  <c r="N1324" i="1"/>
  <c r="N1292" i="1"/>
  <c r="N1260" i="1"/>
  <c r="N1228" i="1"/>
  <c r="N1196" i="1"/>
  <c r="N1164" i="1"/>
  <c r="N1132" i="1"/>
  <c r="N1100" i="1"/>
  <c r="N1067" i="1"/>
  <c r="N1025" i="1"/>
  <c r="N975" i="1"/>
  <c r="N911" i="1"/>
  <c r="N847" i="1"/>
  <c r="N783" i="1"/>
  <c r="N719" i="1"/>
  <c r="N655" i="1"/>
  <c r="N586" i="1"/>
  <c r="N480" i="1"/>
  <c r="N325" i="1"/>
  <c r="N63" i="1"/>
  <c r="N5568" i="1"/>
  <c r="N5564" i="1"/>
  <c r="N5560" i="1"/>
  <c r="N5556" i="1"/>
  <c r="N5552" i="1"/>
  <c r="N5548" i="1"/>
  <c r="N5544" i="1"/>
  <c r="N5540" i="1"/>
  <c r="N5536" i="1"/>
  <c r="N5532" i="1"/>
  <c r="N5528" i="1"/>
  <c r="N5524" i="1"/>
  <c r="N5520" i="1"/>
  <c r="N5516" i="1"/>
  <c r="N5512" i="1"/>
  <c r="N5508" i="1"/>
  <c r="N5504" i="1"/>
  <c r="N5500" i="1"/>
  <c r="N5496" i="1"/>
  <c r="N5492" i="1"/>
  <c r="N5488" i="1"/>
  <c r="N5484" i="1"/>
  <c r="N5480" i="1"/>
  <c r="N5476" i="1"/>
  <c r="N5472" i="1"/>
  <c r="N5468" i="1"/>
  <c r="N5464" i="1"/>
  <c r="N5460" i="1"/>
  <c r="N5456" i="1"/>
  <c r="N5452" i="1"/>
  <c r="N5448" i="1"/>
  <c r="N5444" i="1"/>
  <c r="N5440" i="1"/>
  <c r="N5436" i="1"/>
  <c r="N5432" i="1"/>
  <c r="N5428" i="1"/>
  <c r="N5424" i="1"/>
  <c r="N5420" i="1"/>
  <c r="N5416" i="1"/>
  <c r="N5412" i="1"/>
  <c r="N5408" i="1"/>
  <c r="N5404" i="1"/>
  <c r="N5400" i="1"/>
  <c r="N5396" i="1"/>
  <c r="N5392" i="1"/>
  <c r="N5388" i="1"/>
  <c r="N5384" i="1"/>
  <c r="N5380" i="1"/>
  <c r="N5376" i="1"/>
  <c r="N5372" i="1"/>
  <c r="N5368" i="1"/>
  <c r="N5364" i="1"/>
  <c r="N5360" i="1"/>
  <c r="N5356" i="1"/>
  <c r="N5352" i="1"/>
  <c r="N5348" i="1"/>
  <c r="N5344" i="1"/>
  <c r="N5340" i="1"/>
  <c r="N5336" i="1"/>
  <c r="N5332" i="1"/>
  <c r="N5328" i="1"/>
  <c r="N5324" i="1"/>
  <c r="N5320" i="1"/>
  <c r="N5316" i="1"/>
  <c r="N5312" i="1"/>
  <c r="N5308" i="1"/>
  <c r="N5304" i="1"/>
  <c r="N5300" i="1"/>
  <c r="N5296" i="1"/>
  <c r="N5292" i="1"/>
  <c r="N5288" i="1"/>
  <c r="N5284" i="1"/>
  <c r="N5280" i="1"/>
  <c r="N5276" i="1"/>
  <c r="N5272" i="1"/>
  <c r="N5268" i="1"/>
  <c r="N5264" i="1"/>
  <c r="N5260" i="1"/>
  <c r="N5256" i="1"/>
  <c r="N5252" i="1"/>
  <c r="N5248" i="1"/>
  <c r="N5244" i="1"/>
  <c r="N5240" i="1"/>
  <c r="N5236" i="1"/>
  <c r="N5232" i="1"/>
  <c r="N5228" i="1"/>
  <c r="N5224" i="1"/>
  <c r="N5220" i="1"/>
  <c r="N5216" i="1"/>
  <c r="N5212" i="1"/>
  <c r="N5208" i="1"/>
  <c r="N5204" i="1"/>
  <c r="N5200" i="1"/>
  <c r="N5196" i="1"/>
  <c r="N5192" i="1"/>
  <c r="N5188" i="1"/>
  <c r="N5184" i="1"/>
  <c r="N5180" i="1"/>
  <c r="N5176" i="1"/>
  <c r="N5172" i="1"/>
  <c r="N5168" i="1"/>
  <c r="N5164" i="1"/>
  <c r="N5160" i="1"/>
  <c r="N5156" i="1"/>
  <c r="N5152" i="1"/>
  <c r="N5148" i="1"/>
  <c r="N5144" i="1"/>
  <c r="N5140" i="1"/>
  <c r="N5136" i="1"/>
  <c r="N5132" i="1"/>
  <c r="N5128" i="1"/>
  <c r="N5124" i="1"/>
  <c r="N5120" i="1"/>
  <c r="N5116" i="1"/>
  <c r="N5112" i="1"/>
  <c r="N5108" i="1"/>
  <c r="N5104" i="1"/>
  <c r="N5100" i="1"/>
  <c r="N5096" i="1"/>
  <c r="N5092" i="1"/>
  <c r="N5088" i="1"/>
  <c r="N5084" i="1"/>
  <c r="N5080" i="1"/>
  <c r="N5076" i="1"/>
  <c r="N5072" i="1"/>
  <c r="N5068" i="1"/>
  <c r="N5064" i="1"/>
  <c r="N5060" i="1"/>
  <c r="N5056" i="1"/>
  <c r="N5052" i="1"/>
  <c r="N5048" i="1"/>
  <c r="N5044" i="1"/>
  <c r="N5040" i="1"/>
  <c r="N5036" i="1"/>
  <c r="N5032" i="1"/>
  <c r="N5028" i="1"/>
  <c r="N5024" i="1"/>
  <c r="N5020" i="1"/>
  <c r="N5016" i="1"/>
  <c r="N5012" i="1"/>
  <c r="N5008" i="1"/>
  <c r="N5004" i="1"/>
  <c r="N5000" i="1"/>
  <c r="N4996" i="1"/>
  <c r="N4992" i="1"/>
  <c r="N4988" i="1"/>
  <c r="N4984" i="1"/>
  <c r="N4980" i="1"/>
  <c r="N4976" i="1"/>
  <c r="N4972" i="1"/>
  <c r="N4968" i="1"/>
  <c r="N4964" i="1"/>
  <c r="N4960" i="1"/>
  <c r="N4956" i="1"/>
  <c r="N4952" i="1"/>
  <c r="N4948" i="1"/>
  <c r="N4944" i="1"/>
  <c r="N4940" i="1"/>
  <c r="N4936" i="1"/>
  <c r="N4932" i="1"/>
  <c r="N4928" i="1"/>
  <c r="N4924" i="1"/>
  <c r="N4920" i="1"/>
  <c r="N4916" i="1"/>
  <c r="N4912" i="1"/>
  <c r="N4908" i="1"/>
  <c r="N4904" i="1"/>
  <c r="N4900" i="1"/>
  <c r="N4896" i="1"/>
  <c r="N4892" i="1"/>
  <c r="N4888" i="1"/>
  <c r="N4884" i="1"/>
  <c r="N4880" i="1"/>
  <c r="N4876" i="1"/>
  <c r="N4872" i="1"/>
  <c r="N4868" i="1"/>
  <c r="N4864" i="1"/>
  <c r="N4860" i="1"/>
  <c r="N4856" i="1"/>
  <c r="N4852" i="1"/>
  <c r="N4848" i="1"/>
  <c r="N4844" i="1"/>
  <c r="N4840" i="1"/>
  <c r="N4836" i="1"/>
  <c r="N4832" i="1"/>
  <c r="N4828" i="1"/>
  <c r="N4824" i="1"/>
  <c r="N4820" i="1"/>
  <c r="N4816" i="1"/>
  <c r="N4812" i="1"/>
  <c r="N4808" i="1"/>
  <c r="N4804" i="1"/>
  <c r="N4800" i="1"/>
  <c r="N4796" i="1"/>
  <c r="N4792" i="1"/>
  <c r="N4788" i="1"/>
  <c r="N4784" i="1"/>
  <c r="N4780" i="1"/>
  <c r="N4776" i="1"/>
  <c r="N4772" i="1"/>
  <c r="N4768" i="1"/>
  <c r="N4764" i="1"/>
  <c r="N4760" i="1"/>
  <c r="N4756" i="1"/>
  <c r="N4752" i="1"/>
  <c r="N4748" i="1"/>
  <c r="N4744" i="1"/>
  <c r="N4740" i="1"/>
  <c r="N4736" i="1"/>
  <c r="N4732" i="1"/>
  <c r="N4728" i="1"/>
  <c r="N4724" i="1"/>
  <c r="N4720" i="1"/>
  <c r="N4716" i="1"/>
  <c r="N4712" i="1"/>
  <c r="N4708" i="1"/>
  <c r="N4704" i="1"/>
  <c r="N4700" i="1"/>
  <c r="N4696" i="1"/>
  <c r="N4692" i="1"/>
  <c r="N4688" i="1"/>
  <c r="N4684" i="1"/>
  <c r="N4680" i="1"/>
  <c r="N4676" i="1"/>
  <c r="N4672" i="1"/>
  <c r="N4668" i="1"/>
  <c r="N4664" i="1"/>
  <c r="N4660" i="1"/>
  <c r="N4656" i="1"/>
  <c r="N4652" i="1"/>
  <c r="N4648" i="1"/>
  <c r="N4644" i="1"/>
  <c r="N4640" i="1"/>
  <c r="N4636" i="1"/>
  <c r="N4632" i="1"/>
  <c r="N4628" i="1"/>
  <c r="N4624" i="1"/>
  <c r="N4620" i="1"/>
  <c r="N4616" i="1"/>
  <c r="N4612" i="1"/>
  <c r="N4608" i="1"/>
  <c r="N4604" i="1"/>
  <c r="N4600" i="1"/>
  <c r="N4596" i="1"/>
  <c r="N4592" i="1"/>
  <c r="N4588" i="1"/>
  <c r="N4584" i="1"/>
  <c r="N4580" i="1"/>
  <c r="N4576" i="1"/>
  <c r="N4572" i="1"/>
  <c r="N4568" i="1"/>
  <c r="N4564" i="1"/>
  <c r="N4560" i="1"/>
  <c r="N4556" i="1"/>
  <c r="N4552" i="1"/>
  <c r="N4548" i="1"/>
  <c r="N4544" i="1"/>
  <c r="N4540" i="1"/>
  <c r="N4536" i="1"/>
  <c r="N4532" i="1"/>
  <c r="N4528" i="1"/>
  <c r="N4524" i="1"/>
  <c r="N4520" i="1"/>
  <c r="N4516" i="1"/>
  <c r="N4512" i="1"/>
  <c r="N4508" i="1"/>
  <c r="N4504" i="1"/>
  <c r="N4500" i="1"/>
  <c r="N4496" i="1"/>
  <c r="N4492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91" i="1"/>
  <c r="N4383" i="1"/>
  <c r="N4375" i="1"/>
  <c r="N4367" i="1"/>
  <c r="N4359" i="1"/>
  <c r="N4351" i="1"/>
  <c r="N4343" i="1"/>
  <c r="N4335" i="1"/>
  <c r="N4327" i="1"/>
  <c r="N4319" i="1"/>
  <c r="N4311" i="1"/>
  <c r="N4303" i="1"/>
  <c r="N4295" i="1"/>
  <c r="N4287" i="1"/>
  <c r="N4279" i="1"/>
  <c r="N4271" i="1"/>
  <c r="N4263" i="1"/>
  <c r="N4255" i="1"/>
  <c r="N4247" i="1"/>
  <c r="N4239" i="1"/>
  <c r="N4231" i="1"/>
  <c r="N4223" i="1"/>
  <c r="N4215" i="1"/>
  <c r="N4207" i="1"/>
  <c r="N4199" i="1"/>
  <c r="N4191" i="1"/>
  <c r="N4183" i="1"/>
  <c r="N4175" i="1"/>
  <c r="N4167" i="1"/>
  <c r="N4159" i="1"/>
  <c r="N4151" i="1"/>
  <c r="N4143" i="1"/>
  <c r="N4135" i="1"/>
  <c r="N4127" i="1"/>
  <c r="N4119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6" i="1"/>
  <c r="N2420" i="1"/>
  <c r="N2404" i="1"/>
  <c r="N2388" i="1"/>
  <c r="N2372" i="1"/>
  <c r="N2356" i="1"/>
  <c r="N2340" i="1"/>
  <c r="N2324" i="1"/>
  <c r="N2308" i="1"/>
  <c r="N2292" i="1"/>
  <c r="N2276" i="1"/>
  <c r="N2260" i="1"/>
  <c r="N2244" i="1"/>
  <c r="N2228" i="1"/>
  <c r="N2212" i="1"/>
  <c r="N2196" i="1"/>
  <c r="N2180" i="1"/>
  <c r="N2164" i="1"/>
  <c r="N2148" i="1"/>
  <c r="N2132" i="1"/>
  <c r="N2116" i="1"/>
  <c r="N2100" i="1"/>
  <c r="N2084" i="1"/>
  <c r="N2068" i="1"/>
  <c r="N2052" i="1"/>
  <c r="N2036" i="1"/>
  <c r="N2020" i="1"/>
  <c r="N2004" i="1"/>
  <c r="N1988" i="1"/>
  <c r="N1972" i="1"/>
  <c r="N1956" i="1"/>
  <c r="N1940" i="1"/>
  <c r="N1924" i="1"/>
  <c r="N1908" i="1"/>
  <c r="N1892" i="1"/>
  <c r="N1876" i="1"/>
  <c r="N1860" i="1"/>
  <c r="N1844" i="1"/>
  <c r="N1828" i="1"/>
  <c r="N1812" i="1"/>
  <c r="N1796" i="1"/>
  <c r="N1780" i="1"/>
  <c r="N1764" i="1"/>
  <c r="N1748" i="1"/>
  <c r="N1732" i="1"/>
  <c r="N1716" i="1"/>
  <c r="N1700" i="1"/>
  <c r="N1684" i="1"/>
  <c r="N1668" i="1"/>
  <c r="N1652" i="1"/>
  <c r="N1636" i="1"/>
  <c r="N1620" i="1"/>
  <c r="N1604" i="1"/>
  <c r="N1588" i="1"/>
  <c r="N1572" i="1"/>
  <c r="N1556" i="1"/>
  <c r="N1540" i="1"/>
  <c r="N1524" i="1"/>
  <c r="N1508" i="1"/>
  <c r="N1488" i="1"/>
  <c r="N1467" i="1"/>
  <c r="N1445" i="1"/>
  <c r="N1424" i="1"/>
  <c r="N1403" i="1"/>
  <c r="N1377" i="1"/>
  <c r="N1345" i="1"/>
  <c r="N1313" i="1"/>
  <c r="N1281" i="1"/>
  <c r="N1249" i="1"/>
  <c r="N1217" i="1"/>
  <c r="N1185" i="1"/>
  <c r="N1153" i="1"/>
  <c r="N1121" i="1"/>
  <c r="N1089" i="1"/>
  <c r="N1053" i="1"/>
  <c r="N1010" i="1"/>
  <c r="N954" i="1"/>
  <c r="N890" i="1"/>
  <c r="N826" i="1"/>
  <c r="N762" i="1"/>
  <c r="N698" i="1"/>
  <c r="N634" i="1"/>
  <c r="N558" i="1"/>
  <c r="N437" i="1"/>
  <c r="N249" i="1"/>
  <c r="N2867" i="1" l="1"/>
  <c r="N2803" i="1"/>
  <c r="N2739" i="1"/>
  <c r="N2675" i="1"/>
  <c r="N2611" i="1"/>
  <c r="N2547" i="1"/>
  <c r="N2483" i="1"/>
  <c r="N2396" i="1"/>
  <c r="N2268" i="1"/>
  <c r="N2140" i="1"/>
  <c r="N2012" i="1"/>
  <c r="N1884" i="1"/>
  <c r="N1756" i="1"/>
  <c r="N1628" i="1"/>
  <c r="N1499" i="1"/>
  <c r="N1297" i="1"/>
  <c r="N1031" i="1"/>
  <c r="N501" i="1"/>
  <c r="N1889" i="1"/>
  <c r="N2619" i="1"/>
  <c r="N3078" i="1"/>
  <c r="N3422" i="1"/>
  <c r="N3686" i="1"/>
  <c r="N3942" i="1"/>
  <c r="N4198" i="1"/>
  <c r="N4454" i="1"/>
  <c r="N4599" i="1"/>
  <c r="N4727" i="1"/>
  <c r="N4839" i="1"/>
  <c r="N4903" i="1"/>
  <c r="N4967" i="1"/>
  <c r="N5031" i="1"/>
  <c r="N5095" i="1"/>
  <c r="N5159" i="1"/>
  <c r="N5223" i="1"/>
  <c r="N5287" i="1"/>
  <c r="N5351" i="1"/>
  <c r="N5415" i="1"/>
  <c r="N5479" i="1"/>
  <c r="N5543" i="1"/>
  <c r="N2220" i="1"/>
  <c r="N3203" i="1"/>
  <c r="N3779" i="1"/>
  <c r="N4291" i="1"/>
  <c r="N4646" i="1"/>
  <c r="N4862" i="1"/>
  <c r="N4990" i="1"/>
  <c r="N5118" i="1"/>
  <c r="N5246" i="1"/>
  <c r="N5374" i="1"/>
  <c r="N5502" i="1"/>
  <c r="N1772" i="1"/>
  <c r="N3019" i="1"/>
  <c r="N3654" i="1"/>
  <c r="N4166" i="1"/>
  <c r="N4583" i="1"/>
  <c r="N4831" i="1"/>
  <c r="N4959" i="1"/>
  <c r="N5087" i="1"/>
  <c r="N5215" i="1"/>
  <c r="N5343" i="1"/>
  <c r="N5471" i="1"/>
  <c r="N1537" i="1"/>
  <c r="N2894" i="1"/>
  <c r="N3587" i="1"/>
  <c r="N4099" i="1"/>
  <c r="N4550" i="1"/>
  <c r="N4806" i="1"/>
  <c r="N4942" i="1"/>
  <c r="N5070" i="1"/>
  <c r="N5198" i="1"/>
  <c r="N5326" i="1"/>
  <c r="N5454" i="1"/>
  <c r="N1548" i="1"/>
  <c r="N4551" i="1"/>
  <c r="N5199" i="1"/>
  <c r="N3123" i="1"/>
  <c r="N4847" i="1"/>
  <c r="N5359" i="1"/>
  <c r="N3846" i="1"/>
  <c r="N5007" i="1"/>
  <c r="N5519" i="1"/>
  <c r="N3974" i="1"/>
  <c r="N5039" i="1"/>
  <c r="N5551" i="1"/>
  <c r="N794" i="1"/>
  <c r="N1399" i="1"/>
  <c r="N2348" i="1"/>
  <c r="N2846" i="1"/>
  <c r="N3251" i="1"/>
  <c r="N3558" i="1"/>
  <c r="N3814" i="1"/>
  <c r="N4070" i="1"/>
  <c r="N4326" i="1"/>
  <c r="N4535" i="1"/>
  <c r="N4663" i="1"/>
  <c r="N4791" i="1"/>
  <c r="N4871" i="1"/>
  <c r="N4935" i="1"/>
  <c r="N4999" i="1"/>
  <c r="N5063" i="1"/>
  <c r="N5127" i="1"/>
  <c r="N5191" i="1"/>
  <c r="N5255" i="1"/>
  <c r="N5319" i="1"/>
  <c r="N5383" i="1"/>
  <c r="N5447" i="1"/>
  <c r="N5511" i="1"/>
  <c r="N1148" i="1"/>
  <c r="N2782" i="1"/>
  <c r="N3523" i="1"/>
  <c r="N4035" i="1"/>
  <c r="N4518" i="1"/>
  <c r="N4774" i="1"/>
  <c r="N4926" i="1"/>
  <c r="N5054" i="1"/>
  <c r="N5182" i="1"/>
  <c r="N5310" i="1"/>
  <c r="N5438" i="1"/>
  <c r="N5566" i="1"/>
  <c r="N2566" i="1"/>
  <c r="N3379" i="1"/>
  <c r="N3910" i="1"/>
  <c r="N4422" i="1"/>
  <c r="N4711" i="1"/>
  <c r="N4895" i="1"/>
  <c r="N5023" i="1"/>
  <c r="N5151" i="1"/>
  <c r="N5279" i="1"/>
  <c r="N5407" i="1"/>
  <c r="N5535" i="1"/>
  <c r="N2443" i="1"/>
  <c r="N3291" i="1"/>
  <c r="N3843" i="1"/>
  <c r="N4355" i="1"/>
  <c r="N4678" i="1"/>
  <c r="N4878" i="1"/>
  <c r="N5006" i="1"/>
  <c r="N5134" i="1"/>
  <c r="N5262" i="1"/>
  <c r="N5390" i="1"/>
  <c r="N5518" i="1"/>
  <c r="N3590" i="1"/>
  <c r="N4943" i="1"/>
  <c r="N5455" i="1"/>
  <c r="N4230" i="1"/>
  <c r="N5103" i="1"/>
  <c r="N2446" i="1"/>
  <c r="N4679" i="1"/>
  <c r="N5263" i="1"/>
  <c r="N2678" i="1"/>
  <c r="N4743" i="1"/>
  <c r="N5295" i="1"/>
</calcChain>
</file>

<file path=xl/sharedStrings.xml><?xml version="1.0" encoding="utf-8"?>
<sst xmlns="http://schemas.openxmlformats.org/spreadsheetml/2006/main" count="18529" uniqueCount="5374">
  <si>
    <t>IBGE_1-4</t>
  </si>
  <si>
    <t>IDHM</t>
  </si>
  <si>
    <t>IDHM_Renda</t>
  </si>
  <si>
    <t>IDHM_Educacao</t>
  </si>
  <si>
    <t>GDP_CAPITA</t>
  </si>
  <si>
    <t>COMP_P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</si>
  <si>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</si>
  <si>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</si>
  <si>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</si>
  <si>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</si>
  <si>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</si>
  <si>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</si>
  <si>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</si>
  <si>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</si>
  <si>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RS</t>
  </si>
  <si>
    <t>Belo Horizonte</t>
  </si>
  <si>
    <t>MG</t>
  </si>
  <si>
    <t>Barueri</t>
  </si>
  <si>
    <t>Recife</t>
  </si>
  <si>
    <t>PE</t>
  </si>
  <si>
    <t>Santos</t>
  </si>
  <si>
    <t>Curitiba</t>
  </si>
  <si>
    <t>PR</t>
  </si>
  <si>
    <t>Salvador</t>
  </si>
  <si>
    <t>BA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</si>
  <si>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</si>
  <si>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</si>
  <si>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</si>
  <si>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</si>
  <si>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</si>
  <si>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</si>
  <si>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</si>
  <si>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</si>
  <si>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</si>
  <si>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</si>
  <si>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</si>
  <si>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</si>
  <si>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</si>
  <si>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</si>
  <si>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</si>
  <si>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</si>
  <si>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</si>
  <si>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</si>
  <si>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</si>
  <si>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</si>
  <si>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</si>
  <si>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</si>
  <si>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</si>
  <si>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</si>
  <si>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PA</t>
  </si>
  <si>
    <t>São José Do Rio Preto</t>
  </si>
  <si>
    <t>Araçatuba</t>
  </si>
  <si>
    <t>Campo Grande</t>
  </si>
  <si>
    <t>MS</t>
  </si>
  <si>
    <t>Rio Verde</t>
  </si>
  <si>
    <t>Piracicaba</t>
  </si>
  <si>
    <t>Barreiras</t>
  </si>
  <si>
    <t>Varginha</t>
  </si>
  <si>
    <t>Florianópolis</t>
  </si>
  <si>
    <t>SC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</si>
  <si>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</si>
  <si>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</si>
  <si>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</si>
  <si>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</si>
  <si>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</si>
  <si>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</si>
  <si>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</si>
  <si>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</si>
  <si>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</si>
  <si>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</si>
  <si>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</si>
  <si>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</si>
  <si>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</si>
  <si>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</si>
  <si>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</si>
  <si>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</si>
  <si>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</si>
  <si>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</si>
  <si>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</si>
  <si>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</si>
  <si>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</si>
  <si>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</si>
  <si>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</si>
  <si>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</si>
  <si>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</si>
  <si>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</si>
  <si>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</si>
  <si>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</si>
  <si>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</si>
  <si>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</si>
  <si>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</si>
  <si>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</si>
  <si>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</si>
  <si>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</si>
  <si>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</si>
  <si>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</si>
  <si>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Campos Gerais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</si>
  <si>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</si>
  <si>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</si>
  <si>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</si>
  <si>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</si>
  <si>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</si>
  <si>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</si>
  <si>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</si>
  <si>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</si>
  <si>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</si>
  <si>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</si>
  <si>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</si>
  <si>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</si>
  <si>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</si>
  <si>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</si>
  <si>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</si>
  <si>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</si>
  <si>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</si>
  <si>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</si>
  <si>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</si>
  <si>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</si>
  <si>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</si>
  <si>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</si>
  <si>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</si>
  <si>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</si>
  <si>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</si>
  <si>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</si>
  <si>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</si>
  <si>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</si>
  <si>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</si>
  <si>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</si>
  <si>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</si>
  <si>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</si>
  <si>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</si>
  <si>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</si>
  <si>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</si>
  <si>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</si>
  <si>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</si>
  <si>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</si>
  <si>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</si>
  <si>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</si>
  <si>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</si>
  <si>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</si>
  <si>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</si>
  <si>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</si>
  <si>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</si>
  <si>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</si>
  <si>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</si>
  <si>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</si>
  <si>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</si>
  <si>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</si>
  <si>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</si>
  <si>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</si>
  <si>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</si>
  <si>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</si>
  <si>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</si>
  <si>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</si>
  <si>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</si>
  <si>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</si>
  <si>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</si>
  <si>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</si>
  <si>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</si>
  <si>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</si>
  <si>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</si>
  <si>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</si>
  <si>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</si>
  <si>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</si>
  <si>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</si>
  <si>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</si>
  <si>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</si>
  <si>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</si>
  <si>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</si>
  <si>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</si>
  <si>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</si>
  <si>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</si>
  <si>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</si>
  <si>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</si>
  <si>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</si>
  <si>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</si>
  <si>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</si>
  <si>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</si>
  <si>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</si>
  <si>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</si>
  <si>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</si>
  <si>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</si>
  <si>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</si>
  <si>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</si>
  <si>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</si>
  <si>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</si>
  <si>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</si>
  <si>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</si>
  <si>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</si>
  <si>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</si>
  <si>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</si>
  <si>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</si>
  <si>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</si>
  <si>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</si>
  <si>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</si>
  <si>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</si>
  <si>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</si>
  <si>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</si>
  <si>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</si>
  <si>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</si>
  <si>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</si>
  <si>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</si>
  <si>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</si>
  <si>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</si>
  <si>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</si>
  <si>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</si>
  <si>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</si>
  <si>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</si>
  <si>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Central</t>
  </si>
  <si>
    <t>Gravataí</t>
  </si>
  <si>
    <t>Macapá</t>
  </si>
  <si>
    <t>AP</t>
  </si>
  <si>
    <t>Nova Lima</t>
  </si>
  <si>
    <t>Ouro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</si>
  <si>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</si>
  <si>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</si>
  <si>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</si>
  <si>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</si>
  <si>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</si>
  <si>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</si>
  <si>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</si>
  <si>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</si>
  <si>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</si>
  <si>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Fronteira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</si>
  <si>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</si>
  <si>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</si>
  <si>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</si>
  <si>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</si>
  <si>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</si>
  <si>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</si>
  <si>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</si>
  <si>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</si>
  <si>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</si>
  <si>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</si>
  <si>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</si>
  <si>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</si>
  <si>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</si>
  <si>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</si>
  <si>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</si>
  <si>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</si>
  <si>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</si>
  <si>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</si>
  <si>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</si>
  <si>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</si>
  <si>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</si>
  <si>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</si>
  <si>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</si>
  <si>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</si>
  <si>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</si>
  <si>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</si>
  <si>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</si>
  <si>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</si>
  <si>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</si>
  <si>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</si>
  <si>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</si>
  <si>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</si>
  <si>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</si>
  <si>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</si>
  <si>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</si>
  <si>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</si>
  <si>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</si>
  <si>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</si>
  <si>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</si>
  <si>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</si>
  <si>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</si>
  <si>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</si>
  <si>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</si>
  <si>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</si>
  <si>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</si>
  <si>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</si>
  <si>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</si>
  <si>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</si>
  <si>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</si>
  <si>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</si>
  <si>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</si>
  <si>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</si>
  <si>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</si>
  <si>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</si>
  <si>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</si>
  <si>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</si>
  <si>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</si>
  <si>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</si>
  <si>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</si>
  <si>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</si>
  <si>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</si>
  <si>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</si>
  <si>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</si>
  <si>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</si>
  <si>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</si>
  <si>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</si>
  <si>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</si>
  <si>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</si>
  <si>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</si>
  <si>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</si>
  <si>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</si>
  <si>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</si>
  <si>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</si>
  <si>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</si>
  <si>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</si>
  <si>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</si>
  <si>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</si>
  <si>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</si>
  <si>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</si>
  <si>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</si>
  <si>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</si>
  <si>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</si>
  <si>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</si>
  <si>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</si>
  <si>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</si>
  <si>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</si>
  <si>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</si>
  <si>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</si>
  <si>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</si>
  <si>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</si>
  <si>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</si>
  <si>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</si>
  <si>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</si>
  <si>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</si>
  <si>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</si>
  <si>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</si>
  <si>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</si>
  <si>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</si>
  <si>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</si>
  <si>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</si>
  <si>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</si>
  <si>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</si>
  <si>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</si>
  <si>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</si>
  <si>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</si>
  <si>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</si>
  <si>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</si>
  <si>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</si>
  <si>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</si>
  <si>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</si>
  <si>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</si>
  <si>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</si>
  <si>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</si>
  <si>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</si>
  <si>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</si>
  <si>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</si>
  <si>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</si>
  <si>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</si>
  <si>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</si>
  <si>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</si>
  <si>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</si>
  <si>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</si>
  <si>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</si>
  <si>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</si>
  <si>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</si>
  <si>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Entre Rios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</si>
  <si>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</si>
  <si>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</si>
  <si>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</si>
  <si>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</si>
  <si>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</si>
  <si>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</si>
  <si>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</si>
  <si>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</si>
  <si>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</si>
  <si>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</si>
  <si>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</si>
  <si>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</si>
  <si>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</si>
  <si>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</si>
  <si>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</si>
  <si>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</si>
  <si>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</si>
  <si>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</si>
  <si>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</si>
  <si>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</si>
  <si>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</si>
  <si>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</si>
  <si>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</si>
  <si>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</si>
  <si>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</si>
  <si>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</si>
  <si>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</si>
  <si>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</si>
  <si>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</si>
  <si>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</si>
  <si>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</si>
  <si>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</si>
  <si>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</si>
  <si>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</si>
  <si>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</si>
  <si>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</si>
  <si>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</si>
  <si>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</si>
  <si>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</si>
  <si>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</si>
  <si>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</si>
  <si>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</si>
  <si>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</si>
  <si>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</si>
  <si>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</si>
  <si>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</si>
  <si>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</si>
  <si>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</si>
  <si>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</si>
  <si>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</si>
  <si>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</si>
  <si>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</si>
  <si>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</si>
  <si>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</si>
  <si>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</si>
  <si>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</si>
  <si>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</si>
  <si>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</si>
  <si>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</si>
  <si>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</si>
  <si>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</si>
  <si>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</si>
  <si>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</si>
  <si>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</si>
  <si>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</si>
  <si>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</si>
  <si>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</si>
  <si>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</si>
  <si>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</si>
  <si>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</si>
  <si>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</si>
  <si>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</si>
  <si>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</si>
  <si>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</si>
  <si>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</si>
  <si>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</si>
  <si>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</si>
  <si>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</si>
  <si>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</si>
  <si>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</si>
  <si>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</si>
  <si>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</si>
  <si>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</si>
  <si>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</si>
  <si>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</si>
  <si>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</si>
  <si>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</si>
  <si>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</si>
  <si>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</si>
  <si>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</si>
  <si>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</si>
  <si>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</si>
  <si>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</si>
  <si>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</si>
  <si>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</si>
  <si>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</si>
  <si>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</si>
  <si>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</si>
  <si>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</si>
  <si>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</si>
  <si>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</si>
  <si>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</si>
  <si>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</si>
  <si>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</si>
  <si>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</si>
  <si>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</si>
  <si>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</si>
  <si>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</si>
  <si>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</si>
  <si>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</si>
  <si>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</si>
  <si>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</si>
  <si>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</si>
  <si>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</si>
  <si>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</si>
  <si>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</si>
  <si>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</si>
  <si>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</si>
  <si>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</si>
  <si>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</si>
  <si>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</si>
  <si>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</si>
  <si>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</si>
  <si>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</si>
  <si>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</si>
  <si>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</si>
  <si>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</si>
  <si>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</si>
  <si>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</si>
  <si>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</si>
  <si>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</si>
  <si>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</si>
  <si>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</si>
  <si>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</si>
  <si>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</si>
  <si>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</si>
  <si>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</si>
  <si>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</si>
  <si>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</si>
  <si>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</si>
  <si>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</si>
  <si>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</si>
  <si>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</si>
  <si>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</si>
  <si>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</si>
  <si>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</si>
  <si>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</si>
  <si>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</si>
  <si>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</si>
  <si>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</si>
  <si>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</si>
  <si>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</si>
  <si>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</si>
  <si>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</si>
  <si>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</si>
  <si>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</si>
  <si>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</si>
  <si>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</si>
  <si>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</si>
  <si>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</si>
  <si>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</si>
  <si>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</si>
  <si>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</si>
  <si>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</si>
  <si>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</si>
  <si>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</si>
  <si>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</si>
  <si>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</si>
  <si>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</si>
  <si>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</si>
  <si>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</si>
  <si>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</si>
  <si>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</si>
  <si>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</si>
  <si>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</si>
  <si>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</si>
  <si>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</si>
  <si>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</si>
  <si>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</si>
  <si>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</si>
  <si>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</si>
  <si>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</si>
  <si>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</si>
  <si>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</si>
  <si>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</si>
  <si>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</si>
  <si>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</si>
  <si>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</si>
  <si>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</si>
  <si>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</si>
  <si>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</si>
  <si>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</si>
  <si>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</si>
  <si>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</si>
  <si>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</si>
  <si>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</si>
  <si>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</si>
  <si>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</si>
  <si>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</si>
  <si>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</si>
  <si>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</si>
  <si>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</si>
  <si>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</si>
  <si>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</si>
  <si>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</si>
  <si>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</si>
  <si>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</si>
  <si>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</si>
  <si>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</si>
  <si>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</si>
  <si>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</si>
  <si>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</si>
  <si>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</si>
  <si>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</si>
  <si>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</si>
  <si>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</si>
  <si>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</si>
  <si>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</si>
  <si>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</si>
  <si>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</si>
  <si>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</si>
  <si>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</si>
  <si>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</si>
  <si>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</si>
  <si>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</si>
  <si>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</si>
  <si>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</si>
  <si>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</si>
  <si>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Brejo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</si>
  <si>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</si>
  <si>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</si>
  <si>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</si>
  <si>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</si>
  <si>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</si>
  <si>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</si>
  <si>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</si>
  <si>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</si>
  <si>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</si>
  <si>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</si>
  <si>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</si>
  <si>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</si>
  <si>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</si>
  <si>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</si>
  <si>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</si>
  <si>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</si>
  <si>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</si>
  <si>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</si>
  <si>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</si>
  <si>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</si>
  <si>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</si>
  <si>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</si>
  <si>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</si>
  <si>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</si>
  <si>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</si>
  <si>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</si>
  <si>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</si>
  <si>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</si>
  <si>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</si>
  <si>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</si>
  <si>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</si>
  <si>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</si>
  <si>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</si>
  <si>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</si>
  <si>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</si>
  <si>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</si>
  <si>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</si>
  <si>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</si>
  <si>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</si>
  <si>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</si>
  <si>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</si>
  <si>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</si>
  <si>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</si>
  <si>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</si>
  <si>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</si>
  <si>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</si>
  <si>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</si>
  <si>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</si>
  <si>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</si>
  <si>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</si>
  <si>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</si>
  <si>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</si>
  <si>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</si>
  <si>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</si>
  <si>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</si>
  <si>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</si>
  <si>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</si>
  <si>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</si>
  <si>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</si>
  <si>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</si>
  <si>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</si>
  <si>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</si>
  <si>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</si>
  <si>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</si>
  <si>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</si>
  <si>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</si>
  <si>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</si>
  <si>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</si>
  <si>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</si>
  <si>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</si>
  <si>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</si>
  <si>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</si>
  <si>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</si>
  <si>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</si>
  <si>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</si>
  <si>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</si>
  <si>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</si>
  <si>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</si>
  <si>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</si>
  <si>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</si>
  <si>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</si>
  <si>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</si>
  <si>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</si>
  <si>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</si>
  <si>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</si>
  <si>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</si>
  <si>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</si>
  <si>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</si>
  <si>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</si>
  <si>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</si>
  <si>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</si>
  <si>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</si>
  <si>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</si>
  <si>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</si>
  <si>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</si>
  <si>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</si>
  <si>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</si>
  <si>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</si>
  <si>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</si>
  <si>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</si>
  <si>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</si>
  <si>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</si>
  <si>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</si>
  <si>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</si>
  <si>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</si>
  <si>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</si>
  <si>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</si>
  <si>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</si>
  <si>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</si>
  <si>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</si>
  <si>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</si>
  <si>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</si>
  <si>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</si>
  <si>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</si>
  <si>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</si>
  <si>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</si>
  <si>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</si>
  <si>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</si>
  <si>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</si>
  <si>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</si>
  <si>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</si>
  <si>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</si>
  <si>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</si>
  <si>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</si>
  <si>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</si>
  <si>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</si>
  <si>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</si>
  <si>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</si>
  <si>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</si>
  <si>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</si>
  <si>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</si>
  <si>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</si>
  <si>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</si>
  <si>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</si>
  <si>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</si>
  <si>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</si>
  <si>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</si>
  <si>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</si>
  <si>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</si>
  <si>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</si>
  <si>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</si>
  <si>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</si>
  <si>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</si>
  <si>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</si>
  <si>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</si>
  <si>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</si>
  <si>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</si>
  <si>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</si>
  <si>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</si>
  <si>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Lagamar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</si>
  <si>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</si>
  <si>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</si>
  <si>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</si>
  <si>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</si>
  <si>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</si>
  <si>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</si>
  <si>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</si>
  <si>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</si>
  <si>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</si>
  <si>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</si>
  <si>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</si>
  <si>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</si>
  <si>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</si>
  <si>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</si>
  <si>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</si>
  <si>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</si>
  <si>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</si>
  <si>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</si>
  <si>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</si>
  <si>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</si>
  <si>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</si>
  <si>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</si>
  <si>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</si>
  <si>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</si>
  <si>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</si>
  <si>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</si>
  <si>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</si>
  <si>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</si>
  <si>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</si>
  <si>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</si>
  <si>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</si>
  <si>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</si>
  <si>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</si>
  <si>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</si>
  <si>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</si>
  <si>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</si>
  <si>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</si>
  <si>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</si>
  <si>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</si>
  <si>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</si>
  <si>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</si>
  <si>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</si>
  <si>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</si>
  <si>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</si>
  <si>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</si>
  <si>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</si>
  <si>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</si>
  <si>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</si>
  <si>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</si>
  <si>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</si>
  <si>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</si>
  <si>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</si>
  <si>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</si>
  <si>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</si>
  <si>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</si>
  <si>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</si>
  <si>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</si>
  <si>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</si>
  <si>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</si>
  <si>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</si>
  <si>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</si>
  <si>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</si>
  <si>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</si>
  <si>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</si>
  <si>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</si>
  <si>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</si>
  <si>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</si>
  <si>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</si>
  <si>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</si>
  <si>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</si>
  <si>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</si>
  <si>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</si>
  <si>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</si>
  <si>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</si>
  <si>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</si>
  <si>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</si>
  <si>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</si>
  <si>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</si>
  <si>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</si>
  <si>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</si>
  <si>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</si>
  <si>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</si>
  <si>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</si>
  <si>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</si>
  <si>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</si>
  <si>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</si>
  <si>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</si>
  <si>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</si>
  <si>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</si>
  <si>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</si>
  <si>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</si>
  <si>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</si>
  <si>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</si>
  <si>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</si>
  <si>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</si>
  <si>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</si>
  <si>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</si>
  <si>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</si>
  <si>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</si>
  <si>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</si>
  <si>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</si>
  <si>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</si>
  <si>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</si>
  <si>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</si>
  <si>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</si>
  <si>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</si>
  <si>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</si>
  <si>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</si>
  <si>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</si>
  <si>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</si>
  <si>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</si>
  <si>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</si>
  <si>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</si>
  <si>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</si>
  <si>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</si>
  <si>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</si>
  <si>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</si>
  <si>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</si>
  <si>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</si>
  <si>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</si>
  <si>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</si>
  <si>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</si>
  <si>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</si>
  <si>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</si>
  <si>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</si>
  <si>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</si>
  <si>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</si>
  <si>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</si>
  <si>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</si>
  <si>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</si>
  <si>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</si>
  <si>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</si>
  <si>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</si>
  <si>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</si>
  <si>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</si>
  <si>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</si>
  <si>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</si>
  <si>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</si>
  <si>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</si>
  <si>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</si>
  <si>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</si>
  <si>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</si>
  <si>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</si>
  <si>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</si>
  <si>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</si>
  <si>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</si>
  <si>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</si>
  <si>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</si>
  <si>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</si>
  <si>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</si>
  <si>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</si>
  <si>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</si>
  <si>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</si>
  <si>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</si>
  <si>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</si>
  <si>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</si>
  <si>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</si>
  <si>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</si>
  <si>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</si>
  <si>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</si>
  <si>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</si>
  <si>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</si>
  <si>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</si>
  <si>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</si>
  <si>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</si>
  <si>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</si>
  <si>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</si>
  <si>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</si>
  <si>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</si>
  <si>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</si>
  <si>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</si>
  <si>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</si>
  <si>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</si>
  <si>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</si>
  <si>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</si>
  <si>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</si>
  <si>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</si>
  <si>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</si>
  <si>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</si>
  <si>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</si>
  <si>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</si>
  <si>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</si>
  <si>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</si>
  <si>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</si>
  <si>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</si>
  <si>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</si>
  <si>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</si>
  <si>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</si>
  <si>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</si>
  <si>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</si>
  <si>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</si>
  <si>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</si>
  <si>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</si>
  <si>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</si>
  <si>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</si>
  <si>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</si>
  <si>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</si>
  <si>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</si>
  <si>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</si>
  <si>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</si>
  <si>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</si>
  <si>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</si>
  <si>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</si>
  <si>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</si>
  <si>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</si>
  <si>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</si>
  <si>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</si>
  <si>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</si>
  <si>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</si>
  <si>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</si>
  <si>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</si>
  <si>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</si>
  <si>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</si>
  <si>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</si>
  <si>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</si>
  <si>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</si>
  <si>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</si>
  <si>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</si>
  <si>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</si>
  <si>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</si>
  <si>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</si>
  <si>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</si>
  <si>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</si>
  <si>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</si>
  <si>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</si>
  <si>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</si>
  <si>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</si>
  <si>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</si>
  <si>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</si>
  <si>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</si>
  <si>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</si>
  <si>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</si>
  <si>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</si>
  <si>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</si>
  <si>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</si>
  <si>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</si>
  <si>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</si>
  <si>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</si>
  <si>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</si>
  <si>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</si>
  <si>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</si>
  <si>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</si>
  <si>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</si>
  <si>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</si>
  <si>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</si>
  <si>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</si>
  <si>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</si>
  <si>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</si>
  <si>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</si>
  <si>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</si>
  <si>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</si>
  <si>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</si>
  <si>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</si>
  <si>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</si>
  <si>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</si>
  <si>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</si>
  <si>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</si>
  <si>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</si>
  <si>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</si>
  <si>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</si>
  <si>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</si>
  <si>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</si>
  <si>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</si>
  <si>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</si>
  <si>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</si>
  <si>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</si>
  <si>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</si>
  <si>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</si>
  <si>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</si>
  <si>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</si>
  <si>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</si>
  <si>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</si>
  <si>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</si>
  <si>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</si>
  <si>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</si>
  <si>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</si>
  <si>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</si>
  <si>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</si>
  <si>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</si>
  <si>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</si>
  <si>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</si>
  <si>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</si>
  <si>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</si>
  <si>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</si>
  <si>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</si>
  <si>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</si>
  <si>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</si>
  <si>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</si>
  <si>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</si>
  <si>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</si>
  <si>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</si>
  <si>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</si>
  <si>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</si>
  <si>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</si>
  <si>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</si>
  <si>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</si>
  <si>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</si>
  <si>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</si>
  <si>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</si>
  <si>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</si>
  <si>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</si>
  <si>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</si>
  <si>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</si>
  <si>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</si>
  <si>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</si>
  <si>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</si>
  <si>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</si>
  <si>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</si>
  <si>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</si>
  <si>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</si>
  <si>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</si>
  <si>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</si>
  <si>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</si>
  <si>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</si>
  <si>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</si>
  <si>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</si>
  <si>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</si>
  <si>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</si>
  <si>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</si>
  <si>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</si>
  <si>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</si>
  <si>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</si>
  <si>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</si>
  <si>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</si>
  <si>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</si>
  <si>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</si>
  <si>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</si>
  <si>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</si>
  <si>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</si>
  <si>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</si>
  <si>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</si>
  <si>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</si>
  <si>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</si>
  <si>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</si>
  <si>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</si>
  <si>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</si>
  <si>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</si>
  <si>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</si>
  <si>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</si>
  <si>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</si>
  <si>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</si>
  <si>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</si>
  <si>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</si>
  <si>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</si>
  <si>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</si>
  <si>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</si>
  <si>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</si>
  <si>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</si>
  <si>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</si>
  <si>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</si>
  <si>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</si>
  <si>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</si>
  <si>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</si>
  <si>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</si>
  <si>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</si>
  <si>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</si>
  <si>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</si>
  <si>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</si>
  <si>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</si>
  <si>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</si>
  <si>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</si>
  <si>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</si>
  <si>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</si>
  <si>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</si>
  <si>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</si>
  <si>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</si>
  <si>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</si>
  <si>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</si>
  <si>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</si>
  <si>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</si>
  <si>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</si>
  <si>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</si>
  <si>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</si>
  <si>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</si>
  <si>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</si>
  <si>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</si>
  <si>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</si>
  <si>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</si>
  <si>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</si>
  <si>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</si>
  <si>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</si>
  <si>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</si>
  <si>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</si>
  <si>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</si>
  <si>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</si>
  <si>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</si>
  <si>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</si>
  <si>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</si>
  <si>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</si>
  <si>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</si>
  <si>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</si>
  <si>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</si>
  <si>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</si>
  <si>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</si>
  <si>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</si>
  <si>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</si>
  <si>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</si>
  <si>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</si>
  <si>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</si>
  <si>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</si>
  <si>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</si>
  <si>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</si>
  <si>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</si>
  <si>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</si>
  <si>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</si>
  <si>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</si>
  <si>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</si>
  <si>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</si>
  <si>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</si>
  <si>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</si>
  <si>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</si>
  <si>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</si>
  <si>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</si>
  <si>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</si>
  <si>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</si>
  <si>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</si>
  <si>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</si>
  <si>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</si>
  <si>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</si>
  <si>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</si>
  <si>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</si>
  <si>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</si>
  <si>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</si>
  <si>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</si>
  <si>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</si>
  <si>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</si>
  <si>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</si>
  <si>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</si>
  <si>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</si>
  <si>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</si>
  <si>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</si>
  <si>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</si>
  <si>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</si>
  <si>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</si>
  <si>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</si>
  <si>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</si>
  <si>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</si>
  <si>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</si>
  <si>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</si>
  <si>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</si>
  <si>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</si>
  <si>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</si>
  <si>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</si>
  <si>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</si>
  <si>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</si>
  <si>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</si>
  <si>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</si>
  <si>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</si>
  <si>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</si>
  <si>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</si>
  <si>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</si>
  <si>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</si>
  <si>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</si>
  <si>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</si>
  <si>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</si>
  <si>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</si>
  <si>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</si>
  <si>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</si>
  <si>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</si>
  <si>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</si>
  <si>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</si>
  <si>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</si>
  <si>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</si>
  <si>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</si>
  <si>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</si>
  <si>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</si>
  <si>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</si>
  <si>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</si>
  <si>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</si>
  <si>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</si>
  <si>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</si>
  <si>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</si>
  <si>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</si>
  <si>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</si>
  <si>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</si>
  <si>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</si>
  <si>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</si>
  <si>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</si>
  <si>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</si>
  <si>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</si>
  <si>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</si>
  <si>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</si>
  <si>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</si>
  <si>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</si>
  <si>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</si>
  <si>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</si>
  <si>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</si>
  <si>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</si>
  <si>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</si>
  <si>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</si>
  <si>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</si>
  <si>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</si>
  <si>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</si>
  <si>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</si>
  <si>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</si>
  <si>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</si>
  <si>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</si>
  <si>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</si>
  <si>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</si>
  <si>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</si>
  <si>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</si>
  <si>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</si>
  <si>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</si>
  <si>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</si>
  <si>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</si>
  <si>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</si>
  <si>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</si>
  <si>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</si>
  <si>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</si>
  <si>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</si>
  <si>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</si>
  <si>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</si>
  <si>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</si>
  <si>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</si>
  <si>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</si>
  <si>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</si>
  <si>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</si>
  <si>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</si>
  <si>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</si>
  <si>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</si>
  <si>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</si>
  <si>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</si>
  <si>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</si>
  <si>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</si>
  <si>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</si>
  <si>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</si>
  <si>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</si>
  <si>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</si>
  <si>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</si>
  <si>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</si>
  <si>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</si>
  <si>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</si>
  <si>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</si>
  <si>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</si>
  <si>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</si>
  <si>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</si>
  <si>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</si>
  <si>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</si>
  <si>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</si>
  <si>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</si>
  <si>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</si>
  <si>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</si>
  <si>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</si>
  <si>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</si>
  <si>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</si>
  <si>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</si>
  <si>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</si>
  <si>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</si>
  <si>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</si>
  <si>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</si>
  <si>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</si>
  <si>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</si>
  <si>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</si>
  <si>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</si>
  <si>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</si>
  <si>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</si>
  <si>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</si>
  <si>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</si>
  <si>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</si>
  <si>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</si>
  <si>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</si>
  <si>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</si>
  <si>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</si>
  <si>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</si>
  <si>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</si>
  <si>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</si>
  <si>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</si>
  <si>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</si>
  <si>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</si>
  <si>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</si>
  <si>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</si>
  <si>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</si>
  <si>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</si>
  <si>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</si>
  <si>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</si>
  <si>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</si>
  <si>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</si>
  <si>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</si>
  <si>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</si>
  <si>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</si>
  <si>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</si>
  <si>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</si>
  <si>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</si>
  <si>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</si>
  <si>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</si>
  <si>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</si>
  <si>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</si>
  <si>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</si>
  <si>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</si>
  <si>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</si>
  <si>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</si>
  <si>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</si>
  <si>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</si>
  <si>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</si>
  <si>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</si>
  <si>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</si>
  <si>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</si>
  <si>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</si>
  <si>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</si>
  <si>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</si>
  <si>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</si>
  <si>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</si>
  <si>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</si>
  <si>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</si>
  <si>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</si>
  <si>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</si>
  <si>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</si>
  <si>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</si>
  <si>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</si>
  <si>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</si>
  <si>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</si>
  <si>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</si>
  <si>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</si>
  <si>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</si>
  <si>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</si>
  <si>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</si>
  <si>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</si>
  <si>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</si>
  <si>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</si>
  <si>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</si>
  <si>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</si>
  <si>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</si>
  <si>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</si>
  <si>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</si>
  <si>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</si>
  <si>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</si>
  <si>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</si>
  <si>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</si>
  <si>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</si>
  <si>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</si>
  <si>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</si>
  <si>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</si>
  <si>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</si>
  <si>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</si>
  <si>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</si>
  <si>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</si>
  <si>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</si>
  <si>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</si>
  <si>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</si>
  <si>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</si>
  <si>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</si>
  <si>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</si>
  <si>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</si>
  <si>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</si>
  <si>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</si>
  <si>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</si>
  <si>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</si>
  <si>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</si>
  <si>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</si>
  <si>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</si>
  <si>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</si>
  <si>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</si>
  <si>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</si>
  <si>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</si>
  <si>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</si>
  <si>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</si>
  <si>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</si>
  <si>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</si>
  <si>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</si>
  <si>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</si>
  <si>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</si>
  <si>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</si>
  <si>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</si>
  <si>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</si>
  <si>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</si>
  <si>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</si>
  <si>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</si>
  <si>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</si>
  <si>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</si>
  <si>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</si>
  <si>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</si>
  <si>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</si>
  <si>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</si>
  <si>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</si>
  <si>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</si>
  <si>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</si>
  <si>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</si>
  <si>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</si>
  <si>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</si>
  <si>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</si>
  <si>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</si>
  <si>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</si>
  <si>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</si>
  <si>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</si>
  <si>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</si>
  <si>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</si>
  <si>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</si>
  <si>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</si>
  <si>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</si>
  <si>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</si>
  <si>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</si>
  <si>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</si>
  <si>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</si>
  <si>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</si>
  <si>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</si>
  <si>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</si>
  <si>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</si>
  <si>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</si>
  <si>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</si>
  <si>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</si>
  <si>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</si>
  <si>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</si>
  <si>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</si>
  <si>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</si>
  <si>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</si>
  <si>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</si>
  <si>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</si>
  <si>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</si>
  <si>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</si>
  <si>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</si>
  <si>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</si>
  <si>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</si>
  <si>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</si>
  <si>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</si>
  <si>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</si>
  <si>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</si>
  <si>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</si>
  <si>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</si>
  <si>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</si>
  <si>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</si>
  <si>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</si>
  <si>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</si>
  <si>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</si>
  <si>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</si>
  <si>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</si>
  <si>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</si>
  <si>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</si>
  <si>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</si>
  <si>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</si>
  <si>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</si>
  <si>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</si>
  <si>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</si>
  <si>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</si>
  <si>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</si>
  <si>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</si>
  <si>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</si>
  <si>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</si>
  <si>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</si>
  <si>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</si>
  <si>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</si>
  <si>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</si>
  <si>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</si>
  <si>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</si>
  <si>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</si>
  <si>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</si>
  <si>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</si>
  <si>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</si>
  <si>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</si>
  <si>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</si>
  <si>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</si>
  <si>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</si>
  <si>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</si>
  <si>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</si>
  <si>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</si>
  <si>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</si>
  <si>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</si>
  <si>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</si>
  <si>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</si>
  <si>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</si>
  <si>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</si>
  <si>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</si>
  <si>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</si>
  <si>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</si>
  <si>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</si>
  <si>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</si>
  <si>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</si>
  <si>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</si>
  <si>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</si>
  <si>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</si>
  <si>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Caparaó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</si>
  <si>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</si>
  <si>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</si>
  <si>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</si>
  <si>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</si>
  <si>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</si>
  <si>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</si>
  <si>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</si>
  <si>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</si>
  <si>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</si>
  <si>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</si>
  <si>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</si>
  <si>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</si>
  <si>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</si>
  <si>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</si>
  <si>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</si>
  <si>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</si>
  <si>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</si>
  <si>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</si>
  <si>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</si>
  <si>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</si>
  <si>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</si>
  <si>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</si>
  <si>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</si>
  <si>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</si>
  <si>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</si>
  <si>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</si>
  <si>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</si>
  <si>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</si>
  <si>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</si>
  <si>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</si>
  <si>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</si>
  <si>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</si>
  <si>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</si>
  <si>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</si>
  <si>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</si>
  <si>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</si>
  <si>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</si>
  <si>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</si>
  <si>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</si>
  <si>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</si>
  <si>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</si>
  <si>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</si>
  <si>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</si>
  <si>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</si>
  <si>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</si>
  <si>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</si>
  <si>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</si>
  <si>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</si>
  <si>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</si>
  <si>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</si>
  <si>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</si>
  <si>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</si>
  <si>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</si>
  <si>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</si>
  <si>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</si>
  <si>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</si>
  <si>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</si>
  <si>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</si>
  <si>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</si>
  <si>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</si>
  <si>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</si>
  <si>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</si>
  <si>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</si>
  <si>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</si>
  <si>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</si>
  <si>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</si>
  <si>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</si>
  <si>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</si>
  <si>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</si>
  <si>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</si>
  <si>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</si>
  <si>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</si>
  <si>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</si>
  <si>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</si>
  <si>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</si>
  <si>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</si>
  <si>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</si>
  <si>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</si>
  <si>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</si>
  <si>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</si>
  <si>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</si>
  <si>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</si>
  <si>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</si>
  <si>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</si>
  <si>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</si>
  <si>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</si>
  <si>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</si>
  <si>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</si>
  <si>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</si>
  <si>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</si>
  <si>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</si>
  <si>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</si>
  <si>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</si>
  <si>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</si>
  <si>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</si>
  <si>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</si>
  <si>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</si>
  <si>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</si>
  <si>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</si>
  <si>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</si>
  <si>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</si>
  <si>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</si>
  <si>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</si>
  <si>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</si>
  <si>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</si>
  <si>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</si>
  <si>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</si>
  <si>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</si>
  <si>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</si>
  <si>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</si>
  <si>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</si>
  <si>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</si>
  <si>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</si>
  <si>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</si>
  <si>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</si>
  <si>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</si>
  <si>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</si>
  <si>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</si>
  <si>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</si>
  <si>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</si>
  <si>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</si>
  <si>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</si>
  <si>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</si>
  <si>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</si>
  <si>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</si>
  <si>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</si>
  <si>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</si>
  <si>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</si>
  <si>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</si>
  <si>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</si>
  <si>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</si>
  <si>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</si>
  <si>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</si>
  <si>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</si>
  <si>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</si>
  <si>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</si>
  <si>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</si>
  <si>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</si>
  <si>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</si>
  <si>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</si>
  <si>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</si>
  <si>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</si>
  <si>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</si>
  <si>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</si>
  <si>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</si>
  <si>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</si>
  <si>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</si>
  <si>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</si>
  <si>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</si>
  <si>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</si>
  <si>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</si>
  <si>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</si>
  <si>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</si>
  <si>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</si>
  <si>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</si>
  <si>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</si>
  <si>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</si>
  <si>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</si>
  <si>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</si>
  <si>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</si>
  <si>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</si>
  <si>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</si>
  <si>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</si>
  <si>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</si>
  <si>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</si>
  <si>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</si>
  <si>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</si>
  <si>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</si>
  <si>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</si>
  <si>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</si>
  <si>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</si>
  <si>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</si>
  <si>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</si>
  <si>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</si>
  <si>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</si>
  <si>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</si>
  <si>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</si>
  <si>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</si>
  <si>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</si>
  <si>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</si>
  <si>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</si>
  <si>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</si>
  <si>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</si>
  <si>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</si>
  <si>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</si>
  <si>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</si>
  <si>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</si>
  <si>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</si>
  <si>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</si>
  <si>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</si>
  <si>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</si>
  <si>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</si>
  <si>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</si>
  <si>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</si>
  <si>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</si>
  <si>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</si>
  <si>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</si>
  <si>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</si>
  <si>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</si>
  <si>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</si>
  <si>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</si>
  <si>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</si>
  <si>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</si>
  <si>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</si>
  <si>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</si>
  <si>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</si>
  <si>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</si>
  <si>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</si>
  <si>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</si>
  <si>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</si>
  <si>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</si>
  <si>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</si>
  <si>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</si>
  <si>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</si>
  <si>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</si>
  <si>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</si>
  <si>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</si>
  <si>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</si>
  <si>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</si>
  <si>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</si>
  <si>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</si>
  <si>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</si>
  <si>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</si>
  <si>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</si>
  <si>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</si>
  <si>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</si>
  <si>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</si>
  <si>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</si>
  <si>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</si>
  <si>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</si>
  <si>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</si>
  <si>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</si>
  <si>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</si>
  <si>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</si>
  <si>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</si>
  <si>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</si>
  <si>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</si>
  <si>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</si>
  <si>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</si>
  <si>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</si>
  <si>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</si>
  <si>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</si>
  <si>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</si>
  <si>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</si>
  <si>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</si>
  <si>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</si>
  <si>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</si>
  <si>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</si>
  <si>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</si>
  <si>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</si>
  <si>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</si>
  <si>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</si>
  <si>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</si>
  <si>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</si>
  <si>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</si>
  <si>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</si>
  <si>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</si>
  <si>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</si>
  <si>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</si>
  <si>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</si>
  <si>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</si>
  <si>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</si>
  <si>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</si>
  <si>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</si>
  <si>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</si>
  <si>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</si>
  <si>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</si>
  <si>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</si>
  <si>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</si>
  <si>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</si>
  <si>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</si>
  <si>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</si>
  <si>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</si>
  <si>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</si>
  <si>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</si>
  <si>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</si>
  <si>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</si>
  <si>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</si>
  <si>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</si>
  <si>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</si>
  <si>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</si>
  <si>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</si>
  <si>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</si>
  <si>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</si>
  <si>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</si>
  <si>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</si>
  <si>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</si>
  <si>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</si>
  <si>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</si>
  <si>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</si>
  <si>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</si>
  <si>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</si>
  <si>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</si>
  <si>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</si>
  <si>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</si>
  <si>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</si>
  <si>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</si>
  <si>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</si>
  <si>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</si>
  <si>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</si>
  <si>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</si>
  <si>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</si>
  <si>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</si>
  <si>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</si>
  <si>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</si>
  <si>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</si>
  <si>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</si>
  <si>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</si>
  <si>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</si>
  <si>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</si>
  <si>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</si>
  <si>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</si>
  <si>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</si>
  <si>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</si>
  <si>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</si>
  <si>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</si>
  <si>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</si>
  <si>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</si>
  <si>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</si>
  <si>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</si>
  <si>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</si>
  <si>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</si>
  <si>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</si>
  <si>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</si>
  <si>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</si>
  <si>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</si>
  <si>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</si>
  <si>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</si>
  <si>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</si>
  <si>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</si>
  <si>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</si>
  <si>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</si>
  <si>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</si>
  <si>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</si>
  <si>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</si>
  <si>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</si>
  <si>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</si>
  <si>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</si>
  <si>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</si>
  <si>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</si>
  <si>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</si>
  <si>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</si>
  <si>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</si>
  <si>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</si>
  <si>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</si>
  <si>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</si>
  <si>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</si>
  <si>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</si>
  <si>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</si>
  <si>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</si>
  <si>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</si>
  <si>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</si>
  <si>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</si>
  <si>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</si>
  <si>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</si>
  <si>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</si>
  <si>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</si>
  <si>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</si>
  <si>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</si>
  <si>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</si>
  <si>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</si>
  <si>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</si>
  <si>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</si>
  <si>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</si>
  <si>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</si>
  <si>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</si>
  <si>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</si>
  <si>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</si>
  <si>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</si>
  <si>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</si>
  <si>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</si>
  <si>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</si>
  <si>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</si>
  <si>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</si>
  <si>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</si>
  <si>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</si>
  <si>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</si>
  <si>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</si>
  <si>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</si>
  <si>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</si>
  <si>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</si>
  <si>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</si>
  <si>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</si>
  <si>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</si>
  <si>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</si>
  <si>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</si>
  <si>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</si>
  <si>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</si>
  <si>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</si>
  <si>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</si>
  <si>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</si>
  <si>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</si>
  <si>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</si>
  <si>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</si>
  <si>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</si>
  <si>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</si>
  <si>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</si>
  <si>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</si>
  <si>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</si>
  <si>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</si>
  <si>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</si>
  <si>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</si>
  <si>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</si>
  <si>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</si>
  <si>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</si>
  <si>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</si>
  <si>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</si>
  <si>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</si>
  <si>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</si>
  <si>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</si>
  <si>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</si>
  <si>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</si>
  <si>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</si>
  <si>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</si>
  <si>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</si>
  <si>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</si>
  <si>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</si>
  <si>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</si>
  <si>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</si>
  <si>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</si>
  <si>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</si>
  <si>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</si>
  <si>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</si>
  <si>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</si>
  <si>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</si>
  <si>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</si>
  <si>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</si>
  <si>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</si>
  <si>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</si>
  <si>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</si>
  <si>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</si>
  <si>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</si>
  <si>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</si>
  <si>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</si>
  <si>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</si>
  <si>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</si>
  <si>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</si>
  <si>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</si>
  <si>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</si>
  <si>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</si>
  <si>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</si>
  <si>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</si>
  <si>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</si>
  <si>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</si>
  <si>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</si>
  <si>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</si>
  <si>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</si>
  <si>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</si>
  <si>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</si>
  <si>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</si>
  <si>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</si>
  <si>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</si>
  <si>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</si>
  <si>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</si>
  <si>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</si>
  <si>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</si>
  <si>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</si>
  <si>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</si>
  <si>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</si>
  <si>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</si>
  <si>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</si>
  <si>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</si>
  <si>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</si>
  <si>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</si>
  <si>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</si>
  <si>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</si>
  <si>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</si>
  <si>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</si>
  <si>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</si>
  <si>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</si>
  <si>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</si>
  <si>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</si>
  <si>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</si>
  <si>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</si>
  <si>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</si>
  <si>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</si>
  <si>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</si>
  <si>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</si>
  <si>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</si>
  <si>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</si>
  <si>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</si>
  <si>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</si>
  <si>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</si>
  <si>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</si>
  <si>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</si>
  <si>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</si>
  <si>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</si>
  <si>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</si>
  <si>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</si>
  <si>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</si>
  <si>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</si>
  <si>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</si>
  <si>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</si>
  <si>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</si>
  <si>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</si>
  <si>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</si>
  <si>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</si>
  <si>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</si>
  <si>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</si>
  <si>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</si>
  <si>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</si>
  <si>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</si>
  <si>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</si>
  <si>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</si>
  <si>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</si>
  <si>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</si>
  <si>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</si>
  <si>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</si>
  <si>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</si>
  <si>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</si>
  <si>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</si>
  <si>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</si>
  <si>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</si>
  <si>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</si>
  <si>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</si>
  <si>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</si>
  <si>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</si>
  <si>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</si>
  <si>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</si>
  <si>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</si>
  <si>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</si>
  <si>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</si>
  <si>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</si>
  <si>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</si>
  <si>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</si>
  <si>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</si>
  <si>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</si>
  <si>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</si>
  <si>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</si>
  <si>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</si>
  <si>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</si>
  <si>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</si>
  <si>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</si>
  <si>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</si>
  <si>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</si>
  <si>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</si>
  <si>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</si>
  <si>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</si>
  <si>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</si>
  <si>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</si>
  <si>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</si>
  <si>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</si>
  <si>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</si>
  <si>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</si>
  <si>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</si>
  <si>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</si>
  <si>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</si>
  <si>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</si>
  <si>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</si>
  <si>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</si>
  <si>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</si>
  <si>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</si>
  <si>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</si>
  <si>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</si>
  <si>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</si>
  <si>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</si>
  <si>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</si>
  <si>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</si>
  <si>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</si>
  <si>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</si>
  <si>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</si>
  <si>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</si>
  <si>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</si>
  <si>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</si>
  <si>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</si>
  <si>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</si>
  <si>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</si>
  <si>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</si>
  <si>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</si>
  <si>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</si>
  <si>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</si>
  <si>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</si>
  <si>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</si>
  <si>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</si>
  <si>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</si>
  <si>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</si>
  <si>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</si>
  <si>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</si>
  <si>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</si>
  <si>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</si>
  <si>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</si>
  <si>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</si>
  <si>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</si>
  <si>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</si>
  <si>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</si>
  <si>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</si>
  <si>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</si>
  <si>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</si>
  <si>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</si>
  <si>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</si>
  <si>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</si>
  <si>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</si>
  <si>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</si>
  <si>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</si>
  <si>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</si>
  <si>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</si>
  <si>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</si>
  <si>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</si>
  <si>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</si>
  <si>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</si>
  <si>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</si>
  <si>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</si>
  <si>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</si>
  <si>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</si>
  <si>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</si>
  <si>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</si>
  <si>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</si>
  <si>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</si>
  <si>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</si>
  <si>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</si>
  <si>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</si>
  <si>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</si>
  <si>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</si>
  <si>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</si>
  <si>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</si>
  <si>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</si>
  <si>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</si>
  <si>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</si>
  <si>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</si>
  <si>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</si>
  <si>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</si>
  <si>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</si>
  <si>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</si>
  <si>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</si>
  <si>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</si>
  <si>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</si>
  <si>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</si>
  <si>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</si>
  <si>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</si>
  <si>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</si>
  <si>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</si>
  <si>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</si>
  <si>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</si>
  <si>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</si>
  <si>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</si>
  <si>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</si>
  <si>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</si>
  <si>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</si>
  <si>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</si>
  <si>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</si>
  <si>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</si>
  <si>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</si>
  <si>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</si>
  <si>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</si>
  <si>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</si>
  <si>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</si>
  <si>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</si>
  <si>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</si>
  <si>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</si>
  <si>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</si>
  <si>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</si>
  <si>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</si>
  <si>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</si>
  <si>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</si>
  <si>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</si>
  <si>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</si>
  <si>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</si>
  <si>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</si>
  <si>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</si>
  <si>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</si>
  <si>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</si>
  <si>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</si>
  <si>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</si>
  <si>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</si>
  <si>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</si>
  <si>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</si>
  <si>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</si>
  <si>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</si>
  <si>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</si>
  <si>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</si>
  <si>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</si>
  <si>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</si>
  <si>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</si>
  <si>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</si>
  <si>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</si>
  <si>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</si>
  <si>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</si>
  <si>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</si>
  <si>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</si>
  <si>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</si>
  <si>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</si>
  <si>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</si>
  <si>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</si>
  <si>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</si>
  <si>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</si>
  <si>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</si>
  <si>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</si>
  <si>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</si>
  <si>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</si>
  <si>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</si>
  <si>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</si>
  <si>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</si>
  <si>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</si>
  <si>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</si>
  <si>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</si>
  <si>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</si>
  <si>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</si>
  <si>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</si>
  <si>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</si>
  <si>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</si>
  <si>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</si>
  <si>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</si>
  <si>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</si>
  <si>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</si>
  <si>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</si>
  <si>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</si>
  <si>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</si>
  <si>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</si>
  <si>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</si>
  <si>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</si>
  <si>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</si>
  <si>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</si>
  <si>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</si>
  <si>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</si>
  <si>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</si>
  <si>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</si>
  <si>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</si>
  <si>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</si>
  <si>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</si>
  <si>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</si>
  <si>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</si>
  <si>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</si>
  <si>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</si>
  <si>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</si>
  <si>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</si>
  <si>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</si>
  <si>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</si>
  <si>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</si>
  <si>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</si>
  <si>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</si>
  <si>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</si>
  <si>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</si>
  <si>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</si>
  <si>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</si>
  <si>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</si>
  <si>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</si>
  <si>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</si>
  <si>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</si>
  <si>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</si>
  <si>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</si>
  <si>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</si>
  <si>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</si>
  <si>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</si>
  <si>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</si>
  <si>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</si>
  <si>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</si>
  <si>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</si>
  <si>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</si>
  <si>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</si>
  <si>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</si>
  <si>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</si>
  <si>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</si>
  <si>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</si>
  <si>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</si>
  <si>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</si>
  <si>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</si>
  <si>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</si>
  <si>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</si>
  <si>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</si>
  <si>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</si>
  <si>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</si>
  <si>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</si>
  <si>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</si>
  <si>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</si>
  <si>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</si>
  <si>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</si>
  <si>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</si>
  <si>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</si>
  <si>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</si>
  <si>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</si>
  <si>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</si>
  <si>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</si>
  <si>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</si>
  <si>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</si>
  <si>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</si>
  <si>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</si>
  <si>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</si>
  <si>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</si>
  <si>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</si>
  <si>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</si>
  <si>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</si>
  <si>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</si>
  <si>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</si>
  <si>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</si>
  <si>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</si>
  <si>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</si>
  <si>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</si>
  <si>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</si>
  <si>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</si>
  <si>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</si>
  <si>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</si>
  <si>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</si>
  <si>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</si>
  <si>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</si>
  <si>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</si>
  <si>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</si>
  <si>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</si>
  <si>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</si>
  <si>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</si>
  <si>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</si>
  <si>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</si>
  <si>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</si>
  <si>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</si>
  <si>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</si>
  <si>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</si>
  <si>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</si>
  <si>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</si>
  <si>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</si>
  <si>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</si>
  <si>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</si>
  <si>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</si>
  <si>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</si>
  <si>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</si>
  <si>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</si>
  <si>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</si>
  <si>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</si>
  <si>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</si>
  <si>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</si>
  <si>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</si>
  <si>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</si>
  <si>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</si>
  <si>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</si>
  <si>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</si>
  <si>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</si>
  <si>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</si>
  <si>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</si>
  <si>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</si>
  <si>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</si>
  <si>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</si>
  <si>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</si>
  <si>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</si>
  <si>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</si>
  <si>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</si>
  <si>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</si>
  <si>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</si>
  <si>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</si>
  <si>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</si>
  <si>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</si>
  <si>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</si>
  <si>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</si>
  <si>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</si>
  <si>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</si>
  <si>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</si>
  <si>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</si>
  <si>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</si>
  <si>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</si>
  <si>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</si>
  <si>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</si>
  <si>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</si>
  <si>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</si>
  <si>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</si>
  <si>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</si>
  <si>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</si>
  <si>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</si>
  <si>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</si>
  <si>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</si>
  <si>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</si>
  <si>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</si>
  <si>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</si>
  <si>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</si>
  <si>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</si>
  <si>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</si>
  <si>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</si>
  <si>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</si>
  <si>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</si>
  <si>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</si>
  <si>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</si>
  <si>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</si>
  <si>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</si>
  <si>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</si>
  <si>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</si>
  <si>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</si>
  <si>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</si>
  <si>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</si>
  <si>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</si>
  <si>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</si>
  <si>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</si>
  <si>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</si>
  <si>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</si>
  <si>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</si>
  <si>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</si>
  <si>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</si>
  <si>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</si>
  <si>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</si>
  <si>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</si>
  <si>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</si>
  <si>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</si>
  <si>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</si>
  <si>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</si>
  <si>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</si>
  <si>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</si>
  <si>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</si>
  <si>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</si>
  <si>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</si>
  <si>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</si>
  <si>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</si>
  <si>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</si>
  <si>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</si>
  <si>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</si>
  <si>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</si>
  <si>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</si>
  <si>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</si>
  <si>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</si>
  <si>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</si>
  <si>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</si>
  <si>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</si>
  <si>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</si>
  <si>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</si>
  <si>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</si>
  <si>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</si>
  <si>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</si>
  <si>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</si>
  <si>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</si>
  <si>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</si>
  <si>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</si>
  <si>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</si>
  <si>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</si>
  <si>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</si>
  <si>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</si>
  <si>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</si>
  <si>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</si>
  <si>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</si>
  <si>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</si>
  <si>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</si>
  <si>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</si>
  <si>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</si>
  <si>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</si>
  <si>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</si>
  <si>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</si>
  <si>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</si>
  <si>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</si>
  <si>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</si>
  <si>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</si>
  <si>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</si>
  <si>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</si>
  <si>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</si>
  <si>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</si>
  <si>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</si>
  <si>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</si>
  <si>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</si>
  <si>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</si>
  <si>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</si>
  <si>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</si>
  <si>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</si>
  <si>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</si>
  <si>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</si>
  <si>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</si>
  <si>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</si>
  <si>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</si>
  <si>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</si>
  <si>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</si>
  <si>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</si>
  <si>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</si>
  <si>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</si>
  <si>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</si>
  <si>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</si>
  <si>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</si>
  <si>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</si>
  <si>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</si>
  <si>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</si>
  <si>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</si>
  <si>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</si>
  <si>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</si>
  <si>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</si>
  <si>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</si>
  <si>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</si>
  <si>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</si>
  <si>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</si>
  <si>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</si>
  <si>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</si>
  <si>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</si>
  <si>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</si>
  <si>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</si>
  <si>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</si>
  <si>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</si>
  <si>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</si>
  <si>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</si>
  <si>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</si>
  <si>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</si>
  <si>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</si>
  <si>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</si>
  <si>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</si>
  <si>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</si>
  <si>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</si>
  <si>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</si>
  <si>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</si>
  <si>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</si>
  <si>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</si>
  <si>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</si>
  <si>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</si>
  <si>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</si>
  <si>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</si>
  <si>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</si>
  <si>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</si>
  <si>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</si>
  <si>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</si>
  <si>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</si>
  <si>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</si>
  <si>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</si>
  <si>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</si>
  <si>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</si>
  <si>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</si>
  <si>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</si>
  <si>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</si>
  <si>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</si>
  <si>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</si>
  <si>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</si>
  <si>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</si>
  <si>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</si>
  <si>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</si>
  <si>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</si>
  <si>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</si>
  <si>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</si>
  <si>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</si>
  <si>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</si>
  <si>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</si>
  <si>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</si>
  <si>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</si>
  <si>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</si>
  <si>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</si>
  <si>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</si>
  <si>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</si>
  <si>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</si>
  <si>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</si>
  <si>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</si>
  <si>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</si>
  <si>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</si>
  <si>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</si>
  <si>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</si>
  <si>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</si>
  <si>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</si>
  <si>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</si>
  <si>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</si>
  <si>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</si>
  <si>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</si>
  <si>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</si>
  <si>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</si>
  <si>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</si>
  <si>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</si>
  <si>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</si>
  <si>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</si>
  <si>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</si>
  <si>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</si>
  <si>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</si>
  <si>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</si>
  <si>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</si>
  <si>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</si>
  <si>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</si>
  <si>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</si>
  <si>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</si>
  <si>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</si>
  <si>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</si>
  <si>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</si>
  <si>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</si>
  <si>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</si>
  <si>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</si>
  <si>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</si>
  <si>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</si>
  <si>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</si>
  <si>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</si>
  <si>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</si>
  <si>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</si>
  <si>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</si>
  <si>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</si>
  <si>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</si>
  <si>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</si>
  <si>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</si>
  <si>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</si>
  <si>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</si>
  <si>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</si>
  <si>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</si>
  <si>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</si>
  <si>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</si>
  <si>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</si>
  <si>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</si>
  <si>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</si>
  <si>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</si>
  <si>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</si>
  <si>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</si>
  <si>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</si>
  <si>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</si>
  <si>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</si>
  <si>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</si>
  <si>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</si>
  <si>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</si>
  <si>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</si>
  <si>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</si>
  <si>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</si>
  <si>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</si>
  <si>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</si>
  <si>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</si>
  <si>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</si>
  <si>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</si>
  <si>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</si>
  <si>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</si>
  <si>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</si>
  <si>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</si>
  <si>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</si>
  <si>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</si>
  <si>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</si>
  <si>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</si>
  <si>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</si>
  <si>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</si>
  <si>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</si>
  <si>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</si>
  <si>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</si>
  <si>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</si>
  <si>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</si>
  <si>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</si>
  <si>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</si>
  <si>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</si>
  <si>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</si>
  <si>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</si>
  <si>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</si>
  <si>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</si>
  <si>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</si>
  <si>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</si>
  <si>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</si>
  <si>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</si>
  <si>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</si>
  <si>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</si>
  <si>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</si>
  <si>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</si>
  <si>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</si>
  <si>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</si>
  <si>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</si>
  <si>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</si>
  <si>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</si>
  <si>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</si>
  <si>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</si>
  <si>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</si>
  <si>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</si>
  <si>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</si>
  <si>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</si>
  <si>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</si>
  <si>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</si>
  <si>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</si>
  <si>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</si>
  <si>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</si>
  <si>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</si>
  <si>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</si>
  <si>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</si>
  <si>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</si>
  <si>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</si>
  <si>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</si>
  <si>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</si>
  <si>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</si>
  <si>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</si>
  <si>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</si>
  <si>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</si>
  <si>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</si>
  <si>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</si>
  <si>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</si>
  <si>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</si>
  <si>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</si>
  <si>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</si>
  <si>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</si>
  <si>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</si>
  <si>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</si>
  <si>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</si>
  <si>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</si>
  <si>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</si>
  <si>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</si>
  <si>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</si>
  <si>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</si>
  <si>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</si>
  <si>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</si>
  <si>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</si>
  <si>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</si>
  <si>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</si>
  <si>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</si>
  <si>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</si>
  <si>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</si>
  <si>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</si>
  <si>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</si>
  <si>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</si>
  <si>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</si>
  <si>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</si>
  <si>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</si>
  <si>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</si>
  <si>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</si>
  <si>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</si>
  <si>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</si>
  <si>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</si>
  <si>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</si>
  <si>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</si>
  <si>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</si>
  <si>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</si>
  <si>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</si>
  <si>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</si>
  <si>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</si>
  <si>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</si>
  <si>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</si>
  <si>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</si>
  <si>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</si>
  <si>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</si>
  <si>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</si>
  <si>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</si>
  <si>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</si>
  <si>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</si>
  <si>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</si>
  <si>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</si>
  <si>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</si>
  <si>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</si>
  <si>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</si>
  <si>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</si>
  <si>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</si>
  <si>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</si>
  <si>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</si>
  <si>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</si>
  <si>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</si>
  <si>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</si>
  <si>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</si>
  <si>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</si>
  <si>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</si>
  <si>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</si>
  <si>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</si>
  <si>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</si>
  <si>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</si>
  <si>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</si>
  <si>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</si>
  <si>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</si>
  <si>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</si>
  <si>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</si>
  <si>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</si>
  <si>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</si>
  <si>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</si>
  <si>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</si>
  <si>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</si>
  <si>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</si>
  <si>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</si>
  <si>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</si>
  <si>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</si>
  <si>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</si>
  <si>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</si>
  <si>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</si>
  <si>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</si>
  <si>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</si>
  <si>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</si>
  <si>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</si>
  <si>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</si>
  <si>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</si>
  <si>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</si>
  <si>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</si>
  <si>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</si>
  <si>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</si>
  <si>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</si>
  <si>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</si>
  <si>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</si>
  <si>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</si>
  <si>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</si>
  <si>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</si>
  <si>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</si>
  <si>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</si>
  <si>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</si>
  <si>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</si>
  <si>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</si>
  <si>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</si>
  <si>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</si>
  <si>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</si>
  <si>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</si>
  <si>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</si>
  <si>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</si>
  <si>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</si>
  <si>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</si>
  <si>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</si>
  <si>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</si>
  <si>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</si>
  <si>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</si>
  <si>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</si>
  <si>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</si>
  <si>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</si>
  <si>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</si>
  <si>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</si>
  <si>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</si>
  <si>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</si>
  <si>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</si>
  <si>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</si>
  <si>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</si>
  <si>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</si>
  <si>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</si>
  <si>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</si>
  <si>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</si>
  <si>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</si>
  <si>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</si>
  <si>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</si>
  <si>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</si>
  <si>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</si>
  <si>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</si>
  <si>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</si>
  <si>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</si>
  <si>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</si>
  <si>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</si>
  <si>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</si>
  <si>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</si>
  <si>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</si>
  <si>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</si>
  <si>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</si>
  <si>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</si>
  <si>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</si>
  <si>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</si>
  <si>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</si>
  <si>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</si>
  <si>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</si>
  <si>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</si>
  <si>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</si>
  <si>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</si>
  <si>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</si>
  <si>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</si>
  <si>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</si>
  <si>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</si>
  <si>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</si>
  <si>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</si>
  <si>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</si>
  <si>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</si>
  <si>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</si>
  <si>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</si>
  <si>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</si>
  <si>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</si>
  <si>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</si>
  <si>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</si>
  <si>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</si>
  <si>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</si>
  <si>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</si>
  <si>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</si>
  <si>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</si>
  <si>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</si>
  <si>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</si>
  <si>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</si>
  <si>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</si>
  <si>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</si>
  <si>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</si>
  <si>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</si>
  <si>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</si>
  <si>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</si>
  <si>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</si>
  <si>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</si>
  <si>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</si>
  <si>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</si>
  <si>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</si>
  <si>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</si>
  <si>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</si>
  <si>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</si>
  <si>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</si>
  <si>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</si>
  <si>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</si>
  <si>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</si>
  <si>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</si>
  <si>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</si>
  <si>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</si>
  <si>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</si>
  <si>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</si>
  <si>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</si>
  <si>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</si>
  <si>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</si>
  <si>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</si>
  <si>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</si>
  <si>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</si>
  <si>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</si>
  <si>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</si>
  <si>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</si>
  <si>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</si>
  <si>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</si>
  <si>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</si>
  <si>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</si>
  <si>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</si>
  <si>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</si>
  <si>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</si>
  <si>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</si>
  <si>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</si>
  <si>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</si>
  <si>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</si>
  <si>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</si>
  <si>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</si>
  <si>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</si>
  <si>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</si>
  <si>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</si>
  <si>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</si>
  <si>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</si>
  <si>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</si>
  <si>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</si>
  <si>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</si>
  <si>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</si>
  <si>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</si>
  <si>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</si>
  <si>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</si>
  <si>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</si>
  <si>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Mojuí Dos Campos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</si>
  <si>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</si>
  <si>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</si>
  <si>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</si>
  <si>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</si>
  <si>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</si>
  <si>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</si>
  <si>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</si>
  <si>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</si>
  <si>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</si>
  <si>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</si>
  <si>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</si>
  <si>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</si>
  <si>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</si>
  <si>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</si>
  <si>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</si>
  <si>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</si>
  <si>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</si>
  <si>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</si>
  <si>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</si>
  <si>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</si>
  <si>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</si>
  <si>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</si>
  <si>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</si>
  <si>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</si>
  <si>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</si>
  <si>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</si>
  <si>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</si>
  <si>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</si>
  <si>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</si>
  <si>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</si>
  <si>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</si>
  <si>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</si>
  <si>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</si>
  <si>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</si>
  <si>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</si>
  <si>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</si>
  <si>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</si>
  <si>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</si>
  <si>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</si>
  <si>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</si>
  <si>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</si>
  <si>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</si>
  <si>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</si>
  <si>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</si>
  <si>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</si>
  <si>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</si>
  <si>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</si>
  <si>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</si>
  <si>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</si>
  <si>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</si>
  <si>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</si>
  <si>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</si>
  <si>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</si>
  <si>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</si>
  <si>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</si>
  <si>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</si>
  <si>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</si>
  <si>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</si>
  <si>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</si>
  <si>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</si>
  <si>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</si>
  <si>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</si>
  <si>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</si>
  <si>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</si>
  <si>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</si>
  <si>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</si>
  <si>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</si>
  <si>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</si>
  <si>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</si>
  <si>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</si>
  <si>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</si>
  <si>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</si>
  <si>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</si>
  <si>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</si>
  <si>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</si>
  <si>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</si>
  <si>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</si>
  <si>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</si>
  <si>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</si>
  <si>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</si>
  <si>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</si>
  <si>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</si>
  <si>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</si>
  <si>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</si>
  <si>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</si>
  <si>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</si>
  <si>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</si>
  <si>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</si>
  <si>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</si>
  <si>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</si>
  <si>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</si>
  <si>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</si>
  <si>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</si>
  <si>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</si>
  <si>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</si>
  <si>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</si>
  <si>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</si>
  <si>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</si>
  <si>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</si>
  <si>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</si>
  <si>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</si>
  <si>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</si>
  <si>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</si>
  <si>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</si>
  <si>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</si>
  <si>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</si>
  <si>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</si>
  <si>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</si>
  <si>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</si>
  <si>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</si>
  <si>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</si>
  <si>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</si>
  <si>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</si>
  <si>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</si>
  <si>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</si>
  <si>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</si>
  <si>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</si>
  <si>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</si>
  <si>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</si>
  <si>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</si>
  <si>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</si>
  <si>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</si>
  <si>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</si>
  <si>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</si>
  <si>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</si>
  <si>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</si>
  <si>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</si>
  <si>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</si>
  <si>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</si>
  <si>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</si>
  <si>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</si>
  <si>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</si>
  <si>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</si>
  <si>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</si>
  <si>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</si>
  <si>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</si>
  <si>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</si>
  <si>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</si>
  <si>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</si>
  <si>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</si>
  <si>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</si>
  <si>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</si>
  <si>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</si>
  <si>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</si>
  <si>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</si>
  <si>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</si>
  <si>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</si>
  <si>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</si>
  <si>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</si>
  <si>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</si>
  <si>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</si>
  <si>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</si>
  <si>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</si>
  <si>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</si>
  <si>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</si>
  <si>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</si>
  <si>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</si>
  <si>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</si>
  <si>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</si>
  <si>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</si>
  <si>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</si>
  <si>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</si>
  <si>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</si>
  <si>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</si>
  <si>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</si>
  <si>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</si>
  <si>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</si>
  <si>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</si>
  <si>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</si>
  <si>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</si>
  <si>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</si>
  <si>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</si>
  <si>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</si>
  <si>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</si>
  <si>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</si>
  <si>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</si>
  <si>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</si>
  <si>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</si>
  <si>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</si>
  <si>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</si>
  <si>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</si>
  <si>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</si>
  <si>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</si>
  <si>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</si>
  <si>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</si>
  <si>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</si>
  <si>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</si>
  <si>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</si>
  <si>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</si>
  <si>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</si>
  <si>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</si>
  <si>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</si>
  <si>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</si>
  <si>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</si>
  <si>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</si>
  <si>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</si>
  <si>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</si>
  <si>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</si>
  <si>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</si>
  <si>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</si>
  <si>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</si>
  <si>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</si>
  <si>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</si>
  <si>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</si>
  <si>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</si>
  <si>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</si>
  <si>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</si>
  <si>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</si>
  <si>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</si>
  <si>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</si>
  <si>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</si>
  <si>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</si>
  <si>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</si>
  <si>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</si>
  <si>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</si>
  <si>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</si>
  <si>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</si>
  <si>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</si>
  <si>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</si>
  <si>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</si>
  <si>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</si>
  <si>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</si>
  <si>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</si>
  <si>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</si>
  <si>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</si>
  <si>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</si>
  <si>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</si>
  <si>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</si>
  <si>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</si>
  <si>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</si>
  <si>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</si>
  <si>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</si>
  <si>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</si>
  <si>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</si>
  <si>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</si>
  <si>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</si>
  <si>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</si>
  <si>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</si>
  <si>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</si>
  <si>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</si>
  <si>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</si>
  <si>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</si>
  <si>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</si>
  <si>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</si>
  <si>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</si>
  <si>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</si>
  <si>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</si>
  <si>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</si>
  <si>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</si>
  <si>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</si>
  <si>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</si>
  <si>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</si>
  <si>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</si>
  <si>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</si>
  <si>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</si>
  <si>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</si>
  <si>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</si>
  <si>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</si>
  <si>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</si>
  <si>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</si>
  <si>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</si>
  <si>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</si>
  <si>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</si>
  <si>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</si>
  <si>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</si>
  <si>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</si>
  <si>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</si>
  <si>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</si>
  <si>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</si>
  <si>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</si>
  <si>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</si>
  <si>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</si>
  <si>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</si>
  <si>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</si>
  <si>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</si>
  <si>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</si>
  <si>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</si>
  <si>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</si>
  <si>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</si>
  <si>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</si>
  <si>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</si>
  <si>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</si>
  <si>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</si>
  <si>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</si>
  <si>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</si>
  <si>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</si>
  <si>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</si>
  <si>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</si>
  <si>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</si>
  <si>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</si>
  <si>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</si>
  <si>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</si>
  <si>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</si>
  <si>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</si>
  <si>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</si>
  <si>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</si>
  <si>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</si>
  <si>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</si>
  <si>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</si>
  <si>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</si>
  <si>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</si>
  <si>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</si>
  <si>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</si>
  <si>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</si>
  <si>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</si>
  <si>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</si>
  <si>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</si>
  <si>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</si>
  <si>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</si>
  <si>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</si>
  <si>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</si>
  <si>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</si>
  <si>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</si>
  <si>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</si>
  <si>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</si>
  <si>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</si>
  <si>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</si>
  <si>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</si>
  <si>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</si>
  <si>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</si>
  <si>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</si>
  <si>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</si>
  <si>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</si>
  <si>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</si>
  <si>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</si>
  <si>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</si>
  <si>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</si>
  <si>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</si>
  <si>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</si>
  <si>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</si>
  <si>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</si>
  <si>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</si>
  <si>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</si>
  <si>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</si>
  <si>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</si>
  <si>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</si>
  <si>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</si>
  <si>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</si>
  <si>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</si>
  <si>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</si>
  <si>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</si>
  <si>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</si>
  <si>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</si>
  <si>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</si>
  <si>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</si>
  <si>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</si>
  <si>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</si>
  <si>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</si>
  <si>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</si>
  <si>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</si>
  <si>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</si>
  <si>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</si>
  <si>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</si>
  <si>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</si>
  <si>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</si>
  <si>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</si>
  <si>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</si>
  <si>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</si>
  <si>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</si>
  <si>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</si>
  <si>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</si>
  <si>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</si>
  <si>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</si>
  <si>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</si>
  <si>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</si>
  <si>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</si>
  <si>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</si>
  <si>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</si>
  <si>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</si>
  <si>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</si>
  <si>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</si>
  <si>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</si>
  <si>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</si>
  <si>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</si>
  <si>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</si>
  <si>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</si>
  <si>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</si>
  <si>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</si>
  <si>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</si>
  <si>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</si>
  <si>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</si>
  <si>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</si>
  <si>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</si>
  <si>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</si>
  <si>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</si>
  <si>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</si>
  <si>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</si>
  <si>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</si>
  <si>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</si>
  <si>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</si>
  <si>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</si>
  <si>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</si>
  <si>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</si>
  <si>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</si>
  <si>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</si>
  <si>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Paraíso Das Águas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</si>
  <si>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</si>
  <si>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</si>
  <si>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</si>
  <si>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</si>
  <si>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</si>
  <si>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</si>
  <si>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</si>
  <si>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</si>
  <si>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</si>
  <si>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</si>
  <si>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</si>
  <si>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</si>
  <si>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</si>
  <si>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</si>
  <si>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</si>
  <si>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</si>
  <si>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</si>
  <si>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</si>
  <si>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</si>
  <si>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</si>
  <si>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</si>
  <si>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</si>
  <si>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</si>
  <si>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</si>
  <si>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</si>
  <si>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</si>
  <si>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</si>
  <si>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</si>
  <si>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</si>
  <si>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</si>
  <si>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</si>
  <si>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</si>
  <si>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</si>
  <si>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</si>
  <si>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</si>
  <si>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</si>
  <si>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</si>
  <si>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</si>
  <si>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</si>
  <si>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</si>
  <si>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</si>
  <si>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</si>
  <si>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</si>
  <si>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</si>
  <si>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</si>
  <si>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</si>
  <si>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</si>
  <si>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</si>
  <si>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</si>
  <si>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</si>
  <si>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</si>
  <si>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</si>
  <si>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</si>
  <si>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</si>
  <si>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</si>
  <si>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</si>
  <si>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</si>
  <si>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</si>
  <si>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</si>
  <si>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</si>
  <si>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</si>
  <si>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</si>
  <si>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</si>
  <si>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</si>
  <si>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</si>
  <si>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</si>
  <si>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</si>
  <si>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</si>
  <si>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</si>
  <si>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</si>
  <si>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</si>
  <si>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</si>
  <si>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</si>
  <si>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</si>
  <si>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</si>
  <si>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</si>
  <si>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</si>
  <si>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</si>
  <si>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</si>
  <si>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</si>
  <si>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</si>
  <si>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</si>
  <si>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</si>
  <si>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</si>
  <si>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Balneário Rincão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</si>
  <si>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</si>
  <si>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</si>
  <si>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</si>
  <si>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</si>
  <si>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</si>
  <si>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</si>
  <si>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</si>
  <si>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</si>
  <si>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</si>
  <si>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</si>
  <si>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</si>
  <si>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</si>
  <si>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</si>
  <si>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</si>
  <si>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</si>
  <si>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</si>
  <si>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</si>
  <si>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</si>
  <si>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</si>
  <si>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</si>
  <si>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</si>
  <si>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</si>
  <si>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</si>
  <si>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</si>
  <si>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</si>
  <si>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</si>
  <si>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</si>
  <si>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</si>
  <si>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</si>
  <si>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</si>
  <si>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</si>
  <si>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</si>
  <si>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</si>
  <si>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</si>
  <si>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</si>
  <si>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</si>
  <si>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</si>
  <si>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</si>
  <si>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</si>
  <si>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</si>
  <si>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</si>
  <si>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</si>
  <si>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</si>
  <si>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Santa Terezinha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</si>
  <si>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</si>
  <si>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</si>
  <si>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</si>
  <si>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</si>
  <si>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</si>
  <si>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</si>
  <si>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</si>
  <si>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</si>
  <si>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</si>
  <si>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</si>
  <si>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</si>
  <si>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</si>
  <si>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</si>
  <si>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</si>
  <si>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</si>
  <si>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</si>
  <si>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</si>
  <si>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</si>
  <si>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</si>
  <si>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</si>
  <si>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</si>
  <si>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</si>
  <si>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</si>
  <si>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</si>
  <si>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</si>
  <si>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</si>
  <si>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</si>
  <si>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</si>
  <si>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</si>
  <si>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</si>
  <si>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</si>
  <si>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</si>
  <si>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</si>
  <si>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</si>
  <si>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</si>
  <si>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</si>
  <si>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</si>
  <si>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</si>
  <si>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</si>
  <si>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</si>
  <si>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</si>
  <si>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</si>
  <si>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</si>
  <si>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</si>
  <si>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</si>
  <si>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</si>
  <si>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</si>
  <si>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</si>
  <si>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</si>
  <si>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</si>
  <si>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</si>
  <si>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</si>
  <si>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</si>
  <si>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</si>
  <si>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</si>
  <si>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</si>
  <si>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</si>
  <si>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</si>
  <si>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</si>
  <si>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</si>
  <si>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</si>
  <si>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</si>
  <si>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</si>
  <si>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</si>
  <si>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</si>
  <si>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</si>
  <si>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</si>
  <si>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</si>
  <si>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</si>
  <si>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</si>
  <si>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</si>
  <si>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</si>
  <si>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</si>
  <si>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</si>
  <si>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</si>
  <si>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</si>
  <si>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</si>
  <si>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</si>
  <si>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</si>
  <si>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</si>
  <si>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</si>
  <si>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</si>
  <si>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</si>
  <si>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</si>
  <si>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</si>
  <si>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</si>
  <si>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</si>
  <si>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</si>
  <si>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</si>
  <si>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</si>
  <si>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</si>
  <si>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</si>
  <si>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</si>
  <si>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</si>
  <si>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</si>
  <si>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</si>
  <si>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</si>
  <si>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</si>
  <si>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</si>
  <si>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</si>
  <si>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</si>
  <si>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</si>
  <si>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</si>
  <si>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</si>
  <si>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</si>
  <si>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</si>
  <si>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</si>
  <si>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</si>
  <si>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</si>
  <si>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</si>
  <si>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</si>
  <si>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</si>
  <si>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</si>
  <si>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</si>
  <si>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</si>
  <si>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</si>
  <si>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</si>
  <si>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</si>
  <si>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</si>
  <si>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</si>
  <si>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</si>
  <si>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</si>
  <si>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</si>
  <si>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</si>
  <si>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</si>
  <si>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</si>
  <si>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</si>
  <si>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</si>
  <si>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</si>
  <si>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</si>
  <si>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</si>
  <si>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</si>
  <si>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</si>
  <si>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</si>
  <si>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</si>
  <si>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</si>
  <si>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</si>
  <si>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</si>
  <si>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</si>
  <si>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</si>
  <si>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</si>
  <si>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</si>
  <si>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</si>
  <si>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</si>
  <si>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</si>
  <si>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</si>
  <si>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</si>
  <si>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</si>
  <si>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</si>
  <si>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</si>
  <si>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</si>
  <si>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</si>
  <si>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</si>
  <si>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</si>
  <si>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</si>
  <si>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</si>
  <si>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</si>
  <si>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</si>
  <si>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</si>
  <si>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</si>
  <si>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</si>
  <si>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</si>
  <si>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</si>
  <si>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</si>
  <si>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</si>
  <si>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</si>
  <si>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</si>
  <si>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</si>
  <si>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</si>
  <si>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</si>
  <si>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</si>
  <si>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</si>
  <si>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</si>
  <si>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</si>
  <si>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</si>
  <si>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</si>
  <si>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</si>
  <si>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</si>
  <si>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</si>
  <si>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</si>
  <si>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</si>
  <si>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</si>
  <si>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</si>
  <si>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</si>
  <si>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</si>
  <si>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</si>
  <si>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</si>
  <si>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</si>
  <si>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</si>
  <si>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</si>
  <si>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</si>
  <si>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</si>
  <si>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</si>
  <si>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</si>
  <si>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</si>
  <si>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</si>
  <si>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</si>
  <si>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</si>
  <si>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</si>
  <si>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</si>
  <si>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</si>
  <si>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</si>
  <si>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</si>
  <si>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</si>
  <si>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</si>
  <si>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</si>
  <si>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</si>
  <si>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</si>
  <si>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</si>
  <si>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</si>
  <si>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</si>
  <si>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</si>
  <si>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</si>
  <si>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</si>
  <si>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</si>
  <si>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</si>
  <si>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</si>
  <si>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</si>
  <si>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</si>
  <si>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</si>
  <si>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</si>
  <si>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</si>
  <si>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</si>
  <si>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</si>
  <si>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</si>
  <si>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</si>
  <si>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</si>
  <si>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</si>
  <si>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</si>
  <si>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</si>
  <si>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</si>
  <si>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</si>
  <si>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</si>
  <si>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</si>
  <si>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</si>
  <si>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</si>
  <si>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</si>
  <si>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</si>
  <si>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</si>
  <si>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</si>
  <si>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</si>
  <si>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</si>
  <si>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</si>
  <si>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</si>
  <si>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</si>
  <si>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</si>
  <si>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</si>
  <si>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</si>
  <si>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</si>
  <si>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</si>
  <si>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</si>
  <si>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</si>
  <si>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</si>
  <si>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</si>
  <si>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</si>
  <si>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</si>
  <si>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</si>
  <si>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</si>
  <si>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</si>
  <si>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</si>
  <si>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</si>
  <si>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</si>
  <si>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</si>
  <si>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</si>
  <si>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</si>
  <si>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</si>
  <si>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</si>
  <si>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</si>
  <si>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</si>
  <si>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</si>
  <si>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</si>
  <si>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</si>
  <si>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</si>
  <si>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</si>
  <si>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</si>
  <si>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</si>
  <si>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</si>
  <si>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</si>
  <si>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</si>
  <si>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</si>
  <si>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</si>
  <si>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</si>
  <si>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</si>
  <si>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</si>
  <si>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</si>
  <si>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</si>
  <si>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</si>
  <si>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</si>
  <si>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</si>
  <si>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</si>
  <si>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</si>
  <si>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</si>
  <si>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</si>
  <si>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</si>
  <si>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</si>
  <si>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</si>
  <si>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</si>
  <si>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</si>
  <si>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</si>
  <si>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</si>
  <si>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</si>
  <si>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</si>
  <si>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</si>
  <si>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</si>
  <si>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</si>
  <si>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</si>
  <si>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</si>
  <si>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</si>
  <si>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</si>
  <si>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</si>
  <si>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</si>
  <si>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</si>
  <si>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</si>
  <si>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</si>
  <si>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</si>
  <si>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</si>
  <si>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</si>
  <si>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</si>
  <si>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</si>
  <si>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</si>
  <si>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</si>
  <si>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</si>
  <si>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</si>
  <si>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</si>
  <si>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</si>
  <si>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</si>
  <si>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</si>
  <si>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</si>
  <si>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</si>
  <si>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</si>
  <si>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</si>
  <si>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</si>
  <si>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</si>
  <si>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</si>
  <si>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</si>
  <si>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</si>
  <si>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</si>
  <si>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</si>
  <si>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</si>
  <si>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</si>
  <si>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</si>
  <si>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</si>
  <si>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</si>
  <si>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</si>
  <si>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</si>
  <si>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</si>
  <si>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</si>
  <si>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</si>
  <si>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</si>
  <si>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</si>
  <si>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</si>
  <si>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</si>
  <si>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</si>
  <si>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</si>
  <si>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</si>
  <si>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</si>
  <si>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</si>
  <si>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</si>
  <si>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</si>
  <si>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</si>
  <si>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</si>
  <si>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</si>
  <si>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</si>
  <si>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</si>
  <si>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</si>
  <si>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</si>
  <si>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</si>
  <si>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</si>
  <si>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</si>
  <si>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</si>
  <si>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</si>
  <si>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</si>
  <si>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</si>
  <si>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</si>
  <si>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</si>
  <si>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</si>
  <si>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</si>
  <si>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</si>
  <si>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</si>
  <si>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</si>
  <si>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</si>
  <si>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</si>
  <si>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</si>
  <si>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</si>
  <si>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</si>
  <si>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</si>
  <si>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</si>
  <si>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</si>
  <si>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</si>
  <si>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</si>
  <si>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</si>
  <si>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</si>
  <si>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</si>
  <si>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</si>
  <si>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</si>
  <si>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</si>
  <si>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</si>
  <si>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</si>
  <si>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</si>
  <si>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</si>
  <si>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</si>
  <si>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</si>
  <si>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</si>
  <si>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</si>
  <si>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</si>
  <si>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</si>
  <si>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</si>
  <si>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</si>
  <si>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</si>
  <si>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</si>
  <si>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</si>
  <si>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</si>
  <si>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</si>
  <si>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</si>
  <si>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</si>
  <si>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</si>
  <si>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</si>
  <si>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</si>
  <si>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</si>
  <si>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</si>
  <si>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</si>
  <si>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</si>
  <si>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</si>
  <si>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</si>
  <si>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</si>
  <si>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</si>
  <si>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</si>
  <si>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</si>
  <si>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</si>
  <si>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</si>
  <si>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</si>
  <si>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</si>
  <si>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</si>
  <si>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</si>
  <si>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</si>
  <si>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</si>
  <si>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</si>
  <si>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</si>
  <si>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</si>
  <si>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</si>
  <si>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</si>
  <si>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</si>
  <si>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</si>
  <si>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</si>
  <si>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</si>
  <si>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</si>
  <si>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</si>
  <si>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</si>
  <si>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</si>
  <si>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</si>
  <si>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</si>
  <si>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</si>
  <si>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</si>
  <si>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</si>
  <si>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</si>
  <si>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</si>
  <si>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</si>
  <si>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</si>
  <si>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</si>
  <si>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</si>
  <si>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</si>
  <si>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</si>
  <si>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</si>
  <si>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</si>
  <si>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</si>
  <si>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</si>
  <si>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</si>
  <si>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</si>
  <si>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</si>
  <si>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</si>
  <si>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</si>
  <si>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</si>
  <si>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</si>
  <si>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</si>
  <si>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</si>
  <si>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</si>
  <si>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</si>
  <si>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</si>
  <si>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</si>
  <si>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</si>
  <si>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</si>
  <si>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</si>
  <si>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</si>
  <si>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</si>
  <si>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</si>
  <si>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</si>
  <si>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</si>
  <si>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</si>
  <si>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</si>
  <si>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</si>
  <si>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</si>
  <si>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</si>
  <si>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</si>
  <si>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</si>
  <si>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</si>
  <si>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</si>
  <si>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</si>
  <si>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</si>
  <si>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</si>
  <si>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</si>
  <si>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</si>
  <si>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</si>
  <si>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</si>
  <si>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</si>
  <si>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</si>
  <si>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</si>
  <si>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</si>
  <si>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</si>
  <si>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</si>
  <si>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</si>
  <si>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</si>
  <si>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</si>
  <si>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</si>
  <si>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</si>
  <si>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</si>
  <si>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</si>
  <si>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</si>
  <si>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</si>
  <si>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</si>
  <si>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</si>
  <si>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</si>
  <si>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</si>
  <si>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</si>
  <si>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</si>
  <si>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</si>
  <si>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</si>
  <si>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</si>
  <si>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</si>
  <si>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</si>
  <si>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</si>
  <si>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</si>
  <si>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</si>
  <si>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</si>
  <si>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</si>
  <si>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</si>
  <si>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</si>
  <si>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</si>
  <si>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</si>
  <si>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</si>
  <si>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Pescaria Brava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</si>
  <si>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</si>
  <si>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</si>
  <si>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</si>
  <si>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</si>
  <si>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</si>
  <si>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</si>
  <si>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</si>
  <si>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</si>
  <si>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</si>
  <si>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</si>
  <si>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</si>
  <si>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</si>
  <si>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</si>
  <si>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</si>
  <si>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</si>
  <si>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</si>
  <si>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</si>
  <si>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</si>
  <si>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</si>
  <si>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</si>
  <si>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</si>
  <si>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</si>
  <si>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</si>
  <si>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</si>
  <si>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</si>
  <si>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</si>
  <si>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</si>
  <si>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</si>
  <si>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</si>
  <si>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</si>
  <si>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</si>
  <si>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</si>
  <si>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</si>
  <si>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</si>
  <si>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</si>
  <si>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</si>
  <si>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</si>
  <si>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</si>
  <si>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</si>
  <si>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</si>
  <si>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</si>
  <si>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</si>
  <si>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</si>
  <si>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</si>
  <si>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</si>
  <si>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</si>
  <si>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</si>
  <si>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</si>
  <si>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</si>
  <si>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</si>
  <si>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</si>
  <si>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</si>
  <si>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</si>
  <si>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</si>
  <si>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</si>
  <si>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</si>
  <si>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</si>
  <si>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</si>
  <si>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</si>
  <si>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</si>
  <si>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</si>
  <si>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</si>
  <si>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</si>
  <si>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</si>
  <si>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</si>
  <si>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</si>
  <si>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</si>
  <si>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</si>
  <si>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</si>
  <si>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</si>
  <si>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</si>
  <si>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</si>
  <si>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</si>
  <si>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</si>
  <si>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</si>
  <si>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</si>
  <si>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</si>
  <si>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</si>
  <si>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</si>
  <si>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</si>
  <si>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</si>
  <si>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</si>
  <si>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</si>
  <si>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</si>
  <si>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</si>
  <si>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</si>
  <si>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</si>
  <si>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</si>
  <si>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</si>
  <si>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</si>
  <si>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</si>
  <si>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</si>
  <si>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</si>
  <si>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</si>
  <si>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</si>
  <si>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</si>
  <si>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</si>
  <si>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</si>
  <si>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</si>
  <si>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</si>
  <si>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</si>
  <si>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</si>
  <si>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</si>
  <si>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</si>
  <si>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</si>
  <si>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</si>
  <si>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</si>
  <si>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</si>
  <si>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</si>
  <si>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</si>
  <si>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</si>
  <si>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</si>
  <si>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</si>
  <si>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</si>
  <si>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</si>
  <si>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</si>
  <si>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</si>
  <si>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</si>
  <si>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</si>
  <si>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</si>
  <si>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</si>
  <si>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</si>
  <si>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</si>
  <si>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</si>
  <si>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</si>
  <si>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</si>
  <si>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</si>
  <si>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</si>
  <si>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</si>
  <si>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</si>
  <si>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</si>
  <si>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</si>
  <si>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</si>
  <si>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</si>
  <si>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</si>
  <si>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</si>
  <si>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</si>
  <si>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</si>
  <si>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</si>
  <si>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</si>
  <si>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</si>
  <si>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</si>
  <si>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</si>
  <si>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</si>
  <si>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</si>
  <si>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</si>
  <si>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</si>
  <si>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</si>
  <si>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</si>
  <si>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</si>
  <si>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</si>
  <si>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</si>
  <si>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</si>
  <si>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</si>
  <si>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</si>
  <si>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</si>
  <si>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</si>
  <si>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</si>
  <si>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</si>
  <si>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</si>
  <si>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</si>
  <si>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</si>
  <si>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</si>
  <si>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</si>
  <si>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</si>
  <si>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</si>
  <si>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</si>
  <si>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</si>
  <si>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</si>
  <si>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</si>
  <si>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</si>
  <si>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</si>
  <si>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</si>
  <si>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</si>
  <si>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</si>
  <si>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</si>
  <si>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</si>
  <si>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</si>
  <si>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</si>
  <si>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</si>
  <si>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</si>
  <si>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</si>
  <si>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</si>
  <si>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</si>
  <si>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</si>
  <si>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</si>
  <si>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</si>
  <si>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</si>
  <si>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</si>
  <si>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</si>
  <si>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</si>
  <si>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</si>
  <si>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</si>
  <si>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</si>
  <si>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</si>
  <si>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</si>
  <si>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</si>
  <si>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</si>
  <si>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</si>
  <si>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</si>
  <si>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</si>
  <si>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</si>
  <si>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</si>
  <si>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</si>
  <si>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</si>
  <si>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</si>
  <si>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</si>
  <si>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</si>
  <si>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</si>
  <si>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</si>
  <si>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</si>
  <si>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</si>
  <si>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</si>
  <si>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</si>
  <si>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</si>
  <si>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</si>
  <si>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</si>
  <si>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</si>
  <si>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</si>
  <si>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</si>
  <si>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</si>
  <si>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</si>
  <si>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</si>
  <si>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</si>
  <si>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</si>
  <si>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</si>
  <si>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</si>
  <si>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</si>
  <si>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</si>
  <si>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</si>
  <si>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</si>
  <si>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</si>
  <si>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</si>
  <si>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</si>
  <si>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</si>
  <si>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</si>
  <si>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</si>
  <si>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</si>
  <si>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</si>
  <si>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</si>
  <si>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</si>
  <si>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</si>
  <si>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</si>
  <si>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</si>
  <si>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</si>
  <si>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</si>
  <si>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</si>
  <si>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</si>
  <si>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</si>
  <si>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</si>
  <si>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</si>
  <si>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</si>
  <si>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</si>
  <si>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</si>
  <si>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</si>
  <si>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</si>
  <si>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</si>
  <si>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</si>
  <si>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</si>
  <si>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</si>
  <si>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</si>
  <si>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</si>
  <si>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</si>
  <si>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</si>
  <si>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</si>
  <si>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</si>
  <si>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</si>
  <si>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</si>
  <si>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</si>
  <si>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</si>
  <si>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</si>
  <si>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</si>
  <si>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</si>
  <si>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</si>
  <si>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</si>
  <si>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</si>
  <si>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</si>
  <si>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</si>
  <si>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</si>
  <si>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</si>
  <si>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</si>
  <si>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</si>
  <si>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</si>
  <si>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</si>
  <si>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</si>
  <si>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</si>
  <si>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</si>
  <si>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</si>
  <si>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</si>
  <si>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</si>
  <si>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</si>
  <si>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</si>
  <si>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</si>
  <si>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</si>
  <si>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</si>
  <si>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</si>
  <si>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</si>
  <si>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</si>
  <si>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</si>
  <si>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</si>
  <si>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</si>
  <si>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</si>
  <si>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</si>
  <si>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</si>
  <si>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</si>
  <si>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</si>
  <si>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</si>
  <si>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</si>
  <si>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</si>
  <si>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</si>
  <si>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</si>
  <si>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</si>
  <si>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</si>
  <si>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</si>
  <si>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</si>
  <si>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</si>
  <si>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</si>
  <si>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</si>
  <si>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</si>
  <si>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</si>
  <si>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</si>
  <si>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</si>
  <si>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</si>
  <si>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</si>
  <si>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</si>
  <si>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</si>
  <si>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</si>
  <si>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</si>
  <si>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</si>
  <si>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</si>
  <si>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</si>
  <si>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</si>
  <si>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</si>
  <si>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</si>
  <si>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</si>
  <si>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</si>
  <si>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</si>
  <si>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</si>
  <si>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</si>
  <si>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</si>
  <si>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</si>
  <si>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</si>
  <si>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</si>
  <si>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</si>
  <si>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</si>
  <si>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</si>
  <si>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</si>
  <si>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</si>
  <si>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</si>
  <si>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</si>
  <si>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</si>
  <si>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</si>
  <si>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</si>
  <si>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</si>
  <si>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</si>
  <si>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</si>
  <si>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</si>
  <si>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</si>
  <si>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</si>
  <si>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</si>
  <si>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</si>
  <si>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</si>
  <si>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</si>
  <si>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</si>
  <si>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</si>
  <si>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</si>
  <si>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</si>
  <si>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</si>
  <si>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</si>
  <si>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</si>
  <si>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</si>
  <si>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</si>
  <si>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</si>
  <si>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</si>
  <si>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</si>
  <si>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</si>
  <si>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</si>
  <si>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</si>
  <si>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</si>
  <si>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</si>
  <si>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</si>
  <si>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</si>
  <si>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</si>
  <si>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</si>
  <si>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</si>
  <si>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</si>
  <si>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</si>
  <si>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</si>
  <si>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</si>
  <si>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</si>
  <si>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</si>
  <si>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</si>
  <si>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</si>
  <si>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</si>
  <si>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</si>
  <si>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</si>
  <si>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</si>
  <si>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</si>
  <si>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</si>
  <si>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</si>
  <si>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</si>
  <si>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</si>
  <si>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</si>
  <si>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</si>
  <si>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</si>
  <si>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</si>
  <si>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</si>
  <si>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</si>
  <si>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</si>
  <si>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</si>
  <si>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</si>
  <si>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</si>
  <si>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</si>
  <si>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</si>
  <si>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</si>
  <si>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</si>
  <si>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</si>
  <si>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</si>
  <si>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</si>
  <si>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</si>
  <si>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</si>
  <si>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</si>
  <si>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</si>
  <si>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</si>
  <si>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</si>
  <si>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</si>
  <si>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</si>
  <si>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</si>
  <si>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</si>
  <si>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</si>
  <si>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</si>
  <si>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</si>
  <si>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</si>
  <si>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</si>
  <si>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</si>
  <si>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</si>
  <si>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</si>
  <si>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</si>
  <si>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</si>
  <si>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</si>
  <si>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</si>
  <si>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</si>
  <si>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</si>
  <si>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</si>
  <si>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</si>
  <si>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</si>
  <si>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Pinto Bandeira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</si>
  <si>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</si>
  <si>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</si>
  <si>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</si>
  <si>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</si>
  <si>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</si>
  <si>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</si>
  <si>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</si>
  <si>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</si>
  <si>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</si>
  <si>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</si>
  <si>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</si>
  <si>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</si>
  <si>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</si>
  <si>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</si>
  <si>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</si>
  <si>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</si>
  <si>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</si>
  <si>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</si>
  <si>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</si>
  <si>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</si>
  <si>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</si>
  <si>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</si>
  <si>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</si>
  <si>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</si>
  <si>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</si>
  <si>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</si>
  <si>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</si>
  <si>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</si>
  <si>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</si>
  <si>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</si>
  <si>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</si>
  <si>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</si>
  <si>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</si>
  <si>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</si>
  <si>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</si>
  <si>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</si>
  <si>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</si>
  <si>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</si>
  <si>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</si>
  <si>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</si>
  <si>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</si>
  <si>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</si>
  <si>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</si>
  <si>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</si>
  <si>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</si>
  <si>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</si>
  <si>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</si>
  <si>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</si>
  <si>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</si>
  <si>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</si>
  <si>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</si>
  <si>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</si>
  <si>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</si>
  <si>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</si>
  <si>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</si>
  <si>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</si>
  <si>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</si>
  <si>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</si>
  <si>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</si>
  <si>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</si>
  <si>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</si>
  <si>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</si>
  <si>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</si>
  <si>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</si>
  <si>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</si>
  <si>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</si>
  <si>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</si>
  <si>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</si>
  <si>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</si>
  <si>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</si>
  <si>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</si>
  <si>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</si>
  <si>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</si>
  <si>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</si>
  <si>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</si>
  <si>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</si>
  <si>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</si>
  <si>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</si>
  <si>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</si>
  <si>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</si>
  <si>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</si>
  <si>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</si>
  <si>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</si>
  <si>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</si>
  <si>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</si>
  <si>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</si>
  <si>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</si>
  <si>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</si>
  <si>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</si>
  <si>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</si>
  <si>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</si>
  <si>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</si>
  <si>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</si>
  <si>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</si>
  <si>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</si>
  <si>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</si>
  <si>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</si>
  <si>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</si>
  <si>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</si>
  <si>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</si>
  <si>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</si>
  <si>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</si>
  <si>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</si>
  <si>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</si>
  <si>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</si>
  <si>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</si>
  <si>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</si>
  <si>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</si>
  <si>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</si>
  <si>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</si>
  <si>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</si>
  <si>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</si>
  <si>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</si>
  <si>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</si>
  <si>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</si>
  <si>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</si>
  <si>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</si>
  <si>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</si>
  <si>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</si>
  <si>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</si>
  <si>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</si>
  <si>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</si>
  <si>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</si>
  <si>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</si>
  <si>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</si>
  <si>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</si>
  <si>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</si>
  <si>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</si>
  <si>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</si>
  <si>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</si>
  <si>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</si>
  <si>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</si>
  <si>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</si>
  <si>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</si>
  <si>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</si>
  <si>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</si>
  <si>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</si>
  <si>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</si>
  <si>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</si>
  <si>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</si>
  <si>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</si>
  <si>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</si>
  <si>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</si>
  <si>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</si>
  <si>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</si>
  <si>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</si>
  <si>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</si>
  <si>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</si>
  <si>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</si>
  <si>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</si>
  <si>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</si>
  <si>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</si>
  <si>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</si>
  <si>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</si>
  <si>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</si>
  <si>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</si>
  <si>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</si>
  <si>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</si>
  <si>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</si>
  <si>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</si>
  <si>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</si>
  <si>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</si>
  <si>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</si>
  <si>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</si>
  <si>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</si>
  <si>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</si>
  <si>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</si>
  <si>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</si>
  <si>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</si>
  <si>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</si>
  <si>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</si>
  <si>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</si>
  <si>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</si>
  <si>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</si>
  <si>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</si>
  <si>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</si>
  <si>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</si>
  <si>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</si>
  <si>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</si>
  <si>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</si>
  <si>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Lagoa Dos Patos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</si>
  <si>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</si>
  <si>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</si>
  <si>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</si>
  <si>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</si>
  <si>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</si>
  <si>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</si>
  <si>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</si>
  <si>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</si>
  <si>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</si>
  <si>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</si>
  <si>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</si>
  <si>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</si>
  <si>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</si>
  <si>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</si>
  <si>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</si>
  <si>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</si>
  <si>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</si>
  <si>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</si>
  <si>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</si>
  <si>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</si>
  <si>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</si>
  <si>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</si>
  <si>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</si>
  <si>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</si>
  <si>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</si>
  <si>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</si>
  <si>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</si>
  <si>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</si>
  <si>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</si>
  <si>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</si>
  <si>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</si>
  <si>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</si>
  <si>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</si>
  <si>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</si>
  <si>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</si>
  <si>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</si>
  <si>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</si>
  <si>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</si>
  <si>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</si>
  <si>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</si>
  <si>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</si>
  <si>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</si>
  <si>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</si>
  <si>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</si>
  <si>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</si>
  <si>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</si>
  <si>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</si>
  <si>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</si>
  <si>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</si>
  <si>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</si>
  <si>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</si>
  <si>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</si>
  <si>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</si>
  <si>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</si>
  <si>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</si>
  <si>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</si>
  <si>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</si>
  <si>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</si>
  <si>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</si>
  <si>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</si>
  <si>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</si>
  <si>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</si>
  <si>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</si>
  <si>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</si>
  <si>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</si>
  <si>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</si>
  <si>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</si>
  <si>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</si>
  <si>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</si>
  <si>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</si>
  <si>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</si>
  <si>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</si>
  <si>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</si>
  <si>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</si>
  <si>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</si>
  <si>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</si>
  <si>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</si>
  <si>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</si>
  <si>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</si>
  <si>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</si>
  <si>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</si>
  <si>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</si>
  <si>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</si>
  <si>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</si>
  <si>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</si>
  <si>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</si>
  <si>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</si>
  <si>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</si>
  <si>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</si>
  <si>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</si>
  <si>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</si>
  <si>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</si>
  <si>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</si>
  <si>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</si>
  <si>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</si>
  <si>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</si>
  <si>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</si>
  <si>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</si>
  <si>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</si>
  <si>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</si>
  <si>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</si>
  <si>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</si>
  <si>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</si>
  <si>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</si>
  <si>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</si>
  <si>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</si>
  <si>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</si>
  <si>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</si>
  <si>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</si>
  <si>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</si>
  <si>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</si>
  <si>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</si>
  <si>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</si>
  <si>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</si>
  <si>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</si>
  <si>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</si>
  <si>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</si>
  <si>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</si>
  <si>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</si>
  <si>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</si>
  <si>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</si>
  <si>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</si>
  <si>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</si>
  <si>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</si>
  <si>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</si>
  <si>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</si>
  <si>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</si>
  <si>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</si>
  <si>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</si>
  <si>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</si>
  <si>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</si>
  <si>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</si>
  <si>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</si>
  <si>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</si>
  <si>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</si>
  <si>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</si>
  <si>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</si>
  <si>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</si>
  <si>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</si>
  <si>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</si>
  <si>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</si>
  <si>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</si>
  <si>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</si>
  <si>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</si>
  <si>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</si>
  <si>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</si>
  <si>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</si>
  <si>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</si>
  <si>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</si>
  <si>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</si>
  <si>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</si>
  <si>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</si>
  <si>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</si>
  <si>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</si>
  <si>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</si>
  <si>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</si>
  <si>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</si>
  <si>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</si>
  <si>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</si>
  <si>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</si>
  <si>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</si>
  <si>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</si>
  <si>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</si>
  <si>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</si>
  <si>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</si>
  <si>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</si>
  <si>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</si>
  <si>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</si>
  <si>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</si>
  <si>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</si>
  <si>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</si>
  <si>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</si>
  <si>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</si>
  <si>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</si>
  <si>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</si>
  <si>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</si>
  <si>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</si>
  <si>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</si>
  <si>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</si>
  <si>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</si>
  <si>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</si>
  <si>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</si>
  <si>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</si>
  <si>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</si>
  <si>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</si>
  <si>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</si>
  <si>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</si>
  <si>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</si>
  <si>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</si>
  <si>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</si>
  <si>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</si>
  <si>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</si>
  <si>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</si>
  <si>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</si>
  <si>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</si>
  <si>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</si>
  <si>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</si>
  <si>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</si>
  <si>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</si>
  <si>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</si>
  <si>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</si>
  <si>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</si>
  <si>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</si>
  <si>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</si>
  <si>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</si>
  <si>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</si>
  <si>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</si>
  <si>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</si>
  <si>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</si>
  <si>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</si>
  <si>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</si>
  <si>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</si>
  <si>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</si>
  <si>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</si>
  <si>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</si>
  <si>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</si>
  <si>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</si>
  <si>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</si>
  <si>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</si>
  <si>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</si>
  <si>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</si>
  <si>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</si>
  <si>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</si>
  <si>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</si>
  <si>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</si>
  <si>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</si>
  <si>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</si>
  <si>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</si>
  <si>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</si>
  <si>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</si>
  <si>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</si>
  <si>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</si>
  <si>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</si>
  <si>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</si>
  <si>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</si>
  <si>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</si>
  <si>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</si>
  <si>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</si>
  <si>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</si>
  <si>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</si>
  <si>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</si>
  <si>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</si>
  <si>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</si>
  <si>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</si>
  <si>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</si>
  <si>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</si>
  <si>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</si>
  <si>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</si>
  <si>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</si>
  <si>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</si>
  <si>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</si>
  <si>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</si>
  <si>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</si>
  <si>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</si>
  <si>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</si>
  <si>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</si>
  <si>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</si>
  <si>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</si>
  <si>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</si>
  <si>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</si>
  <si>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</si>
  <si>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</si>
  <si>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</si>
  <si>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</si>
  <si>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</si>
  <si>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</si>
  <si>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</si>
  <si>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</si>
  <si>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</si>
  <si>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</si>
  <si>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</si>
  <si>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</si>
  <si>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</si>
  <si>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</si>
  <si>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</si>
  <si>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</si>
  <si>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</si>
  <si>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</si>
  <si>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</si>
  <si>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</si>
  <si>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</si>
  <si>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</si>
  <si>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</si>
  <si>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</si>
  <si>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</si>
  <si>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</si>
  <si>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</si>
  <si>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</si>
  <si>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</si>
  <si>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</si>
  <si>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</si>
  <si>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</si>
  <si>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</si>
  <si>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</si>
  <si>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</si>
  <si>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</si>
  <si>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</si>
  <si>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</si>
  <si>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</si>
  <si>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</si>
  <si>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</si>
  <si>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</si>
  <si>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</si>
  <si>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</si>
  <si>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</si>
  <si>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</si>
  <si>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</si>
  <si>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</si>
  <si>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</si>
  <si>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</si>
  <si>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</si>
  <si>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</si>
  <si>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</si>
  <si>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</si>
  <si>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</si>
  <si>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</si>
  <si>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</si>
  <si>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</si>
  <si>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</si>
  <si>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</si>
  <si>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</si>
  <si>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</si>
  <si>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</si>
  <si>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</si>
  <si>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</si>
  <si>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</si>
  <si>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</si>
  <si>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</si>
  <si>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</si>
  <si>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</si>
  <si>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</si>
  <si>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</si>
  <si>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</si>
  <si>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</si>
  <si>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</si>
  <si>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</si>
  <si>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</si>
  <si>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</si>
  <si>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</si>
  <si>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</si>
  <si>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</si>
  <si>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</si>
  <si>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</si>
  <si>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</si>
  <si>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</si>
  <si>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</si>
  <si>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</si>
  <si>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</si>
  <si>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</si>
  <si>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</si>
  <si>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</si>
  <si>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</si>
  <si>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</si>
  <si>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</si>
  <si>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</si>
  <si>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</si>
  <si>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</si>
  <si>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</si>
  <si>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</si>
  <si>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</si>
  <si>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</si>
  <si>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</si>
  <si>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</si>
  <si>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</si>
  <si>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</si>
  <si>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</si>
  <si>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</si>
  <si>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</si>
  <si>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</si>
  <si>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</si>
  <si>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</si>
  <si>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</si>
  <si>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</si>
  <si>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</si>
  <si>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</si>
  <si>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</si>
  <si>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</si>
  <si>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</si>
  <si>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</si>
  <si>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</si>
  <si>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</si>
  <si>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</si>
  <si>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</si>
  <si>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</si>
  <si>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</si>
  <si>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</si>
  <si>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</si>
  <si>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</si>
  <si>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</si>
  <si>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</si>
  <si>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</si>
  <si>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</si>
  <si>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</si>
  <si>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</si>
  <si>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</si>
  <si>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</si>
  <si>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</si>
  <si>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</si>
  <si>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</si>
  <si>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</si>
  <si>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</si>
  <si>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</si>
  <si>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</si>
  <si>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</si>
  <si>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</si>
  <si>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</si>
  <si>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</si>
  <si>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</si>
  <si>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</si>
  <si>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</si>
  <si>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</si>
  <si>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</si>
  <si>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</si>
  <si>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</si>
  <si>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</si>
  <si>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</si>
  <si>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</si>
  <si>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</si>
  <si>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</si>
  <si>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</si>
  <si>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</si>
  <si>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</si>
  <si>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</si>
  <si>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</si>
  <si>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</si>
  <si>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</si>
  <si>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</si>
  <si>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</si>
  <si>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</si>
  <si>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</si>
  <si>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</si>
  <si>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</si>
  <si>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</si>
  <si>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</si>
  <si>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</si>
  <si>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</si>
  <si>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</si>
  <si>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</si>
  <si>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</si>
  <si>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</si>
  <si>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</si>
  <si>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</si>
  <si>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</si>
  <si>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</si>
  <si>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</si>
  <si>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</si>
  <si>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</si>
  <si>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</si>
  <si>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</si>
  <si>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</si>
  <si>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</si>
  <si>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</si>
  <si>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</si>
  <si>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</si>
  <si>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</si>
  <si>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</si>
  <si>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</si>
  <si>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</si>
  <si>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</si>
  <si>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</si>
  <si>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</si>
  <si>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</si>
  <si>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</si>
  <si>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</si>
  <si>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</si>
  <si>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</si>
  <si>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</si>
  <si>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</si>
  <si>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</si>
  <si>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</si>
  <si>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</si>
  <si>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</si>
  <si>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</si>
  <si>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</si>
  <si>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</si>
  <si>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</si>
  <si>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</si>
  <si>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</si>
  <si>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</si>
  <si>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</si>
  <si>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</si>
  <si>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</si>
  <si>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</si>
  <si>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</si>
  <si>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</si>
  <si>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</si>
  <si>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</si>
  <si>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</si>
  <si>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</si>
  <si>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</si>
  <si>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</si>
  <si>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</si>
  <si>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</si>
  <si>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</si>
  <si>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</si>
  <si>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</si>
  <si>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</si>
  <si>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</si>
  <si>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</si>
  <si>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</si>
  <si>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</si>
  <si>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</si>
  <si>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</si>
  <si>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</si>
  <si>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</si>
  <si>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</si>
  <si>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</si>
  <si>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</si>
  <si>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</si>
  <si>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</si>
  <si>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</si>
  <si>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</si>
  <si>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</si>
  <si>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</si>
  <si>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</si>
  <si>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</si>
  <si>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</si>
  <si>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</si>
  <si>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</si>
  <si>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</si>
  <si>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</si>
  <si>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</si>
  <si>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</si>
  <si>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</si>
  <si>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</si>
  <si>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</si>
  <si>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</si>
  <si>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</si>
  <si>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</si>
  <si>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</si>
  <si>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</si>
  <si>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</si>
  <si>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</si>
  <si>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</si>
  <si>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</si>
  <si>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</si>
  <si>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</si>
  <si>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</si>
  <si>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</si>
  <si>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</si>
  <si>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</si>
  <si>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</si>
  <si>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</si>
  <si>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</si>
  <si>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</si>
  <si>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</si>
  <si>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</si>
  <si>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</si>
  <si>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</si>
  <si>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</si>
  <si>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</si>
  <si>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</si>
  <si>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</si>
  <si>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</si>
  <si>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</si>
  <si>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</si>
  <si>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</si>
  <si>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</si>
  <si>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</si>
  <si>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</si>
  <si>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</si>
  <si>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</si>
  <si>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</si>
  <si>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</si>
  <si>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</si>
  <si>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</si>
  <si>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</si>
  <si>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</si>
  <si>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</si>
  <si>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</si>
  <si>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</si>
  <si>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</si>
  <si>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</si>
  <si>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</si>
  <si>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</si>
  <si>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</si>
  <si>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</si>
  <si>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</si>
  <si>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</si>
  <si>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</si>
  <si>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</si>
  <si>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</si>
  <si>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</si>
  <si>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</si>
  <si>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</si>
  <si>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</si>
  <si>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</si>
  <si>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</si>
  <si>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</si>
  <si>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</si>
  <si>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</si>
  <si>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</si>
  <si>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</si>
  <si>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</si>
  <si>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</si>
  <si>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</si>
  <si>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</si>
  <si>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</si>
  <si>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</si>
  <si>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</si>
  <si>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</si>
  <si>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</si>
  <si>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</si>
  <si>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</si>
  <si>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</si>
  <si>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</si>
  <si>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</si>
  <si>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</si>
  <si>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</si>
  <si>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</si>
  <si>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</si>
  <si>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</si>
  <si>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</si>
  <si>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</si>
  <si>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</si>
  <si>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</si>
  <si>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</si>
  <si>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</si>
  <si>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</si>
  <si>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</si>
  <si>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</si>
  <si>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</si>
  <si>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</si>
  <si>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</si>
  <si>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</si>
  <si>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</si>
  <si>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</si>
  <si>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</si>
  <si>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</si>
  <si>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</si>
  <si>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</si>
  <si>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</si>
  <si>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</si>
  <si>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</si>
  <si>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</si>
  <si>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</si>
  <si>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</si>
  <si>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</si>
  <si>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</si>
  <si>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</si>
  <si>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</si>
  <si>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</si>
  <si>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</si>
  <si>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</si>
  <si>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</si>
  <si>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</si>
  <si>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</si>
  <si>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</si>
  <si>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</si>
  <si>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</si>
  <si>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</si>
  <si>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</si>
  <si>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</si>
  <si>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</si>
  <si>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</si>
  <si>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</si>
  <si>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</si>
  <si>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</si>
  <si>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</si>
  <si>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</si>
  <si>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</si>
  <si>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</si>
  <si>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</si>
  <si>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</si>
  <si>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</si>
  <si>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</si>
  <si>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</si>
  <si>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</si>
  <si>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</si>
  <si>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</si>
  <si>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</si>
  <si>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</si>
  <si>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</si>
  <si>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</si>
  <si>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</si>
  <si>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</si>
  <si>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</si>
  <si>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</si>
  <si>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</si>
  <si>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Santa Teresinha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</si>
  <si>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</si>
  <si>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</si>
  <si>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</si>
  <si>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</si>
  <si>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</si>
  <si>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</si>
  <si>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</si>
  <si>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</si>
  <si>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</si>
  <si>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</si>
  <si>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</si>
  <si>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</si>
  <si>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</si>
  <si>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</si>
  <si>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</si>
  <si>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</si>
  <si>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</si>
  <si>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</si>
  <si>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</si>
  <si>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</si>
  <si>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</si>
  <si>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</si>
  <si>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</si>
  <si>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</si>
  <si>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</si>
  <si>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</si>
  <si>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</si>
  <si>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</si>
  <si>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</si>
  <si>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</si>
  <si>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</si>
  <si>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</si>
  <si>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</si>
  <si>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</si>
  <si>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</si>
  <si>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</si>
  <si>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</si>
  <si>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</si>
  <si>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</si>
  <si>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</si>
  <si>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</si>
  <si>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</si>
  <si>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</si>
  <si>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</si>
  <si>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</si>
  <si>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</si>
  <si>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</si>
  <si>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</si>
  <si>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</si>
  <si>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</si>
  <si>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</si>
  <si>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</si>
  <si>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</si>
  <si>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</si>
  <si>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</si>
  <si>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</si>
  <si>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</si>
  <si>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</si>
  <si>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</si>
  <si>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</si>
  <si>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</si>
  <si>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</si>
  <si>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</si>
  <si>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</si>
  <si>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</si>
  <si>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</si>
  <si>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</si>
  <si>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</si>
  <si>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</si>
  <si>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</si>
  <si>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</si>
  <si>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</si>
  <si>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São Caetano</t>
  </si>
  <si>
    <t>Cidades Brasileiras</t>
  </si>
  <si>
    <t>Fonte: https://www.kaggle.com/crisparada/brazilian-cities/downloads/brazilian-cities.zip/6</t>
  </si>
  <si>
    <t>Município</t>
  </si>
  <si>
    <t>Estado</t>
  </si>
  <si>
    <t>Norte</t>
  </si>
  <si>
    <t>Nordeste</t>
  </si>
  <si>
    <t>Centro-Oeste</t>
  </si>
  <si>
    <t>Sudeste</t>
  </si>
  <si>
    <t>Sul</t>
  </si>
  <si>
    <t>Região</t>
  </si>
  <si>
    <t>Q1 (IDH)</t>
  </si>
  <si>
    <t>Rótulos de Linha</t>
  </si>
  <si>
    <t>Total Geral</t>
  </si>
  <si>
    <t>Média de IDHM</t>
  </si>
  <si>
    <t>DesvPad de IDHM</t>
  </si>
  <si>
    <t>Alto</t>
  </si>
  <si>
    <t>Médio</t>
  </si>
  <si>
    <t>Baixo</t>
  </si>
  <si>
    <t>Q3 (IBGE_1-4)</t>
  </si>
  <si>
    <t>Vazios</t>
  </si>
  <si>
    <t>IDHM_abaixo_Q1</t>
  </si>
  <si>
    <t>Contagem de Município</t>
  </si>
  <si>
    <t>Contagem de Município2</t>
  </si>
  <si>
    <t>Freq. absoluta</t>
  </si>
  <si>
    <t>Freq. relativa</t>
  </si>
  <si>
    <t>Freq. acumulada</t>
  </si>
  <si>
    <t>Regiao</t>
  </si>
  <si>
    <t>Contagem de Município3</t>
  </si>
  <si>
    <t>Class_IDHM</t>
  </si>
  <si>
    <t>CONCENTRAÇÕES</t>
  </si>
  <si>
    <t>Muito Alto</t>
  </si>
  <si>
    <t>Rótulos de Coluna</t>
  </si>
  <si>
    <t/>
  </si>
  <si>
    <t>% Região</t>
  </si>
  <si>
    <t>Classificação</t>
  </si>
  <si>
    <r>
      <t xml:space="preserve">a) Interessado a saber quais são os municípios com piores IDHM, você decidiu utilizar o conceito de quartis. Qual seria o valor que separaria os 25% dos municípios com IDHM mais baixos?
</t>
    </r>
    <r>
      <rPr>
        <sz val="10"/>
        <color theme="4"/>
        <rFont val="Calibri"/>
        <family val="2"/>
        <scheme val="minor"/>
      </rPr>
      <t>IDH &lt;= 0,599</t>
    </r>
    <r>
      <rPr>
        <sz val="10"/>
        <color theme="1"/>
        <rFont val="Calibri"/>
        <family val="2"/>
        <scheme val="minor"/>
      </rPr>
      <t xml:space="preserve">
b) Considerando esses municípios com menor IDHM, há uma concentração em algum estado ou distrito? Dica: utilize o conceito de Pareto.
</t>
    </r>
    <r>
      <rPr>
        <sz val="10"/>
        <color theme="4"/>
        <rFont val="Calibri"/>
        <family val="2"/>
        <scheme val="minor"/>
      </rPr>
      <t>Estados: BA, PI, MA, PB, PE, PA, AL, MG
Regiões: Nordeste (~79%)</t>
    </r>
    <r>
      <rPr>
        <sz val="10"/>
        <color theme="1"/>
        <rFont val="Calibri"/>
        <family val="2"/>
        <scheme val="minor"/>
      </rPr>
      <t xml:space="preserve">
c) A ONU classifica os países seguindo o seguinte intervalo para o valor de IDH:
• &lt; 0,550: Baixo
• 0,550 - 0,699: Médio
• 0,700 - 0,799: Alto
• &gt;= 0,800: Muito Alto
Replicando essa classificação ao IDHM dos municípios, qual seria a sua análise da situação atual do Brasil e cada região?
</t>
    </r>
    <r>
      <rPr>
        <sz val="10"/>
        <color theme="4"/>
        <rFont val="Calibri"/>
        <family val="2"/>
        <scheme val="minor"/>
      </rPr>
      <t>Brasil: Médio (IDHM: 0,66)
Sul: Alto (IDHM: 0,71)
Sudeste: Médio (IDHM: 0,70)
Centro-Oeste: Médio (IDHM: 0,69)
Norte: Médio  (IDHM: 0,61)
Nordeste: Médio (IDHM: 0,59)</t>
    </r>
  </si>
  <si>
    <t>COMP_P_Q1</t>
  </si>
  <si>
    <t>Q1 (COMP_P)</t>
  </si>
  <si>
    <t>Soma de IBGE_1-4</t>
  </si>
  <si>
    <t>IBGE_1-4_acima_Q3</t>
  </si>
  <si>
    <t>Soma de COMP_P</t>
  </si>
  <si>
    <r>
      <t>d) Construa um boxplot da variável IDHM_Educacao por região: NO, NE, SE, S e CO. Comente as diferenças e semelhanças entre os gráficos.</t>
    </r>
    <r>
      <rPr>
        <sz val="10"/>
        <color theme="4"/>
        <rFont val="Calibri"/>
        <family val="2"/>
        <scheme val="minor"/>
      </rPr>
      <t xml:space="preserve">
- O primeiro quartil (~0,43) e a mediana (~0,48) das regiões Norte e Nordeste são muito similares.
- As regiões Sudeste, Centro-Oeste e Sul apresentam maior IDH comparados às regiões Norte e Nordeste.
- Todas as regiões possuem outliers (inferiores ou superiores)</t>
    </r>
    <r>
      <rPr>
        <sz val="10"/>
        <color theme="1"/>
        <rFont val="Calibri"/>
        <family val="2"/>
        <scheme val="minor"/>
      </rPr>
      <t xml:space="preserve">
e) Para a região com a menor média da variável IDHM_Educacao, vamos priorizar os municípios com mais crianças. Dessa forma, identifique os municípios que estão acima do 3º quartil nacional em relação a quantidade de crianças com idade entre 1 e 4 anos (variável IBGE_1-4).
f) Identifique também os municípios que estão no 1º quartil nacional em relação a quantidade de empresas de educação (variável COMP_P). Dessa forma, vamos priorizar os municípios com poucas empresas do setor educacional.
g) Considerando as análises anteriores, proponha uma ordem de priorização para investimento na educação dessa região.
</t>
    </r>
    <r>
      <rPr>
        <sz val="10"/>
        <color theme="4"/>
        <rFont val="Calibri"/>
        <family val="2"/>
        <scheme val="minor"/>
      </rPr>
      <t>(Tabelas dinâmicas)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</si>
</sst>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theme="4" tint="-0.249977111117893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 tint="0.39997558519241921"/>
      </top>
      <bottom style="thin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/>
      </bottom>
      <diagonal/>
    </border>
    <border>
      <left/>
      <right/>
      <top style="thin">
        <color theme="4" tint="0.39997558519241921"/>
      </top>
      <bottom style="thin">
        <color theme="4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 tint="0.79998168889431442"/>
      </top>
      <bottom style="medium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0" fontId="18" fillId="0" borderId="0" xfId="0" applyFont="1"/>
    <xf numFmtId="0" fontId="16" fillId="0" borderId="10" xfId="0" applyFont="1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0" fillId="34" borderId="11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5" borderId="11" xfId="0" applyFill="1" applyBorder="1"/>
    <xf numFmtId="0" fontId="0" fillId="35" borderId="12" xfId="0" applyFill="1" applyBorder="1"/>
    <xf numFmtId="0" fontId="13" fillId="33" borderId="14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34" borderId="15" xfId="0" applyNumberFormat="1" applyFill="1" applyBorder="1" applyAlignment="1">
      <alignment horizontal="center" vertical="center"/>
    </xf>
    <xf numFmtId="10" fontId="0" fillId="0" borderId="0" xfId="0" applyNumberFormat="1"/>
    <xf numFmtId="0" fontId="0" fillId="34" borderId="16" xfId="0" applyFill="1" applyBorder="1"/>
    <xf numFmtId="0" fontId="0" fillId="34" borderId="17" xfId="0" applyFill="1" applyBorder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6" fillId="0" borderId="0" xfId="0" applyFont="1"/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left" vertical="top" wrapText="1"/>
    </xf>
    <xf numFmtId="0" fontId="0" fillId="34" borderId="0" xfId="0" applyFill="1" applyBorder="1"/>
    <xf numFmtId="0" fontId="13" fillId="33" borderId="20" xfId="0" applyFont="1" applyFill="1" applyBorder="1" applyAlignment="1">
      <alignment horizontal="center"/>
    </xf>
    <xf numFmtId="0" fontId="13" fillId="33" borderId="21" xfId="0" applyFont="1" applyFill="1" applyBorder="1" applyAlignment="1">
      <alignment horizontal="center"/>
    </xf>
    <xf numFmtId="0" fontId="13" fillId="33" borderId="22" xfId="0" applyFont="1" applyFill="1" applyBorder="1" applyAlignment="1">
      <alignment horizontal="center"/>
    </xf>
    <xf numFmtId="0" fontId="0" fillId="34" borderId="23" xfId="0" applyFill="1" applyBorder="1"/>
    <xf numFmtId="0" fontId="0" fillId="35" borderId="16" xfId="0" applyFill="1" applyBorder="1"/>
    <xf numFmtId="0" fontId="0" fillId="35" borderId="17" xfId="0" applyFill="1" applyBorder="1"/>
    <xf numFmtId="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0" fontId="0" fillId="36" borderId="0" xfId="0" applyFill="1" applyAlignment="1">
      <alignment horizontal="left"/>
    </xf>
    <xf numFmtId="0" fontId="0" fillId="36" borderId="0" xfId="0" applyNumberFormat="1" applyFill="1"/>
    <xf numFmtId="165" fontId="0" fillId="36" borderId="0" xfId="0" applyNumberFormat="1" applyFill="1"/>
    <xf numFmtId="0" fontId="13" fillId="33" borderId="21" xfId="0" applyFont="1" applyFill="1" applyBorder="1" applyAlignment="1">
      <alignment horizontal="center" vertical="center"/>
    </xf>
    <xf numFmtId="0" fontId="0" fillId="34" borderId="12" xfId="0" applyFill="1" applyBorder="1" applyAlignment="1">
      <alignment horizontal="center" vertical="center"/>
    </xf>
    <xf numFmtId="0" fontId="0" fillId="34" borderId="17" xfId="0" applyFill="1" applyBorder="1" applyAlignment="1">
      <alignment horizontal="center" vertical="center"/>
    </xf>
    <xf numFmtId="2" fontId="0" fillId="0" borderId="0" xfId="0" applyNumberFormat="1"/>
    <xf numFmtId="0" fontId="0" fillId="0" borderId="24" xfId="0" applyBorder="1" applyAlignment="1">
      <alignment horizontal="left"/>
    </xf>
    <xf numFmtId="2" fontId="0" fillId="0" borderId="24" xfId="0" applyNumberFormat="1" applyBorder="1"/>
    <xf numFmtId="0" fontId="17" fillId="37" borderId="18" xfId="0" applyFont="1" applyFill="1" applyBorder="1" applyAlignment="1">
      <alignment horizontal="center" vertical="top"/>
    </xf>
    <xf numFmtId="0" fontId="0" fillId="0" borderId="19" xfId="0" applyFont="1" applyBorder="1" applyAlignment="1">
      <alignment horizontal="center" vertical="top"/>
    </xf>
    <xf numFmtId="0" fontId="0" fillId="0" borderId="25" xfId="0" applyFont="1" applyBorder="1" applyAlignment="1">
      <alignment horizontal="center" vertical="top"/>
    </xf>
    <xf numFmtId="0" fontId="0" fillId="0" borderId="24" xfId="0" applyFont="1" applyBorder="1" applyAlignment="1">
      <alignment horizontal="center" vertical="top"/>
    </xf>
    <xf numFmtId="1" fontId="0" fillId="34" borderId="15" xfId="0" applyNumberForma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left" vertical="top" wrapText="1"/>
    </xf>
    <xf numFmtId="0" fontId="19" fillId="0" borderId="0" xfId="0" applyFont="1" applyAlignment="1">
      <alignment vertical="top" wrapText="1"/>
    </xf>
    <xf numFmtId="0" fontId="19" fillId="0" borderId="0" xfId="0" applyFont="1" applyFill="1" applyBorder="1" applyAlignment="1">
      <alignment vertical="top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6"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border>
        <bottom style="medium">
          <color theme="4" tint="0.79998168889431442"/>
        </bottom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165" formatCode="0.0%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border>
        <top/>
        <bottom/>
      </border>
    </dxf>
    <dxf>
      <border>
        <top/>
        <bottom/>
      </border>
    </dxf>
    <dxf>
      <border>
        <bottom style="medium">
          <color theme="4"/>
        </bottom>
      </border>
    </dxf>
    <dxf>
      <border>
        <bottom style="medium">
          <color theme="4"/>
        </bottom>
      </border>
    </dxf>
    <dxf>
      <border>
        <bottom style="medium">
          <color theme="4"/>
        </bottom>
      </border>
    </dxf>
    <dxf>
      <border>
        <bottom style="medium">
          <color theme="4"/>
        </bottom>
      </border>
    </dxf>
    <dxf>
      <numFmt numFmtId="2" formatCode="0.00"/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border>
        <bottom style="medium">
          <color theme="4" tint="0.79998168889431442"/>
        </bottom>
      </border>
    </dxf>
    <dxf>
      <numFmt numFmtId="2" formatCode="0.00"/>
    </dxf>
    <dxf>
      <border>
        <top/>
        <bottom/>
      </border>
    </dxf>
    <dxf>
      <border>
        <top/>
        <bottom/>
      </border>
    </dxf>
    <dxf>
      <border>
        <bottom style="medium">
          <color theme="4"/>
        </bottom>
      </border>
    </dxf>
    <dxf>
      <border>
        <bottom style="medium">
          <color theme="4"/>
        </bottom>
      </border>
    </dxf>
    <dxf>
      <border>
        <bottom style="medium">
          <color theme="4"/>
        </bottom>
      </border>
    </dxf>
    <dxf>
      <border>
        <bottom style="medium">
          <color theme="4"/>
        </bottom>
      </border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numFmt numFmtId="165" formatCode="0.0%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Boxplot para IDH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pt-BR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Boxplot para IDH</a:t>
          </a:r>
        </a:p>
      </cx:txPr>
    </cx:title>
    <cx:plotArea>
      <cx:plotAreaRegion>
        <cx:series layoutId="boxWhisker" uniqueId="{B9B752EE-5CBA-4B4C-9CF7-F97A802AC092}" formatIdx="0">
          <cx:tx>
            <cx:txData>
              <cx:f/>
              <cx:v>Boxplot IDH</cx:v>
            </cx:txData>
          </cx:tx>
          <cx:spPr>
            <a:solidFill>
              <a:schemeClr val="accent5">
                <a:lumMod val="20000"/>
                <a:lumOff val="8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 min="0.30000000000000004"/>
        <cx:majorGridlines>
          <cx:spPr>
            <a:ln>
              <a:solidFill>
                <a:schemeClr val="bg1">
                  <a:lumMod val="95000"/>
                </a:schemeClr>
              </a:solidFill>
            </a:ln>
          </cx:spPr>
        </cx:majorGridlines>
        <cx:tickLabels/>
        <cx:spPr>
          <a:ln>
            <a:noFill/>
          </a:ln>
        </cx:spPr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pt-BR" sz="1400" b="0" i="0" u="none" strike="noStrike" baseline="0">
                <a:solidFill>
                  <a:sysClr val="windowText" lastClr="000000"/>
                </a:solidFill>
                <a:latin typeface="Calibri" panose="020F0502020204030204"/>
              </a:rPr>
              <a:t>Histograma para IDH </a:t>
            </a:r>
            <a:r>
              <a:rPr lang="pt-BR" sz="1400" b="1" i="0" u="none" strike="noStrike" baseline="0">
                <a:solidFill>
                  <a:schemeClr val="accent1"/>
                </a:solidFill>
                <a:latin typeface="Calibri" panose="020F0502020204030204"/>
              </a:rPr>
              <a:t>(Q1)</a:t>
            </a:r>
          </a:p>
        </cx:rich>
      </cx:tx>
    </cx:title>
    <cx:plotArea>
      <cx:plotAreaRegion>
        <cx:series layoutId="clusteredColumn" uniqueId="{07FD3582-8038-4F94-BFB3-49A4ABEC0EFF}" formatIdx="0">
          <cx:spPr>
            <a:solidFill>
              <a:schemeClr val="accent5">
                <a:lumMod val="60000"/>
                <a:lumOff val="40000"/>
              </a:schemeClr>
            </a:solidFill>
          </cx:spPr>
          <cx:dataPt idx="3">
            <cx:spPr>
              <a:solidFill>
                <a:srgbClr val="4472C4"/>
              </a:solidFill>
            </cx:spPr>
          </cx:dataPt>
          <cx:dataPt idx="4">
            <cx:spPr>
              <a:solidFill>
                <a:srgbClr val="4472C4"/>
              </a:solidFill>
            </cx:spPr>
          </cx:dataPt>
          <cx:dataPt idx="5">
            <cx:spPr>
              <a:solidFill>
                <a:srgbClr val="4472C4"/>
              </a:solidFill>
            </cx:spPr>
          </cx:dataPt>
          <cx:dataPt idx="6">
            <cx:spPr>
              <a:solidFill>
                <a:srgbClr val="4472C4"/>
              </a:solidFill>
            </cx:spPr>
          </cx:dataPt>
          <cx:dataPt idx="7">
            <cx:spPr>
              <a:solidFill>
                <a:srgbClr val="4472C4"/>
              </a:solidFill>
            </cx:spPr>
          </cx:dataPt>
          <cx:dataPt idx="8">
            <cx:spPr>
              <a:solidFill>
                <a:srgbClr val="4472C4"/>
              </a:solidFill>
            </cx:spPr>
          </cx:dataPt>
          <cx:dataPt idx="9">
            <cx:spPr>
              <a:solidFill>
                <a:srgbClr val="4472C4"/>
              </a:solidFill>
            </cx:spPr>
          </cx:dataPt>
          <cx:dataPt idx="10">
            <cx:spPr>
              <a:solidFill>
                <a:srgbClr val="4472C4"/>
              </a:solidFill>
            </cx:spPr>
          </cx:dataPt>
          <cx:dataPt idx="11">
            <cx:spPr>
              <a:solidFill>
                <a:srgbClr val="4472C4"/>
              </a:solidFill>
            </cx:spPr>
          </cx:dataPt>
          <cx:dataPt idx="12">
            <cx:spPr>
              <a:solidFill>
                <a:srgbClr val="4472C4"/>
              </a:solidFill>
            </cx:spPr>
          </cx:dataPt>
          <cx:dataPt idx="13">
            <cx:spPr>
              <a:solidFill>
                <a:srgbClr val="4472C4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accent1">
                        <a:lumMod val="60000"/>
                        <a:lumOff val="40000"/>
                      </a:schemeClr>
                    </a:solidFill>
                  </a:defRPr>
                </a:pPr>
                <a:endParaRPr lang="pt-BR" sz="900" b="0" i="0" u="none" strike="noStrike" baseline="0">
                  <a:solidFill>
                    <a:schemeClr val="accent1">
                      <a:lumMod val="60000"/>
                      <a:lumOff val="40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tickLabels/>
        <cx:spPr>
          <a:ln>
            <a:noFill/>
          </a:ln>
        </cx:spPr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_xlchart.v1.6</cx:f>
      </cx:numDim>
    </cx:data>
  </cx:chartData>
  <cx:chart>
    <cx:title pos="t" align="ctr" overlay="0">
      <cx:tx>
        <cx:txData>
          <cx:v>Boxplot para IDHM Educação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1" i="0" u="none" strike="noStrike" baseline="0">
              <a:solidFill>
                <a:schemeClr val="accent1"/>
              </a:solidFill>
              <a:latin typeface="Calibri" panose="020F0502020204030204"/>
            </a:rPr>
            <a:t>Boxplot para IDHM Educação</a:t>
          </a:r>
        </a:p>
      </cx:txPr>
    </cx:title>
    <cx:plotArea>
      <cx:plotAreaRegion>
        <cx:series layoutId="boxWhisker" uniqueId="{2E585090-90D5-48F3-A48E-773B18500072}">
          <cx:tx>
            <cx:txData>
              <cx:f>_xlchart.v1.4</cx:f>
              <cx:v/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spPr>
          <a:ln>
            <a:noFill/>
          </a:ln>
        </cx:spPr>
      </cx:axis>
      <cx:axis id="1">
        <cx:valScaling max="1" min="0.30000000000000004"/>
        <cx:majorGridlines>
          <cx:spPr>
            <a:ln>
              <a:solidFill>
                <a:schemeClr val="bg1">
                  <a:lumMod val="95000"/>
                </a:schemeClr>
              </a:solidFill>
            </a:ln>
          </cx:spPr>
        </cx:majorGridlines>
        <cx:tickLabels/>
        <cx:spPr>
          <a:ln>
            <a:noFill/>
          </a:ln>
        </cx:spPr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28575</xdr:rowOff>
    </xdr:from>
    <xdr:to>
      <xdr:col>5</xdr:col>
      <xdr:colOff>119063</xdr:colOff>
      <xdr:row>12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62BE8FD1-DCF2-4742-B766-68A2CDC441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0" y="28575"/>
              <a:ext cx="2024063" cy="241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5</xdr:col>
      <xdr:colOff>109538</xdr:colOff>
      <xdr:row>0</xdr:row>
      <xdr:rowOff>19050</xdr:rowOff>
    </xdr:from>
    <xdr:to>
      <xdr:col>9</xdr:col>
      <xdr:colOff>495300</xdr:colOff>
      <xdr:row>13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F6985E4-4172-4324-BD46-8E131D005A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7288" y="19050"/>
              <a:ext cx="5548312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342899</xdr:colOff>
      <xdr:row>1</xdr:row>
      <xdr:rowOff>200024</xdr:rowOff>
    </xdr:from>
    <xdr:to>
      <xdr:col>7</xdr:col>
      <xdr:colOff>76200</xdr:colOff>
      <xdr:row>17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5A0C6D4A-8EEF-44A6-AABC-824B7B99A5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899" y="400049"/>
              <a:ext cx="4533901" cy="31527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icius oviedo" refreshedDate="45267.460693981484" createdVersion="8" refreshedVersion="8" minRefreshableVersion="3" recordCount="5567" xr:uid="{AEDEA966-9014-4BE3-A061-DE50335F5FB6}">
  <cacheSource type="worksheet">
    <worksheetSource ref="A4:N5571" sheet="Base (tratada)"/>
  </cacheSource>
  <cacheFields count="14">
    <cacheField name="Município" numFmtId="0">
      <sharedItems count="5293">
        <s v="Condeúba"/>
        <s v="Parambu"/>
        <s v="Ipirá"/>
        <s v="Tucano"/>
        <s v="Rio Do Pires"/>
        <s v="Remanso"/>
        <s v="Barreiros"/>
        <s v="Ouricuri"/>
        <s v="Monte Santo"/>
        <s v="Souto Soares"/>
        <s v="Euclides Da Cunha"/>
        <s v="Campo Formoso"/>
        <s v="Piatã"/>
        <s v="São Félix Do Xingu"/>
        <s v="São Bento"/>
        <s v="Cansanção"/>
        <s v="Santa Maria Da Boa Vista"/>
        <s v="Mamanguape"/>
        <s v="Itambé"/>
        <s v="Buriticupu"/>
        <s v="Codó"/>
        <s v="Bom Conselho"/>
        <s v="Camacan"/>
        <s v="Belém"/>
        <s v="Jaguaquara"/>
        <s v="Sapé"/>
        <s v="Ituaçu"/>
        <s v="Lago Da Pedra"/>
        <s v="Maracaçumé"/>
        <s v="Ibicoara"/>
        <s v="Rio Real"/>
        <s v="Boa Viagem"/>
        <s v="Esplanada"/>
        <s v="Jeremoabo"/>
        <s v="Serra Preta"/>
        <s v="Coelho Neto"/>
        <s v="Viçosa Do Ceará"/>
        <s v="Casa Nova"/>
        <s v="Presidente Jânio Quadros"/>
        <s v="Canavieiras"/>
        <s v="Igarapé-Açu"/>
        <s v="Iguaí"/>
        <s v="Ipueiras"/>
        <s v="Cariré"/>
        <s v="Santa Inês"/>
        <s v="Colinas"/>
        <s v="São Bento Do Una"/>
        <s v="Ipupiara"/>
        <s v="Ubatã"/>
        <s v="Sirinhaém"/>
        <s v="Xique-Xique"/>
        <s v="São Vicente Ferrer"/>
        <s v="Malhada De Pedras"/>
        <s v="Tapiramutá"/>
        <s v="Quijingue"/>
        <s v="Coroatá"/>
        <s v="Brejo Do Cruz"/>
        <s v="Crisópolis"/>
        <s v="Cícero Dantas"/>
        <s v="Coari"/>
        <s v="Itororó"/>
        <s v="Tomé-Açu"/>
        <s v="Anajatuba"/>
        <s v="Buriti Bravo"/>
        <s v="Mombaça"/>
        <s v="Codajás"/>
        <s v="Morro Do Chapéu"/>
        <s v="Brotas De Macaúbas"/>
        <s v="Pacajá"/>
        <s v="Ataléia"/>
        <s v="Carauari"/>
        <s v="Tamboril"/>
        <s v="Lábrea"/>
        <s v="Wagner"/>
        <s v="Barras"/>
        <s v="Palmas De Monte Alto"/>
        <s v="Ipecaetá"/>
        <s v="Barra Do Choça"/>
        <s v="Carutapera"/>
        <s v="Urbano Santos"/>
        <s v="Arame"/>
        <s v="Teolândia"/>
        <s v="Águas Belas"/>
        <s v="Penalva"/>
        <s v="Maués"/>
        <s v="João Alfredo"/>
        <s v="São Domingos Do Araguaia"/>
        <s v="Cândido Mendes"/>
        <s v="Encruzilhada"/>
        <s v="Rio Vermelho"/>
        <s v="Cametá"/>
        <s v="Nilo Peçanha"/>
        <s v="Zé Doca"/>
        <s v="Saúde"/>
        <s v="Santa Quitéria Do Maranhão"/>
        <s v="Amarante Do Maranhão"/>
        <s v="Acopiara"/>
        <s v="Araci"/>
        <s v="Vargem Grande"/>
        <s v="São Geraldo Do Araguaia"/>
        <s v="Campinápolis"/>
        <s v="Eirunepé"/>
        <s v="Santa Luzia"/>
        <s v="Andaraí"/>
        <s v="Bodocó"/>
        <s v="Brejões"/>
        <s v="Boca Do Acre"/>
        <s v="União Dos Palmares"/>
        <s v="São Miguel Do Guamá"/>
        <s v="Turiaçu"/>
        <s v="Brejo Da Madre De Deus"/>
        <s v="Mata Roma"/>
        <s v="Brejo"/>
        <s v="Fonte Boa"/>
        <s v="Planaltino"/>
        <s v="Olindina"/>
        <s v="Cuité"/>
        <s v="Vila Nova Dos Martírios"/>
        <s v="Solânea"/>
        <s v="Castelo Do Piauí"/>
        <s v="João Câmara"/>
        <s v="Amarante"/>
        <s v="Benjamin Constant"/>
        <s v="Manicoré"/>
        <s v="Itatim"/>
        <s v="Coluna"/>
        <s v="Tailândia"/>
        <s v="Santo Antônio Do Içá"/>
        <s v="Tremedal"/>
        <s v="Careiro"/>
        <s v="Alto Alegre Do Pindaré"/>
        <s v="São Luís Do Quitunde"/>
        <s v="Anapu"/>
        <s v="Santa Helena"/>
        <s v="Santana Do Ipanema"/>
        <s v="Nova Olinda Do Maranhão"/>
        <s v="Nova Olinda Do Norte"/>
        <s v="Icatu"/>
        <s v="São João Do Carú"/>
        <s v="Ourolândia"/>
        <s v="Chapada Do Norte"/>
        <s v="Ipubi"/>
        <s v="Camamu"/>
        <s v="Autazes"/>
        <s v="Uruará"/>
        <s v="Iaçu"/>
        <s v="Itabaianinha"/>
        <s v="Novo Repartimento"/>
        <s v="Capitão Poço"/>
        <s v="Acará"/>
        <s v="Monção"/>
        <s v="Formosa Da Serra Negra"/>
        <s v="Canto Do Buriti"/>
        <s v="Conceição"/>
        <s v="Lago Verde"/>
        <s v="Padre Paraíso"/>
        <s v="Vitória Do Mearim"/>
        <s v="Santo Antônio Dos Lopes"/>
        <s v="São Paulo De Olivença"/>
        <s v="Abaré"/>
        <s v="Caetés"/>
        <s v="Maiquinique"/>
        <s v="Trindade"/>
        <s v="Canguaretama"/>
        <s v="Cantanhede"/>
        <s v="Oliveira Dos Brejinhos"/>
        <s v="Paraibano"/>
        <s v="Nova Esperança Do Piriá"/>
        <s v="Palmópolis"/>
        <s v="Fortuna"/>
        <s v="Pilão Arcado"/>
        <s v="Sítio Novo"/>
        <s v="Vitorino Freire"/>
        <s v="Barreirinhas"/>
        <s v="Nossa Senhora Da Glória"/>
        <s v="Mata Verde"/>
        <s v="Mairi"/>
        <s v="Presidente Tancredo Neves"/>
        <s v="Dário Meira"/>
        <s v="Santaluz"/>
        <s v="Ponto Novo"/>
        <s v="Buritirama"/>
        <s v="Cachoeirinha"/>
        <s v="Paripiranga"/>
        <s v="Tapauá"/>
        <s v="Machadinho D'Oeste"/>
        <s v="Borba"/>
        <s v="Queimadas"/>
        <s v="Novo Airão"/>
        <s v="São Benedito Do Rio Preto"/>
        <s v="Canindé De São Francisco"/>
        <s v="Barcelos"/>
        <s v="Canutama"/>
        <s v="Jutaí"/>
        <s v="Ipixuna Do Pará"/>
        <s v="Breves"/>
        <s v="Bonito"/>
        <s v="Alcântara"/>
        <s v="São José Da Tapera"/>
        <s v="São Bernardo"/>
        <s v="Cupira"/>
        <s v="Lapão"/>
        <s v="Curuçá"/>
        <s v="Alagoa Grande"/>
        <s v="Caridade"/>
        <s v="Duque Bacelar"/>
        <s v="Tutóia"/>
        <s v="Barreirinha"/>
        <s v="Inhambupe"/>
        <s v="Novo Aripuanã"/>
        <s v="Itaueira"/>
        <s v="Moju"/>
        <s v="Nhamundá"/>
        <s v="Craíbas"/>
        <s v="Mari"/>
        <s v="Elesbão Veloso"/>
        <s v="João Dourado"/>
        <s v="São Gabriel"/>
        <s v="Parnarama"/>
        <s v="Envira"/>
        <s v="Anagé"/>
        <s v="Tanhaçu"/>
        <s v="Cocos"/>
        <s v="Granja"/>
        <s v="Itiúba"/>
        <s v="Muaná"/>
        <s v="Joaíma"/>
        <s v="São Sebastião Do Maranhão"/>
        <s v="Hidrolândia"/>
        <s v="Itaipé"/>
        <s v="Apicum-Açu"/>
        <s v="Baraúna"/>
        <s v="Girau Do Ponciano"/>
        <s v="Itaju Do Colônia"/>
        <s v="Senador Alexandre Costa"/>
        <s v="Tobias Barreto"/>
        <s v="Urandi"/>
        <s v="Santa Brígida"/>
        <s v="Pauini"/>
        <s v="Prainha"/>
        <s v="Lagoa Grande"/>
        <s v="Cachoeira De Pajeú"/>
        <s v="São João Da Ponte"/>
        <s v="Pedro Alexandre"/>
        <s v="Maragogi"/>
        <s v="Pedro Ii"/>
        <s v="Portel"/>
        <s v="Caatiba"/>
        <s v="Atalaia"/>
        <s v="Dom Basílio"/>
        <s v="Viçosa"/>
        <s v="Iuiu"/>
        <s v="Itacaré"/>
        <s v="São Desidério"/>
        <s v="Porto Calvo"/>
        <s v="São José Do Jacuri"/>
        <s v="Augusto Corrêa"/>
        <s v="Nova Mamoré"/>
        <s v="Aurora Do Pará"/>
        <s v="Alenquer"/>
        <s v="Junqueiro"/>
        <s v="Beruri"/>
        <s v="São Sebastião"/>
        <s v="Joaquim Gomes"/>
        <s v="Itupiranga"/>
        <s v="Presidente Sarney"/>
        <s v="Ipixuna"/>
        <s v="União"/>
        <s v="Araioses"/>
        <s v="Viseu"/>
        <s v="Piracuruca"/>
        <s v="Igarapé-Miri"/>
        <s v="Varzelândia"/>
        <s v="Araruna"/>
        <s v="Custódia"/>
        <s v="Juruti"/>
        <s v="Buíque"/>
        <s v="Batalha"/>
        <s v="Manaquiri"/>
        <s v="São Domingos"/>
        <s v="Mazagão"/>
        <s v="Barra Da Estiva"/>
        <s v="Floresta Azul"/>
        <s v="Monte Alegre"/>
        <s v="Aquidabã"/>
        <s v="Barra"/>
        <s v="Serra Do Ramalho"/>
        <s v="Felisburgo"/>
        <s v="Lagoa Da Canoa"/>
        <s v="Tracuateua"/>
        <s v="Bom Jardim"/>
        <s v="Poço Redondo"/>
        <s v="Paulo Ramos"/>
        <s v="Igaci"/>
        <s v="Itagi"/>
        <s v="Teotônio Vilela"/>
        <s v="Planalto"/>
        <s v="Igreja Nova"/>
        <s v="Pão De Açúcar"/>
        <s v="Salitre"/>
        <s v="Miguel Alves"/>
        <s v="Água Fria"/>
        <s v="Paratinga"/>
        <s v="Murici"/>
        <s v="Piranhas"/>
        <s v="Areia"/>
        <s v="Canapi"/>
        <s v="Campo Alegre"/>
        <s v="Vitória Do Xingu"/>
        <s v="Itaporanga D'Ajuda"/>
        <s v="Curralinho"/>
        <s v="Medicilândia"/>
        <s v="Breu Branco"/>
        <s v="Limoeiro De Anadia"/>
        <s v="Bujaru"/>
        <s v="Oeiras Do Pará"/>
        <s v="Riachão Das Neves"/>
        <s v="Pedras De Fogo"/>
        <s v="Água Azul Do Norte"/>
        <s v="Tarauacá"/>
        <s v="Sento Sé"/>
        <s v="Limoeiro Do Ajuru"/>
        <s v="Goianésia Do Pará"/>
        <s v="Itapicuru"/>
        <s v="Rurópolis"/>
        <s v="Feijó"/>
        <s v="Baião"/>
        <s v="Pombos"/>
        <s v="Eldorado Do Carajás"/>
        <s v="São Caitano"/>
        <s v="Wenceslau Guimarães"/>
        <s v="São Domingos Do Capim"/>
        <s v="Afuá"/>
        <s v="Trairão"/>
        <s v="Una"/>
        <s v="Belmonte"/>
        <s v="Mocajuba"/>
        <s v="Tuntum"/>
        <s v="Curaçá"/>
        <s v="Matriz De Camaragibe"/>
        <s v="Concórdia Do Pará"/>
        <s v="Cerro Azul"/>
        <s v="Rio Tinto"/>
        <s v="Luís Correia"/>
        <s v="Água Preta"/>
        <s v="Ibimirim"/>
        <s v="Conde"/>
        <s v="Porto Da Folha"/>
        <s v="São José Da Laje"/>
        <s v="Alagoa Nova"/>
        <s v="Cavalcante"/>
        <s v="Cafarnaum"/>
        <s v="Taquarana"/>
        <s v="Novo Cruzeiro"/>
        <s v="Poço Verde"/>
        <s v="Bananeiras"/>
        <s v="Laje"/>
        <s v="Dom Feliciano"/>
        <s v="Exu"/>
        <s v="Pocinhos"/>
        <s v="Miguel Calmon"/>
        <s v="Agrestina"/>
        <s v="Garrafão Do Norte"/>
        <s v="Guaratinga"/>
        <s v="Irituia"/>
        <s v="Riachão"/>
        <s v="Carira"/>
        <s v="Maracanã"/>
        <s v="Riachão Do Dantas"/>
        <s v="Gurupá"/>
        <s v="Ponta De Pedras"/>
        <s v="São João"/>
        <s v="Seringueiras"/>
        <s v="Canhotinho"/>
        <s v="Olho D'Água Das Flores"/>
        <s v="Santana Do Acaraú"/>
        <s v="Carinhanha"/>
        <s v="Campo Alegre De Lourdes"/>
        <s v="Cocal"/>
        <s v="Frei Paulo"/>
        <s v="Anajás"/>
        <s v="Governador Nunes Freire"/>
        <s v="Itagibá"/>
        <s v="Amaraji"/>
        <s v="Ubaíra"/>
        <s v="Luzilândia"/>
        <s v="Feira Grande"/>
        <s v="Capela"/>
        <s v="Coração De Maria"/>
        <s v="Nova Soure"/>
        <s v="Taperoá"/>
        <s v="Caririaçu"/>
        <s v="Jucás"/>
        <s v="Ourém"/>
        <s v="Melgaço"/>
        <s v="São José De Piranhas"/>
        <s v="Indiaroba"/>
        <s v="Tupanatinga"/>
        <s v="Ibirataia"/>
        <s v="Venturosa"/>
        <s v="Cachoeira Do Arari"/>
        <s v="Paranhos"/>
        <s v="Itapororoca"/>
        <s v="Panelas"/>
        <s v="Ibicuí"/>
        <s v="Pio Xii"/>
        <s v="Santa Bárbara"/>
        <s v="Bom Jesus Do Tocantins"/>
        <s v="São Joaquim Do Monte"/>
        <s v="Buriti Dos Lopes"/>
        <s v="Camocim De São Félix"/>
        <s v="Utinga"/>
        <s v="Afrânio"/>
        <s v="Tacaratu"/>
        <s v="Japoatã"/>
        <s v="Mundo Novo"/>
        <s v="Santa Luzia Do Pará"/>
        <s v="Flores"/>
        <s v="Juazeirinho"/>
        <s v="Piritiba"/>
        <s v="Central"/>
        <s v="Coremas"/>
        <s v="Araçagi"/>
        <s v="Carnaíba"/>
        <s v="Altinho"/>
        <s v="Regeneração"/>
        <s v="Poção De Pedras"/>
        <s v="Timbiras"/>
        <s v="Baixa Grande"/>
        <s v="Morrinhos"/>
        <s v="Água Boa"/>
        <s v="Coronel João Sá"/>
        <s v="Esperantinópolis"/>
        <s v="Nossa Senhora Aparecida"/>
        <s v="Maribondo"/>
        <s v="Pio Ix"/>
        <s v="São Luís Gonzaga Do Maranhão"/>
        <s v="Baianópolis"/>
        <s v="Novo Lino"/>
        <s v="Água Branca"/>
        <s v="Malhador"/>
        <s v="Malhada"/>
        <s v="Manoel Urbano"/>
        <s v="Passagem Franca"/>
        <s v="Pindobaçu"/>
        <s v="São Caetano De Odivelas"/>
        <s v="América Dourada"/>
        <s v="Saloá"/>
        <s v="Primavera"/>
        <s v="Senador José Porfírio"/>
        <s v="Belo Campo"/>
        <s v="Nova Canaã"/>
        <s v="Jitaúna"/>
        <s v="São João Batista"/>
        <s v="Boa Vista Do Tupim"/>
        <s v="Loreto"/>
        <s v="Acajutiba"/>
        <s v="Gilbués"/>
        <s v="Mirangaba"/>
        <s v="Arauá"/>
        <s v="Gonçalves Dias"/>
        <s v="Ladainha"/>
        <s v="Curuá"/>
        <s v="Tavares"/>
        <s v="Paulista"/>
        <s v="Candiba"/>
        <s v="Aiuaba"/>
        <s v="Jurema"/>
        <s v="Gararu"/>
        <s v="Cumaru"/>
        <s v="Rio Do Antônio"/>
        <s v="Sapucaia"/>
        <s v="Bacuri"/>
        <s v="Jacaraci"/>
        <s v="Boa Nova"/>
        <s v="Itapetim"/>
        <s v="Jussara"/>
        <s v="Governador Eugênio Barros"/>
        <s v="Botuporã"/>
        <s v="Santo Antônio Do Jacinto"/>
        <s v="Poção"/>
        <s v="Governador Archer"/>
        <s v="Faro"/>
        <s v="Canhoba"/>
        <s v="Alhandra"/>
        <s v="Óbidos"/>
        <s v="Touros"/>
        <s v="Floresta Do Araguaia"/>
        <s v="Umbaúba"/>
        <s v="Santa Maria Do Pará"/>
        <s v="São Domingos Do Maranhão"/>
        <s v="Neópolis"/>
        <s v="Colônia Leopoldina"/>
        <s v="Porto De Moz"/>
        <s v="Pedra"/>
        <s v="Porto Acre"/>
        <s v="Cristinápolis"/>
        <s v="Ibirapitanga"/>
        <s v="Itaíba"/>
        <s v="Quipapá"/>
        <s v="Tacuru"/>
        <s v="Areia Branca"/>
        <s v="Mata Grande"/>
        <s v="Major Isidoro"/>
        <s v="Buriti"/>
        <s v="Capoeiras"/>
        <s v="Bujari"/>
        <s v="São João De Pirabas"/>
        <s v="Mirador"/>
        <s v="Cristino Castro"/>
        <s v="Assis Brasil"/>
        <s v="Pirpirituba"/>
        <s v="Brejo Grande Do Araguaia"/>
        <s v="Santana Do Mundaú"/>
        <s v="Itapebi"/>
        <s v="Branquinha"/>
        <s v="Parazinho"/>
        <s v="São Miguel Do Gostoso"/>
        <s v="Santa Maria Das Barreiras"/>
        <s v="Careiro Da Várzea"/>
        <s v="Pitimbu"/>
        <s v="Campos Lindos"/>
        <s v="Piaçabuçu"/>
        <s v="Cumaru Do Norte"/>
        <s v="Placas"/>
        <s v="Bom Jesus Das Selvas"/>
        <s v="Alto Alegre"/>
        <s v="Baixa Grande Do Ribeiro"/>
        <s v="Jacareacanga"/>
        <s v="Mataraca"/>
        <s v="Lagoa Nova"/>
        <s v="Maraú"/>
        <s v="Barão De Grajaú"/>
        <s v="Alto Alegre Dos Parecis"/>
        <s v="Fátima"/>
        <s v="Campo Novo De Rondônia"/>
        <s v="Alto Alegre Do Maranhão"/>
        <s v="Pedra Grande"/>
        <s v="Rafael Jambeiro"/>
        <s v="Passira"/>
        <s v="Tabocas Do Brejo Velho"/>
        <s v="Piçarra"/>
        <s v="Jequiá Da Praia"/>
        <s v="Gentio Do Ouro"/>
        <s v="Dormentes"/>
        <s v="Paranatama"/>
        <s v="Jandaíra"/>
        <s v="Paranã"/>
        <s v="Traipu"/>
        <s v="Lucena"/>
        <s v="Rodrigues Alves"/>
        <s v="Coronel Sapucaia"/>
        <s v="Machados"/>
        <s v="Pacatuba"/>
        <s v="Governador Dix-Sept Rosado"/>
        <s v="São Sebastião Da Boa Vista"/>
        <s v="Chaves"/>
        <s v="Igrapiúna"/>
        <s v="Anori"/>
        <s v="Uarini"/>
        <s v="Marechal Thaumaturgo"/>
        <s v="Canarana"/>
        <s v="Messias"/>
        <s v="Capixaba"/>
        <s v="Santa Luzia Do Itanhy"/>
        <s v="Andorinha"/>
        <s v="Peritoró"/>
        <s v="Cachoeira Do Piriá"/>
        <s v="Barra De Santo Antônio"/>
        <s v="Theobroma"/>
        <s v="Aldeias Altas"/>
        <s v="Atalaia Do Norte"/>
        <s v="Matões"/>
        <s v="Glória"/>
        <s v="Porto Real Do Colégio"/>
        <s v="Sátiro Dias"/>
        <s v="Governador Jorge Teixeira"/>
        <s v="Ribeira Do Amparo"/>
        <s v="Igarapé Do Meio"/>
        <s v="Inajá"/>
        <s v="Umburanas"/>
        <s v="Cajueiro"/>
        <s v="Riacho Das Almas"/>
        <s v="Ingá"/>
        <s v="Sairé"/>
        <s v="Belterra"/>
        <s v="Teofilândia"/>
        <s v="Caraí"/>
        <s v="Ocara"/>
        <s v="Goiatins"/>
        <s v="Moita Bonita"/>
        <s v="Araripe"/>
        <s v="Alvarães"/>
        <s v="Vertentes"/>
        <s v="Jaicós"/>
        <s v="Caapiranga"/>
        <s v="Iati"/>
        <s v="Maraã"/>
        <s v="Olho D'Água Das Cunhãs"/>
        <s v="Centro Novo Do Maranhão"/>
        <s v="Mirandiba"/>
        <s v="Anadia"/>
        <s v="Flores De Goiás"/>
        <s v="Pedro Do Rosário"/>
        <s v="Amajari"/>
        <s v="Jupi"/>
        <s v="Passo De Camaragibe"/>
        <s v="Iracema"/>
        <s v="Aroeiras"/>
        <s v="Humberto De Campos"/>
        <s v="Mascote"/>
        <s v="Serrita"/>
        <s v="Nova Ipixuna"/>
        <s v="Brejinho"/>
        <s v="Brejão"/>
        <s v="Anapurus"/>
        <s v="Correntes"/>
        <s v="Vale Do Anari"/>
        <s v="Gurinhém"/>
        <s v="Cabaceiras Do Paraguaçu"/>
        <s v="Canudos"/>
        <s v="Itaquitinga"/>
        <s v="Cariús"/>
        <s v="Normandia"/>
        <s v="Araçoiaba"/>
        <s v="Santa Isabel Do Rio Negro"/>
        <s v="Muquém Do São Francisco"/>
        <s v="Cortês"/>
        <s v="Araçás"/>
        <s v="Cotegipe"/>
        <s v="Monte Alegre De Sergipe"/>
        <s v="Jacaraú"/>
        <s v="Uruoca"/>
        <s v="Umirim"/>
        <s v="Aveiro"/>
        <s v="Darcinópolis"/>
        <s v="Urucurituba"/>
        <s v="Palmeirândia"/>
        <s v="Ibateguara"/>
        <s v="Quixelô"/>
        <s v="Terra Nova"/>
        <s v="Salgado De São Félix"/>
        <s v="Tomar Do Geru"/>
        <s v="Filadélfia"/>
        <s v="Flexeiras"/>
        <s v="Tonantins"/>
        <s v="Croatá"/>
        <s v="São Miguel Do Tapuio"/>
        <s v="São João Do Araguaia"/>
        <s v="Cacimba De Dentro"/>
        <s v="Jataúba"/>
        <s v="Mogeiro"/>
        <s v="Tacaimbó"/>
        <s v="Xexéu"/>
        <s v="Simões"/>
        <s v="Aurelino Leal"/>
        <s v="Barra De Santa Rosa"/>
        <s v="Capinzal Do Norte"/>
        <s v="Itatira"/>
        <s v="Antas"/>
        <s v="Santana Do Matos"/>
        <s v="Manari"/>
        <s v="Santa Luzia Do Norte"/>
        <s v="Inhangapi"/>
        <s v="Morros"/>
        <s v="Pirapemas"/>
        <s v="São Domingos Do Azeitão"/>
        <s v="Angelim"/>
        <s v="São Miguel Das Matas"/>
        <s v="Boa Vista Do Ramos"/>
        <s v="Guajará"/>
        <s v="Magalhães De Almeida"/>
        <s v="Tejuçuoca"/>
        <s v="Manoel Vitorino"/>
        <s v="Jiquiriçá"/>
        <s v="Porto Walter"/>
        <s v="Rio Do Fogo"/>
        <s v="Carnaubal"/>
        <s v="Monte Alegre Do Piauí"/>
        <s v="Conceição Do Lago-Açu"/>
        <s v="Japaratinga"/>
        <s v="Nova União"/>
        <s v="Fervedouro"/>
        <s v="Feliz Deserto"/>
        <s v="Várzea Nova"/>
        <s v="Guaraqueçaba"/>
        <s v="Uiramutã"/>
        <s v="Inhapi"/>
        <s v="Japorã"/>
        <s v="São Miguel Dos Milagres"/>
        <s v="Caldeirão Grande"/>
        <s v="Roteiro"/>
        <s v="Carnaubais"/>
        <s v="Adustina"/>
        <s v="Paulino Neves"/>
        <s v="Cachoeira Dos Índios"/>
        <s v="Quebrangulo"/>
        <s v="Sítio Do Mato"/>
        <s v="Estrela De Alagoas"/>
        <s v="Juripiranga"/>
        <s v="Senador Georgino Avelino"/>
        <s v="Ponto Dos Volantes"/>
        <s v="Santa Cruz"/>
        <s v="Arataca"/>
        <s v="São Benedito Do Sul"/>
        <s v="Cajari"/>
        <s v="Frei Miguelinho"/>
        <s v="Barroquinha"/>
        <s v="Jucuruçu"/>
        <s v="Massaranduba"/>
        <s v="Poço Branco"/>
        <s v="Ielmo Marinho"/>
        <s v="Itatuba"/>
        <s v="São Francisco Do Brejão"/>
        <s v="Pé De Serra"/>
        <s v="Anamã"/>
        <s v="Santa Maria Do Cambucá"/>
        <s v="Buenos Aires"/>
        <s v="São Sebastião Do Uatumã"/>
        <s v="São João Do Soter"/>
        <s v="Lagoa Dos Gatos"/>
        <s v="Vera Cruz"/>
        <s v="Porto De Pedras"/>
        <s v="Varzedo"/>
        <s v="Serrolândia"/>
        <s v="Barra De Guabiraba"/>
        <s v="Maranhãozinho"/>
        <s v="Ibipitanga"/>
        <s v="Presidente Juscelino"/>
        <s v="Dois Irmãos Do Tocantins"/>
        <s v="Antônio Cardoso"/>
        <s v="Santa Filomena"/>
        <s v="Aracatu"/>
        <s v="Pau Brasil"/>
        <s v="Sambaíba"/>
        <s v="Várzea Da Roça"/>
        <s v="Palmeirais"/>
        <s v="Itaeté"/>
        <s v="Santa Rosa Do Tocantins"/>
        <s v="Graça"/>
        <s v="Jenipapo Dos Vieiras"/>
        <s v="Alto Longá"/>
        <s v="Pau D'Arco"/>
        <s v="Poço Das Trincheiras"/>
        <s v="Lagoa Real"/>
        <s v="São Tomé"/>
        <s v="Brejolândia"/>
        <s v="Afonso Bezerra"/>
        <s v="Itamarati"/>
        <s v="Quatipuru"/>
        <s v="Montanhas"/>
        <s v="Senador Rui Palmeira"/>
        <s v="Coité Do Nóia"/>
        <s v="Ibaretama"/>
        <s v="Mulungu Do Morro"/>
        <s v="Laranjal"/>
        <s v="Vereda"/>
        <s v="Casinhas"/>
        <s v="Esperantina"/>
        <s v="Orizânia"/>
        <s v="São Sebastião De Lagoa De Roça"/>
        <s v="Angelândia"/>
        <s v="Várzea Do Poço"/>
        <s v="Itapitanga"/>
        <s v="Matões Do Norte"/>
        <s v="Cacimbinhas"/>
        <s v="Paramoti"/>
        <s v="São José Do Jacuípe"/>
        <s v="Sobrado"/>
        <s v="Iramaia"/>
        <s v="Palmeirante"/>
        <s v="Dona Inês"/>
        <s v="Baía Da Traição"/>
        <s v="Tenente Ananias"/>
        <s v="Araguanã"/>
        <s v="Caetanos"/>
        <s v="Itaipava Do Grajaú"/>
        <s v="Natuba"/>
        <s v="Marcionílio Souza"/>
        <s v="Santo Amaro Do Maranhão"/>
        <s v="Santa Terezinha"/>
        <s v="Brejo Grande"/>
        <s v="Potengi"/>
        <s v="Parnaguá"/>
        <s v="Marcação"/>
        <s v="Pedra Lavrada"/>
        <s v="Porto"/>
        <s v="Primeira Cruz"/>
        <s v="Cajueiro Da Praia"/>
        <s v="Calçado"/>
        <s v="Ninheira"/>
        <s v="Matias Olímpio"/>
        <s v="Novo Oriente De Minas"/>
        <s v="Capitão De Campos"/>
        <s v="Cardeal Da Silva"/>
        <s v="Bonito De Minas"/>
        <s v="Carnaubeira Da Penha"/>
        <s v="Bom Jesus"/>
        <s v="Ipaporanga"/>
        <s v="Choró"/>
        <s v="Água Doce Do Maranhão"/>
        <s v="Pimenteiras"/>
        <s v="Lajedo Do Tabocal"/>
        <s v="Imaculada"/>
        <s v="Moraújo"/>
        <s v="Aparecida"/>
        <s v="Pedra Bonita"/>
        <s v="Tacima"/>
        <s v="Catolândia"/>
        <s v="Setubinha"/>
        <s v="Caracol"/>
        <s v="Belém De Maria"/>
        <s v="Poranga"/>
        <s v="Betânia"/>
        <s v="Serra Caiada"/>
        <s v="Manaíra"/>
        <s v="Macajuba"/>
        <s v="Avelino Lopes"/>
        <s v="Juru"/>
        <s v="Itaquara"/>
        <s v="Dois Riachos"/>
        <s v="Novo Horizonte"/>
        <s v="Nova Fátima"/>
        <s v="Ouro Branco"/>
        <s v="São João Das Missões"/>
        <s v="Mulungu"/>
        <s v="Anísio De Abreu"/>
        <s v="Galinhos"/>
        <s v="Apuarema"/>
        <s v="Maravilha"/>
        <s v="Riacho Dos Cavalos"/>
        <s v="Matina"/>
        <s v="Ilha Grande"/>
        <s v="Lago Do Junco"/>
        <s v="Doutor Ulysses"/>
        <s v="Lagoa Do Mato"/>
        <s v="Lagoa De Dentro"/>
        <s v="Piripá"/>
        <s v="Espírito Santo"/>
        <s v="Caraíbas"/>
        <s v="Amaturá"/>
        <s v="Campo Grande"/>
        <s v="Belo Monte"/>
        <s v="Olivença"/>
        <s v="Ararendá"/>
        <s v="Magalhães Barata"/>
        <s v="Jacuípe"/>
        <s v="Palestina Do Pará"/>
        <s v="Sucupira Do Norte"/>
        <s v="Gongogi"/>
        <s v="São Brás"/>
        <s v="Beneditinos"/>
        <s v="Olho D'Água Do Casado"/>
        <s v="Aragominas"/>
        <s v="Praia Norte"/>
        <s v="Caldas Brandão"/>
        <s v="Antônio Gonçalves"/>
        <s v="Macambira"/>
        <s v="Santa Cruz Do Arari"/>
        <s v="São Vicente Do Seridó"/>
        <s v="Queimada Nova"/>
        <s v="Santana Do São Francisco"/>
        <s v="Altamira Do Maranhão"/>
        <s v="Brejo De Areia"/>
        <s v="Januário Cicco"/>
        <s v="Paulo Jacinto"/>
        <s v="Barra Do Rocha"/>
        <s v="Governador Newton Bello"/>
        <s v="Anguera"/>
        <s v="Serrano Do Maranhão"/>
        <s v="Pariconha"/>
        <s v="Montadas"/>
        <s v="Caiçara Do Norte"/>
        <s v="São Francisco Do Maranhão"/>
        <s v="São José De Espinharas"/>
        <s v="Nossa Senhora De Lourdes"/>
        <s v="Nina Rodrigues"/>
        <s v="Tocantínia"/>
        <s v="Pinhão"/>
        <s v="Itanagra"/>
        <s v="Montes Altos"/>
        <s v="Coqueiro Seco"/>
        <s v="Curral De Dentro"/>
        <s v="Gracho Cardoso"/>
        <s v="Borborema"/>
        <s v="Peixe-Boi"/>
        <s v="Desterro"/>
        <s v="Murici Dos Portelas"/>
        <s v="Mirante"/>
        <s v="Quixabeira"/>
        <s v="Belém Do Brejo Do Cruz"/>
        <s v="Pintópolis"/>
        <s v="Vertente Do Lério"/>
        <s v="Redenção Do Gurguéia"/>
        <s v="Nova Belém"/>
        <s v="Lagoa Salgada"/>
        <s v="Salgadinho"/>
        <s v="São Miguel De Taipu"/>
        <s v="Presidente Vargas"/>
        <s v="Imbé De Minas"/>
        <s v="Irajuba"/>
        <s v="Camalaú"/>
        <s v="Juarez Távora"/>
        <s v="Ibirajuba"/>
        <s v="Campestre"/>
        <s v="Santanópolis"/>
        <s v="Nossa Senhora Dos Remédios"/>
        <s v="Cachoeira Grande"/>
        <s v="Caturama"/>
        <s v="Boa Vista Do Gurupi"/>
        <s v="Granito"/>
        <s v="Sigefredo Pacheco"/>
        <s v="Jatobá"/>
        <s v="Catuji"/>
        <s v="Landri Sales"/>
        <s v="Almadina"/>
        <s v="Condado"/>
        <s v="Guajeru"/>
        <s v="Frei Gaspar"/>
        <s v="Capim"/>
        <s v="São José Da Lagoa Tapada"/>
        <s v="Casserengue"/>
        <s v="Serraria"/>
        <s v="Lagoa Alegre"/>
        <s v="Nazarezinho"/>
        <s v="Lagoa De Pedras"/>
        <s v="São Pedro"/>
        <s v="Lajedinho"/>
        <s v="Crisólita"/>
        <s v="Sussuapara"/>
        <s v="Livramento"/>
        <s v="Tarrafas"/>
        <s v="Itacuruba"/>
        <s v="Serra Redonda"/>
        <s v="Dom Inocêncio"/>
        <s v="Cordeiros"/>
        <s v="Monteirópolis"/>
        <s v="Cuité De Mamanguape"/>
        <s v="Bom Jesus Da Serra"/>
        <s v="Alvorada Do Gurguéia"/>
        <s v="Fernando Falcão"/>
        <s v="Cuitegi"/>
        <s v="Padre Marcos"/>
        <s v="Pedro Avelino"/>
        <s v="Novo Triunfo"/>
        <s v="Jussari"/>
        <s v="Santa Maria"/>
        <s v="Campo Grande Do Piauí"/>
        <s v="Marajá Do Sena"/>
        <s v="Palmeira Do Piauí"/>
        <s v="Colônia Do Piauí"/>
        <s v="Juvenília"/>
        <s v="Aiquara"/>
        <s v="Monsenhor Hipólito"/>
        <s v="Serrinha"/>
        <s v="Diamante"/>
        <s v="Governador Luiz Rocha"/>
        <s v="Pires Ferreira"/>
        <s v="Lamarão"/>
        <s v="Santa Cecília"/>
        <s v="Quixaba"/>
        <s v="Cristalândia Do Piauí"/>
        <s v="Amapá Do Maranhão"/>
        <s v="Congo"/>
        <s v="Santarém Novo"/>
        <s v="Tanquinho"/>
        <s v="Feira Da Mata"/>
        <s v="Brasileira"/>
        <s v="Nova Colinas"/>
        <s v="Caldeirão Grande Do Piauí"/>
        <s v="Geminiano"/>
        <s v="Presidente Médici"/>
        <s v="Nova Redenção"/>
        <s v="Alvorada De Minas"/>
        <s v="Maturéia"/>
        <s v="Tanque D'Arca"/>
        <s v="Umari"/>
        <s v="Cipotânea"/>
        <s v="Madeiro"/>
        <s v="Ouro Verde De Minas"/>
        <s v="Ibiara"/>
        <s v="Maetinga"/>
        <s v="Olho D'Água Grande"/>
        <s v="Alagoinha Do Piauí"/>
        <s v="Santa Rosa De Lima"/>
        <s v="Buriti Dos Montes"/>
        <s v="São José Do Piauí"/>
        <s v="Olho D'Água"/>
        <s v="São Francisco Do Piauí"/>
        <s v="Milagres Do Maranhão"/>
        <s v="Barra De São Miguel"/>
        <s v="Firmino Alves"/>
        <s v="Aguiar"/>
        <s v="São João Do Arraial"/>
        <s v="General Sampaio"/>
        <s v="Riachinho"/>
        <s v="Materlândia"/>
        <s v="Sebastião Leal"/>
        <s v="Assunção Do Piauí"/>
        <s v="Minador Do Negrão"/>
        <s v="Jaramataia"/>
        <s v="Matinhas"/>
        <s v="Serra Grande"/>
        <s v="Central Do Maranhão"/>
        <s v="Aroazes"/>
        <s v="Pilõezinhos"/>
        <s v="Nova Olinda"/>
        <s v="Betânia Do Piauí"/>
        <s v="São João Da Serra"/>
        <s v="São José Dos Basílios"/>
        <s v="Ribeira Do Piauí"/>
        <s v="Acauã"/>
        <s v="São José Do Divino"/>
        <s v="Morro Do Chapéu Do Piauí"/>
        <s v="São Sebastião Do Tocantins"/>
        <s v="São Julião"/>
        <s v="Caxingó"/>
        <s v="Recursolândia"/>
        <s v="Patos Do Piauí"/>
        <s v="Belágua"/>
        <s v="Santa Helena De Minas"/>
        <s v="Muricilândia"/>
        <s v="Senador Elói De Souza"/>
        <s v="Pai Pedro"/>
        <s v="Coronel Ezequiel"/>
        <s v="Bom Princípio Do Piauí"/>
        <s v="Novo Oriente Do Piauí"/>
        <s v="Conceição Do Canindé"/>
        <s v="Santa Filomena Do Maranhão"/>
        <s v="Eliseu Martins"/>
        <s v="Riachão Do Poço"/>
        <s v="Curral De Cima"/>
        <s v="Cristália"/>
        <s v="Bento Fernandes"/>
        <s v="Caraúbas Do Piauí"/>
        <s v="São João Da Ponta"/>
        <s v="Cocal Dos Alves"/>
        <s v="São José De Caiana"/>
        <s v="Serra De São Bento"/>
        <s v="Ibiracatu"/>
        <s v="Tufilândia"/>
        <s v="Catingueira"/>
        <s v="Milton Brandão"/>
        <s v="Campinas Do Piauí"/>
        <s v="Campo Largo Do Piauí"/>
        <s v="Juazeiro Do Piauí"/>
        <s v="Sucupira Do Riachão"/>
        <s v="Junco Do Maranhão"/>
        <s v="Damião"/>
        <s v="Alcantil"/>
        <s v="Graça Aranha"/>
        <s v="Solidão"/>
        <s v="São Félix De Balsas"/>
        <s v="Congonhas Do Norte"/>
        <s v="São Miguel Do Aleixo"/>
        <s v="São João Da Fronteira"/>
        <s v="São José Da Safira"/>
        <s v="São Francisco De Assis Do Piauí"/>
        <s v="Vieirópolis"/>
        <s v="Jacobina Do Piauí"/>
        <s v="Manoel Emídio"/>
        <s v="Josenópolis"/>
        <s v="Lagoa De São Francisco"/>
        <s v="Júlio Borges"/>
        <s v="Aricanduva"/>
        <s v="Bom Sucesso"/>
        <s v="Alvarenga"/>
        <s v="Bertópolis"/>
        <s v="Fruta De Leite"/>
        <s v="Luís Domingues"/>
        <s v="Santana De Mangueira"/>
        <s v="Dirceu Arcoverde"/>
        <s v="Japi"/>
        <s v="São Raimundo Do Doca Bezerra"/>
        <s v="Lagoa Do Sítio"/>
        <s v="Santa Cruz De Salinas"/>
        <s v="Benedito Leite"/>
        <s v="Bonfim Do Piauí"/>
        <s v="Massapê Do Piauí"/>
        <s v="Caridade Do Piauí"/>
        <s v="Afonso Cunha"/>
        <s v="São Francisco"/>
        <s v="Santa Rosa Do Piauí"/>
        <s v="Fronteira Dos Vales"/>
        <s v="Palestina"/>
        <s v="Senhora Do Porto"/>
        <s v="Serrinha Dos Pintos"/>
        <s v="Lagoa Do Tocantins"/>
        <s v="Contendas Do Sincorá"/>
        <s v="Cocal De Telha"/>
        <s v="Paes Landim"/>
        <s v="Alegrete Do Piauí"/>
        <s v="Logradouro"/>
        <s v="Passagem Franca Do Piauí"/>
        <s v="Marcos Parente"/>
        <s v="Lagoa"/>
        <s v="Bacurituba"/>
        <s v="Olho D'Água Do Borges"/>
        <s v="Monte Horebe"/>
        <s v="Lizarda"/>
        <s v="Francinópolis"/>
        <s v="Caiçara Do Rio Do Vento"/>
        <s v="São Bento Do Trairí"/>
        <s v="Curral Novo Do Piauí"/>
        <s v="Riacho Frio"/>
        <s v="Barcelona"/>
        <s v="Juarina"/>
        <s v="Santo Antônio Do Itambé"/>
        <s v="Miravânia"/>
        <s v="Arraial"/>
        <s v="Joca Marques"/>
        <s v="Granjeiro"/>
        <s v="Campo Alegre Do Fidalgo"/>
        <s v="Serra Azul De Minas"/>
        <s v="Maurilândia Do Tocantins"/>
        <s v="Monte Formoso"/>
        <s v="Sebastião Barros"/>
        <s v="Santa Cruz Dos Milagres"/>
        <s v="Venha-Ver"/>
        <s v="São José Do Peixe"/>
        <s v="Caraúbas"/>
        <s v="São João Do Tigre"/>
        <s v="Pedra Mole"/>
        <s v="Vila Flor"/>
        <s v="Guaribas"/>
        <s v="Domingos Mourão"/>
        <s v="Morro Do Pilar"/>
        <s v="Lagoa Do Barro Do Piauí"/>
        <s v="Coronel José Dias"/>
        <s v="Centenário"/>
        <s v="Frutuoso Gomes"/>
        <s v="Riacho De Santana"/>
        <s v="Francisco Ayres"/>
        <s v="Várzea Branca"/>
        <s v="Flores Do Piauí"/>
        <s v="Mãe D'Água"/>
        <s v="São João Da Canabrava"/>
        <s v="Santana Do Piauí"/>
        <s v="Vista Serrana"/>
        <s v="Várzea Grande"/>
        <s v="Lagoa De Velhos"/>
        <s v="Passagem"/>
        <s v="Wall Ferraz"/>
        <s v="Brejo Do Piauí"/>
        <s v="Socorro Do Piauí"/>
        <s v="São Lourenço Do Piauí"/>
        <s v="Nacip Raydan"/>
        <s v="Pindoba"/>
        <s v="Sossêgo"/>
        <s v="Paraná"/>
        <s v="Vila Nova Do Piauí"/>
        <s v="Cacimba De Areia"/>
        <s v="Emas"/>
        <s v="Bela Vista Do Piauí"/>
        <s v="Novo Jardim"/>
        <s v="Jundiá"/>
        <s v="São Sebastião Do Umbuzeiro"/>
        <s v="Barra D'Alcântara"/>
        <s v="Capitão Gervásio Oliveira"/>
        <s v="Tupiratins"/>
        <s v="Riacho Da Cruz"/>
        <s v="Frei Lagonegro"/>
        <s v="Tenório"/>
        <s v="Cajazeirinhas"/>
        <s v="São José De Princesa"/>
        <s v="São Braz Do Piauí"/>
        <s v="Coivaras"/>
        <s v="Fartura Do Piauí"/>
        <s v="São José Dos Cordeiros"/>
        <s v="Ibiquera"/>
        <s v="Jardim Do Mulato"/>
        <s v="Paquetá"/>
        <s v="Morro Cabeça No Tempo"/>
        <s v="Fernando Pedroza"/>
        <s v="Presidente Kubitschek"/>
        <s v="Belém Do Piauí"/>
        <s v="Pajeú Do Piauí"/>
        <s v="São José Do Bonfim"/>
        <s v="Curralinhos"/>
        <s v="Pedra Preta"/>
        <s v="Barreiras Do Piauí"/>
        <s v="Lastro"/>
        <s v="Pavussu"/>
        <s v="Cajazeiras Do Piauí"/>
        <s v="Algodão De Jandaíra"/>
        <s v="João Costa"/>
        <s v="Jardim De Angicos"/>
        <s v="Pau D'Arco Do Piauí"/>
        <s v="São Gonçalo Do Gurguéia"/>
        <s v="Mato Grosso"/>
        <s v="Tanque Do Piauí"/>
        <s v="São Miguel Do Fidalgo"/>
        <s v="Vera Mendes"/>
        <s v="Porto Alegre Do Piauí"/>
        <s v="Tamboril Do Piauí"/>
        <s v="Prata Do Piauí"/>
        <s v="Riacho De Santo Antônio"/>
        <s v="Pedro Laurentino"/>
        <s v="São José Do Brejo Do Cruz"/>
        <s v="São Miguel Da Baixa Grande"/>
        <s v="Monte Das Gameleiras"/>
        <s v="São Félix Do Tocantins"/>
        <s v="Parari"/>
        <s v="Areia De Baraúnas"/>
        <s v="Olho D'Água Do Piauí"/>
        <s v="São Luis Do Piauí"/>
        <s v="Aroeiras Do Itaim"/>
        <s v="Tamandaré"/>
        <s v="São Vicente Férrer"/>
        <s v="Tartarugalzinho"/>
        <s v="Bagre"/>
        <s v="São Bento Do Norte"/>
        <s v="Jaguaripe"/>
        <s v="Turilândia"/>
        <s v="Quiterianópolis"/>
        <s v="Cruz Do Espírito Santo"/>
        <s v="Lima Campos"/>
        <s v="Teodoro Sampaio"/>
        <s v="Joaquim Nabuco"/>
        <s v="Upanema"/>
        <s v="Aporá"/>
        <s v="Pedro Velho"/>
        <s v="Biritinga"/>
        <s v="Taipu"/>
        <s v="Lagoa Do Ouro"/>
        <s v="Nordestina"/>
        <s v="Alagoinha"/>
        <s v="São Pedro Do Piauí"/>
        <s v="Ibitiara"/>
        <s v="Joselândia"/>
        <s v="Saboeiro"/>
        <s v="Jucati"/>
        <s v="Buritirana"/>
        <s v="Olinda Nova Do Maranhão"/>
        <s v="Arara"/>
        <s v="Jaqueira"/>
        <s v="Juruá"/>
        <s v="Heliópolis"/>
        <s v="Fagundes"/>
        <s v="Verdelândia"/>
        <s v="Caém"/>
        <s v="Joaquim Pires"/>
        <s v="Bom Lugar"/>
        <s v="Pilar"/>
        <s v="Pedrinhas"/>
        <s v="Aramari"/>
        <s v="Sericita"/>
        <s v="Bonito De Santa Fé"/>
        <s v="Ribeirão Do Largo"/>
        <s v="Porto Do Mangue"/>
        <s v="Araponga"/>
        <s v="Itaguaçu Da Bahia"/>
        <s v="Banzaê"/>
        <s v="Chaval"/>
        <s v="Itamari"/>
        <s v="Pureza"/>
        <s v="Bannach"/>
        <s v="Iguaracy"/>
        <s v="Maraial"/>
        <s v="Miraíma"/>
        <s v="Itainópolis"/>
        <s v="Piraí Do Norte"/>
        <s v="Nova Ibiá"/>
        <s v="Serra Negra Do Norte"/>
        <s v="Bela Vista Do Maranhão"/>
        <s v="Jordão"/>
        <s v="Sítio Do Quinto"/>
        <s v="Palmeirina"/>
        <s v="Ilha Das Flores"/>
        <s v="Centro Do Guilherme"/>
        <s v="Chã Preta"/>
        <s v="Umbuzeiro"/>
        <s v="Lagoa Grande Do Maranhão"/>
        <s v="Aratuípe"/>
        <s v="Feira Nova Do Maranhão"/>
        <s v="Lajeado Novo"/>
        <s v="Satubinha"/>
        <s v="Itaubal"/>
        <s v="Marcolândia"/>
        <s v="Canápolis"/>
        <s v="Santa Rosa Do Purus"/>
        <s v="Nova Nazaré"/>
        <s v="Morpará"/>
        <s v="Santana Do Maranhão"/>
        <s v="Riachuelo"/>
        <s v="Pilões"/>
        <s v="Barra De Santana"/>
        <s v="Currais"/>
        <s v="Japurá"/>
        <s v="Feira Nova"/>
        <s v="Cabeceiras Do Piauí"/>
        <s v="Gado Bravo"/>
        <s v="Caiçara"/>
        <s v="Érico Cardoso"/>
        <s v="Cubati"/>
        <s v="Comercinho"/>
        <s v="Candeal"/>
        <s v="Rubelita"/>
        <s v="Carneiros"/>
        <s v="Terezinha"/>
        <s v="Cajapió"/>
        <s v="Montezuma"/>
        <s v="Santo Antônio Do Retiro"/>
        <s v="Santana Dos Garrotes"/>
        <s v="Conceição Do Tocantins"/>
        <s v="Nova Itarana"/>
        <s v="Antônio Martins"/>
        <s v="Isaías Coelho"/>
        <s v="Cacimbas"/>
        <s v="São José Da Vitória"/>
        <s v="Jacaré Dos Homens"/>
        <s v="Pedro Régis"/>
        <s v="Santo Antônio De Lisboa"/>
        <s v="Nazaré Do Piauí"/>
        <s v="São José Dos Ramos"/>
        <s v="Boa Hora"/>
        <s v="Calumbi"/>
        <s v="Santa Luz"/>
        <s v="Rio Grande Do Piauí"/>
        <s v="Jerumenha"/>
        <s v="Pedrão"/>
        <s v="Lagoa Do Piauí"/>
        <s v="Riachão Do Bacamarte"/>
        <s v="Nova Palmeira"/>
        <s v="São Roberto"/>
        <s v="Boqueirão Do Piauí"/>
        <s v="Coronel João Pessoa"/>
        <s v="Jatobá Do Piauí"/>
        <s v="Carrasco Bonito"/>
        <s v="Nova Iorque"/>
        <s v="Mar Vermelho"/>
        <s v="Nossa Senhora De Nazaré"/>
        <s v="Nova Santa Rita"/>
        <s v="Poço Dantas"/>
        <s v="Bernardino Batista"/>
        <s v="São João Da Varjota"/>
        <s v="Canavieira"/>
        <s v="Francisco Macedo"/>
        <s v="São Domingos Do Cariri"/>
        <s v="Novo Santo Antônio"/>
        <s v="Floresta Do Piauí"/>
        <s v="João Dias"/>
        <s v="Lagoinha Do Piauí"/>
        <s v="São Paulo"/>
        <s v="Osasco"/>
        <s v="Rio De Janeiro"/>
        <s v="Brasília"/>
        <s v="Porto Alegre"/>
        <s v="Belo Horizonte"/>
        <s v="Barueri"/>
        <s v="Recife"/>
        <s v="Santos"/>
        <s v="Curitiba"/>
        <s v="Salvador"/>
        <s v="Campinas"/>
        <s v="Ribeirão Preto"/>
        <s v="Uberlândia"/>
        <s v="Rondonópolis"/>
        <s v="Fortaleza"/>
        <s v="Goiânia"/>
        <s v="Lucas Do Rio Verde"/>
        <s v="São Bernardo Do Campo"/>
        <s v="Guarulhos"/>
        <s v="Santo André"/>
        <s v="Manaus"/>
        <s v="Cuiabá"/>
        <s v="Niterói"/>
        <s v="Jundiaí"/>
        <s v="Tangará Da Serra"/>
        <s v="Londrina"/>
        <s v="Sorocaba"/>
        <s v="São Caetano Do Sul"/>
        <s v="São José Dos Campos"/>
        <s v="São José Do Rio Preto"/>
        <s v="Araçatuba"/>
        <s v="Rio Verde"/>
        <s v="Piracicaba"/>
        <s v="Barreiras"/>
        <s v="Varginha"/>
        <s v="Florianópolis"/>
        <s v="Maringá"/>
        <s v="Blumenau"/>
        <s v="Joinville"/>
        <s v="Vitória"/>
        <s v="Caxias Do Sul"/>
        <s v="Chapadão Do Sul"/>
        <s v="Contagem"/>
        <s v="Juiz De Fora"/>
        <s v="Bauru"/>
        <s v="Mogi Das Cruzes"/>
        <s v="Natal"/>
        <s v="Itápolis"/>
        <s v="Americana"/>
        <s v="Presidente Prudente"/>
        <s v="Cascavel"/>
        <s v="Duque De Caxias"/>
        <s v="Diadema"/>
        <s v="Marília"/>
        <s v="Patos De Minas"/>
        <s v="João Pessoa"/>
        <s v="Nova Iguaçu"/>
        <s v="Limeira"/>
        <s v="Campos Dos Goytacazes"/>
        <s v="São Luís"/>
        <s v="São Gonçalo"/>
        <s v="Franca"/>
        <s v="Indaiatuba"/>
        <s v="Petrópolis"/>
        <s v="Taubaté"/>
        <s v="Maceió"/>
        <s v="Ponta Grossa"/>
        <s v="Balsas"/>
        <s v="São Carlos"/>
        <s v="Chapecó"/>
        <s v="Macaé"/>
        <s v="Araraquara"/>
        <s v="Volta Redonda"/>
        <s v="Criciúma"/>
        <s v="Feira De Santana"/>
        <s v="Uberaba"/>
        <s v="Novo Hamburgo"/>
        <s v="Itajaí"/>
        <s v="Cotia"/>
        <s v="Taboão Da Serra"/>
        <s v="Palmas"/>
        <s v="Itu"/>
        <s v="Aracaju"/>
        <s v="Mauá"/>
        <s v="São José Dos Pinhais"/>
        <s v="Teresina"/>
        <s v="Guarapuava"/>
        <s v="Jataí"/>
        <s v="Imperatriz"/>
        <s v="Ipatinga"/>
        <s v="Valinhos"/>
        <s v="Querência"/>
        <s v="Rio Claro"/>
        <s v="Nova Friburgo"/>
        <s v="Anápolis"/>
        <s v="Praia Grande"/>
        <s v="Betim"/>
        <s v="Guarujá"/>
        <s v="Bragança Paulista"/>
        <s v="São Vicente"/>
        <s v="São Leopoldo"/>
        <s v="Sertãozinho"/>
        <s v="São João De Meriti"/>
        <s v="Jaraguá Do Sul"/>
        <s v="Suzano"/>
        <s v="Sumaré"/>
        <s v="Pelotas"/>
        <s v="Sorriso"/>
        <s v="Canoas"/>
        <s v="Passo Fundo"/>
        <s v="Araras"/>
        <s v="Vila Velha"/>
        <s v="Montes Claros"/>
        <s v="Jacareí"/>
        <s v="Porto Velho"/>
        <s v="Teresópolis"/>
        <s v="Foz Do Iguaçu"/>
        <s v="Barretos"/>
        <s v="Atibaia"/>
        <s v="Campina Grande"/>
        <s v="Poços De Caldas"/>
        <s v="Vinhedo"/>
        <s v="Mogi Guaçu"/>
        <s v="Dourados"/>
        <s v="Ananindeua"/>
        <s v="Catanduva"/>
        <s v="Santana De Parnaíba"/>
        <s v="Paracatu"/>
        <s v="Pouso Alegre"/>
        <s v="Camaçari"/>
        <s v="Campo Mourão"/>
        <s v="Jaboatão Dos Guararapes"/>
        <s v="Botucatu"/>
        <s v="Lauro De Freitas"/>
        <s v="Jaú"/>
        <s v="Brusque"/>
        <s v="Sinop"/>
        <s v="Governador Valadares"/>
        <s v="Santa Bárbara D'Oeste"/>
        <s v="São José"/>
        <s v="Barra Mansa"/>
        <s v="Divinópolis"/>
        <s v="Caruaru"/>
        <s v="Cabo Frio"/>
        <s v="São João Da Boa Vista"/>
        <s v="Catalão"/>
        <s v="Cubatão"/>
        <s v="Luís Eduardo Magalhães"/>
        <s v="Assis"/>
        <s v="Sete Lagoas"/>
        <s v="Bento Gonçalves"/>
        <s v="Itatiba"/>
        <s v="Orlândia"/>
        <s v="Balneário Camboriú"/>
        <s v="Itapira"/>
        <s v="Jaboticabal"/>
        <s v="Resende"/>
        <s v="Angra Dos Reis"/>
        <s v="Tupã"/>
        <s v="Passos"/>
        <s v="Serra"/>
        <s v="Petrolina"/>
        <s v="Birigui"/>
        <s v="Toledo"/>
        <s v="Paulínia"/>
        <s v="Carapicuíba"/>
        <s v="Lavras"/>
        <s v="Salto"/>
        <s v="Ribeirão Pires"/>
        <s v="Conselheiro Lafaiete"/>
        <s v="Itapetininga"/>
        <s v="Gravataí"/>
        <s v="Macapá"/>
        <s v="Nova Lima"/>
        <s v="Votuporanga"/>
        <s v="Guaratinguetá"/>
        <s v="Itajubá"/>
        <s v="Pindamonhangaba"/>
        <s v="Itaquaquecetuba"/>
        <s v="Vitória Da Conquista"/>
        <s v="Matão"/>
        <s v="Hortolândia"/>
        <s v="Uruguaiana"/>
        <s v="Arapongas"/>
        <s v="Barbacena"/>
        <s v="Horizontina"/>
        <s v="Amparo"/>
        <s v="Alfenas"/>
        <s v="Valparaíso"/>
        <s v="Batatais"/>
        <s v="Bebedouro"/>
        <s v="Olinda"/>
        <s v="Rio Grande"/>
        <s v="Mogi Mirim"/>
        <s v="São Roque"/>
        <s v="Paranaguá"/>
        <s v="Nilópolis"/>
        <s v="Joaçaba"/>
        <s v="Arujá"/>
        <s v="Santa Cruz Do Sul"/>
        <s v="Lins"/>
        <s v="Lages"/>
        <s v="Magé"/>
        <s v="Leme"/>
        <s v="Ubá"/>
        <s v="Itapecerica Da Serra"/>
        <s v="Cornélio Procópio"/>
        <s v="Caraguatatuba"/>
        <s v="Itumbiara"/>
        <s v="Farroupilha"/>
        <s v="Avaré"/>
        <s v="Paraguaçu Paulista"/>
        <s v="Tubarão"/>
        <s v="Apucarana"/>
        <s v="Jaguariúna"/>
        <s v="Itaboraí"/>
        <s v="Paranavaí"/>
        <s v="Tatuí"/>
        <s v="Ourinhos"/>
        <s v="Juazeiro"/>
        <s v="Fernandópolis"/>
        <s v="Umuarama"/>
        <s v="Caçapava"/>
        <s v="Itabuna"/>
        <s v="Pirassununga"/>
        <s v="Lençóis Paulista"/>
        <s v="Belford Roxo"/>
        <s v="Araruama"/>
        <s v="Boa Vista"/>
        <s v="Poá"/>
        <s v="Itaguaí"/>
        <s v="Patrocínio"/>
        <s v="Rio Branco"/>
        <s v="Cariacica"/>
        <s v="Embu Das Artes"/>
        <s v="Erechim"/>
        <s v="São João Del Rei"/>
        <s v="Araguari"/>
        <s v="Camaquã"/>
        <s v="Araucária"/>
        <s v="Araxá"/>
        <s v="Rio Do Sul"/>
        <s v="Aparecida De Goiânia"/>
        <s v="Itabira"/>
        <s v="Vacaria"/>
        <s v="Itapeva"/>
        <s v="Rio Das Ostras"/>
        <s v="Três Corações"/>
        <s v="Bagé"/>
        <s v="Cajamar"/>
        <s v="Olímpia"/>
        <s v="Capivari"/>
        <s v="Campo Largo"/>
        <s v="Três Lagoas"/>
        <s v="Cachoeiro De Itapemirim"/>
        <s v="Pinhais"/>
        <s v="Ferraz De Vasconcelos"/>
        <s v="Francisco Beltrão"/>
        <s v="Itanhaém"/>
        <s v="Monte Alto"/>
        <s v="Palhoça"/>
        <s v="Itaperuna"/>
        <s v="Dracena"/>
        <s v="Mossoró"/>
        <s v="Itapevi"/>
        <s v="Ituverava"/>
        <s v="Ijuí"/>
        <s v="João Monlevade"/>
        <s v="Ubatuba"/>
        <s v="Maricá"/>
        <s v="Guaíra"/>
        <s v="Ituiutaba"/>
        <s v="Colombo"/>
        <s v="Caieiras"/>
        <s v="Buritama"/>
        <s v="Cândido Mota"/>
        <s v="São Joaquim Da Barra"/>
        <s v="Itaúna"/>
        <s v="Santarém"/>
        <s v="São Gotardo"/>
        <s v="Barra Do Piraí"/>
        <s v="Mirassol"/>
        <s v="Caçador"/>
        <s v="São Bento Do Sul"/>
        <s v="São José Do Rio Pardo"/>
        <s v="Mococa"/>
        <s v="Ilhéus"/>
        <s v="Peruíbe"/>
        <s v="Nova Odessa"/>
        <s v="Itupeva"/>
        <s v="Maracanaú"/>
        <s v="Três Rios"/>
        <s v="Votorantim"/>
        <s v="São Manuel"/>
        <s v="Penápolis"/>
        <s v="Alagoinhas"/>
        <s v="Andradina"/>
        <s v="Cambé"/>
        <s v="Porto Ferreira"/>
        <s v="Jales"/>
        <s v="Taquaritinga"/>
        <s v="Santo Antônio De Posse"/>
        <s v="Santa Cruz Do Rio Pardo"/>
        <s v="Mairiporã"/>
        <s v="São Lourenço"/>
        <s v="Teófilo Otoni"/>
        <s v="Jandira"/>
        <s v="Garanhuns"/>
        <s v="Sapucaia Do Sul"/>
        <s v="Adamantina"/>
        <s v="Lorena"/>
        <s v="Ponte Nova"/>
        <s v="Cerquilho"/>
        <s v="Campo Limpo Paulista"/>
        <s v="Ouro Preto"/>
        <s v="Cruzeiro"/>
        <s v="Mesquita"/>
        <s v="Pará De Minas"/>
        <s v="Linhares"/>
        <s v="Concórdia"/>
        <s v="Vargem Grande Do Sul"/>
        <s v="Esteio"/>
        <s v="Xanxerê"/>
        <s v="Conchas"/>
        <s v="Valença"/>
        <s v="Itabirito"/>
        <s v="Dom Pedrito"/>
        <s v="Lajeado"/>
        <s v="Boituva"/>
        <s v="Formiga"/>
        <s v="Franco Da Rocha"/>
        <s v="Juazeiro Do Norte"/>
        <s v="Timóteo"/>
        <s v="Santa Fé Do Sul"/>
        <s v="Ibitinga"/>
        <s v="Marabá"/>
        <s v="Tietê"/>
        <s v="Paranapanema"/>
        <s v="Cajuru"/>
        <s v="Araguaína"/>
        <s v="Várzea Paulista"/>
        <s v="Rio Bonito"/>
        <s v="Guaíba"/>
        <s v="Embu-Guaçu"/>
        <s v="Barra Bonita"/>
        <s v="Mariana"/>
        <s v="São Sebastião Do Paraíso"/>
        <s v="Sobral"/>
        <s v="Pedreira"/>
        <s v="Louveira"/>
        <s v="Altamira"/>
        <s v="Palotina"/>
        <s v="Coronel Fabriciano"/>
        <s v="Congonhas"/>
        <s v="Queimados"/>
        <s v="Parauapebas"/>
        <s v="Caeté"/>
        <s v="Videira"/>
        <s v="Registro"/>
        <s v="Bastos"/>
        <s v="Santo Antônio De Jesus"/>
        <s v="Mirandópolis"/>
        <s v="Vitória De Santo Antão"/>
        <s v="Itararé"/>
        <s v="Campos Do Jordão"/>
        <s v="Cabo De Santo Agostinho"/>
        <s v="Arapiraca"/>
        <s v="Pompéia"/>
        <s v="Porto Feliz"/>
        <s v="Porto Seguro"/>
        <s v="Paranaíba"/>
        <s v="Capão Bonito"/>
        <s v="Montenegro"/>
        <s v="Espírito Santo Do Pinhal"/>
        <s v="Sabará"/>
        <s v="Frutal"/>
        <s v="Oliveira"/>
        <s v="Rolândia"/>
        <s v="Goiatuba"/>
        <s v="Garça"/>
        <s v="Pato Branco"/>
        <s v="Panambi"/>
        <s v="Caratinga"/>
        <s v="Cosmópolis"/>
        <s v="Cataguases"/>
        <s v="Piedade"/>
        <s v="Campo Bom"/>
        <s v="Santa Cruz Do Capibaribe"/>
        <s v="Serra Negra"/>
        <s v="Extrema"/>
        <s v="Vargem Grande Paulista"/>
        <s v="Guarapari"/>
        <s v="Santo Ângelo"/>
        <s v="Socorro"/>
        <s v="Paraty"/>
        <s v="Teixeira De Freitas"/>
        <s v="Lagoa Santa"/>
        <s v="Cachoeira Do Sul"/>
        <s v="Cruz Alta"/>
        <s v="Laranjal Paulista"/>
        <s v="Santa Rita Do Sapucaí"/>
        <s v="Francisco Morato"/>
        <s v="Artur Nogueira"/>
        <s v="Não-Me-Toque"/>
        <s v="Patos"/>
        <s v="Bertioga"/>
        <s v="Alegrete"/>
        <s v="Camaragibe"/>
        <s v="Cianorte"/>
        <s v="Castanhal"/>
        <s v="Monte Mor"/>
        <s v="Vespasiano"/>
        <s v="Saquarema"/>
        <s v="Ibiúna"/>
        <s v="Telêmaco Borba"/>
        <s v="Armação Dos Búzios"/>
        <s v="Piraju"/>
        <s v="Muriaé"/>
        <s v="Serra Talhada"/>
        <s v="Carpina"/>
        <s v="Gramado"/>
        <s v="Ilhabela"/>
        <s v="Dois Córregos"/>
        <s v="Curvelo"/>
        <s v="Osório"/>
        <s v="Cabreúva"/>
        <s v="São Pedro Da Aldeia"/>
        <s v="Santa Isabel"/>
        <s v="Guararapes"/>
        <s v="Leopoldina"/>
        <s v="Carazinho"/>
        <s v="Viamão"/>
        <s v="Iturama"/>
        <s v="José Bonifácio"/>
        <s v="Capão Da Canoa"/>
        <s v="Santiago"/>
        <s v="Goiana"/>
        <s v="Simões Filho"/>
        <s v="Caçapava Do Sul"/>
        <s v="Ilha Solteira"/>
        <s v="Morro Agudo"/>
        <s v="Sapiranga"/>
        <s v="Igarapava"/>
        <s v="Campo Belo"/>
        <s v="Candeias"/>
        <s v="Presidente Venceslau"/>
        <s v="Aracruz"/>
        <s v="Jequié"/>
        <s v="Palmital"/>
        <s v="Sousa"/>
        <s v="Mongaguá"/>
        <s v="Alvorada"/>
        <s v="Cruzília"/>
        <s v="Itapema"/>
        <s v="Américo Brasiliense"/>
        <s v="Casa Branca"/>
        <s v="Osvaldo Cruz"/>
        <s v="Estância Velha"/>
        <s v="Bariri"/>
        <s v="Jardinópolis"/>
        <s v="Ji-Paraná"/>
        <s v="Pederneiras"/>
        <s v="Pilar Do Sul"/>
        <s v="Paulo Afonso"/>
        <s v="Alumínio"/>
        <s v="São Borja"/>
        <s v="Belo Jardim"/>
        <s v="Cajazeiras"/>
        <s v="Taquarituba"/>
        <s v="Alta Floresta"/>
        <s v="São Gonçalo Do Amarante"/>
        <s v="Arcoverde"/>
        <s v="Colatina"/>
        <s v="Tanabi"/>
        <s v="Eunápolis"/>
        <s v="Redenção"/>
        <s v="Cordeirópolis"/>
        <s v="Cassilândia"/>
        <s v="Flores Da Cunha"/>
        <s v="Ribeirão Das Neves"/>
        <s v="Pedregulho"/>
        <s v="Taquara"/>
        <s v="Caldas Novas"/>
        <s v="Salesópolis"/>
        <s v="Brumadinho"/>
        <s v="Irati"/>
        <s v="Piracaia"/>
        <s v="Santos Dumont"/>
        <s v="Primavera Do Leste"/>
        <s v="Santa Rita Do Passa Quatro"/>
        <s v="Ipojuca"/>
        <s v="Descalvado"/>
        <s v="Barcarena"/>
        <s v="Corumbá"/>
        <s v="Itaberá"/>
        <s v="Surubim"/>
        <s v="São Lourenço Do Sul"/>
        <s v="Guanambi"/>
        <s v="Triunfo"/>
        <s v="Venâncio Aires"/>
        <s v="Picos"/>
        <s v="Pereira Barreto"/>
        <s v="Nova Serrana"/>
        <s v="Fazenda Rio Grande"/>
        <s v="Sant'Ana Do Livramento"/>
        <s v="Porto Real"/>
        <s v="Garibaldi"/>
        <s v="Cambuí"/>
        <s v="Gurupi"/>
        <s v="Santa Rosa"/>
        <s v="Santo Anastácio"/>
        <s v="Timbó"/>
        <s v="Angatuba"/>
        <s v="Ponta Porã"/>
        <s v="Palmares"/>
        <s v="Formosa"/>
        <s v="Salgueiro"/>
        <s v="Promissão"/>
        <s v="Tramandaí"/>
        <s v="Aguaí"/>
        <s v="Pomerode"/>
        <s v="Igrejinha"/>
        <s v="Guarabira"/>
        <s v="Pirapozinho"/>
        <s v="União Da Vitória"/>
        <s v="Navegantes"/>
        <s v="Cravinhos"/>
        <s v="Conchal"/>
        <s v="Pedro Leopoldo"/>
        <s v="Auriflama"/>
        <s v="Luziânia"/>
        <s v="Cachoeiras De Macacu"/>
        <s v="Torres"/>
        <s v="Bom Despacho"/>
        <s v="Miguel Pereira"/>
        <s v="Curitibanos"/>
        <s v="Brumado"/>
        <s v="Mafra"/>
        <s v="Paracambi"/>
        <s v="Andradas"/>
        <s v="Veranópolis"/>
        <s v="Crato"/>
        <s v="Rio Das Pedras"/>
        <s v="Mairinque"/>
        <s v="Barroso"/>
        <s v="Iguatu"/>
        <s v="Junqueirópolis"/>
        <s v="Serrana"/>
        <s v="São Gonçalo Do Sapucaí"/>
        <s v="Guanhães"/>
        <s v="Guararema"/>
        <s v="Holambra"/>
        <s v="Guapimirim"/>
        <s v="Santa Vitória Do Palmar"/>
        <s v="Manhuaçu"/>
        <s v="Araripina"/>
        <s v="Irecê"/>
        <s v="Apiaí"/>
        <s v="Monte Aprazível"/>
        <s v="Indaial"/>
        <s v="Vilhena"/>
        <s v="Altinópolis"/>
        <s v="Jacobina"/>
        <s v="Ibirité"/>
        <s v="Igarassu"/>
        <s v="Caxambu"/>
        <s v="Inhumas"/>
        <s v="Ibiporã"/>
        <s v="Paulo De Faria"/>
        <s v="Santo Estêvão"/>
        <s v="Cruz Das Almas"/>
        <s v="Brodowski"/>
        <s v="Guaxupé"/>
        <s v="Rio Negro"/>
        <s v="Presidente Bernardes"/>
        <s v="Cachoeira Paulista"/>
        <s v="Águas De Lindóia"/>
        <s v="Santo Amaro Da Imperatriz"/>
        <s v="Agudos"/>
        <s v="Martinópolis"/>
        <s v="Cocal Do Sul"/>
        <s v="Gaspar"/>
        <s v="Rio Branco Do Sul"/>
        <s v="São Bento Do Sapucaí"/>
        <s v="Barão De Cocais"/>
        <s v="Arraial Do Cabo"/>
        <s v="Senhora De Oliveira"/>
        <s v="Parobé"/>
        <s v="Aquidauana"/>
        <s v="Encantado"/>
        <s v="Unaí"/>
        <s v="Presidente Epitácio"/>
        <s v="Rancharia"/>
        <s v="Castro"/>
        <s v="São Mateus"/>
        <s v="Bom Jesus Dos Perdões"/>
        <s v="Brotas"/>
        <s v="Parapuã"/>
        <s v="Seropédica"/>
        <s v="Limoeiro"/>
        <s v="Bezerros"/>
        <s v="Nova Luzitânia"/>
        <s v="Ibaté"/>
        <s v="Pirajuí"/>
        <s v="Guaraci"/>
        <s v="São Luiz Do Paraitinga"/>
        <s v="São Miguel Arcanjo"/>
        <s v="Duartina"/>
        <s v="São Marcos"/>
        <s v="Regente Feijó"/>
        <s v="Nova Prata"/>
        <s v="Xinguara"/>
        <s v="Içara"/>
        <s v="Santo Antônio De Pádua"/>
        <s v="Tucumã"/>
        <s v="Além Paraíba"/>
        <s v="Paraíba Do Sul"/>
        <s v="Ouro Fino"/>
        <s v="Dois Irmãos"/>
        <s v="Lapa"/>
        <s v="Arcos"/>
        <s v="Niquelândia"/>
        <s v="Cristais Paulista"/>
        <s v="Santa Adélia"/>
        <s v="Caucaia"/>
        <s v="Pesqueira"/>
        <s v="Dois Vizinhos"/>
        <s v="Diamantina"/>
        <s v="Álvares Machado"/>
        <s v="Rosana"/>
        <s v="Seabra"/>
        <s v="Nepomuceno"/>
        <s v="Lagoa Vermelha"/>
        <s v="Piumhi"/>
        <s v="Camanducaia"/>
        <s v="Imbituba"/>
        <s v="Bocaina"/>
        <s v="Itaporanga"/>
        <s v="Salto De Pirapora"/>
        <s v="Cajati"/>
        <s v="Colina"/>
        <s v="Tijucas"/>
        <s v="Miguelópolis"/>
        <s v="Quatro Barras"/>
        <s v="Sarandi"/>
        <s v="Parnamirim"/>
        <s v="Santa Cruz Das Palmeiras"/>
        <s v="Cafelândia"/>
        <s v="Nhandeara"/>
        <s v="Barra Do Garças"/>
        <s v="Carmo Do Paranaíba"/>
        <s v="Jaborandi"/>
        <s v="General Salgado"/>
        <s v="Paramirim"/>
        <s v="Ariquemes"/>
        <s v="Cosmorama"/>
        <s v="Vassouras"/>
        <s v="Abreu E Lima"/>
        <s v="Catu"/>
        <s v="Nanuque"/>
        <s v="Pirangi"/>
        <s v="Barrinha"/>
        <s v="Timbaúba"/>
        <s v="Guariba"/>
        <s v="Potirendaba"/>
        <s v="Iguape"/>
        <s v="Machado"/>
        <s v="Marechal Cândido Rondon"/>
        <s v="Belo Oriente"/>
        <s v="Canoinhas"/>
        <s v="Tupi Paulista"/>
        <s v="Tambaú"/>
        <s v="Conceição De Macabu"/>
        <s v="Maracaí"/>
        <s v="Capelinha"/>
        <s v="Boa Esperança Do Sul"/>
        <s v="Itaituba"/>
        <s v="Araranguá"/>
        <s v="Pirapora"/>
        <s v="Guaraciaba Do Norte"/>
        <s v="Igarapé"/>
        <s v="Cordeiro"/>
        <s v="Espinosa"/>
        <s v="Patrocínio Paulista"/>
        <s v="Boquira"/>
        <s v="Pariquera-Açu"/>
        <s v="Caculé"/>
        <s v="Cacoal"/>
        <s v="Bandeirantes"/>
        <s v="Guaramirim"/>
        <s v="Itaqui"/>
        <s v="Juína"/>
        <s v="Macatuba"/>
        <s v="Palmeira D'Oeste"/>
        <s v="Mangaratiba"/>
        <s v="Iracemápolis"/>
        <s v="Taiobeiras"/>
        <s v="Monte Alegre Do Sul"/>
        <s v="Mineiros"/>
        <s v="Casimiro De Abreu"/>
        <s v="Visconde Do Rio Branco"/>
        <s v="Tauá"/>
        <s v="Santa Gertrudes"/>
        <s v="São Sebastião Do Caí"/>
        <s v="Guabiruba"/>
        <s v="Rio Negrinho"/>
        <s v="Urupês"/>
        <s v="Rio Grande Da Serra"/>
        <s v="Cristalina"/>
        <s v="Matinhos"/>
        <s v="Uruaçu"/>
        <s v="Itaocara"/>
        <s v="Marialva"/>
        <s v="Itamonte"/>
        <s v="Luís Antônio"/>
        <s v="Guapiaçu"/>
        <s v="Capanema"/>
        <s v="Itaguara"/>
        <s v="Américo De Campos"/>
        <s v="Pontal"/>
        <s v="Valparaíso De Goiás"/>
        <s v="Piraí"/>
        <s v="Senhor Do Bonfim"/>
        <s v="Juquiá"/>
        <s v="Janaúba"/>
        <s v="Santo Amaro"/>
        <s v="Bom Jesus Do Itabapoana"/>
        <s v="Jarinu"/>
        <s v="São Francisco Do Sul"/>
        <s v="Uchoa"/>
        <s v="Nazaré Paulista"/>
        <s v="Canela"/>
        <s v="Pindorama"/>
        <s v="Perdões"/>
        <s v="Marau"/>
        <s v="Gravatá"/>
        <s v="Urussanga"/>
        <s v="Arroio Grande"/>
        <s v="Aiuruoca"/>
        <s v="Paragominas"/>
        <s v="Matozinhos"/>
        <s v="Paraíso Do Tocantins"/>
        <s v="Mateus Leme"/>
        <s v="Dourado"/>
        <s v="Iperó"/>
        <s v="Itabaiana"/>
        <s v="Pojuca"/>
        <s v="Mandaguari"/>
        <s v="Três Pontas"/>
        <s v="Lindóia"/>
        <s v="Elói Mendes"/>
        <s v="São Benedito"/>
        <s v="Porto União"/>
        <s v="Porangatu"/>
        <s v="Bocaiúva"/>
        <s v="Posse"/>
        <s v="Açailândia"/>
        <s v="Guaratuba"/>
        <s v="Cantagalo"/>
        <s v="Itajobi"/>
        <s v="Caicó"/>
        <s v="Nova Andradina"/>
        <s v="Porteirinha"/>
        <s v="Ivaiporã"/>
        <s v="Santa Rosa De Viterbo"/>
        <s v="Caconde"/>
        <s v="Cáceres"/>
        <s v="Colorado"/>
        <s v="Pitangueiras"/>
        <s v="Gabriel Monteiro"/>
        <s v="Ceres"/>
        <s v="Medianeira"/>
        <s v="Juquitiba"/>
        <s v="Bom Jesus Da Lapa"/>
        <s v="Quirinópolis"/>
        <s v="Maranguape"/>
        <s v="Santo Antônio Da Platina"/>
        <s v="Biguaçu"/>
        <s v="Salinas"/>
        <s v="Tabapuã"/>
        <s v="Taguaí"/>
        <s v="Itaberaba"/>
        <s v="Crateús"/>
        <s v="Camboriú"/>
        <s v="Bela Vista Do Paraíso"/>
        <s v="Morungaba"/>
        <s v="Conceição Do Jacuípe"/>
        <s v="Tabatinga"/>
        <s v="Itapuí"/>
        <s v="Sertanópolis"/>
        <s v="Araçoiaba Da Serra"/>
        <s v="Várzea Alegre"/>
        <s v="Varjota"/>
        <s v="Muzambinho"/>
        <s v="Andirá"/>
        <s v="Jacarezinho"/>
        <s v="Nova Granada"/>
        <s v="Itirapina"/>
        <s v="Monte Carmelo"/>
        <s v="Piraquara"/>
        <s v="Tucuruí"/>
        <s v="Boa Esperança"/>
        <s v="Quatá"/>
        <s v="Lucélia"/>
        <s v="Nova Esperança"/>
        <s v="Assaí"/>
        <s v="São Francisco De Itabapoana"/>
        <s v="Miracatu"/>
        <s v="São Lourenço Da Mata"/>
        <s v="Venda Nova Do Imigrante"/>
        <s v="Goianésia"/>
        <s v="Itaberaí"/>
        <s v="Tupaciguara"/>
        <s v="Carangola"/>
        <s v="Santa Helena De Goiás"/>
        <s v="Assis Chateaubriand"/>
        <s v="Mandaguaçu"/>
        <s v="Ubiratã"/>
        <s v="São Luís De Montes Belos"/>
        <s v="Terra Boa"/>
        <s v="Jaru"/>
        <s v="Braço Do Norte"/>
        <s v="Munhoz"/>
        <s v="Silvianópolis"/>
        <s v="Queluz"/>
        <s v="Icém"/>
        <s v="Terra Roxa"/>
        <s v="Cardoso Moreira"/>
        <s v="Vila Rica"/>
        <s v="Minaçu"/>
        <s v="Itapetinga"/>
        <s v="Santa Lúcia"/>
        <s v="Floriano"/>
        <s v="Viana"/>
        <s v="Jacupiranga"/>
        <s v="Alto Rio Doce"/>
        <s v="Rosário"/>
        <s v="Chavantes"/>
        <s v="Canguçu"/>
        <s v="Ribeira Do Pombal"/>
        <s v="Pacaembu"/>
        <s v="Conceição Do Coité"/>
        <s v="Laguna"/>
        <s v="Cunha"/>
        <s v="Cerqueira César"/>
        <s v="Almirante Tamandaré"/>
        <s v="São João Da Barra"/>
        <s v="Mucuri"/>
        <s v="Poço Fundo"/>
        <s v="São Simão"/>
        <s v="Dias D'Ávila"/>
        <s v="São Miguel Do Oeste"/>
        <s v="Japeri"/>
        <s v="Jandaia Do Sul"/>
        <s v="Ariranha"/>
        <s v="Pinhalzinho"/>
        <s v="Icaraíma"/>
        <s v="Iporá"/>
        <s v="Fraiburgo"/>
        <s v="Pedra Branca"/>
        <s v="Urânia"/>
        <s v="Conceição Dos Ouros"/>
        <s v="Estiva"/>
        <s v="Ouro Preto Do Oeste"/>
        <s v="Paty Do Alferes"/>
        <s v="Altônia"/>
        <s v="Conceição Das Alagoas"/>
        <s v="Valentim Gentil"/>
        <s v="Mirante Do Paranapanema"/>
        <s v="Pinheiro"/>
        <s v="Riachão Do Jacuípe"/>
        <s v="Santa Maria Da Vitória"/>
        <s v="Palmeira"/>
        <s v="Itaí"/>
        <s v="Colinas Do Tocantins"/>
        <s v="Colíder"/>
        <s v="Santa Izabel Do Pará"/>
        <s v="Itapecuru Mirim"/>
        <s v="Rio Pomba"/>
        <s v="Juara"/>
        <s v="Barbalha"/>
        <s v="Santana"/>
        <s v="Guará"/>
        <s v="Goioerê"/>
        <s v="Taió"/>
        <s v="Lambari"/>
        <s v="Senador Canedo"/>
        <s v="Irapuru"/>
        <s v="Indiaporã"/>
        <s v="Buritizal"/>
        <s v="Januária"/>
        <s v="Pradópolis"/>
        <s v="Fartura"/>
        <s v="Tefé"/>
        <s v="Coromandel"/>
        <s v="Anicuns"/>
        <s v="Ituporanga"/>
        <s v="Iguaba Grande"/>
        <s v="Afogados Da Ingazeira"/>
        <s v="Monte Azul Paulista"/>
        <s v="Itaú De Minas"/>
        <s v="Campo Novo Do Parecis"/>
        <s v="Guaraçaí"/>
        <s v="São Sebastião Do Passé"/>
        <s v="Monte Santo De Minas"/>
        <s v="Torrinha"/>
        <s v="Taciba"/>
        <s v="Escada"/>
        <s v="Estrela D'Oeste"/>
        <s v="Braúna"/>
        <s v="Poções"/>
        <s v="Miracema"/>
        <s v="Loanda"/>
        <s v="Carbonita"/>
        <s v="Cruzeiro Do Oeste"/>
        <s v="São Fidélis"/>
        <s v="Jaraguá"/>
        <s v="Alvorada Do Norte"/>
        <s v="Astorga"/>
        <s v="Paraibuna"/>
        <s v="Pontes E Lacerda"/>
        <s v="Pitangui"/>
        <s v="Eldorado"/>
        <s v="Rolim De Moura"/>
        <s v="Paudalho"/>
        <s v="Orleans"/>
        <s v="Ibotirama"/>
        <s v="Itamaraju"/>
        <s v="Oscar Bressane"/>
        <s v="Ibaiti"/>
        <s v="Castelo"/>
        <s v="Guapiara"/>
        <s v="Nova Europa"/>
        <s v="Itacoatiara"/>
        <s v="Santo Antônio Da Patrulha"/>
        <s v="Cururupu"/>
        <s v="Bom Jesus De Goiás"/>
        <s v="Aracati"/>
        <s v="Quedas Do Iguaçu"/>
        <s v="Cananéia"/>
        <s v="Parintins"/>
        <s v="Tocantins"/>
        <s v="Viradouro"/>
        <s v="Presidente Dutra"/>
        <s v="Entre Rios"/>
        <s v="Bananal"/>
        <s v="Tabuleiro Do Norte"/>
        <s v="São José Do Vale Do Rio Preto"/>
        <s v="Lauro Müller"/>
        <s v="Almenara"/>
        <s v="Palmares Do Sul"/>
        <s v="Estrela"/>
        <s v="Barra Velha"/>
        <s v="Bady Bassitt"/>
        <s v="Ourilândia Do Norte"/>
        <s v="Pontal Do Paraná"/>
        <s v="Imbituva"/>
        <s v="Jaguariaíva"/>
        <s v="Carandaí"/>
        <s v="São Geraldo"/>
        <s v="Bilac"/>
        <s v="Laranjeiras Do Sul"/>
        <s v="Balneário Piçarras"/>
        <s v="Paraguaçu"/>
        <s v="Bayeux"/>
        <s v="Mantena"/>
        <s v="Pontalina"/>
        <s v="Palmares Paulista"/>
        <s v="Jacutinga"/>
        <s v="Pouso Alto"/>
        <s v="Cedral"/>
        <s v="Ibiá"/>
        <s v="Engenheiro Coelho"/>
        <s v="Porangaba"/>
        <s v="Mirassol D'Oeste"/>
        <s v="Cláudio"/>
        <s v="Bacabal"/>
        <s v="Nova Londrina"/>
        <s v="Porecatu"/>
        <s v="Jacundá"/>
        <s v="Gandu"/>
        <s v="São Mateus Do Sul"/>
        <s v="Pedreiras"/>
        <s v="Tremembé"/>
        <s v="Tiradentes"/>
        <s v="Acreúna"/>
        <s v="Manacapuru"/>
        <s v="Jardim"/>
        <s v="Arari"/>
        <s v="Itapecerica"/>
        <s v="Jardim Alegre"/>
        <s v="Caxias"/>
        <s v="Carmo"/>
        <s v="São Gonçalo Dos Campos"/>
        <s v="Naviraí"/>
        <s v="Coxim"/>
        <s v="Bueno Brandão"/>
        <s v="Carlos Barbosa"/>
        <s v="Ivaté"/>
        <s v="Reserva"/>
        <s v="Quixadá"/>
        <s v="Porto Alegre Do Norte"/>
        <s v="Sales Oliveira"/>
        <s v="Rinópolis"/>
        <s v="Sacramento"/>
        <s v="Frecheirinha"/>
        <s v="Itatiaia"/>
        <s v="Pires Do Rio"/>
        <s v="Piraúba"/>
        <s v="Jaguapitã"/>
        <s v="Santópolis Do Aguapeí"/>
        <s v="Piên"/>
        <s v="Clementina"/>
        <s v="Campo Verde"/>
        <s v="Propriá"/>
        <s v="Cambará"/>
        <s v="Palmeira Dos Índios"/>
        <s v="União Paulista"/>
        <s v="Bataguassu"/>
        <s v="Fernando Prestes"/>
        <s v="Muritiba"/>
        <s v="Cabrobó"/>
        <s v="Ribeirão"/>
        <s v="Cachoeira"/>
        <s v="Pérola"/>
        <s v="Colorado Do Oeste"/>
        <s v="Rubiataba"/>
        <s v="Nova Mutum"/>
        <s v="Cruzeiro Do Sul"/>
        <s v="Estância"/>
        <s v="Gália"/>
        <s v="Capela Do Alto"/>
        <s v="Ubaitaba"/>
        <s v="Piracanjuba"/>
        <s v="Prudentópolis"/>
        <s v="Abaetetuba"/>
        <s v="Pirenópolis"/>
        <s v="São Pedro Do Suaçuí"/>
        <s v="Almeirim"/>
        <s v="Douradina"/>
        <s v="Bombinhas"/>
        <s v="Pirapora Do Bom Jesus"/>
        <s v="Parnaíba"/>
        <s v="Elias Fausto"/>
        <s v="Crixás"/>
        <s v="Rondon Do Pará"/>
        <s v="Barra Do Corda"/>
        <s v="Santana Do Araguaia"/>
        <s v="Ibiapina"/>
        <s v="Lagarto"/>
        <s v="Medeiros Neto"/>
        <s v="Itapuranga"/>
        <s v="Costa Rica"/>
        <s v="Catolé Do Rocha"/>
        <s v="Riolândia"/>
        <s v="Nazaré"/>
        <s v="Mar De Espanha"/>
        <s v="Paraisópolis"/>
        <s v="Fernando De Noronha"/>
        <s v="Aparecida D'Oeste"/>
        <s v="Águas Lindas De Goiás"/>
        <s v="Cesário Lange"/>
        <s v="Ipiaú"/>
        <s v="Santa Albertina"/>
        <s v="Guaraniaçu"/>
        <s v="Roca Sales"/>
        <s v="Paiçandu"/>
        <s v="Panorama"/>
        <s v="Penha"/>
        <s v="Nossa Senhora Do Socorro"/>
        <s v="Pitanga"/>
        <s v="Santa Branca"/>
        <s v="Bofete"/>
        <s v="Livramento De Nossa Senhora"/>
        <s v="Itanhandu"/>
        <s v="Portão"/>
        <s v="Caarapó"/>
        <s v="Sumidouro"/>
        <s v="Orindiúva"/>
        <s v="Campos Novos"/>
        <s v="Neves Paulista"/>
        <s v="Ibipeba"/>
        <s v="Goianira"/>
        <s v="Rio Maria"/>
        <s v="Currais Novos"/>
        <s v="Ruy Barbosa"/>
        <s v="Arapoti"/>
        <s v="Pedra Bela"/>
        <s v="Areado"/>
        <s v="Joaquim Távora"/>
        <s v="Itapissuma"/>
        <s v="São Francisco Do Conde"/>
        <s v="Santo Antônio Do Jardim"/>
        <s v="Sanclerlândia"/>
        <s v="Magda"/>
        <s v="Pardinho"/>
        <s v="Porto Nacional"/>
        <s v="Apiúna"/>
        <s v="Itariri"/>
        <s v="Rafard"/>
        <s v="Grajaú"/>
        <s v="Silva Jardim"/>
        <s v="Tarumã"/>
        <s v="Caetité"/>
        <s v="Pau Dos Ferros"/>
        <s v="Itaparica"/>
        <s v="Jaguarari"/>
        <s v="Lagoa Da Prata"/>
        <s v="Açu"/>
        <s v="Sebastianópolis Do Sul"/>
        <s v="Turmalina"/>
        <s v="Goiás"/>
        <s v="Capim Grosso"/>
        <s v="Russas"/>
        <s v="Maracaju"/>
        <s v="Santa Fé"/>
        <s v="Marechal Floriano"/>
        <s v="Rio Casca"/>
        <s v="Rio Azul"/>
        <s v="Araçuaí"/>
        <s v="Bernardino De Campos"/>
        <s v="Papagaios"/>
        <s v="Campina Da Lagoa"/>
        <s v="Esmeraldas"/>
        <s v="Capitão Leônidas Marques"/>
        <s v="Congonhal"/>
        <s v="Iporã"/>
        <s v="Ortigueira"/>
        <s v="Carambeí"/>
        <s v="Itobi"/>
        <s v="Faxinal"/>
        <s v="Sapezal"/>
        <s v="Quissamã"/>
        <s v="Ivinhema"/>
        <s v="Sidrolândia"/>
        <s v="São José De Ribamar"/>
        <s v="Santa Quitéria"/>
        <s v="Conceição Do Araguaia"/>
        <s v="Dom Eliseu"/>
        <s v="Pindaí"/>
        <s v="Amambai"/>
        <s v="Tianguá"/>
        <s v="Petrolândia"/>
        <s v="Águas Da Prata"/>
        <s v="Ibirama"/>
        <s v="Planaltina"/>
        <s v="Formoso Do Araguaia"/>
        <s v="Assaré"/>
        <s v="Campos Belos"/>
        <s v="Estreito"/>
        <s v="Campanha"/>
        <s v="Pacajus"/>
        <s v="Itapagipe"/>
        <s v="Getulina"/>
        <s v="Rincão"/>
        <s v="Guarantã Do Norte"/>
        <s v="Itabela"/>
        <s v="Santo Antônio Do Monte"/>
        <s v="Araputanga"/>
        <s v="Teutônia"/>
        <s v="Palmeirópolis"/>
        <s v="Ladário"/>
        <s v="Manhumirim"/>
        <s v="São Gabriel Do Oeste"/>
        <s v="Juruena"/>
        <s v="Itatinga"/>
        <s v="Ribas Do Rio Pardo"/>
        <s v="Nova Petrópolis"/>
        <s v="São João Do Caiuá"/>
        <s v="Santa Rita D'Oeste"/>
        <s v="Mandirituba"/>
        <s v="Italva"/>
        <s v="Mendonça"/>
        <s v="Analândia"/>
        <s v="Itamogi"/>
        <s v="Aparecida Do Taboado"/>
        <s v="Inocência"/>
        <s v="Arandu"/>
        <s v="Uraí"/>
        <s v="Colméia"/>
        <s v="Carneirinho"/>
        <s v="Turvo"/>
        <s v="Primeiro De Maio"/>
        <s v="Cerejeiras"/>
        <s v="Caiuá"/>
        <s v="Acaraú"/>
        <s v="Pedra Azul"/>
        <s v="Buritis"/>
        <s v="Chapada Dos Guimarães"/>
        <s v="Itapipoca"/>
        <s v="Dolcinópolis"/>
        <s v="Guapé"/>
        <s v="Sobrália"/>
        <s v="Água Clara"/>
        <s v="Macaubal"/>
        <s v="Brejo Santo"/>
        <s v="Corinto"/>
        <s v="Manduri"/>
        <s v="Nova Xavantina"/>
        <s v="Timon"/>
        <s v="Jaciara"/>
        <s v="Alpinópolis"/>
        <s v="Malacacheta"/>
        <s v="Irará"/>
        <s v="Entre Rios De Minas"/>
        <s v="Aperibé"/>
        <s v="São Miguel Do Iguaçu"/>
        <s v="Herculândia"/>
        <s v="Buerarema"/>
        <s v="Laranjeiras"/>
        <s v="Nerópolis"/>
        <s v="Bela Vista De Goiás"/>
        <s v="Miranda"/>
        <s v="Presidente Alves"/>
        <s v="Conceição Do Mato Dentro"/>
        <s v="Cambuci"/>
        <s v="Peixoto De Azevedo"/>
        <s v="Engenheiro Beltrão"/>
        <s v="Ipeúna"/>
        <s v="Brasilândia De Minas"/>
        <s v="Cruzália"/>
        <s v="Cruz Machado"/>
        <s v="Tarabai"/>
        <s v="Ibirá"/>
        <s v="Carlópolis"/>
        <s v="Iacri"/>
        <s v="Moreno"/>
        <s v="Desterro De Entre Rios"/>
        <s v="Prata"/>
        <s v="Santa Rita"/>
        <s v="Sales"/>
        <s v="Monte Sião"/>
        <s v="Rio Verde De Mato Grosso"/>
        <s v="Ampére"/>
        <s v="Tapejara"/>
        <s v="Tangará"/>
        <s v="Severínia"/>
        <s v="Ribeirão Bonito"/>
        <s v="São José Dos Quatro Marcos"/>
        <s v="Guaporé"/>
        <s v="Resplendor"/>
        <s v="Mallet"/>
        <s v="Palmeiras"/>
        <s v="São Pedro Do Turvo"/>
        <s v="Juatuba"/>
        <s v="Penedo"/>
        <s v="Santa Mariana"/>
        <s v="Ipuã"/>
        <s v="Campina Grande Do Sul"/>
        <s v="Horizonte"/>
        <s v="Clevelândia"/>
        <s v="Milagres"/>
        <s v="Ibicaraí"/>
        <s v="Jaíba"/>
        <s v="Novo Progresso"/>
        <s v="Guaiçara"/>
        <s v="Missão Velha"/>
        <s v="Conceição Do Almeida"/>
        <s v="Taiaçu"/>
        <s v="Santo Antônio Do Descoberto"/>
        <s v="Careaçu"/>
        <s v="Itapaci"/>
        <s v="São Gabriel Da Cachoeira"/>
        <s v="Alexânia"/>
        <s v="Chopinzinho"/>
        <s v="Ipaumirim"/>
        <s v="Piraí Do Sul"/>
        <s v="Itapajé"/>
        <s v="Paranatinga"/>
        <s v="Silvânia"/>
        <s v="Chapadinha"/>
        <s v="Cardoso"/>
        <s v="Nova Viçosa"/>
        <s v="Paranapuã"/>
        <s v="Igaraçu Do Tietê"/>
        <s v="Schroeder"/>
        <s v="Figueira"/>
        <s v="Santo Antônio Do Amparo"/>
        <s v="Serra Do Salitre"/>
        <s v="Benevides"/>
        <s v="Porto Franco"/>
        <s v="Mendes"/>
        <s v="São Miguel Do Araguaia"/>
        <s v="Fundão"/>
        <s v="Espigão D'Oeste"/>
        <s v="Gameleira"/>
        <s v="Ribeirão Do Sul"/>
        <s v="São Domingos Do Prata"/>
        <s v="Santa Terezinha De Itaipu"/>
        <s v="Xaxim"/>
        <s v="Espera Feliz"/>
        <s v="Rosário Do Ivaí"/>
        <s v="Paulicéia"/>
        <s v="Igaratinga"/>
        <s v="Paraíso"/>
        <s v="São Miguel Dos Campos"/>
        <s v="Paraopeba"/>
        <s v="Petrolina De Goiás"/>
        <s v="São João Do Ivaí"/>
        <s v="Iguatemi"/>
        <s v="Mauriti"/>
        <s v="Frederico Westphalen"/>
        <s v="Alto Garças"/>
        <s v="Corbélia"/>
        <s v="Pedro Canário"/>
        <s v="São João Nepomuceno"/>
        <s v="São Pedro Do Ivaí"/>
        <s v="Paraíso Do Sul"/>
        <s v="Monte Castelo"/>
        <s v="Ouroeste"/>
        <s v="São João Dos Patos"/>
        <s v="Mozarlândia"/>
        <s v="Balsa Nova"/>
        <s v="Catiguá"/>
        <s v="Corupá"/>
        <s v="Mutum"/>
        <s v="Populina"/>
        <s v="Boquim"/>
        <s v="Quatiguá"/>
        <s v="Nova Glória"/>
        <s v="Três Marias"/>
        <s v="Paranaíta"/>
        <s v="Sarzedo"/>
        <s v="Itaúna Do Sul"/>
        <s v="Limoeiro Do Norte"/>
        <s v="Piacatu"/>
        <s v="Pimenta"/>
        <s v="Tanque Novo"/>
        <s v="Glória De Dourados"/>
        <s v="Murutinga Do Sul"/>
        <s v="Coronel Vivida"/>
        <s v="Fátima Do Sul"/>
        <s v="Cabedelo"/>
        <s v="Abaeté"/>
        <s v="Bambuí"/>
        <s v="Quixeramobim"/>
        <s v="Coribe"/>
        <s v="Coaraci"/>
        <s v="Taiúva"/>
        <s v="Ribeirão Do Pinhal"/>
        <s v="Iconha"/>
        <s v="Siqueira Campos"/>
        <s v="Independência"/>
        <s v="São Joaquim"/>
        <s v="Curionópolis"/>
        <s v="Contenda"/>
        <s v="Augustinópolis"/>
        <s v="Iporã Do Oeste"/>
        <s v="Laje Do Muriaé"/>
        <s v="Alto Paraná"/>
        <s v="Amargosa"/>
        <s v="Macuco"/>
        <s v="São Mateus Do Maranhão"/>
        <s v="Campo Maior"/>
        <s v="Guaçuí"/>
        <s v="Aramina"/>
        <s v="Goianápolis"/>
        <s v="Ipameri"/>
        <s v="Engenheiro Caldas"/>
        <s v="Matelândia"/>
        <s v="Camocim"/>
        <s v="Tanguá"/>
        <s v="Floraí"/>
        <s v="Lavínia"/>
        <s v="Humaitá"/>
        <s v="Wenceslau Braz"/>
        <s v="Cidade Ocidental"/>
        <s v="Camapuã"/>
        <s v="Indiana"/>
        <s v="Barra De São Francisco"/>
        <s v="Rifaina"/>
        <s v="Urubici"/>
        <s v="Gouveia"/>
        <s v="Gastão Vidigal"/>
        <s v="Otacílio Costa"/>
        <s v="Três Passos"/>
        <s v="Rosário Do Sul"/>
        <s v="Passa Quatro"/>
        <s v="Serrania"/>
        <s v="Bituruna"/>
        <s v="Terenos"/>
        <s v="Agrolândia"/>
        <s v="Colômbia"/>
        <s v="Chorrochó"/>
        <s v="Ipanema"/>
        <s v="Aracoiaba"/>
        <s v="Tapiratiba"/>
        <s v="Itagimirim"/>
        <s v="Padre Bernardo"/>
        <s v="Comodoro"/>
        <s v="Serro"/>
        <s v="Bicas"/>
        <s v="Trajano De Moraes"/>
        <s v="Vianópolis"/>
        <s v="São João Do Paraíso"/>
        <s v="Ipaussu"/>
        <s v="Alegre"/>
        <s v="Alterosa"/>
        <s v="Sobradinho"/>
        <s v="João Neiva"/>
        <s v="Deodápolis"/>
        <s v="Bela Vista"/>
        <s v="Rondon"/>
        <s v="Barra Do Bugres"/>
        <s v="Getúlio Vargas"/>
        <s v="Itauçu"/>
        <s v="Santa Isabel Do Ivaí"/>
        <s v="Presidente Getúlio"/>
        <s v="Cedro"/>
        <s v="São José Do Cedro"/>
        <s v="São Félix Do Araguaia"/>
        <s v="Marituba"/>
        <s v="Lajinha"/>
        <s v="Candelária"/>
        <s v="Alta Floresta D'Oeste"/>
        <s v="São João Evangelista"/>
        <s v="Ouro Verde"/>
        <s v="Corumbaíba"/>
        <s v="Duas Barras"/>
        <s v="Inhapim"/>
        <s v="Luiziânia"/>
        <s v="Paraúna"/>
        <s v="Medina"/>
        <s v="Mãe Do Rio"/>
        <s v="Pinheiral"/>
        <s v="Carmo Do Rio Claro"/>
        <s v="Itiruçu"/>
        <s v="Araguaçu"/>
        <s v="Guajará-Mirim"/>
        <s v="Realeza"/>
        <s v="Barracão"/>
        <s v="Fortaleza De Minas"/>
        <s v="Barro Alto"/>
        <s v="Paraíso Do Norte"/>
        <s v="Águas Formosas"/>
        <s v="Santa Rita Do Araguaia"/>
        <s v="Mata De São João"/>
        <s v="Paço Do Lumiar"/>
        <s v="Itapemirim"/>
        <s v="Inhaúma"/>
        <s v="Campina Verde"/>
        <s v="Oriximiná"/>
        <s v="Mauá Da Serra"/>
        <s v="Bela Cruz"/>
        <s v="Novo Gama"/>
        <s v="Miracema Do Tocantins"/>
        <s v="Capão Do Leão"/>
        <s v="Recreio"/>
        <s v="Senador La Rocque"/>
        <s v="Boracéia"/>
        <s v="Divinolândia"/>
        <s v="Rodelas"/>
        <s v="Tombos"/>
        <s v="Pimenta Bueno"/>
        <s v="Santa Cruz De Monte Castelo"/>
        <s v="Campinorte"/>
        <s v="Tamboara"/>
        <s v="Novo Oriente"/>
        <s v="Buri"/>
        <s v="Iepê"/>
        <s v="Bonfim"/>
        <s v="Santa Teresa"/>
        <s v="Santa Luzia Do Paruá"/>
        <s v="Tapiraí"/>
        <s v="Cajobi"/>
        <s v="Barra Do Turvo"/>
        <s v="Diamantino"/>
        <s v="Flórida Paulista"/>
        <s v="Monções"/>
        <s v="Luz"/>
        <s v="Perdigão"/>
        <s v="Mirassolândia"/>
        <s v="Itambacuri"/>
        <s v="Monteiro"/>
        <s v="São Sebastião Do Alto"/>
        <s v="Céu Azul"/>
        <s v="Marcelândia"/>
        <s v="Itaporã"/>
        <s v="Alto Piquiri"/>
        <s v="Sengés"/>
        <s v="Guaraciaba"/>
        <s v="Sombrio"/>
        <s v="Abadiânia"/>
        <s v="Capetinga"/>
        <s v="Iguatama"/>
        <s v="Caiapônia"/>
        <s v="Rio Brilhante"/>
        <s v="Urucânia"/>
        <s v="Guapó"/>
        <s v="Aquiraz"/>
        <s v="Leopoldo De Bulhões"/>
        <s v="Castilho"/>
        <s v="Serranópolis"/>
        <s v="Alvinópolis"/>
        <s v="Três Barras"/>
        <s v="Canindé"/>
        <s v="Palmeiras De Goiás"/>
        <s v="Natividade"/>
        <s v="Morro Da Fumaça"/>
        <s v="Ibirubá"/>
        <s v="Paula Cândido"/>
        <s v="Santo Antônio"/>
        <s v="Adolfo"/>
        <s v="Oriente"/>
        <s v="Tiros"/>
        <s v="Formosa Do Rio Preto"/>
        <s v="Cândido Rodrigues"/>
        <s v="Bragança"/>
        <s v="Peabiru"/>
        <s v="Uruçuca"/>
        <s v="Agudos Do Sul"/>
        <s v="Marmeleiro"/>
        <s v="Lavras Da Mangabeira"/>
        <s v="Mato Verde"/>
        <s v="Iretama"/>
        <s v="Eugenópolis"/>
        <s v="Porciúncula"/>
        <s v="Presidente Figueiredo"/>
        <s v="Itinga Do Maranhão"/>
        <s v="Centralina"/>
        <s v="Santa Terezinha De Goiás"/>
        <s v="Benedito Novo"/>
        <s v="Capinzal"/>
        <s v="São João Do Rio Do Peixe"/>
        <s v="Santa Maria De Itabira"/>
        <s v="Uruçuí"/>
        <s v="Correntina"/>
        <s v="Califórnia"/>
        <s v="Ribeirão Cascalheira"/>
        <s v="Jequitinhonha"/>
        <s v="Três De Maio"/>
        <s v="Narandiba"/>
        <s v="Vera"/>
        <s v="Arenápolis"/>
        <s v="Soledade"/>
        <s v="Nova Veneza"/>
        <s v="Guarda-Mor"/>
        <s v="Itaobim"/>
        <s v="Itajuípe"/>
        <s v="Bom Jesus Do Galho"/>
        <s v="Centenário Do Sul"/>
        <s v="Nova Aurora"/>
        <s v="Maravilhas"/>
        <s v="Pavão"/>
        <s v="Virgem Da Lapa"/>
        <s v="Novo São Joaquim"/>
        <s v="Caçu"/>
        <s v="São Luiz Gonzaga"/>
        <s v="Nobres"/>
        <s v="Santa Maria Madalena"/>
        <s v="Jaguaruana"/>
        <s v="Britânia"/>
        <s v="Uruana"/>
        <s v="Ceará-Mirim"/>
        <s v="São Lourenço Do Oeste"/>
        <s v="Itacarambi"/>
        <s v="Jangada"/>
        <s v="Carlos Chagas"/>
        <s v="Araporã"/>
        <s v="Charqueada"/>
        <s v="Águas De São Pedro"/>
        <s v="Abelardo Luz"/>
        <s v="Castelândia"/>
        <s v="Capinópolis"/>
        <s v="Jeceaba"/>
        <s v="Floresta"/>
        <s v="Guareí"/>
        <s v="Queiroz"/>
        <s v="Governador Celso Ramos"/>
        <s v="Nova Cruz"/>
        <s v="Serra Dourada"/>
        <s v="Cláudia"/>
        <s v="Nova Venécia"/>
        <s v="Forquilhinha"/>
        <s v="Esperança"/>
        <s v="Massapê"/>
        <s v="Edéia"/>
        <s v="São Gonçalo Do Pará"/>
        <s v="Nova Prata Do Iguaçu"/>
        <s v="Cássia"/>
        <s v="Ribeirão Branco"/>
        <s v="Aimorés"/>
        <s v="São José Do Egito"/>
        <s v="Ipiranga"/>
        <s v="São Sebastião Da Grama"/>
        <s v="Apuí"/>
        <s v="Nova Ponte"/>
        <s v="Guaraí"/>
        <s v="Cambira"/>
        <s v="Guaimbê"/>
        <s v="São José Da Lapa"/>
        <s v="Corrente"/>
        <s v="Paulistana"/>
        <s v="Nazário"/>
        <s v="Valente"/>
        <s v="Carmo Da Cachoeira"/>
        <s v="Águas De Santa Bárbara"/>
        <s v="Morretes"/>
        <s v="Mamborê"/>
        <s v="São Felipe"/>
        <s v="Manoel Ribas"/>
        <s v="São José Do Rio Claro"/>
        <s v="Guiratinga"/>
        <s v="Montanha"/>
        <s v="Estiva Gerbi"/>
        <s v="São Francisco De Paula"/>
        <s v="Onda Verde"/>
        <s v="Barbosa Ferraz"/>
        <s v="Mangueirinha"/>
        <s v="São João D'Aliança"/>
        <s v="São Sepé"/>
        <s v="Alto Paraíso De Goiás"/>
        <s v="Antônio João"/>
        <s v="Santo Expedito"/>
        <s v="Iranduba"/>
        <s v="Jandaia"/>
        <s v="Carmo Do Rio Verde"/>
        <s v="Icó"/>
        <s v="Sete Barras"/>
        <s v="Mombuca"/>
        <s v="João Pinheiro"/>
        <s v="Apodi"/>
        <s v="Pocrane"/>
        <s v="Rio Formoso"/>
        <s v="Florestópolis"/>
        <s v="Embaúba"/>
        <s v="Engenheiro Paulo De Frontin"/>
        <s v="Tapes"/>
        <s v="Oiapoque"/>
        <s v="Mariluz"/>
        <s v="Potiraguá"/>
        <s v="Solonópole"/>
        <s v="Canaã Dos Carajás"/>
        <s v="Aloândia"/>
        <s v="Inácio Martins"/>
        <s v="Ilha Comprida"/>
        <s v="Vigia"/>
        <s v="Dores Do Indaiá"/>
        <s v="Conquista"/>
        <s v="Francisco Sá"/>
        <s v="São Thomé Das Letras"/>
        <s v="Morada Nova"/>
        <s v="Nazareno"/>
        <s v="Lajedo"/>
        <s v="Monsenhor Paulo"/>
        <s v="Congonhinhas"/>
        <s v="Jesuítas"/>
        <s v="Doutor Maurício Cardoso"/>
        <s v="Quitandinha"/>
        <s v="Angélica"/>
        <s v="Alto Taquari"/>
        <s v="Três Barras Do Paraná"/>
        <s v="Dom Pedro"/>
        <s v="Sabinópolis"/>
        <s v="Santo Antônio Do Sudoeste"/>
        <s v="Eusébio"/>
        <s v="Goianinha"/>
        <s v="Fortaleza Dos Nogueiras"/>
        <s v="Quatis"/>
        <s v="Santa Maria Da Serra"/>
        <s v="Roncador"/>
        <s v="Nova Russas"/>
        <s v="São Gabriel Da Palha"/>
        <s v="Bom Jardim De Goiás"/>
        <s v="Campos Gerais"/>
        <s v="Avanhandava"/>
        <s v="Bequimão"/>
        <s v="Mara Rosa"/>
        <s v="Terra Rica"/>
        <s v="São Raimundo Nonato"/>
        <s v="Santa Vitória"/>
        <s v="Doutor Camargo"/>
        <s v="Palmeira Das Missões"/>
        <s v="Aragarças"/>
        <s v="Valença Do Piauí"/>
        <s v="Cachoeira Dourada"/>
        <s v="Altos"/>
        <s v="Sabáudia"/>
        <s v="Carolina"/>
        <s v="Araguapaz"/>
        <s v="Macau"/>
        <s v="São Sebastião Da Amoreira"/>
        <s v="Barbosa"/>
        <s v="Águas Vermelhas"/>
        <s v="Perdizes"/>
        <s v="Delmiro Gouveia"/>
        <s v="Araguatins"/>
        <s v="São Paulo Do Potengi"/>
        <s v="Iaciara"/>
        <s v="Matupá"/>
        <s v="Caibi"/>
        <s v="Tijucas Do Sul"/>
        <s v="Jaguaribe"/>
        <s v="Sud Mennucci"/>
        <s v="Jaguarão"/>
        <s v="Peçanha"/>
        <s v="Licínio De Almeida"/>
        <s v="Salto Do Lontra"/>
        <s v="Ouvidor"/>
        <s v="Araçariguama"/>
        <s v="Sertaneja"/>
        <s v="Restinga"/>
        <s v="Carmópolis De Minas"/>
        <s v="Paraipaba"/>
        <s v="Nova Olímpia"/>
        <s v="Divino"/>
        <s v="Ibirarema"/>
        <s v="Monte Alegre De Minas"/>
        <s v="Dom Cavati"/>
        <s v="Delfim Moreira"/>
        <s v="São José Do Belmonte"/>
        <s v="Rebouças"/>
        <s v="São Lourenço Da Serra"/>
        <s v="Rio Dos Cedros"/>
        <s v="Adrianópolis"/>
        <s v="Nova Resende"/>
        <s v="Campo Florido"/>
        <s v="Botelhos"/>
        <s v="Natércia"/>
        <s v="Beberibe"/>
        <s v="Uauá"/>
        <s v="Santa Juliana"/>
        <s v="Macaúbas"/>
        <s v="Altair"/>
        <s v="Cidade Gaúcha"/>
        <s v="Montes Claros De Goiás"/>
        <s v="Vazante"/>
        <s v="Ribeirão Vermelho"/>
        <s v="Borá"/>
        <s v="São João Do Piauí"/>
        <s v="Maracás"/>
        <s v="Presidente Olegário"/>
        <s v="Pratânia"/>
        <s v="Urucará"/>
        <s v="Santana Do Paraíso"/>
        <s v="Piripiri"/>
        <s v="Pentecoste"/>
        <s v="Enéas Marques"/>
        <s v="Paranacity"/>
        <s v="Ribeirão Claro"/>
        <s v="Grão Mogol"/>
        <s v="Itaguajé"/>
        <s v="Florínea"/>
        <s v="Antonina"/>
        <s v="Itapoá"/>
        <s v="Mendes Pimentel"/>
        <s v="Cezarina"/>
        <s v="Nova Crixás"/>
        <s v="Varre-Sai"/>
        <s v="Areal"/>
        <s v="Carmo Da Mata"/>
        <s v="Salto Do Itararé"/>
        <s v="Campestre Do Maranhão"/>
        <s v="Araquari"/>
        <s v="Rio Preto Da Eva"/>
        <s v="Antônio Dias"/>
        <s v="Catende"/>
        <s v="Toritama"/>
        <s v="Limeira Do Oeste"/>
        <s v="São José De Mipibu"/>
        <s v="Espírito Santo Do Turvo"/>
        <s v="Mathias Lobato"/>
        <s v="Aurilândia"/>
        <s v="Pouso Redondo"/>
        <s v="Cabeceiras"/>
        <s v="Pombal"/>
        <s v="Campos Sales"/>
        <s v="Alto Santo"/>
        <s v="Trairi"/>
        <s v="Campos Verdes"/>
        <s v="Santana Do Cariri"/>
        <s v="Paracuru"/>
        <s v="Conselheiro Pena"/>
        <s v="Pratápolis"/>
        <s v="Santa Maria Do Suaçuí"/>
        <s v="Alvorada Do Sul"/>
        <s v="Palma"/>
        <s v="Tumiritinga"/>
        <s v="Ituberá"/>
        <s v="Imbaú"/>
        <s v="São José Do Goiabal"/>
        <s v="Aruanã"/>
        <s v="Ulianópolis"/>
        <s v="Salinópolis"/>
        <s v="Tapira"/>
        <s v="Cândido De Abreu"/>
        <s v="Naque"/>
        <s v="Chuí"/>
        <s v="Ipu"/>
        <s v="São Jorge Do Patrocínio"/>
        <s v="São Jerônimo Da Serra"/>
        <s v="Macaíba"/>
        <s v="São Francisco De Goiás"/>
        <s v="São Joaquim De Bicas"/>
        <s v="Formoso"/>
        <s v="Porto Amazonas"/>
        <s v="Turvolândia"/>
        <s v="Taguatinga"/>
        <s v="Montividiu"/>
        <s v="Cujubim"/>
        <s v="Maria Da Fé"/>
        <s v="Alto Jequitibá"/>
        <s v="Campos Altos"/>
        <s v="Guadalupe"/>
        <s v="São Ludgero"/>
        <s v="Machacalis"/>
        <s v="Mirabela"/>
        <s v="Planaltina Do Paraná"/>
        <s v="Júlio De Castilhos"/>
        <s v="Silveiras"/>
        <s v="Tibagi"/>
        <s v="Moema"/>
        <s v="Oeiras"/>
        <s v="Iraquara"/>
        <s v="Firminópolis"/>
        <s v="Cocalzinho De Goiás"/>
        <s v="Formosa Do Oeste"/>
        <s v="Itanhém"/>
        <s v="Matinha"/>
        <s v="Itaiópolis"/>
        <s v="Sete Quedas"/>
        <s v="Mossâmedes"/>
        <s v="São Carlos Do Ivaí"/>
        <s v="Parelhas"/>
        <s v="Quinta Do Sol"/>
        <s v="Nazaré Da Mata"/>
        <s v="Tabira"/>
        <s v="Taquaraçu De Minas"/>
        <s v="Santa Bárbara De Goiás"/>
        <s v="Ubaporanga"/>
        <s v="Piratininga"/>
        <s v="Pinhalão"/>
        <s v="Cachoeira Da Prata"/>
        <s v="Cruzeiro Da Fortaleza"/>
        <s v="Tomazina"/>
        <s v="Brasília De Minas"/>
        <s v="Entre Folhas"/>
        <s v="Paranaiguara"/>
        <s v="Nova Timboteua"/>
        <s v="Baixo Guandu"/>
        <s v="Boa Vista Da Aparecida"/>
        <s v="Santa Margarida"/>
        <s v="Joviânia"/>
        <s v="Tocantinópolis"/>
        <s v="Bela Vista De Minas"/>
        <s v="Angical"/>
        <s v="Corumbá De Goiás"/>
        <s v="Amontada"/>
        <s v="Santa Carmem"/>
        <s v="Fênix"/>
        <s v="Anastácio"/>
        <s v="Monte Negro"/>
        <s v="Carmo Do Cajuru"/>
        <s v="Orizona"/>
        <s v="Baturité"/>
        <s v="Princesa Isabel"/>
        <s v="Biritiba Mirim"/>
        <s v="Comendador Levy Gasparian"/>
        <s v="Rio Acima"/>
        <s v="Porto Murtinho"/>
        <s v="Itapejara D'Oeste"/>
        <s v="Simão Dias"/>
        <s v="Soure"/>
        <s v="Divisópolis"/>
        <s v="Coração De Jesus"/>
        <s v="São João Do Manteninha"/>
        <s v="Itaperuçu"/>
        <s v="Nova Alvorada Do Sul"/>
        <s v="Caiabu"/>
        <s v="Prado"/>
        <s v="Buritizeiro"/>
        <s v="São Miguel Do Guaporé"/>
        <s v="Conceição Do Pará"/>
        <s v="Jequitaí"/>
        <s v="Arinos"/>
        <s v="Brasiléia"/>
        <s v="Campo Erê"/>
        <s v="Sertânia"/>
        <s v="Dona Eusébia"/>
        <s v="Coruripe"/>
        <s v="Diamante Do Norte"/>
        <s v="Charqueadas"/>
        <s v="Cachoeira Alta"/>
        <s v="Alto Paraíso"/>
        <s v="Gurinhatã"/>
        <s v="Serra Azul"/>
        <s v="Teixeira Soares"/>
        <s v="Santana De Pirapama"/>
        <s v="Marechal Deodoro"/>
        <s v="Pirajuba"/>
        <s v="Fama"/>
        <s v="Missal"/>
        <s v="Tupanciretã"/>
        <s v="Bocaiúva Do Sul"/>
        <s v="Datas"/>
        <s v="Santa Cruz Da Vitória"/>
        <s v="Serra Dos Aimorés"/>
        <s v="Santa Cruz Cabrália"/>
        <s v="Rio Largo"/>
        <s v="Ponte Serrada"/>
        <s v="Campanário"/>
        <s v="Rio Do Prado"/>
        <s v="Maurilândia"/>
        <s v="Vicentinópolis"/>
        <s v="Boca Da Mata"/>
        <s v="São Cristóvão"/>
        <s v="Brasilândia"/>
        <s v="Rio Bonito Do Iguaçu"/>
        <s v="Moreira Sales"/>
        <s v="Pompéu"/>
        <s v="Ivaí"/>
        <s v="Claraval"/>
        <s v="São Jerônimo"/>
        <s v="Terra Santa"/>
        <s v="Cacequi"/>
        <s v="Candói"/>
        <s v="Piancó"/>
        <s v="Santana Da Ponte Pensa"/>
        <s v="Monte Alegre De Goiás"/>
        <s v="Candeias Do Jamari"/>
        <s v="São Francisco Do Guaporé"/>
        <s v="Cândido Sales"/>
        <s v="Wanderley"/>
        <s v="Ferreira Gomes"/>
        <s v="Várzea Da Palma"/>
        <s v="Papanduva"/>
        <s v="Baependi"/>
        <s v="Guamaré"/>
        <s v="Eldorado Do Sul"/>
        <s v="Campos De Júlio"/>
        <s v="Nova Ubiratã"/>
        <s v="Itiquira"/>
        <s v="Marataízes"/>
        <s v="Fronteira"/>
        <s v="Chapadão Do Céu"/>
        <s v="Santa Maria De Jetibá"/>
        <s v="Arroio Do Meio"/>
        <s v="Três Coroas"/>
        <s v="Aratiba"/>
        <s v="Ivoti"/>
        <s v="Alto Araguaia"/>
        <s v="Porto Belo"/>
        <s v="Rio Pardo"/>
        <s v="Brasnorte"/>
        <s v="Laranjal Do Jari"/>
        <s v="Seara"/>
        <s v="Itapiranga"/>
        <s v="Anchieta"/>
        <s v="Confresa"/>
        <s v="Taquari"/>
        <s v="Domingos Martins"/>
        <s v="Nova Bassano"/>
        <s v="Garuva"/>
        <s v="Capivari De Baixo"/>
        <s v="Santa Bárbara Do Sul"/>
        <s v="Ilhota"/>
        <s v="Iacanga"/>
        <s v="Ipiranga Do Norte"/>
        <s v="Ibiraci"/>
        <s v="Itaquiraí"/>
        <s v="Serafina Corrêa"/>
        <s v="Roque Gonzales"/>
        <s v="Rio Paranaíba"/>
        <s v="Indianópolis"/>
        <s v="Aral Moreira"/>
        <s v="Correia Pinto"/>
        <s v="Matias Barbosa"/>
        <s v="Salto Do Jacuí"/>
        <s v="Itaitinga"/>
        <s v="São José Da Barra"/>
        <s v="Treze Tílias"/>
        <s v="Rolante"/>
        <s v="Palmitos"/>
        <s v="Rosário Do Catete"/>
        <s v="Santo Augusto"/>
        <s v="Mondaí"/>
        <s v="Santo Antônio Do Leverger"/>
        <s v="Antônio Prado"/>
        <s v="Cunha Porã"/>
        <s v="Poconé"/>
        <s v="Nova Trento"/>
        <s v="Peixe"/>
        <s v="Rorainópolis"/>
        <s v="Sananduva"/>
        <s v="Tasso Fragoso"/>
        <s v="Jaguaré"/>
        <s v="Sooretama"/>
        <s v="São Miguel Das Missões"/>
        <s v="Santo Cristo"/>
        <s v="Garopaba"/>
        <s v="Xangri-Lá"/>
        <s v="Sena Madureira"/>
        <s v="Afonso Cláudio"/>
        <s v="Nuporanga"/>
        <s v="Pirapetinga"/>
        <s v="Candiota"/>
        <s v="Madre De Deus"/>
        <s v="Jaguaruna"/>
        <s v="Lagoa Da Confusão"/>
        <s v="Tupandi"/>
        <s v="Chapada"/>
        <s v="São Francisco De Assis"/>
        <s v="Itarema"/>
        <s v="Iúna"/>
        <s v="Vila Bela Da Santíssima Trindade"/>
        <s v="Agudo"/>
        <s v="Planura"/>
        <s v="Denise"/>
        <s v="Conceição Da Barra"/>
        <s v="Butiá"/>
        <s v="Pinhal Grande"/>
        <s v="Faxinal Dos Guedes"/>
        <s v="Catanduvas"/>
        <s v="Ubajara"/>
        <s v="Siderópolis"/>
        <s v="Tapera"/>
        <s v="Casca"/>
        <s v="São Raimundo Das Mangabeiras"/>
        <s v="Herval D'Oeste"/>
        <s v="Campo Alegre De Goiás"/>
        <s v="Caravelas"/>
        <s v="Mucugê"/>
        <s v="Jaci"/>
        <s v="São José Do Norte"/>
        <s v="Feliz"/>
        <s v="Uruburetama"/>
        <s v="Vargem Alta"/>
        <s v="Guaranésia"/>
        <s v="Tabaporã"/>
        <s v="Nova Canaã Do Norte"/>
        <s v="Maripá"/>
        <s v="Rio Piracicaba"/>
        <s v="Castro Alves"/>
        <s v="Itaipulândia"/>
        <s v="Itamarandiba"/>
        <s v="Tenente Portela"/>
        <s v="Glorinha"/>
        <s v="Santa Tereza Do Oeste"/>
        <s v="Gaúcha Do Norte"/>
        <s v="Quilombo"/>
        <s v="Extremoz"/>
        <s v="Alfredo Chaves"/>
        <s v="Piúma"/>
        <s v="Carmópolis"/>
        <s v="Vista Alegre Do Alto"/>
        <s v="Catuípe"/>
        <s v="Senador Guiomard"/>
        <s v="Batayporã"/>
        <s v="Piratini"/>
        <s v="Ecoporanga"/>
        <s v="Dom Aquino"/>
        <s v="Lagoa Formosa"/>
        <s v="Juranda"/>
        <s v="Cachoeira De Minas"/>
        <s v="Picada Café"/>
        <s v="Ibatiba"/>
        <s v="Mostardas"/>
        <s v="Quixeré"/>
        <s v="Tupãssi"/>
        <s v="Ervália"/>
        <s v="Água Doce"/>
        <s v="Crissiumal"/>
        <s v="Porto Grande"/>
        <s v="Barra Do Ribeiro"/>
        <s v="Ronda Alta"/>
        <s v="Orobó"/>
        <s v="Santo Antônio Do Tauá"/>
        <s v="Nova Santa Rosa"/>
        <s v="Arroio Do Tigre"/>
        <s v="Nova Era"/>
        <s v="Ipumirim"/>
        <s v="Coronel Bicaco"/>
        <s v="Nova Brasilândia D'Oeste"/>
        <s v="Santo Antônio Das Missões"/>
        <s v="Juscimeira"/>
        <s v="Borda Da Mata"/>
        <s v="Aporé"/>
        <s v="Buriti Alegre"/>
        <s v="Martinho Campos"/>
        <s v="Augusto Pestana"/>
        <s v="Pedra Branca Do Amapari"/>
        <s v="Xambioá"/>
        <s v="José De Freitas"/>
        <s v="Nova Araçá"/>
        <s v="Cambuquira"/>
        <s v="Senador Pompeu"/>
        <s v="Maruim"/>
        <s v="Jacinto Machado"/>
        <s v="Bossoroca"/>
        <s v="Lagoa De Itaenga"/>
        <s v="Guarani Das Missões"/>
        <s v="Fortaleza Dos Valos"/>
        <s v="Pinheiro Machado"/>
        <s v="Pains"/>
        <s v="Santa Izabel Do Oeste"/>
        <s v="Dianópolis"/>
        <s v="Avaí"/>
        <s v="Água Santa"/>
        <s v="Nossa Senhora Das Dores"/>
        <s v="Saudades"/>
        <s v="Amélia Rodrigues"/>
        <s v="Nova Palma"/>
        <s v="Bom Retiro"/>
        <s v="Astolfo Dutra"/>
        <s v="Verê"/>
        <s v="Chupinguaia"/>
        <s v="Jambeiro"/>
        <s v="Salvador Do Sul"/>
        <s v="São José Do Cerrito"/>
        <s v="Ribeirópolis"/>
        <s v="Governador Mangabeira"/>
        <s v="Marco"/>
        <s v="Pantano Grande"/>
        <s v="Alfredo Wagner"/>
        <s v="Ibiraiaras"/>
        <s v="Tuparendi"/>
        <s v="Roseira"/>
        <s v="São José Do Ouro"/>
        <s v="Lontras"/>
        <s v="Marilândia Do Sul"/>
        <s v="Constantina"/>
        <s v="Araújos"/>
        <s v="Plácido De Castro"/>
        <s v="Ajuricaba"/>
        <s v="Arceburgo"/>
        <s v="Paraí"/>
        <s v="São Jorge Do Ivaí"/>
        <s v="Sertão"/>
        <s v="Alcobaça"/>
        <s v="Rodeio"/>
        <s v="Brejetuba"/>
        <s v="Atílio Vivacqua"/>
        <s v="Coronel Freitas"/>
        <s v="Morada Nova De Minas"/>
        <s v="Pejuçara"/>
        <s v="Monte Belo"/>
        <s v="Cidreira"/>
        <s v="Rio Pardo De Minas"/>
        <s v="Minas Novas"/>
        <s v="Nioaque"/>
        <s v="Aceguá"/>
        <s v="Lima Duarte"/>
        <s v="Bom Retiro Do Sul"/>
        <s v="Lavras Do Sul"/>
        <s v="Erval Seco"/>
        <s v="Santa Rita De Cássia"/>
        <s v="Itaguaçu"/>
        <s v="Icapuí"/>
        <s v="Arvorezinha"/>
        <s v="Lebon Régis"/>
        <s v="Itarantim"/>
        <s v="Alvorada D'Oeste"/>
        <s v="Muçum"/>
        <s v="Vila Valério"/>
        <s v="Vidal Ramos"/>
        <s v="Pontão"/>
        <s v="Vera Cruz Do Oeste"/>
        <s v="São Vicente Do Sul"/>
        <s v="Terra Nova Do Norte"/>
        <s v="Maçambará"/>
        <s v="Dumont"/>
        <s v="Ibiraçu"/>
        <s v="Santa Clara Do Sul"/>
        <s v="Lagoa Dourada"/>
        <s v="Jaguari"/>
        <s v="Cabo Verde"/>
        <s v="Brasil Novo"/>
        <s v="Itarumã"/>
        <s v="Acrelândia"/>
        <s v="Vale Do Sol"/>
        <s v="São Domingos Do Norte"/>
        <s v="Caldas"/>
        <s v="Cantá"/>
        <s v="Meleiro"/>
        <s v="Taquaritinga Do Norte"/>
        <s v="Ilha De Itamaracá"/>
        <s v="Três Cachoeiras"/>
        <s v="Arroio Dos Ratos"/>
        <s v="Manoel Viana"/>
        <s v="Trombudo Central"/>
        <s v="Marilândia"/>
        <s v="Entre Rios Do Oeste"/>
        <s v="Descanso"/>
        <s v="Guia Lopes Da Laguna"/>
        <s v="Itá"/>
        <s v="Palma Sola"/>
        <s v="Cândido Godói"/>
        <s v="Miranorte"/>
        <s v="Ipê"/>
        <s v="Marapanim"/>
        <s v="Salto Grande"/>
        <s v="Capivari Do Sul"/>
        <s v="Santa Maria Do Herval"/>
        <s v="Xapuri"/>
        <s v="Orocó"/>
        <s v="Iraí De Minas"/>
        <s v="Anaurilândia"/>
        <s v="Pereiro"/>
        <s v="Pancas"/>
        <s v="Inaciolândia"/>
        <s v="Cristais"/>
        <s v="Selbach"/>
        <s v="Mutuípe"/>
        <s v="Campo Belo Do Sul"/>
        <s v="Campinas Do Sul"/>
        <s v="Conceição Do Rio Verde"/>
        <s v="Vicentina"/>
        <s v="Doverlândia"/>
        <s v="Ibirapuã"/>
        <s v="São Miguel"/>
        <s v="Costa Marques"/>
        <s v="Manga"/>
        <s v="Conceição Do Castelo"/>
        <s v="Itarana"/>
        <s v="Pedro Gomes"/>
        <s v="Vila Maria"/>
        <s v="Campo Do Brito"/>
        <s v="Gravatal"/>
        <s v="Ibiaçá"/>
        <s v="Joanópolis"/>
        <s v="São Martinho"/>
        <s v="Santa Leopoldina"/>
        <s v="Tucunduva"/>
        <s v="Mercedes"/>
        <s v="Jaboticatubas"/>
        <s v="Chiapetta"/>
        <s v="Grão Pará"/>
        <s v="Nova Laranjeiras"/>
        <s v="Gaurama"/>
        <s v="Sinimbu"/>
        <s v="Nova Cantu"/>
        <s v="Urupá"/>
        <s v="Bodoquena"/>
        <s v="Terra De Areia"/>
        <s v="Irani"/>
        <s v="Rio Do Oeste"/>
        <s v="Andrelândia"/>
        <s v="São Francisco Do Pará"/>
        <s v="Balneário Pinhal"/>
        <s v="Entre Rios Do Sul"/>
        <s v="Arroio Do Sal"/>
        <s v="Esmeralda"/>
        <s v="Dois Irmãos Do Buriti"/>
        <s v="Jataizinho"/>
        <s v="Santana Da Boa Vista"/>
        <s v="Mirante Da Serra"/>
        <s v="Eugênio De Castro"/>
        <s v="Rio Novo Do Sul"/>
        <s v="Barão De Cotegipe"/>
        <s v="Rialma"/>
        <s v="Orós"/>
        <s v="Campo Novo"/>
        <s v="Capela De Santana"/>
        <s v="Ministro Andreazza"/>
        <s v="Governador Lindenberg"/>
        <s v="Mâncio Lima"/>
        <s v="Jari"/>
        <s v="Rio Das Flores"/>
        <s v="Jucurutu"/>
        <s v="Salgado"/>
        <s v="Belém Do São Francisco"/>
        <s v="Abre Campo"/>
        <s v="Gouvelândia"/>
        <s v="Major Vieira"/>
        <s v="Anta Gorda"/>
        <s v="Xavantina"/>
        <s v="Rondinha"/>
        <s v="Imigrante"/>
        <s v="Alto Parnaíba"/>
        <s v="Fronteiras"/>
        <s v="Barros Cassal"/>
        <s v="Monte Azul"/>
        <s v="São José De Ubá"/>
        <s v="Tuneiras Do Oeste"/>
        <s v="Barão"/>
        <s v="Sapeaçu"/>
        <s v="Raposos"/>
        <s v="Fontoura Xavier"/>
        <s v="São Roque Do Canaã"/>
        <s v="Forquilha"/>
        <s v="Palmitinho"/>
        <s v="Chã Grande"/>
        <s v="Salto Veloso"/>
        <s v="Bálsamo"/>
        <s v="Lobato"/>
        <s v="Boa Vista Do Incra"/>
        <s v="Chapada Gaúcha"/>
        <s v="Aurora"/>
        <s v="São José Do Calçado"/>
        <s v="Coqueiral"/>
        <s v="Simonésia"/>
        <s v="Trizidela Do Vale"/>
        <s v="Borrazópolis"/>
        <s v="Brazópolis"/>
        <s v="Imaruí"/>
        <s v="São Félix"/>
        <s v="Itaúba"/>
        <s v="Faxinal Do Soturno"/>
        <s v="Minas Do Leão"/>
        <s v="Santa Rita De Caldas"/>
        <s v="Muqui"/>
        <s v="Cerro Grande Do Sul"/>
        <s v="Ipuiúna"/>
        <s v="Caibaté"/>
        <s v="Corumbataí"/>
        <s v="Armazém"/>
        <s v="Passo Do Sobrado"/>
        <s v="Águia Branca"/>
        <s v="Salete"/>
        <s v="Abatiá"/>
        <s v="Canelinha"/>
        <s v="Cristal"/>
        <s v="Picuí"/>
        <s v="Mineiros Do Tietê"/>
        <s v="São Tiago"/>
        <s v="Paverama"/>
        <s v="Sertão Santana"/>
        <s v="Redentora"/>
        <s v="Nova Erechim"/>
        <s v="Passa Tempo"/>
        <s v="Lagamar"/>
        <s v="Sumé"/>
        <s v="Quatro Pontes"/>
        <s v="Santana Da Vargem"/>
        <s v="Rodeio Bonito"/>
        <s v="Viadutos"/>
        <s v="Victor Graeff"/>
        <s v="Hulha Negra"/>
        <s v="Machadinho"/>
        <s v="Uiraúna"/>
        <s v="Resende Costa"/>
        <s v="Iraí"/>
        <s v="Barro"/>
        <s v="Trindade Do Sul"/>
        <s v="Salvaterra"/>
        <s v="Ibitirama"/>
        <s v="Porto Xavier"/>
        <s v="Campo Do Meio"/>
        <s v="Vila Pavão"/>
        <s v="Piranga"/>
        <s v="Macarani"/>
        <s v="Pedralva"/>
        <s v="São José Da Bela Vista"/>
        <s v="Guimarânia"/>
        <s v="Remígio"/>
        <s v="Vila Flores"/>
        <s v="Pereiras"/>
        <s v="Novo Horizonte Do Oeste"/>
        <s v="São Tomás De Aquino"/>
        <s v="Santa Luzia D'Oeste"/>
        <s v="São João Do Itaperiú"/>
        <s v="Nova Alvorada"/>
        <s v="Piquete"/>
        <s v="Guarantã"/>
        <s v="Quevedos"/>
        <s v="General Câmara"/>
        <s v="Reriutaba"/>
        <s v="Santa Bárbara Do Pará"/>
        <s v="Irapuã"/>
        <s v="Harmonia"/>
        <s v="Campina Das Missões"/>
        <s v="Mantenópolis"/>
        <s v="Água Doce Do Norte"/>
        <s v="Saldanha Marinho"/>
        <s v="Ernestina"/>
        <s v="Jardim Do Seridó"/>
        <s v="Amapá"/>
        <s v="Treze De Maio"/>
        <s v="Cambará Do Sul"/>
        <s v="Itapirapuã"/>
        <s v="Banabuiú"/>
        <s v="Antônio Carlos"/>
        <s v="Campestre Da Serra"/>
        <s v="Anita Garibaldi"/>
        <s v="Campos Novos Paulista"/>
        <s v="Virginópolis"/>
        <s v="Poté"/>
        <s v="Ipanguaçu"/>
        <s v="São Nicolau"/>
        <s v="Iaras"/>
        <s v="Jerônimo Monteiro"/>
        <s v="Bom Jesus Do Norte"/>
        <s v="Cacaulândia"/>
        <s v="Laranja Da Terra"/>
        <s v="Nova Esperança Do Sul"/>
        <s v="Ipaba"/>
        <s v="Miradouro"/>
        <s v="Miraguaí"/>
        <s v="Santa Cruz Da Conceição"/>
        <s v="Ciríaco"/>
        <s v="Imbuia"/>
        <s v="Farias Brito"/>
        <s v="Areiópolis"/>
        <s v="Reginópolis"/>
        <s v="Echaporã"/>
        <s v="São José Do Hortêncio"/>
        <s v="Simplício Mendes"/>
        <s v="Teixeira"/>
        <s v="Dores Do Rio Preto"/>
        <s v="Guarani"/>
        <s v="Montalvânia"/>
        <s v="Pacoti"/>
        <s v="David Canabarro"/>
        <s v="Pedro Osório"/>
        <s v="Porteiras"/>
        <s v="Teixeiras"/>
        <s v="Bom Jesus Da Penha"/>
        <s v="Jaborá"/>
        <s v="Ribeiro Gonçalves"/>
        <s v="Dilermando De Aguiar"/>
        <s v="Cotiporã"/>
        <s v="Tiradentes Do Sul"/>
        <s v="Liberato Salzano"/>
        <s v="São João Da Urtiga"/>
        <s v="Poloni"/>
        <s v="Virgínia"/>
        <s v="Jaguaribara"/>
        <s v="Jardim De Piranhas"/>
        <s v="Cipó"/>
        <s v="Angicos"/>
        <s v="Maquiné"/>
        <s v="Alexandria"/>
        <s v="Sabino"/>
        <s v="Grandes Rios"/>
        <s v="Nova Aliança"/>
        <s v="Segredo"/>
        <s v="Progresso"/>
        <s v="Ilópolis"/>
        <s v="Riozinho"/>
        <s v="Garruchos"/>
        <s v="Herval"/>
        <s v="Vila Nova Do Sul"/>
        <s v="Nortelândia"/>
        <s v="Estrela Velha"/>
        <s v="Silvanópolis"/>
        <s v="Vargeão"/>
        <s v="Piquet Carneiro"/>
        <s v="Boqueirão Do Leão"/>
        <s v="Umarizal"/>
        <s v="Barra Funda"/>
        <s v="Serra Branca"/>
        <s v="Mercês"/>
        <s v="Tunápolis"/>
        <s v="Jacuí"/>
        <s v="Fazenda Vilanova"/>
        <s v="Barão Do Triunfo"/>
        <s v="Buenópolis"/>
        <s v="Modelo"/>
        <s v="Goiandira"/>
        <s v="Euclides Da Cunha Paulista"/>
        <s v="Ibirapuitã"/>
        <s v="Itanhomi"/>
        <s v="Marcelino Ramos"/>
        <s v="Amaral Ferrador"/>
        <s v="Rio De Contas"/>
        <s v="Lajes"/>
        <s v="Ferros"/>
        <s v="Caxambu Do Sul"/>
        <s v="Witmarsum"/>
        <s v="Timbé Do Sul"/>
        <s v="Alto Paraguai"/>
        <s v="São José Dos Ausentes"/>
        <s v="Santo Amaro Das Brotas"/>
        <s v="Mata"/>
        <s v="Rancho Queimado"/>
        <s v="Rio Novo"/>
        <s v="Alegria"/>
        <s v="Paim Filho"/>
        <s v="Arapoema"/>
        <s v="Maximiliano De Almeida"/>
        <s v="Áurea"/>
        <s v="Catarina"/>
        <s v="Santo Antônio Do Planalto"/>
        <s v="Pirambu"/>
        <s v="Itajá"/>
        <s v="Coimbra"/>
        <s v="Pedrinhas Paulista"/>
        <s v="Porto Lucena"/>
        <s v="Alecrim"/>
        <s v="Piracema"/>
        <s v="Águas De Chapecó"/>
        <s v="Fazenda Nova"/>
        <s v="Itabirinha"/>
        <s v="Jacinto"/>
        <s v="Torixoréu"/>
        <s v="Iapu"/>
        <s v="Vicente Dutra"/>
        <s v="Severiano De Almeida"/>
        <s v="Matrinchã"/>
        <s v="Atalanta"/>
        <s v="Maratá"/>
        <s v="Ocauçu"/>
        <s v="Caraá"/>
        <s v="Álvares Florence"/>
        <s v="Nova Bréscia"/>
        <s v="Itapé"/>
        <s v="Itacurubi"/>
        <s v="Ibicaré"/>
        <s v="Aliança Do Tocantins"/>
        <s v="São Valentim"/>
        <s v="Lagoão"/>
        <s v="Itaju"/>
        <s v="Três Fronteiras"/>
        <s v="Apiacá"/>
        <s v="Ametista Do Sul"/>
        <s v="Ubirajara"/>
        <s v="Salto Da Divisa"/>
        <s v="Ipiranga Do Sul"/>
        <s v="Erval Grande"/>
        <s v="Barra Do Mendes"/>
        <s v="Sentinela Do Sul"/>
        <s v="Arroio Trinta"/>
        <s v="Santa Ernestina"/>
        <s v="Cerrito"/>
        <s v="Berilo"/>
        <s v="Ubaí"/>
        <s v="Alto Rio Novo"/>
        <s v="Mariana Pimentel"/>
        <s v="São Jorge"/>
        <s v="Novo Cabrais"/>
        <s v="Rubim"/>
        <s v="Ibiassucê"/>
        <s v="Brochier"/>
        <s v="Vale Verde"/>
        <s v="Romelândia"/>
        <s v="Abel Figueiredo"/>
        <s v="Dom Silvério"/>
        <s v="São João Do Oriente"/>
        <s v="Derrubadas"/>
        <s v="Augusto Severo"/>
        <s v="Leoberto Leal"/>
        <s v="Pongaí"/>
        <s v="Gramado Xavier"/>
        <s v="Alfredo Marcondes"/>
        <s v="São João Do Polêsine"/>
        <s v="Galiléia"/>
        <s v="Salmourão"/>
        <s v="Nova Pádua"/>
        <s v="Itaguaru"/>
        <s v="Cerro Branco"/>
        <s v="Abdon Batista"/>
        <s v="São Vendelino"/>
        <s v="Combinado"/>
        <s v="Porto Rico"/>
        <s v="São Domingos Do Sul"/>
        <s v="Monteiro Lobato"/>
        <s v="União Do Oeste"/>
        <s v="Piquerobi"/>
        <s v="Moeda"/>
        <s v="Vanini"/>
        <s v="São Bonifácio"/>
        <s v="Redenção Da Serra"/>
        <s v="Lupércio"/>
        <s v="Itabi"/>
        <s v="Silveira Martins"/>
        <s v="Júlio Mesquita"/>
        <s v="Ivorá"/>
        <s v="Alvinlândia"/>
        <s v="Presidente Kennedy"/>
        <s v="São Gonçalo Do Rio Abaixo"/>
        <s v="Tapurah"/>
        <s v="Piratuba"/>
        <s v="Itatiaiuçu"/>
        <s v="Giruá"/>
        <s v="Aripuanã"/>
        <s v="Nova Hartz"/>
        <s v="Espumoso"/>
        <s v="Cerro Largo"/>
        <s v="Sonora"/>
        <s v="Pedro Afonso"/>
        <s v="Encruzilhada Do Sul"/>
        <s v="Luiz Alves"/>
        <s v="Poxoréu"/>
        <s v="Bom Princípio"/>
        <s v="Miranda Do Norte"/>
        <s v="São João Do Triunfo"/>
        <s v="Alpestre"/>
        <s v="Mimoso Do Sul"/>
        <s v="Imbé"/>
        <s v="Alto Do Rodrigues"/>
        <s v="Quaraí"/>
        <s v="Pinheiros"/>
        <s v="Laguna Carapã"/>
        <s v="Rio Bananal"/>
        <s v="Jóia"/>
        <s v="Restinga Sêca"/>
        <s v="Maragogipe"/>
        <s v="Matipó"/>
        <s v="Dionísio Cerqueira"/>
        <s v="Santo Inácio"/>
        <s v="Feliz Natal"/>
        <s v="Barra Dos Coqueiros"/>
        <s v="Nonoai"/>
        <s v="Campo Magro"/>
        <s v="Porto Dos Gaúchos"/>
        <s v="Estrela Do Sul"/>
        <s v="Entre-Ijuís"/>
        <s v="Condor"/>
        <s v="São Pedro Do Sul"/>
        <s v="Indiara"/>
        <s v="Irineópolis"/>
        <s v="Caracaraí"/>
        <s v="Aliança"/>
        <s v="Seberi"/>
        <s v="Pindaré-Mirim"/>
        <s v="Muniz Freire"/>
        <s v="Rosário Oeste"/>
        <s v="Carapebus"/>
        <s v="Raul Soares"/>
        <s v="Epitaciolândia"/>
        <s v="Mucajaí"/>
        <s v="Jauru"/>
        <s v="Japaratuba"/>
        <s v="Laurentino"/>
        <s v="Irupi"/>
        <s v="Estação"/>
        <s v="Bonfinópolis De Minas"/>
        <s v="João Lisboa"/>
        <s v="Conceição Da Aparecida"/>
        <s v="Potim"/>
        <s v="Boa Vista Do Buricá"/>
        <s v="Sanharó"/>
        <s v="Miraí"/>
        <s v="São Martinho Da Serra"/>
        <s v="Nova Monte Verde"/>
        <s v="Arealva"/>
        <s v="Formigueiro"/>
        <s v="Cristina"/>
        <s v="João Ramalho"/>
        <s v="Ascurra"/>
        <s v="Nova Roma Do Sul"/>
        <s v="Marabá Paulista"/>
        <s v="Rio Do Campo"/>
        <s v="São Paulo Das Missões"/>
        <s v="Arraias"/>
        <s v="Braço Do Trombudo"/>
        <s v="São João Da Baliza"/>
        <s v="Tarumirim"/>
        <s v="Três Palmeiras"/>
        <s v="Coroados"/>
        <s v="Vale Real"/>
        <s v="Itapiúna"/>
        <s v="Ribeirão Corrente"/>
        <s v="Patu"/>
        <s v="Siriri"/>
        <s v="Cacique Doble"/>
        <s v="Erebango"/>
        <s v="Santo Antônio Do Pinhal"/>
        <s v="Riqueza"/>
        <s v="Putinga"/>
        <s v="Dois Lajeados"/>
        <s v="Coroaci"/>
        <s v="Mortugaba"/>
        <s v="Nipoã"/>
        <s v="Igarapé Grande"/>
        <s v="Pareci Novo"/>
        <s v="Mirinzal"/>
        <s v="Curimatá"/>
        <s v="Passa Sete"/>
        <s v="Central De Minas"/>
        <s v="Ponto Belo"/>
        <s v="Ibarama"/>
        <s v="Cabrália Paulista"/>
        <s v="Itirapuã"/>
        <s v="Mucurici"/>
        <s v="Três Arroios"/>
        <s v="Pinheirinho Do Vale"/>
        <s v="Santana Do Jacaré"/>
        <s v="Senador Firmino"/>
        <s v="Dona Francisca"/>
        <s v="Divino De São Lourenço"/>
        <s v="Itatiba Do Sul"/>
        <s v="Álvaro De Carvalho"/>
        <s v="Mariano Moro"/>
        <s v="Caldazinha"/>
        <s v="Pouso Novo"/>
        <s v="Selvíria"/>
        <s v="Gavião Peixoto"/>
        <s v="Saudade Do Iguaçu"/>
        <s v="Brejo Alegre"/>
        <s v="Meridiano"/>
        <s v="Sandovalina"/>
        <s v="Santa Rita Do Trivelato"/>
        <s v="Muitos Capões"/>
        <s v="Cairu"/>
        <s v="Marapoama"/>
        <s v="Perolândia"/>
        <s v="Glória Do Goitá"/>
        <s v="Nova Maringá"/>
        <s v="Turvelândia"/>
        <s v="Vicência"/>
        <s v="Alto Horizonte"/>
        <s v="Pinhal Da Serra"/>
        <s v="Rodeiro"/>
        <s v="Vitorino"/>
        <s v="Nísia Floresta"/>
        <s v="Vargem Bonita"/>
        <s v="Ijaci"/>
        <s v="Santo Antônio Do Aracanguá"/>
        <s v="Lindolfo Collor"/>
        <s v="Davinópolis"/>
        <s v="Governador Edison Lobão"/>
        <s v="Suzanápolis"/>
        <s v="Caaporã"/>
        <s v="São José Do Xingu"/>
        <s v="General Carneiro"/>
        <s v="Serra Do Mel"/>
        <s v="Cariri Do Tocantins"/>
        <s v="Tibau Do Sul"/>
        <s v="Nova Campina"/>
        <s v="São Sebastião Do Oeste"/>
        <s v="Água Fria De Goiás"/>
        <s v="Capão Do Cipó"/>
        <s v="Rio Quente"/>
        <s v="Juti"/>
        <s v="Paulo Frontin"/>
        <s v="Jaraguari"/>
        <s v="Tamarana"/>
        <s v="Arês"/>
        <s v="Jijoca De Jericoacoara"/>
        <s v="Bom Jesus Do Araguaia"/>
        <s v="São Sebastião Da Bela Vista"/>
        <s v="Felixlândia"/>
        <s v="Catas Altas"/>
        <s v="Conceição Da Feira"/>
        <s v="Jateí"/>
        <s v="São Jorge D'Oeste"/>
        <s v="Lagoa Seca"/>
        <s v="Renascença"/>
        <s v="Barrocas"/>
        <s v="Botuverá"/>
        <s v="Sangão"/>
        <s v="Capitão Enéas"/>
        <s v="Macaparana"/>
        <s v="Paula Freitas"/>
        <s v="Guatambú"/>
        <s v="Luiziana"/>
        <s v="Pendências"/>
        <s v="Edealina"/>
        <s v="Ventania"/>
        <s v="Ipuaçu"/>
        <s v="Rio Fortuna"/>
        <s v="Porteirão"/>
        <s v="Olhos-D'Água"/>
        <s v="Dores De Campos"/>
        <s v="Quarto Centenário"/>
        <s v="Caetanópolis"/>
        <s v="Nossa Senhora Do Livramento"/>
        <s v="Itanhangá"/>
        <s v="Vila Propício"/>
        <s v="Raposa"/>
        <s v="São Gonçalo Do Abaeté"/>
        <s v="Coxilha"/>
        <s v="Santa Fé De Goiás"/>
        <s v="Guatapará"/>
        <s v="Portelândia"/>
        <s v="Treviso"/>
        <s v="São João Do Oeste"/>
        <s v="Taquarivaí"/>
        <s v="Lagoa Do Carro"/>
        <s v="Capitólio"/>
        <s v="Querência Do Norte"/>
        <s v="Porto Esperidião"/>
        <s v="Varjão De Minas"/>
        <s v="Saltinho"/>
        <s v="Carmo De Minas"/>
        <s v="Ilicínea"/>
        <s v="Camutanga"/>
        <s v="São José Da Coroa Grande"/>
        <s v="São Roque De Minas"/>
        <s v="Guamiranga"/>
        <s v="Cotriguaçu"/>
        <s v="Serranópolis Do Iguaçu"/>
        <s v="Pranchita"/>
        <s v="Cruz"/>
        <s v="Cordilheira Alta"/>
        <s v="Guairaçá"/>
        <s v="Timbó Grande"/>
        <s v="Cabeceira Grande"/>
        <s v="Vitória Do Jari"/>
        <s v="Terezópolis De Goiás"/>
        <s v="Francisco Alves"/>
        <s v="Madre De Deus De Minas"/>
        <s v="Santa Margarida Do Sul"/>
        <s v="Ressaquinha"/>
        <s v="Braganey"/>
        <s v="Brasilândia Do Sul"/>
        <s v="Santa Maria Do Oeste"/>
        <s v="São Pedro Do Iguaçu"/>
        <s v="Honório Serpa"/>
        <s v="Juruaia"/>
        <s v="Igaratá"/>
        <s v="Santo Antônio Da Barra"/>
        <s v="Lambari D'Oeste"/>
        <s v="Balneário Barra Do Sul"/>
        <s v="Morro Grande"/>
        <s v="São Romão"/>
        <s v="Rochedo"/>
        <s v="Barra Do Quaraí"/>
        <s v="Camargo"/>
        <s v="Paulo Lopes"/>
        <s v="Novo Mundo"/>
        <s v="Coronel Domingos Soares"/>
        <s v="Boqueirão"/>
        <s v="Maracajá"/>
        <s v="Ouro Verde Do Oeste"/>
        <s v="Morro Da Garça"/>
        <s v="Guaiúba"/>
        <s v="Delfinópolis"/>
        <s v="Salinas Da Margarida"/>
        <s v="Janiópolis"/>
        <s v="Rio Das Antas"/>
        <s v="Nova Lacerda"/>
        <s v="Igaporã"/>
        <s v="Ribeirão Grande"/>
        <s v="São João Do Manhuaçu"/>
        <s v="Antônio Olinto"/>
        <s v="Goioxim"/>
        <s v="Nova Marilândia"/>
        <s v="Pacaraima"/>
        <s v="Campo Bonito"/>
        <s v="Caseara"/>
        <s v="Morro Reuter"/>
        <s v="Novo Horizonte Do Sul"/>
        <s v="Monte Carlo"/>
        <s v="Prados"/>
        <s v="Pérola D'Oeste"/>
        <s v="Carlinda"/>
        <s v="São João Do Sul"/>
        <s v="Pastos Bons"/>
        <s v="Perobal"/>
        <s v="Alcinópolis"/>
        <s v="Riacho Dos Machados"/>
        <s v="Luzerna"/>
        <s v="Pilar De Goiás"/>
        <s v="Mário Campos"/>
        <s v="Paripueira"/>
        <s v="Itapuã Do Oeste"/>
        <s v="Wanderlândia"/>
        <s v="Jequeri"/>
        <s v="Quintana"/>
        <s v="São José Da Boa Vista"/>
        <s v="Araricá"/>
        <s v="Córrego Fundo"/>
        <s v="Caroebe"/>
        <s v="Pium"/>
        <s v="Pato Bragado"/>
        <s v="Canas"/>
        <s v="Fernandes Pinheiro"/>
        <s v="Ouro"/>
        <s v="Santo Antônio Da Alegria"/>
        <s v="Pinheiro Preto"/>
        <s v="Guarujá Do Sul"/>
        <s v="Reserva Do Iguaçu"/>
        <s v="Farol"/>
        <s v="Calçoene"/>
        <s v="Canabrava Do Norte"/>
        <s v="Barreira"/>
        <s v="Medeiros"/>
        <s v="Matias Cardoso"/>
        <s v="São Vicente De Minas"/>
        <s v="Balneário Arroio Do Silva"/>
        <s v="Cocalinho"/>
        <s v="São Francisco De Sales"/>
        <s v="Jaguaretama"/>
        <s v="Cássia Dos Coqueiros"/>
        <s v="Fortim"/>
        <s v="Chã De Alegria"/>
        <s v="Rancho Alegre D'Oeste"/>
        <s v="Chorozinho"/>
        <s v="Satuba"/>
        <s v="Agronômica"/>
        <s v="Ibema"/>
        <s v="Almirante Tamandaré Do Sul"/>
        <s v="Bom Repouso"/>
        <s v="Castanheira"/>
        <s v="Quinze De Novembro"/>
        <s v="Pedro De Toledo"/>
        <s v="Capão Bonito Do Sul"/>
        <s v="Fortaleza Do Tabocão"/>
        <s v="Coreaú"/>
        <s v="Boa Vista Das Missões"/>
        <s v="Iguaraçu"/>
        <s v="Aguiarnópolis"/>
        <s v="Martins Soares"/>
        <s v="Cidelândia"/>
        <s v="Cabixi"/>
        <s v="Pedras Grandes"/>
        <s v="Sarapuí"/>
        <s v="Prudente De Morais"/>
        <s v="Vila Boa"/>
        <s v="Nova Santa Helena"/>
        <s v="União De Minas"/>
        <s v="Arambaré"/>
        <s v="Belo Vale"/>
        <s v="Cristópolis"/>
        <s v="Veríssimo"/>
        <s v="Nova Candelária"/>
        <s v="Vale Do Paraíso"/>
        <s v="Lindóia Do Sul"/>
        <s v="Monte Do Carmo"/>
        <s v="Gameleira De Goiás"/>
        <s v="Santa Rosa Do Sul"/>
        <s v="Anhembi"/>
        <s v="São Miguel Do Passa Quatro"/>
        <s v="Balneário Gaivota"/>
        <s v="Acarape"/>
        <s v="Bento De Abreu"/>
        <s v="Madalena"/>
        <s v="Erval Velho"/>
        <s v="Santo Antônio De Goiás"/>
        <s v="Westfália"/>
        <s v="Dueré"/>
        <s v="Almas"/>
        <s v="Nova Tebas"/>
        <s v="Itambaracá"/>
        <s v="Monte Belo Do Sul"/>
        <s v="Inúbia Paulista"/>
        <s v="Passos Maia"/>
        <s v="Nova Independência"/>
        <s v="André Da Rocha"/>
        <s v="Passo De Torres"/>
        <s v="União Do Sul"/>
        <s v="Santa Rita Do Itueto"/>
        <s v="Saubara"/>
        <s v="Monsenhor Tabosa"/>
        <s v="Cerro Corá"/>
        <s v="São João Batista Do Glória"/>
        <s v="Pedrinópolis"/>
        <s v="Itinga"/>
        <s v="Caseiros"/>
        <s v="Leópolis"/>
        <s v="Bom Jardim De Minas"/>
        <s v="Novo Machado"/>
        <s v="São Cristóvão Do Sul"/>
        <s v="Espigão Alto Do Iguaçu"/>
        <s v="Figueirópolis"/>
        <s v="Arapuá"/>
        <s v="Nova Porteirinha"/>
        <s v="Chuvisca"/>
        <s v="Retirolândia"/>
        <s v="Bom Jardim Da Serra"/>
        <s v="Divinópolis Do Tocantins"/>
        <s v="Inhuma"/>
        <s v="Palminópolis"/>
        <s v="Santa Fé Do Araguaia"/>
        <s v="Braúnas"/>
        <s v="Lençóis"/>
        <s v="Grossos"/>
        <s v="Gentil"/>
        <s v="Capistrano"/>
        <s v="Angelina"/>
        <s v="Cristalândia"/>
        <s v="Tio Hugo"/>
        <s v="Marilena"/>
        <s v="Guapirama"/>
        <s v="Milhã"/>
        <s v="Dois Irmãos Das Missões"/>
        <s v="Curvelândia"/>
        <s v="São Luiz"/>
        <s v="Cruzeiro Do Iguaçu"/>
        <s v="Salvador Das Missões"/>
        <s v="Tuiuti"/>
        <s v="Campina Do Monte Alegre"/>
        <s v="Presidente Castelo Branco"/>
        <s v="Serra Alta"/>
        <s v="Faina"/>
        <s v="Ananás"/>
        <s v="Acari"/>
        <s v="Taquarussu"/>
        <s v="Ivatuba"/>
        <s v="Santa Cecília Do Pavão"/>
        <s v="Nova Itaberaba"/>
        <s v="Dores De Guanhães"/>
        <s v="Corguinho"/>
        <s v="Axixá Do Tocantins"/>
        <s v="Santa Cruz De Goiás"/>
        <s v="Arabutã"/>
        <s v="Bozano"/>
        <s v="Nova Esperança Do Sudoeste"/>
        <s v="Alto Boa Vista"/>
        <s v="Jacuizinho"/>
        <s v="Ibititá"/>
        <s v="Tunas Do Paraná"/>
        <s v="Florestal"/>
        <s v="Coronel Barros"/>
        <s v="Foz Do Jordão"/>
        <s v="Mato Castelhano"/>
        <s v="Lavrinhas"/>
        <s v="Presidente Lucena"/>
        <s v="Córrego Danta"/>
        <s v="Coqueiros Do Sul"/>
        <s v="Jequitibá"/>
        <s v="Tracunhaém"/>
        <s v="Maxaranguape"/>
        <s v="Vargem"/>
        <s v="Amaporã"/>
        <s v="Vitor Meireles"/>
        <s v="Diamante D'Oeste"/>
        <s v="Ponte Alta"/>
        <s v="Baldim"/>
        <s v="Maria Helena"/>
        <s v="Conselheiro Mairinck"/>
        <s v="Salgado Filho"/>
        <s v="Capão Alto"/>
        <s v="Glicério"/>
        <s v="Babaçulândia"/>
        <s v="Santana Do Manhuaçu"/>
        <s v="Canitar"/>
        <s v="São Pedro Da União"/>
        <s v="Comendador Gomes"/>
        <s v="Marianópolis Do Tocantins"/>
        <s v="Cordisburgo"/>
        <s v="Durandé"/>
        <s v="Prado Ferreira"/>
        <s v="Itutinga"/>
        <s v="Palestina De Goiás"/>
        <s v="Itapura"/>
        <s v="Rancho Alegre"/>
        <s v="Aragoiânia"/>
        <s v="Doutor Pedrinho"/>
        <s v="José Boiteux"/>
        <s v="Dobrada"/>
        <s v="Santana Do Itararé"/>
        <s v="Jundiaí Do Sul"/>
        <s v="Sapopema"/>
        <s v="Ourizona"/>
        <s v="Japira"/>
        <s v="Silves"/>
        <s v="Taquaruçu Do Sul"/>
        <s v="Heliodora"/>
        <s v="Piranguinho"/>
        <s v="São Miguel Do Tocantins"/>
        <s v="Estrela Do Indaiá"/>
        <s v="Arapuã"/>
        <s v="Iraceminha"/>
        <s v="Iomerê"/>
        <s v="São João Do Jaguaribe"/>
        <s v="Uibaí"/>
        <s v="Bela Vista Da Caroba"/>
        <s v="Joanésia"/>
        <s v="Inconfidentes"/>
        <s v="Pedras Altas"/>
        <s v="Morro Redondo"/>
        <s v="Virmond"/>
        <s v="Guidoval"/>
        <s v="Figueirão"/>
        <s v="Frei Inocêncio"/>
        <s v="Cruzmaltina"/>
        <s v="Ferreiros"/>
        <s v="São Luís Do Curu"/>
        <s v="Nantes"/>
        <s v="Tururu"/>
        <s v="Santa Cruz Do Xingu"/>
        <s v="Açucena"/>
        <s v="Jaboticaba"/>
        <s v="Mucambo"/>
        <s v="Passa E Fica"/>
        <s v="Kaloré"/>
        <s v="Aratuba"/>
        <s v="Alfredo Vasconcelos"/>
        <s v="São José Do Seridó"/>
        <s v="Apuiarés"/>
        <s v="Senador Salgado Filho"/>
        <s v="Sulina"/>
        <s v="Arenópolis"/>
        <s v="Monsenhor Gil"/>
        <s v="Caparaó"/>
        <s v="Lupionópolis"/>
        <s v="Guiricema"/>
        <s v="Tenente Laurentino Cruz"/>
        <s v="São Pedro Do Butiá"/>
        <s v="Arvoredo"/>
        <s v="Paulo Bento"/>
        <s v="Parecis"/>
        <s v="Lassance"/>
        <s v="Sede Nova"/>
        <s v="Campos Borges"/>
        <s v="Simolândia"/>
        <s v="Rio Crespo"/>
        <s v="Rianápolis"/>
        <s v="Ângulo"/>
        <s v="Sapucaí-Mirim"/>
        <s v="Divisa Alegre"/>
        <s v="Brejinho De Nazaré"/>
        <s v="Piedade De Caratinga"/>
        <s v="Pimenteiras Do Oeste"/>
        <s v="Óleo"/>
        <s v="Mansidão"/>
        <s v="Lacerdópolis"/>
        <s v="Cruzeta"/>
        <s v="Boninal"/>
        <s v="Senhora Dos Remédios"/>
        <s v="Turvânia"/>
        <s v="Meruoca"/>
        <s v="Dona Emma"/>
        <s v="Buriti Do Tocantins"/>
        <s v="Ouro Verde De Goiás"/>
        <s v="Nova Guarita"/>
        <s v="Alambari"/>
        <s v="Alto Caparaó"/>
        <s v="Divina Pastora"/>
        <s v="Mormaço"/>
        <s v="Tejupá"/>
        <s v="São Domingos Das Dores"/>
        <s v="Itacajá"/>
        <s v="Xambrê"/>
        <s v="Caputira"/>
        <s v="Ramilândia"/>
        <s v="Palmácia"/>
        <s v="Estrela Do Norte"/>
        <s v="Bandeirantes Do Tocantins"/>
        <s v="Marques De Souza"/>
        <s v="Alto Feliz"/>
        <s v="Ipiaçu"/>
        <s v="Pedra Do Indaiá"/>
        <s v="Jordânia"/>
        <s v="Teixeirópolis"/>
        <s v="Catunda"/>
        <s v="Novo Barreiro"/>
        <s v="Cristiano Otoni"/>
        <s v="Panamá"/>
        <s v="Florânia"/>
        <s v="São José Das Palmeiras"/>
        <s v="Americano Do Brasil"/>
        <s v="Barra Do Chapéu"/>
        <s v="Nova Boa Vista"/>
        <s v="Campo Limpo De Goiás"/>
        <s v="Rio Manso"/>
        <s v="Capela Do Alto Alegre"/>
        <s v="Coronel Murta"/>
        <s v="São José Do Inhacorá"/>
        <s v="Ibicuitinga"/>
        <s v="Periquito"/>
        <s v="Minduri"/>
        <s v="Ipira"/>
        <s v="Peritiba"/>
        <s v="Muribeca"/>
        <s v="Galvão"/>
        <s v="Cafezal Do Sul"/>
        <s v="Moreilândia"/>
        <s v="Nova Floresta"/>
        <s v="Charrua"/>
        <s v="Marquinho"/>
        <s v="Volta Grande"/>
        <s v="Capim Branco"/>
        <s v="Braga"/>
        <s v="Jati"/>
        <s v="Itati"/>
        <s v="Ariranha Do Ivaí"/>
        <s v="Ermo"/>
        <s v="Lidianópolis"/>
        <s v="Rio Dos Índios"/>
        <s v="Couto Magalhães"/>
        <s v="Albertina"/>
        <s v="Fagundes Varela"/>
        <s v="Coronel Macedo"/>
        <s v="Calmon"/>
        <s v="Itueta"/>
        <s v="Ponte Alta Do Norte"/>
        <s v="Pintadas"/>
        <s v="Sebastião Laranjeiras"/>
        <s v="Platina"/>
        <s v="Alpercata"/>
        <s v="Brunópolis"/>
        <s v="Carnaúba Dos Dantas"/>
        <s v="Tabaí"/>
        <s v="Mato Rico"/>
        <s v="Zacarias"/>
        <s v="Chalé"/>
        <s v="Iracema Do Oeste"/>
        <s v="Liberdade"/>
        <s v="Nova Brasilândia"/>
        <s v="Santa Mônica"/>
        <s v="Lunardelli"/>
        <s v="Aparecida Do Rio Doce"/>
        <s v="Cruzaltense"/>
        <s v="Tibau"/>
        <s v="São Pedro De Alcântara"/>
        <s v="Santa Cecília Do Sul"/>
        <s v="Nazária"/>
        <s v="Nova Santa Bárbara"/>
        <s v="Novo Planalto"/>
        <s v="Abaiara"/>
        <s v="Pequizeiro"/>
        <s v="Guabiju"/>
        <s v="Araguaiana"/>
        <s v="São Miguel Do Anta"/>
        <s v="Luisburgo"/>
        <s v="Ibiaí"/>
        <s v="Ribeirãozinho"/>
        <s v="Bom Jesus Do Sul"/>
        <s v="Colares"/>
        <s v="Santo Expedito Do Sul"/>
        <s v="Baliza"/>
        <s v="Engenheiro Navarro"/>
        <s v="Bonfinópolis"/>
        <s v="Jumirim"/>
        <s v="Vista Alegre"/>
        <s v="Altamira Do Paraná"/>
        <s v="Caturaí"/>
        <s v="Barrolândia"/>
        <s v="Guimarães"/>
        <s v="Santo Afonso"/>
        <s v="Pinhal"/>
        <s v="Monte Alegre Dos Campos"/>
        <s v="Planalto Da Serra"/>
        <s v="Cordislândia"/>
        <s v="Glória D'Oeste"/>
        <s v="Acorizal"/>
        <s v="Patrocínio Do Muriaé"/>
        <s v="Junco Do Seridó"/>
        <s v="Martinópole"/>
        <s v="Axixá"/>
        <s v="Santa Amélia"/>
        <s v="São Bento Abade"/>
        <s v="Santo Antônio Do Grama"/>
        <s v="São Valério"/>
        <s v="Cutias"/>
        <s v="Terra Alta"/>
        <s v="Rondolândia"/>
        <s v="Dionísio"/>
        <s v="Tuparetama"/>
        <s v="Tunas"/>
        <s v="Barra Longa"/>
        <s v="Santa Rita Do Novo Destino"/>
        <s v="Dom Expedito Lopes"/>
        <s v="Lago Dos Rodrigues"/>
        <s v="Castanheiras"/>
        <s v="Barão De Antonina"/>
        <s v="Jaquirana"/>
        <s v="Anhumas"/>
        <s v="Rubinéia"/>
        <s v="Marumbi"/>
        <s v="Cristianópolis"/>
        <s v="Sandolândia"/>
        <s v="Piedade Dos Gerais"/>
        <s v="Felipe Guerra"/>
        <s v="Esperança Do Sul"/>
        <s v="São Pedro Da Serra"/>
        <s v="Zortéa"/>
        <s v="Palmeiras Do Tocantins"/>
        <s v="Franciscópolis"/>
        <s v="Natividade Da Serra"/>
        <s v="Urupema"/>
        <s v="São Pedro Do Paraná"/>
        <s v="Talismã"/>
        <s v="Bandeira Do Sul"/>
        <s v="Santo Antônio Do Paraíso"/>
        <s v="Matutina"/>
        <s v="Boa Vista Do Sul"/>
        <s v="Aguanil"/>
        <s v="Vespasiano Corrêa"/>
        <s v="Guzolândia"/>
        <s v="Serra Do Navio"/>
        <s v="Vista Gaúcha"/>
        <s v="Cromínia"/>
        <s v="Abaíra"/>
        <s v="Poço Das Antas"/>
        <s v="Cajuri"/>
        <s v="Palhano"/>
        <s v="Francisco Santos"/>
        <s v="Francisco Badaró"/>
        <s v="Luís Gomes"/>
        <s v="Cafeara"/>
        <s v="Travesseiro"/>
        <s v="Messias Targino"/>
        <s v="Claro Dos Poções"/>
        <s v="Bandeirante"/>
        <s v="Verdejante"/>
        <s v="Corumbataí Do Sul"/>
        <s v="Capitão"/>
        <s v="Jaguaraçu"/>
        <s v="Montividiu Do Norte"/>
        <s v="Ritápolis"/>
        <s v="Santa Mercedes"/>
        <s v="Veredinha"/>
        <s v="Borebi"/>
        <s v="Novo Itacolomi"/>
        <s v="Unistalda"/>
        <s v="Indiavaí"/>
        <s v="São Francisco Do Glória"/>
        <s v="Frei Rogério"/>
        <s v="Marema"/>
        <s v="Novo Horizonte Do Norte"/>
        <s v="Barro Preto"/>
        <s v="Figueirópolis D'Oeste"/>
        <s v="Cumari"/>
        <s v="Santana Do Riacho"/>
        <s v="Anitápolis"/>
        <s v="Cascalho Rico"/>
        <s v="Emilianópolis"/>
        <s v="Alcântaras"/>
        <s v="Rio Sono"/>
        <s v="Piau"/>
        <s v="Descoberto"/>
        <s v="Riversul"/>
        <s v="São Valério Do Sul"/>
        <s v="Itaguari"/>
        <s v="Marcelino Vieira"/>
        <s v="Caiana"/>
        <s v="Mutunópolis"/>
        <s v="Ibertioga"/>
        <s v="São Brás Do Suaçuí"/>
        <s v="Rio Bom"/>
        <s v="Lajedão"/>
        <s v="Elísio Medrado"/>
        <s v="Doutor Ricardo"/>
        <s v="Novo Brasil"/>
        <s v="Japaraíba"/>
        <s v="Lontra"/>
        <s v="Senador Amaral"/>
        <s v="Jericó"/>
        <s v="Divinópolis De Goiás"/>
        <s v="Crucilândia"/>
        <s v="São Bernardino"/>
        <s v="Primavera De Rondônia"/>
        <s v="Sagrada Família"/>
        <s v="Indaiabira"/>
        <s v="Varjão"/>
        <s v="Itacambira"/>
        <s v="Painel"/>
        <s v="Celso Ramos"/>
        <s v="São José Do Sul"/>
        <s v="Goianá"/>
        <s v="Bodó"/>
        <s v="Japonvar"/>
        <s v="Porto Mauá"/>
        <s v="Três Forquilhas"/>
        <s v="Sardoá"/>
        <s v="Gonçalves"/>
        <s v="São José Das Missões"/>
        <s v="Paineiras"/>
        <s v="Canaã"/>
        <s v="Pequi"/>
        <s v="Rubiácea"/>
        <s v="Jussiape"/>
        <s v="Flórida"/>
        <s v="Taquaral De Goiás"/>
        <s v="Rio Preto"/>
        <s v="Barro Duro"/>
        <s v="Montauri"/>
        <s v="Itaguatins"/>
        <s v="Uruana De Minas"/>
        <s v="Mariápolis"/>
        <s v="Mairipotaba"/>
        <s v="Jaçanã"/>
        <s v="Cristal Do Sul"/>
        <s v="Macieira"/>
        <s v="Pedranópolis"/>
        <s v="Porto Estrela"/>
        <s v="Bom Progresso"/>
        <s v="Tocos Do Moji"/>
        <s v="Vargem Alegre"/>
        <s v="União Da Serra"/>
        <s v="Barra Do Ouro"/>
        <s v="Guaramiranga"/>
        <s v="Piranguçu"/>
        <s v="Hidrolina"/>
        <s v="Planalto Alegre"/>
        <s v="Santa Rita De Jacutinga"/>
        <s v="Amorinópolis"/>
        <s v="Doresópolis"/>
        <s v="Itaverava"/>
        <s v="Guaporema"/>
        <s v="Mato Queimado"/>
        <s v="Portalegre"/>
        <s v="Soledade De Minas"/>
        <s v="Pugmil"/>
        <s v="Ipiranga De Goiás"/>
        <s v="Vista Alegre Do Prata"/>
        <s v="Floriano Peixoto"/>
        <s v="Arantina"/>
        <s v="Jaú Do Tocantins"/>
        <s v="Herveiras"/>
        <s v="Lucianópolis"/>
        <s v="Presidente Nereu"/>
        <s v="São Sebastião Do Anta"/>
        <s v="Jupiá"/>
        <s v="Engenho Velho"/>
        <s v="Itapiratins"/>
        <s v="Novo Tiradentes"/>
        <s v="Ouriçangas"/>
        <s v="Marizópolis"/>
        <s v="Ingaí"/>
        <s v="Belmiro Braga"/>
        <s v="Ponte Preta"/>
        <s v="São Valentim Do Sul"/>
        <s v="Diamante Do Sul"/>
        <s v="Arco-Íris"/>
        <s v="Araçu"/>
        <s v="Protásio Alves"/>
        <s v="Jampruca"/>
        <s v="Novo Xingu"/>
        <s v="Ibitiúra De Minas"/>
        <s v="Antonina Do Norte"/>
        <s v="Santa Clara D'Oeste"/>
        <s v="Colônia Do Gurguéia"/>
        <s v="Caturité"/>
        <s v="Amaralina"/>
        <s v="Santa Rosa Da Serra"/>
        <s v="Malhada Dos Bois"/>
        <s v="São Sebastião Da Vargem Alegre"/>
        <s v="Dom Bosco"/>
        <s v="Bocaina De Minas"/>
        <s v="José Raydan"/>
        <s v="Ribeira"/>
        <s v="Arroio Do Padre"/>
        <s v="Arneiroz"/>
        <s v="Igaracy"/>
        <s v="Santa Cruz Da Esperança"/>
        <s v="Doutor Severiano"/>
        <s v="Professor Jamil"/>
        <s v="Santa Bárbara Do Tugúrio"/>
        <s v="Barra Do Rio Azul"/>
        <s v="Carvalhos"/>
        <s v="São Manoel Do Paraná"/>
        <s v="Tabuleiro"/>
        <s v="Itapuca"/>
        <s v="Diorama"/>
        <s v="Luislândia"/>
        <s v="Rio Rufino"/>
        <s v="Nova Rosalândia"/>
        <s v="Campinaçu"/>
        <s v="Funilândia"/>
        <s v="Mirim Doce"/>
        <s v="Bernardo Do Mearim"/>
        <s v="São Pedro Da Cipa"/>
        <s v="Douradoquara"/>
        <s v="Lajeado Do Bugre"/>
        <s v="Santa Rita Do Tocantins"/>
        <s v="Angical Do Piauí"/>
        <s v="Dom Pedro De Alcântara"/>
        <s v="Muliterno"/>
        <s v="Piraquê"/>
        <s v="Onça De Pitangui"/>
        <s v="Timburi"/>
        <s v="Cônego Marinho"/>
        <s v="São José Do Herval"/>
        <s v="Campestre De Goiás"/>
        <s v="Muniz Ferreira"/>
        <s v="Pindorama Do Tocantins"/>
        <s v="Fernão"/>
        <s v="São José Do Barreiro"/>
        <s v="São João Do Pau D'Alho"/>
        <s v="Novais"/>
        <s v="Lagoa D'Anta"/>
        <s v="Conceição Das Pedras"/>
        <s v="Presidente Castello Branco"/>
        <s v="Divino Das Laranjeiras"/>
        <s v="Maripá De Minas"/>
        <s v="Brejo Dos Santos"/>
        <s v="Pinhal De São Bento"/>
        <s v="Virgolândia"/>
        <s v="Natalândia"/>
        <s v="Ibiam"/>
        <s v="Quartel Geral"/>
        <s v="Uru"/>
        <s v="Malta"/>
        <s v="Camacho"/>
        <s v="São Fernando"/>
        <s v="Abreulândia"/>
        <s v="Bertolínia"/>
        <s v="São João Da Paraúna"/>
        <s v="Santa Terezinha Do Progresso"/>
        <s v="Amparo Do Serra"/>
        <s v="Itaú"/>
        <s v="Capela Nova"/>
        <s v="Mamonas"/>
        <s v="Conceição Da Barra De Minas"/>
        <s v="Paulistas"/>
        <s v="Leme Do Prado"/>
        <s v="Jenipapo De Minas"/>
        <s v="Tupirama"/>
        <s v="Avelinópolis"/>
        <s v="Ponte Alta Do Bom Jesus"/>
        <s v="Gonzaga"/>
        <s v="Antônio Almeida"/>
        <s v="Botumirim"/>
        <s v="Nova Roma"/>
        <s v="Jaupaci"/>
        <s v="Guarinos"/>
        <s v="Israelândia"/>
        <s v="Tupanci Do Sul"/>
        <s v="Matos Costa"/>
        <s v="Santa Cruz Do Escalvado"/>
        <s v="Santo Antônio Do Caiuá"/>
        <s v="Altaneira"/>
        <s v="Trombas"/>
        <s v="Bandeira"/>
        <s v="Itamarati De Minas"/>
        <s v="Córrego Do Ouro"/>
        <s v="Berizal"/>
        <s v="Esperança Nova"/>
        <s v="Capitão Andrade"/>
        <s v="Guarani De Goiás"/>
        <s v="Santa Maria Do Tocantins"/>
        <s v="Santana De Cataguases"/>
        <s v="Couto De Magalhães De Minas"/>
        <s v="Angico"/>
        <s v="Uirapuru"/>
        <s v="Iporanga"/>
        <s v="Felício Dos Santos"/>
        <s v="Piedade De Ponte Nova"/>
        <s v="Três Ranchos"/>
        <s v="Godoy Moreira"/>
        <s v="Guarará"/>
        <s v="Água Limpa"/>
        <s v="São José Do Povo"/>
        <s v="Patis"/>
        <s v="Pacujá"/>
        <s v="Trabiju"/>
        <s v="Canudos Do Vale"/>
        <s v="Dom Joaquim"/>
        <s v="Lagoa Dos Patos"/>
        <s v="São João Da Lagoa"/>
        <s v="Balbinos"/>
        <s v="Dores Do Turvo"/>
        <s v="Santa Rosa De Goiás"/>
        <s v="Senador Sá"/>
        <s v="Santo Antônio Do Aventureiro"/>
        <s v="Forquetinha"/>
        <s v="Novo Acordo"/>
        <s v="Itaporã Do Tocantins"/>
        <s v="São José Do Sabugi"/>
        <s v="Juramento"/>
        <s v="Aurora Do Tocantins"/>
        <s v="São Bentinho"/>
        <s v="Mimoso De Goiás"/>
        <s v="São João Do Cariri"/>
        <s v="Conceição De Ipanema"/>
        <s v="Cravolândia"/>
        <s v="Pescador"/>
        <s v="Sagres"/>
        <s v="Colinas Do Sul"/>
        <s v="Gameleiras"/>
        <s v="Barra Do Guarita"/>
        <s v="Cunhataí"/>
        <s v="Nova Módica"/>
        <s v="Olímpio Noronha"/>
        <s v="Flor Do Sertão"/>
        <s v="Macururé"/>
        <s v="São João Da Mata"/>
        <s v="Encanto"/>
        <s v="Miraselva"/>
        <s v="Catuti"/>
        <s v="Coronel Pacheco"/>
        <s v="Leandro Ferreira"/>
        <s v="Taquaral"/>
        <s v="Rafael Fernandes"/>
        <s v="São Geraldo Do Baixio"/>
        <s v="Marilac"/>
        <s v="São José Do Alegre"/>
        <s v="Rio Espera"/>
        <s v="Crixás Do Tocantins"/>
        <s v="Triunfo Potiguar"/>
        <s v="Nova Aliança Do Ivaí"/>
        <s v="Turiúba"/>
        <s v="Biquinhas"/>
        <s v="Santa Maria Do Salto"/>
        <s v="Monte Santo Do Tocantins"/>
        <s v="Boa Ventura"/>
        <s v="Dezesseis De Novembro"/>
        <s v="Guaraciama"/>
        <s v="Santana Do Seridó"/>
        <s v="Ichu"/>
        <s v="Severiano Melo"/>
        <s v="Ewbank Da Câmara"/>
        <s v="Cumbe"/>
        <s v="Ponto Chique"/>
        <s v="Reserva Do Cabaçal"/>
        <s v="Senador Modestino Gonçalves"/>
        <s v="Lajeado Grande"/>
        <s v="Porto Rico Do Maranhão"/>
        <s v="Lourdes"/>
        <s v="Marzagão"/>
        <s v="Areias"/>
        <s v="Gavião"/>
        <s v="Santa Efigênia De Minas"/>
        <s v="Poço De José De Moura"/>
        <s v="Ibituruna"/>
        <s v="Santa Fé De Minas"/>
        <s v="Pingo D'Água"/>
        <s v="Santana Do Deserto"/>
        <s v="São Francisco Do Oeste"/>
        <s v="Parisi"/>
        <s v="Buriti De Goiás"/>
        <s v="Lafaiete Coutinho"/>
        <s v="Sítio D'Abadia"/>
        <s v="Rio Dos Bois"/>
        <s v="Damolândia"/>
        <s v="Carlos Gomes"/>
        <s v="Santa Tereza"/>
        <s v="Serra Nova Dourada"/>
        <s v="Tigrinhos"/>
        <s v="Acaiaca"/>
        <s v="Lamim"/>
        <s v="Casa Grande"/>
        <s v="Brás Pires"/>
        <s v="Jardim Olinda"/>
        <s v="Sampaio"/>
        <s v="Paial"/>
        <s v="São Félix De Minas"/>
        <s v="Itaoca"/>
        <s v="Nova América"/>
        <s v="São Patrício"/>
        <s v="Santana Dos Montes"/>
        <s v="São João Das Duas Pontes"/>
        <s v="Flora Rica"/>
        <s v="Rodolfo Fernandes"/>
        <s v="São João Do Pacuí"/>
        <s v="Nova Iguaçu De Goiás"/>
        <s v="Luzinópolis"/>
        <s v="Lucrécia"/>
        <s v="Sucupira"/>
        <s v="José Gonçalves De Minas"/>
        <s v="Coronel Pilar"/>
        <s v="Desterro Do Melo"/>
        <s v="Carmolândia"/>
        <s v="Córrego Novo"/>
        <s v="São Miguel Da Boa Vista"/>
        <s v="Nova Canaã Paulista"/>
        <s v="Moiporá"/>
        <s v="Córrego Do Bom Jesus"/>
        <s v="Fortuna De Minas"/>
        <s v="Paraú"/>
        <s v="Pedra Do Anta"/>
        <s v="Diogo De Vasconcelos"/>
        <s v="Taparuba"/>
        <s v="Campo Azul"/>
        <s v="Itapirapuã Paulista"/>
        <s v="Ingazeira"/>
        <s v="Bugre"/>
        <s v="Coqueiro Baixo"/>
        <s v="Fernandes Tourinho"/>
        <s v="Goiabeira"/>
        <s v="Monjolos"/>
        <s v="Bias Fortes"/>
        <s v="Pedra Dourada"/>
        <s v="Olivedos"/>
        <s v="Santiago Do Sul"/>
        <s v="Vitória Brasil"/>
        <s v="Adelândia"/>
        <s v="Santa Salete"/>
        <s v="Dom Macedo Costa"/>
        <s v="Santa Terezinha Do Tocantins"/>
        <s v="Telha"/>
        <s v="Benjamin Constant Do Sul"/>
        <s v="General Maynard"/>
        <s v="Major Sales"/>
        <s v="Aspásia"/>
        <s v="São Gonçalo Do Piauí"/>
        <s v="Marinópolis"/>
        <s v="Damianópolis"/>
        <s v="Argirita"/>
        <s v="São João De Iracema"/>
        <s v="Guaraíta"/>
        <s v="Estrela Dalva"/>
        <s v="Oliveira Fortes"/>
        <s v="Gurjão"/>
        <s v="Dom Viçoso"/>
        <s v="Rio Doce"/>
        <s v="Porto Alegre Do Tocantins"/>
        <s v="Umburatiba"/>
        <s v="Serra Da Raiz"/>
        <s v="Ouro Velho"/>
        <s v="Palmelo"/>
        <s v="Agricolândia"/>
        <s v="São Gonçalo Do Rio Preto"/>
        <s v="Sem-Peixe"/>
        <s v="Luciara"/>
        <s v="Santana Do Garambéu"/>
        <s v="Timbaúba Dos Batistas"/>
        <s v="Chiador"/>
        <s v="Santa Tereza Do Tocantins"/>
        <s v="Queluzito"/>
        <s v="Senador José Bento"/>
        <s v="Várzea"/>
        <s v="Catas Altas Da Noruega"/>
        <s v="Pracinha"/>
        <s v="Rafael Godeiro"/>
        <s v="Santo Inácio Do Piauí"/>
        <s v="Novo Alegre"/>
        <s v="Consolação"/>
        <s v="Grupiara"/>
        <s v="Glaucilândia"/>
        <s v="Jesúpolis"/>
        <s v="Hugo Napoleão"/>
        <s v="Amparo De São Francisco"/>
        <s v="Arapeí"/>
        <s v="Carmésia"/>
        <s v="Frei Martinho"/>
        <s v="Rochedo De Minas"/>
        <s v="Ponte Branca"/>
        <s v="Cachoeira De Goiás"/>
        <s v="Silveirânia"/>
        <s v="Água Nova"/>
        <s v="Joca Claudino"/>
        <s v="Olaria"/>
        <s v="Senador Cortes"/>
        <s v="Itambé Do Mato Dentro"/>
        <s v="Carrapateira"/>
        <s v="Taboleiro Grande"/>
        <s v="Taipas Do Tocantins"/>
        <s v="Francisco Dantas"/>
        <s v="Ipueira"/>
        <s v="São Félix Do Piauí"/>
        <s v="Torre De Pedra"/>
        <s v="Pedro Teixeira"/>
        <s v="Aracitaba"/>
        <s v="Lavandeira"/>
        <s v="Chapada De Areia"/>
        <s v="Cedro Do Abaeté"/>
        <s v="Curral Velho"/>
        <s v="Antônio Prado De Minas"/>
        <s v="Santo Antônio Do Rio Abaixo"/>
        <s v="Paiva"/>
        <s v="Zabelê"/>
        <s v="Passabém"/>
        <s v="Oliveira De Fátima"/>
        <s v="Coxixola"/>
        <s v="São Sebastião Do Rio Preto"/>
        <s v="Rio Da Conceição"/>
        <s v="Serra Da Saudade"/>
        <s v="Anhanguera"/>
        <s v="Santo Antônio Dos Milagres"/>
        <s v="Miguel Leão"/>
        <s v="Confins"/>
        <s v="Colniza"/>
        <s v="Ubarana"/>
        <s v="Santa Rita Do Pardo"/>
        <s v="Santo Antônio Do Leste"/>
        <s v="Bacabeira"/>
        <s v="Delta"/>
        <s v="Mariópolis"/>
        <s v="Corumbiara"/>
        <s v="Boa Vista Do Cadeado"/>
        <s v="Curiúva"/>
        <s v="Bom Sucesso Do Sul"/>
        <s v="Pindoretama"/>
        <s v="Boa Ventura De São Roque"/>
        <s v="Nova Bandeirantes"/>
        <s v="Abadia Dos Dourados"/>
        <s v="Lindoeste"/>
        <s v="Romaria"/>
        <s v="Abadia De Goiás"/>
        <s v="Irauçuba"/>
        <s v="São Félix Do Coribe"/>
        <s v="Campo Do Tenente"/>
        <s v="Bela Vista Do Toldo"/>
        <s v="Pontes Gestal"/>
        <s v="Águas Mornas"/>
        <s v="Mato Leitão"/>
        <s v="Demerval Lobão"/>
        <s v="Tesouro"/>
        <s v="Água Comprida"/>
        <s v="Apiacás"/>
        <s v="Baía Formosa"/>
        <s v="Urucuia"/>
        <s v="Nova Ramada"/>
        <s v="Flor Da Serra Do Sul"/>
        <s v="Quatro Irmãos"/>
        <s v="Brazabrantes"/>
        <s v="São Pedro Dos Ferros"/>
        <s v="Vila Lângaro"/>
        <s v="Rolador"/>
        <s v="Piedade Do Rio Grande"/>
        <s v="Jeriquara"/>
        <s v="Pratinha"/>
        <s v="Araguacema"/>
        <s v="Pontal Do Araguaia"/>
        <s v="Bonópolis"/>
        <s v="São Luiz Do Norte"/>
        <s v="Quadra"/>
        <s v="Puxinanã"/>
        <s v="São José Do Campestre"/>
        <s v="Divisa Nova"/>
        <s v="Penaforte"/>
        <s v="São Pedro Da Água Branca"/>
        <s v="Anahy"/>
        <s v="Águas Frias"/>
        <s v="Lutécia"/>
        <s v="Porto Barreiro"/>
        <s v="Barão De Melgaço"/>
        <s v="Sítio Novo Do Tocantins"/>
        <s v="Itaara"/>
        <s v="Porto Firme"/>
        <s v="São José Da Varginha"/>
        <s v="Jaboti"/>
        <s v="Lagoa Dos Três Cantos"/>
        <s v="Turuçu"/>
        <s v="Inimutaba"/>
        <s v="Ipiguá"/>
        <s v="Nova América Da Colina"/>
        <s v="Reduto"/>
        <s v="Nicolau Vergueiro"/>
        <s v="Barra Do Jacaré"/>
        <s v="Vitória Das Missões"/>
        <s v="Cerro Negro"/>
        <s v="Munhoz De Melo"/>
        <s v="São Felipe D'Oeste"/>
        <s v="Rio Branco Do Ivaí"/>
        <s v="Boa Esperança Do Iguaçu"/>
        <s v="Conquista D'Oeste"/>
        <s v="Espírito Santo Do Dourado"/>
        <s v="Buritinópolis"/>
        <s v="Urutaí"/>
        <s v="Ivolândia"/>
        <s v="Campina Do Simão"/>
        <s v="Sul Brasil"/>
        <s v="Motuca"/>
        <s v="Santa Rita De Minas"/>
        <s v="Pedras De Maria Da Cruz"/>
        <s v="Santa Cruz Da Baixa Verde"/>
        <s v="Santa Bárbara Do Leste"/>
        <s v="Mambaí"/>
        <s v="Ponte Alta Do Tocantins"/>
        <s v="Bernardo Sayão"/>
        <s v="Icaraí De Minas"/>
        <s v="Santa Cruz De Minas"/>
        <s v="Luminárias"/>
        <s v="Pontalinda"/>
        <s v="Martins"/>
        <s v="Carrancas"/>
        <s v="Aparecida Do Rio Negro"/>
        <s v="Bom Jesus Do Amparo"/>
        <s v="Nossa Senhora Das Graças"/>
        <s v="Macedônia"/>
        <s v="Ribamar Fiquene"/>
        <s v="Peri Mirim"/>
        <s v="Campo Redondo"/>
        <s v="Chapadão Do Lageado"/>
        <s v="Bocaina Do Sul"/>
        <s v="Groaíras"/>
        <s v="Santo Antônio Do Palma"/>
        <s v="Godofredo Viana"/>
        <s v="Sete De Setembro"/>
        <s v="Augusto De Lima"/>
        <s v="Ipiranga Do Piauí"/>
        <s v="Cana Verde"/>
        <s v="São Mamede"/>
        <s v="São Rafael"/>
        <s v="Jesuânia"/>
        <s v="Toropi"/>
        <s v="Princesa"/>
        <s v="Goianorte"/>
        <s v="Deputado Irapuan Pinheiro"/>
        <s v="Faxinalzinho"/>
        <s v="Equador"/>
        <s v="São Pedro Das Missões"/>
        <s v="Sarutaiá"/>
        <s v="Padre Carvalho"/>
        <s v="Salto Do Céu"/>
        <s v="Elisiário"/>
        <s v="Morrinhos Do Sul"/>
        <s v="Pracuúba"/>
        <s v="Chapada Da Natividade"/>
        <s v="Itaiçaba"/>
        <s v="Itumirim"/>
        <s v="Vale De São Domingos"/>
        <s v="Ubiretama"/>
        <s v="Mateiros"/>
        <s v="Paranapoema"/>
        <s v="Uniflor"/>
        <s v="Inhacorá"/>
        <s v="Porto Vitória"/>
        <s v="Pirapó"/>
        <s v="Simão Pereira"/>
        <s v="Lagoinha"/>
        <s v="Linha Nova"/>
        <s v="Santa Tereza De Goiás"/>
        <s v="Carvalhópolis"/>
        <s v="Mira Estrela"/>
        <s v="Santa Rita De Ibitipoca"/>
        <s v="Floreal"/>
        <s v="Janduís"/>
        <s v="Manfrinópolis"/>
        <s v="Vermelho Novo"/>
        <s v="Divinolândia De Minas"/>
        <s v="Mampituba"/>
        <s v="Dirce Reis"/>
        <s v="Coronel Xavier Chaves"/>
        <s v="Cedro De São João"/>
        <s v="Lagoa Bonita Do Sul"/>
        <s v="Cerro Grande"/>
        <s v="Formosa Do Sul"/>
        <s v="São João Do Sabugi"/>
        <s v="Ererê"/>
        <s v="Areial"/>
        <s v="Rosário Da Limeira"/>
        <s v="São Pedro Dos Crentes"/>
        <s v="Mesópolis"/>
        <s v="Potiretama"/>
        <s v="Bom Sucesso De Itararé"/>
        <s v="Relvado"/>
        <s v="Coronel Martins"/>
        <s v="Alto Bela Vista"/>
        <s v="Faria Lemos"/>
        <s v="São Bento Do Tocantins"/>
        <s v="Oratórios"/>
        <s v="Cabaceiras"/>
        <s v="Santa Cruz Do Piauí"/>
        <s v="Major Gercino"/>
        <s v="Francisco Dumont"/>
        <s v="Santa Teresinha"/>
        <s v="Barão De Monte Alto"/>
        <s v="Heitoraí"/>
        <s v="Araçaí"/>
        <s v="Novorizonte"/>
        <s v="Gramado Dos Loureiros"/>
        <s v="José Da Penha"/>
        <s v="Cuparaque"/>
        <s v="Joaquim Felício"/>
        <s v="Bom Jesus Do Oeste"/>
        <s v="Vieiras"/>
        <s v="Baixio"/>
        <s v="Pequeri"/>
        <s v="Divinésia"/>
        <s v="Nova Castilho"/>
        <s v="Vargem Grande Do Rio Pardo"/>
        <s v="Santa Bárbara Do Monte Verde"/>
        <s v="Ribeirão Dos Índios"/>
        <s v="Lajes Pintadas"/>
        <s v="Brasilândia Do Tocantins"/>
        <s v="Sério"/>
        <s v="Santo Hipólito"/>
        <s v="Marliéria"/>
        <s v="Chácara"/>
        <s v="São Geraldo Da Piedade"/>
        <s v="Duas Estradas"/>
        <s v="Morro Agudo De Goiás"/>
        <s v="Assunção"/>
        <s v="Almino Afonso"/>
        <s v="Seritinga"/>
        <s v="São Salvador Do Tocantins"/>
        <s v="Caranaíba"/>
        <s v="Serranópolis De Minas"/>
        <s v="Alagoa"/>
        <s v="Passa Vinte"/>
        <s v="Porto Vera Cruz"/>
        <s v="Paulistânia"/>
        <s v="Guarani D'Oeste"/>
        <s v="Teresina De Goiás"/>
        <s v="Nova Guataporanga"/>
        <s v="Marmelópolis"/>
        <s v="São José Do Mantimento"/>
        <s v="Serranos"/>
        <s v="São Sebastião Do Rio Verde"/>
        <s v="Araguainha"/>
      </sharedItems>
    </cacheField>
    <cacheField name="Estado" numFmtId="0">
      <sharedItems count="27">
        <s v="BA"/>
        <s v="CE"/>
        <s v="PE"/>
        <s v="PA"/>
        <s v="PB"/>
        <s v="MA"/>
        <s v="AM"/>
        <s v="MG"/>
        <s v="PI"/>
        <s v="MT"/>
        <s v="AL"/>
        <s v="RN"/>
        <s v="SE"/>
        <s v="RO"/>
        <s v="GO"/>
        <s v="AP"/>
        <s v="AC"/>
        <s v="PR"/>
        <s v="RS"/>
        <s v="MS"/>
        <s v="TO"/>
        <s v="RR"/>
        <s v="SP"/>
        <s v="RJ"/>
        <s v="DF"/>
        <s v="SC"/>
        <s v="ES"/>
      </sharedItems>
    </cacheField>
    <cacheField name="Regiao" numFmtId="0">
      <sharedItems count="5">
        <s v="Nordeste"/>
        <s v="Norte"/>
        <s v="Sudeste"/>
        <s v="Centro-Oeste"/>
        <s v="Sul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Class_IDHM" numFmtId="0">
      <sharedItems count="4">
        <s v="Médio"/>
        <s v="Baixo"/>
        <s v="Muito Alto"/>
        <s v="Alto"/>
      </sharedItems>
    </cacheField>
    <cacheField name="Vazios" numFmtId="0">
      <sharedItems containsSemiMixedTypes="0" containsString="0" containsNumber="1" containsInteger="1" minValue="0" maxValue="0"/>
    </cacheField>
    <cacheField name="IDHM_abaixo_Q1" numFmtId="0">
      <sharedItems containsSemiMixedTypes="0" containsString="0" containsNumber="1" containsInteger="1" minValue="0" maxValue="1" count="2">
        <n v="0"/>
        <n v="1" u="1"/>
      </sharedItems>
    </cacheField>
    <cacheField name="IBGE_1-4_acima_Q3" numFmtId="0">
      <sharedItems containsSemiMixedTypes="0" containsString="0" containsNumber="1" containsInteger="1" minValue="0" maxValue="1" count="2">
        <n v="0"/>
        <n v="1"/>
      </sharedItems>
    </cacheField>
    <cacheField name="COMP_P_Q1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7">
  <r>
    <x v="0"/>
    <x v="0"/>
    <x v="0"/>
    <n v="457"/>
    <n v="0.57999999999999996"/>
    <n v="0.55900000000000005"/>
    <n v="0.44700000000000001"/>
    <n v="6966.54"/>
    <n v="0"/>
    <x v="0"/>
    <n v="0"/>
    <x v="0"/>
    <x v="0"/>
    <x v="0"/>
  </r>
  <r>
    <x v="1"/>
    <x v="1"/>
    <x v="0"/>
    <n v="832"/>
    <n v="0.56999999999999995"/>
    <n v="0.52600000000000002"/>
    <n v="0.46"/>
    <n v="6624.33"/>
    <n v="2"/>
    <x v="0"/>
    <n v="0"/>
    <x v="0"/>
    <x v="0"/>
    <x v="1"/>
  </r>
  <r>
    <x v="2"/>
    <x v="0"/>
    <x v="0"/>
    <n v="1871"/>
    <n v="0.55000000000000004"/>
    <n v="0.56799999999999995"/>
    <n v="0.39"/>
    <n v="11054.26"/>
    <n v="71"/>
    <x v="0"/>
    <n v="0"/>
    <x v="0"/>
    <x v="1"/>
    <x v="1"/>
  </r>
  <r>
    <x v="3"/>
    <x v="0"/>
    <x v="0"/>
    <n v="1351"/>
    <n v="0.57899999999999996"/>
    <n v="0.59599999999999997"/>
    <n v="0.45800000000000002"/>
    <n v="8108.49"/>
    <n v="77"/>
    <x v="0"/>
    <n v="0"/>
    <x v="0"/>
    <x v="1"/>
    <x v="1"/>
  </r>
  <r>
    <x v="4"/>
    <x v="0"/>
    <x v="0"/>
    <n v="240"/>
    <n v="0.59399999999999997"/>
    <n v="0.56799999999999995"/>
    <n v="0.48099999999999998"/>
    <n v="6468.19"/>
    <n v="0"/>
    <x v="0"/>
    <n v="0"/>
    <x v="0"/>
    <x v="0"/>
    <x v="0"/>
  </r>
  <r>
    <x v="5"/>
    <x v="0"/>
    <x v="0"/>
    <n v="1579"/>
    <n v="0.57899999999999996"/>
    <n v="0.56899999999999995"/>
    <n v="0.45100000000000001"/>
    <n v="7496.64"/>
    <n v="9"/>
    <x v="0"/>
    <n v="0"/>
    <x v="0"/>
    <x v="1"/>
    <x v="1"/>
  </r>
  <r>
    <x v="6"/>
    <x v="2"/>
    <x v="0"/>
    <n v="2168"/>
    <n v="0.58599999999999997"/>
    <n v="0.56100000000000005"/>
    <n v="0.49099999999999999"/>
    <n v="9706.18"/>
    <n v="9"/>
    <x v="0"/>
    <n v="0"/>
    <x v="0"/>
    <x v="1"/>
    <x v="1"/>
  </r>
  <r>
    <x v="7"/>
    <x v="2"/>
    <x v="0"/>
    <n v="2427"/>
    <n v="0.56999999999999995"/>
    <n v="0.57799999999999996"/>
    <n v="0.41899999999999998"/>
    <n v="8103.52"/>
    <n v="14"/>
    <x v="0"/>
    <n v="0"/>
    <x v="0"/>
    <x v="1"/>
    <x v="1"/>
  </r>
  <r>
    <x v="8"/>
    <x v="0"/>
    <x v="0"/>
    <n v="626"/>
    <n v="0.50600000000000001"/>
    <n v="0.51500000000000001"/>
    <n v="0.35899999999999999"/>
    <n v="5975.48"/>
    <n v="72"/>
    <x v="1"/>
    <n v="0"/>
    <x v="0"/>
    <x v="0"/>
    <x v="1"/>
  </r>
  <r>
    <x v="9"/>
    <x v="0"/>
    <x v="0"/>
    <n v="394"/>
    <n v="0.59"/>
    <n v="0.53300000000000003"/>
    <n v="0.53"/>
    <n v="5380.33"/>
    <n v="1"/>
    <x v="0"/>
    <n v="0"/>
    <x v="0"/>
    <x v="0"/>
    <x v="0"/>
  </r>
  <r>
    <x v="10"/>
    <x v="0"/>
    <x v="0"/>
    <n v="1786"/>
    <n v="0.56999999999999995"/>
    <n v="0.56499999999999995"/>
    <n v="0.43"/>
    <n v="10013.19"/>
    <n v="71"/>
    <x v="0"/>
    <n v="0"/>
    <x v="0"/>
    <x v="1"/>
    <x v="1"/>
  </r>
  <r>
    <x v="11"/>
    <x v="0"/>
    <x v="0"/>
    <n v="1523"/>
    <n v="0.58599999999999997"/>
    <n v="0.56599999999999995"/>
    <n v="0.47499999999999998"/>
    <n v="9941.14"/>
    <n v="97"/>
    <x v="0"/>
    <n v="0"/>
    <x v="0"/>
    <x v="1"/>
    <x v="1"/>
  </r>
  <r>
    <x v="12"/>
    <x v="0"/>
    <x v="0"/>
    <n v="491"/>
    <n v="0.56999999999999995"/>
    <n v="0.54300000000000004"/>
    <n v="0.44700000000000001"/>
    <n v="6350.03"/>
    <n v="23"/>
    <x v="0"/>
    <n v="0"/>
    <x v="0"/>
    <x v="0"/>
    <x v="1"/>
  </r>
  <r>
    <x v="13"/>
    <x v="3"/>
    <x v="1"/>
    <n v="3229"/>
    <n v="0.59399999999999997"/>
    <n v="0.63800000000000001"/>
    <n v="0.41099999999999998"/>
    <n v="11724.67"/>
    <n v="45"/>
    <x v="0"/>
    <n v="0"/>
    <x v="0"/>
    <x v="1"/>
    <x v="1"/>
  </r>
  <r>
    <x v="14"/>
    <x v="4"/>
    <x v="0"/>
    <n v="1593"/>
    <n v="0.57999999999999996"/>
    <n v="0.59699999999999998"/>
    <n v="0.42399999999999999"/>
    <n v="11487.88"/>
    <n v="12"/>
    <x v="0"/>
    <n v="0"/>
    <x v="0"/>
    <x v="1"/>
    <x v="1"/>
  </r>
  <r>
    <x v="15"/>
    <x v="0"/>
    <x v="0"/>
    <n v="694"/>
    <n v="0.55700000000000005"/>
    <n v="0.53"/>
    <n v="0.438"/>
    <n v="6923.63"/>
    <n v="10"/>
    <x v="0"/>
    <n v="0"/>
    <x v="0"/>
    <x v="0"/>
    <x v="1"/>
  </r>
  <r>
    <x v="16"/>
    <x v="2"/>
    <x v="0"/>
    <n v="1155"/>
    <n v="0.59"/>
    <n v="0.56399999999999995"/>
    <n v="0.47199999999999998"/>
    <n v="10484.27"/>
    <n v="9"/>
    <x v="0"/>
    <n v="0"/>
    <x v="0"/>
    <x v="1"/>
    <x v="1"/>
  </r>
  <r>
    <x v="17"/>
    <x v="4"/>
    <x v="0"/>
    <n v="2454"/>
    <n v="0.58499999999999996"/>
    <n v="0.58499999999999996"/>
    <n v="0.45300000000000001"/>
    <n v="13697.32"/>
    <n v="37"/>
    <x v="0"/>
    <n v="0"/>
    <x v="0"/>
    <x v="1"/>
    <x v="1"/>
  </r>
  <r>
    <x v="18"/>
    <x v="2"/>
    <x v="0"/>
    <n v="1959"/>
    <n v="0.57499999999999996"/>
    <n v="0.56599999999999995"/>
    <n v="0.46300000000000002"/>
    <n v="12892.46"/>
    <n v="6"/>
    <x v="0"/>
    <n v="0"/>
    <x v="0"/>
    <x v="1"/>
    <x v="1"/>
  </r>
  <r>
    <x v="19"/>
    <x v="5"/>
    <x v="0"/>
    <n v="3296"/>
    <n v="0.55600000000000005"/>
    <n v="0.53300000000000003"/>
    <n v="0.45500000000000002"/>
    <n v="6881.5"/>
    <n v="37"/>
    <x v="0"/>
    <n v="0"/>
    <x v="0"/>
    <x v="1"/>
    <x v="1"/>
  </r>
  <r>
    <x v="20"/>
    <x v="5"/>
    <x v="0"/>
    <n v="6298"/>
    <n v="0.59499999999999997"/>
    <n v="0.56799999999999995"/>
    <n v="0.49199999999999999"/>
    <n v="8491.94"/>
    <n v="18"/>
    <x v="0"/>
    <n v="0"/>
    <x v="0"/>
    <x v="1"/>
    <x v="1"/>
  </r>
  <r>
    <x v="21"/>
    <x v="2"/>
    <x v="0"/>
    <n v="1998"/>
    <n v="0.56299999999999994"/>
    <n v="0.58499999999999996"/>
    <n v="0.433"/>
    <n v="9926.26"/>
    <n v="9"/>
    <x v="0"/>
    <n v="0"/>
    <x v="0"/>
    <x v="1"/>
    <x v="1"/>
  </r>
  <r>
    <x v="22"/>
    <x v="0"/>
    <x v="0"/>
    <n v="1811"/>
    <n v="0.58099999999999996"/>
    <n v="0.60799999999999998"/>
    <n v="0.41899999999999998"/>
    <n v="8110.8"/>
    <n v="27"/>
    <x v="0"/>
    <n v="0"/>
    <x v="0"/>
    <x v="1"/>
    <x v="1"/>
  </r>
  <r>
    <x v="23"/>
    <x v="4"/>
    <x v="0"/>
    <n v="782"/>
    <n v="0.59"/>
    <n v="0.55700000000000005"/>
    <n v="0.49199999999999999"/>
    <n v="8744.48"/>
    <n v="28"/>
    <x v="0"/>
    <n v="0"/>
    <x v="0"/>
    <x v="0"/>
    <x v="1"/>
  </r>
  <r>
    <x v="24"/>
    <x v="0"/>
    <x v="0"/>
    <n v="2677"/>
    <n v="0.57999999999999996"/>
    <n v="0.58599999999999997"/>
    <n v="0.44600000000000001"/>
    <n v="9860.74"/>
    <n v="11"/>
    <x v="0"/>
    <n v="0"/>
    <x v="0"/>
    <x v="1"/>
    <x v="1"/>
  </r>
  <r>
    <x v="25"/>
    <x v="4"/>
    <x v="0"/>
    <n v="2322"/>
    <n v="0.56899999999999995"/>
    <n v="0.56299999999999994"/>
    <n v="0.46100000000000002"/>
    <n v="10561.14"/>
    <n v="32"/>
    <x v="0"/>
    <n v="0"/>
    <x v="0"/>
    <x v="1"/>
    <x v="1"/>
  </r>
  <r>
    <x v="26"/>
    <x v="0"/>
    <x v="0"/>
    <n v="461"/>
    <n v="0.56999999999999995"/>
    <n v="0.56499999999999995"/>
    <n v="0.42499999999999999"/>
    <n v="9913.2099999999991"/>
    <n v="4"/>
    <x v="0"/>
    <n v="0"/>
    <x v="0"/>
    <x v="0"/>
    <x v="1"/>
  </r>
  <r>
    <x v="27"/>
    <x v="5"/>
    <x v="0"/>
    <n v="2258"/>
    <n v="0.58899999999999997"/>
    <n v="0.56100000000000005"/>
    <n v="0.502"/>
    <n v="7309.94"/>
    <n v="9"/>
    <x v="0"/>
    <n v="0"/>
    <x v="0"/>
    <x v="1"/>
    <x v="1"/>
  </r>
  <r>
    <x v="28"/>
    <x v="5"/>
    <x v="0"/>
    <n v="1524"/>
    <n v="0.57999999999999996"/>
    <n v="0.54600000000000004"/>
    <n v="0.501"/>
    <n v="7448.61"/>
    <n v="10"/>
    <x v="0"/>
    <n v="0"/>
    <x v="0"/>
    <x v="1"/>
    <x v="1"/>
  </r>
  <r>
    <x v="29"/>
    <x v="0"/>
    <x v="0"/>
    <n v="939"/>
    <n v="0.59099999999999997"/>
    <n v="0.58299999999999996"/>
    <n v="0.48399999999999999"/>
    <n v="15888.76"/>
    <n v="11"/>
    <x v="0"/>
    <n v="0"/>
    <x v="0"/>
    <x v="0"/>
    <x v="1"/>
  </r>
  <r>
    <x v="30"/>
    <x v="0"/>
    <x v="0"/>
    <n v="1529"/>
    <n v="0.56999999999999995"/>
    <n v="0.56799999999999995"/>
    <n v="0.45200000000000001"/>
    <n v="20315.66"/>
    <n v="5"/>
    <x v="0"/>
    <n v="0"/>
    <x v="0"/>
    <x v="1"/>
    <x v="1"/>
  </r>
  <r>
    <x v="31"/>
    <x v="1"/>
    <x v="0"/>
    <n v="1685"/>
    <n v="0.59799999999999998"/>
    <n v="0.55300000000000005"/>
    <n v="0.504"/>
    <n v="6834.78"/>
    <n v="73"/>
    <x v="0"/>
    <n v="0"/>
    <x v="0"/>
    <x v="1"/>
    <x v="1"/>
  </r>
  <r>
    <x v="32"/>
    <x v="0"/>
    <x v="0"/>
    <n v="1478"/>
    <n v="0.58899999999999997"/>
    <n v="0.58899999999999997"/>
    <n v="0.46899999999999997"/>
    <n v="13207.15"/>
    <n v="13"/>
    <x v="0"/>
    <n v="0"/>
    <x v="0"/>
    <x v="1"/>
    <x v="1"/>
  </r>
  <r>
    <x v="33"/>
    <x v="0"/>
    <x v="0"/>
    <n v="1118"/>
    <n v="0.54700000000000004"/>
    <n v="0.56100000000000005"/>
    <n v="0.42399999999999999"/>
    <n v="7611.16"/>
    <n v="6"/>
    <x v="1"/>
    <n v="0"/>
    <x v="0"/>
    <x v="1"/>
    <x v="1"/>
  </r>
  <r>
    <x v="34"/>
    <x v="0"/>
    <x v="0"/>
    <n v="411"/>
    <n v="0.56999999999999995"/>
    <n v="0.54100000000000004"/>
    <n v="0.45900000000000002"/>
    <n v="6196.66"/>
    <n v="4"/>
    <x v="0"/>
    <n v="0"/>
    <x v="0"/>
    <x v="0"/>
    <x v="1"/>
  </r>
  <r>
    <x v="35"/>
    <x v="5"/>
    <x v="0"/>
    <n v="3348"/>
    <n v="0.56399999999999995"/>
    <n v="0.54400000000000004"/>
    <n v="0.45400000000000001"/>
    <n v="7738.13"/>
    <n v="6"/>
    <x v="0"/>
    <n v="0"/>
    <x v="0"/>
    <x v="1"/>
    <x v="1"/>
  </r>
  <r>
    <x v="36"/>
    <x v="1"/>
    <x v="0"/>
    <n v="1091"/>
    <n v="0.56999999999999995"/>
    <n v="0.52100000000000002"/>
    <n v="0.47499999999999998"/>
    <n v="6357.65"/>
    <n v="8"/>
    <x v="0"/>
    <n v="0"/>
    <x v="0"/>
    <x v="1"/>
    <x v="1"/>
  </r>
  <r>
    <x v="37"/>
    <x v="0"/>
    <x v="0"/>
    <n v="2894"/>
    <n v="0.56999999999999995"/>
    <n v="0.57699999999999996"/>
    <n v="0.435"/>
    <n v="8027.25"/>
    <n v="12"/>
    <x v="0"/>
    <n v="0"/>
    <x v="0"/>
    <x v="1"/>
    <x v="1"/>
  </r>
  <r>
    <x v="38"/>
    <x v="0"/>
    <x v="0"/>
    <n v="257"/>
    <n v="0.54200000000000004"/>
    <n v="0.53300000000000003"/>
    <n v="0.38600000000000001"/>
    <n v="5528.25"/>
    <n v="17"/>
    <x v="1"/>
    <n v="0"/>
    <x v="0"/>
    <x v="0"/>
    <x v="1"/>
  </r>
  <r>
    <x v="39"/>
    <x v="0"/>
    <x v="0"/>
    <n v="1549"/>
    <n v="0.59"/>
    <n v="0.59599999999999997"/>
    <n v="0.434"/>
    <n v="9333.93"/>
    <n v="16"/>
    <x v="0"/>
    <n v="0"/>
    <x v="0"/>
    <x v="1"/>
    <x v="1"/>
  </r>
  <r>
    <x v="40"/>
    <x v="3"/>
    <x v="1"/>
    <n v="1457"/>
    <n v="0.59499999999999997"/>
    <n v="0.57899999999999996"/>
    <n v="0.49"/>
    <n v="8890.9599999999991"/>
    <n v="26"/>
    <x v="0"/>
    <n v="0"/>
    <x v="0"/>
    <x v="1"/>
    <x v="1"/>
  </r>
  <r>
    <x v="41"/>
    <x v="0"/>
    <x v="0"/>
    <n v="954"/>
    <n v="0.55200000000000005"/>
    <n v="0.55900000000000005"/>
    <n v="0.38200000000000001"/>
    <n v="7028.27"/>
    <n v="20"/>
    <x v="0"/>
    <n v="0"/>
    <x v="0"/>
    <x v="1"/>
    <x v="1"/>
  </r>
  <r>
    <x v="42"/>
    <x v="1"/>
    <x v="0"/>
    <n v="1035"/>
    <n v="0.57299999999999995"/>
    <n v="0.53400000000000003"/>
    <n v="0.47899999999999998"/>
    <n v="5794.4"/>
    <n v="42"/>
    <x v="0"/>
    <n v="0"/>
    <x v="0"/>
    <x v="1"/>
    <x v="1"/>
  </r>
  <r>
    <x v="43"/>
    <x v="1"/>
    <x v="0"/>
    <n v="455"/>
    <n v="0.59599999999999997"/>
    <n v="0.53700000000000003"/>
    <n v="0.52600000000000002"/>
    <n v="6400.96"/>
    <n v="3"/>
    <x v="0"/>
    <n v="0"/>
    <x v="0"/>
    <x v="0"/>
    <x v="1"/>
  </r>
  <r>
    <x v="44"/>
    <x v="0"/>
    <x v="0"/>
    <n v="532"/>
    <n v="0.57399999999999995"/>
    <n v="0.57099999999999995"/>
    <n v="0.47"/>
    <n v="5927.57"/>
    <n v="9"/>
    <x v="0"/>
    <n v="0"/>
    <x v="0"/>
    <x v="0"/>
    <x v="1"/>
  </r>
  <r>
    <x v="45"/>
    <x v="5"/>
    <x v="0"/>
    <n v="2002"/>
    <n v="0.59599999999999997"/>
    <n v="0.57099999999999995"/>
    <n v="0.52400000000000002"/>
    <n v="7491.48"/>
    <n v="6"/>
    <x v="0"/>
    <n v="0"/>
    <x v="0"/>
    <x v="1"/>
    <x v="1"/>
  </r>
  <r>
    <x v="46"/>
    <x v="2"/>
    <x v="0"/>
    <n v="1768"/>
    <n v="0.59299999999999997"/>
    <n v="0.59299999999999997"/>
    <n v="0.44600000000000001"/>
    <n v="16487.400000000001"/>
    <n v="7"/>
    <x v="0"/>
    <n v="0"/>
    <x v="0"/>
    <x v="1"/>
    <x v="1"/>
  </r>
  <r>
    <x v="47"/>
    <x v="0"/>
    <x v="0"/>
    <n v="349"/>
    <n v="0.59"/>
    <n v="0.55800000000000005"/>
    <n v="0.499"/>
    <n v="7333.99"/>
    <n v="17"/>
    <x v="0"/>
    <n v="0"/>
    <x v="0"/>
    <x v="0"/>
    <x v="1"/>
  </r>
  <r>
    <x v="48"/>
    <x v="0"/>
    <x v="0"/>
    <n v="1239"/>
    <n v="0.59299999999999997"/>
    <n v="0.58599999999999997"/>
    <n v="0.45200000000000001"/>
    <n v="6846.32"/>
    <n v="30"/>
    <x v="0"/>
    <n v="0"/>
    <x v="0"/>
    <x v="1"/>
    <x v="1"/>
  </r>
  <r>
    <x v="49"/>
    <x v="2"/>
    <x v="0"/>
    <n v="1556"/>
    <n v="0.59699999999999998"/>
    <n v="0.56799999999999995"/>
    <n v="0.49199999999999999"/>
    <n v="12580.1"/>
    <n v="30"/>
    <x v="0"/>
    <n v="0"/>
    <x v="0"/>
    <x v="1"/>
    <x v="1"/>
  </r>
  <r>
    <x v="50"/>
    <x v="0"/>
    <x v="0"/>
    <n v="2318"/>
    <n v="0.58499999999999996"/>
    <n v="0.56299999999999994"/>
    <n v="0.47899999999999998"/>
    <n v="7089.97"/>
    <n v="6"/>
    <x v="0"/>
    <n v="0"/>
    <x v="0"/>
    <x v="1"/>
    <x v="1"/>
  </r>
  <r>
    <x v="51"/>
    <x v="5"/>
    <x v="0"/>
    <n v="412"/>
    <n v="0.59"/>
    <n v="0.504"/>
    <n v="0.54100000000000004"/>
    <n v="6287.9"/>
    <n v="1"/>
    <x v="0"/>
    <n v="0"/>
    <x v="0"/>
    <x v="0"/>
    <x v="0"/>
  </r>
  <r>
    <x v="52"/>
    <x v="0"/>
    <x v="0"/>
    <n v="233"/>
    <n v="0.57799999999999996"/>
    <n v="0.54900000000000004"/>
    <n v="0.47099999999999997"/>
    <n v="6282.33"/>
    <n v="1"/>
    <x v="0"/>
    <n v="0"/>
    <x v="0"/>
    <x v="0"/>
    <x v="0"/>
  </r>
  <r>
    <x v="53"/>
    <x v="0"/>
    <x v="0"/>
    <n v="975"/>
    <n v="0.59399999999999997"/>
    <n v="0.58899999999999997"/>
    <n v="0.47299999999999998"/>
    <n v="6917.25"/>
    <n v="1"/>
    <x v="0"/>
    <n v="0"/>
    <x v="0"/>
    <x v="1"/>
    <x v="0"/>
  </r>
  <r>
    <x v="54"/>
    <x v="0"/>
    <x v="0"/>
    <n v="388"/>
    <n v="0.54400000000000004"/>
    <n v="0.53900000000000003"/>
    <n v="0.434"/>
    <n v="6819.44"/>
    <n v="43"/>
    <x v="1"/>
    <n v="0"/>
    <x v="0"/>
    <x v="0"/>
    <x v="1"/>
  </r>
  <r>
    <x v="55"/>
    <x v="5"/>
    <x v="0"/>
    <n v="3322"/>
    <n v="0.57999999999999996"/>
    <n v="0.54500000000000004"/>
    <n v="0.47499999999999998"/>
    <n v="6238.6"/>
    <n v="10"/>
    <x v="0"/>
    <n v="0"/>
    <x v="0"/>
    <x v="1"/>
    <x v="1"/>
  </r>
  <r>
    <x v="56"/>
    <x v="4"/>
    <x v="0"/>
    <n v="655"/>
    <n v="0.59699999999999998"/>
    <n v="0.57499999999999996"/>
    <n v="0.46300000000000002"/>
    <n v="8056.52"/>
    <n v="9"/>
    <x v="0"/>
    <n v="0"/>
    <x v="0"/>
    <x v="0"/>
    <x v="1"/>
  </r>
  <r>
    <x v="57"/>
    <x v="0"/>
    <x v="0"/>
    <n v="462"/>
    <n v="0.54"/>
    <n v="0.54200000000000004"/>
    <n v="0.38700000000000001"/>
    <n v="6615.4"/>
    <n v="1"/>
    <x v="1"/>
    <n v="0"/>
    <x v="0"/>
    <x v="0"/>
    <x v="0"/>
  </r>
  <r>
    <x v="58"/>
    <x v="0"/>
    <x v="0"/>
    <n v="996"/>
    <n v="0.58499999999999996"/>
    <n v="0.59"/>
    <n v="0.47699999999999998"/>
    <n v="7407.38"/>
    <n v="7"/>
    <x v="0"/>
    <n v="0"/>
    <x v="0"/>
    <x v="1"/>
    <x v="1"/>
  </r>
  <r>
    <x v="59"/>
    <x v="6"/>
    <x v="1"/>
    <n v="4349"/>
    <n v="0.58599999999999997"/>
    <n v="0.60599999999999998"/>
    <n v="0.42499999999999999"/>
    <n v="13520.93"/>
    <n v="11"/>
    <x v="0"/>
    <n v="0"/>
    <x v="0"/>
    <x v="1"/>
    <x v="1"/>
  </r>
  <r>
    <x v="60"/>
    <x v="0"/>
    <x v="0"/>
    <n v="1139"/>
    <n v="0.59399999999999997"/>
    <n v="0.59799999999999998"/>
    <n v="0.47399999999999998"/>
    <n v="10216.620000000001"/>
    <n v="33"/>
    <x v="0"/>
    <n v="0"/>
    <x v="0"/>
    <x v="1"/>
    <x v="1"/>
  </r>
  <r>
    <x v="61"/>
    <x v="3"/>
    <x v="1"/>
    <n v="2715"/>
    <n v="0.58599999999999997"/>
    <n v="0.59599999999999997"/>
    <n v="0.42399999999999999"/>
    <n v="10518.26"/>
    <n v="4"/>
    <x v="0"/>
    <n v="0"/>
    <x v="0"/>
    <x v="1"/>
    <x v="1"/>
  </r>
  <r>
    <x v="62"/>
    <x v="5"/>
    <x v="0"/>
    <n v="429"/>
    <n v="0.58099999999999996"/>
    <n v="0.52300000000000002"/>
    <n v="0.49199999999999999"/>
    <n v="6404.32"/>
    <n v="3"/>
    <x v="0"/>
    <n v="0"/>
    <x v="0"/>
    <x v="0"/>
    <x v="1"/>
  </r>
  <r>
    <x v="63"/>
    <x v="5"/>
    <x v="0"/>
    <n v="1296"/>
    <n v="0.59"/>
    <n v="0.53900000000000003"/>
    <n v="0.50600000000000001"/>
    <n v="6487.05"/>
    <n v="28"/>
    <x v="0"/>
    <n v="0"/>
    <x v="0"/>
    <x v="1"/>
    <x v="1"/>
  </r>
  <r>
    <x v="64"/>
    <x v="1"/>
    <x v="0"/>
    <n v="1146"/>
    <n v="0.57999999999999996"/>
    <n v="0.54900000000000004"/>
    <n v="0.48899999999999999"/>
    <n v="7023.81"/>
    <n v="43"/>
    <x v="0"/>
    <n v="0"/>
    <x v="0"/>
    <x v="1"/>
    <x v="1"/>
  </r>
  <r>
    <x v="65"/>
    <x v="6"/>
    <x v="1"/>
    <n v="1426"/>
    <n v="0.56299999999999994"/>
    <n v="0.54600000000000004"/>
    <n v="0.42099999999999999"/>
    <n v="23736.94"/>
    <n v="0"/>
    <x v="0"/>
    <n v="0"/>
    <x v="0"/>
    <x v="1"/>
    <x v="0"/>
  </r>
  <r>
    <x v="66"/>
    <x v="0"/>
    <x v="0"/>
    <n v="1417"/>
    <n v="0.58799999999999997"/>
    <n v="0.55400000000000005"/>
    <n v="0.47799999999999998"/>
    <n v="8150.34"/>
    <n v="30"/>
    <x v="0"/>
    <n v="0"/>
    <x v="0"/>
    <x v="1"/>
    <x v="1"/>
  </r>
  <r>
    <x v="67"/>
    <x v="0"/>
    <x v="0"/>
    <n v="163"/>
    <n v="0.56999999999999995"/>
    <n v="0.55200000000000005"/>
    <n v="0.44500000000000001"/>
    <n v="6197.97"/>
    <n v="20"/>
    <x v="0"/>
    <n v="0"/>
    <x v="0"/>
    <x v="0"/>
    <x v="1"/>
  </r>
  <r>
    <x v="68"/>
    <x v="3"/>
    <x v="1"/>
    <n v="1188"/>
    <n v="0.51500000000000001"/>
    <n v="0.54100000000000004"/>
    <n v="0.33800000000000002"/>
    <n v="11447.76"/>
    <n v="2"/>
    <x v="1"/>
    <n v="0"/>
    <x v="0"/>
    <x v="1"/>
    <x v="1"/>
  </r>
  <r>
    <x v="69"/>
    <x v="7"/>
    <x v="2"/>
    <n v="375"/>
    <n v="0.58799999999999997"/>
    <n v="0.59199999999999997"/>
    <n v="0.42299999999999999"/>
    <n v="10601.65"/>
    <n v="7"/>
    <x v="0"/>
    <n v="0"/>
    <x v="0"/>
    <x v="0"/>
    <x v="1"/>
  </r>
  <r>
    <x v="70"/>
    <x v="6"/>
    <x v="1"/>
    <n v="1729"/>
    <n v="0.55000000000000004"/>
    <n v="0.53400000000000003"/>
    <n v="0.41599999999999998"/>
    <n v="9371.4599999999991"/>
    <n v="6"/>
    <x v="0"/>
    <n v="0"/>
    <x v="0"/>
    <x v="1"/>
    <x v="1"/>
  </r>
  <r>
    <x v="71"/>
    <x v="1"/>
    <x v="0"/>
    <n v="875"/>
    <n v="0.57999999999999996"/>
    <n v="0.52600000000000002"/>
    <n v="0.47599999999999998"/>
    <n v="7577.29"/>
    <n v="6"/>
    <x v="0"/>
    <n v="0"/>
    <x v="0"/>
    <x v="0"/>
    <x v="1"/>
  </r>
  <r>
    <x v="72"/>
    <x v="6"/>
    <x v="1"/>
    <n v="2119"/>
    <n v="0.53100000000000003"/>
    <n v="0.53800000000000003"/>
    <n v="0.374"/>
    <n v="9841.76"/>
    <n v="5"/>
    <x v="1"/>
    <n v="0"/>
    <x v="0"/>
    <x v="1"/>
    <x v="1"/>
  </r>
  <r>
    <x v="73"/>
    <x v="0"/>
    <x v="0"/>
    <n v="378"/>
    <n v="0.59"/>
    <n v="0.57299999999999995"/>
    <n v="0.47899999999999998"/>
    <n v="7474.43"/>
    <n v="1"/>
    <x v="0"/>
    <n v="0"/>
    <x v="0"/>
    <x v="0"/>
    <x v="0"/>
  </r>
  <r>
    <x v="74"/>
    <x v="8"/>
    <x v="0"/>
    <n v="1503"/>
    <n v="0.59499999999999997"/>
    <n v="0.55800000000000005"/>
    <n v="0.48499999999999999"/>
    <n v="7518.49"/>
    <n v="16"/>
    <x v="0"/>
    <n v="0"/>
    <x v="0"/>
    <x v="1"/>
    <x v="1"/>
  </r>
  <r>
    <x v="75"/>
    <x v="0"/>
    <x v="0"/>
    <n v="582"/>
    <n v="0.58599999999999997"/>
    <n v="0.56100000000000005"/>
    <n v="0.46200000000000002"/>
    <n v="6753.27"/>
    <n v="4"/>
    <x v="0"/>
    <n v="0"/>
    <x v="0"/>
    <x v="0"/>
    <x v="1"/>
  </r>
  <r>
    <x v="76"/>
    <x v="0"/>
    <x v="0"/>
    <n v="140"/>
    <n v="0.55000000000000004"/>
    <n v="0.50600000000000001"/>
    <n v="0.42399999999999999"/>
    <n v="5067.74"/>
    <n v="2"/>
    <x v="0"/>
    <n v="0"/>
    <x v="0"/>
    <x v="0"/>
    <x v="1"/>
  </r>
  <r>
    <x v="77"/>
    <x v="0"/>
    <x v="0"/>
    <n v="1501"/>
    <n v="0.55100000000000005"/>
    <n v="0.56299999999999994"/>
    <n v="0.38600000000000001"/>
    <n v="14575.54"/>
    <n v="42"/>
    <x v="0"/>
    <n v="0"/>
    <x v="0"/>
    <x v="1"/>
    <x v="1"/>
  </r>
  <r>
    <x v="78"/>
    <x v="5"/>
    <x v="0"/>
    <n v="1352"/>
    <n v="0.57399999999999995"/>
    <n v="0.53300000000000003"/>
    <n v="0.47599999999999998"/>
    <n v="6970.54"/>
    <n v="1"/>
    <x v="0"/>
    <n v="0"/>
    <x v="0"/>
    <x v="1"/>
    <x v="0"/>
  </r>
  <r>
    <x v="79"/>
    <x v="5"/>
    <x v="0"/>
    <n v="1653"/>
    <n v="0.58799999999999997"/>
    <n v="0.50600000000000001"/>
    <n v="0.52200000000000002"/>
    <n v="5403.47"/>
    <n v="47"/>
    <x v="0"/>
    <n v="0"/>
    <x v="0"/>
    <x v="1"/>
    <x v="1"/>
  </r>
  <r>
    <x v="80"/>
    <x v="5"/>
    <x v="0"/>
    <n v="1026"/>
    <n v="0.51200000000000001"/>
    <n v="0.52500000000000002"/>
    <n v="0.36499999999999999"/>
    <n v="6929.19"/>
    <n v="34"/>
    <x v="1"/>
    <n v="0"/>
    <x v="0"/>
    <x v="1"/>
    <x v="1"/>
  </r>
  <r>
    <x v="81"/>
    <x v="0"/>
    <x v="0"/>
    <n v="320"/>
    <n v="0.55500000000000005"/>
    <n v="0.54100000000000004"/>
    <n v="0.41799999999999998"/>
    <n v="9393.52"/>
    <n v="0"/>
    <x v="0"/>
    <n v="0"/>
    <x v="0"/>
    <x v="0"/>
    <x v="0"/>
  </r>
  <r>
    <x v="82"/>
    <x v="2"/>
    <x v="0"/>
    <n v="1854"/>
    <n v="0.52600000000000002"/>
    <n v="0.54600000000000004"/>
    <n v="0.38500000000000001"/>
    <n v="7317.75"/>
    <n v="10"/>
    <x v="1"/>
    <n v="0"/>
    <x v="0"/>
    <x v="1"/>
    <x v="1"/>
  </r>
  <r>
    <x v="83"/>
    <x v="5"/>
    <x v="0"/>
    <n v="1285"/>
    <n v="0.55000000000000004"/>
    <n v="0.51900000000000002"/>
    <n v="0.47199999999999998"/>
    <n v="4530.24"/>
    <n v="1"/>
    <x v="0"/>
    <n v="0"/>
    <x v="0"/>
    <x v="1"/>
    <x v="0"/>
  </r>
  <r>
    <x v="84"/>
    <x v="6"/>
    <x v="1"/>
    <n v="2351"/>
    <n v="0.58799999999999997"/>
    <n v="0.54900000000000004"/>
    <n v="0.46400000000000002"/>
    <n v="6481.4"/>
    <n v="114"/>
    <x v="0"/>
    <n v="0"/>
    <x v="0"/>
    <x v="1"/>
    <x v="1"/>
  </r>
  <r>
    <x v="85"/>
    <x v="2"/>
    <x v="0"/>
    <n v="885"/>
    <n v="0.57999999999999996"/>
    <n v="0.56899999999999995"/>
    <n v="0.46600000000000003"/>
    <n v="7053.71"/>
    <n v="39"/>
    <x v="0"/>
    <n v="0"/>
    <x v="0"/>
    <x v="0"/>
    <x v="1"/>
  </r>
  <r>
    <x v="86"/>
    <x v="3"/>
    <x v="1"/>
    <n v="1266"/>
    <n v="0.59399999999999997"/>
    <n v="0.629"/>
    <n v="0.45100000000000001"/>
    <n v="10167.629999999999"/>
    <n v="33"/>
    <x v="0"/>
    <n v="0"/>
    <x v="0"/>
    <x v="1"/>
    <x v="1"/>
  </r>
  <r>
    <x v="87"/>
    <x v="5"/>
    <x v="0"/>
    <n v="958"/>
    <n v="0.56100000000000005"/>
    <n v="0.52"/>
    <n v="0.45600000000000002"/>
    <n v="6291.51"/>
    <n v="0"/>
    <x v="0"/>
    <n v="0"/>
    <x v="0"/>
    <x v="1"/>
    <x v="0"/>
  </r>
  <r>
    <x v="88"/>
    <x v="0"/>
    <x v="0"/>
    <n v="242"/>
    <n v="0.54400000000000004"/>
    <n v="0.53300000000000003"/>
    <n v="0.4"/>
    <n v="9164.8700000000008"/>
    <n v="25"/>
    <x v="1"/>
    <n v="0"/>
    <x v="0"/>
    <x v="0"/>
    <x v="1"/>
  </r>
  <r>
    <x v="89"/>
    <x v="7"/>
    <x v="2"/>
    <n v="350"/>
    <n v="0.56000000000000005"/>
    <n v="0.56599999999999995"/>
    <n v="0.38900000000000001"/>
    <n v="8255.52"/>
    <n v="9"/>
    <x v="0"/>
    <n v="0"/>
    <x v="0"/>
    <x v="0"/>
    <x v="1"/>
  </r>
  <r>
    <x v="90"/>
    <x v="3"/>
    <x v="1"/>
    <n v="4146"/>
    <n v="0.57999999999999996"/>
    <n v="0.53800000000000003"/>
    <n v="0.47399999999999998"/>
    <n v="8576.6200000000008"/>
    <n v="131"/>
    <x v="0"/>
    <n v="0"/>
    <x v="0"/>
    <x v="1"/>
    <x v="1"/>
  </r>
  <r>
    <x v="91"/>
    <x v="0"/>
    <x v="0"/>
    <n v="237"/>
    <n v="0.54700000000000004"/>
    <n v="0.53100000000000003"/>
    <n v="0.40400000000000003"/>
    <n v="9083.5499999999993"/>
    <n v="28"/>
    <x v="1"/>
    <n v="0"/>
    <x v="0"/>
    <x v="0"/>
    <x v="1"/>
  </r>
  <r>
    <x v="92"/>
    <x v="5"/>
    <x v="0"/>
    <n v="2366"/>
    <n v="0.59499999999999997"/>
    <n v="0.55900000000000005"/>
    <n v="0.505"/>
    <n v="7489.46"/>
    <n v="11"/>
    <x v="0"/>
    <n v="0"/>
    <x v="0"/>
    <x v="1"/>
    <x v="1"/>
  </r>
  <r>
    <x v="93"/>
    <x v="0"/>
    <x v="0"/>
    <n v="530"/>
    <n v="0.55000000000000004"/>
    <n v="0.54600000000000004"/>
    <n v="0.442"/>
    <n v="6210.88"/>
    <n v="2"/>
    <x v="0"/>
    <n v="0"/>
    <x v="0"/>
    <x v="0"/>
    <x v="1"/>
  </r>
  <r>
    <x v="94"/>
    <x v="5"/>
    <x v="0"/>
    <n v="1114"/>
    <n v="0.55500000000000005"/>
    <n v="0.49"/>
    <n v="0.45800000000000002"/>
    <n v="6714.31"/>
    <n v="25"/>
    <x v="0"/>
    <n v="0"/>
    <x v="0"/>
    <x v="1"/>
    <x v="1"/>
  </r>
  <r>
    <x v="95"/>
    <x v="5"/>
    <x v="0"/>
    <n v="1281"/>
    <n v="0.55500000000000005"/>
    <n v="0.54100000000000004"/>
    <n v="0.441"/>
    <n v="6997.9"/>
    <n v="4"/>
    <x v="0"/>
    <n v="0"/>
    <x v="0"/>
    <x v="1"/>
    <x v="1"/>
  </r>
  <r>
    <x v="96"/>
    <x v="1"/>
    <x v="0"/>
    <n v="1521"/>
    <n v="0.59499999999999997"/>
    <n v="0.56299999999999994"/>
    <n v="0.51700000000000002"/>
    <n v="6966.18"/>
    <n v="5"/>
    <x v="0"/>
    <n v="0"/>
    <x v="0"/>
    <x v="1"/>
    <x v="1"/>
  </r>
  <r>
    <x v="97"/>
    <x v="0"/>
    <x v="0"/>
    <n v="1340"/>
    <n v="0.53400000000000003"/>
    <n v="0.53400000000000003"/>
    <n v="0.38100000000000001"/>
    <n v="7043.77"/>
    <n v="12"/>
    <x v="1"/>
    <n v="0"/>
    <x v="0"/>
    <x v="1"/>
    <x v="1"/>
  </r>
  <r>
    <x v="98"/>
    <x v="5"/>
    <x v="0"/>
    <n v="2247"/>
    <n v="0.54200000000000004"/>
    <n v="0.48699999999999999"/>
    <n v="0.42499999999999999"/>
    <n v="5091.8999999999996"/>
    <n v="3"/>
    <x v="1"/>
    <n v="0"/>
    <x v="0"/>
    <x v="1"/>
    <x v="1"/>
  </r>
  <r>
    <x v="99"/>
    <x v="3"/>
    <x v="1"/>
    <n v="1017"/>
    <n v="0.59499999999999997"/>
    <n v="0.59399999999999997"/>
    <n v="0.44700000000000001"/>
    <n v="15517.48"/>
    <n v="4"/>
    <x v="0"/>
    <n v="0"/>
    <x v="0"/>
    <x v="1"/>
    <x v="1"/>
  </r>
  <r>
    <x v="100"/>
    <x v="9"/>
    <x v="3"/>
    <n v="221"/>
    <n v="0.54"/>
    <n v="0.59699999999999998"/>
    <n v="0.32400000000000001"/>
    <n v="16932.060000000001"/>
    <n v="11"/>
    <x v="1"/>
    <n v="0"/>
    <x v="0"/>
    <x v="0"/>
    <x v="1"/>
  </r>
  <r>
    <x v="101"/>
    <x v="6"/>
    <x v="1"/>
    <n v="1965"/>
    <n v="0.56299999999999994"/>
    <n v="0.54800000000000004"/>
    <n v="0.43099999999999999"/>
    <n v="11363.73"/>
    <n v="8"/>
    <x v="0"/>
    <n v="0"/>
    <x v="0"/>
    <x v="1"/>
    <x v="1"/>
  </r>
  <r>
    <x v="102"/>
    <x v="5"/>
    <x v="0"/>
    <n v="2089"/>
    <n v="0.55000000000000004"/>
    <n v="0.52500000000000002"/>
    <n v="0.45200000000000001"/>
    <n v="7851.23"/>
    <n v="99"/>
    <x v="0"/>
    <n v="0"/>
    <x v="0"/>
    <x v="1"/>
    <x v="1"/>
  </r>
  <r>
    <x v="103"/>
    <x v="0"/>
    <x v="0"/>
    <n v="509"/>
    <n v="0.55500000000000005"/>
    <n v="0.54"/>
    <n v="0.41499999999999998"/>
    <n v="6920.19"/>
    <n v="22"/>
    <x v="0"/>
    <n v="0"/>
    <x v="0"/>
    <x v="0"/>
    <x v="1"/>
  </r>
  <r>
    <x v="104"/>
    <x v="2"/>
    <x v="0"/>
    <n v="930"/>
    <n v="0.56499999999999995"/>
    <n v="0.54300000000000004"/>
    <n v="0.44500000000000001"/>
    <n v="6302.48"/>
    <n v="7"/>
    <x v="0"/>
    <n v="0"/>
    <x v="0"/>
    <x v="0"/>
    <x v="1"/>
  </r>
  <r>
    <x v="105"/>
    <x v="0"/>
    <x v="0"/>
    <n v="289"/>
    <n v="0.59699999999999998"/>
    <n v="0.56000000000000005"/>
    <n v="0.49"/>
    <n v="8513.23"/>
    <n v="1"/>
    <x v="0"/>
    <n v="0"/>
    <x v="0"/>
    <x v="0"/>
    <x v="0"/>
  </r>
  <r>
    <x v="106"/>
    <x v="6"/>
    <x v="1"/>
    <n v="1644"/>
    <n v="0.58799999999999997"/>
    <n v="0.57599999999999996"/>
    <n v="0.45500000000000002"/>
    <n v="9115.3799999999992"/>
    <n v="5"/>
    <x v="0"/>
    <n v="0"/>
    <x v="0"/>
    <x v="1"/>
    <x v="1"/>
  </r>
  <r>
    <x v="107"/>
    <x v="10"/>
    <x v="0"/>
    <n v="3226"/>
    <n v="0.59299999999999997"/>
    <n v="0.59"/>
    <n v="0.46200000000000002"/>
    <n v="11990.47"/>
    <n v="38"/>
    <x v="0"/>
    <n v="0"/>
    <x v="0"/>
    <x v="1"/>
    <x v="1"/>
  </r>
  <r>
    <x v="108"/>
    <x v="3"/>
    <x v="1"/>
    <n v="2702"/>
    <n v="0.59099999999999997"/>
    <n v="0.58199999999999996"/>
    <n v="0.47099999999999997"/>
    <n v="11652.53"/>
    <n v="6"/>
    <x v="0"/>
    <n v="0"/>
    <x v="0"/>
    <x v="1"/>
    <x v="1"/>
  </r>
  <r>
    <x v="109"/>
    <x v="5"/>
    <x v="0"/>
    <n v="914"/>
    <n v="0.56100000000000005"/>
    <n v="0.49299999999999999"/>
    <n v="0.46100000000000002"/>
    <n v="8333.33"/>
    <n v="0"/>
    <x v="0"/>
    <n v="0"/>
    <x v="0"/>
    <x v="0"/>
    <x v="0"/>
  </r>
  <r>
    <x v="110"/>
    <x v="2"/>
    <x v="0"/>
    <n v="2518"/>
    <n v="0.56200000000000006"/>
    <n v="0.58099999999999996"/>
    <n v="0.41699999999999998"/>
    <n v="6561.15"/>
    <n v="7"/>
    <x v="0"/>
    <n v="0"/>
    <x v="0"/>
    <x v="1"/>
    <x v="1"/>
  </r>
  <r>
    <x v="111"/>
    <x v="5"/>
    <x v="0"/>
    <n v="591"/>
    <n v="0.56999999999999995"/>
    <n v="0.48299999999999998"/>
    <n v="0.49399999999999999"/>
    <n v="6868.65"/>
    <n v="1"/>
    <x v="0"/>
    <n v="0"/>
    <x v="0"/>
    <x v="0"/>
    <x v="0"/>
  </r>
  <r>
    <x v="112"/>
    <x v="5"/>
    <x v="0"/>
    <n v="1057"/>
    <n v="0.56200000000000006"/>
    <n v="0.51700000000000002"/>
    <n v="0.45400000000000001"/>
    <n v="6392.68"/>
    <n v="52"/>
    <x v="0"/>
    <n v="0"/>
    <x v="0"/>
    <x v="1"/>
    <x v="1"/>
  </r>
  <r>
    <x v="113"/>
    <x v="6"/>
    <x v="1"/>
    <n v="1586"/>
    <n v="0.53"/>
    <n v="0.51800000000000002"/>
    <n v="0.4"/>
    <n v="7417.66"/>
    <n v="4"/>
    <x v="1"/>
    <n v="0"/>
    <x v="0"/>
    <x v="1"/>
    <x v="1"/>
  </r>
  <r>
    <x v="114"/>
    <x v="0"/>
    <x v="0"/>
    <n v="211"/>
    <n v="0.56999999999999995"/>
    <n v="0.57299999999999995"/>
    <n v="0.46200000000000002"/>
    <n v="6210.54"/>
    <n v="15"/>
    <x v="0"/>
    <n v="0"/>
    <x v="0"/>
    <x v="0"/>
    <x v="1"/>
  </r>
  <r>
    <x v="115"/>
    <x v="0"/>
    <x v="0"/>
    <n v="853"/>
    <n v="0.56000000000000005"/>
    <n v="0.53400000000000003"/>
    <n v="0.40300000000000002"/>
    <n v="7213.56"/>
    <n v="26"/>
    <x v="0"/>
    <n v="0"/>
    <x v="0"/>
    <x v="0"/>
    <x v="1"/>
  </r>
  <r>
    <x v="116"/>
    <x v="4"/>
    <x v="0"/>
    <n v="801"/>
    <n v="0.59099999999999997"/>
    <n v="0.57399999999999995"/>
    <n v="0.47"/>
    <n v="8785.18"/>
    <n v="7"/>
    <x v="0"/>
    <n v="0"/>
    <x v="0"/>
    <x v="0"/>
    <x v="1"/>
  </r>
  <r>
    <x v="117"/>
    <x v="5"/>
    <x v="0"/>
    <n v="538"/>
    <n v="0.58099999999999996"/>
    <n v="0.55500000000000005"/>
    <n v="0.49099999999999999"/>
    <n v="16509.59"/>
    <n v="0"/>
    <x v="0"/>
    <n v="0"/>
    <x v="0"/>
    <x v="0"/>
    <x v="0"/>
  </r>
  <r>
    <x v="118"/>
    <x v="4"/>
    <x v="0"/>
    <n v="1224"/>
    <n v="0.59499999999999997"/>
    <n v="0.59199999999999997"/>
    <n v="0.46800000000000003"/>
    <n v="9637.23"/>
    <n v="48"/>
    <x v="0"/>
    <n v="0"/>
    <x v="0"/>
    <x v="1"/>
    <x v="1"/>
  </r>
  <r>
    <x v="119"/>
    <x v="8"/>
    <x v="0"/>
    <n v="660"/>
    <n v="0.59"/>
    <n v="0.56599999999999995"/>
    <n v="0.47299999999999998"/>
    <n v="7869.62"/>
    <n v="8"/>
    <x v="0"/>
    <n v="0"/>
    <x v="0"/>
    <x v="0"/>
    <x v="1"/>
  </r>
  <r>
    <x v="120"/>
    <x v="11"/>
    <x v="0"/>
    <n v="1507"/>
    <n v="0.59499999999999997"/>
    <n v="0.6"/>
    <n v="0.48399999999999999"/>
    <n v="27173.83"/>
    <n v="9"/>
    <x v="0"/>
    <n v="0"/>
    <x v="0"/>
    <x v="1"/>
    <x v="1"/>
  </r>
  <r>
    <x v="121"/>
    <x v="8"/>
    <x v="0"/>
    <n v="539"/>
    <n v="0.59799999999999998"/>
    <n v="0.57399999999999995"/>
    <n v="0.497"/>
    <n v="7198.74"/>
    <n v="5"/>
    <x v="0"/>
    <n v="0"/>
    <x v="0"/>
    <x v="0"/>
    <x v="1"/>
  </r>
  <r>
    <x v="122"/>
    <x v="6"/>
    <x v="1"/>
    <n v="1622"/>
    <n v="0.57399999999999995"/>
    <n v="0.52600000000000002"/>
    <n v="0.47099999999999997"/>
    <n v="6602.92"/>
    <n v="2"/>
    <x v="0"/>
    <n v="0"/>
    <x v="0"/>
    <x v="1"/>
    <x v="1"/>
  </r>
  <r>
    <x v="123"/>
    <x v="6"/>
    <x v="1"/>
    <n v="1724"/>
    <n v="0.57999999999999996"/>
    <n v="0.57999999999999996"/>
    <n v="0.45600000000000002"/>
    <n v="8859.52"/>
    <n v="39"/>
    <x v="0"/>
    <n v="0"/>
    <x v="0"/>
    <x v="1"/>
    <x v="1"/>
  </r>
  <r>
    <x v="124"/>
    <x v="0"/>
    <x v="0"/>
    <n v="674"/>
    <n v="0.57999999999999996"/>
    <n v="0.55000000000000004"/>
    <n v="0.45900000000000002"/>
    <n v="20524.38"/>
    <n v="24"/>
    <x v="0"/>
    <n v="0"/>
    <x v="0"/>
    <x v="0"/>
    <x v="1"/>
  </r>
  <r>
    <x v="125"/>
    <x v="7"/>
    <x v="2"/>
    <n v="231"/>
    <n v="0.58299999999999996"/>
    <n v="0.59"/>
    <n v="0.43"/>
    <n v="9263.9599999999991"/>
    <n v="6"/>
    <x v="0"/>
    <n v="0"/>
    <x v="0"/>
    <x v="0"/>
    <x v="1"/>
  </r>
  <r>
    <x v="126"/>
    <x v="3"/>
    <x v="1"/>
    <n v="5279"/>
    <n v="0.58799999999999997"/>
    <n v="0.58299999999999996"/>
    <n v="0.45"/>
    <n v="8711.6200000000008"/>
    <n v="6"/>
    <x v="0"/>
    <n v="0"/>
    <x v="0"/>
    <x v="1"/>
    <x v="1"/>
  </r>
  <r>
    <x v="127"/>
    <x v="6"/>
    <x v="1"/>
    <n v="1513"/>
    <n v="0.49"/>
    <n v="0.438"/>
    <n v="0.35299999999999998"/>
    <n v="6887.79"/>
    <n v="3"/>
    <x v="1"/>
    <n v="0"/>
    <x v="0"/>
    <x v="1"/>
    <x v="1"/>
  </r>
  <r>
    <x v="128"/>
    <x v="0"/>
    <x v="0"/>
    <n v="201"/>
    <n v="0.52800000000000002"/>
    <n v="0.54500000000000004"/>
    <n v="0.36"/>
    <n v="6505.2"/>
    <n v="2"/>
    <x v="1"/>
    <n v="0"/>
    <x v="0"/>
    <x v="0"/>
    <x v="1"/>
  </r>
  <r>
    <x v="129"/>
    <x v="6"/>
    <x v="1"/>
    <n v="886"/>
    <n v="0.55700000000000005"/>
    <n v="0.51500000000000001"/>
    <n v="0.43099999999999999"/>
    <n v="6543.75"/>
    <n v="25"/>
    <x v="0"/>
    <n v="0"/>
    <x v="0"/>
    <x v="0"/>
    <x v="1"/>
  </r>
  <r>
    <x v="130"/>
    <x v="5"/>
    <x v="0"/>
    <n v="824"/>
    <n v="0.56000000000000005"/>
    <n v="0.46500000000000002"/>
    <n v="0.48299999999999998"/>
    <n v="5611.29"/>
    <n v="2"/>
    <x v="0"/>
    <n v="0"/>
    <x v="0"/>
    <x v="0"/>
    <x v="1"/>
  </r>
  <r>
    <x v="131"/>
    <x v="10"/>
    <x v="0"/>
    <n v="1636"/>
    <n v="0.53600000000000003"/>
    <n v="0.55000000000000004"/>
    <n v="0.4"/>
    <n v="12215.12"/>
    <n v="7"/>
    <x v="1"/>
    <n v="0"/>
    <x v="0"/>
    <x v="1"/>
    <x v="1"/>
  </r>
  <r>
    <x v="132"/>
    <x v="3"/>
    <x v="1"/>
    <n v="911"/>
    <n v="0.55000000000000004"/>
    <n v="0.56299999999999994"/>
    <n v="0.371"/>
    <n v="11784.93"/>
    <n v="23"/>
    <x v="0"/>
    <n v="0"/>
    <x v="0"/>
    <x v="0"/>
    <x v="1"/>
  </r>
  <r>
    <x v="133"/>
    <x v="5"/>
    <x v="0"/>
    <n v="1414"/>
    <n v="0.56999999999999995"/>
    <n v="0.53100000000000003"/>
    <n v="0.47099999999999997"/>
    <n v="6283.71"/>
    <n v="26"/>
    <x v="0"/>
    <n v="0"/>
    <x v="0"/>
    <x v="1"/>
    <x v="1"/>
  </r>
  <r>
    <x v="134"/>
    <x v="10"/>
    <x v="0"/>
    <n v="1984"/>
    <n v="0.59099999999999997"/>
    <n v="0.57899999999999996"/>
    <n v="0.46300000000000002"/>
    <n v="10798.17"/>
    <n v="63"/>
    <x v="0"/>
    <n v="0"/>
    <x v="0"/>
    <x v="1"/>
    <x v="1"/>
  </r>
  <r>
    <x v="135"/>
    <x v="5"/>
    <x v="0"/>
    <n v="900"/>
    <n v="0.58099999999999996"/>
    <n v="0.53600000000000003"/>
    <n v="0.48399999999999999"/>
    <n v="6260.45"/>
    <n v="16"/>
    <x v="0"/>
    <n v="0"/>
    <x v="0"/>
    <x v="0"/>
    <x v="1"/>
  </r>
  <r>
    <x v="136"/>
    <x v="6"/>
    <x v="1"/>
    <n v="1283"/>
    <n v="0.56000000000000005"/>
    <n v="0.54100000000000004"/>
    <n v="0.41199999999999998"/>
    <n v="5861.52"/>
    <n v="37"/>
    <x v="0"/>
    <n v="0"/>
    <x v="0"/>
    <x v="1"/>
    <x v="1"/>
  </r>
  <r>
    <x v="137"/>
    <x v="5"/>
    <x v="0"/>
    <n v="832"/>
    <n v="0.54600000000000004"/>
    <n v="0.47499999999999998"/>
    <n v="0.47199999999999998"/>
    <n v="5079.1099999999997"/>
    <n v="45"/>
    <x v="1"/>
    <n v="0"/>
    <x v="0"/>
    <x v="0"/>
    <x v="1"/>
  </r>
  <r>
    <x v="138"/>
    <x v="5"/>
    <x v="0"/>
    <n v="562"/>
    <n v="0.50900000000000001"/>
    <n v="0.48699999999999999"/>
    <n v="0.39700000000000002"/>
    <n v="5779.54"/>
    <n v="0"/>
    <x v="1"/>
    <n v="0"/>
    <x v="0"/>
    <x v="0"/>
    <x v="0"/>
  </r>
  <r>
    <x v="139"/>
    <x v="0"/>
    <x v="0"/>
    <n v="499"/>
    <n v="0.56000000000000005"/>
    <n v="0.54700000000000004"/>
    <n v="0.45900000000000002"/>
    <n v="8471.8700000000008"/>
    <n v="20"/>
    <x v="0"/>
    <n v="0"/>
    <x v="0"/>
    <x v="0"/>
    <x v="1"/>
  </r>
  <r>
    <x v="140"/>
    <x v="7"/>
    <x v="2"/>
    <n v="356"/>
    <n v="0.59799999999999998"/>
    <n v="0.57099999999999995"/>
    <n v="0.46899999999999997"/>
    <n v="5789.39"/>
    <n v="8"/>
    <x v="0"/>
    <n v="0"/>
    <x v="0"/>
    <x v="0"/>
    <x v="1"/>
  </r>
  <r>
    <x v="141"/>
    <x v="2"/>
    <x v="0"/>
    <n v="1415"/>
    <n v="0.55000000000000004"/>
    <n v="0.54100000000000004"/>
    <n v="0.433"/>
    <n v="8489.51"/>
    <n v="25"/>
    <x v="0"/>
    <n v="0"/>
    <x v="0"/>
    <x v="1"/>
    <x v="1"/>
  </r>
  <r>
    <x v="142"/>
    <x v="0"/>
    <x v="0"/>
    <n v="1286"/>
    <n v="0.56499999999999995"/>
    <n v="0.56200000000000006"/>
    <n v="0.45200000000000001"/>
    <n v="9267.06"/>
    <n v="8"/>
    <x v="0"/>
    <n v="0"/>
    <x v="0"/>
    <x v="1"/>
    <x v="1"/>
  </r>
  <r>
    <x v="143"/>
    <x v="6"/>
    <x v="1"/>
    <n v="1410"/>
    <n v="0.57999999999999996"/>
    <n v="0.53900000000000003"/>
    <n v="0.44600000000000001"/>
    <n v="7621.23"/>
    <n v="17"/>
    <x v="0"/>
    <n v="0"/>
    <x v="0"/>
    <x v="1"/>
    <x v="1"/>
  </r>
  <r>
    <x v="144"/>
    <x v="3"/>
    <x v="1"/>
    <n v="2112"/>
    <n v="0.58899999999999997"/>
    <n v="0.60899999999999999"/>
    <n v="0.42"/>
    <n v="11347.19"/>
    <n v="12"/>
    <x v="0"/>
    <n v="0"/>
    <x v="0"/>
    <x v="1"/>
    <x v="1"/>
  </r>
  <r>
    <x v="145"/>
    <x v="0"/>
    <x v="0"/>
    <n v="1337"/>
    <n v="0.57399999999999995"/>
    <n v="0.58799999999999997"/>
    <n v="0.46100000000000002"/>
    <n v="7574.04"/>
    <n v="2"/>
    <x v="0"/>
    <n v="0"/>
    <x v="0"/>
    <x v="1"/>
    <x v="1"/>
  </r>
  <r>
    <x v="146"/>
    <x v="12"/>
    <x v="0"/>
    <n v="1072"/>
    <n v="0.55600000000000005"/>
    <n v="0.55500000000000005"/>
    <n v="0.40699999999999997"/>
    <n v="9803.5"/>
    <n v="46"/>
    <x v="0"/>
    <n v="0"/>
    <x v="0"/>
    <x v="1"/>
    <x v="1"/>
  </r>
  <r>
    <x v="147"/>
    <x v="3"/>
    <x v="1"/>
    <n v="2808"/>
    <n v="0.53700000000000003"/>
    <n v="0.55700000000000005"/>
    <n v="0.376"/>
    <n v="11368.05"/>
    <n v="5"/>
    <x v="1"/>
    <n v="0"/>
    <x v="0"/>
    <x v="1"/>
    <x v="1"/>
  </r>
  <r>
    <x v="148"/>
    <x v="3"/>
    <x v="1"/>
    <n v="1442"/>
    <n v="0.55000000000000004"/>
    <n v="0.57299999999999995"/>
    <n v="0.38500000000000001"/>
    <n v="9088.27"/>
    <n v="52"/>
    <x v="0"/>
    <n v="0"/>
    <x v="0"/>
    <x v="1"/>
    <x v="1"/>
  </r>
  <r>
    <x v="149"/>
    <x v="3"/>
    <x v="1"/>
    <n v="1082"/>
    <n v="0.50600000000000001"/>
    <n v="0.51700000000000002"/>
    <n v="0.33200000000000002"/>
    <n v="14578.7"/>
    <n v="12"/>
    <x v="1"/>
    <n v="0"/>
    <x v="0"/>
    <x v="1"/>
    <x v="1"/>
  </r>
  <r>
    <x v="150"/>
    <x v="5"/>
    <x v="0"/>
    <n v="1085"/>
    <n v="0.54600000000000004"/>
    <n v="0.499"/>
    <n v="0.46400000000000002"/>
    <n v="5789.7"/>
    <n v="0"/>
    <x v="1"/>
    <n v="0"/>
    <x v="0"/>
    <x v="1"/>
    <x v="0"/>
  </r>
  <r>
    <x v="151"/>
    <x v="5"/>
    <x v="0"/>
    <n v="402"/>
    <n v="0.55600000000000005"/>
    <n v="0.48499999999999999"/>
    <n v="0.45900000000000002"/>
    <n v="7003.35"/>
    <n v="1"/>
    <x v="0"/>
    <n v="0"/>
    <x v="0"/>
    <x v="0"/>
    <x v="0"/>
  </r>
  <r>
    <x v="152"/>
    <x v="8"/>
    <x v="0"/>
    <n v="613"/>
    <n v="0.57999999999999996"/>
    <n v="0.57099999999999995"/>
    <n v="0.46200000000000002"/>
    <n v="9760.48"/>
    <n v="29"/>
    <x v="0"/>
    <n v="0"/>
    <x v="0"/>
    <x v="0"/>
    <x v="1"/>
  </r>
  <r>
    <x v="153"/>
    <x v="4"/>
    <x v="0"/>
    <n v="704"/>
    <n v="0.59"/>
    <n v="0.57699999999999996"/>
    <n v="0.47599999999999998"/>
    <n v="8144.83"/>
    <n v="10"/>
    <x v="0"/>
    <n v="0"/>
    <x v="0"/>
    <x v="0"/>
    <x v="1"/>
  </r>
  <r>
    <x v="154"/>
    <x v="5"/>
    <x v="0"/>
    <n v="395"/>
    <n v="0.55700000000000005"/>
    <n v="0.50800000000000001"/>
    <n v="0.46600000000000003"/>
    <n v="6083.36"/>
    <n v="22"/>
    <x v="0"/>
    <n v="0"/>
    <x v="0"/>
    <x v="0"/>
    <x v="1"/>
  </r>
  <r>
    <x v="155"/>
    <x v="7"/>
    <x v="2"/>
    <n v="785"/>
    <n v="0.59599999999999997"/>
    <n v="0.55600000000000005"/>
    <n v="0.47799999999999998"/>
    <n v="7877.63"/>
    <n v="8"/>
    <x v="0"/>
    <n v="0"/>
    <x v="0"/>
    <x v="0"/>
    <x v="1"/>
  </r>
  <r>
    <x v="156"/>
    <x v="5"/>
    <x v="0"/>
    <n v="1062"/>
    <n v="0.59599999999999997"/>
    <n v="0.54"/>
    <n v="0.53400000000000003"/>
    <n v="8771.5"/>
    <n v="10"/>
    <x v="0"/>
    <n v="0"/>
    <x v="0"/>
    <x v="1"/>
    <x v="1"/>
  </r>
  <r>
    <x v="157"/>
    <x v="5"/>
    <x v="0"/>
    <n v="375"/>
    <n v="0.56999999999999995"/>
    <n v="0.54700000000000004"/>
    <n v="0.46500000000000002"/>
    <n v="89606.91"/>
    <n v="1"/>
    <x v="0"/>
    <n v="0"/>
    <x v="0"/>
    <x v="0"/>
    <x v="0"/>
  </r>
  <r>
    <x v="158"/>
    <x v="6"/>
    <x v="1"/>
    <n v="1559"/>
    <n v="0.52100000000000002"/>
    <n v="0.47099999999999997"/>
    <n v="0.38600000000000001"/>
    <n v="5500.85"/>
    <n v="1"/>
    <x v="1"/>
    <n v="0"/>
    <x v="0"/>
    <x v="1"/>
    <x v="0"/>
  </r>
  <r>
    <x v="159"/>
    <x v="0"/>
    <x v="0"/>
    <n v="733"/>
    <n v="0.57499999999999996"/>
    <n v="0.53300000000000003"/>
    <n v="0.46"/>
    <n v="6256.8"/>
    <n v="0"/>
    <x v="0"/>
    <n v="0"/>
    <x v="0"/>
    <x v="0"/>
    <x v="0"/>
  </r>
  <r>
    <x v="160"/>
    <x v="2"/>
    <x v="0"/>
    <n v="458"/>
    <n v="0.52200000000000002"/>
    <n v="0.497"/>
    <n v="0.39200000000000002"/>
    <n v="8644.6200000000008"/>
    <n v="2"/>
    <x v="1"/>
    <n v="0"/>
    <x v="0"/>
    <x v="0"/>
    <x v="1"/>
  </r>
  <r>
    <x v="161"/>
    <x v="0"/>
    <x v="0"/>
    <n v="464"/>
    <n v="0.57999999999999996"/>
    <n v="0.58599999999999997"/>
    <n v="0.47199999999999998"/>
    <n v="9173.2199999999993"/>
    <n v="2"/>
    <x v="0"/>
    <n v="0"/>
    <x v="0"/>
    <x v="0"/>
    <x v="1"/>
  </r>
  <r>
    <x v="162"/>
    <x v="2"/>
    <x v="0"/>
    <n v="1587"/>
    <n v="0.59499999999999997"/>
    <n v="0.60199999999999998"/>
    <n v="0.45500000000000002"/>
    <n v="9760.11"/>
    <n v="5"/>
    <x v="0"/>
    <n v="0"/>
    <x v="0"/>
    <x v="1"/>
    <x v="1"/>
  </r>
  <r>
    <x v="163"/>
    <x v="11"/>
    <x v="0"/>
    <n v="1503"/>
    <n v="0.57899999999999996"/>
    <n v="0.55700000000000005"/>
    <n v="0.48599999999999999"/>
    <n v="12107.01"/>
    <n v="30"/>
    <x v="0"/>
    <n v="0"/>
    <x v="0"/>
    <x v="1"/>
    <x v="1"/>
  </r>
  <r>
    <x v="164"/>
    <x v="5"/>
    <x v="0"/>
    <n v="1010"/>
    <n v="0.56499999999999995"/>
    <n v="0.497"/>
    <n v="0.46800000000000003"/>
    <n v="5636.11"/>
    <n v="2"/>
    <x v="0"/>
    <n v="0"/>
    <x v="0"/>
    <x v="1"/>
    <x v="1"/>
  </r>
  <r>
    <x v="165"/>
    <x v="0"/>
    <x v="0"/>
    <n v="368"/>
    <n v="0.55000000000000004"/>
    <n v="0.53300000000000003"/>
    <n v="0.42699999999999999"/>
    <n v="6995.88"/>
    <n v="14"/>
    <x v="0"/>
    <n v="0"/>
    <x v="0"/>
    <x v="0"/>
    <x v="1"/>
  </r>
  <r>
    <x v="166"/>
    <x v="5"/>
    <x v="0"/>
    <n v="1091"/>
    <n v="0.57999999999999996"/>
    <n v="0.57199999999999995"/>
    <n v="0.47299999999999998"/>
    <n v="6441.33"/>
    <n v="2"/>
    <x v="0"/>
    <n v="0"/>
    <x v="0"/>
    <x v="1"/>
    <x v="1"/>
  </r>
  <r>
    <x v="167"/>
    <x v="3"/>
    <x v="1"/>
    <n v="774"/>
    <n v="0.502"/>
    <n v="0.48199999999999998"/>
    <n v="0.34599999999999997"/>
    <n v="8741.3799999999992"/>
    <n v="0"/>
    <x v="1"/>
    <n v="0"/>
    <x v="0"/>
    <x v="0"/>
    <x v="0"/>
  </r>
  <r>
    <x v="168"/>
    <x v="7"/>
    <x v="2"/>
    <n v="236"/>
    <n v="0.56499999999999995"/>
    <n v="0.55900000000000005"/>
    <n v="0.437"/>
    <n v="7521"/>
    <n v="4"/>
    <x v="0"/>
    <n v="0"/>
    <x v="0"/>
    <x v="0"/>
    <x v="1"/>
  </r>
  <r>
    <x v="169"/>
    <x v="5"/>
    <x v="0"/>
    <n v="713"/>
    <n v="0.57999999999999996"/>
    <n v="0.55800000000000005"/>
    <n v="0.49399999999999999"/>
    <n v="6384.25"/>
    <n v="5"/>
    <x v="0"/>
    <n v="0"/>
    <x v="0"/>
    <x v="0"/>
    <x v="1"/>
  </r>
  <r>
    <x v="170"/>
    <x v="0"/>
    <x v="0"/>
    <n v="836"/>
    <n v="0.50600000000000001"/>
    <n v="0.51400000000000001"/>
    <n v="0.34300000000000003"/>
    <n v="5850.33"/>
    <n v="6"/>
    <x v="1"/>
    <n v="0"/>
    <x v="0"/>
    <x v="0"/>
    <x v="1"/>
  </r>
  <r>
    <x v="171"/>
    <x v="5"/>
    <x v="0"/>
    <n v="365"/>
    <n v="0.56399999999999995"/>
    <n v="0.50900000000000001"/>
    <n v="0.45600000000000002"/>
    <n v="7622"/>
    <n v="19"/>
    <x v="0"/>
    <n v="0"/>
    <x v="0"/>
    <x v="0"/>
    <x v="1"/>
  </r>
  <r>
    <x v="172"/>
    <x v="5"/>
    <x v="0"/>
    <n v="1147"/>
    <n v="0.56999999999999995"/>
    <n v="0.56299999999999994"/>
    <n v="0.47699999999999998"/>
    <n v="6932.37"/>
    <n v="3"/>
    <x v="0"/>
    <n v="0"/>
    <x v="0"/>
    <x v="1"/>
    <x v="1"/>
  </r>
  <r>
    <x v="173"/>
    <x v="5"/>
    <x v="0"/>
    <n v="1949"/>
    <n v="0.56999999999999995"/>
    <n v="0.51500000000000001"/>
    <n v="0.47899999999999998"/>
    <n v="7284.41"/>
    <n v="8"/>
    <x v="0"/>
    <n v="0"/>
    <x v="0"/>
    <x v="1"/>
    <x v="1"/>
  </r>
  <r>
    <x v="174"/>
    <x v="12"/>
    <x v="0"/>
    <n v="1420"/>
    <n v="0.59"/>
    <n v="0.59099999999999997"/>
    <n v="0.45600000000000002"/>
    <n v="14297.99"/>
    <n v="16"/>
    <x v="0"/>
    <n v="0"/>
    <x v="0"/>
    <x v="1"/>
    <x v="1"/>
  </r>
  <r>
    <x v="175"/>
    <x v="7"/>
    <x v="2"/>
    <n v="361"/>
    <n v="0.58099999999999996"/>
    <n v="0.58099999999999996"/>
    <n v="0.45"/>
    <n v="6891.25"/>
    <n v="1"/>
    <x v="0"/>
    <n v="0"/>
    <x v="0"/>
    <x v="0"/>
    <x v="0"/>
  </r>
  <r>
    <x v="176"/>
    <x v="0"/>
    <x v="0"/>
    <n v="626"/>
    <n v="0.56999999999999995"/>
    <n v="0.57499999999999996"/>
    <n v="0.438"/>
    <n v="6535.44"/>
    <n v="9"/>
    <x v="0"/>
    <n v="0"/>
    <x v="0"/>
    <x v="0"/>
    <x v="1"/>
  </r>
  <r>
    <x v="177"/>
    <x v="0"/>
    <x v="0"/>
    <n v="688"/>
    <n v="0.56000000000000005"/>
    <n v="0.56599999999999995"/>
    <n v="0.42399999999999999"/>
    <n v="7959.67"/>
    <n v="5"/>
    <x v="0"/>
    <n v="0"/>
    <x v="0"/>
    <x v="0"/>
    <x v="1"/>
  </r>
  <r>
    <x v="178"/>
    <x v="0"/>
    <x v="0"/>
    <n v="341"/>
    <n v="0.54"/>
    <n v="0.52200000000000002"/>
    <n v="0.39200000000000002"/>
    <n v="7757.99"/>
    <n v="6"/>
    <x v="1"/>
    <n v="0"/>
    <x v="0"/>
    <x v="0"/>
    <x v="1"/>
  </r>
  <r>
    <x v="179"/>
    <x v="0"/>
    <x v="0"/>
    <n v="1392"/>
    <n v="0.59799999999999998"/>
    <n v="0.55900000000000005"/>
    <n v="0.5"/>
    <n v="8675.16"/>
    <n v="43"/>
    <x v="0"/>
    <n v="0"/>
    <x v="0"/>
    <x v="1"/>
    <x v="1"/>
  </r>
  <r>
    <x v="180"/>
    <x v="0"/>
    <x v="0"/>
    <n v="507"/>
    <n v="0.57999999999999996"/>
    <n v="0.53900000000000003"/>
    <n v="0.47499999999999998"/>
    <n v="7000.47"/>
    <n v="2"/>
    <x v="0"/>
    <n v="0"/>
    <x v="0"/>
    <x v="0"/>
    <x v="1"/>
  </r>
  <r>
    <x v="181"/>
    <x v="0"/>
    <x v="0"/>
    <n v="531"/>
    <n v="0.56499999999999995"/>
    <n v="0.504"/>
    <n v="0.47099999999999997"/>
    <n v="5428.47"/>
    <n v="1"/>
    <x v="0"/>
    <n v="0"/>
    <x v="0"/>
    <x v="0"/>
    <x v="0"/>
  </r>
  <r>
    <x v="182"/>
    <x v="2"/>
    <x v="0"/>
    <n v="908"/>
    <n v="0.57899999999999996"/>
    <n v="0.58699999999999997"/>
    <n v="0.439"/>
    <n v="8560.39"/>
    <n v="7"/>
    <x v="0"/>
    <n v="0"/>
    <x v="0"/>
    <x v="0"/>
    <x v="1"/>
  </r>
  <r>
    <x v="183"/>
    <x v="0"/>
    <x v="0"/>
    <n v="526"/>
    <n v="0.57999999999999996"/>
    <n v="0.56699999999999995"/>
    <n v="0.47199999999999998"/>
    <n v="9461.18"/>
    <n v="8"/>
    <x v="0"/>
    <n v="0"/>
    <x v="0"/>
    <x v="0"/>
    <x v="1"/>
  </r>
  <r>
    <x v="184"/>
    <x v="6"/>
    <x v="1"/>
    <n v="922"/>
    <n v="0.502"/>
    <n v="0.51200000000000001"/>
    <n v="0.35499999999999998"/>
    <n v="12019.31"/>
    <n v="0"/>
    <x v="1"/>
    <n v="0"/>
    <x v="0"/>
    <x v="0"/>
    <x v="0"/>
  </r>
  <r>
    <x v="185"/>
    <x v="13"/>
    <x v="1"/>
    <n v="1172"/>
    <n v="0.59599999999999997"/>
    <n v="0.629"/>
    <n v="0.44600000000000001"/>
    <n v="13523.83"/>
    <n v="20"/>
    <x v="0"/>
    <n v="0"/>
    <x v="0"/>
    <x v="1"/>
    <x v="1"/>
  </r>
  <r>
    <x v="186"/>
    <x v="6"/>
    <x v="1"/>
    <n v="1284"/>
    <n v="0.56000000000000005"/>
    <n v="0.53200000000000003"/>
    <n v="0.42499999999999999"/>
    <n v="6655.2"/>
    <n v="8"/>
    <x v="0"/>
    <n v="0"/>
    <x v="0"/>
    <x v="1"/>
    <x v="1"/>
  </r>
  <r>
    <x v="187"/>
    <x v="0"/>
    <x v="0"/>
    <n v="813"/>
    <n v="0.59"/>
    <n v="0.55000000000000004"/>
    <n v="0.49299999999999999"/>
    <n v="7842.17"/>
    <n v="3"/>
    <x v="0"/>
    <n v="0"/>
    <x v="0"/>
    <x v="0"/>
    <x v="1"/>
  </r>
  <r>
    <x v="188"/>
    <x v="6"/>
    <x v="1"/>
    <n v="918"/>
    <n v="0.56999999999999995"/>
    <n v="0.55100000000000005"/>
    <n v="0.434"/>
    <n v="6650.15"/>
    <n v="4"/>
    <x v="0"/>
    <n v="0"/>
    <x v="0"/>
    <x v="0"/>
    <x v="1"/>
  </r>
  <r>
    <x v="189"/>
    <x v="5"/>
    <x v="0"/>
    <n v="985"/>
    <n v="0.54100000000000004"/>
    <n v="0.46800000000000003"/>
    <n v="0.45200000000000001"/>
    <n v="5684.05"/>
    <n v="0"/>
    <x v="1"/>
    <n v="0"/>
    <x v="0"/>
    <x v="1"/>
    <x v="0"/>
  </r>
  <r>
    <x v="190"/>
    <x v="12"/>
    <x v="0"/>
    <n v="1110"/>
    <n v="0.56999999999999995"/>
    <n v="0.56599999999999995"/>
    <n v="0.435"/>
    <n v="44297.9"/>
    <n v="31"/>
    <x v="0"/>
    <n v="0"/>
    <x v="0"/>
    <x v="1"/>
    <x v="1"/>
  </r>
  <r>
    <x v="191"/>
    <x v="6"/>
    <x v="1"/>
    <n v="881"/>
    <n v="0.5"/>
    <n v="0.54500000000000004"/>
    <n v="0.315"/>
    <n v="5697.67"/>
    <n v="2"/>
    <x v="1"/>
    <n v="0"/>
    <x v="0"/>
    <x v="0"/>
    <x v="1"/>
  </r>
  <r>
    <x v="192"/>
    <x v="6"/>
    <x v="1"/>
    <n v="586"/>
    <n v="0.53"/>
    <n v="0.52200000000000002"/>
    <n v="0.379"/>
    <n v="6351.22"/>
    <n v="2"/>
    <x v="1"/>
    <n v="0"/>
    <x v="0"/>
    <x v="0"/>
    <x v="1"/>
  </r>
  <r>
    <x v="193"/>
    <x v="6"/>
    <x v="1"/>
    <n v="1249"/>
    <n v="0.51600000000000001"/>
    <n v="0.52800000000000002"/>
    <n v="0.34"/>
    <n v="12223.5"/>
    <n v="0"/>
    <x v="1"/>
    <n v="0"/>
    <x v="0"/>
    <x v="1"/>
    <x v="0"/>
  </r>
  <r>
    <x v="194"/>
    <x v="3"/>
    <x v="1"/>
    <n v="1194"/>
    <n v="0.48899999999999999"/>
    <n v="0.50800000000000001"/>
    <n v="0.30399999999999999"/>
    <n v="7922.43"/>
    <n v="4"/>
    <x v="1"/>
    <n v="0"/>
    <x v="0"/>
    <x v="1"/>
    <x v="1"/>
  </r>
  <r>
    <x v="195"/>
    <x v="3"/>
    <x v="1"/>
    <n v="3988"/>
    <n v="0.503"/>
    <n v="0.52400000000000002"/>
    <n v="0.312"/>
    <n v="6921.05"/>
    <n v="36"/>
    <x v="1"/>
    <n v="0"/>
    <x v="0"/>
    <x v="1"/>
    <x v="1"/>
  </r>
  <r>
    <x v="196"/>
    <x v="0"/>
    <x v="0"/>
    <n v="398"/>
    <n v="0.56100000000000005"/>
    <n v="0.55200000000000005"/>
    <n v="0.46700000000000003"/>
    <n v="9282.5400000000009"/>
    <n v="0"/>
    <x v="0"/>
    <n v="0"/>
    <x v="0"/>
    <x v="0"/>
    <x v="0"/>
  </r>
  <r>
    <x v="197"/>
    <x v="5"/>
    <x v="0"/>
    <n v="443"/>
    <n v="0.57299999999999995"/>
    <n v="0.52500000000000002"/>
    <n v="0.47499999999999998"/>
    <n v="5422.74"/>
    <n v="3"/>
    <x v="0"/>
    <n v="0"/>
    <x v="0"/>
    <x v="0"/>
    <x v="1"/>
  </r>
  <r>
    <x v="198"/>
    <x v="10"/>
    <x v="0"/>
    <n v="952"/>
    <n v="0.52700000000000002"/>
    <n v="0.50800000000000001"/>
    <n v="0.40899999999999997"/>
    <n v="6988.02"/>
    <n v="34"/>
    <x v="1"/>
    <n v="0"/>
    <x v="0"/>
    <x v="0"/>
    <x v="1"/>
  </r>
  <r>
    <x v="199"/>
    <x v="5"/>
    <x v="0"/>
    <n v="961"/>
    <n v="0.56999999999999995"/>
    <n v="0.51400000000000001"/>
    <n v="0.47899999999999998"/>
    <n v="9426.7199999999993"/>
    <n v="2"/>
    <x v="0"/>
    <n v="0"/>
    <x v="0"/>
    <x v="1"/>
    <x v="1"/>
  </r>
  <r>
    <x v="200"/>
    <x v="2"/>
    <x v="0"/>
    <n v="1239"/>
    <n v="0.59"/>
    <n v="0.60099999999999998"/>
    <n v="0.45300000000000001"/>
    <n v="9507.57"/>
    <n v="31"/>
    <x v="0"/>
    <n v="0"/>
    <x v="0"/>
    <x v="1"/>
    <x v="1"/>
  </r>
  <r>
    <x v="201"/>
    <x v="0"/>
    <x v="0"/>
    <n v="719"/>
    <n v="0.59599999999999997"/>
    <n v="0.55000000000000004"/>
    <n v="0.51"/>
    <n v="6889.61"/>
    <n v="27"/>
    <x v="0"/>
    <n v="0"/>
    <x v="0"/>
    <x v="0"/>
    <x v="1"/>
  </r>
  <r>
    <x v="202"/>
    <x v="3"/>
    <x v="1"/>
    <n v="882"/>
    <n v="0.57999999999999996"/>
    <n v="0.54200000000000004"/>
    <n v="0.48"/>
    <n v="6927.55"/>
    <n v="2"/>
    <x v="0"/>
    <n v="0"/>
    <x v="0"/>
    <x v="0"/>
    <x v="1"/>
  </r>
  <r>
    <x v="203"/>
    <x v="4"/>
    <x v="0"/>
    <n v="1027"/>
    <n v="0.57999999999999996"/>
    <n v="0.57599999999999996"/>
    <n v="0.43"/>
    <n v="8378.43"/>
    <n v="22"/>
    <x v="0"/>
    <n v="0"/>
    <x v="0"/>
    <x v="1"/>
    <x v="1"/>
  </r>
  <r>
    <x v="204"/>
    <x v="1"/>
    <x v="0"/>
    <n v="748"/>
    <n v="0.59"/>
    <n v="0.52800000000000002"/>
    <n v="0.505"/>
    <n v="5264.33"/>
    <n v="3"/>
    <x v="0"/>
    <n v="0"/>
    <x v="0"/>
    <x v="0"/>
    <x v="1"/>
  </r>
  <r>
    <x v="205"/>
    <x v="5"/>
    <x v="0"/>
    <n v="472"/>
    <n v="0.53"/>
    <n v="0.48499999999999999"/>
    <n v="0.45100000000000001"/>
    <n v="5776.25"/>
    <n v="0"/>
    <x v="1"/>
    <n v="0"/>
    <x v="0"/>
    <x v="0"/>
    <x v="0"/>
  </r>
  <r>
    <x v="206"/>
    <x v="5"/>
    <x v="0"/>
    <n v="1704"/>
    <n v="0.56100000000000005"/>
    <n v="0.54300000000000004"/>
    <n v="0.45100000000000001"/>
    <n v="6766.18"/>
    <n v="4"/>
    <x v="0"/>
    <n v="0"/>
    <x v="0"/>
    <x v="1"/>
    <x v="1"/>
  </r>
  <r>
    <x v="207"/>
    <x v="6"/>
    <x v="1"/>
    <n v="1251"/>
    <n v="0.57399999999999995"/>
    <n v="0.46899999999999997"/>
    <n v="0.52200000000000002"/>
    <n v="7059.8"/>
    <n v="34"/>
    <x v="0"/>
    <n v="0"/>
    <x v="0"/>
    <x v="1"/>
    <x v="1"/>
  </r>
  <r>
    <x v="208"/>
    <x v="0"/>
    <x v="0"/>
    <n v="1031"/>
    <n v="0.56499999999999995"/>
    <n v="0.55600000000000005"/>
    <n v="0.42899999999999999"/>
    <n v="10848.54"/>
    <n v="5"/>
    <x v="0"/>
    <n v="0"/>
    <x v="0"/>
    <x v="1"/>
    <x v="1"/>
  </r>
  <r>
    <x v="209"/>
    <x v="6"/>
    <x v="1"/>
    <n v="1166"/>
    <n v="0.55000000000000004"/>
    <n v="0.53200000000000003"/>
    <n v="0.42099999999999999"/>
    <n v="6757.82"/>
    <n v="5"/>
    <x v="0"/>
    <n v="0"/>
    <x v="0"/>
    <x v="1"/>
    <x v="1"/>
  </r>
  <r>
    <x v="210"/>
    <x v="8"/>
    <x v="0"/>
    <n v="376"/>
    <n v="0.58299999999999996"/>
    <n v="0.59399999999999997"/>
    <n v="0.46"/>
    <n v="8818.7199999999993"/>
    <n v="2"/>
    <x v="0"/>
    <n v="0"/>
    <x v="0"/>
    <x v="0"/>
    <x v="1"/>
  </r>
  <r>
    <x v="211"/>
    <x v="3"/>
    <x v="1"/>
    <n v="2231"/>
    <n v="0.54700000000000004"/>
    <n v="0.57799999999999996"/>
    <n v="0.375"/>
    <n v="11041.92"/>
    <n v="49"/>
    <x v="1"/>
    <n v="0"/>
    <x v="0"/>
    <x v="1"/>
    <x v="1"/>
  </r>
  <r>
    <x v="212"/>
    <x v="6"/>
    <x v="1"/>
    <n v="534"/>
    <n v="0.58599999999999997"/>
    <n v="0.51300000000000001"/>
    <n v="0.503"/>
    <n v="6462.02"/>
    <n v="0"/>
    <x v="0"/>
    <n v="0"/>
    <x v="0"/>
    <x v="0"/>
    <x v="0"/>
  </r>
  <r>
    <x v="213"/>
    <x v="10"/>
    <x v="0"/>
    <n v="514"/>
    <n v="0.52500000000000002"/>
    <n v="0.51700000000000002"/>
    <n v="0.40799999999999997"/>
    <n v="6450.88"/>
    <n v="4"/>
    <x v="1"/>
    <n v="0"/>
    <x v="0"/>
    <x v="0"/>
    <x v="1"/>
  </r>
  <r>
    <x v="214"/>
    <x v="4"/>
    <x v="0"/>
    <n v="1072"/>
    <n v="0.55000000000000004"/>
    <n v="0.55300000000000005"/>
    <n v="0.42899999999999999"/>
    <n v="8894.2199999999993"/>
    <n v="21"/>
    <x v="0"/>
    <n v="0"/>
    <x v="0"/>
    <x v="1"/>
    <x v="1"/>
  </r>
  <r>
    <x v="215"/>
    <x v="8"/>
    <x v="0"/>
    <n v="586"/>
    <n v="0.57999999999999996"/>
    <n v="0.57299999999999995"/>
    <n v="0.45"/>
    <n v="8120.47"/>
    <n v="4"/>
    <x v="0"/>
    <n v="0"/>
    <x v="0"/>
    <x v="0"/>
    <x v="1"/>
  </r>
  <r>
    <x v="216"/>
    <x v="0"/>
    <x v="0"/>
    <n v="1055"/>
    <n v="0.59299999999999997"/>
    <n v="0.57299999999999995"/>
    <n v="0.51300000000000001"/>
    <n v="8508.5499999999993"/>
    <n v="1"/>
    <x v="0"/>
    <n v="0"/>
    <x v="0"/>
    <x v="1"/>
    <x v="0"/>
  </r>
  <r>
    <x v="217"/>
    <x v="0"/>
    <x v="0"/>
    <n v="713"/>
    <n v="0.59"/>
    <n v="0.55000000000000004"/>
    <n v="0.53700000000000003"/>
    <n v="5582.87"/>
    <n v="29"/>
    <x v="0"/>
    <n v="0"/>
    <x v="0"/>
    <x v="0"/>
    <x v="1"/>
  </r>
  <r>
    <x v="196"/>
    <x v="2"/>
    <x v="0"/>
    <n v="1668"/>
    <n v="0.56100000000000005"/>
    <n v="0.55900000000000005"/>
    <n v="0.42"/>
    <n v="9565.07"/>
    <n v="11"/>
    <x v="0"/>
    <n v="0"/>
    <x v="0"/>
    <x v="1"/>
    <x v="1"/>
  </r>
  <r>
    <x v="218"/>
    <x v="5"/>
    <x v="0"/>
    <n v="1107"/>
    <n v="0.54200000000000004"/>
    <n v="0.504"/>
    <n v="0.41599999999999998"/>
    <n v="5543.79"/>
    <n v="5"/>
    <x v="1"/>
    <n v="0"/>
    <x v="0"/>
    <x v="1"/>
    <x v="1"/>
  </r>
  <r>
    <x v="219"/>
    <x v="6"/>
    <x v="1"/>
    <n v="1052"/>
    <n v="0.50900000000000001"/>
    <n v="0.52100000000000002"/>
    <n v="0.34899999999999998"/>
    <n v="7448.88"/>
    <n v="3"/>
    <x v="1"/>
    <n v="0"/>
    <x v="0"/>
    <x v="1"/>
    <x v="1"/>
  </r>
  <r>
    <x v="220"/>
    <x v="0"/>
    <x v="0"/>
    <n v="319"/>
    <n v="0.54"/>
    <n v="0.54900000000000004"/>
    <n v="0.371"/>
    <n v="8089.98"/>
    <n v="8"/>
    <x v="1"/>
    <n v="0"/>
    <x v="0"/>
    <x v="0"/>
    <x v="1"/>
  </r>
  <r>
    <x v="221"/>
    <x v="0"/>
    <x v="0"/>
    <n v="490"/>
    <n v="0.57999999999999996"/>
    <n v="0.56499999999999995"/>
    <n v="0.44"/>
    <n v="9749.64"/>
    <n v="10"/>
    <x v="0"/>
    <n v="0"/>
    <x v="0"/>
    <x v="0"/>
    <x v="1"/>
  </r>
  <r>
    <x v="222"/>
    <x v="0"/>
    <x v="0"/>
    <n v="594"/>
    <n v="0.59599999999999997"/>
    <n v="0.55800000000000005"/>
    <n v="0.47099999999999997"/>
    <n v="11281.1"/>
    <n v="2"/>
    <x v="0"/>
    <n v="0"/>
    <x v="0"/>
    <x v="0"/>
    <x v="1"/>
  </r>
  <r>
    <x v="223"/>
    <x v="1"/>
    <x v="0"/>
    <n v="1795"/>
    <n v="0.56000000000000005"/>
    <n v="0.495"/>
    <n v="0.45300000000000001"/>
    <n v="6919.34"/>
    <n v="3"/>
    <x v="0"/>
    <n v="0"/>
    <x v="0"/>
    <x v="1"/>
    <x v="1"/>
  </r>
  <r>
    <x v="224"/>
    <x v="0"/>
    <x v="0"/>
    <n v="609"/>
    <n v="0.54400000000000004"/>
    <n v="0.52100000000000002"/>
    <n v="0.39800000000000002"/>
    <n v="7498.26"/>
    <n v="46"/>
    <x v="1"/>
    <n v="0"/>
    <x v="0"/>
    <x v="0"/>
    <x v="1"/>
  </r>
  <r>
    <x v="225"/>
    <x v="3"/>
    <x v="1"/>
    <n v="1150"/>
    <n v="0.54700000000000004"/>
    <n v="0.54"/>
    <n v="0.39100000000000001"/>
    <n v="6100.47"/>
    <n v="0"/>
    <x v="1"/>
    <n v="0"/>
    <x v="0"/>
    <x v="1"/>
    <x v="0"/>
  </r>
  <r>
    <x v="226"/>
    <x v="7"/>
    <x v="2"/>
    <n v="627"/>
    <n v="0.59"/>
    <n v="0.57199999999999995"/>
    <n v="0.44800000000000001"/>
    <n v="8000.9"/>
    <n v="6"/>
    <x v="0"/>
    <n v="0"/>
    <x v="0"/>
    <x v="0"/>
    <x v="1"/>
  </r>
  <r>
    <x v="227"/>
    <x v="7"/>
    <x v="2"/>
    <n v="197"/>
    <n v="0.58099999999999996"/>
    <n v="0.56399999999999995"/>
    <n v="0.42699999999999999"/>
    <n v="6587.8"/>
    <n v="6"/>
    <x v="0"/>
    <n v="0"/>
    <x v="0"/>
    <x v="0"/>
    <x v="1"/>
  </r>
  <r>
    <x v="228"/>
    <x v="1"/>
    <x v="0"/>
    <n v="672"/>
    <n v="0.59699999999999998"/>
    <n v="0.54900000000000004"/>
    <n v="0.499"/>
    <n v="6756.65"/>
    <n v="2"/>
    <x v="0"/>
    <n v="0"/>
    <x v="0"/>
    <x v="0"/>
    <x v="1"/>
  </r>
  <r>
    <x v="229"/>
    <x v="7"/>
    <x v="2"/>
    <n v="336"/>
    <n v="0.55200000000000005"/>
    <n v="0.56999999999999995"/>
    <n v="0.38800000000000001"/>
    <n v="6904.47"/>
    <n v="6"/>
    <x v="0"/>
    <n v="0"/>
    <x v="0"/>
    <x v="0"/>
    <x v="1"/>
  </r>
  <r>
    <x v="230"/>
    <x v="5"/>
    <x v="0"/>
    <n v="675"/>
    <n v="0.56799999999999995"/>
    <n v="0.52900000000000003"/>
    <n v="0.48299999999999998"/>
    <n v="5708.63"/>
    <n v="17"/>
    <x v="0"/>
    <n v="0"/>
    <x v="0"/>
    <x v="0"/>
    <x v="1"/>
  </r>
  <r>
    <x v="231"/>
    <x v="11"/>
    <x v="0"/>
    <n v="1170"/>
    <n v="0.57399999999999995"/>
    <n v="0.56200000000000006"/>
    <n v="0.44600000000000001"/>
    <n v="18282.490000000002"/>
    <n v="6"/>
    <x v="0"/>
    <n v="0"/>
    <x v="0"/>
    <x v="1"/>
    <x v="1"/>
  </r>
  <r>
    <x v="232"/>
    <x v="10"/>
    <x v="0"/>
    <n v="801"/>
    <n v="0.53600000000000003"/>
    <n v="0.498"/>
    <n v="0.40500000000000003"/>
    <n v="7046.49"/>
    <n v="66"/>
    <x v="1"/>
    <n v="0"/>
    <x v="0"/>
    <x v="0"/>
    <x v="1"/>
  </r>
  <r>
    <x v="233"/>
    <x v="0"/>
    <x v="0"/>
    <n v="427"/>
    <n v="0.59"/>
    <n v="0.56999999999999995"/>
    <n v="0.502"/>
    <n v="8971.84"/>
    <n v="0"/>
    <x v="0"/>
    <n v="0"/>
    <x v="0"/>
    <x v="0"/>
    <x v="0"/>
  </r>
  <r>
    <x v="234"/>
    <x v="5"/>
    <x v="0"/>
    <n v="525"/>
    <n v="0.54"/>
    <n v="0.52"/>
    <n v="0.435"/>
    <n v="5695.12"/>
    <n v="0"/>
    <x v="1"/>
    <n v="0"/>
    <x v="0"/>
    <x v="0"/>
    <x v="0"/>
  </r>
  <r>
    <x v="235"/>
    <x v="12"/>
    <x v="0"/>
    <n v="2007"/>
    <n v="0.55700000000000005"/>
    <n v="0.60899999999999999"/>
    <n v="0.40400000000000003"/>
    <n v="9688.16"/>
    <n v="28"/>
    <x v="0"/>
    <n v="0"/>
    <x v="0"/>
    <x v="1"/>
    <x v="1"/>
  </r>
  <r>
    <x v="236"/>
    <x v="0"/>
    <x v="0"/>
    <n v="352"/>
    <n v="0.59799999999999998"/>
    <n v="0.59499999999999997"/>
    <n v="0.46899999999999997"/>
    <n v="9412.25"/>
    <n v="18"/>
    <x v="0"/>
    <n v="0"/>
    <x v="0"/>
    <x v="0"/>
    <x v="1"/>
  </r>
  <r>
    <x v="237"/>
    <x v="0"/>
    <x v="0"/>
    <n v="414"/>
    <n v="0.54600000000000004"/>
    <n v="0.53300000000000003"/>
    <n v="0.43099999999999999"/>
    <n v="6467.97"/>
    <n v="19"/>
    <x v="1"/>
    <n v="0"/>
    <x v="0"/>
    <x v="0"/>
    <x v="1"/>
  </r>
  <r>
    <x v="238"/>
    <x v="6"/>
    <x v="1"/>
    <n v="971"/>
    <n v="0.496"/>
    <n v="0.53100000000000003"/>
    <n v="0.317"/>
    <n v="7226.48"/>
    <n v="4"/>
    <x v="1"/>
    <n v="0"/>
    <x v="0"/>
    <x v="1"/>
    <x v="1"/>
  </r>
  <r>
    <x v="239"/>
    <x v="3"/>
    <x v="1"/>
    <n v="711"/>
    <n v="0.52300000000000002"/>
    <n v="0.51200000000000001"/>
    <n v="0.35899999999999999"/>
    <n v="9606.44"/>
    <n v="5"/>
    <x v="1"/>
    <n v="0"/>
    <x v="0"/>
    <x v="0"/>
    <x v="1"/>
  </r>
  <r>
    <x v="240"/>
    <x v="2"/>
    <x v="0"/>
    <n v="786"/>
    <n v="0.59699999999999998"/>
    <n v="0.58099999999999996"/>
    <n v="0.52"/>
    <n v="11034.92"/>
    <n v="10"/>
    <x v="0"/>
    <n v="0"/>
    <x v="0"/>
    <x v="0"/>
    <x v="1"/>
  </r>
  <r>
    <x v="241"/>
    <x v="7"/>
    <x v="2"/>
    <n v="255"/>
    <n v="0.57799999999999996"/>
    <n v="0.56299999999999994"/>
    <n v="0.44400000000000001"/>
    <n v="9321.52"/>
    <n v="3"/>
    <x v="0"/>
    <n v="0"/>
    <x v="0"/>
    <x v="0"/>
    <x v="1"/>
  </r>
  <r>
    <x v="242"/>
    <x v="7"/>
    <x v="2"/>
    <n v="498"/>
    <n v="0.56899999999999995"/>
    <n v="0.55900000000000005"/>
    <n v="0.41899999999999998"/>
    <n v="7421.55"/>
    <n v="15"/>
    <x v="0"/>
    <n v="0"/>
    <x v="0"/>
    <x v="0"/>
    <x v="1"/>
  </r>
  <r>
    <x v="243"/>
    <x v="0"/>
    <x v="0"/>
    <n v="222"/>
    <n v="0.51300000000000001"/>
    <n v="0.48899999999999999"/>
    <n v="0.35399999999999998"/>
    <n v="5856.58"/>
    <n v="1"/>
    <x v="1"/>
    <n v="0"/>
    <x v="0"/>
    <x v="0"/>
    <x v="0"/>
  </r>
  <r>
    <x v="244"/>
    <x v="10"/>
    <x v="0"/>
    <n v="1372"/>
    <n v="0.57399999999999995"/>
    <n v="0.55600000000000005"/>
    <n v="0.443"/>
    <n v="15157.55"/>
    <n v="8"/>
    <x v="0"/>
    <n v="0"/>
    <x v="0"/>
    <x v="1"/>
    <x v="1"/>
  </r>
  <r>
    <x v="245"/>
    <x v="8"/>
    <x v="0"/>
    <n v="1397"/>
    <n v="0.56999999999999995"/>
    <n v="0.56599999999999995"/>
    <n v="0.42799999999999999"/>
    <n v="7289.03"/>
    <n v="10"/>
    <x v="0"/>
    <n v="0"/>
    <x v="0"/>
    <x v="1"/>
    <x v="1"/>
  </r>
  <r>
    <x v="246"/>
    <x v="3"/>
    <x v="1"/>
    <n v="2531"/>
    <n v="0.48299999999999998"/>
    <n v="0.51300000000000001"/>
    <n v="0.28599999999999998"/>
    <n v="11716.45"/>
    <n v="125"/>
    <x v="1"/>
    <n v="0"/>
    <x v="0"/>
    <x v="1"/>
    <x v="1"/>
  </r>
  <r>
    <x v="247"/>
    <x v="0"/>
    <x v="0"/>
    <n v="347"/>
    <n v="0.56100000000000005"/>
    <n v="0.57899999999999996"/>
    <n v="0.40600000000000003"/>
    <n v="6598.79"/>
    <n v="2"/>
    <x v="0"/>
    <n v="0"/>
    <x v="0"/>
    <x v="0"/>
    <x v="1"/>
  </r>
  <r>
    <x v="248"/>
    <x v="10"/>
    <x v="0"/>
    <n v="1869"/>
    <n v="0.56100000000000005"/>
    <n v="0.54500000000000004"/>
    <n v="0.43099999999999999"/>
    <n v="14098.23"/>
    <n v="4"/>
    <x v="0"/>
    <n v="0"/>
    <x v="0"/>
    <x v="1"/>
    <x v="1"/>
  </r>
  <r>
    <x v="249"/>
    <x v="0"/>
    <x v="0"/>
    <n v="135"/>
    <n v="0.59099999999999997"/>
    <n v="0.54700000000000004"/>
    <n v="0.48199999999999998"/>
    <n v="9833.8799999999992"/>
    <n v="0"/>
    <x v="0"/>
    <n v="0"/>
    <x v="0"/>
    <x v="0"/>
    <x v="0"/>
  </r>
  <r>
    <x v="250"/>
    <x v="10"/>
    <x v="0"/>
    <n v="1245"/>
    <n v="0.58599999999999997"/>
    <n v="0.55400000000000005"/>
    <n v="0.47799999999999998"/>
    <n v="9930.24"/>
    <n v="9"/>
    <x v="0"/>
    <n v="0"/>
    <x v="0"/>
    <x v="1"/>
    <x v="1"/>
  </r>
  <r>
    <x v="251"/>
    <x v="0"/>
    <x v="0"/>
    <n v="352"/>
    <n v="0.59099999999999997"/>
    <n v="0.55300000000000005"/>
    <n v="0.504"/>
    <n v="7983.28"/>
    <n v="2"/>
    <x v="0"/>
    <n v="0"/>
    <x v="0"/>
    <x v="0"/>
    <x v="1"/>
  </r>
  <r>
    <x v="252"/>
    <x v="0"/>
    <x v="0"/>
    <n v="1113"/>
    <n v="0.58299999999999996"/>
    <n v="0.59399999999999997"/>
    <n v="0.41299999999999998"/>
    <n v="9397.23"/>
    <n v="21"/>
    <x v="0"/>
    <n v="0"/>
    <x v="0"/>
    <x v="1"/>
    <x v="1"/>
  </r>
  <r>
    <x v="253"/>
    <x v="0"/>
    <x v="0"/>
    <n v="611"/>
    <n v="0.57899999999999996"/>
    <n v="0.58399999999999996"/>
    <n v="0.44900000000000001"/>
    <n v="44548.73"/>
    <n v="35"/>
    <x v="0"/>
    <n v="0"/>
    <x v="0"/>
    <x v="0"/>
    <x v="1"/>
  </r>
  <r>
    <x v="254"/>
    <x v="10"/>
    <x v="0"/>
    <n v="1458"/>
    <n v="0.58599999999999997"/>
    <n v="0.55800000000000005"/>
    <n v="0.498"/>
    <n v="11362.15"/>
    <n v="19"/>
    <x v="0"/>
    <n v="0"/>
    <x v="0"/>
    <x v="1"/>
    <x v="1"/>
  </r>
  <r>
    <x v="255"/>
    <x v="7"/>
    <x v="2"/>
    <n v="117"/>
    <n v="0.56999999999999995"/>
    <n v="0.58199999999999996"/>
    <n v="0.41699999999999998"/>
    <n v="9511.69"/>
    <n v="6"/>
    <x v="0"/>
    <n v="0"/>
    <x v="0"/>
    <x v="0"/>
    <x v="1"/>
  </r>
  <r>
    <x v="256"/>
    <x v="3"/>
    <x v="1"/>
    <n v="1675"/>
    <n v="0.52"/>
    <n v="0.48"/>
    <n v="0.38"/>
    <n v="6993.3"/>
    <n v="0"/>
    <x v="1"/>
    <n v="0"/>
    <x v="0"/>
    <x v="1"/>
    <x v="0"/>
  </r>
  <r>
    <x v="257"/>
    <x v="13"/>
    <x v="1"/>
    <n v="1095"/>
    <n v="0.59"/>
    <n v="0.61899999999999999"/>
    <n v="0.42399999999999999"/>
    <n v="14846.72"/>
    <n v="8"/>
    <x v="0"/>
    <n v="0"/>
    <x v="0"/>
    <x v="1"/>
    <x v="1"/>
  </r>
  <r>
    <x v="258"/>
    <x v="3"/>
    <x v="1"/>
    <n v="695"/>
    <n v="0.51900000000000002"/>
    <n v="0.504"/>
    <n v="0.35799999999999998"/>
    <n v="9945.1299999999992"/>
    <n v="0"/>
    <x v="1"/>
    <n v="0"/>
    <x v="0"/>
    <x v="0"/>
    <x v="0"/>
  </r>
  <r>
    <x v="259"/>
    <x v="3"/>
    <x v="1"/>
    <n v="2342"/>
    <n v="0.56399999999999995"/>
    <n v="0.52900000000000003"/>
    <n v="0.436"/>
    <n v="11999.45"/>
    <n v="3"/>
    <x v="0"/>
    <n v="0"/>
    <x v="0"/>
    <x v="1"/>
    <x v="1"/>
  </r>
  <r>
    <x v="260"/>
    <x v="10"/>
    <x v="0"/>
    <n v="545"/>
    <n v="0.57499999999999996"/>
    <n v="0.58599999999999997"/>
    <n v="0.45400000000000001"/>
    <n v="14489.98"/>
    <n v="3"/>
    <x v="0"/>
    <n v="0"/>
    <x v="0"/>
    <x v="0"/>
    <x v="1"/>
  </r>
  <r>
    <x v="261"/>
    <x v="6"/>
    <x v="1"/>
    <n v="832"/>
    <n v="0.50600000000000001"/>
    <n v="0.51200000000000001"/>
    <n v="0.34599999999999997"/>
    <n v="6557.79"/>
    <n v="1"/>
    <x v="1"/>
    <n v="0"/>
    <x v="0"/>
    <x v="0"/>
    <x v="0"/>
  </r>
  <r>
    <x v="262"/>
    <x v="10"/>
    <x v="0"/>
    <n v="943"/>
    <n v="0.55000000000000004"/>
    <n v="0.53700000000000003"/>
    <n v="0.432"/>
    <n v="9874.7900000000009"/>
    <n v="7"/>
    <x v="0"/>
    <n v="0"/>
    <x v="0"/>
    <x v="0"/>
    <x v="1"/>
  </r>
  <r>
    <x v="263"/>
    <x v="10"/>
    <x v="0"/>
    <n v="1290"/>
    <n v="0.53100000000000003"/>
    <n v="0.50900000000000001"/>
    <n v="0.38600000000000001"/>
    <n v="8876.43"/>
    <n v="16"/>
    <x v="1"/>
    <n v="0"/>
    <x v="0"/>
    <x v="1"/>
    <x v="1"/>
  </r>
  <r>
    <x v="264"/>
    <x v="3"/>
    <x v="1"/>
    <n v="1857"/>
    <n v="0.52800000000000002"/>
    <n v="0.54300000000000004"/>
    <n v="0.36399999999999999"/>
    <n v="9860.2099999999991"/>
    <n v="32"/>
    <x v="1"/>
    <n v="0"/>
    <x v="0"/>
    <x v="1"/>
    <x v="1"/>
  </r>
  <r>
    <x v="265"/>
    <x v="5"/>
    <x v="0"/>
    <n v="333"/>
    <n v="0.55700000000000005"/>
    <n v="0.48599999999999999"/>
    <n v="0.47199999999999998"/>
    <n v="7665.58"/>
    <n v="0"/>
    <x v="0"/>
    <n v="0"/>
    <x v="0"/>
    <x v="0"/>
    <x v="0"/>
  </r>
  <r>
    <x v="266"/>
    <x v="6"/>
    <x v="1"/>
    <n v="834"/>
    <n v="0.48099999999999998"/>
    <n v="0.47599999999999998"/>
    <n v="0.30199999999999999"/>
    <n v="4533.95"/>
    <n v="11"/>
    <x v="1"/>
    <n v="0"/>
    <x v="0"/>
    <x v="0"/>
    <x v="1"/>
  </r>
  <r>
    <x v="267"/>
    <x v="8"/>
    <x v="0"/>
    <n v="1302"/>
    <n v="0.57999999999999996"/>
    <n v="0.54200000000000004"/>
    <n v="0.45300000000000001"/>
    <n v="7428.39"/>
    <n v="18"/>
    <x v="0"/>
    <n v="0"/>
    <x v="0"/>
    <x v="1"/>
    <x v="1"/>
  </r>
  <r>
    <x v="268"/>
    <x v="5"/>
    <x v="0"/>
    <n v="932"/>
    <n v="0.52100000000000002"/>
    <n v="0.497"/>
    <n v="0.40200000000000002"/>
    <n v="5672.48"/>
    <n v="2"/>
    <x v="1"/>
    <n v="0"/>
    <x v="0"/>
    <x v="0"/>
    <x v="1"/>
  </r>
  <r>
    <x v="269"/>
    <x v="3"/>
    <x v="1"/>
    <n v="1726"/>
    <n v="0.51500000000000001"/>
    <n v="0.48199999999999998"/>
    <n v="0.36599999999999999"/>
    <n v="11170.38"/>
    <n v="24"/>
    <x v="1"/>
    <n v="0"/>
    <x v="0"/>
    <x v="1"/>
    <x v="1"/>
  </r>
  <r>
    <x v="270"/>
    <x v="8"/>
    <x v="0"/>
    <n v="1111"/>
    <n v="0.59599999999999997"/>
    <n v="0.57499999999999996"/>
    <n v="0.47799999999999998"/>
    <n v="8418.81"/>
    <n v="12"/>
    <x v="0"/>
    <n v="0"/>
    <x v="0"/>
    <x v="1"/>
    <x v="1"/>
  </r>
  <r>
    <x v="271"/>
    <x v="3"/>
    <x v="1"/>
    <n v="2099"/>
    <n v="0.54700000000000004"/>
    <n v="0.51400000000000001"/>
    <n v="0.41299999999999998"/>
    <n v="6054.45"/>
    <n v="2"/>
    <x v="1"/>
    <n v="0"/>
    <x v="0"/>
    <x v="1"/>
    <x v="1"/>
  </r>
  <r>
    <x v="272"/>
    <x v="7"/>
    <x v="2"/>
    <n v="597"/>
    <n v="0.59399999999999997"/>
    <n v="0.54600000000000004"/>
    <n v="0.47699999999999998"/>
    <n v="7397.55"/>
    <n v="17"/>
    <x v="0"/>
    <n v="0"/>
    <x v="0"/>
    <x v="0"/>
    <x v="1"/>
  </r>
  <r>
    <x v="273"/>
    <x v="4"/>
    <x v="0"/>
    <n v="600"/>
    <n v="0.56999999999999995"/>
    <n v="0.54900000000000004"/>
    <n v="0.439"/>
    <n v="7653.89"/>
    <n v="5"/>
    <x v="0"/>
    <n v="0"/>
    <x v="0"/>
    <x v="0"/>
    <x v="1"/>
  </r>
  <r>
    <x v="274"/>
    <x v="2"/>
    <x v="0"/>
    <n v="1425"/>
    <n v="0.59399999999999997"/>
    <n v="0.60699999999999998"/>
    <n v="0.48899999999999999"/>
    <n v="9983.73"/>
    <n v="28"/>
    <x v="0"/>
    <n v="0"/>
    <x v="0"/>
    <x v="1"/>
    <x v="1"/>
  </r>
  <r>
    <x v="275"/>
    <x v="3"/>
    <x v="1"/>
    <n v="1743"/>
    <n v="0.59"/>
    <n v="0.54700000000000004"/>
    <n v="0.501"/>
    <n v="17038.21"/>
    <n v="11"/>
    <x v="0"/>
    <n v="0"/>
    <x v="0"/>
    <x v="1"/>
    <x v="1"/>
  </r>
  <r>
    <x v="276"/>
    <x v="2"/>
    <x v="0"/>
    <n v="1550"/>
    <n v="0.52700000000000002"/>
    <n v="0.497"/>
    <n v="0.39500000000000002"/>
    <n v="6528.24"/>
    <n v="5"/>
    <x v="1"/>
    <n v="0"/>
    <x v="0"/>
    <x v="1"/>
    <x v="1"/>
  </r>
  <r>
    <x v="277"/>
    <x v="10"/>
    <x v="0"/>
    <n v="806"/>
    <n v="0.59399999999999997"/>
    <n v="0.56299999999999994"/>
    <n v="0.496"/>
    <n v="8803.02"/>
    <n v="25"/>
    <x v="0"/>
    <n v="0"/>
    <x v="0"/>
    <x v="0"/>
    <x v="1"/>
  </r>
  <r>
    <x v="278"/>
    <x v="6"/>
    <x v="1"/>
    <n v="628"/>
    <n v="0.59599999999999997"/>
    <n v="0.55600000000000005"/>
    <n v="0.51"/>
    <n v="8518.3700000000008"/>
    <n v="2"/>
    <x v="0"/>
    <n v="0"/>
    <x v="0"/>
    <x v="0"/>
    <x v="1"/>
  </r>
  <r>
    <x v="279"/>
    <x v="14"/>
    <x v="3"/>
    <n v="401"/>
    <n v="0.59699999999999998"/>
    <n v="0.57599999999999996"/>
    <n v="0.44500000000000001"/>
    <n v="11816.12"/>
    <n v="10"/>
    <x v="0"/>
    <n v="0"/>
    <x v="0"/>
    <x v="0"/>
    <x v="1"/>
  </r>
  <r>
    <x v="280"/>
    <x v="15"/>
    <x v="1"/>
    <n v="746"/>
    <n v="0.59"/>
    <n v="0.60899999999999999"/>
    <n v="0.44900000000000001"/>
    <n v="11601.08"/>
    <n v="22"/>
    <x v="0"/>
    <n v="0"/>
    <x v="0"/>
    <x v="0"/>
    <x v="1"/>
  </r>
  <r>
    <x v="281"/>
    <x v="0"/>
    <x v="0"/>
    <n v="680"/>
    <n v="0.57499999999999996"/>
    <n v="0.56599999999999995"/>
    <n v="0.46899999999999997"/>
    <n v="11036.96"/>
    <n v="16"/>
    <x v="0"/>
    <n v="0"/>
    <x v="0"/>
    <x v="0"/>
    <x v="1"/>
  </r>
  <r>
    <x v="282"/>
    <x v="0"/>
    <x v="0"/>
    <n v="443"/>
    <n v="0.55700000000000005"/>
    <n v="0.54800000000000004"/>
    <n v="0.43099999999999999"/>
    <n v="6971.66"/>
    <n v="2"/>
    <x v="0"/>
    <n v="0"/>
    <x v="0"/>
    <x v="0"/>
    <x v="1"/>
  </r>
  <r>
    <x v="283"/>
    <x v="3"/>
    <x v="1"/>
    <n v="1652"/>
    <n v="0.58899999999999997"/>
    <n v="0.54100000000000004"/>
    <n v="0.495"/>
    <n v="11910.55"/>
    <n v="18"/>
    <x v="0"/>
    <n v="0"/>
    <x v="0"/>
    <x v="1"/>
    <x v="1"/>
  </r>
  <r>
    <x v="284"/>
    <x v="12"/>
    <x v="0"/>
    <n v="774"/>
    <n v="0.57799999999999996"/>
    <n v="0.57299999999999995"/>
    <n v="0.45200000000000001"/>
    <n v="10880.89"/>
    <n v="7"/>
    <x v="0"/>
    <n v="0"/>
    <x v="0"/>
    <x v="0"/>
    <x v="1"/>
  </r>
  <r>
    <x v="285"/>
    <x v="0"/>
    <x v="0"/>
    <n v="1558"/>
    <n v="0.55700000000000005"/>
    <n v="0.503"/>
    <n v="0.45700000000000002"/>
    <n v="6408.63"/>
    <n v="89"/>
    <x v="0"/>
    <n v="0"/>
    <x v="0"/>
    <x v="1"/>
    <x v="1"/>
  </r>
  <r>
    <x v="286"/>
    <x v="0"/>
    <x v="0"/>
    <n v="431"/>
    <n v="0.59499999999999997"/>
    <n v="0.53"/>
    <n v="0.51200000000000001"/>
    <n v="8491.14"/>
    <n v="40"/>
    <x v="0"/>
    <n v="0"/>
    <x v="0"/>
    <x v="0"/>
    <x v="1"/>
  </r>
  <r>
    <x v="287"/>
    <x v="7"/>
    <x v="2"/>
    <n v="270"/>
    <n v="0.58299999999999996"/>
    <n v="0.57699999999999996"/>
    <n v="0.46200000000000002"/>
    <n v="7961.67"/>
    <n v="6"/>
    <x v="0"/>
    <n v="0"/>
    <x v="0"/>
    <x v="0"/>
    <x v="1"/>
  </r>
  <r>
    <x v="288"/>
    <x v="10"/>
    <x v="0"/>
    <n v="651"/>
    <n v="0.55200000000000005"/>
    <n v="0.54100000000000004"/>
    <n v="0.443"/>
    <n v="6907.22"/>
    <n v="2"/>
    <x v="0"/>
    <n v="0"/>
    <x v="0"/>
    <x v="0"/>
    <x v="1"/>
  </r>
  <r>
    <x v="289"/>
    <x v="3"/>
    <x v="1"/>
    <n v="555"/>
    <n v="0.53100000000000003"/>
    <n v="0.51400000000000001"/>
    <n v="0.376"/>
    <n v="7769.35"/>
    <n v="11"/>
    <x v="1"/>
    <n v="0"/>
    <x v="0"/>
    <x v="0"/>
    <x v="1"/>
  </r>
  <r>
    <x v="290"/>
    <x v="5"/>
    <x v="0"/>
    <n v="1336"/>
    <n v="0.54"/>
    <n v="0.51900000000000002"/>
    <n v="0.4"/>
    <n v="6809.03"/>
    <n v="59"/>
    <x v="1"/>
    <n v="0"/>
    <x v="0"/>
    <x v="1"/>
    <x v="1"/>
  </r>
  <r>
    <x v="291"/>
    <x v="12"/>
    <x v="0"/>
    <n v="657"/>
    <n v="0.52900000000000003"/>
    <n v="0.51900000000000002"/>
    <n v="0.376"/>
    <n v="7723.55"/>
    <n v="4"/>
    <x v="1"/>
    <n v="0"/>
    <x v="0"/>
    <x v="0"/>
    <x v="1"/>
  </r>
  <r>
    <x v="292"/>
    <x v="5"/>
    <x v="0"/>
    <n v="874"/>
    <n v="0.55000000000000004"/>
    <n v="0.54600000000000004"/>
    <n v="0.44700000000000001"/>
    <n v="7303.11"/>
    <n v="1"/>
    <x v="0"/>
    <n v="0"/>
    <x v="0"/>
    <x v="0"/>
    <x v="0"/>
  </r>
  <r>
    <x v="293"/>
    <x v="10"/>
    <x v="0"/>
    <n v="429"/>
    <n v="0.56399999999999995"/>
    <n v="0.54700000000000004"/>
    <n v="0.42399999999999999"/>
    <n v="6427.14"/>
    <n v="35"/>
    <x v="0"/>
    <n v="0"/>
    <x v="0"/>
    <x v="0"/>
    <x v="1"/>
  </r>
  <r>
    <x v="294"/>
    <x v="0"/>
    <x v="0"/>
    <n v="603"/>
    <n v="0.54"/>
    <n v="0.54300000000000004"/>
    <n v="0.42599999999999999"/>
    <n v="8089.38"/>
    <n v="10"/>
    <x v="1"/>
    <n v="0"/>
    <x v="0"/>
    <x v="0"/>
    <x v="1"/>
  </r>
  <r>
    <x v="295"/>
    <x v="10"/>
    <x v="0"/>
    <n v="2895"/>
    <n v="0.56399999999999995"/>
    <n v="0.54900000000000004"/>
    <n v="0.46600000000000003"/>
    <n v="8947.42"/>
    <n v="7"/>
    <x v="0"/>
    <n v="0"/>
    <x v="0"/>
    <x v="1"/>
    <x v="1"/>
  </r>
  <r>
    <x v="296"/>
    <x v="0"/>
    <x v="0"/>
    <n v="1015"/>
    <n v="0.56000000000000005"/>
    <n v="0.55700000000000005"/>
    <n v="0.42799999999999999"/>
    <n v="8349.7999999999993"/>
    <n v="25"/>
    <x v="0"/>
    <n v="0"/>
    <x v="0"/>
    <x v="1"/>
    <x v="1"/>
  </r>
  <r>
    <x v="297"/>
    <x v="10"/>
    <x v="0"/>
    <n v="334"/>
    <n v="0.56799999999999995"/>
    <n v="0.55600000000000005"/>
    <n v="0.42799999999999999"/>
    <n v="13425.98"/>
    <n v="3"/>
    <x v="0"/>
    <n v="0"/>
    <x v="0"/>
    <x v="0"/>
    <x v="1"/>
  </r>
  <r>
    <x v="298"/>
    <x v="10"/>
    <x v="0"/>
    <n v="756"/>
    <n v="0.59299999999999997"/>
    <n v="0.53600000000000003"/>
    <n v="0.49099999999999999"/>
    <n v="6761.58"/>
    <n v="6"/>
    <x v="0"/>
    <n v="0"/>
    <x v="0"/>
    <x v="0"/>
    <x v="1"/>
  </r>
  <r>
    <x v="299"/>
    <x v="1"/>
    <x v="0"/>
    <n v="509"/>
    <n v="0.54"/>
    <n v="0.497"/>
    <n v="0.434"/>
    <n v="6538.95"/>
    <n v="0"/>
    <x v="1"/>
    <n v="0"/>
    <x v="0"/>
    <x v="0"/>
    <x v="0"/>
  </r>
  <r>
    <x v="300"/>
    <x v="8"/>
    <x v="0"/>
    <n v="776"/>
    <n v="0.53900000000000003"/>
    <n v="0.53300000000000003"/>
    <n v="0.39600000000000002"/>
    <n v="6102.62"/>
    <n v="2"/>
    <x v="1"/>
    <n v="0"/>
    <x v="0"/>
    <x v="0"/>
    <x v="1"/>
  </r>
  <r>
    <x v="301"/>
    <x v="0"/>
    <x v="0"/>
    <n v="332"/>
    <n v="0.55000000000000004"/>
    <n v="0.52900000000000003"/>
    <n v="0.42199999999999999"/>
    <n v="7955.78"/>
    <n v="3"/>
    <x v="0"/>
    <n v="0"/>
    <x v="0"/>
    <x v="0"/>
    <x v="1"/>
  </r>
  <r>
    <x v="302"/>
    <x v="0"/>
    <x v="0"/>
    <n v="877"/>
    <n v="0.59"/>
    <n v="0.51900000000000002"/>
    <n v="0.51"/>
    <n v="6115.72"/>
    <n v="2"/>
    <x v="0"/>
    <n v="0"/>
    <x v="0"/>
    <x v="0"/>
    <x v="1"/>
  </r>
  <r>
    <x v="303"/>
    <x v="10"/>
    <x v="0"/>
    <n v="1572"/>
    <n v="0.52700000000000002"/>
    <n v="0.54200000000000004"/>
    <n v="0.39500000000000002"/>
    <n v="8983.7199999999993"/>
    <n v="6"/>
    <x v="1"/>
    <n v="0"/>
    <x v="0"/>
    <x v="1"/>
    <x v="1"/>
  </r>
  <r>
    <x v="18"/>
    <x v="0"/>
    <x v="0"/>
    <n v="1219"/>
    <n v="0.57799999999999996"/>
    <n v="0.58899999999999997"/>
    <n v="0.436"/>
    <n v="9545.59"/>
    <n v="4"/>
    <x v="0"/>
    <n v="0"/>
    <x v="0"/>
    <x v="1"/>
    <x v="1"/>
  </r>
  <r>
    <x v="304"/>
    <x v="10"/>
    <x v="0"/>
    <n v="1001"/>
    <n v="0.58899999999999997"/>
    <n v="0.56299999999999994"/>
    <n v="0.46200000000000002"/>
    <n v="7950.03"/>
    <n v="6"/>
    <x v="0"/>
    <n v="0"/>
    <x v="0"/>
    <x v="1"/>
    <x v="1"/>
  </r>
  <r>
    <x v="305"/>
    <x v="4"/>
    <x v="0"/>
    <n v="978"/>
    <n v="0.59399999999999997"/>
    <n v="0.59299999999999997"/>
    <n v="0.46700000000000003"/>
    <n v="9056.24"/>
    <n v="21"/>
    <x v="0"/>
    <n v="0"/>
    <x v="0"/>
    <x v="1"/>
    <x v="1"/>
  </r>
  <r>
    <x v="306"/>
    <x v="10"/>
    <x v="0"/>
    <n v="467"/>
    <n v="0.50600000000000001"/>
    <n v="0.504"/>
    <n v="0.35699999999999998"/>
    <n v="5647.4"/>
    <n v="15"/>
    <x v="1"/>
    <n v="0"/>
    <x v="0"/>
    <x v="0"/>
    <x v="1"/>
  </r>
  <r>
    <x v="307"/>
    <x v="10"/>
    <x v="0"/>
    <n v="1761"/>
    <n v="0.56999999999999995"/>
    <n v="0.53100000000000003"/>
    <n v="0.47"/>
    <n v="7627.57"/>
    <n v="3"/>
    <x v="0"/>
    <n v="0"/>
    <x v="0"/>
    <x v="1"/>
    <x v="1"/>
  </r>
  <r>
    <x v="308"/>
    <x v="3"/>
    <x v="1"/>
    <n v="453"/>
    <n v="0.59599999999999997"/>
    <n v="0.59399999999999997"/>
    <n v="0.45100000000000001"/>
    <n v="69540.08"/>
    <n v="12"/>
    <x v="0"/>
    <n v="0"/>
    <x v="0"/>
    <x v="0"/>
    <x v="1"/>
  </r>
  <r>
    <x v="309"/>
    <x v="12"/>
    <x v="0"/>
    <n v="813"/>
    <n v="0.56100000000000005"/>
    <n v="0.54800000000000004"/>
    <n v="0.41399999999999998"/>
    <n v="22348.560000000001"/>
    <n v="5"/>
    <x v="0"/>
    <n v="0"/>
    <x v="0"/>
    <x v="0"/>
    <x v="1"/>
  </r>
  <r>
    <x v="310"/>
    <x v="3"/>
    <x v="1"/>
    <n v="1042"/>
    <n v="0.502"/>
    <n v="0.50800000000000001"/>
    <n v="0.32300000000000001"/>
    <n v="20018.72"/>
    <n v="0"/>
    <x v="1"/>
    <n v="0"/>
    <x v="0"/>
    <x v="1"/>
    <x v="0"/>
  </r>
  <r>
    <x v="311"/>
    <x v="3"/>
    <x v="1"/>
    <n v="767"/>
    <n v="0.57999999999999996"/>
    <n v="0.60499999999999998"/>
    <n v="0.40799999999999997"/>
    <n v="18664.02"/>
    <n v="0"/>
    <x v="0"/>
    <n v="0"/>
    <x v="0"/>
    <x v="0"/>
    <x v="0"/>
  </r>
  <r>
    <x v="312"/>
    <x v="3"/>
    <x v="1"/>
    <n v="2739"/>
    <n v="0.56799999999999995"/>
    <n v="0.55500000000000005"/>
    <n v="0.42199999999999999"/>
    <n v="8551.2800000000007"/>
    <n v="33"/>
    <x v="0"/>
    <n v="0"/>
    <x v="0"/>
    <x v="1"/>
    <x v="1"/>
  </r>
  <r>
    <x v="313"/>
    <x v="10"/>
    <x v="0"/>
    <n v="107"/>
    <n v="0.57999999999999996"/>
    <n v="0.57499999999999996"/>
    <n v="0.45700000000000002"/>
    <n v="17263.400000000001"/>
    <n v="34"/>
    <x v="0"/>
    <n v="0"/>
    <x v="0"/>
    <x v="0"/>
    <x v="1"/>
  </r>
  <r>
    <x v="314"/>
    <x v="3"/>
    <x v="1"/>
    <n v="624"/>
    <n v="0.55200000000000005"/>
    <n v="0.495"/>
    <n v="0.437"/>
    <n v="17488.37"/>
    <n v="1"/>
    <x v="0"/>
    <n v="0"/>
    <x v="0"/>
    <x v="0"/>
    <x v="0"/>
  </r>
  <r>
    <x v="315"/>
    <x v="3"/>
    <x v="1"/>
    <n v="1069"/>
    <n v="0.50700000000000001"/>
    <n v="0.502"/>
    <n v="0.34399999999999997"/>
    <n v="15623.36"/>
    <n v="0"/>
    <x v="1"/>
    <n v="0"/>
    <x v="0"/>
    <x v="1"/>
    <x v="0"/>
  </r>
  <r>
    <x v="316"/>
    <x v="0"/>
    <x v="0"/>
    <n v="727"/>
    <n v="0.57799999999999996"/>
    <n v="0.52700000000000002"/>
    <n v="0.47099999999999997"/>
    <n v="20266.7"/>
    <n v="1"/>
    <x v="0"/>
    <n v="0"/>
    <x v="0"/>
    <x v="0"/>
    <x v="0"/>
  </r>
  <r>
    <x v="317"/>
    <x v="4"/>
    <x v="0"/>
    <n v="1069"/>
    <n v="0.59"/>
    <n v="0.56799999999999995"/>
    <n v="0.46800000000000003"/>
    <n v="15720.61"/>
    <n v="34"/>
    <x v="0"/>
    <n v="0"/>
    <x v="0"/>
    <x v="1"/>
    <x v="1"/>
  </r>
  <r>
    <x v="318"/>
    <x v="3"/>
    <x v="1"/>
    <n v="614"/>
    <n v="0.56399999999999995"/>
    <n v="0.56299999999999994"/>
    <n v="0.39900000000000002"/>
    <n v="16308.05"/>
    <n v="4"/>
    <x v="0"/>
    <n v="0"/>
    <x v="0"/>
    <x v="0"/>
    <x v="1"/>
  </r>
  <r>
    <x v="319"/>
    <x v="16"/>
    <x v="1"/>
    <n v="1601"/>
    <n v="0.53900000000000003"/>
    <n v="0.55400000000000005"/>
    <n v="0.39200000000000002"/>
    <n v="10873.24"/>
    <n v="18"/>
    <x v="1"/>
    <n v="0"/>
    <x v="0"/>
    <x v="1"/>
    <x v="1"/>
  </r>
  <r>
    <x v="320"/>
    <x v="0"/>
    <x v="0"/>
    <n v="1788"/>
    <n v="0.58499999999999996"/>
    <n v="0.53500000000000003"/>
    <n v="0.48"/>
    <n v="9766.51"/>
    <n v="7"/>
    <x v="0"/>
    <n v="0"/>
    <x v="0"/>
    <x v="1"/>
    <x v="1"/>
  </r>
  <r>
    <x v="321"/>
    <x v="3"/>
    <x v="1"/>
    <n v="520"/>
    <n v="0.54100000000000004"/>
    <n v="0.49299999999999999"/>
    <n v="0.42499999999999999"/>
    <n v="13819.82"/>
    <n v="0"/>
    <x v="1"/>
    <n v="0"/>
    <x v="0"/>
    <x v="0"/>
    <x v="0"/>
  </r>
  <r>
    <x v="322"/>
    <x v="3"/>
    <x v="1"/>
    <n v="1871"/>
    <n v="0.56000000000000005"/>
    <n v="0.58499999999999996"/>
    <n v="0.40400000000000003"/>
    <n v="9664.48"/>
    <n v="5"/>
    <x v="0"/>
    <n v="0"/>
    <x v="0"/>
    <x v="1"/>
    <x v="1"/>
  </r>
  <r>
    <x v="323"/>
    <x v="0"/>
    <x v="0"/>
    <n v="462"/>
    <n v="0.48599999999999999"/>
    <n v="0.505"/>
    <n v="0.31900000000000001"/>
    <n v="10220.81"/>
    <n v="3"/>
    <x v="1"/>
    <n v="0"/>
    <x v="0"/>
    <x v="0"/>
    <x v="1"/>
  </r>
  <r>
    <x v="324"/>
    <x v="3"/>
    <x v="1"/>
    <n v="1211"/>
    <n v="0.55000000000000004"/>
    <n v="0.54800000000000004"/>
    <n v="0.39200000000000002"/>
    <n v="7119.47"/>
    <n v="13"/>
    <x v="0"/>
    <n v="0"/>
    <x v="0"/>
    <x v="1"/>
    <x v="1"/>
  </r>
  <r>
    <x v="325"/>
    <x v="16"/>
    <x v="1"/>
    <n v="1494"/>
    <n v="0.53900000000000003"/>
    <n v="0.55900000000000005"/>
    <n v="0.38800000000000001"/>
    <n v="10544.48"/>
    <n v="45"/>
    <x v="1"/>
    <n v="0"/>
    <x v="0"/>
    <x v="1"/>
    <x v="1"/>
  </r>
  <r>
    <x v="326"/>
    <x v="3"/>
    <x v="1"/>
    <n v="1434"/>
    <n v="0.57799999999999996"/>
    <n v="0.53800000000000003"/>
    <n v="0.46700000000000003"/>
    <n v="7514.88"/>
    <n v="31"/>
    <x v="0"/>
    <n v="0"/>
    <x v="0"/>
    <x v="1"/>
    <x v="1"/>
  </r>
  <r>
    <x v="327"/>
    <x v="2"/>
    <x v="0"/>
    <n v="891"/>
    <n v="0.59799999999999998"/>
    <n v="0.58399999999999996"/>
    <n v="0.46300000000000002"/>
    <n v="12532.37"/>
    <n v="33"/>
    <x v="0"/>
    <n v="0"/>
    <x v="0"/>
    <x v="0"/>
    <x v="1"/>
  </r>
  <r>
    <x v="328"/>
    <x v="3"/>
    <x v="1"/>
    <n v="1476"/>
    <n v="0.56000000000000005"/>
    <n v="0.57199999999999995"/>
    <n v="0.40500000000000003"/>
    <n v="9844.4599999999991"/>
    <n v="19"/>
    <x v="0"/>
    <n v="0"/>
    <x v="0"/>
    <x v="1"/>
    <x v="1"/>
  </r>
  <r>
    <x v="329"/>
    <x v="2"/>
    <x v="0"/>
    <n v="1791"/>
    <n v="0.59099999999999997"/>
    <n v="0.58299999999999996"/>
    <n v="0.46899999999999997"/>
    <n v="8735.8700000000008"/>
    <n v="12"/>
    <x v="0"/>
    <n v="0"/>
    <x v="0"/>
    <x v="1"/>
    <x v="1"/>
  </r>
  <r>
    <x v="330"/>
    <x v="0"/>
    <x v="0"/>
    <n v="542"/>
    <n v="0.54400000000000004"/>
    <n v="0.55800000000000005"/>
    <n v="0.38300000000000001"/>
    <n v="14230.59"/>
    <n v="30"/>
    <x v="1"/>
    <n v="0"/>
    <x v="0"/>
    <x v="0"/>
    <x v="1"/>
  </r>
  <r>
    <x v="331"/>
    <x v="3"/>
    <x v="1"/>
    <n v="1045"/>
    <n v="0.53200000000000003"/>
    <n v="0.50900000000000001"/>
    <n v="0.38200000000000001"/>
    <n v="10289.86"/>
    <n v="19"/>
    <x v="1"/>
    <n v="0"/>
    <x v="0"/>
    <x v="1"/>
    <x v="1"/>
  </r>
  <r>
    <x v="332"/>
    <x v="3"/>
    <x v="1"/>
    <n v="818"/>
    <n v="0.48899999999999999"/>
    <n v="0.48499999999999999"/>
    <n v="0.311"/>
    <n v="8364.42"/>
    <n v="0"/>
    <x v="1"/>
    <n v="0"/>
    <x v="0"/>
    <x v="0"/>
    <x v="0"/>
  </r>
  <r>
    <x v="333"/>
    <x v="3"/>
    <x v="1"/>
    <n v="558"/>
    <n v="0.56200000000000006"/>
    <n v="0.59399999999999997"/>
    <n v="0.39200000000000002"/>
    <n v="16955.939999999999"/>
    <n v="0"/>
    <x v="0"/>
    <n v="0"/>
    <x v="0"/>
    <x v="0"/>
    <x v="0"/>
  </r>
  <r>
    <x v="334"/>
    <x v="0"/>
    <x v="0"/>
    <n v="1013"/>
    <n v="0.56000000000000005"/>
    <n v="0.58399999999999996"/>
    <n v="0.42399999999999999"/>
    <n v="13258.54"/>
    <n v="5"/>
    <x v="0"/>
    <n v="0"/>
    <x v="0"/>
    <x v="1"/>
    <x v="1"/>
  </r>
  <r>
    <x v="335"/>
    <x v="0"/>
    <x v="0"/>
    <n v="729"/>
    <n v="0.59799999999999998"/>
    <n v="0.57699999999999996"/>
    <n v="0.48"/>
    <n v="11902.74"/>
    <n v="21"/>
    <x v="0"/>
    <n v="0"/>
    <x v="0"/>
    <x v="0"/>
    <x v="1"/>
  </r>
  <r>
    <x v="336"/>
    <x v="3"/>
    <x v="1"/>
    <n v="1573"/>
    <n v="0.57499999999999996"/>
    <n v="0.53900000000000003"/>
    <n v="0.46700000000000003"/>
    <n v="9376.98"/>
    <n v="0"/>
    <x v="0"/>
    <n v="0"/>
    <x v="0"/>
    <x v="1"/>
    <x v="0"/>
  </r>
  <r>
    <x v="337"/>
    <x v="5"/>
    <x v="0"/>
    <n v="1269"/>
    <n v="0.56999999999999995"/>
    <n v="0.53400000000000003"/>
    <n v="0.48299999999999998"/>
    <n v="6739.4"/>
    <n v="3"/>
    <x v="0"/>
    <n v="0"/>
    <x v="0"/>
    <x v="1"/>
    <x v="1"/>
  </r>
  <r>
    <x v="338"/>
    <x v="0"/>
    <x v="0"/>
    <n v="1016"/>
    <n v="0.58099999999999996"/>
    <n v="0.54400000000000004"/>
    <n v="0.46300000000000002"/>
    <n v="7617.66"/>
    <n v="40"/>
    <x v="0"/>
    <n v="0"/>
    <x v="0"/>
    <x v="1"/>
    <x v="1"/>
  </r>
  <r>
    <x v="339"/>
    <x v="10"/>
    <x v="0"/>
    <n v="1422"/>
    <n v="0.58399999999999996"/>
    <n v="0.54100000000000004"/>
    <n v="0.47299999999999998"/>
    <n v="10499.65"/>
    <n v="8"/>
    <x v="0"/>
    <n v="0"/>
    <x v="0"/>
    <x v="1"/>
    <x v="1"/>
  </r>
  <r>
    <x v="340"/>
    <x v="3"/>
    <x v="1"/>
    <n v="1294"/>
    <n v="0.56999999999999995"/>
    <n v="0.56000000000000005"/>
    <n v="0.438"/>
    <n v="8220.44"/>
    <n v="66"/>
    <x v="0"/>
    <n v="0"/>
    <x v="0"/>
    <x v="1"/>
    <x v="1"/>
  </r>
  <r>
    <x v="341"/>
    <x v="17"/>
    <x v="4"/>
    <n v="337"/>
    <n v="0.57299999999999995"/>
    <n v="0.60399999999999998"/>
    <n v="0.39100000000000001"/>
    <n v="14650.89"/>
    <n v="4"/>
    <x v="0"/>
    <n v="0"/>
    <x v="0"/>
    <x v="0"/>
    <x v="1"/>
  </r>
  <r>
    <x v="342"/>
    <x v="4"/>
    <x v="0"/>
    <n v="651"/>
    <n v="0.58499999999999996"/>
    <n v="0.56200000000000006"/>
    <n v="0.48"/>
    <n v="10778.9"/>
    <n v="10"/>
    <x v="0"/>
    <n v="0"/>
    <x v="0"/>
    <x v="0"/>
    <x v="1"/>
  </r>
  <r>
    <x v="343"/>
    <x v="8"/>
    <x v="0"/>
    <n v="940"/>
    <n v="0.54100000000000004"/>
    <n v="0.54400000000000004"/>
    <n v="0.39800000000000002"/>
    <n v="8699.3700000000008"/>
    <n v="4"/>
    <x v="1"/>
    <n v="0"/>
    <x v="0"/>
    <x v="0"/>
    <x v="1"/>
  </r>
  <r>
    <x v="344"/>
    <x v="2"/>
    <x v="0"/>
    <n v="1123"/>
    <n v="0.55000000000000004"/>
    <n v="0.51400000000000001"/>
    <n v="0.432"/>
    <n v="7107.34"/>
    <n v="4"/>
    <x v="0"/>
    <n v="0"/>
    <x v="0"/>
    <x v="1"/>
    <x v="1"/>
  </r>
  <r>
    <x v="345"/>
    <x v="2"/>
    <x v="0"/>
    <n v="1105"/>
    <n v="0.55200000000000005"/>
    <n v="0.53300000000000003"/>
    <n v="0.44600000000000001"/>
    <n v="8871.58"/>
    <n v="3"/>
    <x v="0"/>
    <n v="0"/>
    <x v="0"/>
    <x v="1"/>
    <x v="1"/>
  </r>
  <r>
    <x v="346"/>
    <x v="0"/>
    <x v="0"/>
    <n v="771"/>
    <n v="0.56000000000000005"/>
    <n v="0.55100000000000005"/>
    <n v="0.45100000000000001"/>
    <n v="9611.74"/>
    <n v="0"/>
    <x v="0"/>
    <n v="0"/>
    <x v="0"/>
    <x v="0"/>
    <x v="0"/>
  </r>
  <r>
    <x v="347"/>
    <x v="12"/>
    <x v="0"/>
    <n v="615"/>
    <n v="0.56799999999999995"/>
    <n v="0.53700000000000003"/>
    <n v="0.46200000000000002"/>
    <n v="8818.18"/>
    <n v="25"/>
    <x v="0"/>
    <n v="0"/>
    <x v="0"/>
    <x v="0"/>
    <x v="1"/>
  </r>
  <r>
    <x v="348"/>
    <x v="10"/>
    <x v="0"/>
    <n v="1094"/>
    <n v="0.57299999999999995"/>
    <n v="0.57399999999999995"/>
    <n v="0.434"/>
    <n v="10430.9"/>
    <n v="21"/>
    <x v="0"/>
    <n v="0"/>
    <x v="0"/>
    <x v="1"/>
    <x v="1"/>
  </r>
  <r>
    <x v="349"/>
    <x v="4"/>
    <x v="0"/>
    <n v="627"/>
    <n v="0.57999999999999996"/>
    <n v="0.56699999999999995"/>
    <n v="0.45100000000000001"/>
    <n v="12179.9"/>
    <n v="3"/>
    <x v="0"/>
    <n v="0"/>
    <x v="0"/>
    <x v="0"/>
    <x v="1"/>
  </r>
  <r>
    <x v="350"/>
    <x v="14"/>
    <x v="3"/>
    <n v="364"/>
    <n v="0.58399999999999996"/>
    <n v="0.59499999999999997"/>
    <n v="0.41499999999999998"/>
    <n v="25303.89"/>
    <n v="3"/>
    <x v="0"/>
    <n v="0"/>
    <x v="0"/>
    <x v="0"/>
    <x v="1"/>
  </r>
  <r>
    <x v="351"/>
    <x v="0"/>
    <x v="0"/>
    <n v="751"/>
    <n v="0.58399999999999996"/>
    <n v="0.55400000000000005"/>
    <n v="0.49"/>
    <n v="12819.19"/>
    <n v="9"/>
    <x v="0"/>
    <n v="0"/>
    <x v="0"/>
    <x v="0"/>
    <x v="1"/>
  </r>
  <r>
    <x v="352"/>
    <x v="10"/>
    <x v="0"/>
    <n v="523"/>
    <n v="0.54100000000000004"/>
    <n v="0.52900000000000003"/>
    <n v="0.42099999999999999"/>
    <n v="11758.83"/>
    <n v="27"/>
    <x v="1"/>
    <n v="0"/>
    <x v="0"/>
    <x v="0"/>
    <x v="1"/>
  </r>
  <r>
    <x v="353"/>
    <x v="7"/>
    <x v="2"/>
    <n v="703"/>
    <n v="0.56999999999999995"/>
    <n v="0.56200000000000006"/>
    <n v="0.41499999999999998"/>
    <n v="7353.15"/>
    <n v="28"/>
    <x v="0"/>
    <n v="0"/>
    <x v="0"/>
    <x v="0"/>
    <x v="1"/>
  </r>
  <r>
    <x v="354"/>
    <x v="12"/>
    <x v="0"/>
    <n v="722"/>
    <n v="0.56100000000000005"/>
    <n v="0.56299999999999994"/>
    <n v="0.41699999999999998"/>
    <n v="9822.93"/>
    <n v="19"/>
    <x v="0"/>
    <n v="0"/>
    <x v="0"/>
    <x v="0"/>
    <x v="1"/>
  </r>
  <r>
    <x v="355"/>
    <x v="4"/>
    <x v="0"/>
    <n v="570"/>
    <n v="0.56799999999999995"/>
    <n v="0.55500000000000005"/>
    <n v="0.43"/>
    <n v="10784.91"/>
    <n v="8"/>
    <x v="0"/>
    <n v="0"/>
    <x v="0"/>
    <x v="0"/>
    <x v="1"/>
  </r>
  <r>
    <x v="356"/>
    <x v="0"/>
    <x v="0"/>
    <n v="350"/>
    <n v="0.58599999999999997"/>
    <n v="0.54800000000000004"/>
    <n v="0.48"/>
    <n v="9471.91"/>
    <n v="3"/>
    <x v="0"/>
    <n v="0"/>
    <x v="0"/>
    <x v="0"/>
    <x v="1"/>
  </r>
  <r>
    <x v="357"/>
    <x v="18"/>
    <x v="4"/>
    <n v="193"/>
    <n v="0.59"/>
    <n v="0.63300000000000001"/>
    <n v="0.39"/>
    <n v="14798.63"/>
    <n v="1"/>
    <x v="0"/>
    <n v="0"/>
    <x v="0"/>
    <x v="0"/>
    <x v="0"/>
  </r>
  <r>
    <x v="358"/>
    <x v="2"/>
    <x v="0"/>
    <n v="1184"/>
    <n v="0.57999999999999996"/>
    <n v="0.54300000000000004"/>
    <n v="0.45400000000000001"/>
    <n v="7009.77"/>
    <n v="11"/>
    <x v="0"/>
    <n v="0"/>
    <x v="0"/>
    <x v="1"/>
    <x v="1"/>
  </r>
  <r>
    <x v="359"/>
    <x v="4"/>
    <x v="0"/>
    <n v="785"/>
    <n v="0.59099999999999997"/>
    <n v="0.55600000000000005"/>
    <n v="0.47699999999999998"/>
    <n v="12068.24"/>
    <n v="24"/>
    <x v="0"/>
    <n v="0"/>
    <x v="0"/>
    <x v="0"/>
    <x v="1"/>
  </r>
  <r>
    <x v="360"/>
    <x v="0"/>
    <x v="0"/>
    <n v="1023"/>
    <n v="0.58599999999999997"/>
    <n v="0.57099999999999995"/>
    <n v="0.47199999999999998"/>
    <n v="8003.47"/>
    <n v="47"/>
    <x v="0"/>
    <n v="0"/>
    <x v="0"/>
    <x v="1"/>
    <x v="1"/>
  </r>
  <r>
    <x v="361"/>
    <x v="2"/>
    <x v="0"/>
    <n v="1046"/>
    <n v="0.59"/>
    <n v="0.58099999999999996"/>
    <n v="0.47"/>
    <n v="9024.69"/>
    <n v="18"/>
    <x v="0"/>
    <n v="0"/>
    <x v="0"/>
    <x v="1"/>
    <x v="1"/>
  </r>
  <r>
    <x v="362"/>
    <x v="3"/>
    <x v="1"/>
    <n v="652"/>
    <n v="0.52600000000000002"/>
    <n v="0.54"/>
    <n v="0.35299999999999998"/>
    <n v="8703.91"/>
    <n v="0"/>
    <x v="1"/>
    <n v="0"/>
    <x v="0"/>
    <x v="0"/>
    <x v="0"/>
  </r>
  <r>
    <x v="363"/>
    <x v="0"/>
    <x v="0"/>
    <n v="684"/>
    <n v="0.56000000000000005"/>
    <n v="0.55900000000000005"/>
    <n v="0.40600000000000003"/>
    <n v="9874.8700000000008"/>
    <n v="3"/>
    <x v="0"/>
    <n v="0"/>
    <x v="0"/>
    <x v="0"/>
    <x v="1"/>
  </r>
  <r>
    <x v="364"/>
    <x v="3"/>
    <x v="1"/>
    <n v="512"/>
    <n v="0.56000000000000005"/>
    <n v="0.53600000000000003"/>
    <n v="0.42699999999999999"/>
    <n v="6921.29"/>
    <n v="47"/>
    <x v="0"/>
    <n v="0"/>
    <x v="0"/>
    <x v="0"/>
    <x v="1"/>
  </r>
  <r>
    <x v="365"/>
    <x v="5"/>
    <x v="0"/>
    <n v="825"/>
    <n v="0.57999999999999996"/>
    <n v="0.57199999999999995"/>
    <n v="0.442"/>
    <n v="10912.06"/>
    <n v="10"/>
    <x v="0"/>
    <n v="0"/>
    <x v="0"/>
    <x v="0"/>
    <x v="1"/>
  </r>
  <r>
    <x v="366"/>
    <x v="12"/>
    <x v="0"/>
    <n v="717"/>
    <n v="0.58799999999999997"/>
    <n v="0.58099999999999996"/>
    <n v="0.442"/>
    <n v="9730.56"/>
    <n v="5"/>
    <x v="0"/>
    <n v="0"/>
    <x v="0"/>
    <x v="0"/>
    <x v="1"/>
  </r>
  <r>
    <x v="367"/>
    <x v="3"/>
    <x v="1"/>
    <n v="836"/>
    <n v="0.56999999999999995"/>
    <n v="0.53400000000000003"/>
    <n v="0.45400000000000001"/>
    <n v="7315.95"/>
    <n v="28"/>
    <x v="0"/>
    <n v="0"/>
    <x v="0"/>
    <x v="0"/>
    <x v="1"/>
  </r>
  <r>
    <x v="368"/>
    <x v="12"/>
    <x v="0"/>
    <n v="320"/>
    <n v="0.53900000000000003"/>
    <n v="0.52700000000000002"/>
    <n v="0.38100000000000001"/>
    <n v="10476.780000000001"/>
    <n v="1"/>
    <x v="1"/>
    <n v="0"/>
    <x v="0"/>
    <x v="0"/>
    <x v="0"/>
  </r>
  <r>
    <x v="369"/>
    <x v="3"/>
    <x v="1"/>
    <n v="872"/>
    <n v="0.50900000000000001"/>
    <n v="0.51"/>
    <n v="0.33300000000000002"/>
    <n v="6445.26"/>
    <n v="0"/>
    <x v="1"/>
    <n v="0"/>
    <x v="0"/>
    <x v="0"/>
    <x v="0"/>
  </r>
  <r>
    <x v="370"/>
    <x v="3"/>
    <x v="1"/>
    <n v="987"/>
    <n v="0.56200000000000006"/>
    <n v="0.55800000000000005"/>
    <n v="0.41199999999999998"/>
    <n v="6948.87"/>
    <n v="0"/>
    <x v="0"/>
    <n v="0"/>
    <x v="0"/>
    <x v="1"/>
    <x v="0"/>
  </r>
  <r>
    <x v="371"/>
    <x v="2"/>
    <x v="0"/>
    <n v="545"/>
    <n v="0.56999999999999995"/>
    <n v="0.56499999999999995"/>
    <n v="0.42599999999999999"/>
    <n v="8937.2900000000009"/>
    <n v="1"/>
    <x v="0"/>
    <n v="0"/>
    <x v="0"/>
    <x v="0"/>
    <x v="0"/>
  </r>
  <r>
    <x v="372"/>
    <x v="13"/>
    <x v="1"/>
    <n v="292"/>
    <n v="0.59799999999999998"/>
    <n v="0.64400000000000002"/>
    <n v="0.42699999999999999"/>
    <n v="15858.71"/>
    <n v="5"/>
    <x v="0"/>
    <n v="0"/>
    <x v="0"/>
    <x v="0"/>
    <x v="1"/>
  </r>
  <r>
    <x v="373"/>
    <x v="2"/>
    <x v="0"/>
    <n v="849"/>
    <n v="0.54100000000000004"/>
    <n v="0.54300000000000004"/>
    <n v="0.40300000000000002"/>
    <n v="8029.51"/>
    <n v="8"/>
    <x v="1"/>
    <n v="0"/>
    <x v="0"/>
    <x v="0"/>
    <x v="1"/>
  </r>
  <r>
    <x v="374"/>
    <x v="10"/>
    <x v="0"/>
    <n v="979"/>
    <n v="0.56499999999999995"/>
    <n v="0.56799999999999995"/>
    <n v="0.42199999999999999"/>
    <n v="9064.7000000000007"/>
    <n v="4"/>
    <x v="0"/>
    <n v="0"/>
    <x v="0"/>
    <x v="1"/>
    <x v="1"/>
  </r>
  <r>
    <x v="375"/>
    <x v="1"/>
    <x v="0"/>
    <n v="975"/>
    <n v="0.59"/>
    <n v="0.53600000000000003"/>
    <n v="0.5"/>
    <n v="6118.06"/>
    <n v="6"/>
    <x v="0"/>
    <n v="0"/>
    <x v="0"/>
    <x v="1"/>
    <x v="1"/>
  </r>
  <r>
    <x v="376"/>
    <x v="0"/>
    <x v="0"/>
    <n v="951"/>
    <n v="0.57999999999999996"/>
    <n v="0.52500000000000002"/>
    <n v="0.47699999999999998"/>
    <n v="6466.1"/>
    <n v="33"/>
    <x v="0"/>
    <n v="0"/>
    <x v="0"/>
    <x v="0"/>
    <x v="1"/>
  </r>
  <r>
    <x v="377"/>
    <x v="0"/>
    <x v="0"/>
    <n v="560"/>
    <n v="0.55700000000000005"/>
    <n v="0.51600000000000001"/>
    <n v="0.43"/>
    <n v="6437.86"/>
    <n v="1"/>
    <x v="0"/>
    <n v="0"/>
    <x v="0"/>
    <x v="0"/>
    <x v="0"/>
  </r>
  <r>
    <x v="378"/>
    <x v="8"/>
    <x v="0"/>
    <n v="871"/>
    <n v="0.5"/>
    <n v="0.51600000000000001"/>
    <n v="0.33400000000000002"/>
    <n v="7062.74"/>
    <n v="43"/>
    <x v="1"/>
    <n v="0"/>
    <x v="0"/>
    <x v="0"/>
    <x v="1"/>
  </r>
  <r>
    <x v="379"/>
    <x v="12"/>
    <x v="0"/>
    <n v="529"/>
    <n v="0.58899999999999997"/>
    <n v="0.623"/>
    <n v="0.42799999999999999"/>
    <n v="12622.55"/>
    <n v="11"/>
    <x v="0"/>
    <n v="0"/>
    <x v="0"/>
    <x v="0"/>
    <x v="1"/>
  </r>
  <r>
    <x v="380"/>
    <x v="3"/>
    <x v="1"/>
    <n v="1023"/>
    <n v="0.48399999999999999"/>
    <n v="0.50600000000000001"/>
    <n v="0.28999999999999998"/>
    <n v="6755.12"/>
    <n v="0"/>
    <x v="1"/>
    <n v="0"/>
    <x v="0"/>
    <x v="1"/>
    <x v="0"/>
  </r>
  <r>
    <x v="381"/>
    <x v="5"/>
    <x v="0"/>
    <n v="1413"/>
    <n v="0.56899999999999995"/>
    <n v="0.54"/>
    <n v="0.47199999999999998"/>
    <n v="7528.88"/>
    <n v="2"/>
    <x v="0"/>
    <n v="0"/>
    <x v="0"/>
    <x v="1"/>
    <x v="1"/>
  </r>
  <r>
    <x v="382"/>
    <x v="0"/>
    <x v="0"/>
    <n v="555"/>
    <n v="0.58899999999999997"/>
    <n v="0.56599999999999995"/>
    <n v="0.46899999999999997"/>
    <n v="11946.19"/>
    <n v="2"/>
    <x v="0"/>
    <n v="0"/>
    <x v="0"/>
    <x v="0"/>
    <x v="1"/>
  </r>
  <r>
    <x v="383"/>
    <x v="2"/>
    <x v="0"/>
    <n v="1032"/>
    <n v="0.57999999999999996"/>
    <n v="0.57499999999999996"/>
    <n v="0.45400000000000001"/>
    <n v="8249.41"/>
    <n v="2"/>
    <x v="0"/>
    <n v="0"/>
    <x v="0"/>
    <x v="1"/>
    <x v="1"/>
  </r>
  <r>
    <x v="384"/>
    <x v="0"/>
    <x v="0"/>
    <n v="529"/>
    <n v="0.57999999999999996"/>
    <n v="0.58099999999999996"/>
    <n v="0.44700000000000001"/>
    <n v="8968.86"/>
    <n v="10"/>
    <x v="0"/>
    <n v="0"/>
    <x v="0"/>
    <x v="0"/>
    <x v="1"/>
  </r>
  <r>
    <x v="385"/>
    <x v="8"/>
    <x v="0"/>
    <n v="948"/>
    <n v="0.54500000000000004"/>
    <n v="0.55000000000000004"/>
    <n v="0.42"/>
    <n v="7428.62"/>
    <n v="52"/>
    <x v="1"/>
    <n v="0"/>
    <x v="0"/>
    <x v="0"/>
    <x v="1"/>
  </r>
  <r>
    <x v="386"/>
    <x v="10"/>
    <x v="0"/>
    <n v="281"/>
    <n v="0.53"/>
    <n v="0.51200000000000001"/>
    <n v="0.40200000000000002"/>
    <n v="8126.09"/>
    <n v="4"/>
    <x v="1"/>
    <n v="0"/>
    <x v="0"/>
    <x v="0"/>
    <x v="1"/>
  </r>
  <r>
    <x v="387"/>
    <x v="10"/>
    <x v="0"/>
    <n v="844"/>
    <n v="0.57299999999999995"/>
    <n v="0.55400000000000005"/>
    <n v="0.45600000000000002"/>
    <n v="10390.77"/>
    <n v="14"/>
    <x v="0"/>
    <n v="0"/>
    <x v="0"/>
    <x v="0"/>
    <x v="1"/>
  </r>
  <r>
    <x v="388"/>
    <x v="0"/>
    <x v="0"/>
    <n v="573"/>
    <n v="0.59"/>
    <n v="0.55800000000000005"/>
    <n v="0.48899999999999999"/>
    <n v="7484.6"/>
    <n v="10"/>
    <x v="0"/>
    <n v="0"/>
    <x v="0"/>
    <x v="0"/>
    <x v="1"/>
  </r>
  <r>
    <x v="389"/>
    <x v="0"/>
    <x v="0"/>
    <n v="737"/>
    <n v="0.55500000000000005"/>
    <n v="0.54800000000000004"/>
    <n v="0.439"/>
    <n v="6850.97"/>
    <n v="51"/>
    <x v="0"/>
    <n v="0"/>
    <x v="0"/>
    <x v="0"/>
    <x v="1"/>
  </r>
  <r>
    <x v="390"/>
    <x v="0"/>
    <x v="0"/>
    <n v="589"/>
    <n v="0.56999999999999995"/>
    <n v="0.56599999999999995"/>
    <n v="0.42599999999999999"/>
    <n v="8329.1"/>
    <n v="49"/>
    <x v="0"/>
    <n v="0"/>
    <x v="0"/>
    <x v="0"/>
    <x v="1"/>
  </r>
  <r>
    <x v="391"/>
    <x v="1"/>
    <x v="0"/>
    <n v="915"/>
    <n v="0.57799999999999996"/>
    <n v="0.54900000000000004"/>
    <n v="0.48299999999999998"/>
    <n v="6587.35"/>
    <n v="5"/>
    <x v="0"/>
    <n v="0"/>
    <x v="0"/>
    <x v="0"/>
    <x v="1"/>
  </r>
  <r>
    <x v="392"/>
    <x v="1"/>
    <x v="0"/>
    <n v="929"/>
    <n v="0.59799999999999998"/>
    <n v="0.54100000000000004"/>
    <n v="0.51100000000000001"/>
    <n v="7205.26"/>
    <n v="2"/>
    <x v="0"/>
    <n v="0"/>
    <x v="0"/>
    <x v="0"/>
    <x v="1"/>
  </r>
  <r>
    <x v="393"/>
    <x v="3"/>
    <x v="1"/>
    <n v="491"/>
    <n v="0.56799999999999995"/>
    <n v="0.57499999999999996"/>
    <n v="0.438"/>
    <n v="10251.93"/>
    <n v="4"/>
    <x v="0"/>
    <n v="0"/>
    <x v="0"/>
    <x v="0"/>
    <x v="1"/>
  </r>
  <r>
    <x v="394"/>
    <x v="3"/>
    <x v="1"/>
    <n v="633"/>
    <n v="0.41799999999999998"/>
    <n v="0.45400000000000001"/>
    <n v="0.20699999999999999"/>
    <n v="6557.97"/>
    <n v="0"/>
    <x v="1"/>
    <n v="0"/>
    <x v="0"/>
    <x v="0"/>
    <x v="0"/>
  </r>
  <r>
    <x v="395"/>
    <x v="4"/>
    <x v="0"/>
    <n v="630"/>
    <n v="0.59099999999999997"/>
    <n v="0.59399999999999997"/>
    <n v="0.46100000000000002"/>
    <n v="8711.36"/>
    <n v="12"/>
    <x v="0"/>
    <n v="0"/>
    <x v="0"/>
    <x v="0"/>
    <x v="1"/>
  </r>
  <r>
    <x v="396"/>
    <x v="12"/>
    <x v="0"/>
    <n v="471"/>
    <n v="0.57999999999999996"/>
    <n v="0.53300000000000003"/>
    <n v="0.47499999999999998"/>
    <n v="9849.5400000000009"/>
    <n v="18"/>
    <x v="0"/>
    <n v="0"/>
    <x v="0"/>
    <x v="0"/>
    <x v="1"/>
  </r>
  <r>
    <x v="397"/>
    <x v="2"/>
    <x v="0"/>
    <n v="650"/>
    <n v="0.51900000000000002"/>
    <n v="0.49399999999999999"/>
    <n v="0.379"/>
    <n v="6445.4"/>
    <n v="0"/>
    <x v="1"/>
    <n v="0"/>
    <x v="0"/>
    <x v="0"/>
    <x v="0"/>
  </r>
  <r>
    <x v="398"/>
    <x v="0"/>
    <x v="0"/>
    <n v="994"/>
    <n v="0.57999999999999996"/>
    <n v="0.57099999999999995"/>
    <n v="0.42399999999999999"/>
    <n v="9741.42"/>
    <n v="3"/>
    <x v="0"/>
    <n v="0"/>
    <x v="0"/>
    <x v="1"/>
    <x v="1"/>
  </r>
  <r>
    <x v="399"/>
    <x v="2"/>
    <x v="0"/>
    <n v="668"/>
    <n v="0.59"/>
    <n v="0.56999999999999995"/>
    <n v="0.48399999999999999"/>
    <n v="9407.32"/>
    <n v="3"/>
    <x v="0"/>
    <n v="0"/>
    <x v="0"/>
    <x v="0"/>
    <x v="1"/>
  </r>
  <r>
    <x v="400"/>
    <x v="3"/>
    <x v="1"/>
    <n v="584"/>
    <n v="0.54600000000000004"/>
    <n v="0.52500000000000002"/>
    <n v="0.39800000000000002"/>
    <n v="7390.14"/>
    <n v="0"/>
    <x v="1"/>
    <n v="0"/>
    <x v="0"/>
    <x v="0"/>
    <x v="0"/>
  </r>
  <r>
    <x v="401"/>
    <x v="19"/>
    <x v="3"/>
    <n v="406"/>
    <n v="0.58799999999999997"/>
    <n v="0.56599999999999995"/>
    <n v="0.44400000000000001"/>
    <n v="12064.68"/>
    <n v="3"/>
    <x v="0"/>
    <n v="0"/>
    <x v="0"/>
    <x v="0"/>
    <x v="1"/>
  </r>
  <r>
    <x v="402"/>
    <x v="4"/>
    <x v="0"/>
    <n v="743"/>
    <n v="0.56399999999999995"/>
    <n v="0.54300000000000004"/>
    <n v="0.437"/>
    <n v="8897.34"/>
    <n v="12"/>
    <x v="0"/>
    <n v="0"/>
    <x v="0"/>
    <x v="0"/>
    <x v="1"/>
  </r>
  <r>
    <x v="277"/>
    <x v="8"/>
    <x v="0"/>
    <n v="646"/>
    <n v="0.54500000000000004"/>
    <n v="0.54"/>
    <n v="0.39800000000000002"/>
    <n v="6243.46"/>
    <n v="5"/>
    <x v="1"/>
    <n v="0"/>
    <x v="0"/>
    <x v="0"/>
    <x v="1"/>
  </r>
  <r>
    <x v="403"/>
    <x v="2"/>
    <x v="0"/>
    <n v="921"/>
    <n v="0.56899999999999995"/>
    <n v="0.54600000000000004"/>
    <n v="0.433"/>
    <n v="6196.51"/>
    <n v="29"/>
    <x v="0"/>
    <n v="0"/>
    <x v="0"/>
    <x v="0"/>
    <x v="1"/>
  </r>
  <r>
    <x v="404"/>
    <x v="0"/>
    <x v="0"/>
    <n v="705"/>
    <n v="0.58399999999999996"/>
    <n v="0.58599999999999997"/>
    <n v="0.435"/>
    <n v="9649.66"/>
    <n v="15"/>
    <x v="0"/>
    <n v="0"/>
    <x v="0"/>
    <x v="0"/>
    <x v="1"/>
  </r>
  <r>
    <x v="405"/>
    <x v="5"/>
    <x v="0"/>
    <n v="987"/>
    <n v="0.54100000000000004"/>
    <n v="0.53500000000000003"/>
    <n v="0.40799999999999997"/>
    <n v="7588.31"/>
    <n v="2"/>
    <x v="1"/>
    <n v="0"/>
    <x v="0"/>
    <x v="1"/>
    <x v="1"/>
  </r>
  <r>
    <x v="406"/>
    <x v="0"/>
    <x v="0"/>
    <n v="547"/>
    <n v="0.58299999999999996"/>
    <n v="0.55400000000000005"/>
    <n v="0.46200000000000002"/>
    <n v="7325.37"/>
    <n v="14"/>
    <x v="0"/>
    <n v="0"/>
    <x v="0"/>
    <x v="0"/>
    <x v="1"/>
  </r>
  <r>
    <x v="407"/>
    <x v="3"/>
    <x v="1"/>
    <n v="600"/>
    <n v="0.58899999999999997"/>
    <n v="0.60099999999999998"/>
    <n v="0.437"/>
    <n v="9373.09"/>
    <n v="13"/>
    <x v="0"/>
    <n v="0"/>
    <x v="0"/>
    <x v="0"/>
    <x v="1"/>
  </r>
  <r>
    <x v="408"/>
    <x v="2"/>
    <x v="0"/>
    <n v="853"/>
    <n v="0.53700000000000003"/>
    <n v="0.54900000000000004"/>
    <n v="0.38100000000000001"/>
    <n v="7221.32"/>
    <n v="4"/>
    <x v="1"/>
    <n v="0"/>
    <x v="0"/>
    <x v="0"/>
    <x v="1"/>
  </r>
  <r>
    <x v="409"/>
    <x v="8"/>
    <x v="0"/>
    <n v="651"/>
    <n v="0.56499999999999995"/>
    <n v="0.54400000000000004"/>
    <n v="0.45200000000000001"/>
    <n v="7845.94"/>
    <n v="28"/>
    <x v="0"/>
    <n v="0"/>
    <x v="0"/>
    <x v="0"/>
    <x v="1"/>
  </r>
  <r>
    <x v="410"/>
    <x v="2"/>
    <x v="0"/>
    <n v="847"/>
    <n v="0.58799999999999997"/>
    <n v="0.58499999999999996"/>
    <n v="0.47199999999999998"/>
    <n v="8176.94"/>
    <n v="7"/>
    <x v="0"/>
    <n v="0"/>
    <x v="0"/>
    <x v="0"/>
    <x v="1"/>
  </r>
  <r>
    <x v="411"/>
    <x v="0"/>
    <x v="0"/>
    <n v="904"/>
    <n v="0.59"/>
    <n v="0.59699999999999998"/>
    <n v="0.48699999999999999"/>
    <n v="7650.68"/>
    <n v="5"/>
    <x v="0"/>
    <n v="0"/>
    <x v="0"/>
    <x v="0"/>
    <x v="1"/>
  </r>
  <r>
    <x v="412"/>
    <x v="2"/>
    <x v="0"/>
    <n v="477"/>
    <n v="0.58799999999999997"/>
    <n v="0.54200000000000004"/>
    <n v="0.49299999999999999"/>
    <n v="7820"/>
    <n v="22"/>
    <x v="0"/>
    <n v="0"/>
    <x v="0"/>
    <x v="0"/>
    <x v="1"/>
  </r>
  <r>
    <x v="413"/>
    <x v="2"/>
    <x v="0"/>
    <n v="687"/>
    <n v="0.57299999999999995"/>
    <n v="0.52100000000000002"/>
    <n v="0.50700000000000001"/>
    <n v="6009.56"/>
    <n v="14"/>
    <x v="0"/>
    <n v="0"/>
    <x v="0"/>
    <x v="0"/>
    <x v="1"/>
  </r>
  <r>
    <x v="414"/>
    <x v="12"/>
    <x v="0"/>
    <n v="352"/>
    <n v="0.56000000000000005"/>
    <n v="0.55100000000000005"/>
    <n v="0.45500000000000002"/>
    <n v="11304.93"/>
    <n v="4"/>
    <x v="0"/>
    <n v="0"/>
    <x v="0"/>
    <x v="0"/>
    <x v="1"/>
  </r>
  <r>
    <x v="415"/>
    <x v="0"/>
    <x v="0"/>
    <n v="880"/>
    <n v="0.59"/>
    <n v="0.60599999999999998"/>
    <n v="0.42899999999999999"/>
    <n v="5469.48"/>
    <n v="27"/>
    <x v="0"/>
    <n v="0"/>
    <x v="0"/>
    <x v="0"/>
    <x v="1"/>
  </r>
  <r>
    <x v="416"/>
    <x v="3"/>
    <x v="1"/>
    <n v="690"/>
    <n v="0.54600000000000004"/>
    <n v="0.53"/>
    <n v="0.42399999999999999"/>
    <n v="7574.75"/>
    <n v="1"/>
    <x v="1"/>
    <n v="0"/>
    <x v="0"/>
    <x v="0"/>
    <x v="0"/>
  </r>
  <r>
    <x v="417"/>
    <x v="2"/>
    <x v="0"/>
    <n v="592"/>
    <n v="0.55600000000000005"/>
    <n v="0.54400000000000004"/>
    <n v="0.42299999999999999"/>
    <n v="6417.15"/>
    <n v="4"/>
    <x v="0"/>
    <n v="0"/>
    <x v="0"/>
    <x v="0"/>
    <x v="1"/>
  </r>
  <r>
    <x v="418"/>
    <x v="4"/>
    <x v="0"/>
    <n v="725"/>
    <n v="0.56999999999999995"/>
    <n v="0.55700000000000005"/>
    <n v="0.435"/>
    <n v="8017.63"/>
    <n v="4"/>
    <x v="0"/>
    <n v="0"/>
    <x v="0"/>
    <x v="0"/>
    <x v="1"/>
  </r>
  <r>
    <x v="419"/>
    <x v="0"/>
    <x v="0"/>
    <n v="959"/>
    <n v="0.57799999999999996"/>
    <n v="0.56599999999999995"/>
    <n v="0.44900000000000001"/>
    <n v="5785.11"/>
    <n v="4"/>
    <x v="0"/>
    <n v="0"/>
    <x v="0"/>
    <x v="1"/>
    <x v="1"/>
  </r>
  <r>
    <x v="420"/>
    <x v="0"/>
    <x v="0"/>
    <n v="602"/>
    <n v="0.59599999999999997"/>
    <n v="0.54"/>
    <n v="0.53800000000000003"/>
    <n v="7933.89"/>
    <n v="1"/>
    <x v="0"/>
    <n v="0"/>
    <x v="0"/>
    <x v="0"/>
    <x v="0"/>
  </r>
  <r>
    <x v="421"/>
    <x v="4"/>
    <x v="0"/>
    <n v="704"/>
    <n v="0.59"/>
    <n v="0.57799999999999996"/>
    <n v="0.45200000000000001"/>
    <n v="9227.4599999999991"/>
    <n v="7"/>
    <x v="0"/>
    <n v="0"/>
    <x v="0"/>
    <x v="0"/>
    <x v="1"/>
  </r>
  <r>
    <x v="422"/>
    <x v="4"/>
    <x v="0"/>
    <n v="424"/>
    <n v="0.55000000000000004"/>
    <n v="0.54"/>
    <n v="0.41199999999999998"/>
    <n v="8307.35"/>
    <n v="4"/>
    <x v="0"/>
    <n v="0"/>
    <x v="0"/>
    <x v="0"/>
    <x v="1"/>
  </r>
  <r>
    <x v="423"/>
    <x v="2"/>
    <x v="0"/>
    <n v="441"/>
    <n v="0.58299999999999996"/>
    <n v="0.54"/>
    <n v="0.505"/>
    <n v="7277.43"/>
    <n v="5"/>
    <x v="0"/>
    <n v="0"/>
    <x v="0"/>
    <x v="0"/>
    <x v="1"/>
  </r>
  <r>
    <x v="424"/>
    <x v="2"/>
    <x v="0"/>
    <n v="690"/>
    <n v="0.59799999999999998"/>
    <n v="0.55900000000000005"/>
    <n v="0.48199999999999998"/>
    <n v="6110.14"/>
    <n v="26"/>
    <x v="0"/>
    <n v="0"/>
    <x v="0"/>
    <x v="0"/>
    <x v="1"/>
  </r>
  <r>
    <x v="425"/>
    <x v="8"/>
    <x v="0"/>
    <n v="985"/>
    <n v="0.59099999999999997"/>
    <n v="0.58199999999999996"/>
    <n v="0.498"/>
    <n v="7897.35"/>
    <n v="22"/>
    <x v="0"/>
    <n v="0"/>
    <x v="0"/>
    <x v="1"/>
    <x v="1"/>
  </r>
  <r>
    <x v="426"/>
    <x v="5"/>
    <x v="0"/>
    <n v="541"/>
    <n v="0.57999999999999996"/>
    <n v="0.54300000000000004"/>
    <n v="0.48099999999999998"/>
    <n v="8037.47"/>
    <n v="2"/>
    <x v="0"/>
    <n v="0"/>
    <x v="0"/>
    <x v="0"/>
    <x v="1"/>
  </r>
  <r>
    <x v="427"/>
    <x v="5"/>
    <x v="0"/>
    <n v="1410"/>
    <n v="0.53700000000000003"/>
    <n v="0.498"/>
    <n v="0.42699999999999999"/>
    <n v="4848.7299999999996"/>
    <n v="2"/>
    <x v="1"/>
    <n v="0"/>
    <x v="0"/>
    <x v="1"/>
    <x v="1"/>
  </r>
  <r>
    <x v="428"/>
    <x v="0"/>
    <x v="0"/>
    <n v="623"/>
    <n v="0.58499999999999996"/>
    <n v="0.54900000000000004"/>
    <n v="0.47099999999999997"/>
    <n v="6418"/>
    <n v="28"/>
    <x v="0"/>
    <n v="0"/>
    <x v="0"/>
    <x v="0"/>
    <x v="1"/>
  </r>
  <r>
    <x v="429"/>
    <x v="1"/>
    <x v="0"/>
    <n v="709"/>
    <n v="0.58799999999999997"/>
    <n v="0.52400000000000002"/>
    <n v="0.51100000000000001"/>
    <n v="6113.39"/>
    <n v="5"/>
    <x v="0"/>
    <n v="0"/>
    <x v="0"/>
    <x v="0"/>
    <x v="1"/>
  </r>
  <r>
    <x v="430"/>
    <x v="7"/>
    <x v="2"/>
    <n v="447"/>
    <n v="0.57999999999999996"/>
    <n v="0.59399999999999997"/>
    <n v="0.40300000000000002"/>
    <n v="9243.16"/>
    <n v="9"/>
    <x v="0"/>
    <n v="0"/>
    <x v="0"/>
    <x v="0"/>
    <x v="1"/>
  </r>
  <r>
    <x v="431"/>
    <x v="0"/>
    <x v="0"/>
    <n v="490"/>
    <n v="0.53500000000000003"/>
    <n v="0.54500000000000004"/>
    <n v="0.39200000000000002"/>
    <n v="7835.18"/>
    <n v="2"/>
    <x v="1"/>
    <n v="0"/>
    <x v="0"/>
    <x v="0"/>
    <x v="1"/>
  </r>
  <r>
    <x v="432"/>
    <x v="5"/>
    <x v="0"/>
    <n v="763"/>
    <n v="0.58599999999999997"/>
    <n v="0.56100000000000005"/>
    <n v="0.503"/>
    <n v="7828.26"/>
    <n v="38"/>
    <x v="0"/>
    <n v="0"/>
    <x v="0"/>
    <x v="0"/>
    <x v="1"/>
  </r>
  <r>
    <x v="433"/>
    <x v="12"/>
    <x v="0"/>
    <n v="214"/>
    <n v="0.57999999999999996"/>
    <n v="0.57699999999999996"/>
    <n v="0.43"/>
    <n v="14789.79"/>
    <n v="5"/>
    <x v="0"/>
    <n v="0"/>
    <x v="0"/>
    <x v="0"/>
    <x v="1"/>
  </r>
  <r>
    <x v="434"/>
    <x v="10"/>
    <x v="0"/>
    <n v="630"/>
    <n v="0.59699999999999998"/>
    <n v="0.58099999999999996"/>
    <n v="0.48699999999999999"/>
    <n v="9550.07"/>
    <n v="5"/>
    <x v="0"/>
    <n v="0"/>
    <x v="0"/>
    <x v="0"/>
    <x v="1"/>
  </r>
  <r>
    <x v="435"/>
    <x v="8"/>
    <x v="0"/>
    <n v="296"/>
    <n v="0.56399999999999995"/>
    <n v="0.53800000000000003"/>
    <n v="0.44"/>
    <n v="7154.53"/>
    <n v="0"/>
    <x v="0"/>
    <n v="0"/>
    <x v="0"/>
    <x v="0"/>
    <x v="0"/>
  </r>
  <r>
    <x v="436"/>
    <x v="5"/>
    <x v="0"/>
    <n v="607"/>
    <n v="0.54"/>
    <n v="0.503"/>
    <n v="0.438"/>
    <n v="6996.99"/>
    <n v="1"/>
    <x v="1"/>
    <n v="0"/>
    <x v="0"/>
    <x v="0"/>
    <x v="0"/>
  </r>
  <r>
    <x v="437"/>
    <x v="0"/>
    <x v="0"/>
    <n v="274"/>
    <n v="0.58899999999999997"/>
    <n v="0.54300000000000004"/>
    <n v="0.49199999999999999"/>
    <n v="8980.4699999999993"/>
    <n v="0"/>
    <x v="0"/>
    <n v="0"/>
    <x v="0"/>
    <x v="0"/>
    <x v="0"/>
  </r>
  <r>
    <x v="438"/>
    <x v="10"/>
    <x v="0"/>
    <n v="520"/>
    <n v="0.52100000000000002"/>
    <n v="0.54600000000000004"/>
    <n v="0.375"/>
    <n v="9936.86"/>
    <n v="1"/>
    <x v="1"/>
    <n v="0"/>
    <x v="0"/>
    <x v="0"/>
    <x v="0"/>
  </r>
  <r>
    <x v="439"/>
    <x v="10"/>
    <x v="0"/>
    <n v="361"/>
    <n v="0.55000000000000004"/>
    <n v="0.52700000000000002"/>
    <n v="0.432"/>
    <n v="6180.97"/>
    <n v="3"/>
    <x v="0"/>
    <n v="0"/>
    <x v="0"/>
    <x v="0"/>
    <x v="1"/>
  </r>
  <r>
    <x v="440"/>
    <x v="12"/>
    <x v="0"/>
    <n v="362"/>
    <n v="0.59"/>
    <n v="0.58699999999999997"/>
    <n v="0.442"/>
    <n v="9950.11"/>
    <n v="15"/>
    <x v="0"/>
    <n v="0"/>
    <x v="0"/>
    <x v="0"/>
    <x v="1"/>
  </r>
  <r>
    <x v="441"/>
    <x v="0"/>
    <x v="0"/>
    <n v="506"/>
    <n v="0.56200000000000006"/>
    <n v="0.53200000000000003"/>
    <n v="0.45400000000000001"/>
    <n v="7160.75"/>
    <n v="1"/>
    <x v="0"/>
    <n v="0"/>
    <x v="0"/>
    <x v="0"/>
    <x v="0"/>
  </r>
  <r>
    <x v="442"/>
    <x v="16"/>
    <x v="1"/>
    <n v="504"/>
    <n v="0.55100000000000005"/>
    <n v="0.58599999999999997"/>
    <n v="0.373"/>
    <n v="14182.17"/>
    <n v="2"/>
    <x v="0"/>
    <n v="0"/>
    <x v="0"/>
    <x v="0"/>
    <x v="1"/>
  </r>
  <r>
    <x v="443"/>
    <x v="5"/>
    <x v="0"/>
    <n v="816"/>
    <n v="0.53200000000000003"/>
    <n v="0.52500000000000002"/>
    <n v="0.40100000000000002"/>
    <n v="6578.75"/>
    <n v="4"/>
    <x v="1"/>
    <n v="0"/>
    <x v="0"/>
    <x v="0"/>
    <x v="1"/>
  </r>
  <r>
    <x v="444"/>
    <x v="0"/>
    <x v="0"/>
    <n v="775"/>
    <n v="0.57999999999999996"/>
    <n v="0.52700000000000002"/>
    <n v="0.48199999999999998"/>
    <n v="5770.02"/>
    <n v="4"/>
    <x v="0"/>
    <n v="0"/>
    <x v="0"/>
    <x v="0"/>
    <x v="1"/>
  </r>
  <r>
    <x v="445"/>
    <x v="3"/>
    <x v="1"/>
    <n v="471"/>
    <n v="0.58499999999999996"/>
    <n v="0.55200000000000005"/>
    <n v="0.47299999999999998"/>
    <n v="6925.69"/>
    <n v="12"/>
    <x v="0"/>
    <n v="0"/>
    <x v="0"/>
    <x v="0"/>
    <x v="1"/>
  </r>
  <r>
    <x v="446"/>
    <x v="0"/>
    <x v="0"/>
    <n v="847"/>
    <n v="0.56100000000000005"/>
    <n v="0.50600000000000001"/>
    <n v="0.46400000000000002"/>
    <n v="7196.18"/>
    <n v="19"/>
    <x v="0"/>
    <n v="0"/>
    <x v="0"/>
    <x v="0"/>
    <x v="1"/>
  </r>
  <r>
    <x v="447"/>
    <x v="2"/>
    <x v="0"/>
    <n v="556"/>
    <n v="0.56000000000000005"/>
    <n v="0.55900000000000005"/>
    <n v="0.42099999999999999"/>
    <n v="7624.53"/>
    <n v="2"/>
    <x v="0"/>
    <n v="0"/>
    <x v="0"/>
    <x v="0"/>
    <x v="1"/>
  </r>
  <r>
    <x v="448"/>
    <x v="3"/>
    <x v="1"/>
    <n v="404"/>
    <n v="0.57999999999999996"/>
    <n v="0.57099999999999995"/>
    <n v="0.435"/>
    <n v="11429.2"/>
    <n v="9"/>
    <x v="0"/>
    <n v="0"/>
    <x v="0"/>
    <x v="0"/>
    <x v="1"/>
  </r>
  <r>
    <x v="449"/>
    <x v="3"/>
    <x v="1"/>
    <n v="655"/>
    <n v="0.51400000000000001"/>
    <n v="0.53300000000000003"/>
    <n v="0.33800000000000002"/>
    <n v="10272.06"/>
    <n v="10"/>
    <x v="1"/>
    <n v="0"/>
    <x v="0"/>
    <x v="0"/>
    <x v="1"/>
  </r>
  <r>
    <x v="450"/>
    <x v="0"/>
    <x v="0"/>
    <n v="540"/>
    <n v="0.57499999999999996"/>
    <n v="0.56200000000000006"/>
    <n v="0.44400000000000001"/>
    <n v="6466.01"/>
    <n v="3"/>
    <x v="0"/>
    <n v="0"/>
    <x v="0"/>
    <x v="0"/>
    <x v="1"/>
  </r>
  <r>
    <x v="451"/>
    <x v="0"/>
    <x v="0"/>
    <n v="390"/>
    <n v="0.54500000000000004"/>
    <n v="0.55400000000000005"/>
    <n v="0.37"/>
    <n v="6894.88"/>
    <n v="3"/>
    <x v="1"/>
    <n v="0"/>
    <x v="0"/>
    <x v="0"/>
    <x v="1"/>
  </r>
  <r>
    <x v="452"/>
    <x v="0"/>
    <x v="0"/>
    <n v="543"/>
    <n v="0.57499999999999996"/>
    <n v="0.56299999999999994"/>
    <n v="0.47899999999999998"/>
    <n v="9050.26"/>
    <n v="5"/>
    <x v="0"/>
    <n v="0"/>
    <x v="0"/>
    <x v="0"/>
    <x v="1"/>
  </r>
  <r>
    <x v="453"/>
    <x v="5"/>
    <x v="0"/>
    <n v="421"/>
    <n v="0.59799999999999998"/>
    <n v="0.49299999999999999"/>
    <n v="0.57699999999999996"/>
    <n v="5782.96"/>
    <n v="1"/>
    <x v="0"/>
    <n v="0"/>
    <x v="0"/>
    <x v="0"/>
    <x v="0"/>
  </r>
  <r>
    <x v="454"/>
    <x v="0"/>
    <x v="0"/>
    <n v="462"/>
    <n v="0.55100000000000005"/>
    <n v="0.51400000000000001"/>
    <n v="0.44700000000000001"/>
    <n v="5984.36"/>
    <n v="1"/>
    <x v="0"/>
    <n v="0"/>
    <x v="0"/>
    <x v="0"/>
    <x v="0"/>
  </r>
  <r>
    <x v="455"/>
    <x v="5"/>
    <x v="0"/>
    <n v="445"/>
    <n v="0.57999999999999996"/>
    <n v="0.51600000000000001"/>
    <n v="0.495"/>
    <n v="9694.58"/>
    <n v="12"/>
    <x v="0"/>
    <n v="0"/>
    <x v="0"/>
    <x v="0"/>
    <x v="1"/>
  </r>
  <r>
    <x v="456"/>
    <x v="0"/>
    <x v="0"/>
    <n v="849"/>
    <n v="0.57999999999999996"/>
    <n v="0.56000000000000005"/>
    <n v="0.48699999999999999"/>
    <n v="7305.15"/>
    <n v="3"/>
    <x v="0"/>
    <n v="0"/>
    <x v="0"/>
    <x v="0"/>
    <x v="1"/>
  </r>
  <r>
    <x v="457"/>
    <x v="8"/>
    <x v="0"/>
    <n v="460"/>
    <n v="0.55000000000000004"/>
    <n v="0.57399999999999995"/>
    <n v="0.38"/>
    <n v="10804.67"/>
    <n v="2"/>
    <x v="0"/>
    <n v="0"/>
    <x v="0"/>
    <x v="0"/>
    <x v="1"/>
  </r>
  <r>
    <x v="458"/>
    <x v="0"/>
    <x v="0"/>
    <n v="458"/>
    <n v="0.54200000000000004"/>
    <n v="0.51200000000000001"/>
    <n v="0.45400000000000001"/>
    <n v="6094.36"/>
    <n v="0"/>
    <x v="1"/>
    <n v="0"/>
    <x v="0"/>
    <x v="0"/>
    <x v="0"/>
  </r>
  <r>
    <x v="459"/>
    <x v="12"/>
    <x v="0"/>
    <n v="252"/>
    <n v="0.59499999999999997"/>
    <n v="0.55000000000000004"/>
    <n v="0.49"/>
    <n v="10645.71"/>
    <n v="19"/>
    <x v="0"/>
    <n v="0"/>
    <x v="0"/>
    <x v="0"/>
    <x v="1"/>
  </r>
  <r>
    <x v="460"/>
    <x v="5"/>
    <x v="0"/>
    <n v="531"/>
    <n v="0.56799999999999995"/>
    <n v="0.54200000000000004"/>
    <n v="0.44500000000000001"/>
    <n v="6299.75"/>
    <n v="12"/>
    <x v="0"/>
    <n v="0"/>
    <x v="0"/>
    <x v="0"/>
    <x v="1"/>
  </r>
  <r>
    <x v="461"/>
    <x v="7"/>
    <x v="2"/>
    <n v="249"/>
    <n v="0.54100000000000004"/>
    <n v="0.53700000000000003"/>
    <n v="0.39100000000000001"/>
    <n v="6086.96"/>
    <n v="4"/>
    <x v="1"/>
    <n v="0"/>
    <x v="0"/>
    <x v="0"/>
    <x v="1"/>
  </r>
  <r>
    <x v="462"/>
    <x v="3"/>
    <x v="1"/>
    <n v="586"/>
    <n v="0.57799999999999996"/>
    <n v="0.501"/>
    <n v="0.495"/>
    <n v="7880.49"/>
    <n v="0"/>
    <x v="0"/>
    <n v="0"/>
    <x v="0"/>
    <x v="0"/>
    <x v="0"/>
  </r>
  <r>
    <x v="463"/>
    <x v="4"/>
    <x v="0"/>
    <n v="457"/>
    <n v="0.58599999999999997"/>
    <n v="0.56000000000000005"/>
    <n v="0.46200000000000002"/>
    <n v="7419.91"/>
    <n v="12"/>
    <x v="0"/>
    <n v="0"/>
    <x v="0"/>
    <x v="0"/>
    <x v="1"/>
  </r>
  <r>
    <x v="196"/>
    <x v="3"/>
    <x v="1"/>
    <n v="344"/>
    <n v="0.54600000000000004"/>
    <n v="0.53100000000000003"/>
    <n v="0.39800000000000002"/>
    <n v="6958.89"/>
    <n v="0"/>
    <x v="1"/>
    <n v="0"/>
    <x v="0"/>
    <x v="0"/>
    <x v="0"/>
  </r>
  <r>
    <x v="464"/>
    <x v="4"/>
    <x v="0"/>
    <n v="319"/>
    <n v="0.59"/>
    <n v="0.58699999999999997"/>
    <n v="0.46100000000000002"/>
    <n v="8688.64"/>
    <n v="10"/>
    <x v="0"/>
    <n v="0"/>
    <x v="0"/>
    <x v="0"/>
    <x v="1"/>
  </r>
  <r>
    <x v="465"/>
    <x v="0"/>
    <x v="0"/>
    <n v="434"/>
    <n v="0.59099999999999997"/>
    <n v="0.57799999999999996"/>
    <n v="0.48099999999999998"/>
    <n v="6945.91"/>
    <n v="7"/>
    <x v="0"/>
    <n v="0"/>
    <x v="0"/>
    <x v="0"/>
    <x v="1"/>
  </r>
  <r>
    <x v="466"/>
    <x v="1"/>
    <x v="0"/>
    <n v="243"/>
    <n v="0.56899999999999995"/>
    <n v="0.51800000000000002"/>
    <n v="0.47399999999999998"/>
    <n v="5946.54"/>
    <n v="2"/>
    <x v="0"/>
    <n v="0"/>
    <x v="0"/>
    <x v="0"/>
    <x v="1"/>
  </r>
  <r>
    <x v="467"/>
    <x v="2"/>
    <x v="0"/>
    <n v="583"/>
    <n v="0.50900000000000001"/>
    <n v="0.52200000000000002"/>
    <n v="0.372"/>
    <n v="6657.51"/>
    <n v="21"/>
    <x v="1"/>
    <n v="0"/>
    <x v="0"/>
    <x v="0"/>
    <x v="1"/>
  </r>
  <r>
    <x v="468"/>
    <x v="12"/>
    <x v="0"/>
    <n v="245"/>
    <n v="0.56399999999999995"/>
    <n v="0.54400000000000004"/>
    <n v="0.42199999999999999"/>
    <n v="8566.98"/>
    <n v="4"/>
    <x v="0"/>
    <n v="0"/>
    <x v="0"/>
    <x v="0"/>
    <x v="1"/>
  </r>
  <r>
    <x v="469"/>
    <x v="2"/>
    <x v="0"/>
    <n v="264"/>
    <n v="0.56999999999999995"/>
    <n v="0.55300000000000005"/>
    <n v="0.47"/>
    <n v="8051.62"/>
    <n v="0"/>
    <x v="0"/>
    <n v="0"/>
    <x v="0"/>
    <x v="0"/>
    <x v="0"/>
  </r>
  <r>
    <x v="470"/>
    <x v="0"/>
    <x v="0"/>
    <n v="301"/>
    <n v="0.57999999999999996"/>
    <n v="0.55500000000000005"/>
    <n v="0.46500000000000002"/>
    <n v="6215.17"/>
    <n v="10"/>
    <x v="0"/>
    <n v="0"/>
    <x v="0"/>
    <x v="0"/>
    <x v="1"/>
  </r>
  <r>
    <x v="471"/>
    <x v="3"/>
    <x v="1"/>
    <n v="244"/>
    <n v="0.59"/>
    <n v="0.63900000000000001"/>
    <n v="0.40500000000000003"/>
    <n v="17021.810000000001"/>
    <n v="0"/>
    <x v="0"/>
    <n v="0"/>
    <x v="0"/>
    <x v="0"/>
    <x v="0"/>
  </r>
  <r>
    <x v="472"/>
    <x v="5"/>
    <x v="0"/>
    <n v="627"/>
    <n v="0.57799999999999996"/>
    <n v="0.54"/>
    <n v="0.48399999999999999"/>
    <n v="5489.47"/>
    <n v="4"/>
    <x v="0"/>
    <n v="0"/>
    <x v="0"/>
    <x v="0"/>
    <x v="1"/>
  </r>
  <r>
    <x v="473"/>
    <x v="0"/>
    <x v="0"/>
    <n v="281"/>
    <n v="0.59299999999999997"/>
    <n v="0.57299999999999995"/>
    <n v="0.49"/>
    <n v="6138.91"/>
    <n v="11"/>
    <x v="0"/>
    <n v="0"/>
    <x v="0"/>
    <x v="0"/>
    <x v="1"/>
  </r>
  <r>
    <x v="474"/>
    <x v="0"/>
    <x v="0"/>
    <n v="316"/>
    <n v="0.56999999999999995"/>
    <n v="0.53500000000000003"/>
    <n v="0.45300000000000001"/>
    <n v="6580.5"/>
    <n v="2"/>
    <x v="0"/>
    <n v="0"/>
    <x v="0"/>
    <x v="0"/>
    <x v="1"/>
  </r>
  <r>
    <x v="475"/>
    <x v="2"/>
    <x v="0"/>
    <n v="455"/>
    <n v="0.59"/>
    <n v="0.59799999999999998"/>
    <n v="0.49399999999999999"/>
    <n v="6871.23"/>
    <n v="2"/>
    <x v="0"/>
    <n v="0"/>
    <x v="0"/>
    <x v="0"/>
    <x v="1"/>
  </r>
  <r>
    <x v="476"/>
    <x v="0"/>
    <x v="0"/>
    <n v="725"/>
    <n v="0.56999999999999995"/>
    <n v="0.54400000000000004"/>
    <n v="0.47599999999999998"/>
    <n v="5875.61"/>
    <n v="24"/>
    <x v="0"/>
    <n v="0"/>
    <x v="0"/>
    <x v="0"/>
    <x v="1"/>
  </r>
  <r>
    <x v="477"/>
    <x v="5"/>
    <x v="0"/>
    <n v="377"/>
    <n v="0.56999999999999995"/>
    <n v="0.55000000000000004"/>
    <n v="0.46200000000000002"/>
    <n v="5670.63"/>
    <n v="4"/>
    <x v="0"/>
    <n v="0"/>
    <x v="0"/>
    <x v="0"/>
    <x v="1"/>
  </r>
  <r>
    <x v="478"/>
    <x v="0"/>
    <x v="0"/>
    <n v="239"/>
    <n v="0.57499999999999996"/>
    <n v="0.54300000000000004"/>
    <n v="0.46400000000000002"/>
    <n v="7822.93"/>
    <n v="1"/>
    <x v="0"/>
    <n v="0"/>
    <x v="0"/>
    <x v="0"/>
    <x v="0"/>
  </r>
  <r>
    <x v="479"/>
    <x v="7"/>
    <x v="2"/>
    <n v="429"/>
    <n v="0.57399999999999995"/>
    <n v="0.57499999999999996"/>
    <n v="0.42699999999999999"/>
    <n v="6930.04"/>
    <n v="2"/>
    <x v="0"/>
    <n v="0"/>
    <x v="0"/>
    <x v="0"/>
    <x v="1"/>
  </r>
  <r>
    <x v="480"/>
    <x v="2"/>
    <x v="0"/>
    <n v="495"/>
    <n v="0.52800000000000002"/>
    <n v="0.54200000000000004"/>
    <n v="0.40200000000000002"/>
    <n v="7005.05"/>
    <n v="1"/>
    <x v="1"/>
    <n v="0"/>
    <x v="0"/>
    <x v="0"/>
    <x v="0"/>
  </r>
  <r>
    <x v="481"/>
    <x v="5"/>
    <x v="0"/>
    <n v="495"/>
    <n v="0.56499999999999995"/>
    <n v="0.54500000000000004"/>
    <n v="0.48099999999999998"/>
    <n v="6720.65"/>
    <n v="15"/>
    <x v="0"/>
    <n v="0"/>
    <x v="0"/>
    <x v="0"/>
    <x v="1"/>
  </r>
  <r>
    <x v="482"/>
    <x v="3"/>
    <x v="1"/>
    <n v="577"/>
    <n v="0.56299999999999994"/>
    <n v="0.501"/>
    <n v="0.47"/>
    <n v="7564.23"/>
    <n v="8"/>
    <x v="0"/>
    <n v="0"/>
    <x v="0"/>
    <x v="0"/>
    <x v="1"/>
  </r>
  <r>
    <x v="483"/>
    <x v="12"/>
    <x v="0"/>
    <n v="88"/>
    <n v="0.56899999999999995"/>
    <n v="0.55300000000000005"/>
    <n v="0.46200000000000002"/>
    <n v="10962.52"/>
    <n v="0"/>
    <x v="0"/>
    <n v="0"/>
    <x v="0"/>
    <x v="0"/>
    <x v="0"/>
  </r>
  <r>
    <x v="484"/>
    <x v="4"/>
    <x v="0"/>
    <n v="827"/>
    <n v="0.57999999999999996"/>
    <n v="0.54400000000000004"/>
    <n v="0.46500000000000002"/>
    <n v="44508.6"/>
    <n v="3"/>
    <x v="0"/>
    <n v="0"/>
    <x v="0"/>
    <x v="0"/>
    <x v="1"/>
  </r>
  <r>
    <x v="485"/>
    <x v="3"/>
    <x v="1"/>
    <n v="2074"/>
    <n v="0.59399999999999997"/>
    <n v="0.55600000000000005"/>
    <n v="0.499"/>
    <n v="12100.42"/>
    <n v="53"/>
    <x v="0"/>
    <n v="0"/>
    <x v="0"/>
    <x v="1"/>
    <x v="1"/>
  </r>
  <r>
    <x v="486"/>
    <x v="11"/>
    <x v="0"/>
    <n v="764"/>
    <n v="0.56999999999999995"/>
    <n v="0.56200000000000006"/>
    <n v="0.46600000000000003"/>
    <n v="16075.71"/>
    <n v="11"/>
    <x v="0"/>
    <n v="0"/>
    <x v="0"/>
    <x v="0"/>
    <x v="1"/>
  </r>
  <r>
    <x v="487"/>
    <x v="3"/>
    <x v="1"/>
    <n v="728"/>
    <n v="0.58299999999999996"/>
    <n v="0.57299999999999995"/>
    <n v="0.437"/>
    <n v="16151.54"/>
    <n v="21"/>
    <x v="0"/>
    <n v="0"/>
    <x v="0"/>
    <x v="0"/>
    <x v="1"/>
  </r>
  <r>
    <x v="488"/>
    <x v="12"/>
    <x v="0"/>
    <n v="1016"/>
    <n v="0.57899999999999996"/>
    <n v="0.56699999999999995"/>
    <n v="0.47599999999999998"/>
    <n v="12389.41"/>
    <n v="18"/>
    <x v="0"/>
    <n v="0"/>
    <x v="0"/>
    <x v="1"/>
    <x v="1"/>
  </r>
  <r>
    <x v="489"/>
    <x v="3"/>
    <x v="1"/>
    <n v="871"/>
    <n v="0.59799999999999998"/>
    <n v="0.59499999999999997"/>
    <n v="0.47099999999999997"/>
    <n v="11139.12"/>
    <n v="1"/>
    <x v="0"/>
    <n v="0"/>
    <x v="0"/>
    <x v="0"/>
    <x v="0"/>
  </r>
  <r>
    <x v="490"/>
    <x v="5"/>
    <x v="0"/>
    <n v="1259"/>
    <n v="0.57999999999999996"/>
    <n v="0.54900000000000004"/>
    <n v="0.504"/>
    <n v="7698.45"/>
    <n v="2"/>
    <x v="0"/>
    <n v="0"/>
    <x v="0"/>
    <x v="1"/>
    <x v="1"/>
  </r>
  <r>
    <x v="491"/>
    <x v="12"/>
    <x v="0"/>
    <n v="637"/>
    <n v="0.58899999999999997"/>
    <n v="0.57499999999999996"/>
    <n v="0.505"/>
    <n v="12613.48"/>
    <n v="16"/>
    <x v="0"/>
    <n v="0"/>
    <x v="0"/>
    <x v="0"/>
    <x v="1"/>
  </r>
  <r>
    <x v="492"/>
    <x v="10"/>
    <x v="0"/>
    <n v="1166"/>
    <n v="0.51700000000000002"/>
    <n v="0.54800000000000004"/>
    <n v="0.36299999999999999"/>
    <n v="10469.82"/>
    <n v="13"/>
    <x v="1"/>
    <n v="0"/>
    <x v="0"/>
    <x v="1"/>
    <x v="1"/>
  </r>
  <r>
    <x v="493"/>
    <x v="3"/>
    <x v="1"/>
    <n v="1526"/>
    <n v="0.503"/>
    <n v="0.51200000000000001"/>
    <n v="0.32200000000000001"/>
    <n v="5799.6"/>
    <n v="2"/>
    <x v="1"/>
    <n v="0"/>
    <x v="0"/>
    <x v="1"/>
    <x v="1"/>
  </r>
  <r>
    <x v="494"/>
    <x v="2"/>
    <x v="0"/>
    <n v="844"/>
    <n v="0.56999999999999995"/>
    <n v="0.55000000000000004"/>
    <n v="0.44500000000000001"/>
    <n v="10044.26"/>
    <n v="1"/>
    <x v="0"/>
    <n v="0"/>
    <x v="0"/>
    <x v="0"/>
    <x v="0"/>
  </r>
  <r>
    <x v="495"/>
    <x v="16"/>
    <x v="1"/>
    <n v="152"/>
    <n v="0.57999999999999996"/>
    <n v="0.59299999999999997"/>
    <n v="0.41799999999999998"/>
    <n v="13045.53"/>
    <n v="15"/>
    <x v="0"/>
    <n v="0"/>
    <x v="0"/>
    <x v="0"/>
    <x v="1"/>
  </r>
  <r>
    <x v="496"/>
    <x v="12"/>
    <x v="0"/>
    <n v="610"/>
    <n v="0.55000000000000004"/>
    <n v="0.54"/>
    <n v="0.41399999999999998"/>
    <n v="11855.57"/>
    <n v="4"/>
    <x v="0"/>
    <n v="0"/>
    <x v="0"/>
    <x v="0"/>
    <x v="1"/>
  </r>
  <r>
    <x v="497"/>
    <x v="0"/>
    <x v="0"/>
    <n v="462"/>
    <n v="0.56000000000000005"/>
    <n v="0.56100000000000005"/>
    <n v="0.41499999999999998"/>
    <n v="8829.36"/>
    <n v="19"/>
    <x v="0"/>
    <n v="0"/>
    <x v="0"/>
    <x v="0"/>
    <x v="1"/>
  </r>
  <r>
    <x v="498"/>
    <x v="2"/>
    <x v="0"/>
    <n v="708"/>
    <n v="0.51"/>
    <n v="0.53100000000000003"/>
    <n v="0.36399999999999999"/>
    <n v="7310.35"/>
    <n v="2"/>
    <x v="1"/>
    <n v="0"/>
    <x v="0"/>
    <x v="0"/>
    <x v="1"/>
  </r>
  <r>
    <x v="499"/>
    <x v="2"/>
    <x v="0"/>
    <n v="780"/>
    <n v="0.55200000000000005"/>
    <n v="0.53"/>
    <n v="0.42699999999999999"/>
    <n v="7502.09"/>
    <n v="3"/>
    <x v="0"/>
    <n v="0"/>
    <x v="0"/>
    <x v="0"/>
    <x v="1"/>
  </r>
  <r>
    <x v="500"/>
    <x v="19"/>
    <x v="3"/>
    <n v="233"/>
    <n v="0.59299999999999997"/>
    <n v="0.61499999999999999"/>
    <n v="0.434"/>
    <n v="17173.72"/>
    <n v="1"/>
    <x v="0"/>
    <n v="0"/>
    <x v="0"/>
    <x v="0"/>
    <x v="0"/>
  </r>
  <r>
    <x v="501"/>
    <x v="12"/>
    <x v="0"/>
    <n v="548"/>
    <n v="0.57899999999999996"/>
    <n v="0.57899999999999996"/>
    <n v="0.434"/>
    <n v="9784.32"/>
    <n v="1"/>
    <x v="0"/>
    <n v="0"/>
    <x v="0"/>
    <x v="0"/>
    <x v="0"/>
  </r>
  <r>
    <x v="502"/>
    <x v="10"/>
    <x v="0"/>
    <n v="463"/>
    <n v="0.504"/>
    <n v="0.50600000000000001"/>
    <n v="0.36899999999999999"/>
    <n v="6599.27"/>
    <n v="28"/>
    <x v="1"/>
    <n v="0"/>
    <x v="0"/>
    <x v="0"/>
    <x v="1"/>
  </r>
  <r>
    <x v="503"/>
    <x v="10"/>
    <x v="0"/>
    <n v="664"/>
    <n v="0.56999999999999995"/>
    <n v="0.56599999999999995"/>
    <n v="0.42399999999999999"/>
    <n v="8147.72"/>
    <n v="29"/>
    <x v="0"/>
    <n v="0"/>
    <x v="0"/>
    <x v="0"/>
    <x v="1"/>
  </r>
  <r>
    <x v="504"/>
    <x v="5"/>
    <x v="0"/>
    <n v="774"/>
    <n v="0.55000000000000004"/>
    <n v="0.47899999999999998"/>
    <n v="0.48"/>
    <n v="5812.29"/>
    <n v="30"/>
    <x v="0"/>
    <n v="0"/>
    <x v="0"/>
    <x v="0"/>
    <x v="1"/>
  </r>
  <r>
    <x v="505"/>
    <x v="2"/>
    <x v="0"/>
    <n v="358"/>
    <n v="0.55000000000000004"/>
    <n v="0.52900000000000003"/>
    <n v="0.41899999999999998"/>
    <n v="8019.46"/>
    <n v="2"/>
    <x v="0"/>
    <n v="0"/>
    <x v="0"/>
    <x v="0"/>
    <x v="1"/>
  </r>
  <r>
    <x v="506"/>
    <x v="16"/>
    <x v="1"/>
    <n v="289"/>
    <n v="0.58899999999999997"/>
    <n v="0.60299999999999998"/>
    <n v="0.439"/>
    <n v="16704.34"/>
    <n v="13"/>
    <x v="0"/>
    <n v="0"/>
    <x v="0"/>
    <x v="0"/>
    <x v="1"/>
  </r>
  <r>
    <x v="507"/>
    <x v="3"/>
    <x v="1"/>
    <n v="918"/>
    <n v="0.53900000000000003"/>
    <n v="0.52900000000000003"/>
    <n v="0.39300000000000002"/>
    <n v="6736.9"/>
    <n v="0"/>
    <x v="1"/>
    <n v="0"/>
    <x v="0"/>
    <x v="0"/>
    <x v="0"/>
  </r>
  <r>
    <x v="508"/>
    <x v="5"/>
    <x v="0"/>
    <n v="607"/>
    <n v="0.54500000000000004"/>
    <n v="0.48499999999999999"/>
    <n v="0.45100000000000001"/>
    <n v="7246.48"/>
    <n v="2"/>
    <x v="1"/>
    <n v="0"/>
    <x v="0"/>
    <x v="0"/>
    <x v="1"/>
  </r>
  <r>
    <x v="509"/>
    <x v="8"/>
    <x v="0"/>
    <n v="546"/>
    <n v="0.56999999999999995"/>
    <n v="0.58599999999999997"/>
    <n v="0.434"/>
    <n v="8490.7900000000009"/>
    <n v="2"/>
    <x v="0"/>
    <n v="0"/>
    <x v="0"/>
    <x v="0"/>
    <x v="1"/>
  </r>
  <r>
    <x v="510"/>
    <x v="16"/>
    <x v="1"/>
    <n v="349"/>
    <n v="0.58799999999999997"/>
    <n v="0.57799999999999996"/>
    <n v="0.45600000000000002"/>
    <n v="12134.14"/>
    <n v="1"/>
    <x v="0"/>
    <n v="0"/>
    <x v="0"/>
    <x v="0"/>
    <x v="0"/>
  </r>
  <r>
    <x v="511"/>
    <x v="4"/>
    <x v="0"/>
    <n v="517"/>
    <n v="0.59499999999999997"/>
    <n v="0.56599999999999995"/>
    <n v="0.499"/>
    <n v="7570.07"/>
    <n v="2"/>
    <x v="0"/>
    <n v="0"/>
    <x v="0"/>
    <x v="0"/>
    <x v="1"/>
  </r>
  <r>
    <x v="512"/>
    <x v="3"/>
    <x v="1"/>
    <n v="375"/>
    <n v="0.59099999999999997"/>
    <n v="0.58799999999999997"/>
    <n v="0.47299999999999998"/>
    <n v="10589.35"/>
    <n v="0"/>
    <x v="0"/>
    <n v="0"/>
    <x v="0"/>
    <x v="0"/>
    <x v="0"/>
  </r>
  <r>
    <x v="513"/>
    <x v="10"/>
    <x v="0"/>
    <n v="380"/>
    <n v="0.51900000000000002"/>
    <n v="0.51300000000000001"/>
    <n v="0.36199999999999999"/>
    <n v="71759.710000000006"/>
    <n v="9"/>
    <x v="1"/>
    <n v="0"/>
    <x v="0"/>
    <x v="0"/>
    <x v="1"/>
  </r>
  <r>
    <x v="514"/>
    <x v="0"/>
    <x v="0"/>
    <n v="562"/>
    <n v="0.56999999999999995"/>
    <n v="0.56799999999999995"/>
    <n v="0.45800000000000002"/>
    <n v="53223.86"/>
    <n v="0"/>
    <x v="0"/>
    <n v="0"/>
    <x v="0"/>
    <x v="0"/>
    <x v="0"/>
  </r>
  <r>
    <x v="515"/>
    <x v="10"/>
    <x v="0"/>
    <n v="488"/>
    <n v="0.51300000000000001"/>
    <n v="0.53400000000000003"/>
    <n v="0.36199999999999999"/>
    <n v="36881.550000000003"/>
    <n v="3"/>
    <x v="1"/>
    <n v="0"/>
    <x v="0"/>
    <x v="0"/>
    <x v="1"/>
  </r>
  <r>
    <x v="516"/>
    <x v="11"/>
    <x v="0"/>
    <n v="221"/>
    <n v="0.55000000000000004"/>
    <n v="0.54300000000000004"/>
    <n v="0.42399999999999999"/>
    <n v="70768.59"/>
    <n v="0"/>
    <x v="0"/>
    <n v="0"/>
    <x v="0"/>
    <x v="0"/>
    <x v="0"/>
  </r>
  <r>
    <x v="517"/>
    <x v="11"/>
    <x v="0"/>
    <n v="297"/>
    <n v="0.59099999999999997"/>
    <n v="0.55800000000000005"/>
    <n v="0.46800000000000003"/>
    <n v="36203.29"/>
    <n v="4"/>
    <x v="0"/>
    <n v="0"/>
    <x v="0"/>
    <x v="0"/>
    <x v="1"/>
  </r>
  <r>
    <x v="518"/>
    <x v="3"/>
    <x v="1"/>
    <n v="542"/>
    <n v="0.54400000000000004"/>
    <n v="0.55500000000000005"/>
    <n v="0.37"/>
    <n v="14579.98"/>
    <n v="2"/>
    <x v="1"/>
    <n v="0"/>
    <x v="0"/>
    <x v="0"/>
    <x v="1"/>
  </r>
  <r>
    <x v="519"/>
    <x v="6"/>
    <x v="1"/>
    <n v="71"/>
    <n v="0.56799999999999995"/>
    <n v="0.52300000000000002"/>
    <n v="0.45"/>
    <n v="10321.25"/>
    <n v="1"/>
    <x v="0"/>
    <n v="0"/>
    <x v="0"/>
    <x v="0"/>
    <x v="0"/>
  </r>
  <r>
    <x v="520"/>
    <x v="4"/>
    <x v="0"/>
    <n v="815"/>
    <n v="0.56999999999999995"/>
    <n v="0.53800000000000003"/>
    <n v="0.45600000000000002"/>
    <n v="14530.78"/>
    <n v="1"/>
    <x v="0"/>
    <n v="0"/>
    <x v="0"/>
    <x v="0"/>
    <x v="0"/>
  </r>
  <r>
    <x v="521"/>
    <x v="20"/>
    <x v="1"/>
    <n v="436"/>
    <n v="0.54400000000000004"/>
    <n v="0.57799999999999996"/>
    <n v="0.377"/>
    <n v="28646.42"/>
    <n v="0"/>
    <x v="1"/>
    <n v="0"/>
    <x v="0"/>
    <x v="0"/>
    <x v="0"/>
  </r>
  <r>
    <x v="522"/>
    <x v="10"/>
    <x v="0"/>
    <n v="760"/>
    <n v="0.56999999999999995"/>
    <n v="0.53800000000000003"/>
    <n v="0.47899999999999998"/>
    <n v="14973.06"/>
    <n v="4"/>
    <x v="0"/>
    <n v="0"/>
    <x v="0"/>
    <x v="0"/>
    <x v="1"/>
  </r>
  <r>
    <x v="523"/>
    <x v="3"/>
    <x v="1"/>
    <n v="260"/>
    <n v="0.55000000000000004"/>
    <n v="0.63500000000000001"/>
    <n v="0.33"/>
    <n v="20928.36"/>
    <n v="8"/>
    <x v="0"/>
    <n v="0"/>
    <x v="0"/>
    <x v="0"/>
    <x v="1"/>
  </r>
  <r>
    <x v="524"/>
    <x v="3"/>
    <x v="1"/>
    <n v="391"/>
    <n v="0.55200000000000005"/>
    <n v="0.54100000000000004"/>
    <n v="0.40400000000000003"/>
    <n v="8882.5499999999993"/>
    <n v="29"/>
    <x v="0"/>
    <n v="0"/>
    <x v="0"/>
    <x v="0"/>
    <x v="1"/>
  </r>
  <r>
    <x v="525"/>
    <x v="5"/>
    <x v="0"/>
    <n v="1334"/>
    <n v="0.56000000000000005"/>
    <n v="0.53700000000000003"/>
    <n v="0.43099999999999999"/>
    <n v="7530.74"/>
    <n v="1"/>
    <x v="0"/>
    <n v="0"/>
    <x v="0"/>
    <x v="1"/>
    <x v="0"/>
  </r>
  <r>
    <x v="526"/>
    <x v="21"/>
    <x v="1"/>
    <n v="380"/>
    <n v="0.54200000000000004"/>
    <n v="0.51800000000000002"/>
    <n v="0.379"/>
    <n v="15495.83"/>
    <n v="1"/>
    <x v="1"/>
    <n v="0"/>
    <x v="0"/>
    <x v="0"/>
    <x v="0"/>
  </r>
  <r>
    <x v="527"/>
    <x v="8"/>
    <x v="0"/>
    <n v="539"/>
    <n v="0.56399999999999995"/>
    <n v="0.53700000000000003"/>
    <n v="0.44600000000000001"/>
    <n v="21051.99"/>
    <n v="12"/>
    <x v="0"/>
    <n v="0"/>
    <x v="0"/>
    <x v="0"/>
    <x v="1"/>
  </r>
  <r>
    <x v="528"/>
    <x v="3"/>
    <x v="1"/>
    <n v="513"/>
    <n v="0.505"/>
    <n v="0.57699999999999996"/>
    <n v="0.27900000000000003"/>
    <n v="26873.15"/>
    <n v="1"/>
    <x v="1"/>
    <n v="0"/>
    <x v="0"/>
    <x v="0"/>
    <x v="0"/>
  </r>
  <r>
    <x v="529"/>
    <x v="4"/>
    <x v="0"/>
    <n v="548"/>
    <n v="0.53600000000000003"/>
    <n v="0.53300000000000003"/>
    <n v="0.42699999999999999"/>
    <n v="28446.28"/>
    <n v="1"/>
    <x v="1"/>
    <n v="0"/>
    <x v="0"/>
    <x v="0"/>
    <x v="0"/>
  </r>
  <r>
    <x v="530"/>
    <x v="11"/>
    <x v="0"/>
    <n v="328"/>
    <n v="0.58499999999999996"/>
    <n v="0.54200000000000004"/>
    <n v="0.48299999999999998"/>
    <n v="15242.76"/>
    <n v="6"/>
    <x v="0"/>
    <n v="0"/>
    <x v="0"/>
    <x v="0"/>
    <x v="1"/>
  </r>
  <r>
    <x v="531"/>
    <x v="0"/>
    <x v="0"/>
    <n v="234"/>
    <n v="0.59299999999999997"/>
    <n v="0.64300000000000002"/>
    <n v="0.40400000000000003"/>
    <n v="10918.37"/>
    <n v="1"/>
    <x v="0"/>
    <n v="0"/>
    <x v="0"/>
    <x v="0"/>
    <x v="0"/>
  </r>
  <r>
    <x v="532"/>
    <x v="5"/>
    <x v="0"/>
    <n v="652"/>
    <n v="0.59"/>
    <n v="0.57799999999999996"/>
    <n v="0.48399999999999999"/>
    <n v="12470.97"/>
    <n v="4"/>
    <x v="0"/>
    <n v="0"/>
    <x v="0"/>
    <x v="0"/>
    <x v="1"/>
  </r>
  <r>
    <x v="533"/>
    <x v="13"/>
    <x v="1"/>
    <n v="212"/>
    <n v="0.59"/>
    <n v="0.60299999999999998"/>
    <n v="0.443"/>
    <n v="16438.939999999999"/>
    <n v="3"/>
    <x v="0"/>
    <n v="0"/>
    <x v="0"/>
    <x v="0"/>
    <x v="1"/>
  </r>
  <r>
    <x v="534"/>
    <x v="0"/>
    <x v="0"/>
    <n v="350"/>
    <n v="0.56000000000000005"/>
    <n v="0.55400000000000005"/>
    <n v="0.45900000000000002"/>
    <n v="12057.66"/>
    <n v="3"/>
    <x v="0"/>
    <n v="0"/>
    <x v="0"/>
    <x v="0"/>
    <x v="1"/>
  </r>
  <r>
    <x v="535"/>
    <x v="13"/>
    <x v="1"/>
    <n v="256"/>
    <n v="0.59299999999999997"/>
    <n v="0.66700000000000004"/>
    <n v="0.40400000000000003"/>
    <n v="15398.06"/>
    <n v="8"/>
    <x v="0"/>
    <n v="0"/>
    <x v="0"/>
    <x v="0"/>
    <x v="1"/>
  </r>
  <r>
    <x v="536"/>
    <x v="5"/>
    <x v="0"/>
    <n v="1642"/>
    <n v="0.55000000000000004"/>
    <n v="0.51600000000000001"/>
    <n v="0.44400000000000001"/>
    <n v="8152.96"/>
    <n v="19"/>
    <x v="0"/>
    <n v="0"/>
    <x v="0"/>
    <x v="1"/>
    <x v="1"/>
  </r>
  <r>
    <x v="537"/>
    <x v="11"/>
    <x v="0"/>
    <n v="80"/>
    <n v="0.56000000000000005"/>
    <n v="0.52600000000000002"/>
    <n v="0.43"/>
    <n v="62196.89"/>
    <n v="0"/>
    <x v="0"/>
    <n v="0"/>
    <x v="0"/>
    <x v="0"/>
    <x v="0"/>
  </r>
  <r>
    <x v="538"/>
    <x v="0"/>
    <x v="0"/>
    <n v="419"/>
    <n v="0.56399999999999995"/>
    <n v="0.53800000000000003"/>
    <n v="0.435"/>
    <n v="8923.76"/>
    <n v="0"/>
    <x v="0"/>
    <n v="0"/>
    <x v="0"/>
    <x v="0"/>
    <x v="0"/>
  </r>
  <r>
    <x v="539"/>
    <x v="2"/>
    <x v="0"/>
    <n v="601"/>
    <n v="0.59"/>
    <n v="0.55900000000000005"/>
    <n v="0.48699999999999999"/>
    <n v="7166.38"/>
    <n v="2"/>
    <x v="0"/>
    <n v="0"/>
    <x v="0"/>
    <x v="0"/>
    <x v="1"/>
  </r>
  <r>
    <x v="540"/>
    <x v="0"/>
    <x v="0"/>
    <n v="271"/>
    <n v="0.58399999999999996"/>
    <n v="0.53"/>
    <n v="0.49199999999999999"/>
    <n v="15709.19"/>
    <n v="15"/>
    <x v="0"/>
    <n v="0"/>
    <x v="0"/>
    <x v="0"/>
    <x v="1"/>
  </r>
  <r>
    <x v="541"/>
    <x v="3"/>
    <x v="1"/>
    <n v="304"/>
    <n v="0.56299999999999994"/>
    <n v="0.56100000000000005"/>
    <n v="0.40200000000000002"/>
    <n v="15843.05"/>
    <n v="1"/>
    <x v="0"/>
    <n v="0"/>
    <x v="0"/>
    <x v="0"/>
    <x v="0"/>
  </r>
  <r>
    <x v="542"/>
    <x v="10"/>
    <x v="0"/>
    <n v="229"/>
    <n v="0.55600000000000005"/>
    <n v="0.51700000000000002"/>
    <n v="0.43"/>
    <n v="16911.2"/>
    <n v="0"/>
    <x v="0"/>
    <n v="0"/>
    <x v="0"/>
    <x v="0"/>
    <x v="0"/>
  </r>
  <r>
    <x v="543"/>
    <x v="0"/>
    <x v="0"/>
    <n v="310"/>
    <n v="0.56000000000000005"/>
    <n v="0.52300000000000002"/>
    <n v="0.45"/>
    <n v="17029.240000000002"/>
    <n v="0"/>
    <x v="0"/>
    <n v="0"/>
    <x v="0"/>
    <x v="0"/>
    <x v="0"/>
  </r>
  <r>
    <x v="544"/>
    <x v="2"/>
    <x v="0"/>
    <n v="464"/>
    <n v="0.58899999999999997"/>
    <n v="0.55800000000000005"/>
    <n v="0.495"/>
    <n v="10659.92"/>
    <n v="13"/>
    <x v="0"/>
    <n v="0"/>
    <x v="0"/>
    <x v="0"/>
    <x v="1"/>
  </r>
  <r>
    <x v="545"/>
    <x v="2"/>
    <x v="0"/>
    <n v="146"/>
    <n v="0.53700000000000003"/>
    <n v="0.52800000000000002"/>
    <n v="0.41799999999999998"/>
    <n v="17215.05"/>
    <n v="2"/>
    <x v="1"/>
    <n v="0"/>
    <x v="0"/>
    <x v="0"/>
    <x v="1"/>
  </r>
  <r>
    <x v="546"/>
    <x v="0"/>
    <x v="0"/>
    <n v="447"/>
    <n v="0.55000000000000004"/>
    <n v="0.51100000000000001"/>
    <n v="0.435"/>
    <n v="17506.04"/>
    <n v="0"/>
    <x v="0"/>
    <n v="0"/>
    <x v="0"/>
    <x v="0"/>
    <x v="0"/>
  </r>
  <r>
    <x v="547"/>
    <x v="20"/>
    <x v="1"/>
    <n v="402"/>
    <n v="0.59499999999999997"/>
    <n v="0.58799999999999997"/>
    <n v="0.46100000000000002"/>
    <n v="18348.55"/>
    <n v="3"/>
    <x v="0"/>
    <n v="0"/>
    <x v="0"/>
    <x v="0"/>
    <x v="1"/>
  </r>
  <r>
    <x v="548"/>
    <x v="10"/>
    <x v="0"/>
    <n v="628"/>
    <n v="0.53200000000000003"/>
    <n v="0.499"/>
    <n v="0.39500000000000002"/>
    <n v="6881.21"/>
    <n v="42"/>
    <x v="1"/>
    <n v="0"/>
    <x v="0"/>
    <x v="0"/>
    <x v="1"/>
  </r>
  <r>
    <x v="549"/>
    <x v="4"/>
    <x v="0"/>
    <n v="737"/>
    <n v="0.58299999999999996"/>
    <n v="0.57699999999999996"/>
    <n v="0.46899999999999997"/>
    <n v="14473.22"/>
    <n v="4"/>
    <x v="0"/>
    <n v="0"/>
    <x v="0"/>
    <x v="0"/>
    <x v="1"/>
  </r>
  <r>
    <x v="550"/>
    <x v="16"/>
    <x v="1"/>
    <n v="397"/>
    <n v="0.56999999999999995"/>
    <n v="0.51800000000000002"/>
    <n v="0.47699999999999998"/>
    <n v="10508.27"/>
    <n v="12"/>
    <x v="0"/>
    <n v="0"/>
    <x v="0"/>
    <x v="0"/>
    <x v="1"/>
  </r>
  <r>
    <x v="551"/>
    <x v="19"/>
    <x v="3"/>
    <n v="556"/>
    <n v="0.58899999999999997"/>
    <n v="0.60699999999999998"/>
    <n v="0.41699999999999998"/>
    <n v="12256.71"/>
    <n v="9"/>
    <x v="0"/>
    <n v="0"/>
    <x v="0"/>
    <x v="0"/>
    <x v="1"/>
  </r>
  <r>
    <x v="552"/>
    <x v="2"/>
    <x v="0"/>
    <n v="560"/>
    <n v="0.57799999999999996"/>
    <n v="0.54100000000000004"/>
    <n v="0.46600000000000003"/>
    <n v="11725.55"/>
    <n v="1"/>
    <x v="0"/>
    <n v="0"/>
    <x v="0"/>
    <x v="0"/>
    <x v="0"/>
  </r>
  <r>
    <x v="553"/>
    <x v="12"/>
    <x v="0"/>
    <n v="249"/>
    <n v="0.55500000000000005"/>
    <n v="0.51400000000000001"/>
    <n v="0.45400000000000001"/>
    <n v="12630"/>
    <n v="12"/>
    <x v="0"/>
    <n v="0"/>
    <x v="0"/>
    <x v="0"/>
    <x v="1"/>
  </r>
  <r>
    <x v="554"/>
    <x v="11"/>
    <x v="0"/>
    <n v="411"/>
    <n v="0.59"/>
    <n v="0.56399999999999995"/>
    <n v="0.48499999999999999"/>
    <n v="13669.02"/>
    <n v="9"/>
    <x v="0"/>
    <n v="0"/>
    <x v="0"/>
    <x v="0"/>
    <x v="1"/>
  </r>
  <r>
    <x v="555"/>
    <x v="3"/>
    <x v="1"/>
    <n v="838"/>
    <n v="0.56000000000000005"/>
    <n v="0.52"/>
    <n v="0.439"/>
    <n v="7000.23"/>
    <n v="0"/>
    <x v="0"/>
    <n v="0"/>
    <x v="0"/>
    <x v="0"/>
    <x v="0"/>
  </r>
  <r>
    <x v="556"/>
    <x v="3"/>
    <x v="1"/>
    <n v="222"/>
    <n v="0.45300000000000001"/>
    <n v="0.51600000000000001"/>
    <n v="0.23400000000000001"/>
    <n v="7797.18"/>
    <n v="0"/>
    <x v="1"/>
    <n v="0"/>
    <x v="0"/>
    <x v="0"/>
    <x v="0"/>
  </r>
  <r>
    <x v="557"/>
    <x v="0"/>
    <x v="0"/>
    <n v="301"/>
    <n v="0.57399999999999995"/>
    <n v="0.56499999999999995"/>
    <n v="0.42399999999999999"/>
    <n v="12418.3"/>
    <n v="2"/>
    <x v="0"/>
    <n v="0"/>
    <x v="0"/>
    <x v="0"/>
    <x v="1"/>
  </r>
  <r>
    <x v="558"/>
    <x v="6"/>
    <x v="1"/>
    <n v="893"/>
    <n v="0.56100000000000005"/>
    <n v="0.54"/>
    <n v="0.433"/>
    <n v="8972.25"/>
    <n v="1"/>
    <x v="0"/>
    <n v="0"/>
    <x v="0"/>
    <x v="0"/>
    <x v="0"/>
  </r>
  <r>
    <x v="559"/>
    <x v="6"/>
    <x v="1"/>
    <n v="761"/>
    <n v="0.52700000000000002"/>
    <n v="0.53500000000000003"/>
    <n v="0.378"/>
    <n v="13244.83"/>
    <n v="2"/>
    <x v="1"/>
    <n v="0"/>
    <x v="0"/>
    <x v="0"/>
    <x v="1"/>
  </r>
  <r>
    <x v="560"/>
    <x v="16"/>
    <x v="1"/>
    <n v="413"/>
    <n v="0.501"/>
    <n v="0.47899999999999998"/>
    <n v="0.36099999999999999"/>
    <n v="10084.48"/>
    <n v="3"/>
    <x v="1"/>
    <n v="0"/>
    <x v="0"/>
    <x v="0"/>
    <x v="1"/>
  </r>
  <r>
    <x v="448"/>
    <x v="2"/>
    <x v="0"/>
    <n v="497"/>
    <n v="0.57999999999999996"/>
    <n v="0.57199999999999995"/>
    <n v="0.44400000000000001"/>
    <n v="11906.16"/>
    <n v="3"/>
    <x v="0"/>
    <n v="0"/>
    <x v="0"/>
    <x v="0"/>
    <x v="1"/>
  </r>
  <r>
    <x v="561"/>
    <x v="0"/>
    <x v="0"/>
    <n v="752"/>
    <n v="0.59"/>
    <n v="0.55500000000000005"/>
    <n v="0.496"/>
    <n v="6519.35"/>
    <n v="19"/>
    <x v="0"/>
    <n v="0"/>
    <x v="0"/>
    <x v="0"/>
    <x v="1"/>
  </r>
  <r>
    <x v="562"/>
    <x v="10"/>
    <x v="0"/>
    <n v="1097"/>
    <n v="0.56799999999999995"/>
    <n v="0.55700000000000005"/>
    <n v="0.46"/>
    <n v="9785.6200000000008"/>
    <n v="3"/>
    <x v="0"/>
    <n v="0"/>
    <x v="0"/>
    <x v="1"/>
    <x v="1"/>
  </r>
  <r>
    <x v="563"/>
    <x v="16"/>
    <x v="1"/>
    <n v="336"/>
    <n v="0.57499999999999996"/>
    <n v="0.60099999999999998"/>
    <n v="0.39800000000000002"/>
    <n v="16085.3"/>
    <n v="3"/>
    <x v="0"/>
    <n v="0"/>
    <x v="0"/>
    <x v="0"/>
    <x v="1"/>
  </r>
  <r>
    <x v="564"/>
    <x v="12"/>
    <x v="0"/>
    <n v="240"/>
    <n v="0.54500000000000004"/>
    <n v="0.51300000000000001"/>
    <n v="0.41399999999999998"/>
    <n v="12374.15"/>
    <n v="0"/>
    <x v="1"/>
    <n v="0"/>
    <x v="0"/>
    <x v="0"/>
    <x v="0"/>
  </r>
  <r>
    <x v="565"/>
    <x v="0"/>
    <x v="0"/>
    <n v="362"/>
    <n v="0.58799999999999997"/>
    <n v="0.58599999999999997"/>
    <n v="0.47399999999999998"/>
    <n v="11074.3"/>
    <n v="2"/>
    <x v="0"/>
    <n v="0"/>
    <x v="0"/>
    <x v="0"/>
    <x v="1"/>
  </r>
  <r>
    <x v="566"/>
    <x v="5"/>
    <x v="0"/>
    <n v="695"/>
    <n v="0.56399999999999995"/>
    <n v="0.499"/>
    <n v="0.46400000000000002"/>
    <n v="7528.58"/>
    <n v="1"/>
    <x v="0"/>
    <n v="0"/>
    <x v="0"/>
    <x v="0"/>
    <x v="0"/>
  </r>
  <r>
    <x v="567"/>
    <x v="3"/>
    <x v="1"/>
    <n v="531"/>
    <n v="0.47299999999999998"/>
    <n v="0.44900000000000001"/>
    <n v="0.30299999999999999"/>
    <n v="5338.15"/>
    <n v="0"/>
    <x v="1"/>
    <n v="0"/>
    <x v="0"/>
    <x v="0"/>
    <x v="0"/>
  </r>
  <r>
    <x v="568"/>
    <x v="10"/>
    <x v="0"/>
    <n v="983"/>
    <n v="0.55700000000000005"/>
    <n v="0.55200000000000005"/>
    <n v="0.42799999999999999"/>
    <n v="10760.86"/>
    <n v="3"/>
    <x v="0"/>
    <n v="0"/>
    <x v="0"/>
    <x v="1"/>
    <x v="1"/>
  </r>
  <r>
    <x v="569"/>
    <x v="13"/>
    <x v="1"/>
    <n v="138"/>
    <n v="0.58899999999999997"/>
    <n v="0.622"/>
    <n v="0.434"/>
    <n v="14958"/>
    <n v="2"/>
    <x v="0"/>
    <n v="0"/>
    <x v="0"/>
    <x v="0"/>
    <x v="1"/>
  </r>
  <r>
    <x v="570"/>
    <x v="5"/>
    <x v="0"/>
    <n v="1343"/>
    <n v="0.51300000000000001"/>
    <n v="0.5"/>
    <n v="0.374"/>
    <n v="6481.02"/>
    <n v="36"/>
    <x v="1"/>
    <n v="0"/>
    <x v="0"/>
    <x v="1"/>
    <x v="1"/>
  </r>
  <r>
    <x v="571"/>
    <x v="6"/>
    <x v="1"/>
    <n v="598"/>
    <n v="0.45"/>
    <n v="0.48099999999999998"/>
    <n v="0.25900000000000001"/>
    <n v="9085.35"/>
    <n v="0"/>
    <x v="1"/>
    <n v="0"/>
    <x v="0"/>
    <x v="0"/>
    <x v="0"/>
  </r>
  <r>
    <x v="572"/>
    <x v="5"/>
    <x v="0"/>
    <n v="1225"/>
    <n v="0.55000000000000004"/>
    <n v="0.51900000000000002"/>
    <n v="0.434"/>
    <n v="5065.83"/>
    <n v="1"/>
    <x v="0"/>
    <n v="0"/>
    <x v="0"/>
    <x v="1"/>
    <x v="0"/>
  </r>
  <r>
    <x v="573"/>
    <x v="0"/>
    <x v="0"/>
    <n v="180"/>
    <n v="0.59299999999999997"/>
    <n v="0.56299999999999994"/>
    <n v="0.47899999999999998"/>
    <n v="10588.92"/>
    <n v="19"/>
    <x v="0"/>
    <n v="0"/>
    <x v="0"/>
    <x v="0"/>
    <x v="1"/>
  </r>
  <r>
    <x v="574"/>
    <x v="10"/>
    <x v="0"/>
    <n v="463"/>
    <n v="0.55100000000000005"/>
    <n v="0.51300000000000001"/>
    <n v="0.43099999999999999"/>
    <n v="8197.7000000000007"/>
    <n v="5"/>
    <x v="0"/>
    <n v="0"/>
    <x v="0"/>
    <x v="0"/>
    <x v="1"/>
  </r>
  <r>
    <x v="575"/>
    <x v="0"/>
    <x v="0"/>
    <n v="263"/>
    <n v="0.52700000000000002"/>
    <n v="0.52400000000000002"/>
    <n v="0.379"/>
    <n v="8126.17"/>
    <n v="22"/>
    <x v="1"/>
    <n v="0"/>
    <x v="0"/>
    <x v="0"/>
    <x v="1"/>
  </r>
  <r>
    <x v="576"/>
    <x v="13"/>
    <x v="1"/>
    <n v="160"/>
    <n v="0.59599999999999997"/>
    <n v="0.627"/>
    <n v="0.44400000000000001"/>
    <n v="16447.330000000002"/>
    <n v="3"/>
    <x v="0"/>
    <n v="0"/>
    <x v="0"/>
    <x v="0"/>
    <x v="1"/>
  </r>
  <r>
    <x v="577"/>
    <x v="0"/>
    <x v="0"/>
    <n v="124"/>
    <n v="0.51200000000000001"/>
    <n v="0.503"/>
    <n v="0.38400000000000001"/>
    <n v="10514.54"/>
    <n v="22"/>
    <x v="1"/>
    <n v="0"/>
    <x v="0"/>
    <x v="0"/>
    <x v="1"/>
  </r>
  <r>
    <x v="578"/>
    <x v="5"/>
    <x v="0"/>
    <n v="590"/>
    <n v="0.56899999999999995"/>
    <n v="0.53"/>
    <n v="0.50600000000000001"/>
    <n v="11242.88"/>
    <n v="22"/>
    <x v="0"/>
    <n v="0"/>
    <x v="0"/>
    <x v="0"/>
    <x v="1"/>
  </r>
  <r>
    <x v="579"/>
    <x v="2"/>
    <x v="0"/>
    <n v="682"/>
    <n v="0.52300000000000002"/>
    <n v="0.503"/>
    <n v="0.4"/>
    <n v="6955.15"/>
    <n v="0"/>
    <x v="1"/>
    <n v="0"/>
    <x v="0"/>
    <x v="0"/>
    <x v="0"/>
  </r>
  <r>
    <x v="580"/>
    <x v="0"/>
    <x v="0"/>
    <n v="510"/>
    <n v="0.51500000000000001"/>
    <n v="0.46899999999999997"/>
    <n v="0.41299999999999998"/>
    <n v="7983.19"/>
    <n v="10"/>
    <x v="1"/>
    <n v="0"/>
    <x v="0"/>
    <x v="0"/>
    <x v="1"/>
  </r>
  <r>
    <x v="581"/>
    <x v="10"/>
    <x v="0"/>
    <n v="1277"/>
    <n v="0.56200000000000006"/>
    <n v="0.54200000000000004"/>
    <n v="0.47299999999999998"/>
    <n v="7196.65"/>
    <n v="17"/>
    <x v="0"/>
    <n v="0"/>
    <x v="0"/>
    <x v="1"/>
    <x v="1"/>
  </r>
  <r>
    <x v="582"/>
    <x v="2"/>
    <x v="0"/>
    <n v="487"/>
    <n v="0.56999999999999995"/>
    <n v="0.58599999999999997"/>
    <n v="0.41799999999999998"/>
    <n v="7549.24"/>
    <n v="30"/>
    <x v="0"/>
    <n v="0"/>
    <x v="0"/>
    <x v="0"/>
    <x v="1"/>
  </r>
  <r>
    <x v="583"/>
    <x v="4"/>
    <x v="0"/>
    <n v="732"/>
    <n v="0.59"/>
    <n v="0.57299999999999995"/>
    <n v="0.47099999999999997"/>
    <n v="8405.32"/>
    <n v="31"/>
    <x v="0"/>
    <n v="0"/>
    <x v="0"/>
    <x v="0"/>
    <x v="1"/>
  </r>
  <r>
    <x v="584"/>
    <x v="2"/>
    <x v="0"/>
    <n v="340"/>
    <n v="0.58499999999999996"/>
    <n v="0.58099999999999996"/>
    <n v="0.44"/>
    <n v="14815.21"/>
    <n v="2"/>
    <x v="0"/>
    <n v="0"/>
    <x v="0"/>
    <x v="0"/>
    <x v="1"/>
  </r>
  <r>
    <x v="585"/>
    <x v="3"/>
    <x v="1"/>
    <n v="500"/>
    <n v="0.58799999999999997"/>
    <n v="0.54800000000000004"/>
    <n v="0.47799999999999998"/>
    <n v="8832.67"/>
    <n v="4"/>
    <x v="0"/>
    <n v="0"/>
    <x v="0"/>
    <x v="0"/>
    <x v="1"/>
  </r>
  <r>
    <x v="586"/>
    <x v="0"/>
    <x v="0"/>
    <n v="408"/>
    <n v="0.56999999999999995"/>
    <n v="0.57099999999999995"/>
    <n v="0.43099999999999999"/>
    <n v="6448.53"/>
    <n v="35"/>
    <x v="0"/>
    <n v="0"/>
    <x v="0"/>
    <x v="0"/>
    <x v="1"/>
  </r>
  <r>
    <x v="587"/>
    <x v="7"/>
    <x v="2"/>
    <n v="596"/>
    <n v="0.56000000000000005"/>
    <n v="0.54900000000000004"/>
    <n v="0.40500000000000003"/>
    <n v="6334.4"/>
    <n v="16"/>
    <x v="0"/>
    <n v="0"/>
    <x v="0"/>
    <x v="0"/>
    <x v="1"/>
  </r>
  <r>
    <x v="588"/>
    <x v="1"/>
    <x v="0"/>
    <n v="418"/>
    <n v="0.59399999999999997"/>
    <n v="0.52400000000000002"/>
    <n v="0.51900000000000002"/>
    <n v="5934.6"/>
    <n v="3"/>
    <x v="0"/>
    <n v="0"/>
    <x v="0"/>
    <x v="0"/>
    <x v="1"/>
  </r>
  <r>
    <x v="589"/>
    <x v="20"/>
    <x v="1"/>
    <n v="376"/>
    <n v="0.57999999999999996"/>
    <n v="0.54100000000000004"/>
    <n v="0.46200000000000002"/>
    <n v="11574.2"/>
    <n v="1"/>
    <x v="0"/>
    <n v="0"/>
    <x v="0"/>
    <x v="0"/>
    <x v="0"/>
  </r>
  <r>
    <x v="590"/>
    <x v="12"/>
    <x v="0"/>
    <n v="246"/>
    <n v="0.59"/>
    <n v="0.59599999999999997"/>
    <n v="0.42899999999999999"/>
    <n v="13019.29"/>
    <n v="12"/>
    <x v="0"/>
    <n v="0"/>
    <x v="0"/>
    <x v="0"/>
    <x v="1"/>
  </r>
  <r>
    <x v="591"/>
    <x v="1"/>
    <x v="0"/>
    <n v="972"/>
    <n v="0.56399999999999995"/>
    <n v="0.51500000000000001"/>
    <n v="0.45900000000000002"/>
    <n v="6959.46"/>
    <n v="25"/>
    <x v="0"/>
    <n v="0"/>
    <x v="0"/>
    <x v="1"/>
    <x v="1"/>
  </r>
  <r>
    <x v="592"/>
    <x v="6"/>
    <x v="1"/>
    <n v="775"/>
    <n v="0.52700000000000002"/>
    <n v="0.499"/>
    <n v="0.377"/>
    <n v="9405.9500000000007"/>
    <n v="2"/>
    <x v="1"/>
    <n v="0"/>
    <x v="0"/>
    <x v="0"/>
    <x v="1"/>
  </r>
  <r>
    <x v="593"/>
    <x v="2"/>
    <x v="0"/>
    <n v="842"/>
    <n v="0.57999999999999996"/>
    <n v="0.60199999999999998"/>
    <n v="0.45"/>
    <n v="7282.85"/>
    <n v="4"/>
    <x v="0"/>
    <n v="0"/>
    <x v="0"/>
    <x v="0"/>
    <x v="1"/>
  </r>
  <r>
    <x v="594"/>
    <x v="8"/>
    <x v="0"/>
    <n v="556"/>
    <n v="0.52400000000000002"/>
    <n v="0.55600000000000005"/>
    <n v="0.36599999999999999"/>
    <n v="7797.99"/>
    <n v="28"/>
    <x v="1"/>
    <n v="0"/>
    <x v="0"/>
    <x v="0"/>
    <x v="1"/>
  </r>
  <r>
    <x v="595"/>
    <x v="6"/>
    <x v="1"/>
    <n v="511"/>
    <n v="0.56899999999999995"/>
    <n v="0.54400000000000004"/>
    <n v="0.436"/>
    <n v="11526.96"/>
    <n v="2"/>
    <x v="0"/>
    <n v="0"/>
    <x v="0"/>
    <x v="0"/>
    <x v="1"/>
  </r>
  <r>
    <x v="596"/>
    <x v="2"/>
    <x v="0"/>
    <n v="619"/>
    <n v="0.52800000000000002"/>
    <n v="0.51800000000000002"/>
    <n v="0.36899999999999999"/>
    <n v="7586.03"/>
    <n v="7"/>
    <x v="1"/>
    <n v="0"/>
    <x v="0"/>
    <x v="0"/>
    <x v="1"/>
  </r>
  <r>
    <x v="597"/>
    <x v="6"/>
    <x v="1"/>
    <n v="816"/>
    <n v="0.498"/>
    <n v="0.46600000000000003"/>
    <n v="0.34799999999999998"/>
    <n v="7805.4"/>
    <n v="0"/>
    <x v="1"/>
    <n v="0"/>
    <x v="0"/>
    <x v="0"/>
    <x v="0"/>
  </r>
  <r>
    <x v="598"/>
    <x v="5"/>
    <x v="0"/>
    <n v="675"/>
    <n v="0.58899999999999997"/>
    <n v="0.55100000000000005"/>
    <n v="0.49099999999999999"/>
    <n v="7532.27"/>
    <n v="35"/>
    <x v="0"/>
    <n v="0"/>
    <x v="0"/>
    <x v="0"/>
    <x v="1"/>
  </r>
  <r>
    <x v="599"/>
    <x v="5"/>
    <x v="0"/>
    <n v="523"/>
    <n v="0.51800000000000002"/>
    <n v="0.50800000000000001"/>
    <n v="0.38200000000000001"/>
    <n v="6762.24"/>
    <n v="2"/>
    <x v="1"/>
    <n v="0"/>
    <x v="0"/>
    <x v="0"/>
    <x v="1"/>
  </r>
  <r>
    <x v="600"/>
    <x v="2"/>
    <x v="0"/>
    <n v="521"/>
    <n v="0.59099999999999997"/>
    <n v="0.51200000000000001"/>
    <n v="0.52500000000000002"/>
    <n v="9303.91"/>
    <n v="2"/>
    <x v="0"/>
    <n v="0"/>
    <x v="0"/>
    <x v="0"/>
    <x v="1"/>
  </r>
  <r>
    <x v="601"/>
    <x v="10"/>
    <x v="0"/>
    <n v="759"/>
    <n v="0.56799999999999995"/>
    <n v="0.54600000000000004"/>
    <n v="0.44400000000000001"/>
    <n v="7878.62"/>
    <n v="3"/>
    <x v="0"/>
    <n v="0"/>
    <x v="0"/>
    <x v="0"/>
    <x v="1"/>
  </r>
  <r>
    <x v="602"/>
    <x v="14"/>
    <x v="3"/>
    <n v="191"/>
    <n v="0.59699999999999998"/>
    <n v="0.58299999999999996"/>
    <n v="0.45700000000000002"/>
    <n v="9487.18"/>
    <n v="11"/>
    <x v="0"/>
    <n v="0"/>
    <x v="0"/>
    <x v="0"/>
    <x v="1"/>
  </r>
  <r>
    <x v="603"/>
    <x v="5"/>
    <x v="0"/>
    <n v="549"/>
    <n v="0.51600000000000001"/>
    <n v="0.47499999999999998"/>
    <n v="0.41499999999999998"/>
    <n v="5628.47"/>
    <n v="1"/>
    <x v="1"/>
    <n v="0"/>
    <x v="0"/>
    <x v="0"/>
    <x v="0"/>
  </r>
  <r>
    <x v="604"/>
    <x v="21"/>
    <x v="1"/>
    <n v="103"/>
    <n v="0.48399999999999999"/>
    <n v="0.437"/>
    <n v="0.31900000000000001"/>
    <n v="12332.42"/>
    <n v="1"/>
    <x v="1"/>
    <n v="0"/>
    <x v="0"/>
    <x v="0"/>
    <x v="0"/>
  </r>
  <r>
    <x v="605"/>
    <x v="2"/>
    <x v="0"/>
    <n v="528"/>
    <n v="0.57499999999999996"/>
    <n v="0.56000000000000005"/>
    <n v="0.48699999999999999"/>
    <n v="9473.61"/>
    <n v="3"/>
    <x v="0"/>
    <n v="0"/>
    <x v="0"/>
    <x v="0"/>
    <x v="1"/>
  </r>
  <r>
    <x v="606"/>
    <x v="10"/>
    <x v="0"/>
    <n v="488"/>
    <n v="0.53"/>
    <n v="0.51300000000000001"/>
    <n v="0.42099999999999999"/>
    <n v="8926.44"/>
    <n v="1"/>
    <x v="1"/>
    <n v="0"/>
    <x v="0"/>
    <x v="0"/>
    <x v="0"/>
  </r>
  <r>
    <x v="607"/>
    <x v="21"/>
    <x v="1"/>
    <n v="323"/>
    <n v="0.57999999999999996"/>
    <n v="0.56000000000000005"/>
    <n v="0.434"/>
    <n v="12950.41"/>
    <n v="0"/>
    <x v="0"/>
    <n v="0"/>
    <x v="0"/>
    <x v="0"/>
    <x v="0"/>
  </r>
  <r>
    <x v="608"/>
    <x v="4"/>
    <x v="0"/>
    <n v="636"/>
    <n v="0.55000000000000004"/>
    <n v="0.53700000000000003"/>
    <n v="0.41099999999999998"/>
    <n v="7150.1"/>
    <n v="5"/>
    <x v="0"/>
    <n v="0"/>
    <x v="0"/>
    <x v="0"/>
    <x v="1"/>
  </r>
  <r>
    <x v="609"/>
    <x v="5"/>
    <x v="0"/>
    <n v="1074"/>
    <n v="0.53500000000000003"/>
    <n v="0.443"/>
    <n v="0.45500000000000002"/>
    <n v="4835.96"/>
    <n v="0"/>
    <x v="1"/>
    <n v="0"/>
    <x v="0"/>
    <x v="1"/>
    <x v="0"/>
  </r>
  <r>
    <x v="610"/>
    <x v="0"/>
    <x v="0"/>
    <n v="867"/>
    <n v="0.58099999999999996"/>
    <n v="0.56699999999999995"/>
    <n v="0.46400000000000002"/>
    <n v="9141.08"/>
    <n v="15"/>
    <x v="0"/>
    <n v="0"/>
    <x v="0"/>
    <x v="0"/>
    <x v="1"/>
  </r>
  <r>
    <x v="611"/>
    <x v="2"/>
    <x v="0"/>
    <n v="505"/>
    <n v="0.59499999999999997"/>
    <n v="0.54200000000000004"/>
    <n v="0.51200000000000001"/>
    <n v="7074.86"/>
    <n v="3"/>
    <x v="0"/>
    <n v="0"/>
    <x v="0"/>
    <x v="0"/>
    <x v="1"/>
  </r>
  <r>
    <x v="612"/>
    <x v="3"/>
    <x v="1"/>
    <n v="645"/>
    <n v="0.58099999999999996"/>
    <n v="0.59"/>
    <n v="0.435"/>
    <n v="8391.61"/>
    <n v="1"/>
    <x v="0"/>
    <n v="0"/>
    <x v="0"/>
    <x v="0"/>
    <x v="0"/>
  </r>
  <r>
    <x v="613"/>
    <x v="11"/>
    <x v="0"/>
    <n v="614"/>
    <n v="0.59"/>
    <n v="0.58499999999999996"/>
    <n v="0.49199999999999999"/>
    <n v="10631.05"/>
    <n v="4"/>
    <x v="0"/>
    <n v="0"/>
    <x v="0"/>
    <x v="0"/>
    <x v="1"/>
  </r>
  <r>
    <x v="614"/>
    <x v="2"/>
    <x v="0"/>
    <n v="262"/>
    <n v="0.54700000000000004"/>
    <n v="0.54"/>
    <n v="0.41699999999999998"/>
    <n v="14875.64"/>
    <n v="7"/>
    <x v="1"/>
    <n v="0"/>
    <x v="0"/>
    <x v="0"/>
    <x v="1"/>
  </r>
  <r>
    <x v="615"/>
    <x v="5"/>
    <x v="0"/>
    <n v="613"/>
    <n v="0.58099999999999996"/>
    <n v="0.51100000000000001"/>
    <n v="0.502"/>
    <n v="8618.41"/>
    <n v="1"/>
    <x v="0"/>
    <n v="0"/>
    <x v="0"/>
    <x v="0"/>
    <x v="0"/>
  </r>
  <r>
    <x v="616"/>
    <x v="2"/>
    <x v="0"/>
    <n v="644"/>
    <n v="0.53600000000000003"/>
    <n v="0.55100000000000005"/>
    <n v="0.38500000000000001"/>
    <n v="7395.73"/>
    <n v="16"/>
    <x v="1"/>
    <n v="0"/>
    <x v="0"/>
    <x v="0"/>
    <x v="1"/>
  </r>
  <r>
    <x v="617"/>
    <x v="13"/>
    <x v="1"/>
    <n v="247"/>
    <n v="0.58399999999999996"/>
    <n v="0.626"/>
    <n v="0.42099999999999999"/>
    <n v="12101.06"/>
    <n v="2"/>
    <x v="0"/>
    <n v="0"/>
    <x v="0"/>
    <x v="0"/>
    <x v="1"/>
  </r>
  <r>
    <x v="618"/>
    <x v="4"/>
    <x v="0"/>
    <n v="396"/>
    <n v="0.55600000000000005"/>
    <n v="0.54400000000000004"/>
    <n v="0.435"/>
    <n v="9326.7099999999991"/>
    <n v="3"/>
    <x v="0"/>
    <n v="0"/>
    <x v="0"/>
    <x v="0"/>
    <x v="1"/>
  </r>
  <r>
    <x v="619"/>
    <x v="0"/>
    <x v="0"/>
    <n v="317"/>
    <n v="0.58099999999999996"/>
    <n v="0.52500000000000002"/>
    <n v="0.49"/>
    <n v="6859.34"/>
    <n v="2"/>
    <x v="0"/>
    <n v="0"/>
    <x v="0"/>
    <x v="0"/>
    <x v="1"/>
  </r>
  <r>
    <x v="620"/>
    <x v="0"/>
    <x v="0"/>
    <n v="622"/>
    <n v="0.56200000000000006"/>
    <n v="0.55400000000000005"/>
    <n v="0.45300000000000001"/>
    <n v="7640.73"/>
    <n v="10"/>
    <x v="0"/>
    <n v="0"/>
    <x v="0"/>
    <x v="0"/>
    <x v="1"/>
  </r>
  <r>
    <x v="621"/>
    <x v="2"/>
    <x v="0"/>
    <n v="834"/>
    <n v="0.58599999999999997"/>
    <n v="0.55400000000000005"/>
    <n v="0.50900000000000001"/>
    <n v="7774.4"/>
    <n v="13"/>
    <x v="0"/>
    <n v="0"/>
    <x v="0"/>
    <x v="0"/>
    <x v="1"/>
  </r>
  <r>
    <x v="622"/>
    <x v="1"/>
    <x v="0"/>
    <n v="464"/>
    <n v="0.59699999999999998"/>
    <n v="0.54600000000000004"/>
    <n v="0.51900000000000002"/>
    <n v="6896"/>
    <n v="13"/>
    <x v="0"/>
    <n v="0"/>
    <x v="0"/>
    <x v="0"/>
    <x v="1"/>
  </r>
  <r>
    <x v="623"/>
    <x v="21"/>
    <x v="1"/>
    <n v="259"/>
    <n v="0.59399999999999997"/>
    <n v="0.52"/>
    <n v="0.502"/>
    <n v="12541.45"/>
    <n v="0"/>
    <x v="0"/>
    <n v="0"/>
    <x v="0"/>
    <x v="0"/>
    <x v="0"/>
  </r>
  <r>
    <x v="624"/>
    <x v="2"/>
    <x v="0"/>
    <n v="1158"/>
    <n v="0.59"/>
    <n v="0.54400000000000004"/>
    <n v="0.498"/>
    <n v="6414.12"/>
    <n v="3"/>
    <x v="0"/>
    <n v="0"/>
    <x v="0"/>
    <x v="1"/>
    <x v="1"/>
  </r>
  <r>
    <x v="625"/>
    <x v="6"/>
    <x v="1"/>
    <n v="716"/>
    <n v="0.47899999999999998"/>
    <n v="0.46100000000000002"/>
    <n v="0.32300000000000001"/>
    <n v="5558.32"/>
    <n v="0"/>
    <x v="1"/>
    <n v="0"/>
    <x v="0"/>
    <x v="0"/>
    <x v="0"/>
  </r>
  <r>
    <x v="626"/>
    <x v="0"/>
    <x v="0"/>
    <n v="105"/>
    <n v="0.55000000000000004"/>
    <n v="0.48799999999999999"/>
    <n v="0.44500000000000001"/>
    <n v="10982.38"/>
    <n v="3"/>
    <x v="0"/>
    <n v="0"/>
    <x v="0"/>
    <x v="0"/>
    <x v="1"/>
  </r>
  <r>
    <x v="627"/>
    <x v="2"/>
    <x v="0"/>
    <n v="508"/>
    <n v="0.56799999999999995"/>
    <n v="0.54100000000000004"/>
    <n v="0.47799999999999998"/>
    <n v="10052.959999999999"/>
    <n v="17"/>
    <x v="0"/>
    <n v="0"/>
    <x v="0"/>
    <x v="0"/>
    <x v="1"/>
  </r>
  <r>
    <x v="628"/>
    <x v="0"/>
    <x v="0"/>
    <n v="399"/>
    <n v="0.56999999999999995"/>
    <n v="0.54"/>
    <n v="0.46200000000000002"/>
    <n v="10042.94"/>
    <n v="1"/>
    <x v="0"/>
    <n v="0"/>
    <x v="0"/>
    <x v="0"/>
    <x v="0"/>
  </r>
  <r>
    <x v="629"/>
    <x v="0"/>
    <x v="0"/>
    <n v="435"/>
    <n v="0.59"/>
    <n v="0.54500000000000004"/>
    <n v="0.504"/>
    <n v="8660.0499999999993"/>
    <n v="1"/>
    <x v="0"/>
    <n v="0"/>
    <x v="0"/>
    <x v="0"/>
    <x v="0"/>
  </r>
  <r>
    <x v="630"/>
    <x v="12"/>
    <x v="0"/>
    <n v="598"/>
    <n v="0.55000000000000004"/>
    <n v="0.53900000000000003"/>
    <n v="0.43099999999999999"/>
    <n v="8270.01"/>
    <n v="2"/>
    <x v="0"/>
    <n v="0"/>
    <x v="0"/>
    <x v="0"/>
    <x v="1"/>
  </r>
  <r>
    <x v="631"/>
    <x v="4"/>
    <x v="0"/>
    <n v="537"/>
    <n v="0.56000000000000005"/>
    <n v="0.55400000000000005"/>
    <n v="0.435"/>
    <n v="8637.6200000000008"/>
    <n v="25"/>
    <x v="0"/>
    <n v="0"/>
    <x v="0"/>
    <x v="0"/>
    <x v="1"/>
  </r>
  <r>
    <x v="632"/>
    <x v="1"/>
    <x v="0"/>
    <n v="515"/>
    <n v="0.56999999999999995"/>
    <n v="0.503"/>
    <n v="0.48499999999999999"/>
    <n v="9040.85"/>
    <n v="12"/>
    <x v="0"/>
    <n v="0"/>
    <x v="0"/>
    <x v="0"/>
    <x v="1"/>
  </r>
  <r>
    <x v="633"/>
    <x v="1"/>
    <x v="0"/>
    <n v="796"/>
    <n v="0.59"/>
    <n v="0.51400000000000001"/>
    <n v="0.52400000000000002"/>
    <n v="6270.08"/>
    <n v="7"/>
    <x v="0"/>
    <n v="0"/>
    <x v="0"/>
    <x v="0"/>
    <x v="1"/>
  </r>
  <r>
    <x v="634"/>
    <x v="3"/>
    <x v="1"/>
    <n v="369"/>
    <n v="0.54100000000000004"/>
    <n v="0.47"/>
    <n v="0.45"/>
    <n v="7685.44"/>
    <n v="32"/>
    <x v="1"/>
    <n v="0"/>
    <x v="0"/>
    <x v="0"/>
    <x v="1"/>
  </r>
  <r>
    <x v="635"/>
    <x v="20"/>
    <x v="1"/>
    <n v="297"/>
    <n v="0.58099999999999996"/>
    <n v="0.59699999999999998"/>
    <n v="0.42899999999999999"/>
    <n v="20699.169999999998"/>
    <n v="0"/>
    <x v="0"/>
    <n v="0"/>
    <x v="0"/>
    <x v="0"/>
    <x v="0"/>
  </r>
  <r>
    <x v="636"/>
    <x v="6"/>
    <x v="1"/>
    <n v="974"/>
    <n v="0.58799999999999997"/>
    <n v="0.53800000000000003"/>
    <n v="0.48699999999999999"/>
    <n v="5634.25"/>
    <n v="2"/>
    <x v="0"/>
    <n v="0"/>
    <x v="0"/>
    <x v="1"/>
    <x v="1"/>
  </r>
  <r>
    <x v="637"/>
    <x v="5"/>
    <x v="0"/>
    <n v="248"/>
    <n v="0.55600000000000005"/>
    <n v="0.48799999999999999"/>
    <n v="0.49199999999999999"/>
    <n v="6299.68"/>
    <n v="0"/>
    <x v="0"/>
    <n v="0"/>
    <x v="0"/>
    <x v="0"/>
    <x v="0"/>
  </r>
  <r>
    <x v="638"/>
    <x v="10"/>
    <x v="0"/>
    <n v="651"/>
    <n v="0.51800000000000002"/>
    <n v="0.51700000000000002"/>
    <n v="0.39300000000000002"/>
    <n v="7695.55"/>
    <n v="3"/>
    <x v="1"/>
    <n v="0"/>
    <x v="0"/>
    <x v="0"/>
    <x v="1"/>
  </r>
  <r>
    <x v="639"/>
    <x v="1"/>
    <x v="0"/>
    <n v="271"/>
    <n v="0.59099999999999997"/>
    <n v="0.54800000000000004"/>
    <n v="0.52"/>
    <n v="8102.74"/>
    <n v="2"/>
    <x v="0"/>
    <n v="0"/>
    <x v="0"/>
    <x v="0"/>
    <x v="1"/>
  </r>
  <r>
    <x v="640"/>
    <x v="0"/>
    <x v="0"/>
    <n v="660"/>
    <n v="0.57799999999999996"/>
    <n v="0.58099999999999996"/>
    <n v="0.47399999999999998"/>
    <n v="8836.35"/>
    <n v="17"/>
    <x v="0"/>
    <n v="0"/>
    <x v="0"/>
    <x v="0"/>
    <x v="1"/>
  </r>
  <r>
    <x v="641"/>
    <x v="4"/>
    <x v="0"/>
    <n v="309"/>
    <n v="0.56799999999999995"/>
    <n v="0.53100000000000003"/>
    <n v="0.44800000000000001"/>
    <n v="9733.02"/>
    <n v="5"/>
    <x v="0"/>
    <n v="0"/>
    <x v="0"/>
    <x v="0"/>
    <x v="1"/>
  </r>
  <r>
    <x v="642"/>
    <x v="12"/>
    <x v="0"/>
    <n v="330"/>
    <n v="0.55100000000000005"/>
    <n v="0.52"/>
    <n v="0.432"/>
    <n v="8935.41"/>
    <n v="21"/>
    <x v="0"/>
    <n v="0"/>
    <x v="0"/>
    <x v="0"/>
    <x v="1"/>
  </r>
  <r>
    <x v="643"/>
    <x v="0"/>
    <x v="0"/>
    <n v="605"/>
    <n v="0.56499999999999995"/>
    <n v="0.55300000000000005"/>
    <n v="0.45"/>
    <n v="6827.77"/>
    <n v="14"/>
    <x v="0"/>
    <n v="0"/>
    <x v="0"/>
    <x v="0"/>
    <x v="1"/>
  </r>
  <r>
    <x v="644"/>
    <x v="10"/>
    <x v="0"/>
    <n v="563"/>
    <n v="0.52700000000000002"/>
    <n v="0.52800000000000002"/>
    <n v="0.4"/>
    <n v="9030.8700000000008"/>
    <n v="0"/>
    <x v="1"/>
    <n v="0"/>
    <x v="0"/>
    <x v="0"/>
    <x v="0"/>
  </r>
  <r>
    <x v="645"/>
    <x v="6"/>
    <x v="1"/>
    <n v="920"/>
    <n v="0.55000000000000004"/>
    <n v="0.50800000000000001"/>
    <n v="0.41599999999999998"/>
    <n v="6273.39"/>
    <n v="0"/>
    <x v="0"/>
    <n v="0"/>
    <x v="0"/>
    <x v="0"/>
    <x v="0"/>
  </r>
  <r>
    <x v="646"/>
    <x v="1"/>
    <x v="0"/>
    <n v="554"/>
    <n v="0.59"/>
    <n v="0.497"/>
    <n v="0.54400000000000004"/>
    <n v="6546.97"/>
    <n v="13"/>
    <x v="0"/>
    <n v="0"/>
    <x v="0"/>
    <x v="0"/>
    <x v="1"/>
  </r>
  <r>
    <x v="647"/>
    <x v="8"/>
    <x v="0"/>
    <n v="421"/>
    <n v="0.55600000000000005"/>
    <n v="0.50800000000000001"/>
    <n v="0.434"/>
    <n v="6609.5"/>
    <n v="7"/>
    <x v="0"/>
    <n v="0"/>
    <x v="0"/>
    <x v="0"/>
    <x v="1"/>
  </r>
  <r>
    <x v="648"/>
    <x v="3"/>
    <x v="1"/>
    <n v="231"/>
    <n v="0.55000000000000004"/>
    <n v="0.53"/>
    <n v="0.42399999999999999"/>
    <n v="8571.81"/>
    <n v="11"/>
    <x v="0"/>
    <n v="0"/>
    <x v="0"/>
    <x v="0"/>
    <x v="1"/>
  </r>
  <r>
    <x v="649"/>
    <x v="4"/>
    <x v="0"/>
    <n v="582"/>
    <n v="0.56399999999999995"/>
    <n v="0.55100000000000005"/>
    <n v="0.41899999999999998"/>
    <n v="6739.42"/>
    <n v="21"/>
    <x v="0"/>
    <n v="0"/>
    <x v="0"/>
    <x v="0"/>
    <x v="1"/>
  </r>
  <r>
    <x v="650"/>
    <x v="2"/>
    <x v="0"/>
    <n v="645"/>
    <n v="0.53"/>
    <n v="0.54900000000000004"/>
    <n v="0.38100000000000001"/>
    <n v="6798.66"/>
    <n v="6"/>
    <x v="1"/>
    <n v="0"/>
    <x v="0"/>
    <x v="0"/>
    <x v="1"/>
  </r>
  <r>
    <x v="651"/>
    <x v="4"/>
    <x v="0"/>
    <n v="336"/>
    <n v="0.57399999999999995"/>
    <n v="0.53800000000000003"/>
    <n v="0.48099999999999998"/>
    <n v="8660.1200000000008"/>
    <n v="5"/>
    <x v="0"/>
    <n v="0"/>
    <x v="0"/>
    <x v="0"/>
    <x v="1"/>
  </r>
  <r>
    <x v="652"/>
    <x v="2"/>
    <x v="0"/>
    <n v="482"/>
    <n v="0.55000000000000004"/>
    <n v="0.53600000000000003"/>
    <n v="0.42299999999999999"/>
    <n v="8924.57"/>
    <n v="7"/>
    <x v="0"/>
    <n v="0"/>
    <x v="0"/>
    <x v="0"/>
    <x v="1"/>
  </r>
  <r>
    <x v="653"/>
    <x v="2"/>
    <x v="0"/>
    <n v="574"/>
    <n v="0.55200000000000005"/>
    <n v="0.54900000000000004"/>
    <n v="0.436"/>
    <n v="7849.89"/>
    <n v="2"/>
    <x v="0"/>
    <n v="0"/>
    <x v="0"/>
    <x v="0"/>
    <x v="1"/>
  </r>
  <r>
    <x v="654"/>
    <x v="8"/>
    <x v="0"/>
    <n v="384"/>
    <n v="0.57499999999999996"/>
    <n v="0.56000000000000005"/>
    <n v="0.44"/>
    <n v="7950.83"/>
    <n v="3"/>
    <x v="0"/>
    <n v="0"/>
    <x v="0"/>
    <x v="0"/>
    <x v="1"/>
  </r>
  <r>
    <x v="655"/>
    <x v="0"/>
    <x v="0"/>
    <n v="809"/>
    <n v="0.56799999999999995"/>
    <n v="0.55500000000000005"/>
    <n v="0.434"/>
    <n v="8867.2000000000007"/>
    <n v="0"/>
    <x v="0"/>
    <n v="0"/>
    <x v="0"/>
    <x v="0"/>
    <x v="0"/>
  </r>
  <r>
    <x v="390"/>
    <x v="4"/>
    <x v="0"/>
    <n v="565"/>
    <n v="0.57799999999999996"/>
    <n v="0.56399999999999995"/>
    <n v="0.45600000000000002"/>
    <n v="7521.32"/>
    <n v="7"/>
    <x v="0"/>
    <n v="0"/>
    <x v="0"/>
    <x v="0"/>
    <x v="1"/>
  </r>
  <r>
    <x v="656"/>
    <x v="4"/>
    <x v="0"/>
    <n v="519"/>
    <n v="0.56200000000000006"/>
    <n v="0.54200000000000004"/>
    <n v="0.434"/>
    <n v="7462.16"/>
    <n v="3"/>
    <x v="0"/>
    <n v="0"/>
    <x v="0"/>
    <x v="0"/>
    <x v="1"/>
  </r>
  <r>
    <x v="657"/>
    <x v="5"/>
    <x v="0"/>
    <n v="385"/>
    <n v="0.53700000000000003"/>
    <n v="0.51700000000000002"/>
    <n v="0.43"/>
    <n v="10529.89"/>
    <n v="2"/>
    <x v="1"/>
    <n v="0"/>
    <x v="0"/>
    <x v="0"/>
    <x v="1"/>
  </r>
  <r>
    <x v="658"/>
    <x v="1"/>
    <x v="0"/>
    <n v="701"/>
    <n v="0.56200000000000006"/>
    <n v="0.51400000000000001"/>
    <n v="0.46300000000000002"/>
    <n v="5497.11"/>
    <n v="0"/>
    <x v="0"/>
    <n v="0"/>
    <x v="0"/>
    <x v="0"/>
    <x v="0"/>
  </r>
  <r>
    <x v="659"/>
    <x v="0"/>
    <x v="0"/>
    <n v="339"/>
    <n v="0.59"/>
    <n v="0.57299999999999995"/>
    <n v="0.49099999999999999"/>
    <n v="5809.23"/>
    <n v="0"/>
    <x v="0"/>
    <n v="0"/>
    <x v="0"/>
    <x v="0"/>
    <x v="0"/>
  </r>
  <r>
    <x v="660"/>
    <x v="11"/>
    <x v="0"/>
    <n v="386"/>
    <n v="0.59099999999999997"/>
    <n v="0.55900000000000005"/>
    <n v="0.48199999999999998"/>
    <n v="8359.73"/>
    <n v="3"/>
    <x v="0"/>
    <n v="0"/>
    <x v="0"/>
    <x v="0"/>
    <x v="1"/>
  </r>
  <r>
    <x v="661"/>
    <x v="2"/>
    <x v="0"/>
    <n v="373"/>
    <n v="0.48699999999999999"/>
    <n v="0.47699999999999998"/>
    <n v="0.35399999999999998"/>
    <n v="5420.4"/>
    <n v="0"/>
    <x v="1"/>
    <n v="0"/>
    <x v="0"/>
    <x v="0"/>
    <x v="0"/>
  </r>
  <r>
    <x v="662"/>
    <x v="10"/>
    <x v="0"/>
    <n v="457"/>
    <n v="0.59699999999999998"/>
    <n v="0.57999999999999996"/>
    <n v="0.47699999999999998"/>
    <n v="15213.66"/>
    <n v="1"/>
    <x v="0"/>
    <n v="0"/>
    <x v="0"/>
    <x v="0"/>
    <x v="0"/>
  </r>
  <r>
    <x v="663"/>
    <x v="3"/>
    <x v="1"/>
    <n v="196"/>
    <n v="0.56999999999999995"/>
    <n v="0.55000000000000004"/>
    <n v="0.45600000000000002"/>
    <n v="9919.1200000000008"/>
    <n v="2"/>
    <x v="0"/>
    <n v="0"/>
    <x v="0"/>
    <x v="0"/>
    <x v="1"/>
  </r>
  <r>
    <x v="664"/>
    <x v="5"/>
    <x v="0"/>
    <n v="495"/>
    <n v="0.55000000000000004"/>
    <n v="0.48499999999999999"/>
    <n v="0.48"/>
    <n v="5811.7"/>
    <n v="3"/>
    <x v="0"/>
    <n v="0"/>
    <x v="0"/>
    <x v="0"/>
    <x v="1"/>
  </r>
  <r>
    <x v="665"/>
    <x v="5"/>
    <x v="0"/>
    <n v="970"/>
    <n v="0.57999999999999996"/>
    <n v="0.501"/>
    <n v="0.51400000000000001"/>
    <n v="6044.85"/>
    <n v="2"/>
    <x v="0"/>
    <n v="0"/>
    <x v="0"/>
    <x v="1"/>
    <x v="1"/>
  </r>
  <r>
    <x v="666"/>
    <x v="5"/>
    <x v="0"/>
    <n v="417"/>
    <n v="0.59"/>
    <n v="0.57599999999999996"/>
    <n v="0.48599999999999999"/>
    <n v="15214.32"/>
    <n v="1"/>
    <x v="0"/>
    <n v="0"/>
    <x v="0"/>
    <x v="0"/>
    <x v="0"/>
  </r>
  <r>
    <x v="667"/>
    <x v="2"/>
    <x v="0"/>
    <n v="383"/>
    <n v="0.56999999999999995"/>
    <n v="0.55500000000000005"/>
    <n v="0.44800000000000001"/>
    <n v="10065.61"/>
    <n v="1"/>
    <x v="0"/>
    <n v="0"/>
    <x v="0"/>
    <x v="0"/>
    <x v="0"/>
  </r>
  <r>
    <x v="668"/>
    <x v="0"/>
    <x v="0"/>
    <n v="191"/>
    <n v="0.59299999999999997"/>
    <n v="0.56799999999999995"/>
    <n v="0.46800000000000003"/>
    <n v="9150.48"/>
    <n v="4"/>
    <x v="0"/>
    <n v="0"/>
    <x v="0"/>
    <x v="0"/>
    <x v="1"/>
  </r>
  <r>
    <x v="669"/>
    <x v="6"/>
    <x v="1"/>
    <n v="689"/>
    <n v="0.56499999999999995"/>
    <n v="0.496"/>
    <n v="0.48399999999999999"/>
    <n v="6089.15"/>
    <n v="4"/>
    <x v="0"/>
    <n v="0"/>
    <x v="0"/>
    <x v="0"/>
    <x v="1"/>
  </r>
  <r>
    <x v="670"/>
    <x v="6"/>
    <x v="1"/>
    <n v="662"/>
    <n v="0.53200000000000003"/>
    <n v="0.51"/>
    <n v="0.38700000000000001"/>
    <n v="6834.22"/>
    <n v="0"/>
    <x v="1"/>
    <n v="0"/>
    <x v="0"/>
    <x v="0"/>
    <x v="0"/>
  </r>
  <r>
    <x v="671"/>
    <x v="5"/>
    <x v="0"/>
    <n v="702"/>
    <n v="0.56999999999999995"/>
    <n v="0.502"/>
    <n v="0.499"/>
    <n v="5608.02"/>
    <n v="0"/>
    <x v="0"/>
    <n v="0"/>
    <x v="0"/>
    <x v="0"/>
    <x v="0"/>
  </r>
  <r>
    <x v="672"/>
    <x v="1"/>
    <x v="0"/>
    <n v="448"/>
    <n v="0.58399999999999996"/>
    <n v="0.51700000000000002"/>
    <n v="0.52"/>
    <n v="5851.5"/>
    <n v="1"/>
    <x v="0"/>
    <n v="0"/>
    <x v="0"/>
    <x v="0"/>
    <x v="0"/>
  </r>
  <r>
    <x v="673"/>
    <x v="0"/>
    <x v="0"/>
    <n v="487"/>
    <n v="0.56999999999999995"/>
    <n v="0.53800000000000003"/>
    <n v="0.45600000000000002"/>
    <n v="7603.95"/>
    <n v="0"/>
    <x v="0"/>
    <n v="0"/>
    <x v="0"/>
    <x v="0"/>
    <x v="0"/>
  </r>
  <r>
    <x v="674"/>
    <x v="0"/>
    <x v="0"/>
    <n v="339"/>
    <n v="0.55000000000000004"/>
    <n v="0.55800000000000005"/>
    <n v="0.39700000000000002"/>
    <n v="7238.02"/>
    <n v="2"/>
    <x v="0"/>
    <n v="0"/>
    <x v="0"/>
    <x v="0"/>
    <x v="1"/>
  </r>
  <r>
    <x v="675"/>
    <x v="16"/>
    <x v="1"/>
    <n v="352"/>
    <n v="0.53200000000000003"/>
    <n v="0.52100000000000002"/>
    <n v="0.39700000000000002"/>
    <n v="9853.18"/>
    <n v="4"/>
    <x v="1"/>
    <n v="0"/>
    <x v="0"/>
    <x v="0"/>
    <x v="1"/>
  </r>
  <r>
    <x v="676"/>
    <x v="11"/>
    <x v="0"/>
    <n v="278"/>
    <n v="0.56899999999999995"/>
    <n v="0.54600000000000004"/>
    <n v="0.45700000000000002"/>
    <n v="10042.469999999999"/>
    <n v="14"/>
    <x v="0"/>
    <n v="0"/>
    <x v="0"/>
    <x v="0"/>
    <x v="1"/>
  </r>
  <r>
    <x v="677"/>
    <x v="1"/>
    <x v="0"/>
    <n v="515"/>
    <n v="0.59299999999999997"/>
    <n v="0.53600000000000003"/>
    <n v="0.51300000000000001"/>
    <n v="6158.7"/>
    <n v="21"/>
    <x v="0"/>
    <n v="0"/>
    <x v="0"/>
    <x v="0"/>
    <x v="1"/>
  </r>
  <r>
    <x v="678"/>
    <x v="8"/>
    <x v="0"/>
    <n v="220"/>
    <n v="0.57799999999999996"/>
    <n v="0.53100000000000003"/>
    <n v="0.47399999999999998"/>
    <n v="10310.01"/>
    <n v="9"/>
    <x v="0"/>
    <n v="0"/>
    <x v="0"/>
    <x v="0"/>
    <x v="1"/>
  </r>
  <r>
    <x v="679"/>
    <x v="5"/>
    <x v="0"/>
    <n v="688"/>
    <n v="0.51200000000000001"/>
    <n v="0.49199999999999999"/>
    <n v="0.37"/>
    <n v="6726.37"/>
    <n v="21"/>
    <x v="1"/>
    <n v="0"/>
    <x v="0"/>
    <x v="0"/>
    <x v="1"/>
  </r>
  <r>
    <x v="102"/>
    <x v="0"/>
    <x v="0"/>
    <n v="517"/>
    <n v="0.55600000000000005"/>
    <n v="0.56399999999999995"/>
    <n v="0.39600000000000002"/>
    <n v="7933.68"/>
    <n v="4"/>
    <x v="0"/>
    <n v="0"/>
    <x v="0"/>
    <x v="0"/>
    <x v="1"/>
  </r>
  <r>
    <x v="680"/>
    <x v="10"/>
    <x v="0"/>
    <n v="353"/>
    <n v="0.56999999999999995"/>
    <n v="0.56000000000000005"/>
    <n v="0.45100000000000001"/>
    <n v="12715.06"/>
    <n v="2"/>
    <x v="0"/>
    <n v="0"/>
    <x v="0"/>
    <x v="0"/>
    <x v="1"/>
  </r>
  <r>
    <x v="681"/>
    <x v="13"/>
    <x v="1"/>
    <n v="89"/>
    <n v="0.59"/>
    <n v="0.60799999999999998"/>
    <n v="0.442"/>
    <n v="13694.36"/>
    <n v="4"/>
    <x v="0"/>
    <n v="0"/>
    <x v="0"/>
    <x v="0"/>
    <x v="1"/>
  </r>
  <r>
    <x v="682"/>
    <x v="7"/>
    <x v="2"/>
    <n v="292"/>
    <n v="0.57999999999999996"/>
    <n v="0.58299999999999996"/>
    <n v="0.42"/>
    <n v="9711.09"/>
    <n v="5"/>
    <x v="0"/>
    <n v="0"/>
    <x v="0"/>
    <x v="0"/>
    <x v="1"/>
  </r>
  <r>
    <x v="683"/>
    <x v="10"/>
    <x v="0"/>
    <n v="240"/>
    <n v="0.56499999999999995"/>
    <n v="0.55000000000000004"/>
    <n v="0.46200000000000002"/>
    <n v="22124.33"/>
    <n v="1"/>
    <x v="0"/>
    <n v="0"/>
    <x v="0"/>
    <x v="0"/>
    <x v="0"/>
  </r>
  <r>
    <x v="684"/>
    <x v="0"/>
    <x v="0"/>
    <n v="546"/>
    <n v="0.55500000000000005"/>
    <n v="0.54300000000000004"/>
    <n v="0.46"/>
    <n v="7799.19"/>
    <n v="0"/>
    <x v="0"/>
    <n v="0"/>
    <x v="0"/>
    <x v="0"/>
    <x v="0"/>
  </r>
  <r>
    <x v="685"/>
    <x v="17"/>
    <x v="4"/>
    <n v="145"/>
    <n v="0.59"/>
    <n v="0.58699999999999997"/>
    <n v="0.434"/>
    <n v="13145.57"/>
    <n v="1"/>
    <x v="0"/>
    <n v="0"/>
    <x v="0"/>
    <x v="0"/>
    <x v="0"/>
  </r>
  <r>
    <x v="686"/>
    <x v="21"/>
    <x v="1"/>
    <n v="83"/>
    <n v="0.45300000000000001"/>
    <n v="0.439"/>
    <n v="0.27600000000000002"/>
    <n v="10728.51"/>
    <n v="0"/>
    <x v="1"/>
    <n v="0"/>
    <x v="0"/>
    <x v="0"/>
    <x v="0"/>
  </r>
  <r>
    <x v="687"/>
    <x v="10"/>
    <x v="0"/>
    <n v="523"/>
    <n v="0.48399999999999999"/>
    <n v="0.501"/>
    <n v="0.316"/>
    <n v="5548.08"/>
    <n v="10"/>
    <x v="1"/>
    <n v="0"/>
    <x v="0"/>
    <x v="0"/>
    <x v="1"/>
  </r>
  <r>
    <x v="688"/>
    <x v="19"/>
    <x v="3"/>
    <n v="102"/>
    <n v="0.52600000000000002"/>
    <n v="0.54700000000000004"/>
    <n v="0.33700000000000002"/>
    <n v="11836.64"/>
    <n v="1"/>
    <x v="1"/>
    <n v="0"/>
    <x v="0"/>
    <x v="0"/>
    <x v="0"/>
  </r>
  <r>
    <x v="689"/>
    <x v="10"/>
    <x v="0"/>
    <n v="457"/>
    <n v="0.59099999999999997"/>
    <n v="0.54500000000000004"/>
    <n v="0.504"/>
    <n v="12952.9"/>
    <n v="1"/>
    <x v="0"/>
    <n v="0"/>
    <x v="0"/>
    <x v="0"/>
    <x v="0"/>
  </r>
  <r>
    <x v="690"/>
    <x v="0"/>
    <x v="0"/>
    <n v="312"/>
    <n v="0.57299999999999995"/>
    <n v="0.52600000000000002"/>
    <n v="0.47299999999999998"/>
    <n v="7512.41"/>
    <n v="6"/>
    <x v="0"/>
    <n v="0"/>
    <x v="0"/>
    <x v="0"/>
    <x v="1"/>
  </r>
  <r>
    <x v="691"/>
    <x v="10"/>
    <x v="0"/>
    <n v="552"/>
    <n v="0.505"/>
    <n v="0.52400000000000002"/>
    <n v="0.36499999999999999"/>
    <n v="15059.38"/>
    <n v="0"/>
    <x v="1"/>
    <n v="0"/>
    <x v="0"/>
    <x v="0"/>
    <x v="0"/>
  </r>
  <r>
    <x v="692"/>
    <x v="11"/>
    <x v="0"/>
    <n v="279"/>
    <n v="0.58899999999999997"/>
    <n v="0.58299999999999996"/>
    <n v="0.47599999999999998"/>
    <n v="9606.25"/>
    <n v="3"/>
    <x v="0"/>
    <n v="0"/>
    <x v="0"/>
    <x v="0"/>
    <x v="1"/>
  </r>
  <r>
    <x v="693"/>
    <x v="0"/>
    <x v="0"/>
    <n v="324"/>
    <n v="0.54600000000000004"/>
    <n v="0.52600000000000002"/>
    <n v="0.432"/>
    <n v="5881.41"/>
    <n v="2"/>
    <x v="1"/>
    <n v="0"/>
    <x v="0"/>
    <x v="0"/>
    <x v="1"/>
  </r>
  <r>
    <x v="694"/>
    <x v="5"/>
    <x v="0"/>
    <n v="392"/>
    <n v="0.56100000000000005"/>
    <n v="0.48099999999999998"/>
    <n v="0.51100000000000001"/>
    <n v="6428.8"/>
    <n v="35"/>
    <x v="0"/>
    <n v="0"/>
    <x v="0"/>
    <x v="0"/>
    <x v="1"/>
  </r>
  <r>
    <x v="695"/>
    <x v="4"/>
    <x v="0"/>
    <n v="192"/>
    <n v="0.59"/>
    <n v="0.58299999999999996"/>
    <n v="0.45300000000000001"/>
    <n v="9918.9"/>
    <n v="2"/>
    <x v="0"/>
    <n v="0"/>
    <x v="0"/>
    <x v="0"/>
    <x v="1"/>
  </r>
  <r>
    <x v="696"/>
    <x v="10"/>
    <x v="0"/>
    <n v="432"/>
    <n v="0.56000000000000005"/>
    <n v="0.53600000000000003"/>
    <n v="0.42099999999999999"/>
    <n v="8708.2800000000007"/>
    <n v="17"/>
    <x v="0"/>
    <n v="0"/>
    <x v="0"/>
    <x v="0"/>
    <x v="1"/>
  </r>
  <r>
    <x v="697"/>
    <x v="0"/>
    <x v="0"/>
    <n v="527"/>
    <n v="0.56399999999999995"/>
    <n v="0.45500000000000002"/>
    <n v="0.50900000000000001"/>
    <n v="7432"/>
    <n v="1"/>
    <x v="0"/>
    <n v="0"/>
    <x v="0"/>
    <x v="0"/>
    <x v="0"/>
  </r>
  <r>
    <x v="698"/>
    <x v="10"/>
    <x v="0"/>
    <n v="276"/>
    <n v="0.53400000000000003"/>
    <n v="0.51500000000000001"/>
    <n v="0.41"/>
    <n v="5412.68"/>
    <n v="9"/>
    <x v="1"/>
    <n v="0"/>
    <x v="0"/>
    <x v="0"/>
    <x v="1"/>
  </r>
  <r>
    <x v="699"/>
    <x v="4"/>
    <x v="0"/>
    <n v="656"/>
    <n v="0.55000000000000004"/>
    <n v="0.54400000000000004"/>
    <n v="0.44800000000000001"/>
    <n v="9262.75"/>
    <n v="5"/>
    <x v="0"/>
    <n v="0"/>
    <x v="0"/>
    <x v="0"/>
    <x v="1"/>
  </r>
  <r>
    <x v="700"/>
    <x v="11"/>
    <x v="0"/>
    <n v="137"/>
    <n v="0.56999999999999995"/>
    <n v="0.54300000000000004"/>
    <n v="0.45500000000000002"/>
    <n v="22632.91"/>
    <n v="0"/>
    <x v="0"/>
    <n v="0"/>
    <x v="0"/>
    <x v="0"/>
    <x v="0"/>
  </r>
  <r>
    <x v="701"/>
    <x v="7"/>
    <x v="2"/>
    <n v="294"/>
    <n v="0.59499999999999997"/>
    <n v="0.56399999999999995"/>
    <n v="0.47799999999999998"/>
    <n v="8153.86"/>
    <n v="0"/>
    <x v="0"/>
    <n v="0"/>
    <x v="0"/>
    <x v="0"/>
    <x v="0"/>
  </r>
  <r>
    <x v="702"/>
    <x v="2"/>
    <x v="0"/>
    <n v="356"/>
    <n v="0.55000000000000004"/>
    <n v="0.52200000000000002"/>
    <n v="0.438"/>
    <n v="6521.29"/>
    <n v="14"/>
    <x v="0"/>
    <n v="0"/>
    <x v="0"/>
    <x v="0"/>
    <x v="1"/>
  </r>
  <r>
    <x v="703"/>
    <x v="0"/>
    <x v="0"/>
    <n v="408"/>
    <n v="0.56000000000000005"/>
    <n v="0.55700000000000005"/>
    <n v="0.41299999999999998"/>
    <n v="8373.25"/>
    <n v="1"/>
    <x v="0"/>
    <n v="0"/>
    <x v="0"/>
    <x v="0"/>
    <x v="0"/>
  </r>
  <r>
    <x v="704"/>
    <x v="2"/>
    <x v="0"/>
    <n v="396"/>
    <n v="0.53"/>
    <n v="0.499"/>
    <n v="0.40600000000000003"/>
    <n v="6316.83"/>
    <n v="3"/>
    <x v="1"/>
    <n v="0"/>
    <x v="0"/>
    <x v="0"/>
    <x v="1"/>
  </r>
  <r>
    <x v="705"/>
    <x v="5"/>
    <x v="0"/>
    <n v="315"/>
    <n v="0.52300000000000002"/>
    <n v="0.45600000000000002"/>
    <n v="0.42099999999999999"/>
    <n v="5135.8999999999996"/>
    <n v="37"/>
    <x v="1"/>
    <n v="0"/>
    <x v="0"/>
    <x v="0"/>
    <x v="1"/>
  </r>
  <r>
    <x v="706"/>
    <x v="2"/>
    <x v="0"/>
    <n v="191"/>
    <n v="0.57999999999999996"/>
    <n v="0.57499999999999996"/>
    <n v="0.438"/>
    <n v="6413.18"/>
    <n v="3"/>
    <x v="0"/>
    <n v="0"/>
    <x v="0"/>
    <x v="0"/>
    <x v="1"/>
  </r>
  <r>
    <x v="707"/>
    <x v="1"/>
    <x v="0"/>
    <n v="597"/>
    <n v="0.56999999999999995"/>
    <n v="0.51200000000000001"/>
    <n v="0.505"/>
    <n v="6512.27"/>
    <n v="18"/>
    <x v="0"/>
    <n v="0"/>
    <x v="0"/>
    <x v="0"/>
    <x v="1"/>
  </r>
  <r>
    <x v="708"/>
    <x v="0"/>
    <x v="0"/>
    <n v="120"/>
    <n v="0.54100000000000004"/>
    <n v="0.50800000000000001"/>
    <n v="0.41499999999999998"/>
    <n v="9622.3700000000008"/>
    <n v="1"/>
    <x v="1"/>
    <n v="0"/>
    <x v="0"/>
    <x v="0"/>
    <x v="0"/>
  </r>
  <r>
    <x v="709"/>
    <x v="4"/>
    <x v="0"/>
    <n v="385"/>
    <n v="0.56999999999999995"/>
    <n v="0.55200000000000005"/>
    <n v="0.441"/>
    <n v="7016.72"/>
    <n v="4"/>
    <x v="0"/>
    <n v="0"/>
    <x v="0"/>
    <x v="0"/>
    <x v="1"/>
  </r>
  <r>
    <x v="710"/>
    <x v="11"/>
    <x v="0"/>
    <n v="450"/>
    <n v="0.59"/>
    <n v="0.56200000000000006"/>
    <n v="0.47099999999999997"/>
    <n v="6313.48"/>
    <n v="1"/>
    <x v="0"/>
    <n v="0"/>
    <x v="0"/>
    <x v="0"/>
    <x v="0"/>
  </r>
  <r>
    <x v="711"/>
    <x v="11"/>
    <x v="0"/>
    <n v="89"/>
    <n v="0.55000000000000004"/>
    <n v="0.52100000000000002"/>
    <n v="0.41799999999999998"/>
    <n v="7110.13"/>
    <n v="3"/>
    <x v="0"/>
    <n v="0"/>
    <x v="0"/>
    <x v="0"/>
    <x v="1"/>
  </r>
  <r>
    <x v="712"/>
    <x v="4"/>
    <x v="0"/>
    <n v="315"/>
    <n v="0.56200000000000006"/>
    <n v="0.54900000000000004"/>
    <n v="0.436"/>
    <n v="8872.69"/>
    <n v="3"/>
    <x v="0"/>
    <n v="0"/>
    <x v="0"/>
    <x v="0"/>
    <x v="1"/>
  </r>
  <r>
    <x v="713"/>
    <x v="5"/>
    <x v="0"/>
    <n v="363"/>
    <n v="0.58399999999999996"/>
    <n v="0.55600000000000005"/>
    <n v="0.47899999999999998"/>
    <n v="8228.56"/>
    <n v="0"/>
    <x v="0"/>
    <n v="0"/>
    <x v="0"/>
    <x v="0"/>
    <x v="0"/>
  </r>
  <r>
    <x v="714"/>
    <x v="0"/>
    <x v="0"/>
    <n v="319"/>
    <n v="0.59"/>
    <n v="0.55800000000000005"/>
    <n v="0.46500000000000002"/>
    <n v="6721.43"/>
    <n v="6"/>
    <x v="0"/>
    <n v="0"/>
    <x v="0"/>
    <x v="0"/>
    <x v="1"/>
  </r>
  <r>
    <x v="715"/>
    <x v="6"/>
    <x v="1"/>
    <n v="385"/>
    <n v="0.59399999999999997"/>
    <n v="0.53700000000000003"/>
    <n v="0.52600000000000002"/>
    <n v="7533.21"/>
    <n v="0"/>
    <x v="0"/>
    <n v="0"/>
    <x v="0"/>
    <x v="0"/>
    <x v="0"/>
  </r>
  <r>
    <x v="716"/>
    <x v="2"/>
    <x v="0"/>
    <n v="201"/>
    <n v="0.55000000000000004"/>
    <n v="0.57099999999999995"/>
    <n v="0.39300000000000002"/>
    <n v="6823.74"/>
    <n v="14"/>
    <x v="0"/>
    <n v="0"/>
    <x v="0"/>
    <x v="0"/>
    <x v="1"/>
  </r>
  <r>
    <x v="717"/>
    <x v="2"/>
    <x v="0"/>
    <n v="530"/>
    <n v="0.59299999999999997"/>
    <n v="0.55600000000000005"/>
    <n v="0.48099999999999998"/>
    <n v="7274.23"/>
    <n v="2"/>
    <x v="0"/>
    <n v="0"/>
    <x v="0"/>
    <x v="0"/>
    <x v="1"/>
  </r>
  <r>
    <x v="718"/>
    <x v="6"/>
    <x v="1"/>
    <n v="513"/>
    <n v="0.57999999999999996"/>
    <n v="0.56100000000000005"/>
    <n v="0.46400000000000002"/>
    <n v="7232.53"/>
    <n v="2"/>
    <x v="0"/>
    <n v="0"/>
    <x v="0"/>
    <x v="0"/>
    <x v="1"/>
  </r>
  <r>
    <x v="719"/>
    <x v="5"/>
    <x v="0"/>
    <n v="644"/>
    <n v="0.51700000000000002"/>
    <n v="0.48599999999999999"/>
    <n v="0.40100000000000002"/>
    <n v="5197.8900000000003"/>
    <n v="0"/>
    <x v="1"/>
    <n v="0"/>
    <x v="0"/>
    <x v="0"/>
    <x v="0"/>
  </r>
  <r>
    <x v="720"/>
    <x v="2"/>
    <x v="0"/>
    <n v="429"/>
    <n v="0.55100000000000005"/>
    <n v="0.55500000000000005"/>
    <n v="0.41599999999999998"/>
    <n v="5839.53"/>
    <n v="16"/>
    <x v="0"/>
    <n v="0"/>
    <x v="0"/>
    <x v="0"/>
    <x v="1"/>
  </r>
  <r>
    <x v="721"/>
    <x v="11"/>
    <x v="0"/>
    <n v="277"/>
    <n v="0.59"/>
    <n v="0.55800000000000005"/>
    <n v="0.49399999999999999"/>
    <n v="7750.78"/>
    <n v="2"/>
    <x v="0"/>
    <n v="0"/>
    <x v="0"/>
    <x v="0"/>
    <x v="1"/>
  </r>
  <r>
    <x v="722"/>
    <x v="10"/>
    <x v="0"/>
    <n v="400"/>
    <n v="0.54100000000000004"/>
    <n v="0.54200000000000004"/>
    <n v="0.379"/>
    <n v="11723.43"/>
    <n v="1"/>
    <x v="1"/>
    <n v="0"/>
    <x v="0"/>
    <x v="0"/>
    <x v="0"/>
  </r>
  <r>
    <x v="723"/>
    <x v="0"/>
    <x v="0"/>
    <n v="181"/>
    <n v="0.58599999999999997"/>
    <n v="0.58099999999999996"/>
    <n v="0.46100000000000002"/>
    <n v="10022.68"/>
    <n v="2"/>
    <x v="0"/>
    <n v="0"/>
    <x v="0"/>
    <x v="0"/>
    <x v="1"/>
  </r>
  <r>
    <x v="724"/>
    <x v="0"/>
    <x v="0"/>
    <n v="418"/>
    <n v="0.59"/>
    <n v="0.56000000000000005"/>
    <n v="0.50800000000000001"/>
    <n v="6784.77"/>
    <n v="9"/>
    <x v="0"/>
    <n v="0"/>
    <x v="0"/>
    <x v="0"/>
    <x v="1"/>
  </r>
  <r>
    <x v="725"/>
    <x v="2"/>
    <x v="0"/>
    <n v="750"/>
    <n v="0.57999999999999996"/>
    <n v="0.55800000000000005"/>
    <n v="0.47399999999999998"/>
    <n v="6611.81"/>
    <n v="2"/>
    <x v="0"/>
    <n v="0"/>
    <x v="0"/>
    <x v="0"/>
    <x v="1"/>
  </r>
  <r>
    <x v="726"/>
    <x v="5"/>
    <x v="0"/>
    <n v="526"/>
    <n v="0.55000000000000004"/>
    <n v="0.497"/>
    <n v="0.46500000000000002"/>
    <n v="5765.8"/>
    <n v="1"/>
    <x v="0"/>
    <n v="0"/>
    <x v="0"/>
    <x v="0"/>
    <x v="0"/>
  </r>
  <r>
    <x v="727"/>
    <x v="0"/>
    <x v="0"/>
    <n v="296"/>
    <n v="0.58399999999999996"/>
    <n v="0.55300000000000005"/>
    <n v="0.47499999999999998"/>
    <n v="6000.32"/>
    <n v="12"/>
    <x v="0"/>
    <n v="0"/>
    <x v="0"/>
    <x v="0"/>
    <x v="1"/>
  </r>
  <r>
    <x v="728"/>
    <x v="5"/>
    <x v="0"/>
    <n v="393"/>
    <n v="0.56299999999999994"/>
    <n v="0.45200000000000001"/>
    <n v="0.53200000000000003"/>
    <n v="7331.1"/>
    <n v="1"/>
    <x v="0"/>
    <n v="0"/>
    <x v="0"/>
    <x v="0"/>
    <x v="0"/>
  </r>
  <r>
    <x v="729"/>
    <x v="20"/>
    <x v="1"/>
    <n v="174"/>
    <n v="0.58299999999999996"/>
    <n v="0.55100000000000005"/>
    <n v="0.442"/>
    <n v="12563.51"/>
    <n v="3"/>
    <x v="0"/>
    <n v="0"/>
    <x v="0"/>
    <x v="0"/>
    <x v="1"/>
  </r>
  <r>
    <x v="730"/>
    <x v="0"/>
    <x v="0"/>
    <n v="220"/>
    <n v="0.56100000000000005"/>
    <n v="0.54400000000000004"/>
    <n v="0.42199999999999999"/>
    <n v="7450.62"/>
    <n v="1"/>
    <x v="0"/>
    <n v="0"/>
    <x v="0"/>
    <x v="0"/>
    <x v="0"/>
  </r>
  <r>
    <x v="731"/>
    <x v="8"/>
    <x v="0"/>
    <n v="219"/>
    <n v="0.54400000000000004"/>
    <n v="0.53"/>
    <n v="0.38500000000000001"/>
    <n v="14638.15"/>
    <n v="1"/>
    <x v="1"/>
    <n v="0"/>
    <x v="0"/>
    <x v="0"/>
    <x v="0"/>
  </r>
  <r>
    <x v="732"/>
    <x v="0"/>
    <x v="0"/>
    <n v="252"/>
    <n v="0.58099999999999996"/>
    <n v="0.59099999999999997"/>
    <n v="0.439"/>
    <n v="6371.64"/>
    <n v="2"/>
    <x v="0"/>
    <n v="0"/>
    <x v="0"/>
    <x v="0"/>
    <x v="1"/>
  </r>
  <r>
    <x v="733"/>
    <x v="0"/>
    <x v="0"/>
    <n v="465"/>
    <n v="0.58299999999999996"/>
    <n v="0.57999999999999996"/>
    <n v="0.47"/>
    <n v="8281.8700000000008"/>
    <n v="1"/>
    <x v="0"/>
    <n v="0"/>
    <x v="0"/>
    <x v="0"/>
    <x v="0"/>
  </r>
  <r>
    <x v="734"/>
    <x v="5"/>
    <x v="0"/>
    <n v="240"/>
    <n v="0.56499999999999995"/>
    <n v="0.54200000000000004"/>
    <n v="0.45600000000000002"/>
    <n v="15894.49"/>
    <n v="0"/>
    <x v="0"/>
    <n v="0"/>
    <x v="0"/>
    <x v="0"/>
    <x v="0"/>
  </r>
  <r>
    <x v="735"/>
    <x v="0"/>
    <x v="0"/>
    <n v="348"/>
    <n v="0.53900000000000003"/>
    <n v="0.53900000000000003"/>
    <n v="0.374"/>
    <n v="6024.5"/>
    <n v="17"/>
    <x v="1"/>
    <n v="0"/>
    <x v="0"/>
    <x v="0"/>
    <x v="1"/>
  </r>
  <r>
    <x v="736"/>
    <x v="8"/>
    <x v="0"/>
    <n v="390"/>
    <n v="0.56200000000000006"/>
    <n v="0.51500000000000001"/>
    <n v="0.443"/>
    <n v="6180.44"/>
    <n v="10"/>
    <x v="0"/>
    <n v="0"/>
    <x v="0"/>
    <x v="0"/>
    <x v="1"/>
  </r>
  <r>
    <x v="737"/>
    <x v="0"/>
    <x v="0"/>
    <n v="456"/>
    <n v="0.56999999999999995"/>
    <n v="0.53600000000000003"/>
    <n v="0.48499999999999999"/>
    <n v="5284.83"/>
    <n v="4"/>
    <x v="0"/>
    <n v="0"/>
    <x v="0"/>
    <x v="0"/>
    <x v="1"/>
  </r>
  <r>
    <x v="738"/>
    <x v="20"/>
    <x v="1"/>
    <n v="233"/>
    <n v="0.59499999999999997"/>
    <n v="0.57399999999999995"/>
    <n v="0.47099999999999997"/>
    <n v="18128.41"/>
    <n v="0"/>
    <x v="0"/>
    <n v="0"/>
    <x v="0"/>
    <x v="0"/>
    <x v="0"/>
  </r>
  <r>
    <x v="739"/>
    <x v="1"/>
    <x v="0"/>
    <n v="397"/>
    <n v="0.56999999999999995"/>
    <n v="0.51400000000000001"/>
    <n v="0.47699999999999998"/>
    <n v="5670.1"/>
    <n v="14"/>
    <x v="0"/>
    <n v="0"/>
    <x v="0"/>
    <x v="0"/>
    <x v="1"/>
  </r>
  <r>
    <x v="740"/>
    <x v="5"/>
    <x v="0"/>
    <n v="206"/>
    <n v="0.49"/>
    <n v="0.44500000000000001"/>
    <n v="0.34599999999999997"/>
    <n v="5345.79"/>
    <n v="0"/>
    <x v="1"/>
    <n v="0"/>
    <x v="0"/>
    <x v="0"/>
    <x v="0"/>
  </r>
  <r>
    <x v="741"/>
    <x v="8"/>
    <x v="0"/>
    <n v="393"/>
    <n v="0.58499999999999996"/>
    <n v="0.56699999999999995"/>
    <n v="0.47"/>
    <n v="6176.52"/>
    <n v="19"/>
    <x v="0"/>
    <n v="0"/>
    <x v="0"/>
    <x v="0"/>
    <x v="1"/>
  </r>
  <r>
    <x v="742"/>
    <x v="3"/>
    <x v="1"/>
    <n v="267"/>
    <n v="0.57399999999999995"/>
    <n v="0.57099999999999995"/>
    <n v="0.443"/>
    <n v="15950.19"/>
    <n v="0"/>
    <x v="0"/>
    <n v="0"/>
    <x v="0"/>
    <x v="0"/>
    <x v="0"/>
  </r>
  <r>
    <x v="743"/>
    <x v="10"/>
    <x v="0"/>
    <n v="170"/>
    <n v="0.52600000000000002"/>
    <n v="0.48399999999999999"/>
    <n v="0.41899999999999998"/>
    <n v="5957.86"/>
    <n v="14"/>
    <x v="1"/>
    <n v="0"/>
    <x v="0"/>
    <x v="0"/>
    <x v="1"/>
  </r>
  <r>
    <x v="744"/>
    <x v="0"/>
    <x v="0"/>
    <n v="164"/>
    <n v="0.54500000000000004"/>
    <n v="0.53500000000000003"/>
    <n v="0.39500000000000002"/>
    <n v="5428.39"/>
    <n v="16"/>
    <x v="1"/>
    <n v="0"/>
    <x v="0"/>
    <x v="0"/>
    <x v="1"/>
  </r>
  <r>
    <x v="745"/>
    <x v="11"/>
    <x v="0"/>
    <n v="310"/>
    <n v="0.58499999999999996"/>
    <n v="0.56499999999999995"/>
    <n v="0.46100000000000002"/>
    <n v="7657.75"/>
    <n v="8"/>
    <x v="0"/>
    <n v="0"/>
    <x v="0"/>
    <x v="0"/>
    <x v="1"/>
  </r>
  <r>
    <x v="746"/>
    <x v="0"/>
    <x v="0"/>
    <n v="140"/>
    <n v="0.59"/>
    <n v="0.53300000000000003"/>
    <n v="0.52300000000000002"/>
    <n v="7948.6"/>
    <n v="10"/>
    <x v="0"/>
    <n v="0"/>
    <x v="0"/>
    <x v="0"/>
    <x v="1"/>
  </r>
  <r>
    <x v="747"/>
    <x v="11"/>
    <x v="0"/>
    <n v="371"/>
    <n v="0.58499999999999996"/>
    <n v="0.56000000000000005"/>
    <n v="0.502"/>
    <n v="7565.36"/>
    <n v="4"/>
    <x v="0"/>
    <n v="0"/>
    <x v="0"/>
    <x v="0"/>
    <x v="1"/>
  </r>
  <r>
    <x v="748"/>
    <x v="6"/>
    <x v="1"/>
    <n v="433"/>
    <n v="0.47699999999999998"/>
    <n v="0.52900000000000003"/>
    <n v="0.26600000000000001"/>
    <n v="10320.44"/>
    <n v="2"/>
    <x v="1"/>
    <n v="0"/>
    <x v="0"/>
    <x v="0"/>
    <x v="1"/>
  </r>
  <r>
    <x v="749"/>
    <x v="3"/>
    <x v="1"/>
    <n v="318"/>
    <n v="0.54"/>
    <n v="0.55000000000000004"/>
    <n v="0.39700000000000002"/>
    <n v="6333.02"/>
    <n v="0"/>
    <x v="1"/>
    <n v="0"/>
    <x v="0"/>
    <x v="0"/>
    <x v="0"/>
  </r>
  <r>
    <x v="750"/>
    <x v="11"/>
    <x v="0"/>
    <n v="577"/>
    <n v="0.55700000000000005"/>
    <n v="0.55300000000000005"/>
    <n v="0.44700000000000001"/>
    <n v="7207.58"/>
    <n v="2"/>
    <x v="0"/>
    <n v="0"/>
    <x v="0"/>
    <x v="0"/>
    <x v="1"/>
  </r>
  <r>
    <x v="751"/>
    <x v="10"/>
    <x v="0"/>
    <n v="313"/>
    <n v="0.51800000000000002"/>
    <n v="0.48099999999999998"/>
    <n v="0.39800000000000002"/>
    <n v="5928.25"/>
    <n v="0"/>
    <x v="1"/>
    <n v="0"/>
    <x v="0"/>
    <x v="0"/>
    <x v="0"/>
  </r>
  <r>
    <x v="752"/>
    <x v="10"/>
    <x v="0"/>
    <n v="271"/>
    <n v="0.53"/>
    <n v="0.52"/>
    <n v="0.39800000000000002"/>
    <n v="7558.21"/>
    <n v="1"/>
    <x v="1"/>
    <n v="0"/>
    <x v="0"/>
    <x v="0"/>
    <x v="0"/>
  </r>
  <r>
    <x v="731"/>
    <x v="2"/>
    <x v="0"/>
    <n v="148"/>
    <n v="0.53"/>
    <n v="0.496"/>
    <n v="0.40600000000000003"/>
    <n v="5794.75"/>
    <n v="14"/>
    <x v="1"/>
    <n v="0"/>
    <x v="0"/>
    <x v="0"/>
    <x v="1"/>
  </r>
  <r>
    <x v="753"/>
    <x v="1"/>
    <x v="0"/>
    <n v="267"/>
    <n v="0.57999999999999996"/>
    <n v="0.51700000000000002"/>
    <n v="0.48899999999999999"/>
    <n v="6231.96"/>
    <n v="21"/>
    <x v="0"/>
    <n v="0"/>
    <x v="0"/>
    <x v="0"/>
    <x v="1"/>
  </r>
  <r>
    <x v="754"/>
    <x v="0"/>
    <x v="0"/>
    <n v="405"/>
    <n v="0.56999999999999995"/>
    <n v="0.51700000000000002"/>
    <n v="0.46600000000000003"/>
    <n v="6704.34"/>
    <n v="17"/>
    <x v="0"/>
    <n v="0"/>
    <x v="0"/>
    <x v="0"/>
    <x v="1"/>
  </r>
  <r>
    <x v="755"/>
    <x v="17"/>
    <x v="4"/>
    <n v="157"/>
    <n v="0.58499999999999996"/>
    <n v="0.58099999999999996"/>
    <n v="0.436"/>
    <n v="13044.23"/>
    <n v="4"/>
    <x v="0"/>
    <n v="0"/>
    <x v="0"/>
    <x v="0"/>
    <x v="1"/>
  </r>
  <r>
    <x v="756"/>
    <x v="0"/>
    <x v="0"/>
    <n v="66"/>
    <n v="0.57999999999999996"/>
    <n v="0.56799999999999995"/>
    <n v="0.436"/>
    <n v="12198.39"/>
    <n v="0"/>
    <x v="0"/>
    <n v="0"/>
    <x v="0"/>
    <x v="0"/>
    <x v="0"/>
  </r>
  <r>
    <x v="757"/>
    <x v="2"/>
    <x v="0"/>
    <n v="115"/>
    <n v="0.56999999999999995"/>
    <n v="0.51800000000000002"/>
    <n v="0.48899999999999999"/>
    <n v="5697.49"/>
    <n v="0"/>
    <x v="0"/>
    <n v="0"/>
    <x v="0"/>
    <x v="0"/>
    <x v="0"/>
  </r>
  <r>
    <x v="758"/>
    <x v="20"/>
    <x v="1"/>
    <n v="404"/>
    <n v="0.56999999999999995"/>
    <n v="0.495"/>
    <n v="0.52400000000000002"/>
    <n v="7608.64"/>
    <n v="0"/>
    <x v="0"/>
    <n v="0"/>
    <x v="0"/>
    <x v="0"/>
    <x v="0"/>
  </r>
  <r>
    <x v="759"/>
    <x v="7"/>
    <x v="2"/>
    <n v="125"/>
    <n v="0.56200000000000006"/>
    <n v="0.55100000000000005"/>
    <n v="0.41399999999999998"/>
    <n v="10159.709999999999"/>
    <n v="5"/>
    <x v="0"/>
    <n v="0"/>
    <x v="0"/>
    <x v="0"/>
    <x v="1"/>
  </r>
  <r>
    <x v="760"/>
    <x v="4"/>
    <x v="0"/>
    <n v="296"/>
    <n v="0.59399999999999997"/>
    <n v="0.56100000000000005"/>
    <n v="0.47099999999999997"/>
    <n v="6805.05"/>
    <n v="3"/>
    <x v="0"/>
    <n v="0"/>
    <x v="0"/>
    <x v="0"/>
    <x v="1"/>
  </r>
  <r>
    <x v="761"/>
    <x v="7"/>
    <x v="2"/>
    <n v="287"/>
    <n v="0.59699999999999998"/>
    <n v="0.59399999999999997"/>
    <n v="0.47299999999999998"/>
    <n v="9394.85"/>
    <n v="3"/>
    <x v="0"/>
    <n v="0"/>
    <x v="0"/>
    <x v="0"/>
    <x v="1"/>
  </r>
  <r>
    <x v="762"/>
    <x v="0"/>
    <x v="0"/>
    <n v="319"/>
    <n v="0.57499999999999996"/>
    <n v="0.58099999999999996"/>
    <n v="0.46200000000000002"/>
    <n v="8481.7099999999991"/>
    <n v="10"/>
    <x v="0"/>
    <n v="0"/>
    <x v="0"/>
    <x v="0"/>
    <x v="1"/>
  </r>
  <r>
    <x v="763"/>
    <x v="0"/>
    <x v="0"/>
    <n v="504"/>
    <n v="0.56999999999999995"/>
    <n v="0.53600000000000003"/>
    <n v="0.45400000000000001"/>
    <n v="7373.39"/>
    <n v="0"/>
    <x v="0"/>
    <n v="0"/>
    <x v="0"/>
    <x v="0"/>
    <x v="0"/>
  </r>
  <r>
    <x v="764"/>
    <x v="5"/>
    <x v="0"/>
    <n v="388"/>
    <n v="0.53"/>
    <n v="0.45200000000000001"/>
    <n v="0.436"/>
    <n v="4803.74"/>
    <n v="41"/>
    <x v="1"/>
    <n v="0"/>
    <x v="0"/>
    <x v="0"/>
    <x v="1"/>
  </r>
  <r>
    <x v="765"/>
    <x v="10"/>
    <x v="0"/>
    <n v="416"/>
    <n v="0.53100000000000003"/>
    <n v="0.55900000000000005"/>
    <n v="0.38400000000000001"/>
    <n v="7276.71"/>
    <n v="11"/>
    <x v="1"/>
    <n v="0"/>
    <x v="0"/>
    <x v="0"/>
    <x v="1"/>
  </r>
  <r>
    <x v="766"/>
    <x v="1"/>
    <x v="0"/>
    <n v="384"/>
    <n v="0.58299999999999996"/>
    <n v="0.51500000000000001"/>
    <n v="0.51800000000000002"/>
    <n v="6809.89"/>
    <n v="11"/>
    <x v="0"/>
    <n v="0"/>
    <x v="0"/>
    <x v="0"/>
    <x v="1"/>
  </r>
  <r>
    <x v="767"/>
    <x v="0"/>
    <x v="0"/>
    <n v="460"/>
    <n v="0.55200000000000005"/>
    <n v="0.55500000000000005"/>
    <n v="0.41699999999999998"/>
    <n v="7308.53"/>
    <n v="2"/>
    <x v="0"/>
    <n v="0"/>
    <x v="0"/>
    <x v="0"/>
    <x v="1"/>
  </r>
  <r>
    <x v="768"/>
    <x v="4"/>
    <x v="0"/>
    <n v="49"/>
    <n v="0.57299999999999995"/>
    <n v="0.52500000000000002"/>
    <n v="0.47699999999999998"/>
    <n v="10074.76"/>
    <n v="15"/>
    <x v="0"/>
    <n v="0"/>
    <x v="0"/>
    <x v="0"/>
    <x v="1"/>
  </r>
  <r>
    <x v="769"/>
    <x v="0"/>
    <x v="0"/>
    <n v="350"/>
    <n v="0.56999999999999995"/>
    <n v="0.54300000000000004"/>
    <n v="0.46300000000000002"/>
    <n v="7662.72"/>
    <n v="1"/>
    <x v="0"/>
    <n v="0"/>
    <x v="0"/>
    <x v="0"/>
    <x v="0"/>
  </r>
  <r>
    <x v="770"/>
    <x v="20"/>
    <x v="1"/>
    <n v="181"/>
    <n v="0.56999999999999995"/>
    <n v="0.56399999999999995"/>
    <n v="0.436"/>
    <n v="13501.37"/>
    <n v="0"/>
    <x v="0"/>
    <n v="0"/>
    <x v="0"/>
    <x v="0"/>
    <x v="0"/>
  </r>
  <r>
    <x v="771"/>
    <x v="4"/>
    <x v="0"/>
    <n v="314"/>
    <n v="0.54500000000000004"/>
    <n v="0.52400000000000002"/>
    <n v="0.44700000000000001"/>
    <n v="7440.16"/>
    <n v="3"/>
    <x v="1"/>
    <n v="0"/>
    <x v="0"/>
    <x v="0"/>
    <x v="1"/>
  </r>
  <r>
    <x v="772"/>
    <x v="4"/>
    <x v="0"/>
    <n v="187"/>
    <n v="0.58099999999999996"/>
    <n v="0.54100000000000004"/>
    <n v="0.495"/>
    <n v="8647.69"/>
    <n v="9"/>
    <x v="0"/>
    <n v="0"/>
    <x v="0"/>
    <x v="0"/>
    <x v="1"/>
  </r>
  <r>
    <x v="773"/>
    <x v="11"/>
    <x v="0"/>
    <n v="481"/>
    <n v="0.59"/>
    <n v="0.56999999999999995"/>
    <n v="0.46800000000000003"/>
    <n v="7204.29"/>
    <n v="16"/>
    <x v="0"/>
    <n v="0"/>
    <x v="0"/>
    <x v="0"/>
    <x v="1"/>
  </r>
  <r>
    <x v="774"/>
    <x v="5"/>
    <x v="0"/>
    <n v="472"/>
    <n v="0.53"/>
    <n v="0.48299999999999998"/>
    <n v="0.44400000000000001"/>
    <n v="5090.8100000000004"/>
    <n v="1"/>
    <x v="1"/>
    <n v="0"/>
    <x v="0"/>
    <x v="0"/>
    <x v="0"/>
  </r>
  <r>
    <x v="775"/>
    <x v="0"/>
    <x v="0"/>
    <n v="219"/>
    <n v="0.54200000000000004"/>
    <n v="0.53600000000000003"/>
    <n v="0.40899999999999997"/>
    <n v="4811.03"/>
    <n v="2"/>
    <x v="1"/>
    <n v="0"/>
    <x v="0"/>
    <x v="0"/>
    <x v="1"/>
  </r>
  <r>
    <x v="776"/>
    <x v="5"/>
    <x v="0"/>
    <n v="435"/>
    <n v="0.51800000000000002"/>
    <n v="0.45600000000000002"/>
    <n v="0.41899999999999998"/>
    <n v="4867.3"/>
    <n v="0"/>
    <x v="1"/>
    <n v="0"/>
    <x v="0"/>
    <x v="0"/>
    <x v="0"/>
  </r>
  <r>
    <x v="777"/>
    <x v="4"/>
    <x v="0"/>
    <n v="215"/>
    <n v="0.54100000000000004"/>
    <n v="0.51600000000000001"/>
    <n v="0.432"/>
    <n v="7353.7"/>
    <n v="4"/>
    <x v="1"/>
    <n v="0"/>
    <x v="0"/>
    <x v="0"/>
    <x v="1"/>
  </r>
  <r>
    <x v="778"/>
    <x v="0"/>
    <x v="0"/>
    <n v="360"/>
    <n v="0.56100000000000005"/>
    <n v="0.51800000000000002"/>
    <n v="0.46300000000000002"/>
    <n v="7026.15"/>
    <n v="0"/>
    <x v="0"/>
    <n v="0"/>
    <x v="0"/>
    <x v="0"/>
    <x v="0"/>
  </r>
  <r>
    <x v="779"/>
    <x v="5"/>
    <x v="0"/>
    <n v="305"/>
    <n v="0.51800000000000002"/>
    <n v="0.45400000000000001"/>
    <n v="0.41599999999999998"/>
    <n v="4884.17"/>
    <n v="1"/>
    <x v="1"/>
    <n v="0"/>
    <x v="0"/>
    <x v="0"/>
    <x v="0"/>
  </r>
  <r>
    <x v="780"/>
    <x v="2"/>
    <x v="0"/>
    <n v="512"/>
    <n v="0.59299999999999997"/>
    <n v="0.54"/>
    <n v="0.52400000000000002"/>
    <n v="6520.94"/>
    <n v="2"/>
    <x v="0"/>
    <n v="0"/>
    <x v="0"/>
    <x v="0"/>
    <x v="1"/>
  </r>
  <r>
    <x v="781"/>
    <x v="12"/>
    <x v="0"/>
    <n v="337"/>
    <n v="0.54"/>
    <n v="0.51500000000000001"/>
    <n v="0.435"/>
    <n v="9209.34"/>
    <n v="0"/>
    <x v="1"/>
    <n v="0"/>
    <x v="0"/>
    <x v="0"/>
    <x v="0"/>
  </r>
  <r>
    <x v="782"/>
    <x v="1"/>
    <x v="0"/>
    <n v="436"/>
    <n v="0.56200000000000006"/>
    <n v="0.52900000000000003"/>
    <n v="0.441"/>
    <n v="6998.96"/>
    <n v="1"/>
    <x v="0"/>
    <n v="0"/>
    <x v="0"/>
    <x v="0"/>
    <x v="0"/>
  </r>
  <r>
    <x v="783"/>
    <x v="8"/>
    <x v="0"/>
    <n v="414"/>
    <n v="0.57499999999999996"/>
    <n v="0.52600000000000002"/>
    <n v="0.46400000000000002"/>
    <n v="7162.15"/>
    <n v="0"/>
    <x v="0"/>
    <n v="0"/>
    <x v="0"/>
    <x v="0"/>
    <x v="0"/>
  </r>
  <r>
    <x v="784"/>
    <x v="4"/>
    <x v="0"/>
    <n v="211"/>
    <n v="0.52900000000000003"/>
    <n v="0.52500000000000002"/>
    <n v="0.40799999999999997"/>
    <n v="8925.51"/>
    <n v="5"/>
    <x v="1"/>
    <n v="0"/>
    <x v="0"/>
    <x v="0"/>
    <x v="1"/>
  </r>
  <r>
    <x v="785"/>
    <x v="4"/>
    <x v="0"/>
    <n v="189"/>
    <n v="0.57399999999999995"/>
    <n v="0.56399999999999995"/>
    <n v="0.45800000000000002"/>
    <n v="9381.39"/>
    <n v="2"/>
    <x v="0"/>
    <n v="0"/>
    <x v="0"/>
    <x v="0"/>
    <x v="1"/>
  </r>
  <r>
    <x v="786"/>
    <x v="8"/>
    <x v="0"/>
    <n v="590"/>
    <n v="0.55000000000000004"/>
    <n v="0.53700000000000003"/>
    <n v="0.40600000000000003"/>
    <n v="6125.79"/>
    <n v="3"/>
    <x v="0"/>
    <n v="0"/>
    <x v="0"/>
    <x v="0"/>
    <x v="1"/>
  </r>
  <r>
    <x v="787"/>
    <x v="5"/>
    <x v="0"/>
    <n v="349"/>
    <n v="0.51200000000000001"/>
    <n v="0.44800000000000001"/>
    <n v="0.41399999999999998"/>
    <n v="5000.68"/>
    <n v="0"/>
    <x v="1"/>
    <n v="0"/>
    <x v="0"/>
    <x v="0"/>
    <x v="0"/>
  </r>
  <r>
    <x v="788"/>
    <x v="8"/>
    <x v="0"/>
    <n v="166"/>
    <n v="0.54600000000000004"/>
    <n v="0.55100000000000005"/>
    <n v="0.4"/>
    <n v="10051.89"/>
    <n v="0"/>
    <x v="1"/>
    <n v="0"/>
    <x v="0"/>
    <x v="0"/>
    <x v="0"/>
  </r>
  <r>
    <x v="439"/>
    <x v="4"/>
    <x v="0"/>
    <n v="266"/>
    <n v="0.56999999999999995"/>
    <n v="0.54200000000000004"/>
    <n v="0.48399999999999999"/>
    <n v="7385.05"/>
    <n v="2"/>
    <x v="0"/>
    <n v="0"/>
    <x v="0"/>
    <x v="0"/>
    <x v="1"/>
  </r>
  <r>
    <x v="789"/>
    <x v="2"/>
    <x v="0"/>
    <n v="270"/>
    <n v="0.56999999999999995"/>
    <n v="0.52900000000000003"/>
    <n v="0.46800000000000003"/>
    <n v="6755.94"/>
    <n v="2"/>
    <x v="0"/>
    <n v="0"/>
    <x v="0"/>
    <x v="0"/>
    <x v="1"/>
  </r>
  <r>
    <x v="790"/>
    <x v="7"/>
    <x v="2"/>
    <n v="129"/>
    <n v="0.55600000000000005"/>
    <n v="0.52500000000000002"/>
    <n v="0.41799999999999998"/>
    <n v="7228.3"/>
    <n v="3"/>
    <x v="0"/>
    <n v="0"/>
    <x v="0"/>
    <x v="0"/>
    <x v="1"/>
  </r>
  <r>
    <x v="791"/>
    <x v="8"/>
    <x v="0"/>
    <n v="365"/>
    <n v="0.56200000000000006"/>
    <n v="0.52100000000000002"/>
    <n v="0.438"/>
    <n v="6957.63"/>
    <n v="3"/>
    <x v="0"/>
    <n v="0"/>
    <x v="0"/>
    <x v="0"/>
    <x v="1"/>
  </r>
  <r>
    <x v="792"/>
    <x v="7"/>
    <x v="2"/>
    <n v="238"/>
    <n v="0.55500000000000005"/>
    <n v="0.56799999999999995"/>
    <n v="0.4"/>
    <n v="6889.06"/>
    <n v="2"/>
    <x v="0"/>
    <n v="0"/>
    <x v="0"/>
    <x v="0"/>
    <x v="1"/>
  </r>
  <r>
    <x v="793"/>
    <x v="8"/>
    <x v="0"/>
    <n v="403"/>
    <n v="0.58299999999999996"/>
    <n v="0.55200000000000005"/>
    <n v="0.46500000000000002"/>
    <n v="6661.14"/>
    <n v="18"/>
    <x v="0"/>
    <n v="0"/>
    <x v="0"/>
    <x v="0"/>
    <x v="1"/>
  </r>
  <r>
    <x v="794"/>
    <x v="0"/>
    <x v="0"/>
    <n v="196"/>
    <n v="0.55200000000000005"/>
    <n v="0.52300000000000002"/>
    <n v="0.437"/>
    <n v="7597.06"/>
    <n v="2"/>
    <x v="0"/>
    <n v="0"/>
    <x v="0"/>
    <x v="0"/>
    <x v="1"/>
  </r>
  <r>
    <x v="795"/>
    <x v="7"/>
    <x v="2"/>
    <n v="169"/>
    <n v="0.53700000000000003"/>
    <n v="0.51400000000000001"/>
    <n v="0.38800000000000001"/>
    <n v="6876.58"/>
    <n v="11"/>
    <x v="1"/>
    <n v="0"/>
    <x v="0"/>
    <x v="0"/>
    <x v="1"/>
  </r>
  <r>
    <x v="796"/>
    <x v="2"/>
    <x v="0"/>
    <n v="141"/>
    <n v="0.57299999999999995"/>
    <n v="0.49099999999999999"/>
    <n v="0.50800000000000001"/>
    <n v="5824.91"/>
    <n v="39"/>
    <x v="0"/>
    <n v="0"/>
    <x v="0"/>
    <x v="0"/>
    <x v="1"/>
  </r>
  <r>
    <x v="797"/>
    <x v="11"/>
    <x v="0"/>
    <n v="435"/>
    <n v="0.58399999999999996"/>
    <n v="0.58299999999999996"/>
    <n v="0.46"/>
    <n v="7248.7"/>
    <n v="8"/>
    <x v="0"/>
    <n v="0"/>
    <x v="0"/>
    <x v="0"/>
    <x v="1"/>
  </r>
  <r>
    <x v="798"/>
    <x v="1"/>
    <x v="0"/>
    <n v="277"/>
    <n v="0.57899999999999996"/>
    <n v="0.502"/>
    <n v="0.50600000000000001"/>
    <n v="6413.7"/>
    <n v="14"/>
    <x v="0"/>
    <n v="0"/>
    <x v="0"/>
    <x v="0"/>
    <x v="1"/>
  </r>
  <r>
    <x v="799"/>
    <x v="1"/>
    <x v="0"/>
    <n v="261"/>
    <n v="0.58499999999999996"/>
    <n v="0.49299999999999999"/>
    <n v="0.52300000000000002"/>
    <n v="5496.96"/>
    <n v="18"/>
    <x v="0"/>
    <n v="0"/>
    <x v="0"/>
    <x v="0"/>
    <x v="1"/>
  </r>
  <r>
    <x v="800"/>
    <x v="5"/>
    <x v="0"/>
    <n v="234"/>
    <n v="0.5"/>
    <n v="0.49399999999999999"/>
    <n v="0.36299999999999999"/>
    <n v="5929.38"/>
    <n v="0"/>
    <x v="1"/>
    <n v="0"/>
    <x v="0"/>
    <x v="0"/>
    <x v="0"/>
  </r>
  <r>
    <x v="801"/>
    <x v="8"/>
    <x v="0"/>
    <n v="299"/>
    <n v="0.56999999999999995"/>
    <n v="0.55300000000000005"/>
    <n v="0.42299999999999999"/>
    <n v="6123.69"/>
    <n v="6"/>
    <x v="0"/>
    <n v="0"/>
    <x v="0"/>
    <x v="0"/>
    <x v="1"/>
  </r>
  <r>
    <x v="802"/>
    <x v="0"/>
    <x v="0"/>
    <n v="344"/>
    <n v="0.58399999999999996"/>
    <n v="0.54500000000000004"/>
    <n v="0.47899999999999998"/>
    <n v="8240.0300000000007"/>
    <n v="1"/>
    <x v="0"/>
    <n v="0"/>
    <x v="0"/>
    <x v="0"/>
    <x v="0"/>
  </r>
  <r>
    <x v="803"/>
    <x v="4"/>
    <x v="0"/>
    <n v="382"/>
    <n v="0.55700000000000005"/>
    <n v="0.52400000000000002"/>
    <n v="0.46100000000000002"/>
    <n v="6172.94"/>
    <n v="12"/>
    <x v="0"/>
    <n v="0"/>
    <x v="0"/>
    <x v="0"/>
    <x v="1"/>
  </r>
  <r>
    <x v="804"/>
    <x v="1"/>
    <x v="0"/>
    <n v="226"/>
    <n v="0.58099999999999996"/>
    <n v="0.495"/>
    <n v="0.51600000000000001"/>
    <n v="8468.58"/>
    <n v="1"/>
    <x v="0"/>
    <n v="0"/>
    <x v="0"/>
    <x v="0"/>
    <x v="0"/>
  </r>
  <r>
    <x v="805"/>
    <x v="4"/>
    <x v="0"/>
    <n v="223"/>
    <n v="0.57799999999999996"/>
    <n v="0.56699999999999995"/>
    <n v="0.45600000000000002"/>
    <n v="8687.49"/>
    <n v="14"/>
    <x v="0"/>
    <n v="0"/>
    <x v="0"/>
    <x v="0"/>
    <x v="1"/>
  </r>
  <r>
    <x v="806"/>
    <x v="7"/>
    <x v="2"/>
    <n v="141"/>
    <n v="0.57299999999999995"/>
    <n v="0.55700000000000005"/>
    <n v="0.45700000000000002"/>
    <n v="10232.75"/>
    <n v="11"/>
    <x v="0"/>
    <n v="0"/>
    <x v="0"/>
    <x v="0"/>
    <x v="1"/>
  </r>
  <r>
    <x v="807"/>
    <x v="4"/>
    <x v="0"/>
    <n v="288"/>
    <n v="0.55100000000000005"/>
    <n v="0.51300000000000001"/>
    <n v="0.45"/>
    <n v="6653.42"/>
    <n v="1"/>
    <x v="0"/>
    <n v="0"/>
    <x v="0"/>
    <x v="0"/>
    <x v="0"/>
  </r>
  <r>
    <x v="808"/>
    <x v="0"/>
    <x v="0"/>
    <n v="63"/>
    <n v="0.57999999999999996"/>
    <n v="0.55400000000000005"/>
    <n v="0.45200000000000001"/>
    <n v="19612.740000000002"/>
    <n v="0"/>
    <x v="0"/>
    <n v="0"/>
    <x v="0"/>
    <x v="0"/>
    <x v="0"/>
  </r>
  <r>
    <x v="809"/>
    <x v="7"/>
    <x v="2"/>
    <n v="218"/>
    <n v="0.54200000000000004"/>
    <n v="0.53600000000000003"/>
    <n v="0.4"/>
    <n v="6038.86"/>
    <n v="5"/>
    <x v="1"/>
    <n v="0"/>
    <x v="0"/>
    <x v="0"/>
    <x v="1"/>
  </r>
  <r>
    <x v="810"/>
    <x v="8"/>
    <x v="0"/>
    <n v="316"/>
    <n v="0.55200000000000005"/>
    <n v="0.53300000000000003"/>
    <n v="0.40899999999999997"/>
    <n v="6742.17"/>
    <n v="2"/>
    <x v="0"/>
    <n v="0"/>
    <x v="0"/>
    <x v="0"/>
    <x v="1"/>
  </r>
  <r>
    <x v="811"/>
    <x v="2"/>
    <x v="0"/>
    <n v="500"/>
    <n v="0.57799999999999996"/>
    <n v="0.53700000000000003"/>
    <n v="0.47899999999999998"/>
    <n v="6030.04"/>
    <n v="1"/>
    <x v="0"/>
    <n v="0"/>
    <x v="0"/>
    <x v="0"/>
    <x v="0"/>
  </r>
  <r>
    <x v="812"/>
    <x v="1"/>
    <x v="0"/>
    <n v="505"/>
    <n v="0.58099999999999996"/>
    <n v="0.52700000000000002"/>
    <n v="0.5"/>
    <n v="5882.43"/>
    <n v="13"/>
    <x v="0"/>
    <n v="0"/>
    <x v="0"/>
    <x v="0"/>
    <x v="1"/>
  </r>
  <r>
    <x v="813"/>
    <x v="2"/>
    <x v="0"/>
    <n v="295"/>
    <n v="0.56000000000000005"/>
    <n v="0.53300000000000003"/>
    <n v="0.441"/>
    <n v="5700.24"/>
    <n v="1"/>
    <x v="0"/>
    <n v="0"/>
    <x v="0"/>
    <x v="0"/>
    <x v="0"/>
  </r>
  <r>
    <x v="814"/>
    <x v="11"/>
    <x v="0"/>
    <n v="431"/>
    <n v="0.56299999999999994"/>
    <n v="0.55200000000000005"/>
    <n v="0.45300000000000001"/>
    <n v="7191.01"/>
    <n v="1"/>
    <x v="0"/>
    <n v="0"/>
    <x v="0"/>
    <x v="0"/>
    <x v="0"/>
  </r>
  <r>
    <x v="815"/>
    <x v="4"/>
    <x v="0"/>
    <n v="462"/>
    <n v="0.54"/>
    <n v="0.53700000000000003"/>
    <n v="0.42599999999999999"/>
    <n v="6431.6"/>
    <n v="3"/>
    <x v="1"/>
    <n v="0"/>
    <x v="0"/>
    <x v="0"/>
    <x v="1"/>
  </r>
  <r>
    <x v="816"/>
    <x v="0"/>
    <x v="0"/>
    <n v="474"/>
    <n v="0.52400000000000002"/>
    <n v="0.51500000000000001"/>
    <n v="0.35799999999999998"/>
    <n v="5992.19"/>
    <n v="0"/>
    <x v="1"/>
    <n v="0"/>
    <x v="0"/>
    <x v="0"/>
    <x v="0"/>
  </r>
  <r>
    <x v="817"/>
    <x v="8"/>
    <x v="0"/>
    <n v="447"/>
    <n v="0.55000000000000004"/>
    <n v="0.53200000000000003"/>
    <n v="0.442"/>
    <n v="6192.54"/>
    <n v="2"/>
    <x v="0"/>
    <n v="0"/>
    <x v="0"/>
    <x v="0"/>
    <x v="1"/>
  </r>
  <r>
    <x v="818"/>
    <x v="4"/>
    <x v="0"/>
    <n v="271"/>
    <n v="0.56999999999999995"/>
    <n v="0.55200000000000005"/>
    <n v="0.443"/>
    <n v="7187.13"/>
    <n v="8"/>
    <x v="0"/>
    <n v="0"/>
    <x v="0"/>
    <x v="0"/>
    <x v="1"/>
  </r>
  <r>
    <x v="819"/>
    <x v="0"/>
    <x v="0"/>
    <n v="291"/>
    <n v="0.55000000000000004"/>
    <n v="0.53900000000000003"/>
    <n v="0.41099999999999998"/>
    <n v="8280.01"/>
    <n v="1"/>
    <x v="0"/>
    <n v="0"/>
    <x v="0"/>
    <x v="0"/>
    <x v="0"/>
  </r>
  <r>
    <x v="820"/>
    <x v="10"/>
    <x v="0"/>
    <n v="386"/>
    <n v="0.53200000000000003"/>
    <n v="0.51300000000000001"/>
    <n v="0.38500000000000001"/>
    <n v="6282.18"/>
    <n v="0"/>
    <x v="1"/>
    <n v="0"/>
    <x v="0"/>
    <x v="0"/>
    <x v="0"/>
  </r>
  <r>
    <x v="821"/>
    <x v="0"/>
    <x v="0"/>
    <n v="232"/>
    <n v="0.59699999999999998"/>
    <n v="0.55800000000000005"/>
    <n v="0.503"/>
    <n v="5681.88"/>
    <n v="18"/>
    <x v="0"/>
    <n v="0"/>
    <x v="0"/>
    <x v="0"/>
    <x v="1"/>
  </r>
  <r>
    <x v="822"/>
    <x v="0"/>
    <x v="0"/>
    <n v="299"/>
    <n v="0.59699999999999998"/>
    <n v="0.57499999999999996"/>
    <n v="0.501"/>
    <n v="8632.01"/>
    <n v="1"/>
    <x v="0"/>
    <n v="0"/>
    <x v="0"/>
    <x v="0"/>
    <x v="0"/>
  </r>
  <r>
    <x v="823"/>
    <x v="10"/>
    <x v="0"/>
    <n v="516"/>
    <n v="0.54700000000000004"/>
    <n v="0.53800000000000003"/>
    <n v="0.434"/>
    <n v="6021.73"/>
    <n v="1"/>
    <x v="1"/>
    <n v="0"/>
    <x v="0"/>
    <x v="0"/>
    <x v="0"/>
  </r>
  <r>
    <x v="824"/>
    <x v="7"/>
    <x v="2"/>
    <n v="185"/>
    <n v="0.52900000000000003"/>
    <n v="0.502"/>
    <n v="0.38100000000000001"/>
    <n v="5446.6"/>
    <n v="10"/>
    <x v="1"/>
    <n v="0"/>
    <x v="0"/>
    <x v="0"/>
    <x v="1"/>
  </r>
  <r>
    <x v="825"/>
    <x v="4"/>
    <x v="0"/>
    <n v="301"/>
    <n v="0.56499999999999995"/>
    <n v="0.54800000000000004"/>
    <n v="0.42299999999999999"/>
    <n v="6942.11"/>
    <n v="5"/>
    <x v="0"/>
    <n v="0"/>
    <x v="0"/>
    <x v="0"/>
    <x v="1"/>
  </r>
  <r>
    <x v="826"/>
    <x v="8"/>
    <x v="0"/>
    <n v="325"/>
    <n v="0.59399999999999997"/>
    <n v="0.53400000000000003"/>
    <n v="0.51200000000000001"/>
    <n v="7077.4"/>
    <n v="3"/>
    <x v="0"/>
    <n v="0"/>
    <x v="0"/>
    <x v="0"/>
    <x v="1"/>
  </r>
  <r>
    <x v="827"/>
    <x v="11"/>
    <x v="0"/>
    <n v="63"/>
    <n v="0.56399999999999995"/>
    <n v="0.57799999999999996"/>
    <n v="0.42899999999999999"/>
    <n v="25677.93"/>
    <n v="2"/>
    <x v="0"/>
    <n v="0"/>
    <x v="0"/>
    <x v="0"/>
    <x v="1"/>
  </r>
  <r>
    <x v="828"/>
    <x v="0"/>
    <x v="0"/>
    <n v="320"/>
    <n v="0.55200000000000005"/>
    <n v="0.55500000000000005"/>
    <n v="0.41299999999999998"/>
    <n v="8768.7999999999993"/>
    <n v="8"/>
    <x v="0"/>
    <n v="0"/>
    <x v="0"/>
    <x v="0"/>
    <x v="1"/>
  </r>
  <r>
    <x v="829"/>
    <x v="10"/>
    <x v="0"/>
    <n v="355"/>
    <n v="0.56899999999999995"/>
    <n v="0.53900000000000003"/>
    <n v="0.46"/>
    <n v="7037.56"/>
    <n v="1"/>
    <x v="0"/>
    <n v="0"/>
    <x v="0"/>
    <x v="0"/>
    <x v="0"/>
  </r>
  <r>
    <x v="830"/>
    <x v="4"/>
    <x v="0"/>
    <n v="263"/>
    <n v="0.56799999999999995"/>
    <n v="0.54600000000000004"/>
    <n v="0.44700000000000001"/>
    <n v="7834.02"/>
    <n v="1"/>
    <x v="0"/>
    <n v="0"/>
    <x v="0"/>
    <x v="0"/>
    <x v="0"/>
  </r>
  <r>
    <x v="831"/>
    <x v="0"/>
    <x v="0"/>
    <n v="269"/>
    <n v="0.56999999999999995"/>
    <n v="0.53800000000000003"/>
    <n v="0.46899999999999997"/>
    <n v="5416.22"/>
    <n v="1"/>
    <x v="0"/>
    <n v="0"/>
    <x v="0"/>
    <x v="0"/>
    <x v="0"/>
  </r>
  <r>
    <x v="832"/>
    <x v="8"/>
    <x v="0"/>
    <n v="535"/>
    <n v="0.56299999999999994"/>
    <n v="0.53400000000000003"/>
    <n v="0.47199999999999998"/>
    <n v="7258.16"/>
    <n v="10"/>
    <x v="0"/>
    <n v="0"/>
    <x v="0"/>
    <x v="0"/>
    <x v="1"/>
  </r>
  <r>
    <x v="833"/>
    <x v="5"/>
    <x v="0"/>
    <n v="283"/>
    <n v="0.58099999999999996"/>
    <n v="0.53700000000000003"/>
    <n v="0.49199999999999999"/>
    <n v="6292.33"/>
    <n v="0"/>
    <x v="0"/>
    <n v="0"/>
    <x v="0"/>
    <x v="0"/>
    <x v="0"/>
  </r>
  <r>
    <x v="834"/>
    <x v="17"/>
    <x v="4"/>
    <n v="59"/>
    <n v="0.54600000000000004"/>
    <n v="0.56999999999999995"/>
    <n v="0.36199999999999999"/>
    <n v="11518.45"/>
    <n v="3"/>
    <x v="1"/>
    <n v="0"/>
    <x v="0"/>
    <x v="0"/>
    <x v="1"/>
  </r>
  <r>
    <x v="835"/>
    <x v="5"/>
    <x v="0"/>
    <n v="343"/>
    <n v="0.56999999999999995"/>
    <n v="0.52500000000000002"/>
    <n v="0.47499999999999998"/>
    <n v="6038.62"/>
    <n v="0"/>
    <x v="0"/>
    <n v="0"/>
    <x v="0"/>
    <x v="0"/>
    <x v="0"/>
  </r>
  <r>
    <x v="836"/>
    <x v="4"/>
    <x v="0"/>
    <n v="271"/>
    <n v="0.56999999999999995"/>
    <n v="0.53900000000000003"/>
    <n v="0.44400000000000001"/>
    <n v="8712.77"/>
    <n v="14"/>
    <x v="0"/>
    <n v="0"/>
    <x v="0"/>
    <x v="0"/>
    <x v="1"/>
  </r>
  <r>
    <x v="837"/>
    <x v="0"/>
    <x v="0"/>
    <n v="328"/>
    <n v="0.57499999999999996"/>
    <n v="0.54700000000000004"/>
    <n v="0.45300000000000001"/>
    <n v="5523.93"/>
    <n v="1"/>
    <x v="0"/>
    <n v="0"/>
    <x v="0"/>
    <x v="0"/>
    <x v="0"/>
  </r>
  <r>
    <x v="838"/>
    <x v="11"/>
    <x v="0"/>
    <n v="349"/>
    <n v="0.56000000000000005"/>
    <n v="0.54900000000000004"/>
    <n v="0.42299999999999999"/>
    <n v="6204.5"/>
    <n v="3"/>
    <x v="0"/>
    <n v="0"/>
    <x v="0"/>
    <x v="0"/>
    <x v="1"/>
  </r>
  <r>
    <x v="839"/>
    <x v="0"/>
    <x v="0"/>
    <n v="160"/>
    <n v="0.55500000000000005"/>
    <n v="0.56999999999999995"/>
    <n v="0.40500000000000003"/>
    <n v="6717.25"/>
    <n v="1"/>
    <x v="0"/>
    <n v="0"/>
    <x v="0"/>
    <x v="0"/>
    <x v="0"/>
  </r>
  <r>
    <x v="840"/>
    <x v="6"/>
    <x v="1"/>
    <n v="446"/>
    <n v="0.56000000000000005"/>
    <n v="0.499"/>
    <n v="0.45500000000000002"/>
    <n v="5995.44"/>
    <n v="1"/>
    <x v="0"/>
    <n v="0"/>
    <x v="0"/>
    <x v="0"/>
    <x v="0"/>
  </r>
  <r>
    <x v="841"/>
    <x v="10"/>
    <x v="0"/>
    <n v="297"/>
    <n v="0.52400000000000002"/>
    <n v="0.502"/>
    <n v="0.38700000000000001"/>
    <n v="6823.91"/>
    <n v="13"/>
    <x v="1"/>
    <n v="0"/>
    <x v="0"/>
    <x v="0"/>
    <x v="1"/>
  </r>
  <r>
    <x v="842"/>
    <x v="10"/>
    <x v="0"/>
    <n v="73"/>
    <n v="0.51700000000000002"/>
    <n v="0.50700000000000001"/>
    <n v="0.376"/>
    <n v="9688.61"/>
    <n v="1"/>
    <x v="1"/>
    <n v="0"/>
    <x v="0"/>
    <x v="0"/>
    <x v="0"/>
  </r>
  <r>
    <x v="843"/>
    <x v="10"/>
    <x v="0"/>
    <n v="216"/>
    <n v="0.49299999999999999"/>
    <n v="0.51300000000000001"/>
    <n v="0.34499999999999997"/>
    <n v="5586.41"/>
    <n v="10"/>
    <x v="1"/>
    <n v="0"/>
    <x v="0"/>
    <x v="0"/>
    <x v="1"/>
  </r>
  <r>
    <x v="844"/>
    <x v="1"/>
    <x v="0"/>
    <n v="337"/>
    <n v="0.59"/>
    <n v="0.52200000000000002"/>
    <n v="0.51600000000000001"/>
    <n v="6036.05"/>
    <n v="14"/>
    <x v="0"/>
    <n v="0"/>
    <x v="0"/>
    <x v="0"/>
    <x v="1"/>
  </r>
  <r>
    <x v="845"/>
    <x v="3"/>
    <x v="1"/>
    <n v="297"/>
    <n v="0.59699999999999998"/>
    <n v="0.52400000000000002"/>
    <n v="0.50700000000000001"/>
    <n v="7844.31"/>
    <n v="7"/>
    <x v="0"/>
    <n v="0"/>
    <x v="0"/>
    <x v="0"/>
    <x v="1"/>
  </r>
  <r>
    <x v="846"/>
    <x v="10"/>
    <x v="0"/>
    <n v="301"/>
    <n v="0.55000000000000004"/>
    <n v="0.53200000000000003"/>
    <n v="0.41"/>
    <n v="9103.92"/>
    <n v="1"/>
    <x v="0"/>
    <n v="0"/>
    <x v="0"/>
    <x v="0"/>
    <x v="0"/>
  </r>
  <r>
    <x v="847"/>
    <x v="3"/>
    <x v="1"/>
    <n v="401"/>
    <n v="0.58899999999999997"/>
    <n v="0.57399999999999995"/>
    <n v="0.46700000000000003"/>
    <n v="8762.1299999999992"/>
    <n v="0"/>
    <x v="0"/>
    <n v="0"/>
    <x v="0"/>
    <x v="0"/>
    <x v="0"/>
  </r>
  <r>
    <x v="848"/>
    <x v="5"/>
    <x v="0"/>
    <n v="406"/>
    <n v="0.57899999999999996"/>
    <n v="0.52600000000000002"/>
    <n v="0.505"/>
    <n v="6179.24"/>
    <n v="0"/>
    <x v="0"/>
    <n v="0"/>
    <x v="0"/>
    <x v="0"/>
    <x v="0"/>
  </r>
  <r>
    <x v="849"/>
    <x v="0"/>
    <x v="0"/>
    <n v="337"/>
    <n v="0.57999999999999996"/>
    <n v="0.54300000000000004"/>
    <n v="0.45600000000000002"/>
    <n v="8085.71"/>
    <n v="11"/>
    <x v="0"/>
    <n v="0"/>
    <x v="0"/>
    <x v="0"/>
    <x v="1"/>
  </r>
  <r>
    <x v="850"/>
    <x v="10"/>
    <x v="0"/>
    <n v="221"/>
    <n v="0.56999999999999995"/>
    <n v="0.53300000000000003"/>
    <n v="0.48"/>
    <n v="9103.75"/>
    <n v="1"/>
    <x v="0"/>
    <n v="0"/>
    <x v="0"/>
    <x v="0"/>
    <x v="0"/>
  </r>
  <r>
    <x v="851"/>
    <x v="8"/>
    <x v="0"/>
    <n v="368"/>
    <n v="0.55700000000000005"/>
    <n v="0.56100000000000005"/>
    <n v="0.39400000000000002"/>
    <n v="6378.84"/>
    <n v="2"/>
    <x v="0"/>
    <n v="0"/>
    <x v="0"/>
    <x v="0"/>
    <x v="1"/>
  </r>
  <r>
    <x v="852"/>
    <x v="10"/>
    <x v="0"/>
    <n v="293"/>
    <n v="0.52500000000000002"/>
    <n v="0.52700000000000002"/>
    <n v="0.35"/>
    <n v="6810.26"/>
    <n v="1"/>
    <x v="1"/>
    <n v="0"/>
    <x v="0"/>
    <x v="0"/>
    <x v="0"/>
  </r>
  <r>
    <x v="853"/>
    <x v="20"/>
    <x v="1"/>
    <n v="147"/>
    <n v="0.59299999999999997"/>
    <n v="0.61099999999999999"/>
    <n v="0.46100000000000002"/>
    <n v="10849.37"/>
    <n v="0"/>
    <x v="0"/>
    <n v="0"/>
    <x v="0"/>
    <x v="0"/>
    <x v="0"/>
  </r>
  <r>
    <x v="854"/>
    <x v="20"/>
    <x v="1"/>
    <n v="386"/>
    <n v="0.58299999999999996"/>
    <n v="0.52600000000000002"/>
    <n v="0.51700000000000002"/>
    <n v="7685.41"/>
    <n v="0"/>
    <x v="0"/>
    <n v="0"/>
    <x v="0"/>
    <x v="0"/>
    <x v="0"/>
  </r>
  <r>
    <x v="855"/>
    <x v="4"/>
    <x v="0"/>
    <n v="209"/>
    <n v="0.56799999999999995"/>
    <n v="0.56200000000000006"/>
    <n v="0.45100000000000001"/>
    <n v="10618.53"/>
    <n v="1"/>
    <x v="0"/>
    <n v="0"/>
    <x v="0"/>
    <x v="0"/>
    <x v="0"/>
  </r>
  <r>
    <x v="856"/>
    <x v="0"/>
    <x v="0"/>
    <n v="373"/>
    <n v="0.59799999999999998"/>
    <n v="0.57999999999999996"/>
    <n v="0.498"/>
    <n v="5299.76"/>
    <n v="2"/>
    <x v="0"/>
    <n v="0"/>
    <x v="0"/>
    <x v="0"/>
    <x v="1"/>
  </r>
  <r>
    <x v="857"/>
    <x v="12"/>
    <x v="0"/>
    <n v="187"/>
    <n v="0.58299999999999996"/>
    <n v="0.57299999999999995"/>
    <n v="0.47399999999999998"/>
    <n v="9221.1299999999992"/>
    <n v="6"/>
    <x v="0"/>
    <n v="0"/>
    <x v="0"/>
    <x v="0"/>
    <x v="1"/>
  </r>
  <r>
    <x v="858"/>
    <x v="3"/>
    <x v="1"/>
    <n v="317"/>
    <n v="0.55700000000000005"/>
    <n v="0.48299999999999998"/>
    <n v="0.46100000000000002"/>
    <n v="6552.64"/>
    <n v="0"/>
    <x v="0"/>
    <n v="0"/>
    <x v="0"/>
    <x v="0"/>
    <x v="0"/>
  </r>
  <r>
    <x v="859"/>
    <x v="4"/>
    <x v="0"/>
    <n v="351"/>
    <n v="0.55500000000000005"/>
    <n v="0.52800000000000002"/>
    <n v="0.45300000000000001"/>
    <n v="5739.01"/>
    <n v="2"/>
    <x v="0"/>
    <n v="0"/>
    <x v="0"/>
    <x v="0"/>
    <x v="1"/>
  </r>
  <r>
    <x v="860"/>
    <x v="8"/>
    <x v="0"/>
    <n v="69"/>
    <n v="0.51500000000000001"/>
    <n v="0.49"/>
    <n v="0.36799999999999999"/>
    <n v="7131.28"/>
    <n v="11"/>
    <x v="1"/>
    <n v="0"/>
    <x v="0"/>
    <x v="0"/>
    <x v="1"/>
  </r>
  <r>
    <x v="861"/>
    <x v="12"/>
    <x v="0"/>
    <n v="322"/>
    <n v="0.59"/>
    <n v="0.54400000000000004"/>
    <n v="0.52600000000000002"/>
    <n v="8181.64"/>
    <n v="1"/>
    <x v="0"/>
    <n v="0"/>
    <x v="0"/>
    <x v="0"/>
    <x v="0"/>
  </r>
  <r>
    <x v="862"/>
    <x v="5"/>
    <x v="0"/>
    <n v="204"/>
    <n v="0.55000000000000004"/>
    <n v="0.48599999999999999"/>
    <n v="0.47299999999999998"/>
    <n v="6091.48"/>
    <n v="0"/>
    <x v="0"/>
    <n v="0"/>
    <x v="0"/>
    <x v="0"/>
    <x v="0"/>
  </r>
  <r>
    <x v="863"/>
    <x v="5"/>
    <x v="0"/>
    <n v="210"/>
    <n v="0.51900000000000002"/>
    <n v="0.50700000000000001"/>
    <n v="0.40799999999999997"/>
    <n v="5953.26"/>
    <n v="0"/>
    <x v="1"/>
    <n v="0"/>
    <x v="0"/>
    <x v="0"/>
    <x v="0"/>
  </r>
  <r>
    <x v="864"/>
    <x v="11"/>
    <x v="0"/>
    <n v="203"/>
    <n v="0.57399999999999995"/>
    <n v="0.51100000000000001"/>
    <n v="0.48099999999999998"/>
    <n v="6215.66"/>
    <n v="1"/>
    <x v="0"/>
    <n v="0"/>
    <x v="0"/>
    <x v="0"/>
    <x v="0"/>
  </r>
  <r>
    <x v="865"/>
    <x v="10"/>
    <x v="0"/>
    <n v="309"/>
    <n v="0.58899999999999997"/>
    <n v="0.55100000000000005"/>
    <n v="0.50700000000000001"/>
    <n v="8078.2"/>
    <n v="11"/>
    <x v="0"/>
    <n v="0"/>
    <x v="0"/>
    <x v="0"/>
    <x v="1"/>
  </r>
  <r>
    <x v="866"/>
    <x v="0"/>
    <x v="0"/>
    <n v="278"/>
    <n v="0.57999999999999996"/>
    <n v="0.58499999999999996"/>
    <n v="0.46500000000000002"/>
    <n v="9759.75"/>
    <n v="0"/>
    <x v="0"/>
    <n v="0"/>
    <x v="0"/>
    <x v="0"/>
    <x v="0"/>
  </r>
  <r>
    <x v="867"/>
    <x v="5"/>
    <x v="0"/>
    <n v="362"/>
    <n v="0.52100000000000002"/>
    <n v="0.50900000000000001"/>
    <n v="0.38700000000000001"/>
    <n v="6206.85"/>
    <n v="1"/>
    <x v="1"/>
    <n v="0"/>
    <x v="0"/>
    <x v="0"/>
    <x v="0"/>
  </r>
  <r>
    <x v="868"/>
    <x v="0"/>
    <x v="0"/>
    <n v="259"/>
    <n v="0.58899999999999997"/>
    <n v="0.56499999999999995"/>
    <n v="0.47099999999999997"/>
    <n v="5420.5"/>
    <n v="1"/>
    <x v="0"/>
    <n v="0"/>
    <x v="0"/>
    <x v="0"/>
    <x v="0"/>
  </r>
  <r>
    <x v="869"/>
    <x v="5"/>
    <x v="0"/>
    <n v="355"/>
    <n v="0.51900000000000002"/>
    <n v="0.44"/>
    <n v="0.433"/>
    <n v="5639.94"/>
    <n v="0"/>
    <x v="1"/>
    <n v="0"/>
    <x v="0"/>
    <x v="0"/>
    <x v="0"/>
  </r>
  <r>
    <x v="870"/>
    <x v="10"/>
    <x v="0"/>
    <n v="245"/>
    <n v="0.55000000000000004"/>
    <n v="0.52600000000000002"/>
    <n v="0.41599999999999998"/>
    <n v="5786.86"/>
    <n v="2"/>
    <x v="0"/>
    <n v="0"/>
    <x v="0"/>
    <x v="0"/>
    <x v="1"/>
  </r>
  <r>
    <x v="871"/>
    <x v="4"/>
    <x v="0"/>
    <n v="203"/>
    <n v="0.59"/>
    <n v="0.54500000000000004"/>
    <n v="0.505"/>
    <n v="10959.83"/>
    <n v="1"/>
    <x v="0"/>
    <n v="0"/>
    <x v="0"/>
    <x v="0"/>
    <x v="0"/>
  </r>
  <r>
    <x v="872"/>
    <x v="11"/>
    <x v="0"/>
    <n v="409"/>
    <n v="0.57399999999999995"/>
    <n v="0.57199999999999995"/>
    <n v="0.45400000000000001"/>
    <n v="9307.41"/>
    <n v="0"/>
    <x v="0"/>
    <n v="0"/>
    <x v="0"/>
    <x v="0"/>
    <x v="0"/>
  </r>
  <r>
    <x v="873"/>
    <x v="5"/>
    <x v="0"/>
    <n v="266"/>
    <n v="0.52800000000000002"/>
    <n v="0.503"/>
    <n v="0.4"/>
    <n v="5135.37"/>
    <n v="0"/>
    <x v="1"/>
    <n v="0"/>
    <x v="0"/>
    <x v="0"/>
    <x v="0"/>
  </r>
  <r>
    <x v="874"/>
    <x v="4"/>
    <x v="0"/>
    <n v="102"/>
    <n v="0.57999999999999996"/>
    <n v="0.54300000000000004"/>
    <n v="0.44800000000000001"/>
    <n v="13130.96"/>
    <n v="5"/>
    <x v="0"/>
    <n v="0"/>
    <x v="0"/>
    <x v="0"/>
    <x v="1"/>
  </r>
  <r>
    <x v="875"/>
    <x v="12"/>
    <x v="0"/>
    <n v="254"/>
    <n v="0.59799999999999998"/>
    <n v="0.56000000000000005"/>
    <n v="0.53200000000000003"/>
    <n v="9384.0400000000009"/>
    <n v="2"/>
    <x v="0"/>
    <n v="0"/>
    <x v="0"/>
    <x v="0"/>
    <x v="1"/>
  </r>
  <r>
    <x v="876"/>
    <x v="5"/>
    <x v="0"/>
    <n v="384"/>
    <n v="0.58499999999999996"/>
    <n v="0.47399999999999998"/>
    <n v="0.54700000000000004"/>
    <n v="4282.6499999999996"/>
    <n v="0"/>
    <x v="0"/>
    <n v="0"/>
    <x v="0"/>
    <x v="0"/>
    <x v="0"/>
  </r>
  <r>
    <x v="877"/>
    <x v="20"/>
    <x v="1"/>
    <n v="190"/>
    <n v="0.58899999999999997"/>
    <n v="0.56999999999999995"/>
    <n v="0.45900000000000002"/>
    <n v="8265.0300000000007"/>
    <n v="3"/>
    <x v="0"/>
    <n v="0"/>
    <x v="0"/>
    <x v="0"/>
    <x v="1"/>
  </r>
  <r>
    <x v="878"/>
    <x v="12"/>
    <x v="0"/>
    <n v="221"/>
    <n v="0.58299999999999996"/>
    <n v="0.57999999999999996"/>
    <n v="0.48"/>
    <n v="9353.89"/>
    <n v="2"/>
    <x v="0"/>
    <n v="0"/>
    <x v="0"/>
    <x v="0"/>
    <x v="1"/>
  </r>
  <r>
    <x v="879"/>
    <x v="0"/>
    <x v="0"/>
    <n v="149"/>
    <n v="0.58399999999999996"/>
    <n v="0.57699999999999996"/>
    <n v="0.433"/>
    <n v="7557.83"/>
    <n v="2"/>
    <x v="0"/>
    <n v="0"/>
    <x v="0"/>
    <x v="0"/>
    <x v="1"/>
  </r>
  <r>
    <x v="880"/>
    <x v="5"/>
    <x v="0"/>
    <n v="346"/>
    <n v="0.57499999999999996"/>
    <n v="0.53400000000000003"/>
    <n v="0.48599999999999999"/>
    <n v="6783.78"/>
    <n v="1"/>
    <x v="0"/>
    <n v="0"/>
    <x v="0"/>
    <x v="0"/>
    <x v="0"/>
  </r>
  <r>
    <x v="881"/>
    <x v="10"/>
    <x v="0"/>
    <n v="359"/>
    <n v="0.58599999999999997"/>
    <n v="0.58199999999999996"/>
    <n v="0.45700000000000002"/>
    <n v="10296.799999999999"/>
    <n v="1"/>
    <x v="0"/>
    <n v="0"/>
    <x v="0"/>
    <x v="0"/>
    <x v="0"/>
  </r>
  <r>
    <x v="882"/>
    <x v="7"/>
    <x v="2"/>
    <n v="409"/>
    <n v="0.58499999999999996"/>
    <n v="0.57099999999999995"/>
    <n v="0.46200000000000002"/>
    <n v="8028.9"/>
    <n v="2"/>
    <x v="0"/>
    <n v="0"/>
    <x v="0"/>
    <x v="0"/>
    <x v="1"/>
  </r>
  <r>
    <x v="883"/>
    <x v="12"/>
    <x v="0"/>
    <n v="152"/>
    <n v="0.57999999999999996"/>
    <n v="0.56200000000000006"/>
    <n v="0.46800000000000003"/>
    <n v="10345.64"/>
    <n v="1"/>
    <x v="0"/>
    <n v="0"/>
    <x v="0"/>
    <x v="0"/>
    <x v="0"/>
  </r>
  <r>
    <x v="884"/>
    <x v="4"/>
    <x v="0"/>
    <n v="215"/>
    <n v="0.56000000000000005"/>
    <n v="0.54400000000000004"/>
    <n v="0.42599999999999999"/>
    <n v="11184.42"/>
    <n v="4"/>
    <x v="0"/>
    <n v="0"/>
    <x v="0"/>
    <x v="0"/>
    <x v="1"/>
  </r>
  <r>
    <x v="885"/>
    <x v="3"/>
    <x v="1"/>
    <n v="257"/>
    <n v="0.58099999999999996"/>
    <n v="0.54300000000000004"/>
    <n v="0.47799999999999998"/>
    <n v="7669.43"/>
    <n v="0"/>
    <x v="0"/>
    <n v="0"/>
    <x v="0"/>
    <x v="0"/>
    <x v="0"/>
  </r>
  <r>
    <x v="886"/>
    <x v="4"/>
    <x v="0"/>
    <n v="345"/>
    <n v="0.57999999999999996"/>
    <n v="0.55100000000000005"/>
    <n v="0.49"/>
    <n v="7266.16"/>
    <n v="2"/>
    <x v="0"/>
    <n v="0"/>
    <x v="0"/>
    <x v="0"/>
    <x v="1"/>
  </r>
  <r>
    <x v="887"/>
    <x v="8"/>
    <x v="0"/>
    <n v="160"/>
    <n v="0.53"/>
    <n v="0.48899999999999999"/>
    <n v="0.39100000000000001"/>
    <n v="6680.11"/>
    <n v="9"/>
    <x v="1"/>
    <n v="0"/>
    <x v="0"/>
    <x v="0"/>
    <x v="1"/>
  </r>
  <r>
    <x v="888"/>
    <x v="0"/>
    <x v="0"/>
    <n v="124"/>
    <n v="0.52700000000000002"/>
    <n v="0.52400000000000002"/>
    <n v="0.38600000000000001"/>
    <n v="6135.31"/>
    <n v="0"/>
    <x v="1"/>
    <n v="0"/>
    <x v="0"/>
    <x v="0"/>
    <x v="0"/>
  </r>
  <r>
    <x v="889"/>
    <x v="0"/>
    <x v="0"/>
    <n v="227"/>
    <n v="0.57799999999999996"/>
    <n v="0.54700000000000004"/>
    <n v="0.46899999999999997"/>
    <n v="6303.34"/>
    <n v="3"/>
    <x v="0"/>
    <n v="0"/>
    <x v="0"/>
    <x v="0"/>
    <x v="1"/>
  </r>
  <r>
    <x v="890"/>
    <x v="4"/>
    <x v="0"/>
    <n v="303"/>
    <n v="0.57799999999999996"/>
    <n v="0.55000000000000004"/>
    <n v="0.45100000000000001"/>
    <n v="8078.31"/>
    <n v="7"/>
    <x v="0"/>
    <n v="0"/>
    <x v="0"/>
    <x v="0"/>
    <x v="1"/>
  </r>
  <r>
    <x v="891"/>
    <x v="7"/>
    <x v="2"/>
    <n v="199"/>
    <n v="0.59399999999999997"/>
    <n v="0.56000000000000005"/>
    <n v="0.46899999999999997"/>
    <n v="7816.29"/>
    <n v="8"/>
    <x v="0"/>
    <n v="0"/>
    <x v="0"/>
    <x v="0"/>
    <x v="1"/>
  </r>
  <r>
    <x v="892"/>
    <x v="2"/>
    <x v="0"/>
    <n v="118"/>
    <n v="0.56299999999999994"/>
    <n v="0.53200000000000003"/>
    <n v="0.46100000000000002"/>
    <n v="7662.84"/>
    <n v="6"/>
    <x v="0"/>
    <n v="0"/>
    <x v="0"/>
    <x v="0"/>
    <x v="1"/>
  </r>
  <r>
    <x v="893"/>
    <x v="8"/>
    <x v="0"/>
    <n v="414"/>
    <n v="0.58899999999999997"/>
    <n v="0.55700000000000005"/>
    <n v="0.47799999999999998"/>
    <n v="6835.84"/>
    <n v="1"/>
    <x v="0"/>
    <n v="0"/>
    <x v="0"/>
    <x v="0"/>
    <x v="0"/>
  </r>
  <r>
    <x v="894"/>
    <x v="7"/>
    <x v="2"/>
    <n v="76"/>
    <n v="0.59"/>
    <n v="0.56299999999999994"/>
    <n v="0.48099999999999998"/>
    <n v="16640.62"/>
    <n v="1"/>
    <x v="0"/>
    <n v="0"/>
    <x v="0"/>
    <x v="0"/>
    <x v="0"/>
  </r>
  <r>
    <x v="895"/>
    <x v="11"/>
    <x v="0"/>
    <n v="348"/>
    <n v="0.57999999999999996"/>
    <n v="0.55100000000000005"/>
    <n v="0.46400000000000002"/>
    <n v="7110.76"/>
    <n v="4"/>
    <x v="0"/>
    <n v="0"/>
    <x v="0"/>
    <x v="0"/>
    <x v="1"/>
  </r>
  <r>
    <x v="896"/>
    <x v="2"/>
    <x v="0"/>
    <n v="81"/>
    <n v="0.53400000000000003"/>
    <n v="0.51600000000000001"/>
    <n v="0.40500000000000003"/>
    <n v="5507"/>
    <n v="1"/>
    <x v="1"/>
    <n v="0"/>
    <x v="0"/>
    <x v="0"/>
    <x v="0"/>
  </r>
  <r>
    <x v="897"/>
    <x v="4"/>
    <x v="0"/>
    <n v="209"/>
    <n v="0.55000000000000004"/>
    <n v="0.51600000000000001"/>
    <n v="0.443"/>
    <n v="8123.78"/>
    <n v="13"/>
    <x v="0"/>
    <n v="0"/>
    <x v="0"/>
    <x v="0"/>
    <x v="1"/>
  </r>
  <r>
    <x v="898"/>
    <x v="5"/>
    <x v="0"/>
    <n v="439"/>
    <n v="0.59"/>
    <n v="0.47"/>
    <n v="0.56000000000000005"/>
    <n v="5073.6000000000004"/>
    <n v="10"/>
    <x v="0"/>
    <n v="0"/>
    <x v="0"/>
    <x v="0"/>
    <x v="1"/>
  </r>
  <r>
    <x v="899"/>
    <x v="7"/>
    <x v="2"/>
    <n v="121"/>
    <n v="0.55000000000000004"/>
    <n v="0.57199999999999995"/>
    <n v="0.39700000000000002"/>
    <n v="8390.0400000000009"/>
    <n v="1"/>
    <x v="0"/>
    <n v="0"/>
    <x v="0"/>
    <x v="0"/>
    <x v="0"/>
  </r>
  <r>
    <x v="900"/>
    <x v="0"/>
    <x v="0"/>
    <n v="224"/>
    <n v="0.57999999999999996"/>
    <n v="0.54400000000000004"/>
    <n v="0.45300000000000001"/>
    <n v="7641.78"/>
    <n v="1"/>
    <x v="0"/>
    <n v="0"/>
    <x v="0"/>
    <x v="0"/>
    <x v="0"/>
  </r>
  <r>
    <x v="901"/>
    <x v="4"/>
    <x v="0"/>
    <n v="166"/>
    <n v="0.56999999999999995"/>
    <n v="0.54900000000000004"/>
    <n v="0.43099999999999999"/>
    <n v="9553.15"/>
    <n v="1"/>
    <x v="0"/>
    <n v="0"/>
    <x v="0"/>
    <x v="0"/>
    <x v="0"/>
  </r>
  <r>
    <x v="902"/>
    <x v="4"/>
    <x v="0"/>
    <n v="379"/>
    <n v="0.57899999999999996"/>
    <n v="0.54400000000000004"/>
    <n v="0.46500000000000002"/>
    <n v="7237.98"/>
    <n v="1"/>
    <x v="0"/>
    <n v="0"/>
    <x v="0"/>
    <x v="0"/>
    <x v="0"/>
  </r>
  <r>
    <x v="903"/>
    <x v="2"/>
    <x v="0"/>
    <n v="199"/>
    <n v="0.57999999999999996"/>
    <n v="0.54500000000000004"/>
    <n v="0.47599999999999998"/>
    <n v="7297.85"/>
    <n v="1"/>
    <x v="0"/>
    <n v="0"/>
    <x v="0"/>
    <x v="0"/>
    <x v="0"/>
  </r>
  <r>
    <x v="904"/>
    <x v="10"/>
    <x v="0"/>
    <n v="398"/>
    <n v="0.56000000000000005"/>
    <n v="0.55000000000000004"/>
    <n v="0.435"/>
    <n v="8046.53"/>
    <n v="1"/>
    <x v="0"/>
    <n v="0"/>
    <x v="0"/>
    <x v="0"/>
    <x v="0"/>
  </r>
  <r>
    <x v="905"/>
    <x v="0"/>
    <x v="0"/>
    <n v="109"/>
    <n v="0.59"/>
    <n v="0.56100000000000005"/>
    <n v="0.496"/>
    <n v="6097.84"/>
    <n v="2"/>
    <x v="0"/>
    <n v="0"/>
    <x v="0"/>
    <x v="0"/>
    <x v="1"/>
  </r>
  <r>
    <x v="906"/>
    <x v="8"/>
    <x v="0"/>
    <n v="257"/>
    <n v="0.53"/>
    <n v="0.503"/>
    <n v="0.41099999999999998"/>
    <n v="6601.98"/>
    <n v="3"/>
    <x v="1"/>
    <n v="0"/>
    <x v="0"/>
    <x v="0"/>
    <x v="1"/>
  </r>
  <r>
    <x v="907"/>
    <x v="5"/>
    <x v="0"/>
    <n v="324"/>
    <n v="0.53700000000000003"/>
    <n v="0.42199999999999999"/>
    <n v="0.47599999999999998"/>
    <n v="6333.6"/>
    <n v="1"/>
    <x v="1"/>
    <n v="0"/>
    <x v="0"/>
    <x v="0"/>
    <x v="0"/>
  </r>
  <r>
    <x v="908"/>
    <x v="0"/>
    <x v="0"/>
    <n v="140"/>
    <n v="0.56999999999999995"/>
    <n v="0.54300000000000004"/>
    <n v="0.44600000000000001"/>
    <n v="5744.87"/>
    <n v="10"/>
    <x v="0"/>
    <n v="0"/>
    <x v="0"/>
    <x v="0"/>
    <x v="1"/>
  </r>
  <r>
    <x v="909"/>
    <x v="5"/>
    <x v="0"/>
    <n v="557"/>
    <n v="0.54500000000000004"/>
    <n v="0.51500000000000001"/>
    <n v="0.46100000000000002"/>
    <n v="6113.02"/>
    <n v="1"/>
    <x v="1"/>
    <n v="0"/>
    <x v="0"/>
    <x v="0"/>
    <x v="0"/>
  </r>
  <r>
    <x v="910"/>
    <x v="2"/>
    <x v="0"/>
    <n v="254"/>
    <n v="0.59499999999999997"/>
    <n v="0.54300000000000004"/>
    <n v="0.502"/>
    <n v="7586.45"/>
    <n v="7"/>
    <x v="0"/>
    <n v="0"/>
    <x v="0"/>
    <x v="0"/>
    <x v="1"/>
  </r>
  <r>
    <x v="911"/>
    <x v="8"/>
    <x v="0"/>
    <n v="216"/>
    <n v="0.58099999999999996"/>
    <n v="0.51800000000000002"/>
    <n v="0.496"/>
    <n v="5650.24"/>
    <n v="1"/>
    <x v="0"/>
    <n v="0"/>
    <x v="0"/>
    <x v="0"/>
    <x v="0"/>
  </r>
  <r>
    <x v="912"/>
    <x v="5"/>
    <x v="0"/>
    <n v="333"/>
    <n v="0.56100000000000005"/>
    <n v="0.52200000000000002"/>
    <n v="0.48099999999999998"/>
    <n v="5553.69"/>
    <n v="1"/>
    <x v="0"/>
    <n v="0"/>
    <x v="0"/>
    <x v="0"/>
    <x v="0"/>
  </r>
  <r>
    <x v="913"/>
    <x v="7"/>
    <x v="2"/>
    <n v="108"/>
    <n v="0.54"/>
    <n v="0.53400000000000003"/>
    <n v="0.38200000000000001"/>
    <n v="8377.08"/>
    <n v="3"/>
    <x v="1"/>
    <n v="0"/>
    <x v="0"/>
    <x v="0"/>
    <x v="1"/>
  </r>
  <r>
    <x v="914"/>
    <x v="8"/>
    <x v="0"/>
    <n v="270"/>
    <n v="0.58399999999999996"/>
    <n v="0.56299999999999994"/>
    <n v="0.48"/>
    <n v="10629.03"/>
    <n v="2"/>
    <x v="0"/>
    <n v="0"/>
    <x v="0"/>
    <x v="0"/>
    <x v="1"/>
  </r>
  <r>
    <x v="915"/>
    <x v="0"/>
    <x v="0"/>
    <n v="270"/>
    <n v="0.56299999999999994"/>
    <n v="0.56299999999999994"/>
    <n v="0.42099999999999999"/>
    <n v="9144.4599999999991"/>
    <n v="1"/>
    <x v="0"/>
    <n v="0"/>
    <x v="0"/>
    <x v="0"/>
    <x v="0"/>
  </r>
  <r>
    <x v="916"/>
    <x v="4"/>
    <x v="0"/>
    <n v="298"/>
    <n v="0.59399999999999997"/>
    <n v="0.57299999999999995"/>
    <n v="0.47599999999999998"/>
    <n v="8205.16"/>
    <n v="2"/>
    <x v="0"/>
    <n v="0"/>
    <x v="0"/>
    <x v="0"/>
    <x v="1"/>
  </r>
  <r>
    <x v="917"/>
    <x v="0"/>
    <x v="0"/>
    <n v="109"/>
    <n v="0.56899999999999995"/>
    <n v="0.54800000000000004"/>
    <n v="0.437"/>
    <n v="6630.12"/>
    <n v="0"/>
    <x v="0"/>
    <n v="0"/>
    <x v="0"/>
    <x v="0"/>
    <x v="0"/>
  </r>
  <r>
    <x v="918"/>
    <x v="7"/>
    <x v="2"/>
    <n v="126"/>
    <n v="0.59"/>
    <n v="0.56899999999999995"/>
    <n v="0.45200000000000001"/>
    <n v="9152.06"/>
    <n v="6"/>
    <x v="0"/>
    <n v="0"/>
    <x v="0"/>
    <x v="0"/>
    <x v="1"/>
  </r>
  <r>
    <x v="919"/>
    <x v="4"/>
    <x v="0"/>
    <n v="377"/>
    <n v="0.53"/>
    <n v="0.52"/>
    <n v="0.4"/>
    <n v="8560.7199999999993"/>
    <n v="2"/>
    <x v="1"/>
    <n v="0"/>
    <x v="0"/>
    <x v="0"/>
    <x v="1"/>
  </r>
  <r>
    <x v="920"/>
    <x v="4"/>
    <x v="0"/>
    <n v="201"/>
    <n v="0.53"/>
    <n v="0.53"/>
    <n v="0.38900000000000001"/>
    <n v="7160.57"/>
    <n v="3"/>
    <x v="1"/>
    <n v="0"/>
    <x v="0"/>
    <x v="0"/>
    <x v="1"/>
  </r>
  <r>
    <x v="921"/>
    <x v="4"/>
    <x v="0"/>
    <n v="235"/>
    <n v="0.51400000000000001"/>
    <n v="0.49199999999999999"/>
    <n v="0.379"/>
    <n v="7364.7"/>
    <n v="8"/>
    <x v="1"/>
    <n v="0"/>
    <x v="0"/>
    <x v="0"/>
    <x v="1"/>
  </r>
  <r>
    <x v="922"/>
    <x v="4"/>
    <x v="0"/>
    <n v="209"/>
    <n v="0.54700000000000004"/>
    <n v="0.53600000000000003"/>
    <n v="0.39200000000000002"/>
    <n v="8932.99"/>
    <n v="1"/>
    <x v="1"/>
    <n v="0"/>
    <x v="0"/>
    <x v="0"/>
    <x v="0"/>
  </r>
  <r>
    <x v="923"/>
    <x v="8"/>
    <x v="0"/>
    <n v="221"/>
    <n v="0.55000000000000004"/>
    <n v="0.53800000000000003"/>
    <n v="0.42499999999999999"/>
    <n v="6483.31"/>
    <n v="7"/>
    <x v="0"/>
    <n v="0"/>
    <x v="0"/>
    <x v="0"/>
    <x v="1"/>
  </r>
  <r>
    <x v="924"/>
    <x v="4"/>
    <x v="0"/>
    <n v="170"/>
    <n v="0.56200000000000006"/>
    <n v="0.52800000000000002"/>
    <n v="0.44900000000000001"/>
    <n v="7413.3"/>
    <n v="1"/>
    <x v="0"/>
    <n v="0"/>
    <x v="0"/>
    <x v="0"/>
    <x v="0"/>
  </r>
  <r>
    <x v="925"/>
    <x v="11"/>
    <x v="0"/>
    <n v="120"/>
    <n v="0.55000000000000004"/>
    <n v="0.52900000000000003"/>
    <n v="0.436"/>
    <n v="7186.14"/>
    <n v="2"/>
    <x v="0"/>
    <n v="0"/>
    <x v="0"/>
    <x v="0"/>
    <x v="1"/>
  </r>
  <r>
    <x v="926"/>
    <x v="11"/>
    <x v="0"/>
    <n v="218"/>
    <n v="0.58899999999999997"/>
    <n v="0.57399999999999995"/>
    <n v="0.44900000000000001"/>
    <n v="8746.74"/>
    <n v="1"/>
    <x v="0"/>
    <n v="0"/>
    <x v="0"/>
    <x v="0"/>
    <x v="0"/>
  </r>
  <r>
    <x v="927"/>
    <x v="0"/>
    <x v="0"/>
    <n v="73"/>
    <n v="0.54600000000000004"/>
    <n v="0.52200000000000002"/>
    <n v="0.41299999999999998"/>
    <n v="13317.59"/>
    <n v="4"/>
    <x v="1"/>
    <n v="0"/>
    <x v="0"/>
    <x v="0"/>
    <x v="1"/>
  </r>
  <r>
    <x v="928"/>
    <x v="7"/>
    <x v="2"/>
    <n v="215"/>
    <n v="0.58499999999999996"/>
    <n v="0.57899999999999996"/>
    <n v="0.432"/>
    <n v="8120.9"/>
    <n v="0"/>
    <x v="0"/>
    <n v="0"/>
    <x v="0"/>
    <x v="0"/>
    <x v="0"/>
  </r>
  <r>
    <x v="929"/>
    <x v="8"/>
    <x v="0"/>
    <n v="105"/>
    <n v="0.58599999999999997"/>
    <n v="0.56299999999999994"/>
    <n v="0.47599999999999998"/>
    <n v="8115.21"/>
    <n v="1"/>
    <x v="0"/>
    <n v="0"/>
    <x v="0"/>
    <x v="0"/>
    <x v="0"/>
  </r>
  <r>
    <x v="930"/>
    <x v="4"/>
    <x v="0"/>
    <n v="272"/>
    <n v="0.56999999999999995"/>
    <n v="0.52300000000000002"/>
    <n v="0.47299999999999998"/>
    <n v="7238.78"/>
    <n v="2"/>
    <x v="0"/>
    <n v="0"/>
    <x v="0"/>
    <x v="0"/>
    <x v="1"/>
  </r>
  <r>
    <x v="931"/>
    <x v="1"/>
    <x v="0"/>
    <n v="146"/>
    <n v="0.57999999999999996"/>
    <n v="0.52900000000000003"/>
    <n v="0.48199999999999998"/>
    <n v="5996.43"/>
    <n v="0"/>
    <x v="0"/>
    <n v="0"/>
    <x v="0"/>
    <x v="0"/>
    <x v="0"/>
  </r>
  <r>
    <x v="932"/>
    <x v="2"/>
    <x v="0"/>
    <n v="287"/>
    <n v="0.59499999999999997"/>
    <n v="0.56699999999999995"/>
    <n v="0.52300000000000002"/>
    <n v="11059.74"/>
    <n v="1"/>
    <x v="0"/>
    <n v="0"/>
    <x v="0"/>
    <x v="0"/>
    <x v="0"/>
  </r>
  <r>
    <x v="933"/>
    <x v="4"/>
    <x v="0"/>
    <n v="240"/>
    <n v="0.56999999999999995"/>
    <n v="0.56499999999999995"/>
    <n v="0.42399999999999999"/>
    <n v="7553.81"/>
    <n v="3"/>
    <x v="0"/>
    <n v="0"/>
    <x v="0"/>
    <x v="0"/>
    <x v="1"/>
  </r>
  <r>
    <x v="613"/>
    <x v="2"/>
    <x v="0"/>
    <n v="219"/>
    <n v="0.57399999999999995"/>
    <n v="0.56299999999999994"/>
    <n v="0.49299999999999999"/>
    <n v="7115.49"/>
    <n v="0"/>
    <x v="0"/>
    <n v="0"/>
    <x v="0"/>
    <x v="0"/>
    <x v="0"/>
  </r>
  <r>
    <x v="934"/>
    <x v="8"/>
    <x v="0"/>
    <n v="139"/>
    <n v="0.55000000000000004"/>
    <n v="0.498"/>
    <n v="0.439"/>
    <n v="5650.76"/>
    <n v="0"/>
    <x v="0"/>
    <n v="0"/>
    <x v="0"/>
    <x v="0"/>
    <x v="0"/>
  </r>
  <r>
    <x v="935"/>
    <x v="0"/>
    <x v="0"/>
    <n v="136"/>
    <n v="0.57899999999999996"/>
    <n v="0.56100000000000005"/>
    <n v="0.45400000000000001"/>
    <n v="5956.45"/>
    <n v="3"/>
    <x v="0"/>
    <n v="0"/>
    <x v="0"/>
    <x v="0"/>
    <x v="1"/>
  </r>
  <r>
    <x v="936"/>
    <x v="10"/>
    <x v="0"/>
    <n v="175"/>
    <n v="0.53900000000000003"/>
    <n v="0.497"/>
    <n v="0.443"/>
    <n v="7262.7"/>
    <n v="1"/>
    <x v="1"/>
    <n v="0"/>
    <x v="0"/>
    <x v="0"/>
    <x v="0"/>
  </r>
  <r>
    <x v="937"/>
    <x v="4"/>
    <x v="0"/>
    <n v="114"/>
    <n v="0.52400000000000002"/>
    <n v="0.52900000000000003"/>
    <n v="0.39800000000000002"/>
    <n v="8276.2800000000007"/>
    <n v="1"/>
    <x v="1"/>
    <n v="0"/>
    <x v="0"/>
    <x v="0"/>
    <x v="0"/>
  </r>
  <r>
    <x v="938"/>
    <x v="0"/>
    <x v="0"/>
    <n v="191"/>
    <n v="0.54600000000000004"/>
    <n v="0.53500000000000003"/>
    <n v="0.40699999999999997"/>
    <n v="4973.1400000000003"/>
    <n v="1"/>
    <x v="1"/>
    <n v="0"/>
    <x v="0"/>
    <x v="0"/>
    <x v="0"/>
  </r>
  <r>
    <x v="939"/>
    <x v="8"/>
    <x v="0"/>
    <n v="132"/>
    <n v="0.57799999999999996"/>
    <n v="0.52"/>
    <n v="0.496"/>
    <n v="9858.67"/>
    <n v="0"/>
    <x v="0"/>
    <n v="0"/>
    <x v="0"/>
    <x v="0"/>
    <x v="0"/>
  </r>
  <r>
    <x v="940"/>
    <x v="5"/>
    <x v="0"/>
    <n v="102"/>
    <n v="0.44"/>
    <n v="0.41699999999999998"/>
    <n v="0.28599999999999998"/>
    <n v="5120.66"/>
    <n v="0"/>
    <x v="1"/>
    <n v="0"/>
    <x v="0"/>
    <x v="0"/>
    <x v="0"/>
  </r>
  <r>
    <x v="941"/>
    <x v="4"/>
    <x v="0"/>
    <n v="362"/>
    <n v="0.56999999999999995"/>
    <n v="0.56299999999999994"/>
    <n v="0.45"/>
    <n v="7665.88"/>
    <n v="2"/>
    <x v="0"/>
    <n v="0"/>
    <x v="0"/>
    <x v="0"/>
    <x v="1"/>
  </r>
  <r>
    <x v="942"/>
    <x v="8"/>
    <x v="0"/>
    <n v="116"/>
    <n v="0.54100000000000004"/>
    <n v="0.53100000000000003"/>
    <n v="0.42699999999999999"/>
    <n v="7731.92"/>
    <n v="0"/>
    <x v="1"/>
    <n v="0"/>
    <x v="0"/>
    <x v="0"/>
    <x v="0"/>
  </r>
  <r>
    <x v="943"/>
    <x v="11"/>
    <x v="0"/>
    <n v="252"/>
    <n v="0.58299999999999996"/>
    <n v="0.57699999999999996"/>
    <n v="0.435"/>
    <n v="7351.64"/>
    <n v="11"/>
    <x v="0"/>
    <n v="0"/>
    <x v="0"/>
    <x v="0"/>
    <x v="1"/>
  </r>
  <r>
    <x v="944"/>
    <x v="0"/>
    <x v="0"/>
    <n v="483"/>
    <n v="0.55000000000000004"/>
    <n v="0.51300000000000001"/>
    <n v="0.43"/>
    <n v="3190.57"/>
    <n v="0"/>
    <x v="0"/>
    <n v="0"/>
    <x v="0"/>
    <x v="0"/>
    <x v="0"/>
  </r>
  <r>
    <x v="945"/>
    <x v="0"/>
    <x v="0"/>
    <n v="270"/>
    <n v="0.56999999999999995"/>
    <n v="0.57699999999999996"/>
    <n v="0.45100000000000001"/>
    <n v="8072.99"/>
    <n v="0"/>
    <x v="0"/>
    <n v="0"/>
    <x v="0"/>
    <x v="0"/>
    <x v="0"/>
  </r>
  <r>
    <x v="946"/>
    <x v="11"/>
    <x v="0"/>
    <n v="218"/>
    <n v="0.59"/>
    <n v="0.55400000000000005"/>
    <n v="0.47699999999999998"/>
    <n v="9414.2199999999993"/>
    <n v="1"/>
    <x v="0"/>
    <n v="0"/>
    <x v="0"/>
    <x v="0"/>
    <x v="0"/>
  </r>
  <r>
    <x v="947"/>
    <x v="8"/>
    <x v="0"/>
    <n v="97"/>
    <n v="0.56000000000000005"/>
    <n v="0.54500000000000004"/>
    <n v="0.44600000000000001"/>
    <n v="8654.0499999999993"/>
    <n v="3"/>
    <x v="0"/>
    <n v="0"/>
    <x v="0"/>
    <x v="0"/>
    <x v="1"/>
  </r>
  <r>
    <x v="948"/>
    <x v="5"/>
    <x v="0"/>
    <n v="105"/>
    <n v="0.45200000000000001"/>
    <n v="0.4"/>
    <n v="0.29899999999999999"/>
    <n v="6601.95"/>
    <n v="0"/>
    <x v="1"/>
    <n v="0"/>
    <x v="0"/>
    <x v="0"/>
    <x v="0"/>
  </r>
  <r>
    <x v="949"/>
    <x v="8"/>
    <x v="0"/>
    <n v="146"/>
    <n v="0.55700000000000005"/>
    <n v="0.56999999999999995"/>
    <n v="0.43099999999999999"/>
    <n v="10084.59"/>
    <n v="1"/>
    <x v="0"/>
    <n v="0"/>
    <x v="0"/>
    <x v="0"/>
    <x v="0"/>
  </r>
  <r>
    <x v="950"/>
    <x v="8"/>
    <x v="0"/>
    <n v="180"/>
    <n v="0.58799999999999997"/>
    <n v="0.56999999999999995"/>
    <n v="0.46200000000000002"/>
    <n v="6645.75"/>
    <n v="10"/>
    <x v="0"/>
    <n v="0"/>
    <x v="0"/>
    <x v="0"/>
    <x v="1"/>
  </r>
  <r>
    <x v="951"/>
    <x v="7"/>
    <x v="2"/>
    <n v="293"/>
    <n v="0.59"/>
    <n v="0.53500000000000003"/>
    <n v="0.501"/>
    <n v="8499.67"/>
    <n v="4"/>
    <x v="0"/>
    <n v="0"/>
    <x v="0"/>
    <x v="0"/>
    <x v="1"/>
  </r>
  <r>
    <x v="952"/>
    <x v="0"/>
    <x v="0"/>
    <n v="156"/>
    <n v="0.58299999999999996"/>
    <n v="0.57299999999999995"/>
    <n v="0.47099999999999997"/>
    <n v="10498.68"/>
    <n v="1"/>
    <x v="0"/>
    <n v="0"/>
    <x v="0"/>
    <x v="0"/>
    <x v="0"/>
  </r>
  <r>
    <x v="953"/>
    <x v="8"/>
    <x v="0"/>
    <n v="201"/>
    <n v="0.56100000000000005"/>
    <n v="0.59099999999999997"/>
    <n v="0.40400000000000003"/>
    <n v="6516.45"/>
    <n v="0"/>
    <x v="0"/>
    <n v="0"/>
    <x v="0"/>
    <x v="0"/>
    <x v="0"/>
  </r>
  <r>
    <x v="954"/>
    <x v="11"/>
    <x v="0"/>
    <n v="115"/>
    <n v="0.59"/>
    <n v="0.54700000000000004"/>
    <n v="0.502"/>
    <n v="7657.91"/>
    <n v="1"/>
    <x v="0"/>
    <n v="0"/>
    <x v="0"/>
    <x v="0"/>
    <x v="0"/>
  </r>
  <r>
    <x v="955"/>
    <x v="4"/>
    <x v="0"/>
    <n v="230"/>
    <n v="0.59299999999999997"/>
    <n v="0.56200000000000006"/>
    <n v="0.496"/>
    <n v="7520.57"/>
    <n v="11"/>
    <x v="0"/>
    <n v="0"/>
    <x v="0"/>
    <x v="0"/>
    <x v="1"/>
  </r>
  <r>
    <x v="956"/>
    <x v="5"/>
    <x v="0"/>
    <n v="393"/>
    <n v="0.54400000000000004"/>
    <n v="0.50800000000000001"/>
    <n v="0.45900000000000002"/>
    <n v="6425.62"/>
    <n v="3"/>
    <x v="1"/>
    <n v="0"/>
    <x v="0"/>
    <x v="0"/>
    <x v="1"/>
  </r>
  <r>
    <x v="957"/>
    <x v="1"/>
    <x v="0"/>
    <n v="210"/>
    <n v="0.59099999999999997"/>
    <n v="0.51"/>
    <n v="0.52600000000000002"/>
    <n v="4585.72"/>
    <n v="0"/>
    <x v="0"/>
    <n v="0"/>
    <x v="0"/>
    <x v="0"/>
    <x v="0"/>
  </r>
  <r>
    <x v="958"/>
    <x v="0"/>
    <x v="0"/>
    <n v="125"/>
    <n v="0.51800000000000002"/>
    <n v="0.501"/>
    <n v="0.372"/>
    <n v="5389.03"/>
    <n v="0"/>
    <x v="1"/>
    <n v="0"/>
    <x v="0"/>
    <x v="0"/>
    <x v="0"/>
  </r>
  <r>
    <x v="959"/>
    <x v="4"/>
    <x v="0"/>
    <n v="114"/>
    <n v="0.52500000000000002"/>
    <n v="0.51500000000000001"/>
    <n v="0.40200000000000002"/>
    <n v="7453.98"/>
    <n v="2"/>
    <x v="1"/>
    <n v="0"/>
    <x v="0"/>
    <x v="0"/>
    <x v="1"/>
  </r>
  <r>
    <x v="960"/>
    <x v="2"/>
    <x v="0"/>
    <n v="117"/>
    <n v="0.57999999999999996"/>
    <n v="0.53"/>
    <n v="0.48199999999999998"/>
    <n v="7177.92"/>
    <n v="6"/>
    <x v="0"/>
    <n v="0"/>
    <x v="0"/>
    <x v="0"/>
    <x v="1"/>
  </r>
  <r>
    <x v="961"/>
    <x v="8"/>
    <x v="0"/>
    <n v="275"/>
    <n v="0.57299999999999995"/>
    <n v="0.52100000000000002"/>
    <n v="0.46899999999999997"/>
    <n v="6010.79"/>
    <n v="0"/>
    <x v="0"/>
    <n v="0"/>
    <x v="0"/>
    <x v="0"/>
    <x v="0"/>
  </r>
  <r>
    <x v="962"/>
    <x v="5"/>
    <x v="0"/>
    <n v="413"/>
    <n v="0.52"/>
    <n v="0.503"/>
    <n v="0.40600000000000003"/>
    <n v="7108.69"/>
    <n v="3"/>
    <x v="1"/>
    <n v="0"/>
    <x v="0"/>
    <x v="0"/>
    <x v="1"/>
  </r>
  <r>
    <x v="963"/>
    <x v="4"/>
    <x v="0"/>
    <n v="173"/>
    <n v="0.58099999999999996"/>
    <n v="0.56200000000000006"/>
    <n v="0.47699999999999998"/>
    <n v="10129.89"/>
    <n v="3"/>
    <x v="0"/>
    <n v="0"/>
    <x v="0"/>
    <x v="0"/>
    <x v="1"/>
  </r>
  <r>
    <x v="964"/>
    <x v="3"/>
    <x v="1"/>
    <n v="148"/>
    <n v="0.59"/>
    <n v="0.52"/>
    <n v="0.502"/>
    <n v="7469.72"/>
    <n v="0"/>
    <x v="0"/>
    <n v="0"/>
    <x v="0"/>
    <x v="0"/>
    <x v="0"/>
  </r>
  <r>
    <x v="965"/>
    <x v="0"/>
    <x v="0"/>
    <n v="337"/>
    <n v="0.59699999999999998"/>
    <n v="0.56699999999999995"/>
    <n v="0.48799999999999999"/>
    <n v="5893.9"/>
    <n v="7"/>
    <x v="0"/>
    <n v="0"/>
    <x v="0"/>
    <x v="0"/>
    <x v="1"/>
  </r>
  <r>
    <x v="966"/>
    <x v="0"/>
    <x v="0"/>
    <n v="200"/>
    <n v="0.58799999999999997"/>
    <n v="0.52700000000000002"/>
    <n v="0.505"/>
    <n v="8178"/>
    <n v="1"/>
    <x v="0"/>
    <n v="0"/>
    <x v="0"/>
    <x v="0"/>
    <x v="0"/>
  </r>
  <r>
    <x v="967"/>
    <x v="8"/>
    <x v="0"/>
    <n v="183"/>
    <n v="0.57999999999999996"/>
    <n v="0.57199999999999995"/>
    <n v="0.44600000000000001"/>
    <n v="5885.39"/>
    <n v="9"/>
    <x v="0"/>
    <n v="0"/>
    <x v="0"/>
    <x v="0"/>
    <x v="1"/>
  </r>
  <r>
    <x v="968"/>
    <x v="5"/>
    <x v="0"/>
    <n v="203"/>
    <n v="0.56999999999999995"/>
    <n v="0.502"/>
    <n v="0.48099999999999998"/>
    <n v="9016.8799999999992"/>
    <n v="0"/>
    <x v="0"/>
    <n v="0"/>
    <x v="0"/>
    <x v="0"/>
    <x v="0"/>
  </r>
  <r>
    <x v="969"/>
    <x v="8"/>
    <x v="0"/>
    <n v="88"/>
    <n v="0.58799999999999997"/>
    <n v="0.56100000000000005"/>
    <n v="0.48599999999999999"/>
    <n v="8389.89"/>
    <n v="9"/>
    <x v="0"/>
    <n v="0"/>
    <x v="0"/>
    <x v="0"/>
    <x v="1"/>
  </r>
  <r>
    <x v="970"/>
    <x v="8"/>
    <x v="0"/>
    <n v="79"/>
    <n v="0.56100000000000005"/>
    <n v="0.52400000000000002"/>
    <n v="0.44600000000000001"/>
    <n v="8883.06"/>
    <n v="1"/>
    <x v="0"/>
    <n v="0"/>
    <x v="0"/>
    <x v="0"/>
    <x v="0"/>
  </r>
  <r>
    <x v="971"/>
    <x v="5"/>
    <x v="0"/>
    <n v="298"/>
    <n v="0.59099999999999997"/>
    <n v="0.51800000000000002"/>
    <n v="0.52200000000000002"/>
    <n v="6862.56"/>
    <n v="4"/>
    <x v="0"/>
    <n v="0"/>
    <x v="0"/>
    <x v="0"/>
    <x v="1"/>
  </r>
  <r>
    <x v="972"/>
    <x v="0"/>
    <x v="0"/>
    <n v="300"/>
    <n v="0.56999999999999995"/>
    <n v="0.53400000000000003"/>
    <n v="0.47099999999999997"/>
    <n v="4981.62"/>
    <n v="1"/>
    <x v="0"/>
    <n v="0"/>
    <x v="0"/>
    <x v="0"/>
    <x v="0"/>
  </r>
  <r>
    <x v="973"/>
    <x v="7"/>
    <x v="2"/>
    <n v="98"/>
    <n v="0.56999999999999995"/>
    <n v="0.56999999999999995"/>
    <n v="0.41399999999999998"/>
    <n v="12870.92"/>
    <n v="3"/>
    <x v="0"/>
    <n v="0"/>
    <x v="0"/>
    <x v="0"/>
    <x v="1"/>
  </r>
  <r>
    <x v="974"/>
    <x v="4"/>
    <x v="0"/>
    <n v="277"/>
    <n v="0.56999999999999995"/>
    <n v="0.54"/>
    <n v="0.47399999999999998"/>
    <n v="7246.48"/>
    <n v="2"/>
    <x v="0"/>
    <n v="0"/>
    <x v="0"/>
    <x v="0"/>
    <x v="1"/>
  </r>
  <r>
    <x v="975"/>
    <x v="10"/>
    <x v="0"/>
    <n v="144"/>
    <n v="0.55500000000000005"/>
    <n v="0.53100000000000003"/>
    <n v="0.43"/>
    <n v="7497.95"/>
    <n v="6"/>
    <x v="0"/>
    <n v="0"/>
    <x v="0"/>
    <x v="0"/>
    <x v="1"/>
  </r>
  <r>
    <x v="976"/>
    <x v="1"/>
    <x v="0"/>
    <n v="225"/>
    <n v="0.59099999999999997"/>
    <n v="0.53500000000000003"/>
    <n v="0.497"/>
    <n v="6141.51"/>
    <n v="1"/>
    <x v="0"/>
    <n v="0"/>
    <x v="0"/>
    <x v="0"/>
    <x v="0"/>
  </r>
  <r>
    <x v="977"/>
    <x v="7"/>
    <x v="2"/>
    <n v="141"/>
    <n v="0.57899999999999996"/>
    <n v="0.59199999999999997"/>
    <n v="0.437"/>
    <n v="6799.89"/>
    <n v="1"/>
    <x v="0"/>
    <n v="0"/>
    <x v="0"/>
    <x v="0"/>
    <x v="0"/>
  </r>
  <r>
    <x v="978"/>
    <x v="8"/>
    <x v="0"/>
    <n v="279"/>
    <n v="0.56299999999999994"/>
    <n v="0.47199999999999998"/>
    <n v="0.48899999999999999"/>
    <n v="5713.24"/>
    <n v="2"/>
    <x v="0"/>
    <n v="0"/>
    <x v="0"/>
    <x v="0"/>
    <x v="1"/>
  </r>
  <r>
    <x v="979"/>
    <x v="7"/>
    <x v="2"/>
    <n v="212"/>
    <n v="0.59499999999999997"/>
    <n v="0.58199999999999996"/>
    <n v="0.45900000000000002"/>
    <n v="7552.99"/>
    <n v="3"/>
    <x v="0"/>
    <n v="0"/>
    <x v="0"/>
    <x v="0"/>
    <x v="1"/>
  </r>
  <r>
    <x v="980"/>
    <x v="4"/>
    <x v="0"/>
    <n v="215"/>
    <n v="0.58599999999999997"/>
    <n v="0.54800000000000004"/>
    <n v="0.47899999999999998"/>
    <n v="7742.19"/>
    <n v="4"/>
    <x v="0"/>
    <n v="0"/>
    <x v="0"/>
    <x v="0"/>
    <x v="1"/>
  </r>
  <r>
    <x v="981"/>
    <x v="0"/>
    <x v="0"/>
    <n v="169"/>
    <n v="0.54"/>
    <n v="0.56499999999999995"/>
    <n v="0.36799999999999999"/>
    <n v="9603.33"/>
    <n v="1"/>
    <x v="1"/>
    <n v="0"/>
    <x v="0"/>
    <x v="0"/>
    <x v="0"/>
  </r>
  <r>
    <x v="982"/>
    <x v="10"/>
    <x v="0"/>
    <n v="99"/>
    <n v="0.503"/>
    <n v="0.47299999999999998"/>
    <n v="0.39900000000000002"/>
    <n v="8873.82"/>
    <n v="13"/>
    <x v="1"/>
    <n v="0"/>
    <x v="0"/>
    <x v="0"/>
    <x v="1"/>
  </r>
  <r>
    <x v="983"/>
    <x v="8"/>
    <x v="0"/>
    <n v="148"/>
    <n v="0.53100000000000003"/>
    <n v="0.53500000000000003"/>
    <n v="0.39100000000000001"/>
    <n v="6099.05"/>
    <n v="5"/>
    <x v="1"/>
    <n v="0"/>
    <x v="0"/>
    <x v="0"/>
    <x v="1"/>
  </r>
  <r>
    <x v="984"/>
    <x v="12"/>
    <x v="0"/>
    <n v="159"/>
    <n v="0.59"/>
    <n v="0.52700000000000002"/>
    <n v="0.51400000000000001"/>
    <n v="11612.57"/>
    <n v="0"/>
    <x v="0"/>
    <n v="0"/>
    <x v="0"/>
    <x v="0"/>
    <x v="0"/>
  </r>
  <r>
    <x v="985"/>
    <x v="8"/>
    <x v="0"/>
    <n v="141"/>
    <n v="0.57399999999999995"/>
    <n v="0.52700000000000002"/>
    <n v="0.46"/>
    <n v="5761.68"/>
    <n v="18"/>
    <x v="0"/>
    <n v="0"/>
    <x v="0"/>
    <x v="0"/>
    <x v="1"/>
  </r>
  <r>
    <x v="986"/>
    <x v="8"/>
    <x v="0"/>
    <n v="119"/>
    <n v="0.55200000000000005"/>
    <n v="0.56899999999999995"/>
    <n v="0.42299999999999999"/>
    <n v="6879.05"/>
    <n v="0"/>
    <x v="0"/>
    <n v="0"/>
    <x v="0"/>
    <x v="0"/>
    <x v="0"/>
  </r>
  <r>
    <x v="987"/>
    <x v="4"/>
    <x v="0"/>
    <n v="237"/>
    <n v="0.56999999999999995"/>
    <n v="0.53300000000000003"/>
    <n v="0.45200000000000001"/>
    <n v="6879.28"/>
    <n v="2"/>
    <x v="0"/>
    <n v="0"/>
    <x v="0"/>
    <x v="0"/>
    <x v="1"/>
  </r>
  <r>
    <x v="988"/>
    <x v="8"/>
    <x v="0"/>
    <n v="116"/>
    <n v="0.56999999999999995"/>
    <n v="0.55700000000000005"/>
    <n v="0.44800000000000001"/>
    <n v="7121.68"/>
    <n v="1"/>
    <x v="0"/>
    <n v="0"/>
    <x v="0"/>
    <x v="0"/>
    <x v="0"/>
  </r>
  <r>
    <x v="989"/>
    <x v="5"/>
    <x v="0"/>
    <n v="148"/>
    <n v="0.52700000000000002"/>
    <n v="0.46500000000000002"/>
    <n v="0.41299999999999998"/>
    <n v="5417.22"/>
    <n v="0"/>
    <x v="1"/>
    <n v="0"/>
    <x v="0"/>
    <x v="0"/>
    <x v="0"/>
  </r>
  <r>
    <x v="990"/>
    <x v="4"/>
    <x v="0"/>
    <n v="139"/>
    <n v="0.56999999999999995"/>
    <n v="0.58399999999999996"/>
    <n v="0.44"/>
    <n v="7526.2"/>
    <n v="5"/>
    <x v="0"/>
    <n v="0"/>
    <x v="0"/>
    <x v="0"/>
    <x v="1"/>
  </r>
  <r>
    <x v="991"/>
    <x v="0"/>
    <x v="0"/>
    <n v="281"/>
    <n v="0.57799999999999996"/>
    <n v="0.59599999999999997"/>
    <n v="0.46400000000000002"/>
    <n v="7664.18"/>
    <n v="4"/>
    <x v="0"/>
    <n v="0"/>
    <x v="0"/>
    <x v="0"/>
    <x v="1"/>
  </r>
  <r>
    <x v="992"/>
    <x v="4"/>
    <x v="0"/>
    <n v="177"/>
    <n v="0.59699999999999998"/>
    <n v="0.63200000000000001"/>
    <n v="0.44700000000000001"/>
    <n v="7966.25"/>
    <n v="2"/>
    <x v="0"/>
    <n v="0"/>
    <x v="0"/>
    <x v="0"/>
    <x v="1"/>
  </r>
  <r>
    <x v="993"/>
    <x v="8"/>
    <x v="0"/>
    <n v="298"/>
    <n v="0.52300000000000002"/>
    <n v="0.496"/>
    <n v="0.40100000000000002"/>
    <n v="5678.15"/>
    <n v="0"/>
    <x v="1"/>
    <n v="0"/>
    <x v="0"/>
    <x v="0"/>
    <x v="0"/>
  </r>
  <r>
    <x v="994"/>
    <x v="1"/>
    <x v="0"/>
    <n v="260"/>
    <n v="0.56799999999999995"/>
    <n v="0.54800000000000004"/>
    <n v="0.44900000000000001"/>
    <n v="6471.01"/>
    <n v="0"/>
    <x v="0"/>
    <n v="0"/>
    <x v="0"/>
    <x v="0"/>
    <x v="0"/>
  </r>
  <r>
    <x v="995"/>
    <x v="20"/>
    <x v="1"/>
    <n v="132"/>
    <n v="0.56999999999999995"/>
    <n v="0.503"/>
    <n v="0.49"/>
    <n v="9680.4599999999991"/>
    <n v="1"/>
    <x v="0"/>
    <n v="0"/>
    <x v="0"/>
    <x v="0"/>
    <x v="0"/>
  </r>
  <r>
    <x v="996"/>
    <x v="7"/>
    <x v="2"/>
    <n v="111"/>
    <n v="0.59699999999999998"/>
    <n v="0.55700000000000005"/>
    <n v="0.497"/>
    <n v="9530.4599999999991"/>
    <n v="6"/>
    <x v="0"/>
    <n v="0"/>
    <x v="0"/>
    <x v="0"/>
    <x v="1"/>
  </r>
  <r>
    <x v="997"/>
    <x v="8"/>
    <x v="0"/>
    <n v="171"/>
    <n v="0.56200000000000006"/>
    <n v="0.51600000000000001"/>
    <n v="0.46700000000000003"/>
    <n v="10405.02"/>
    <n v="6"/>
    <x v="0"/>
    <n v="0"/>
    <x v="0"/>
    <x v="0"/>
    <x v="1"/>
  </r>
  <r>
    <x v="998"/>
    <x v="8"/>
    <x v="0"/>
    <n v="282"/>
    <n v="0.499"/>
    <n v="0.46200000000000002"/>
    <n v="0.38200000000000001"/>
    <n v="5688.18"/>
    <n v="11"/>
    <x v="1"/>
    <n v="0"/>
    <x v="0"/>
    <x v="0"/>
    <x v="1"/>
  </r>
  <r>
    <x v="999"/>
    <x v="10"/>
    <x v="0"/>
    <n v="140"/>
    <n v="0.56299999999999994"/>
    <n v="0.54100000000000004"/>
    <n v="0.43"/>
    <n v="8054.11"/>
    <n v="4"/>
    <x v="0"/>
    <n v="0"/>
    <x v="0"/>
    <x v="0"/>
    <x v="1"/>
  </r>
  <r>
    <x v="1000"/>
    <x v="10"/>
    <x v="0"/>
    <n v="230"/>
    <n v="0.55200000000000005"/>
    <n v="0.53200000000000003"/>
    <n v="0.45100000000000001"/>
    <n v="7670.77"/>
    <n v="1"/>
    <x v="0"/>
    <n v="0"/>
    <x v="0"/>
    <x v="0"/>
    <x v="0"/>
  </r>
  <r>
    <x v="1001"/>
    <x v="4"/>
    <x v="0"/>
    <n v="50"/>
    <n v="0.54100000000000004"/>
    <n v="0.53100000000000003"/>
    <n v="0.4"/>
    <n v="9649.36"/>
    <n v="3"/>
    <x v="1"/>
    <n v="0"/>
    <x v="0"/>
    <x v="0"/>
    <x v="1"/>
  </r>
  <r>
    <x v="1002"/>
    <x v="4"/>
    <x v="0"/>
    <n v="113"/>
    <n v="0.58599999999999997"/>
    <n v="0.54900000000000004"/>
    <n v="0.49099999999999999"/>
    <n v="14040.32"/>
    <n v="0"/>
    <x v="0"/>
    <n v="0"/>
    <x v="0"/>
    <x v="0"/>
    <x v="0"/>
  </r>
  <r>
    <x v="1003"/>
    <x v="5"/>
    <x v="0"/>
    <n v="351"/>
    <n v="0.58499999999999996"/>
    <n v="0.503"/>
    <n v="0.55700000000000005"/>
    <n v="5077.34"/>
    <n v="0"/>
    <x v="0"/>
    <n v="0"/>
    <x v="0"/>
    <x v="0"/>
    <x v="0"/>
  </r>
  <r>
    <x v="1004"/>
    <x v="8"/>
    <x v="0"/>
    <n v="230"/>
    <n v="0.58299999999999996"/>
    <n v="0.56299999999999994"/>
    <n v="0.46800000000000003"/>
    <n v="7522.99"/>
    <n v="6"/>
    <x v="0"/>
    <n v="0"/>
    <x v="0"/>
    <x v="0"/>
    <x v="1"/>
  </r>
  <r>
    <x v="1005"/>
    <x v="4"/>
    <x v="0"/>
    <n v="192"/>
    <n v="0.56399999999999995"/>
    <n v="0.53200000000000003"/>
    <n v="0.42099999999999999"/>
    <n v="8466.2800000000007"/>
    <n v="1"/>
    <x v="0"/>
    <n v="0"/>
    <x v="0"/>
    <x v="0"/>
    <x v="0"/>
  </r>
  <r>
    <x v="1006"/>
    <x v="4"/>
    <x v="0"/>
    <n v="178"/>
    <n v="0.57299999999999995"/>
    <n v="0.55700000000000005"/>
    <n v="0.45300000000000001"/>
    <n v="7191.55"/>
    <n v="10"/>
    <x v="0"/>
    <n v="0"/>
    <x v="0"/>
    <x v="0"/>
    <x v="1"/>
  </r>
  <r>
    <x v="1007"/>
    <x v="8"/>
    <x v="0"/>
    <n v="148"/>
    <n v="0.48899999999999999"/>
    <n v="0.48599999999999999"/>
    <n v="0.34200000000000003"/>
    <n v="7036.11"/>
    <n v="0"/>
    <x v="1"/>
    <n v="0"/>
    <x v="0"/>
    <x v="0"/>
    <x v="0"/>
  </r>
  <r>
    <x v="1008"/>
    <x v="8"/>
    <x v="0"/>
    <n v="215"/>
    <n v="0.57999999999999996"/>
    <n v="0.54500000000000004"/>
    <n v="0.47799999999999998"/>
    <n v="7078.8"/>
    <n v="7"/>
    <x v="0"/>
    <n v="0"/>
    <x v="0"/>
    <x v="0"/>
    <x v="1"/>
  </r>
  <r>
    <x v="1009"/>
    <x v="5"/>
    <x v="0"/>
    <n v="221"/>
    <n v="0.55700000000000005"/>
    <n v="0.501"/>
    <n v="0.48"/>
    <n v="5708.66"/>
    <n v="1"/>
    <x v="0"/>
    <n v="0"/>
    <x v="0"/>
    <x v="0"/>
    <x v="0"/>
  </r>
  <r>
    <x v="1010"/>
    <x v="8"/>
    <x v="0"/>
    <n v="78"/>
    <n v="0.52"/>
    <n v="0.505"/>
    <n v="0.36799999999999999"/>
    <n v="9701.43"/>
    <n v="1"/>
    <x v="1"/>
    <n v="0"/>
    <x v="0"/>
    <x v="0"/>
    <x v="0"/>
  </r>
  <r>
    <x v="1011"/>
    <x v="8"/>
    <x v="0"/>
    <n v="74"/>
    <n v="0.52800000000000002"/>
    <n v="0.51700000000000002"/>
    <n v="0.41099999999999998"/>
    <n v="6128.98"/>
    <n v="1"/>
    <x v="1"/>
    <n v="0"/>
    <x v="0"/>
    <x v="0"/>
    <x v="0"/>
  </r>
  <r>
    <x v="1012"/>
    <x v="8"/>
    <x v="0"/>
    <n v="187"/>
    <n v="0.56499999999999995"/>
    <n v="0.52900000000000003"/>
    <n v="0.44"/>
    <n v="8072.36"/>
    <n v="10"/>
    <x v="0"/>
    <n v="0"/>
    <x v="0"/>
    <x v="0"/>
    <x v="1"/>
  </r>
  <r>
    <x v="1013"/>
    <x v="8"/>
    <x v="0"/>
    <n v="137"/>
    <n v="0.55000000000000004"/>
    <n v="0.53600000000000003"/>
    <n v="0.41799999999999998"/>
    <n v="6350.61"/>
    <n v="1"/>
    <x v="0"/>
    <n v="0"/>
    <x v="0"/>
    <x v="0"/>
    <x v="0"/>
  </r>
  <r>
    <x v="1014"/>
    <x v="20"/>
    <x v="1"/>
    <n v="276"/>
    <n v="0.57299999999999995"/>
    <n v="0.51600000000000001"/>
    <n v="0.48699999999999999"/>
    <n v="8957.33"/>
    <n v="0"/>
    <x v="0"/>
    <n v="0"/>
    <x v="0"/>
    <x v="0"/>
    <x v="0"/>
  </r>
  <r>
    <x v="1015"/>
    <x v="8"/>
    <x v="0"/>
    <n v="158"/>
    <n v="0.59399999999999997"/>
    <n v="0.59299999999999997"/>
    <n v="0.45500000000000002"/>
    <n v="6725.37"/>
    <n v="0"/>
    <x v="0"/>
    <n v="0"/>
    <x v="0"/>
    <x v="0"/>
    <x v="0"/>
  </r>
  <r>
    <x v="1016"/>
    <x v="8"/>
    <x v="0"/>
    <n v="57"/>
    <n v="0.48799999999999999"/>
    <n v="0.498"/>
    <n v="0.32900000000000001"/>
    <n v="7896.14"/>
    <n v="1"/>
    <x v="1"/>
    <n v="0"/>
    <x v="0"/>
    <x v="0"/>
    <x v="0"/>
  </r>
  <r>
    <x v="1017"/>
    <x v="20"/>
    <x v="1"/>
    <n v="139"/>
    <n v="0.5"/>
    <n v="0.49"/>
    <n v="0.34499999999999997"/>
    <n v="9975.16"/>
    <n v="0"/>
    <x v="1"/>
    <n v="0"/>
    <x v="0"/>
    <x v="0"/>
    <x v="0"/>
  </r>
  <r>
    <x v="1018"/>
    <x v="8"/>
    <x v="0"/>
    <n v="108"/>
    <n v="0.56299999999999994"/>
    <n v="0.52900000000000003"/>
    <n v="0.44800000000000001"/>
    <n v="6640.12"/>
    <n v="3"/>
    <x v="0"/>
    <n v="0"/>
    <x v="0"/>
    <x v="0"/>
    <x v="1"/>
  </r>
  <r>
    <x v="1019"/>
    <x v="5"/>
    <x v="0"/>
    <n v="366"/>
    <n v="0.51200000000000001"/>
    <n v="0.41699999999999998"/>
    <n v="0.45500000000000002"/>
    <n v="5658.32"/>
    <n v="0"/>
    <x v="1"/>
    <n v="0"/>
    <x v="0"/>
    <x v="0"/>
    <x v="0"/>
  </r>
  <r>
    <x v="1020"/>
    <x v="7"/>
    <x v="2"/>
    <n v="245"/>
    <n v="0.56999999999999995"/>
    <n v="0.53100000000000003"/>
    <n v="0.47399999999999998"/>
    <n v="6479.51"/>
    <n v="7"/>
    <x v="0"/>
    <n v="0"/>
    <x v="0"/>
    <x v="0"/>
    <x v="1"/>
  </r>
  <r>
    <x v="1021"/>
    <x v="20"/>
    <x v="1"/>
    <n v="123"/>
    <n v="0.59599999999999997"/>
    <n v="0.54300000000000004"/>
    <n v="0.52400000000000002"/>
    <n v="11925.05"/>
    <n v="0"/>
    <x v="0"/>
    <n v="0"/>
    <x v="0"/>
    <x v="0"/>
    <x v="0"/>
  </r>
  <r>
    <x v="1022"/>
    <x v="11"/>
    <x v="0"/>
    <n v="136"/>
    <n v="0.58299999999999996"/>
    <n v="0.52300000000000002"/>
    <n v="0.504"/>
    <n v="6729.52"/>
    <n v="1"/>
    <x v="0"/>
    <n v="0"/>
    <x v="0"/>
    <x v="0"/>
    <x v="0"/>
  </r>
  <r>
    <x v="1023"/>
    <x v="7"/>
    <x v="2"/>
    <n v="128"/>
    <n v="0.59"/>
    <n v="0.52"/>
    <n v="0.52"/>
    <n v="6691.13"/>
    <n v="7"/>
    <x v="0"/>
    <n v="0"/>
    <x v="0"/>
    <x v="0"/>
    <x v="1"/>
  </r>
  <r>
    <x v="1024"/>
    <x v="11"/>
    <x v="0"/>
    <n v="137"/>
    <n v="0.59"/>
    <n v="0.54500000000000004"/>
    <n v="0.47599999999999998"/>
    <n v="7370.03"/>
    <n v="0"/>
    <x v="0"/>
    <n v="0"/>
    <x v="0"/>
    <x v="0"/>
    <x v="0"/>
  </r>
  <r>
    <x v="1025"/>
    <x v="8"/>
    <x v="0"/>
    <n v="96"/>
    <n v="0.53200000000000003"/>
    <n v="0.52600000000000002"/>
    <n v="0.372"/>
    <n v="7451.64"/>
    <n v="20"/>
    <x v="1"/>
    <n v="0"/>
    <x v="0"/>
    <x v="0"/>
    <x v="1"/>
  </r>
  <r>
    <x v="1026"/>
    <x v="8"/>
    <x v="0"/>
    <n v="139"/>
    <n v="0.56200000000000006"/>
    <n v="0.54700000000000004"/>
    <n v="0.41799999999999998"/>
    <n v="6328.11"/>
    <n v="0"/>
    <x v="0"/>
    <n v="0"/>
    <x v="0"/>
    <x v="0"/>
    <x v="0"/>
  </r>
  <r>
    <x v="1027"/>
    <x v="8"/>
    <x v="0"/>
    <n v="128"/>
    <n v="0.58899999999999997"/>
    <n v="0.55900000000000005"/>
    <n v="0.48199999999999998"/>
    <n v="9012.3700000000008"/>
    <n v="2"/>
    <x v="0"/>
    <n v="0"/>
    <x v="0"/>
    <x v="0"/>
    <x v="1"/>
  </r>
  <r>
    <x v="1028"/>
    <x v="5"/>
    <x v="0"/>
    <n v="165"/>
    <n v="0.52500000000000002"/>
    <n v="0.46100000000000002"/>
    <n v="0.435"/>
    <n v="5336.35"/>
    <n v="1"/>
    <x v="1"/>
    <n v="0"/>
    <x v="0"/>
    <x v="0"/>
    <x v="0"/>
  </r>
  <r>
    <x v="1029"/>
    <x v="8"/>
    <x v="0"/>
    <n v="209"/>
    <n v="0.59499999999999997"/>
    <n v="0.61599999999999999"/>
    <n v="0.46200000000000002"/>
    <n v="8460.23"/>
    <n v="2"/>
    <x v="0"/>
    <n v="0"/>
    <x v="0"/>
    <x v="0"/>
    <x v="1"/>
  </r>
  <r>
    <x v="1030"/>
    <x v="4"/>
    <x v="0"/>
    <n v="75"/>
    <n v="0.55500000000000005"/>
    <n v="0.53700000000000003"/>
    <n v="0.42599999999999999"/>
    <n v="9103.11"/>
    <n v="7"/>
    <x v="0"/>
    <n v="0"/>
    <x v="0"/>
    <x v="0"/>
    <x v="1"/>
  </r>
  <r>
    <x v="1031"/>
    <x v="4"/>
    <x v="0"/>
    <n v="29"/>
    <n v="0.52900000000000003"/>
    <n v="0.52800000000000002"/>
    <n v="0.39200000000000002"/>
    <n v="7775.05"/>
    <n v="2"/>
    <x v="1"/>
    <n v="0"/>
    <x v="0"/>
    <x v="0"/>
    <x v="1"/>
  </r>
  <r>
    <x v="1032"/>
    <x v="7"/>
    <x v="2"/>
    <n v="262"/>
    <n v="0.58299999999999996"/>
    <n v="0.51800000000000002"/>
    <n v="0.48199999999999998"/>
    <n v="6736.87"/>
    <n v="2"/>
    <x v="0"/>
    <n v="0"/>
    <x v="0"/>
    <x v="0"/>
    <x v="1"/>
  </r>
  <r>
    <x v="1033"/>
    <x v="11"/>
    <x v="0"/>
    <n v="106"/>
    <n v="0.57999999999999996"/>
    <n v="0.54200000000000004"/>
    <n v="0.49399999999999999"/>
    <n v="7386.76"/>
    <n v="0"/>
    <x v="0"/>
    <n v="0"/>
    <x v="0"/>
    <x v="0"/>
    <x v="0"/>
  </r>
  <r>
    <x v="1034"/>
    <x v="8"/>
    <x v="0"/>
    <n v="55"/>
    <n v="0.505"/>
    <n v="0.48"/>
    <n v="0.34699999999999998"/>
    <n v="7040.49"/>
    <n v="16"/>
    <x v="1"/>
    <n v="0"/>
    <x v="0"/>
    <x v="0"/>
    <x v="1"/>
  </r>
  <r>
    <x v="1035"/>
    <x v="3"/>
    <x v="1"/>
    <n v="78"/>
    <n v="0.58299999999999996"/>
    <n v="0.52200000000000002"/>
    <n v="0.495"/>
    <n v="6856.64"/>
    <n v="0"/>
    <x v="0"/>
    <n v="0"/>
    <x v="0"/>
    <x v="0"/>
    <x v="0"/>
  </r>
  <r>
    <x v="1036"/>
    <x v="8"/>
    <x v="0"/>
    <n v="160"/>
    <n v="0.498"/>
    <n v="0.504"/>
    <n v="0.315"/>
    <n v="6641.65"/>
    <n v="0"/>
    <x v="1"/>
    <n v="0"/>
    <x v="0"/>
    <x v="0"/>
    <x v="0"/>
  </r>
  <r>
    <x v="1037"/>
    <x v="4"/>
    <x v="0"/>
    <n v="188"/>
    <n v="0.56499999999999995"/>
    <n v="0.54500000000000004"/>
    <n v="0.434"/>
    <n v="6413.24"/>
    <n v="3"/>
    <x v="0"/>
    <n v="0"/>
    <x v="0"/>
    <x v="0"/>
    <x v="1"/>
  </r>
  <r>
    <x v="1038"/>
    <x v="11"/>
    <x v="0"/>
    <n v="225"/>
    <n v="0.57999999999999996"/>
    <n v="0.55100000000000005"/>
    <n v="0.48199999999999998"/>
    <n v="6782.51"/>
    <n v="3"/>
    <x v="0"/>
    <n v="0"/>
    <x v="0"/>
    <x v="0"/>
    <x v="1"/>
  </r>
  <r>
    <x v="1039"/>
    <x v="7"/>
    <x v="2"/>
    <n v="193"/>
    <n v="0.59099999999999997"/>
    <n v="0.53700000000000003"/>
    <n v="0.48899999999999999"/>
    <n v="6426.28"/>
    <n v="7"/>
    <x v="0"/>
    <n v="0"/>
    <x v="0"/>
    <x v="0"/>
    <x v="1"/>
  </r>
  <r>
    <x v="1040"/>
    <x v="5"/>
    <x v="0"/>
    <n v="250"/>
    <n v="0.55500000000000005"/>
    <n v="0.502"/>
    <n v="0.48099999999999998"/>
    <n v="6919.99"/>
    <n v="0"/>
    <x v="0"/>
    <n v="0"/>
    <x v="0"/>
    <x v="0"/>
    <x v="0"/>
  </r>
  <r>
    <x v="1041"/>
    <x v="4"/>
    <x v="0"/>
    <n v="203"/>
    <n v="0.57399999999999995"/>
    <n v="0.55300000000000005"/>
    <n v="0.45500000000000002"/>
    <n v="8027.18"/>
    <n v="2"/>
    <x v="0"/>
    <n v="0"/>
    <x v="0"/>
    <x v="0"/>
    <x v="1"/>
  </r>
  <r>
    <x v="1042"/>
    <x v="8"/>
    <x v="0"/>
    <n v="101"/>
    <n v="0.50800000000000001"/>
    <n v="0.47599999999999998"/>
    <n v="0.35699999999999998"/>
    <n v="6066.21"/>
    <n v="6"/>
    <x v="1"/>
    <n v="0"/>
    <x v="0"/>
    <x v="0"/>
    <x v="1"/>
  </r>
  <r>
    <x v="1043"/>
    <x v="8"/>
    <x v="0"/>
    <n v="109"/>
    <n v="0.54400000000000004"/>
    <n v="0.52400000000000002"/>
    <n v="0.39700000000000002"/>
    <n v="7157.8"/>
    <n v="1"/>
    <x v="1"/>
    <n v="0"/>
    <x v="0"/>
    <x v="0"/>
    <x v="0"/>
  </r>
  <r>
    <x v="1044"/>
    <x v="8"/>
    <x v="0"/>
    <n v="112"/>
    <n v="0.52800000000000002"/>
    <n v="0.47899999999999998"/>
    <n v="0.40100000000000002"/>
    <n v="5529.52"/>
    <n v="1"/>
    <x v="1"/>
    <n v="0"/>
    <x v="0"/>
    <x v="0"/>
    <x v="0"/>
  </r>
  <r>
    <x v="1045"/>
    <x v="8"/>
    <x v="0"/>
    <n v="114"/>
    <n v="0.56999999999999995"/>
    <n v="0.52200000000000002"/>
    <n v="0.47"/>
    <n v="7314.04"/>
    <n v="8"/>
    <x v="0"/>
    <n v="0"/>
    <x v="0"/>
    <x v="0"/>
    <x v="1"/>
  </r>
  <r>
    <x v="171"/>
    <x v="11"/>
    <x v="0"/>
    <n v="145"/>
    <n v="0.56999999999999995"/>
    <n v="0.52800000000000002"/>
    <n v="0.49099999999999999"/>
    <n v="7167.77"/>
    <n v="2"/>
    <x v="0"/>
    <n v="0"/>
    <x v="0"/>
    <x v="0"/>
    <x v="1"/>
  </r>
  <r>
    <x v="1046"/>
    <x v="5"/>
    <x v="0"/>
    <n v="203"/>
    <n v="0.56799999999999995"/>
    <n v="0.53800000000000003"/>
    <n v="0.44700000000000001"/>
    <n v="7056.51"/>
    <n v="0"/>
    <x v="0"/>
    <n v="0"/>
    <x v="0"/>
    <x v="0"/>
    <x v="0"/>
  </r>
  <r>
    <x v="1047"/>
    <x v="5"/>
    <x v="0"/>
    <n v="203"/>
    <n v="0.55200000000000005"/>
    <n v="0.55000000000000004"/>
    <n v="0.443"/>
    <n v="11766.26"/>
    <n v="10"/>
    <x v="0"/>
    <n v="0"/>
    <x v="0"/>
    <x v="0"/>
    <x v="1"/>
  </r>
  <r>
    <x v="1048"/>
    <x v="4"/>
    <x v="0"/>
    <n v="159"/>
    <n v="0.52100000000000002"/>
    <n v="0.503"/>
    <n v="0.39100000000000001"/>
    <n v="7363.97"/>
    <n v="2"/>
    <x v="1"/>
    <n v="0"/>
    <x v="0"/>
    <x v="0"/>
    <x v="1"/>
  </r>
  <r>
    <x v="1049"/>
    <x v="4"/>
    <x v="0"/>
    <n v="132"/>
    <n v="0.57799999999999996"/>
    <n v="0.55000000000000004"/>
    <n v="0.45800000000000002"/>
    <n v="7115.44"/>
    <n v="6"/>
    <x v="0"/>
    <n v="0"/>
    <x v="0"/>
    <x v="0"/>
    <x v="1"/>
  </r>
  <r>
    <x v="1050"/>
    <x v="5"/>
    <x v="0"/>
    <n v="175"/>
    <n v="0.56999999999999995"/>
    <n v="0.53800000000000003"/>
    <n v="0.45900000000000002"/>
    <n v="6336.86"/>
    <n v="1"/>
    <x v="0"/>
    <n v="0"/>
    <x v="0"/>
    <x v="0"/>
    <x v="0"/>
  </r>
  <r>
    <x v="1051"/>
    <x v="2"/>
    <x v="0"/>
    <n v="136"/>
    <n v="0.58499999999999996"/>
    <n v="0.54700000000000004"/>
    <n v="0.48499999999999999"/>
    <n v="6518.51"/>
    <n v="1"/>
    <x v="0"/>
    <n v="0"/>
    <x v="0"/>
    <x v="0"/>
    <x v="0"/>
  </r>
  <r>
    <x v="1052"/>
    <x v="5"/>
    <x v="0"/>
    <n v="130"/>
    <n v="0.55700000000000005"/>
    <n v="0.51700000000000002"/>
    <n v="0.43"/>
    <n v="8638.7099999999991"/>
    <n v="0"/>
    <x v="0"/>
    <n v="0"/>
    <x v="0"/>
    <x v="0"/>
    <x v="0"/>
  </r>
  <r>
    <x v="1053"/>
    <x v="7"/>
    <x v="2"/>
    <n v="147"/>
    <n v="0.56799999999999995"/>
    <n v="0.56599999999999995"/>
    <n v="0.433"/>
    <n v="7530.16"/>
    <n v="5"/>
    <x v="0"/>
    <n v="0"/>
    <x v="0"/>
    <x v="0"/>
    <x v="1"/>
  </r>
  <r>
    <x v="1054"/>
    <x v="12"/>
    <x v="0"/>
    <n v="81"/>
    <n v="0.56999999999999995"/>
    <n v="0.57099999999999995"/>
    <n v="0.42399999999999999"/>
    <n v="9832.69"/>
    <n v="2"/>
    <x v="0"/>
    <n v="0"/>
    <x v="0"/>
    <x v="0"/>
    <x v="1"/>
  </r>
  <r>
    <x v="1055"/>
    <x v="8"/>
    <x v="0"/>
    <n v="155"/>
    <n v="0.51500000000000001"/>
    <n v="0.51600000000000001"/>
    <n v="0.35099999999999998"/>
    <n v="6507.29"/>
    <n v="1"/>
    <x v="1"/>
    <n v="0"/>
    <x v="0"/>
    <x v="0"/>
    <x v="0"/>
  </r>
  <r>
    <x v="1056"/>
    <x v="7"/>
    <x v="2"/>
    <n v="194"/>
    <n v="0.58299999999999996"/>
    <n v="0.6"/>
    <n v="0.432"/>
    <n v="8957.83"/>
    <n v="3"/>
    <x v="0"/>
    <n v="0"/>
    <x v="0"/>
    <x v="0"/>
    <x v="1"/>
  </r>
  <r>
    <x v="1057"/>
    <x v="8"/>
    <x v="0"/>
    <n v="104"/>
    <n v="0.48499999999999999"/>
    <n v="0.46200000000000002"/>
    <n v="0.33600000000000002"/>
    <n v="6597.93"/>
    <n v="3"/>
    <x v="1"/>
    <n v="0"/>
    <x v="0"/>
    <x v="0"/>
    <x v="1"/>
  </r>
  <r>
    <x v="1058"/>
    <x v="4"/>
    <x v="0"/>
    <n v="65"/>
    <n v="0.56999999999999995"/>
    <n v="0.53700000000000003"/>
    <n v="0.45500000000000002"/>
    <n v="7191.08"/>
    <n v="3"/>
    <x v="0"/>
    <n v="0"/>
    <x v="0"/>
    <x v="0"/>
    <x v="1"/>
  </r>
  <r>
    <x v="1059"/>
    <x v="8"/>
    <x v="0"/>
    <n v="52"/>
    <n v="0.53500000000000003"/>
    <n v="0.50900000000000001"/>
    <n v="0.41599999999999998"/>
    <n v="6745.37"/>
    <n v="7"/>
    <x v="1"/>
    <n v="0"/>
    <x v="0"/>
    <x v="0"/>
    <x v="1"/>
  </r>
  <r>
    <x v="1060"/>
    <x v="8"/>
    <x v="0"/>
    <n v="161"/>
    <n v="0.57299999999999995"/>
    <n v="0.53400000000000003"/>
    <n v="0.46600000000000003"/>
    <n v="7261.18"/>
    <n v="0"/>
    <x v="0"/>
    <n v="0"/>
    <x v="0"/>
    <x v="0"/>
    <x v="0"/>
  </r>
  <r>
    <x v="1061"/>
    <x v="7"/>
    <x v="2"/>
    <n v="184"/>
    <n v="0.56399999999999995"/>
    <n v="0.54100000000000004"/>
    <n v="0.42399999999999999"/>
    <n v="7873.19"/>
    <n v="6"/>
    <x v="0"/>
    <n v="0"/>
    <x v="0"/>
    <x v="0"/>
    <x v="1"/>
  </r>
  <r>
    <x v="1062"/>
    <x v="8"/>
    <x v="0"/>
    <n v="174"/>
    <n v="0.52900000000000003"/>
    <n v="0.499"/>
    <n v="0.4"/>
    <n v="5737.05"/>
    <n v="1"/>
    <x v="1"/>
    <n v="0"/>
    <x v="0"/>
    <x v="0"/>
    <x v="0"/>
  </r>
  <r>
    <x v="1063"/>
    <x v="8"/>
    <x v="0"/>
    <n v="138"/>
    <n v="0.57999999999999996"/>
    <n v="0.5"/>
    <n v="0.50800000000000001"/>
    <n v="6885.73"/>
    <n v="2"/>
    <x v="0"/>
    <n v="0"/>
    <x v="0"/>
    <x v="0"/>
    <x v="1"/>
  </r>
  <r>
    <x v="1064"/>
    <x v="7"/>
    <x v="2"/>
    <n v="108"/>
    <n v="0.57999999999999996"/>
    <n v="0.55300000000000005"/>
    <n v="0.45400000000000001"/>
    <n v="7366.15"/>
    <n v="6"/>
    <x v="0"/>
    <n v="0"/>
    <x v="0"/>
    <x v="0"/>
    <x v="1"/>
  </r>
  <r>
    <x v="1065"/>
    <x v="4"/>
    <x v="0"/>
    <n v="118"/>
    <n v="0.59"/>
    <n v="0.55800000000000005"/>
    <n v="0.49399999999999999"/>
    <n v="7588.64"/>
    <n v="4"/>
    <x v="0"/>
    <n v="0"/>
    <x v="0"/>
    <x v="0"/>
    <x v="1"/>
  </r>
  <r>
    <x v="1066"/>
    <x v="7"/>
    <x v="2"/>
    <n v="110"/>
    <n v="0.59"/>
    <n v="0.58899999999999997"/>
    <n v="0.441"/>
    <n v="8853.89"/>
    <n v="0"/>
    <x v="0"/>
    <n v="0"/>
    <x v="0"/>
    <x v="0"/>
    <x v="0"/>
  </r>
  <r>
    <x v="1067"/>
    <x v="7"/>
    <x v="2"/>
    <n v="153"/>
    <n v="0.59399999999999997"/>
    <n v="0.57599999999999996"/>
    <n v="0.45500000000000002"/>
    <n v="8014.65"/>
    <n v="4"/>
    <x v="0"/>
    <n v="0"/>
    <x v="0"/>
    <x v="0"/>
    <x v="1"/>
  </r>
  <r>
    <x v="1068"/>
    <x v="7"/>
    <x v="2"/>
    <n v="168"/>
    <n v="0.54400000000000004"/>
    <n v="0.54800000000000004"/>
    <n v="0.37"/>
    <n v="6494.7"/>
    <n v="4"/>
    <x v="1"/>
    <n v="0"/>
    <x v="0"/>
    <x v="0"/>
    <x v="1"/>
  </r>
  <r>
    <x v="1069"/>
    <x v="5"/>
    <x v="0"/>
    <n v="452"/>
    <n v="0.58799999999999997"/>
    <n v="0.54100000000000004"/>
    <n v="0.51200000000000001"/>
    <n v="5471.49"/>
    <n v="1"/>
    <x v="0"/>
    <n v="0"/>
    <x v="0"/>
    <x v="0"/>
    <x v="0"/>
  </r>
  <r>
    <x v="1070"/>
    <x v="4"/>
    <x v="0"/>
    <n v="136"/>
    <n v="0.53500000000000003"/>
    <n v="0.48799999999999999"/>
    <n v="0.41399999999999998"/>
    <n v="7176.06"/>
    <n v="2"/>
    <x v="1"/>
    <n v="0"/>
    <x v="0"/>
    <x v="0"/>
    <x v="1"/>
  </r>
  <r>
    <x v="231"/>
    <x v="4"/>
    <x v="0"/>
    <n v="212"/>
    <n v="0.56000000000000005"/>
    <n v="0.52600000000000002"/>
    <n v="0.45900000000000002"/>
    <n v="7666.51"/>
    <n v="2"/>
    <x v="0"/>
    <n v="0"/>
    <x v="0"/>
    <x v="0"/>
    <x v="1"/>
  </r>
  <r>
    <x v="1071"/>
    <x v="8"/>
    <x v="0"/>
    <n v="175"/>
    <n v="0.56100000000000005"/>
    <n v="0.56299999999999994"/>
    <n v="0.436"/>
    <n v="5364.12"/>
    <n v="0"/>
    <x v="0"/>
    <n v="0"/>
    <x v="0"/>
    <x v="0"/>
    <x v="0"/>
  </r>
  <r>
    <x v="1072"/>
    <x v="11"/>
    <x v="0"/>
    <n v="272"/>
    <n v="0.56899999999999995"/>
    <n v="0.52800000000000002"/>
    <n v="0.48"/>
    <n v="6946.96"/>
    <n v="7"/>
    <x v="0"/>
    <n v="0"/>
    <x v="0"/>
    <x v="0"/>
    <x v="1"/>
  </r>
  <r>
    <x v="1073"/>
    <x v="5"/>
    <x v="0"/>
    <n v="133"/>
    <n v="0.51600000000000001"/>
    <n v="0.47799999999999998"/>
    <n v="0.41"/>
    <n v="7209.19"/>
    <n v="0"/>
    <x v="1"/>
    <n v="0"/>
    <x v="0"/>
    <x v="0"/>
    <x v="0"/>
  </r>
  <r>
    <x v="1074"/>
    <x v="8"/>
    <x v="0"/>
    <n v="124"/>
    <n v="0.54100000000000004"/>
    <n v="0.504"/>
    <n v="0.42099999999999999"/>
    <n v="7166.09"/>
    <n v="0"/>
    <x v="1"/>
    <n v="0"/>
    <x v="0"/>
    <x v="0"/>
    <x v="0"/>
  </r>
  <r>
    <x v="23"/>
    <x v="10"/>
    <x v="0"/>
    <n v="146"/>
    <n v="0.59299999999999997"/>
    <n v="0.58699999999999997"/>
    <n v="0.46400000000000002"/>
    <n v="8036.87"/>
    <n v="1"/>
    <x v="0"/>
    <n v="0"/>
    <x v="0"/>
    <x v="0"/>
    <x v="0"/>
  </r>
  <r>
    <x v="1075"/>
    <x v="7"/>
    <x v="2"/>
    <n v="85"/>
    <n v="0.57999999999999996"/>
    <n v="0.54800000000000004"/>
    <n v="0.46300000000000002"/>
    <n v="8314.8700000000008"/>
    <n v="2"/>
    <x v="0"/>
    <n v="0"/>
    <x v="0"/>
    <x v="0"/>
    <x v="1"/>
  </r>
  <r>
    <x v="1076"/>
    <x v="5"/>
    <x v="0"/>
    <n v="182"/>
    <n v="0.54600000000000004"/>
    <n v="0.53100000000000003"/>
    <n v="0.42599999999999999"/>
    <n v="6542.84"/>
    <n v="5"/>
    <x v="1"/>
    <n v="0"/>
    <x v="0"/>
    <x v="0"/>
    <x v="1"/>
  </r>
  <r>
    <x v="1077"/>
    <x v="8"/>
    <x v="0"/>
    <n v="112"/>
    <n v="0.54200000000000004"/>
    <n v="0.54200000000000004"/>
    <n v="0.41499999999999998"/>
    <n v="6430.72"/>
    <n v="1"/>
    <x v="1"/>
    <n v="0"/>
    <x v="0"/>
    <x v="0"/>
    <x v="0"/>
  </r>
  <r>
    <x v="1078"/>
    <x v="8"/>
    <x v="0"/>
    <n v="69"/>
    <n v="0.52500000000000002"/>
    <n v="0.51400000000000001"/>
    <n v="0.38600000000000001"/>
    <n v="5647.92"/>
    <n v="1"/>
    <x v="1"/>
    <n v="0"/>
    <x v="0"/>
    <x v="0"/>
    <x v="0"/>
  </r>
  <r>
    <x v="1079"/>
    <x v="8"/>
    <x v="0"/>
    <n v="122"/>
    <n v="0.54100000000000004"/>
    <n v="0.52"/>
    <n v="0.42599999999999999"/>
    <n v="7078.97"/>
    <n v="0"/>
    <x v="1"/>
    <n v="0"/>
    <x v="0"/>
    <x v="0"/>
    <x v="0"/>
  </r>
  <r>
    <x v="1080"/>
    <x v="5"/>
    <x v="0"/>
    <n v="301"/>
    <n v="0.52900000000000003"/>
    <n v="0.47099999999999997"/>
    <n v="0.434"/>
    <n v="5522.39"/>
    <n v="0"/>
    <x v="1"/>
    <n v="0"/>
    <x v="0"/>
    <x v="0"/>
    <x v="0"/>
  </r>
  <r>
    <x v="1081"/>
    <x v="12"/>
    <x v="0"/>
    <n v="153"/>
    <n v="0.59"/>
    <n v="0.56399999999999995"/>
    <n v="0.49"/>
    <n v="9054.0300000000007"/>
    <n v="0"/>
    <x v="0"/>
    <n v="0"/>
    <x v="0"/>
    <x v="0"/>
    <x v="0"/>
  </r>
  <r>
    <x v="1082"/>
    <x v="8"/>
    <x v="0"/>
    <n v="230"/>
    <n v="0.56999999999999995"/>
    <n v="0.53900000000000003"/>
    <n v="0.48299999999999998"/>
    <n v="6765.86"/>
    <n v="0"/>
    <x v="0"/>
    <n v="0"/>
    <x v="0"/>
    <x v="0"/>
    <x v="0"/>
  </r>
  <r>
    <x v="1083"/>
    <x v="7"/>
    <x v="2"/>
    <n v="171"/>
    <n v="0.59"/>
    <n v="0.55600000000000005"/>
    <n v="0.46"/>
    <n v="7371.63"/>
    <n v="1"/>
    <x v="0"/>
    <n v="0"/>
    <x v="0"/>
    <x v="0"/>
    <x v="0"/>
  </r>
  <r>
    <x v="1084"/>
    <x v="10"/>
    <x v="0"/>
    <n v="235"/>
    <n v="0.56000000000000005"/>
    <n v="0.505"/>
    <n v="0.46700000000000003"/>
    <n v="6934.88"/>
    <n v="1"/>
    <x v="0"/>
    <n v="0"/>
    <x v="0"/>
    <x v="0"/>
    <x v="0"/>
  </r>
  <r>
    <x v="1085"/>
    <x v="7"/>
    <x v="2"/>
    <n v="113"/>
    <n v="0.56499999999999995"/>
    <n v="0.59499999999999997"/>
    <n v="0.378"/>
    <n v="9677.77"/>
    <n v="2"/>
    <x v="0"/>
    <n v="0"/>
    <x v="0"/>
    <x v="0"/>
    <x v="1"/>
  </r>
  <r>
    <x v="1086"/>
    <x v="11"/>
    <x v="0"/>
    <n v="142"/>
    <n v="0.59799999999999998"/>
    <n v="0.55500000000000005"/>
    <n v="0.49199999999999999"/>
    <n v="7220.24"/>
    <n v="2"/>
    <x v="0"/>
    <n v="0"/>
    <x v="0"/>
    <x v="0"/>
    <x v="1"/>
  </r>
  <r>
    <x v="1087"/>
    <x v="20"/>
    <x v="1"/>
    <n v="254"/>
    <n v="0.57899999999999996"/>
    <n v="0.54300000000000004"/>
    <n v="0.47099999999999997"/>
    <n v="8451.7199999999993"/>
    <n v="0"/>
    <x v="0"/>
    <n v="0"/>
    <x v="0"/>
    <x v="0"/>
    <x v="0"/>
  </r>
  <r>
    <x v="1088"/>
    <x v="0"/>
    <x v="0"/>
    <n v="137"/>
    <n v="0.57999999999999996"/>
    <n v="0.57899999999999996"/>
    <n v="0.47699999999999998"/>
    <n v="8007.66"/>
    <n v="1"/>
    <x v="0"/>
    <n v="0"/>
    <x v="0"/>
    <x v="0"/>
    <x v="0"/>
  </r>
  <r>
    <x v="1089"/>
    <x v="8"/>
    <x v="0"/>
    <n v="144"/>
    <n v="0.55500000000000005"/>
    <n v="0.55000000000000004"/>
    <n v="0.39900000000000002"/>
    <n v="7176.23"/>
    <n v="0"/>
    <x v="0"/>
    <n v="0"/>
    <x v="0"/>
    <x v="0"/>
    <x v="0"/>
  </r>
  <r>
    <x v="1090"/>
    <x v="8"/>
    <x v="0"/>
    <n v="128"/>
    <n v="0.57499999999999996"/>
    <n v="0.53700000000000003"/>
    <n v="0.49199999999999999"/>
    <n v="8422.48"/>
    <n v="3"/>
    <x v="0"/>
    <n v="0"/>
    <x v="0"/>
    <x v="0"/>
    <x v="1"/>
  </r>
  <r>
    <x v="1091"/>
    <x v="8"/>
    <x v="0"/>
    <n v="181"/>
    <n v="0.58499999999999996"/>
    <n v="0.56399999999999995"/>
    <n v="0.47499999999999998"/>
    <n v="7035.96"/>
    <n v="0"/>
    <x v="0"/>
    <n v="0"/>
    <x v="0"/>
    <x v="0"/>
    <x v="0"/>
  </r>
  <r>
    <x v="1092"/>
    <x v="4"/>
    <x v="0"/>
    <n v="119"/>
    <n v="0.58299999999999996"/>
    <n v="0.54400000000000004"/>
    <n v="0.47"/>
    <n v="7876.8"/>
    <n v="1"/>
    <x v="0"/>
    <n v="0"/>
    <x v="0"/>
    <x v="0"/>
    <x v="0"/>
  </r>
  <r>
    <x v="1093"/>
    <x v="8"/>
    <x v="0"/>
    <n v="187"/>
    <n v="0.56100000000000005"/>
    <n v="0.59399999999999997"/>
    <n v="0.39300000000000002"/>
    <n v="7498.01"/>
    <n v="0"/>
    <x v="0"/>
    <n v="0"/>
    <x v="0"/>
    <x v="0"/>
    <x v="0"/>
  </r>
  <r>
    <x v="1094"/>
    <x v="8"/>
    <x v="0"/>
    <n v="244"/>
    <n v="0.59"/>
    <n v="0.57999999999999996"/>
    <n v="0.49399999999999999"/>
    <n v="7504.19"/>
    <n v="3"/>
    <x v="0"/>
    <n v="0"/>
    <x v="0"/>
    <x v="0"/>
    <x v="1"/>
  </r>
  <r>
    <x v="1095"/>
    <x v="4"/>
    <x v="0"/>
    <n v="142"/>
    <n v="0.56299999999999994"/>
    <n v="0.53300000000000003"/>
    <n v="0.44800000000000001"/>
    <n v="7171.37"/>
    <n v="6"/>
    <x v="0"/>
    <n v="0"/>
    <x v="0"/>
    <x v="0"/>
    <x v="1"/>
  </r>
  <r>
    <x v="1096"/>
    <x v="5"/>
    <x v="0"/>
    <n v="87"/>
    <n v="0.53700000000000003"/>
    <n v="0.47399999999999998"/>
    <n v="0.47899999999999998"/>
    <n v="6046.72"/>
    <n v="0"/>
    <x v="1"/>
    <n v="0"/>
    <x v="0"/>
    <x v="0"/>
    <x v="0"/>
  </r>
  <r>
    <x v="1097"/>
    <x v="11"/>
    <x v="0"/>
    <n v="158"/>
    <n v="0.58499999999999996"/>
    <n v="0.57699999999999996"/>
    <n v="0.48199999999999998"/>
    <n v="7687.53"/>
    <n v="2"/>
    <x v="0"/>
    <n v="0"/>
    <x v="0"/>
    <x v="0"/>
    <x v="1"/>
  </r>
  <r>
    <x v="1098"/>
    <x v="4"/>
    <x v="0"/>
    <n v="152"/>
    <n v="0.59"/>
    <n v="0.57899999999999996"/>
    <n v="0.46300000000000002"/>
    <n v="6988.6"/>
    <n v="1"/>
    <x v="0"/>
    <n v="0"/>
    <x v="0"/>
    <x v="0"/>
    <x v="0"/>
  </r>
  <r>
    <x v="1099"/>
    <x v="20"/>
    <x v="1"/>
    <n v="194"/>
    <n v="0.56999999999999995"/>
    <n v="0.58399999999999996"/>
    <n v="0.41499999999999998"/>
    <n v="8834.25"/>
    <n v="0"/>
    <x v="0"/>
    <n v="0"/>
    <x v="0"/>
    <x v="0"/>
    <x v="0"/>
  </r>
  <r>
    <x v="1100"/>
    <x v="8"/>
    <x v="0"/>
    <n v="202"/>
    <n v="0.56399999999999995"/>
    <n v="0.52300000000000002"/>
    <n v="0.47499999999999998"/>
    <n v="6356.5"/>
    <n v="2"/>
    <x v="0"/>
    <n v="0"/>
    <x v="0"/>
    <x v="0"/>
    <x v="1"/>
  </r>
  <r>
    <x v="1101"/>
    <x v="11"/>
    <x v="0"/>
    <n v="139"/>
    <n v="0.59"/>
    <n v="0.55300000000000005"/>
    <n v="0.499"/>
    <n v="9167.19"/>
    <n v="2"/>
    <x v="0"/>
    <n v="0"/>
    <x v="0"/>
    <x v="0"/>
    <x v="1"/>
  </r>
  <r>
    <x v="1102"/>
    <x v="11"/>
    <x v="0"/>
    <n v="146"/>
    <n v="0.59499999999999997"/>
    <n v="0.52600000000000002"/>
    <n v="0.52500000000000002"/>
    <n v="7625.84"/>
    <n v="1"/>
    <x v="0"/>
    <n v="0"/>
    <x v="0"/>
    <x v="0"/>
    <x v="0"/>
  </r>
  <r>
    <x v="467"/>
    <x v="8"/>
    <x v="0"/>
    <n v="69"/>
    <n v="0.55500000000000005"/>
    <n v="0.51100000000000001"/>
    <n v="0.435"/>
    <n v="7091.77"/>
    <n v="0"/>
    <x v="0"/>
    <n v="0"/>
    <x v="0"/>
    <x v="0"/>
    <x v="0"/>
  </r>
  <r>
    <x v="1103"/>
    <x v="8"/>
    <x v="0"/>
    <n v="104"/>
    <n v="0.52700000000000002"/>
    <n v="0.50600000000000001"/>
    <n v="0.42199999999999999"/>
    <n v="6398.43"/>
    <n v="1"/>
    <x v="1"/>
    <n v="0"/>
    <x v="0"/>
    <x v="0"/>
    <x v="0"/>
  </r>
  <r>
    <x v="1104"/>
    <x v="8"/>
    <x v="0"/>
    <n v="192"/>
    <n v="0.54100000000000004"/>
    <n v="0.48299999999999998"/>
    <n v="0.43099999999999999"/>
    <n v="7759.71"/>
    <n v="0"/>
    <x v="1"/>
    <n v="0"/>
    <x v="0"/>
    <x v="0"/>
    <x v="0"/>
  </r>
  <r>
    <x v="1105"/>
    <x v="11"/>
    <x v="0"/>
    <n v="88"/>
    <n v="0.56999999999999995"/>
    <n v="0.56399999999999995"/>
    <n v="0.442"/>
    <n v="8096.15"/>
    <n v="1"/>
    <x v="0"/>
    <n v="0"/>
    <x v="0"/>
    <x v="0"/>
    <x v="0"/>
  </r>
  <r>
    <x v="1106"/>
    <x v="20"/>
    <x v="1"/>
    <n v="85"/>
    <n v="0.58399999999999996"/>
    <n v="0.56299999999999994"/>
    <n v="0.47799999999999998"/>
    <n v="14680.19"/>
    <n v="0"/>
    <x v="0"/>
    <n v="0"/>
    <x v="0"/>
    <x v="0"/>
    <x v="0"/>
  </r>
  <r>
    <x v="1107"/>
    <x v="7"/>
    <x v="2"/>
    <n v="80"/>
    <n v="0.56000000000000005"/>
    <n v="0.53700000000000003"/>
    <n v="0.40799999999999997"/>
    <n v="8031.27"/>
    <n v="1"/>
    <x v="0"/>
    <n v="0"/>
    <x v="0"/>
    <x v="0"/>
    <x v="0"/>
  </r>
  <r>
    <x v="1108"/>
    <x v="7"/>
    <x v="2"/>
    <n v="75"/>
    <n v="0.59299999999999997"/>
    <n v="0.54400000000000004"/>
    <n v="0.49199999999999999"/>
    <n v="6663.28"/>
    <n v="2"/>
    <x v="0"/>
    <n v="0"/>
    <x v="0"/>
    <x v="0"/>
    <x v="1"/>
  </r>
  <r>
    <x v="1109"/>
    <x v="8"/>
    <x v="0"/>
    <n v="129"/>
    <n v="0.56000000000000005"/>
    <n v="0.51400000000000001"/>
    <n v="0.44900000000000001"/>
    <n v="6929.25"/>
    <n v="0"/>
    <x v="0"/>
    <n v="0"/>
    <x v="0"/>
    <x v="0"/>
    <x v="0"/>
  </r>
  <r>
    <x v="1110"/>
    <x v="8"/>
    <x v="0"/>
    <n v="135"/>
    <n v="0.504"/>
    <n v="0.501"/>
    <n v="0.35299999999999998"/>
    <n v="6006.93"/>
    <n v="1"/>
    <x v="1"/>
    <n v="0"/>
    <x v="0"/>
    <x v="0"/>
    <x v="0"/>
  </r>
  <r>
    <x v="1111"/>
    <x v="1"/>
    <x v="0"/>
    <n v="79"/>
    <n v="0.58499999999999996"/>
    <n v="0.53300000000000003"/>
    <n v="0.52600000000000002"/>
    <n v="7134.7"/>
    <n v="0"/>
    <x v="0"/>
    <n v="0"/>
    <x v="0"/>
    <x v="0"/>
    <x v="0"/>
  </r>
  <r>
    <x v="1112"/>
    <x v="8"/>
    <x v="0"/>
    <n v="89"/>
    <n v="0.53700000000000003"/>
    <n v="0.52800000000000002"/>
    <n v="0.38500000000000001"/>
    <n v="6411.2"/>
    <n v="1"/>
    <x v="1"/>
    <n v="0"/>
    <x v="0"/>
    <x v="0"/>
    <x v="0"/>
  </r>
  <r>
    <x v="1113"/>
    <x v="7"/>
    <x v="2"/>
    <n v="115"/>
    <n v="0.55700000000000005"/>
    <n v="0.53700000000000003"/>
    <n v="0.39800000000000002"/>
    <n v="7237.23"/>
    <n v="4"/>
    <x v="0"/>
    <n v="0"/>
    <x v="0"/>
    <x v="0"/>
    <x v="1"/>
  </r>
  <r>
    <x v="1114"/>
    <x v="20"/>
    <x v="1"/>
    <n v="166"/>
    <n v="0.57999999999999996"/>
    <n v="0.54200000000000004"/>
    <n v="0.498"/>
    <n v="9334.7199999999993"/>
    <n v="0"/>
    <x v="0"/>
    <n v="0"/>
    <x v="0"/>
    <x v="0"/>
    <x v="0"/>
  </r>
  <r>
    <x v="1115"/>
    <x v="7"/>
    <x v="2"/>
    <n v="123"/>
    <n v="0.54100000000000004"/>
    <n v="0.52300000000000002"/>
    <n v="0.39600000000000002"/>
    <n v="6418.11"/>
    <n v="1"/>
    <x v="1"/>
    <n v="0"/>
    <x v="0"/>
    <x v="0"/>
    <x v="0"/>
  </r>
  <r>
    <x v="1116"/>
    <x v="8"/>
    <x v="0"/>
    <n v="114"/>
    <n v="0.53600000000000003"/>
    <n v="0.50800000000000001"/>
    <n v="0.39400000000000002"/>
    <n v="9138.39"/>
    <n v="0"/>
    <x v="1"/>
    <n v="0"/>
    <x v="0"/>
    <x v="0"/>
    <x v="0"/>
  </r>
  <r>
    <x v="1117"/>
    <x v="8"/>
    <x v="0"/>
    <n v="141"/>
    <n v="0.57999999999999996"/>
    <n v="0.52400000000000002"/>
    <n v="0.50900000000000001"/>
    <n v="7919.5"/>
    <n v="1"/>
    <x v="0"/>
    <n v="0"/>
    <x v="0"/>
    <x v="0"/>
    <x v="0"/>
  </r>
  <r>
    <x v="1118"/>
    <x v="11"/>
    <x v="0"/>
    <n v="79"/>
    <n v="0.55500000000000005"/>
    <n v="0.501"/>
    <n v="0.47299999999999998"/>
    <n v="7497.65"/>
    <n v="2"/>
    <x v="0"/>
    <n v="0"/>
    <x v="0"/>
    <x v="0"/>
    <x v="1"/>
  </r>
  <r>
    <x v="1119"/>
    <x v="8"/>
    <x v="0"/>
    <n v="156"/>
    <n v="0.57299999999999995"/>
    <n v="0.54800000000000004"/>
    <n v="0.44900000000000001"/>
    <n v="8409.94"/>
    <n v="4"/>
    <x v="0"/>
    <n v="0"/>
    <x v="0"/>
    <x v="0"/>
    <x v="1"/>
  </r>
  <r>
    <x v="1120"/>
    <x v="4"/>
    <x v="0"/>
    <n v="88"/>
    <n v="0.58499999999999996"/>
    <n v="0.57999999999999996"/>
    <n v="0.48499999999999999"/>
    <n v="7485.25"/>
    <n v="1"/>
    <x v="0"/>
    <n v="0"/>
    <x v="0"/>
    <x v="0"/>
    <x v="0"/>
  </r>
  <r>
    <x v="1121"/>
    <x v="4"/>
    <x v="0"/>
    <n v="100"/>
    <n v="0.55200000000000005"/>
    <n v="0.52300000000000002"/>
    <n v="0.42399999999999999"/>
    <n v="6977.09"/>
    <n v="1"/>
    <x v="0"/>
    <n v="0"/>
    <x v="0"/>
    <x v="0"/>
    <x v="0"/>
  </r>
  <r>
    <x v="1122"/>
    <x v="12"/>
    <x v="0"/>
    <n v="75"/>
    <n v="0.59299999999999997"/>
    <n v="0.59899999999999998"/>
    <n v="0.499"/>
    <n v="9472.98"/>
    <n v="0"/>
    <x v="0"/>
    <n v="0"/>
    <x v="0"/>
    <x v="0"/>
    <x v="0"/>
  </r>
  <r>
    <x v="1123"/>
    <x v="11"/>
    <x v="0"/>
    <n v="176"/>
    <n v="0.57999999999999996"/>
    <n v="0.56100000000000005"/>
    <n v="0.47099999999999997"/>
    <n v="9677.15"/>
    <n v="0"/>
    <x v="0"/>
    <n v="0"/>
    <x v="0"/>
    <x v="0"/>
    <x v="0"/>
  </r>
  <r>
    <x v="1124"/>
    <x v="8"/>
    <x v="0"/>
    <n v="91"/>
    <n v="0.50800000000000001"/>
    <n v="0.48299999999999998"/>
    <n v="0.38100000000000001"/>
    <n v="6783.9"/>
    <n v="0"/>
    <x v="1"/>
    <n v="0"/>
    <x v="0"/>
    <x v="0"/>
    <x v="0"/>
  </r>
  <r>
    <x v="1125"/>
    <x v="8"/>
    <x v="0"/>
    <n v="54"/>
    <n v="0.55000000000000004"/>
    <n v="0.54700000000000004"/>
    <n v="0.40300000000000002"/>
    <n v="7090.1"/>
    <n v="0"/>
    <x v="0"/>
    <n v="0"/>
    <x v="0"/>
    <x v="0"/>
    <x v="0"/>
  </r>
  <r>
    <x v="1126"/>
    <x v="7"/>
    <x v="2"/>
    <n v="114"/>
    <n v="0.59699999999999998"/>
    <n v="0.622"/>
    <n v="0.42199999999999999"/>
    <n v="9035.61"/>
    <n v="3"/>
    <x v="0"/>
    <n v="0"/>
    <x v="0"/>
    <x v="0"/>
    <x v="1"/>
  </r>
  <r>
    <x v="1127"/>
    <x v="8"/>
    <x v="0"/>
    <n v="47"/>
    <n v="0.502"/>
    <n v="0.47399999999999998"/>
    <n v="0.35799999999999998"/>
    <n v="6615.71"/>
    <n v="2"/>
    <x v="1"/>
    <n v="0"/>
    <x v="0"/>
    <x v="0"/>
    <x v="1"/>
  </r>
  <r>
    <x v="1128"/>
    <x v="8"/>
    <x v="0"/>
    <n v="88"/>
    <n v="0.54600000000000004"/>
    <n v="0.51800000000000002"/>
    <n v="0.433"/>
    <n v="6577.97"/>
    <n v="0"/>
    <x v="1"/>
    <n v="0"/>
    <x v="0"/>
    <x v="0"/>
    <x v="0"/>
  </r>
  <r>
    <x v="1129"/>
    <x v="20"/>
    <x v="1"/>
    <n v="110"/>
    <n v="0.56899999999999995"/>
    <n v="0.57099999999999995"/>
    <n v="0.46100000000000002"/>
    <n v="10684.43"/>
    <n v="0"/>
    <x v="0"/>
    <n v="0"/>
    <x v="0"/>
    <x v="0"/>
    <x v="0"/>
  </r>
  <r>
    <x v="1130"/>
    <x v="11"/>
    <x v="0"/>
    <n v="182"/>
    <n v="0.59699999999999998"/>
    <n v="0.56499999999999995"/>
    <n v="0.51200000000000001"/>
    <n v="7200.07"/>
    <n v="2"/>
    <x v="0"/>
    <n v="0"/>
    <x v="0"/>
    <x v="0"/>
    <x v="1"/>
  </r>
  <r>
    <x v="1081"/>
    <x v="4"/>
    <x v="0"/>
    <n v="84"/>
    <n v="0.57999999999999996"/>
    <n v="0.56000000000000005"/>
    <n v="0.48099999999999998"/>
    <n v="8970.41"/>
    <n v="2"/>
    <x v="0"/>
    <n v="0"/>
    <x v="0"/>
    <x v="0"/>
    <x v="1"/>
  </r>
  <r>
    <x v="1131"/>
    <x v="11"/>
    <x v="0"/>
    <n v="85"/>
    <n v="0.59099999999999997"/>
    <n v="0.54500000000000004"/>
    <n v="0.48899999999999999"/>
    <n v="7041.85"/>
    <n v="1"/>
    <x v="0"/>
    <n v="0"/>
    <x v="0"/>
    <x v="0"/>
    <x v="0"/>
  </r>
  <r>
    <x v="1132"/>
    <x v="8"/>
    <x v="0"/>
    <n v="128"/>
    <n v="0.57999999999999996"/>
    <n v="0.56499999999999995"/>
    <n v="0.45"/>
    <n v="6974.97"/>
    <n v="2"/>
    <x v="0"/>
    <n v="0"/>
    <x v="0"/>
    <x v="0"/>
    <x v="1"/>
  </r>
  <r>
    <x v="1133"/>
    <x v="8"/>
    <x v="0"/>
    <n v="67"/>
    <n v="0.55000000000000004"/>
    <n v="0.51800000000000002"/>
    <n v="0.44"/>
    <n v="6146.35"/>
    <n v="0"/>
    <x v="0"/>
    <n v="0"/>
    <x v="0"/>
    <x v="0"/>
    <x v="0"/>
  </r>
  <r>
    <x v="1134"/>
    <x v="8"/>
    <x v="0"/>
    <n v="136"/>
    <n v="0.54700000000000004"/>
    <n v="0.52500000000000002"/>
    <n v="0.443"/>
    <n v="6808.96"/>
    <n v="7"/>
    <x v="1"/>
    <n v="0"/>
    <x v="0"/>
    <x v="0"/>
    <x v="1"/>
  </r>
  <r>
    <x v="1135"/>
    <x v="4"/>
    <x v="0"/>
    <n v="101"/>
    <n v="0.54200000000000004"/>
    <n v="0.52"/>
    <n v="0.42899999999999999"/>
    <n v="7437.65"/>
    <n v="1"/>
    <x v="1"/>
    <n v="0"/>
    <x v="0"/>
    <x v="0"/>
    <x v="0"/>
  </r>
  <r>
    <x v="1136"/>
    <x v="8"/>
    <x v="0"/>
    <n v="68"/>
    <n v="0.56000000000000005"/>
    <n v="0.53900000000000003"/>
    <n v="0.44600000000000001"/>
    <n v="6577.16"/>
    <n v="1"/>
    <x v="0"/>
    <n v="0"/>
    <x v="0"/>
    <x v="0"/>
    <x v="0"/>
  </r>
  <r>
    <x v="1137"/>
    <x v="8"/>
    <x v="0"/>
    <n v="96"/>
    <n v="0.57399999999999995"/>
    <n v="0.53900000000000003"/>
    <n v="0.47599999999999998"/>
    <n v="6542.36"/>
    <n v="2"/>
    <x v="0"/>
    <n v="0"/>
    <x v="0"/>
    <x v="0"/>
    <x v="1"/>
  </r>
  <r>
    <x v="1138"/>
    <x v="4"/>
    <x v="0"/>
    <n v="101"/>
    <n v="0.56999999999999995"/>
    <n v="0.55400000000000005"/>
    <n v="0.42399999999999999"/>
    <n v="7880.84"/>
    <n v="2"/>
    <x v="0"/>
    <n v="0"/>
    <x v="0"/>
    <x v="0"/>
    <x v="1"/>
  </r>
  <r>
    <x v="1139"/>
    <x v="8"/>
    <x v="0"/>
    <n v="152"/>
    <n v="0.56999999999999995"/>
    <n v="0.55400000000000005"/>
    <n v="0.47399999999999998"/>
    <n v="6854.08"/>
    <n v="1"/>
    <x v="0"/>
    <n v="0"/>
    <x v="0"/>
    <x v="0"/>
    <x v="0"/>
  </r>
  <r>
    <x v="1140"/>
    <x v="11"/>
    <x v="0"/>
    <n v="117"/>
    <n v="0.58899999999999997"/>
    <n v="0.56599999999999995"/>
    <n v="0.45800000000000002"/>
    <n v="10715.61"/>
    <n v="1"/>
    <x v="0"/>
    <n v="0"/>
    <x v="0"/>
    <x v="0"/>
    <x v="0"/>
  </r>
  <r>
    <x v="1141"/>
    <x v="11"/>
    <x v="0"/>
    <n v="66"/>
    <n v="0.58899999999999997"/>
    <n v="0.54700000000000004"/>
    <n v="0.501"/>
    <n v="9553.51"/>
    <n v="2"/>
    <x v="0"/>
    <n v="0"/>
    <x v="0"/>
    <x v="0"/>
    <x v="1"/>
  </r>
  <r>
    <x v="1142"/>
    <x v="8"/>
    <x v="0"/>
    <n v="84"/>
    <n v="0.54400000000000004"/>
    <n v="0.51300000000000001"/>
    <n v="0.443"/>
    <n v="6739.07"/>
    <n v="0"/>
    <x v="1"/>
    <n v="0"/>
    <x v="0"/>
    <x v="0"/>
    <x v="0"/>
  </r>
  <r>
    <x v="1143"/>
    <x v="8"/>
    <x v="0"/>
    <n v="95"/>
    <n v="0.51500000000000001"/>
    <n v="0.53100000000000003"/>
    <n v="0.35399999999999998"/>
    <n v="7680.83"/>
    <n v="0"/>
    <x v="1"/>
    <n v="0"/>
    <x v="0"/>
    <x v="0"/>
    <x v="0"/>
  </r>
  <r>
    <x v="1144"/>
    <x v="8"/>
    <x v="0"/>
    <n v="104"/>
    <n v="0.56100000000000005"/>
    <n v="0.51300000000000001"/>
    <n v="0.46500000000000002"/>
    <n v="6552.21"/>
    <n v="2"/>
    <x v="0"/>
    <n v="0"/>
    <x v="0"/>
    <x v="0"/>
    <x v="1"/>
  </r>
  <r>
    <x v="1145"/>
    <x v="8"/>
    <x v="0"/>
    <n v="76"/>
    <n v="0.59499999999999997"/>
    <n v="0.56000000000000005"/>
    <n v="0.499"/>
    <n v="6556.5"/>
    <n v="1"/>
    <x v="0"/>
    <n v="0"/>
    <x v="0"/>
    <x v="0"/>
    <x v="0"/>
  </r>
  <r>
    <x v="1146"/>
    <x v="7"/>
    <x v="2"/>
    <n v="114"/>
    <n v="0.58499999999999996"/>
    <n v="0.64"/>
    <n v="0.377"/>
    <n v="8994.89"/>
    <n v="3"/>
    <x v="0"/>
    <n v="0"/>
    <x v="0"/>
    <x v="0"/>
    <x v="1"/>
  </r>
  <r>
    <x v="1147"/>
    <x v="10"/>
    <x v="0"/>
    <n v="109"/>
    <n v="0.57399999999999995"/>
    <n v="0.57899999999999996"/>
    <n v="0.46500000000000002"/>
    <n v="9953.17"/>
    <n v="1"/>
    <x v="0"/>
    <n v="0"/>
    <x v="0"/>
    <x v="0"/>
    <x v="0"/>
  </r>
  <r>
    <x v="1148"/>
    <x v="4"/>
    <x v="0"/>
    <n v="136"/>
    <n v="0.57299999999999995"/>
    <n v="0.53100000000000003"/>
    <n v="0.46"/>
    <n v="8347.8799999999992"/>
    <n v="2"/>
    <x v="0"/>
    <n v="0"/>
    <x v="0"/>
    <x v="0"/>
    <x v="1"/>
  </r>
  <r>
    <x v="1149"/>
    <x v="11"/>
    <x v="0"/>
    <n v="53"/>
    <n v="0.58899999999999997"/>
    <n v="0.53200000000000003"/>
    <n v="0.496"/>
    <n v="6919.15"/>
    <n v="1"/>
    <x v="0"/>
    <n v="0"/>
    <x v="0"/>
    <x v="0"/>
    <x v="0"/>
  </r>
  <r>
    <x v="1150"/>
    <x v="8"/>
    <x v="0"/>
    <n v="48"/>
    <n v="0.56499999999999995"/>
    <n v="0.55900000000000005"/>
    <n v="0.47099999999999997"/>
    <n v="9926.59"/>
    <n v="0"/>
    <x v="0"/>
    <n v="0"/>
    <x v="0"/>
    <x v="0"/>
    <x v="0"/>
  </r>
  <r>
    <x v="1151"/>
    <x v="4"/>
    <x v="0"/>
    <n v="115"/>
    <n v="0.59599999999999997"/>
    <n v="0.55300000000000005"/>
    <n v="0.497"/>
    <n v="7834.22"/>
    <n v="2"/>
    <x v="0"/>
    <n v="0"/>
    <x v="0"/>
    <x v="0"/>
    <x v="1"/>
  </r>
  <r>
    <x v="1152"/>
    <x v="4"/>
    <x v="0"/>
    <n v="148"/>
    <n v="0.59499999999999997"/>
    <n v="0.55400000000000005"/>
    <n v="0.49199999999999999"/>
    <n v="8310.08"/>
    <n v="7"/>
    <x v="0"/>
    <n v="0"/>
    <x v="0"/>
    <x v="0"/>
    <x v="1"/>
  </r>
  <r>
    <x v="1153"/>
    <x v="8"/>
    <x v="0"/>
    <n v="84"/>
    <n v="0.57999999999999996"/>
    <n v="0.52"/>
    <n v="0.51900000000000002"/>
    <n v="7337.3"/>
    <n v="8"/>
    <x v="0"/>
    <n v="0"/>
    <x v="0"/>
    <x v="0"/>
    <x v="1"/>
  </r>
  <r>
    <x v="1154"/>
    <x v="20"/>
    <x v="1"/>
    <n v="150"/>
    <n v="0.59599999999999997"/>
    <n v="0.55900000000000005"/>
    <n v="0.52"/>
    <n v="10671.39"/>
    <n v="0"/>
    <x v="0"/>
    <n v="0"/>
    <x v="0"/>
    <x v="0"/>
    <x v="0"/>
  </r>
  <r>
    <x v="1155"/>
    <x v="11"/>
    <x v="0"/>
    <n v="52"/>
    <n v="0.59499999999999997"/>
    <n v="0.55200000000000005"/>
    <n v="0.49199999999999999"/>
    <n v="7333.12"/>
    <n v="1"/>
    <x v="0"/>
    <n v="0"/>
    <x v="0"/>
    <x v="0"/>
    <x v="0"/>
  </r>
  <r>
    <x v="1156"/>
    <x v="4"/>
    <x v="0"/>
    <n v="147"/>
    <n v="0.58099999999999996"/>
    <n v="0.56100000000000005"/>
    <n v="0.45900000000000002"/>
    <n v="8201.01"/>
    <n v="1"/>
    <x v="0"/>
    <n v="0"/>
    <x v="0"/>
    <x v="0"/>
    <x v="0"/>
  </r>
  <r>
    <x v="1157"/>
    <x v="8"/>
    <x v="0"/>
    <n v="146"/>
    <n v="0.57999999999999996"/>
    <n v="0.52600000000000002"/>
    <n v="0.47099999999999997"/>
    <n v="7311.76"/>
    <n v="7"/>
    <x v="0"/>
    <n v="0"/>
    <x v="0"/>
    <x v="0"/>
    <x v="1"/>
  </r>
  <r>
    <x v="1158"/>
    <x v="8"/>
    <x v="0"/>
    <n v="87"/>
    <n v="0.55000000000000004"/>
    <n v="0.503"/>
    <n v="0.46400000000000002"/>
    <n v="7001.68"/>
    <n v="0"/>
    <x v="0"/>
    <n v="0"/>
    <x v="0"/>
    <x v="0"/>
    <x v="0"/>
  </r>
  <r>
    <x v="1159"/>
    <x v="20"/>
    <x v="1"/>
    <n v="83"/>
    <n v="0.59"/>
    <n v="0.60099999999999998"/>
    <n v="0.42499999999999999"/>
    <n v="11132.78"/>
    <n v="0"/>
    <x v="0"/>
    <n v="0"/>
    <x v="0"/>
    <x v="0"/>
    <x v="0"/>
  </r>
  <r>
    <x v="1160"/>
    <x v="11"/>
    <x v="0"/>
    <n v="166"/>
    <n v="0.58399999999999996"/>
    <n v="0.54500000000000004"/>
    <n v="0.48699999999999999"/>
    <n v="7888.71"/>
    <n v="5"/>
    <x v="0"/>
    <n v="0"/>
    <x v="0"/>
    <x v="0"/>
    <x v="1"/>
  </r>
  <r>
    <x v="1161"/>
    <x v="7"/>
    <x v="2"/>
    <n v="50"/>
    <n v="0.54"/>
    <n v="0.51900000000000002"/>
    <n v="0.41199999999999998"/>
    <n v="7929.78"/>
    <n v="1"/>
    <x v="1"/>
    <n v="0"/>
    <x v="0"/>
    <x v="0"/>
    <x v="0"/>
  </r>
  <r>
    <x v="1162"/>
    <x v="4"/>
    <x v="0"/>
    <n v="119"/>
    <n v="0.58099999999999996"/>
    <n v="0.56499999999999995"/>
    <n v="0.49"/>
    <n v="9061.9500000000007"/>
    <n v="1"/>
    <x v="0"/>
    <n v="0"/>
    <x v="0"/>
    <x v="0"/>
    <x v="0"/>
  </r>
  <r>
    <x v="1163"/>
    <x v="4"/>
    <x v="0"/>
    <n v="66"/>
    <n v="0.55000000000000004"/>
    <n v="0.52100000000000002"/>
    <n v="0.41299999999999998"/>
    <n v="8645.73"/>
    <n v="3"/>
    <x v="0"/>
    <n v="0"/>
    <x v="0"/>
    <x v="0"/>
    <x v="1"/>
  </r>
  <r>
    <x v="1164"/>
    <x v="4"/>
    <x v="0"/>
    <n v="42"/>
    <n v="0.56499999999999995"/>
    <n v="0.53300000000000003"/>
    <n v="0.443"/>
    <n v="7007.03"/>
    <n v="1"/>
    <x v="0"/>
    <n v="0"/>
    <x v="0"/>
    <x v="0"/>
    <x v="0"/>
  </r>
  <r>
    <x v="1165"/>
    <x v="8"/>
    <x v="0"/>
    <n v="62"/>
    <n v="0.59599999999999997"/>
    <n v="0.53300000000000003"/>
    <n v="0.51400000000000001"/>
    <n v="6236.07"/>
    <n v="0"/>
    <x v="0"/>
    <n v="0"/>
    <x v="0"/>
    <x v="0"/>
    <x v="0"/>
  </r>
  <r>
    <x v="44"/>
    <x v="4"/>
    <x v="0"/>
    <n v="99"/>
    <n v="0.56999999999999995"/>
    <n v="0.54"/>
    <n v="0.49199999999999999"/>
    <n v="7498.77"/>
    <n v="3"/>
    <x v="0"/>
    <n v="0"/>
    <x v="0"/>
    <x v="0"/>
    <x v="1"/>
  </r>
  <r>
    <x v="1166"/>
    <x v="8"/>
    <x v="0"/>
    <n v="89"/>
    <n v="0.56499999999999995"/>
    <n v="0.54300000000000004"/>
    <n v="0.45300000000000001"/>
    <n v="6801.98"/>
    <n v="0"/>
    <x v="0"/>
    <n v="0"/>
    <x v="0"/>
    <x v="0"/>
    <x v="0"/>
  </r>
  <r>
    <x v="1167"/>
    <x v="8"/>
    <x v="0"/>
    <n v="99"/>
    <n v="0.55000000000000004"/>
    <n v="0.50600000000000001"/>
    <n v="0.441"/>
    <n v="5104.4399999999996"/>
    <n v="0"/>
    <x v="0"/>
    <n v="0"/>
    <x v="0"/>
    <x v="0"/>
    <x v="0"/>
  </r>
  <r>
    <x v="1168"/>
    <x v="4"/>
    <x v="0"/>
    <n v="126"/>
    <n v="0.55600000000000005"/>
    <n v="0.54200000000000004"/>
    <n v="0.40699999999999997"/>
    <n v="7132.8"/>
    <n v="4"/>
    <x v="0"/>
    <n v="0"/>
    <x v="0"/>
    <x v="0"/>
    <x v="1"/>
  </r>
  <r>
    <x v="1169"/>
    <x v="0"/>
    <x v="0"/>
    <n v="155"/>
    <n v="0.51100000000000001"/>
    <n v="0.51700000000000002"/>
    <n v="0.33500000000000002"/>
    <n v="6267.37"/>
    <n v="1"/>
    <x v="1"/>
    <n v="0"/>
    <x v="0"/>
    <x v="0"/>
    <x v="0"/>
  </r>
  <r>
    <x v="1170"/>
    <x v="8"/>
    <x v="0"/>
    <n v="71"/>
    <n v="0.59299999999999997"/>
    <n v="0.53200000000000003"/>
    <n v="0.55000000000000004"/>
    <n v="5961.39"/>
    <n v="7"/>
    <x v="0"/>
    <n v="0"/>
    <x v="0"/>
    <x v="0"/>
    <x v="1"/>
  </r>
  <r>
    <x v="1171"/>
    <x v="8"/>
    <x v="0"/>
    <n v="46"/>
    <n v="0.50900000000000001"/>
    <n v="0.51900000000000002"/>
    <n v="0.34799999999999998"/>
    <n v="6752.25"/>
    <n v="7"/>
    <x v="1"/>
    <n v="0"/>
    <x v="0"/>
    <x v="0"/>
    <x v="1"/>
  </r>
  <r>
    <x v="1172"/>
    <x v="8"/>
    <x v="0"/>
    <n v="108"/>
    <n v="0.54200000000000004"/>
    <n v="0.47199999999999998"/>
    <n v="0.435"/>
    <n v="6403.96"/>
    <n v="1"/>
    <x v="1"/>
    <n v="0"/>
    <x v="0"/>
    <x v="0"/>
    <x v="0"/>
  </r>
  <r>
    <x v="1173"/>
    <x v="11"/>
    <x v="0"/>
    <n v="144"/>
    <n v="0.59699999999999998"/>
    <n v="0.56499999999999995"/>
    <n v="0.51900000000000002"/>
    <n v="8512.08"/>
    <n v="1"/>
    <x v="0"/>
    <n v="0"/>
    <x v="0"/>
    <x v="0"/>
    <x v="0"/>
  </r>
  <r>
    <x v="1174"/>
    <x v="7"/>
    <x v="2"/>
    <n v="152"/>
    <n v="0.59499999999999997"/>
    <n v="0.57299999999999995"/>
    <n v="0.46800000000000003"/>
    <n v="8443.39"/>
    <n v="0"/>
    <x v="0"/>
    <n v="0"/>
    <x v="0"/>
    <x v="0"/>
    <x v="0"/>
  </r>
  <r>
    <x v="279"/>
    <x v="4"/>
    <x v="0"/>
    <n v="54"/>
    <n v="0.55000000000000004"/>
    <n v="0.55500000000000005"/>
    <n v="0.39400000000000002"/>
    <n v="8268.9699999999993"/>
    <n v="7"/>
    <x v="0"/>
    <n v="0"/>
    <x v="0"/>
    <x v="0"/>
    <x v="1"/>
  </r>
  <r>
    <x v="797"/>
    <x v="4"/>
    <x v="0"/>
    <n v="60"/>
    <n v="0.59699999999999998"/>
    <n v="0.58399999999999996"/>
    <n v="0.47699999999999998"/>
    <n v="9937.1200000000008"/>
    <n v="1"/>
    <x v="0"/>
    <n v="0"/>
    <x v="0"/>
    <x v="0"/>
    <x v="0"/>
  </r>
  <r>
    <x v="896"/>
    <x v="4"/>
    <x v="0"/>
    <n v="100"/>
    <n v="0.56299999999999994"/>
    <n v="0.53100000000000003"/>
    <n v="0.45400000000000001"/>
    <n v="6408.49"/>
    <n v="1"/>
    <x v="0"/>
    <n v="0"/>
    <x v="0"/>
    <x v="0"/>
    <x v="0"/>
  </r>
  <r>
    <x v="1175"/>
    <x v="8"/>
    <x v="0"/>
    <n v="120"/>
    <n v="0.55100000000000005"/>
    <n v="0.53700000000000003"/>
    <n v="0.44800000000000001"/>
    <n v="7127.58"/>
    <n v="1"/>
    <x v="0"/>
    <n v="0"/>
    <x v="0"/>
    <x v="0"/>
    <x v="0"/>
  </r>
  <r>
    <x v="1176"/>
    <x v="8"/>
    <x v="0"/>
    <n v="96"/>
    <n v="0.56000000000000005"/>
    <n v="0.56000000000000005"/>
    <n v="0.42699999999999999"/>
    <n v="7388.52"/>
    <n v="1"/>
    <x v="0"/>
    <n v="0"/>
    <x v="0"/>
    <x v="0"/>
    <x v="0"/>
  </r>
  <r>
    <x v="1177"/>
    <x v="4"/>
    <x v="0"/>
    <n v="92"/>
    <n v="0.57799999999999996"/>
    <n v="0.54900000000000004"/>
    <n v="0.49299999999999999"/>
    <n v="6886.82"/>
    <n v="1"/>
    <x v="0"/>
    <n v="0"/>
    <x v="0"/>
    <x v="0"/>
    <x v="0"/>
  </r>
  <r>
    <x v="1178"/>
    <x v="8"/>
    <x v="0"/>
    <n v="104"/>
    <n v="0.55500000000000005"/>
    <n v="0.51200000000000001"/>
    <n v="0.438"/>
    <n v="5521.28"/>
    <n v="0"/>
    <x v="0"/>
    <n v="0"/>
    <x v="0"/>
    <x v="0"/>
    <x v="0"/>
  </r>
  <r>
    <x v="1179"/>
    <x v="11"/>
    <x v="0"/>
    <n v="52"/>
    <n v="0.56000000000000005"/>
    <n v="0.53"/>
    <n v="0.435"/>
    <n v="9337.36"/>
    <n v="0"/>
    <x v="0"/>
    <n v="0"/>
    <x v="0"/>
    <x v="0"/>
    <x v="0"/>
  </r>
  <r>
    <x v="1180"/>
    <x v="8"/>
    <x v="0"/>
    <n v="114"/>
    <n v="0.55700000000000005"/>
    <n v="0.56000000000000005"/>
    <n v="0.42299999999999999"/>
    <n v="7197.21"/>
    <n v="0"/>
    <x v="0"/>
    <n v="0"/>
    <x v="0"/>
    <x v="0"/>
    <x v="0"/>
  </r>
  <r>
    <x v="1181"/>
    <x v="4"/>
    <x v="0"/>
    <n v="83"/>
    <n v="0.53"/>
    <n v="0.53200000000000003"/>
    <n v="0.38"/>
    <n v="8623.09"/>
    <n v="1"/>
    <x v="1"/>
    <n v="0"/>
    <x v="0"/>
    <x v="0"/>
    <x v="0"/>
  </r>
  <r>
    <x v="1182"/>
    <x v="8"/>
    <x v="0"/>
    <n v="93"/>
    <n v="0.52600000000000002"/>
    <n v="0.51200000000000001"/>
    <n v="0.379"/>
    <n v="6461.91"/>
    <n v="0"/>
    <x v="1"/>
    <n v="0"/>
    <x v="0"/>
    <x v="0"/>
    <x v="0"/>
  </r>
  <r>
    <x v="1183"/>
    <x v="8"/>
    <x v="0"/>
    <n v="70"/>
    <n v="0.56200000000000006"/>
    <n v="0.52500000000000002"/>
    <n v="0.44900000000000001"/>
    <n v="6670.74"/>
    <n v="1"/>
    <x v="0"/>
    <n v="0"/>
    <x v="0"/>
    <x v="0"/>
    <x v="0"/>
  </r>
  <r>
    <x v="1184"/>
    <x v="4"/>
    <x v="0"/>
    <n v="113"/>
    <n v="0.55000000000000004"/>
    <n v="0.53200000000000003"/>
    <n v="0.41299999999999998"/>
    <n v="9306.27"/>
    <n v="1"/>
    <x v="0"/>
    <n v="0"/>
    <x v="0"/>
    <x v="0"/>
    <x v="0"/>
  </r>
  <r>
    <x v="1185"/>
    <x v="8"/>
    <x v="0"/>
    <n v="49"/>
    <n v="0.56100000000000005"/>
    <n v="0.51"/>
    <n v="0.46"/>
    <n v="7721.64"/>
    <n v="1"/>
    <x v="0"/>
    <n v="0"/>
    <x v="0"/>
    <x v="0"/>
    <x v="0"/>
  </r>
  <r>
    <x v="1186"/>
    <x v="11"/>
    <x v="0"/>
    <n v="23"/>
    <n v="0.56499999999999995"/>
    <n v="0.55700000000000005"/>
    <n v="0.437"/>
    <n v="8562.58"/>
    <n v="0"/>
    <x v="0"/>
    <n v="0"/>
    <x v="0"/>
    <x v="0"/>
    <x v="0"/>
  </r>
  <r>
    <x v="1187"/>
    <x v="8"/>
    <x v="0"/>
    <n v="46"/>
    <n v="0.51400000000000001"/>
    <n v="0.48799999999999999"/>
    <n v="0.376"/>
    <n v="5642.1"/>
    <n v="1"/>
    <x v="1"/>
    <n v="0"/>
    <x v="0"/>
    <x v="0"/>
    <x v="0"/>
  </r>
  <r>
    <x v="1188"/>
    <x v="8"/>
    <x v="0"/>
    <n v="76"/>
    <n v="0.56000000000000005"/>
    <n v="0.57199999999999995"/>
    <n v="0.438"/>
    <n v="7503.63"/>
    <n v="1"/>
    <x v="0"/>
    <n v="0"/>
    <x v="0"/>
    <x v="0"/>
    <x v="0"/>
  </r>
  <r>
    <x v="1189"/>
    <x v="4"/>
    <x v="0"/>
    <n v="79"/>
    <n v="0.56499999999999995"/>
    <n v="0.56599999999999995"/>
    <n v="0.41899999999999998"/>
    <n v="7692.46"/>
    <n v="2"/>
    <x v="0"/>
    <n v="0"/>
    <x v="0"/>
    <x v="0"/>
    <x v="1"/>
  </r>
  <r>
    <x v="1190"/>
    <x v="8"/>
    <x v="0"/>
    <n v="71"/>
    <n v="0.57899999999999996"/>
    <n v="0.55300000000000005"/>
    <n v="0.499"/>
    <n v="8181.93"/>
    <n v="1"/>
    <x v="0"/>
    <n v="0"/>
    <x v="0"/>
    <x v="0"/>
    <x v="0"/>
  </r>
  <r>
    <x v="1191"/>
    <x v="8"/>
    <x v="0"/>
    <n v="74"/>
    <n v="0.53500000000000003"/>
    <n v="0.505"/>
    <n v="0.40699999999999997"/>
    <n v="7271.25"/>
    <n v="2"/>
    <x v="1"/>
    <n v="0"/>
    <x v="0"/>
    <x v="0"/>
    <x v="1"/>
  </r>
  <r>
    <x v="1192"/>
    <x v="8"/>
    <x v="0"/>
    <n v="68"/>
    <n v="0.503"/>
    <n v="0.49399999999999999"/>
    <n v="0.375"/>
    <n v="7177.76"/>
    <n v="0"/>
    <x v="1"/>
    <n v="0"/>
    <x v="0"/>
    <x v="0"/>
    <x v="0"/>
  </r>
  <r>
    <x v="1193"/>
    <x v="8"/>
    <x v="0"/>
    <n v="144"/>
    <n v="0.56299999999999994"/>
    <n v="0.53900000000000003"/>
    <n v="0.45200000000000001"/>
    <n v="8131.9"/>
    <n v="0"/>
    <x v="0"/>
    <n v="0"/>
    <x v="0"/>
    <x v="0"/>
    <x v="0"/>
  </r>
  <r>
    <x v="1194"/>
    <x v="8"/>
    <x v="0"/>
    <n v="109"/>
    <n v="0.501"/>
    <n v="0.50900000000000001"/>
    <n v="0.36"/>
    <n v="7143.31"/>
    <n v="1"/>
    <x v="1"/>
    <n v="0"/>
    <x v="0"/>
    <x v="0"/>
    <x v="0"/>
  </r>
  <r>
    <x v="1195"/>
    <x v="8"/>
    <x v="0"/>
    <n v="164"/>
    <n v="0.56499999999999995"/>
    <n v="0.52700000000000002"/>
    <n v="0.44800000000000001"/>
    <n v="6542.35"/>
    <n v="1"/>
    <x v="0"/>
    <n v="0"/>
    <x v="0"/>
    <x v="0"/>
    <x v="0"/>
  </r>
  <r>
    <x v="1196"/>
    <x v="4"/>
    <x v="0"/>
    <n v="95"/>
    <n v="0.59399999999999997"/>
    <n v="0.56899999999999995"/>
    <n v="0.502"/>
    <n v="10305.89"/>
    <n v="2"/>
    <x v="0"/>
    <n v="0"/>
    <x v="0"/>
    <x v="0"/>
    <x v="1"/>
  </r>
  <r>
    <x v="1197"/>
    <x v="8"/>
    <x v="0"/>
    <n v="84"/>
    <n v="0.56200000000000006"/>
    <n v="0.47899999999999998"/>
    <n v="0.496"/>
    <n v="7967.95"/>
    <n v="0"/>
    <x v="0"/>
    <n v="0"/>
    <x v="0"/>
    <x v="0"/>
    <x v="0"/>
  </r>
  <r>
    <x v="1198"/>
    <x v="4"/>
    <x v="0"/>
    <n v="65"/>
    <n v="0.58099999999999996"/>
    <n v="0.53500000000000003"/>
    <n v="0.47299999999999998"/>
    <n v="10865.97"/>
    <n v="3"/>
    <x v="0"/>
    <n v="0"/>
    <x v="0"/>
    <x v="0"/>
    <x v="1"/>
  </r>
  <r>
    <x v="1199"/>
    <x v="8"/>
    <x v="0"/>
    <n v="72"/>
    <n v="0.56299999999999994"/>
    <n v="0.55700000000000005"/>
    <n v="0.41299999999999998"/>
    <n v="8065.12"/>
    <n v="1"/>
    <x v="0"/>
    <n v="0"/>
    <x v="0"/>
    <x v="0"/>
    <x v="0"/>
  </r>
  <r>
    <x v="1200"/>
    <x v="11"/>
    <x v="0"/>
    <n v="69"/>
    <n v="0.59799999999999998"/>
    <n v="0.56000000000000005"/>
    <n v="0.50900000000000001"/>
    <n v="8542.9699999999993"/>
    <n v="1"/>
    <x v="0"/>
    <n v="0"/>
    <x v="0"/>
    <x v="0"/>
    <x v="0"/>
  </r>
  <r>
    <x v="1201"/>
    <x v="20"/>
    <x v="1"/>
    <n v="83"/>
    <n v="0.57399999999999995"/>
    <n v="0.55000000000000004"/>
    <n v="0.44600000000000001"/>
    <n v="11503.86"/>
    <n v="0"/>
    <x v="0"/>
    <n v="0"/>
    <x v="0"/>
    <x v="0"/>
    <x v="0"/>
  </r>
  <r>
    <x v="1202"/>
    <x v="4"/>
    <x v="0"/>
    <n v="56"/>
    <n v="0.58399999999999996"/>
    <n v="0.58299999999999996"/>
    <n v="0.46700000000000003"/>
    <n v="9794.6"/>
    <n v="1"/>
    <x v="0"/>
    <n v="0"/>
    <x v="0"/>
    <x v="0"/>
    <x v="0"/>
  </r>
  <r>
    <x v="1203"/>
    <x v="4"/>
    <x v="0"/>
    <n v="75"/>
    <n v="0.56200000000000006"/>
    <n v="0.56599999999999995"/>
    <n v="0.46200000000000002"/>
    <n v="8008.34"/>
    <n v="1"/>
    <x v="0"/>
    <n v="0"/>
    <x v="0"/>
    <x v="0"/>
    <x v="0"/>
  </r>
  <r>
    <x v="1204"/>
    <x v="8"/>
    <x v="0"/>
    <n v="81"/>
    <n v="0.57999999999999996"/>
    <n v="0.53700000000000003"/>
    <n v="0.47699999999999998"/>
    <n v="6967.75"/>
    <n v="1"/>
    <x v="0"/>
    <n v="0"/>
    <x v="0"/>
    <x v="0"/>
    <x v="0"/>
  </r>
  <r>
    <x v="1205"/>
    <x v="8"/>
    <x v="0"/>
    <n v="62"/>
    <n v="0.55000000000000004"/>
    <n v="0.52"/>
    <n v="0.433"/>
    <n v="6382.4"/>
    <n v="6"/>
    <x v="0"/>
    <n v="0"/>
    <x v="0"/>
    <x v="0"/>
    <x v="1"/>
  </r>
  <r>
    <x v="1206"/>
    <x v="8"/>
    <x v="0"/>
    <n v="18"/>
    <n v="0.51900000000000002"/>
    <n v="0.502"/>
    <n v="0.378"/>
    <n v="6728.67"/>
    <n v="0"/>
    <x v="1"/>
    <n v="0"/>
    <x v="0"/>
    <x v="0"/>
    <x v="0"/>
  </r>
  <r>
    <x v="1207"/>
    <x v="2"/>
    <x v="0"/>
    <n v="1134"/>
    <n v="0.59299999999999997"/>
    <n v="0.58299999999999996"/>
    <n v="0.47899999999999998"/>
    <n v="12134.82"/>
    <n v="18"/>
    <x v="0"/>
    <n v="0"/>
    <x v="0"/>
    <x v="1"/>
    <x v="1"/>
  </r>
  <r>
    <x v="1208"/>
    <x v="2"/>
    <x v="0"/>
    <n v="655"/>
    <n v="0.55000000000000004"/>
    <n v="0.55800000000000005"/>
    <n v="0.41399999999999998"/>
    <n v="12950.89"/>
    <n v="11"/>
    <x v="0"/>
    <n v="0"/>
    <x v="0"/>
    <x v="0"/>
    <x v="1"/>
  </r>
  <r>
    <x v="1209"/>
    <x v="15"/>
    <x v="1"/>
    <n v="685"/>
    <n v="0.59"/>
    <n v="0.55300000000000005"/>
    <n v="0.47299999999999998"/>
    <n v="11948.74"/>
    <n v="14"/>
    <x v="0"/>
    <n v="0"/>
    <x v="0"/>
    <x v="0"/>
    <x v="1"/>
  </r>
  <r>
    <x v="1210"/>
    <x v="3"/>
    <x v="1"/>
    <n v="1132"/>
    <n v="0.47099999999999997"/>
    <n v="0.48099999999999998"/>
    <n v="0.28000000000000003"/>
    <n v="5774.67"/>
    <n v="0"/>
    <x v="1"/>
    <n v="0"/>
    <x v="0"/>
    <x v="1"/>
    <x v="0"/>
  </r>
  <r>
    <x v="1211"/>
    <x v="11"/>
    <x v="0"/>
    <n v="76"/>
    <n v="0.55500000000000005"/>
    <n v="0.54100000000000004"/>
    <n v="0.41499999999999998"/>
    <n v="57338.73"/>
    <n v="0"/>
    <x v="0"/>
    <n v="0"/>
    <x v="0"/>
    <x v="0"/>
    <x v="0"/>
  </r>
  <r>
    <x v="1212"/>
    <x v="0"/>
    <x v="0"/>
    <n v="317"/>
    <n v="0.55600000000000005"/>
    <n v="0.55200000000000005"/>
    <n v="0.40699999999999997"/>
    <n v="8432.26"/>
    <n v="10"/>
    <x v="0"/>
    <n v="0"/>
    <x v="0"/>
    <x v="0"/>
    <x v="1"/>
  </r>
  <r>
    <x v="1213"/>
    <x v="5"/>
    <x v="0"/>
    <n v="987"/>
    <n v="0.53600000000000003"/>
    <n v="0.495"/>
    <n v="0.40200000000000002"/>
    <n v="5973.86"/>
    <n v="12"/>
    <x v="1"/>
    <n v="0"/>
    <x v="0"/>
    <x v="1"/>
    <x v="1"/>
  </r>
  <r>
    <x v="1214"/>
    <x v="1"/>
    <x v="0"/>
    <n v="368"/>
    <n v="0.59399999999999997"/>
    <n v="0.52400000000000002"/>
    <n v="0.51800000000000002"/>
    <n v="6809.05"/>
    <n v="36"/>
    <x v="0"/>
    <n v="0"/>
    <x v="0"/>
    <x v="0"/>
    <x v="1"/>
  </r>
  <r>
    <x v="1215"/>
    <x v="4"/>
    <x v="0"/>
    <n v="528"/>
    <n v="0.55200000000000005"/>
    <n v="0.53100000000000003"/>
    <n v="0.40799999999999997"/>
    <n v="7839.03"/>
    <n v="9"/>
    <x v="0"/>
    <n v="0"/>
    <x v="0"/>
    <x v="0"/>
    <x v="1"/>
  </r>
  <r>
    <x v="1216"/>
    <x v="5"/>
    <x v="0"/>
    <n v="416"/>
    <n v="0.58099999999999996"/>
    <n v="0.57799999999999996"/>
    <n v="0.48099999999999998"/>
    <n v="11353.11"/>
    <n v="11"/>
    <x v="0"/>
    <n v="0"/>
    <x v="0"/>
    <x v="0"/>
    <x v="1"/>
  </r>
  <r>
    <x v="1217"/>
    <x v="0"/>
    <x v="0"/>
    <n v="318"/>
    <n v="0.59399999999999997"/>
    <n v="0.56699999999999995"/>
    <n v="0.47699999999999998"/>
    <n v="16128.78"/>
    <n v="0"/>
    <x v="0"/>
    <n v="0"/>
    <x v="0"/>
    <x v="0"/>
    <x v="0"/>
  </r>
  <r>
    <x v="1218"/>
    <x v="2"/>
    <x v="0"/>
    <n v="875"/>
    <n v="0.55000000000000004"/>
    <n v="0.56100000000000005"/>
    <n v="0.44900000000000001"/>
    <n v="7645.17"/>
    <n v="1"/>
    <x v="0"/>
    <n v="0"/>
    <x v="0"/>
    <x v="0"/>
    <x v="0"/>
  </r>
  <r>
    <x v="1219"/>
    <x v="11"/>
    <x v="0"/>
    <n v="388"/>
    <n v="0.59599999999999997"/>
    <n v="0.54200000000000004"/>
    <n v="0.51600000000000001"/>
    <n v="8204.7900000000009"/>
    <n v="1"/>
    <x v="0"/>
    <n v="0"/>
    <x v="0"/>
    <x v="0"/>
    <x v="0"/>
  </r>
  <r>
    <x v="1220"/>
    <x v="0"/>
    <x v="0"/>
    <n v="587"/>
    <n v="0.55000000000000004"/>
    <n v="0.51600000000000001"/>
    <n v="0.42499999999999999"/>
    <n v="6150.25"/>
    <n v="2"/>
    <x v="0"/>
    <n v="0"/>
    <x v="0"/>
    <x v="0"/>
    <x v="1"/>
  </r>
  <r>
    <x v="1221"/>
    <x v="11"/>
    <x v="0"/>
    <n v="472"/>
    <n v="0.56799999999999995"/>
    <n v="0.56200000000000006"/>
    <n v="0.442"/>
    <n v="7782.74"/>
    <n v="7"/>
    <x v="0"/>
    <n v="0"/>
    <x v="0"/>
    <x v="0"/>
    <x v="1"/>
  </r>
  <r>
    <x v="1222"/>
    <x v="0"/>
    <x v="0"/>
    <n v="208"/>
    <n v="0.54"/>
    <n v="0.52500000000000002"/>
    <n v="0.40200000000000002"/>
    <n v="6464.29"/>
    <n v="34"/>
    <x v="1"/>
    <n v="0"/>
    <x v="0"/>
    <x v="0"/>
    <x v="1"/>
  </r>
  <r>
    <x v="1223"/>
    <x v="11"/>
    <x v="0"/>
    <n v="268"/>
    <n v="0.56899999999999995"/>
    <n v="0.54400000000000004"/>
    <n v="0.435"/>
    <n v="8599.16"/>
    <n v="3"/>
    <x v="0"/>
    <n v="0"/>
    <x v="0"/>
    <x v="0"/>
    <x v="1"/>
  </r>
  <r>
    <x v="1224"/>
    <x v="2"/>
    <x v="0"/>
    <n v="401"/>
    <n v="0.52500000000000002"/>
    <n v="0.53600000000000003"/>
    <n v="0.36899999999999999"/>
    <n v="8078.41"/>
    <n v="4"/>
    <x v="1"/>
    <n v="0"/>
    <x v="0"/>
    <x v="0"/>
    <x v="1"/>
  </r>
  <r>
    <x v="1225"/>
    <x v="0"/>
    <x v="0"/>
    <n v="229"/>
    <n v="0.56000000000000005"/>
    <n v="0.50700000000000001"/>
    <n v="0.46700000000000003"/>
    <n v="7541.17"/>
    <n v="2"/>
    <x v="0"/>
    <n v="0"/>
    <x v="0"/>
    <x v="0"/>
    <x v="1"/>
  </r>
  <r>
    <x v="279"/>
    <x v="12"/>
    <x v="0"/>
    <n v="313"/>
    <n v="0.58799999999999997"/>
    <n v="0.57199999999999995"/>
    <n v="0.47099999999999997"/>
    <n v="9067.26"/>
    <n v="15"/>
    <x v="0"/>
    <n v="0"/>
    <x v="0"/>
    <x v="0"/>
    <x v="1"/>
  </r>
  <r>
    <x v="1226"/>
    <x v="4"/>
    <x v="0"/>
    <n v="639"/>
    <n v="0.59499999999999997"/>
    <n v="0.57399999999999995"/>
    <n v="0.46200000000000002"/>
    <n v="6925.74"/>
    <n v="14"/>
    <x v="0"/>
    <n v="0"/>
    <x v="0"/>
    <x v="0"/>
    <x v="1"/>
  </r>
  <r>
    <x v="1227"/>
    <x v="8"/>
    <x v="0"/>
    <n v="559"/>
    <n v="0.59499999999999997"/>
    <n v="0.55300000000000005"/>
    <n v="0.49199999999999999"/>
    <n v="7060.61"/>
    <n v="11"/>
    <x v="0"/>
    <n v="0"/>
    <x v="0"/>
    <x v="0"/>
    <x v="1"/>
  </r>
  <r>
    <x v="1228"/>
    <x v="0"/>
    <x v="0"/>
    <n v="185"/>
    <n v="0.58499999999999996"/>
    <n v="0.55000000000000004"/>
    <n v="0.49"/>
    <n v="5828.74"/>
    <n v="3"/>
    <x v="0"/>
    <n v="0"/>
    <x v="0"/>
    <x v="0"/>
    <x v="1"/>
  </r>
  <r>
    <x v="1229"/>
    <x v="5"/>
    <x v="0"/>
    <n v="402"/>
    <n v="0.56100000000000005"/>
    <n v="0.53300000000000003"/>
    <n v="0.44500000000000001"/>
    <n v="6080.24"/>
    <n v="1"/>
    <x v="0"/>
    <n v="0"/>
    <x v="0"/>
    <x v="0"/>
    <x v="0"/>
  </r>
  <r>
    <x v="1230"/>
    <x v="1"/>
    <x v="0"/>
    <n v="563"/>
    <n v="0.57499999999999996"/>
    <n v="0.53300000000000003"/>
    <n v="0.499"/>
    <n v="6025.99"/>
    <n v="1"/>
    <x v="0"/>
    <n v="0"/>
    <x v="0"/>
    <x v="0"/>
    <x v="0"/>
  </r>
  <r>
    <x v="1231"/>
    <x v="2"/>
    <x v="0"/>
    <n v="213"/>
    <n v="0.55000000000000004"/>
    <n v="0.54100000000000004"/>
    <n v="0.45100000000000001"/>
    <n v="8366.65"/>
    <n v="1"/>
    <x v="0"/>
    <n v="0"/>
    <x v="0"/>
    <x v="0"/>
    <x v="0"/>
  </r>
  <r>
    <x v="1232"/>
    <x v="5"/>
    <x v="0"/>
    <n v="345"/>
    <n v="0.58299999999999996"/>
    <n v="0.54"/>
    <n v="0.505"/>
    <n v="6050.74"/>
    <n v="0"/>
    <x v="0"/>
    <n v="0"/>
    <x v="0"/>
    <x v="0"/>
    <x v="0"/>
  </r>
  <r>
    <x v="1233"/>
    <x v="5"/>
    <x v="0"/>
    <n v="477"/>
    <n v="0.57499999999999996"/>
    <n v="0.495"/>
    <n v="0.53100000000000003"/>
    <n v="6258.81"/>
    <n v="0"/>
    <x v="0"/>
    <n v="0"/>
    <x v="0"/>
    <x v="0"/>
    <x v="0"/>
  </r>
  <r>
    <x v="1234"/>
    <x v="4"/>
    <x v="0"/>
    <n v="515"/>
    <n v="0.55000000000000004"/>
    <n v="0.56899999999999995"/>
    <n v="0.40699999999999997"/>
    <n v="6708.35"/>
    <n v="12"/>
    <x v="0"/>
    <n v="0"/>
    <x v="0"/>
    <x v="0"/>
    <x v="1"/>
  </r>
  <r>
    <x v="1235"/>
    <x v="2"/>
    <x v="0"/>
    <n v="500"/>
    <n v="0.57499999999999996"/>
    <n v="0.55700000000000005"/>
    <n v="0.45400000000000001"/>
    <n v="7704.66"/>
    <n v="2"/>
    <x v="0"/>
    <n v="0"/>
    <x v="0"/>
    <x v="0"/>
    <x v="1"/>
  </r>
  <r>
    <x v="1236"/>
    <x v="6"/>
    <x v="1"/>
    <n v="583"/>
    <n v="0.52200000000000002"/>
    <n v="0.53800000000000003"/>
    <n v="0.376"/>
    <n v="6535.08"/>
    <n v="1"/>
    <x v="1"/>
    <n v="0"/>
    <x v="0"/>
    <x v="0"/>
    <x v="0"/>
  </r>
  <r>
    <x v="1237"/>
    <x v="0"/>
    <x v="0"/>
    <n v="311"/>
    <n v="0.56299999999999994"/>
    <n v="0.54700000000000004"/>
    <n v="0.437"/>
    <n v="6441"/>
    <n v="19"/>
    <x v="0"/>
    <n v="0"/>
    <x v="0"/>
    <x v="0"/>
    <x v="1"/>
  </r>
  <r>
    <x v="1238"/>
    <x v="4"/>
    <x v="0"/>
    <n v="364"/>
    <n v="0.56000000000000005"/>
    <n v="0.54300000000000004"/>
    <n v="0.432"/>
    <n v="7746.3"/>
    <n v="2"/>
    <x v="0"/>
    <n v="0"/>
    <x v="0"/>
    <x v="0"/>
    <x v="1"/>
  </r>
  <r>
    <x v="1239"/>
    <x v="7"/>
    <x v="2"/>
    <n v="414"/>
    <n v="0.58399999999999996"/>
    <n v="0.54200000000000004"/>
    <n v="0.46200000000000002"/>
    <n v="9592.74"/>
    <n v="1"/>
    <x v="0"/>
    <n v="0"/>
    <x v="0"/>
    <x v="0"/>
    <x v="0"/>
  </r>
  <r>
    <x v="1240"/>
    <x v="0"/>
    <x v="0"/>
    <n v="251"/>
    <n v="0.54600000000000004"/>
    <n v="0.53500000000000003"/>
    <n v="0.434"/>
    <n v="8582.92"/>
    <n v="2"/>
    <x v="1"/>
    <n v="0"/>
    <x v="0"/>
    <x v="0"/>
    <x v="1"/>
  </r>
  <r>
    <x v="1241"/>
    <x v="8"/>
    <x v="0"/>
    <n v="253"/>
    <n v="0.52200000000000002"/>
    <n v="0.48499999999999999"/>
    <n v="0.38400000000000001"/>
    <n v="6189.62"/>
    <n v="2"/>
    <x v="1"/>
    <n v="0"/>
    <x v="0"/>
    <x v="0"/>
    <x v="1"/>
  </r>
  <r>
    <x v="1242"/>
    <x v="5"/>
    <x v="0"/>
    <n v="409"/>
    <n v="0.56200000000000006"/>
    <n v="0.48599999999999999"/>
    <n v="0.49299999999999999"/>
    <n v="5408.78"/>
    <n v="4"/>
    <x v="0"/>
    <n v="0"/>
    <x v="0"/>
    <x v="0"/>
    <x v="1"/>
  </r>
  <r>
    <x v="1243"/>
    <x v="4"/>
    <x v="0"/>
    <n v="515"/>
    <n v="0.57899999999999996"/>
    <n v="0.54400000000000004"/>
    <n v="0.46100000000000002"/>
    <n v="7243.53"/>
    <n v="16"/>
    <x v="0"/>
    <n v="0"/>
    <x v="0"/>
    <x v="0"/>
    <x v="1"/>
  </r>
  <r>
    <x v="1244"/>
    <x v="12"/>
    <x v="0"/>
    <n v="446"/>
    <n v="0.59"/>
    <n v="0.56799999999999995"/>
    <n v="0.48599999999999999"/>
    <n v="8943.9599999999991"/>
    <n v="2"/>
    <x v="0"/>
    <n v="0"/>
    <x v="0"/>
    <x v="0"/>
    <x v="1"/>
  </r>
  <r>
    <x v="1245"/>
    <x v="0"/>
    <x v="0"/>
    <n v="282"/>
    <n v="0.58799999999999997"/>
    <n v="0.56799999999999995"/>
    <n v="0.47"/>
    <n v="7455.45"/>
    <n v="1"/>
    <x v="0"/>
    <n v="0"/>
    <x v="0"/>
    <x v="0"/>
    <x v="0"/>
  </r>
  <r>
    <x v="1246"/>
    <x v="7"/>
    <x v="2"/>
    <n v="226"/>
    <n v="0.56000000000000005"/>
    <n v="0.60199999999999998"/>
    <n v="0.375"/>
    <n v="11404.38"/>
    <n v="2"/>
    <x v="0"/>
    <n v="0"/>
    <x v="0"/>
    <x v="0"/>
    <x v="1"/>
  </r>
  <r>
    <x v="1247"/>
    <x v="4"/>
    <x v="0"/>
    <n v="580"/>
    <n v="0.57399999999999995"/>
    <n v="0.56399999999999995"/>
    <n v="0.42699999999999999"/>
    <n v="7155.41"/>
    <n v="13"/>
    <x v="0"/>
    <n v="0"/>
    <x v="0"/>
    <x v="0"/>
    <x v="1"/>
  </r>
  <r>
    <x v="1248"/>
    <x v="0"/>
    <x v="0"/>
    <n v="320"/>
    <n v="0.54"/>
    <n v="0.56599999999999995"/>
    <n v="0.36599999999999999"/>
    <n v="10788.01"/>
    <n v="1"/>
    <x v="1"/>
    <n v="0"/>
    <x v="0"/>
    <x v="0"/>
    <x v="0"/>
  </r>
  <r>
    <x v="1249"/>
    <x v="11"/>
    <x v="0"/>
    <n v="198"/>
    <n v="0.59"/>
    <n v="0.55800000000000005"/>
    <n v="0.504"/>
    <n v="12460.09"/>
    <n v="6"/>
    <x v="0"/>
    <n v="0"/>
    <x v="0"/>
    <x v="0"/>
    <x v="1"/>
  </r>
  <r>
    <x v="1250"/>
    <x v="7"/>
    <x v="2"/>
    <n v="174"/>
    <n v="0.53600000000000003"/>
    <n v="0.59699999999999998"/>
    <n v="0.33900000000000002"/>
    <n v="9741.56"/>
    <n v="5"/>
    <x v="1"/>
    <n v="0"/>
    <x v="0"/>
    <x v="0"/>
    <x v="1"/>
  </r>
  <r>
    <x v="1251"/>
    <x v="0"/>
    <x v="0"/>
    <n v="182"/>
    <n v="0.56200000000000006"/>
    <n v="0.55000000000000004"/>
    <n v="0.435"/>
    <n v="5670.33"/>
    <n v="0"/>
    <x v="0"/>
    <n v="0"/>
    <x v="0"/>
    <x v="0"/>
    <x v="0"/>
  </r>
  <r>
    <x v="1252"/>
    <x v="0"/>
    <x v="0"/>
    <n v="247"/>
    <n v="0.57899999999999996"/>
    <n v="0.53900000000000003"/>
    <n v="0.46800000000000003"/>
    <n v="5980.19"/>
    <n v="13"/>
    <x v="0"/>
    <n v="0"/>
    <x v="0"/>
    <x v="0"/>
    <x v="1"/>
  </r>
  <r>
    <x v="1253"/>
    <x v="1"/>
    <x v="0"/>
    <n v="596"/>
    <n v="0.58599999999999997"/>
    <n v="0.52400000000000002"/>
    <n v="0.53600000000000003"/>
    <n v="6305.65"/>
    <n v="2"/>
    <x v="0"/>
    <n v="0"/>
    <x v="0"/>
    <x v="0"/>
    <x v="1"/>
  </r>
  <r>
    <x v="1254"/>
    <x v="0"/>
    <x v="0"/>
    <n v="408"/>
    <n v="0.57799999999999996"/>
    <n v="0.59499999999999997"/>
    <n v="0.45400000000000001"/>
    <n v="9497.68"/>
    <n v="1"/>
    <x v="0"/>
    <n v="0"/>
    <x v="0"/>
    <x v="0"/>
    <x v="0"/>
  </r>
  <r>
    <x v="1255"/>
    <x v="11"/>
    <x v="0"/>
    <n v="193"/>
    <n v="0.56999999999999995"/>
    <n v="0.51600000000000001"/>
    <n v="0.45600000000000002"/>
    <n v="8423.0400000000009"/>
    <n v="2"/>
    <x v="0"/>
    <n v="0"/>
    <x v="0"/>
    <x v="0"/>
    <x v="1"/>
  </r>
  <r>
    <x v="1256"/>
    <x v="3"/>
    <x v="1"/>
    <n v="94"/>
    <n v="0.59399999999999997"/>
    <n v="0.63500000000000001"/>
    <n v="0.42"/>
    <n v="24621.05"/>
    <n v="1"/>
    <x v="0"/>
    <n v="0"/>
    <x v="0"/>
    <x v="0"/>
    <x v="0"/>
  </r>
  <r>
    <x v="1257"/>
    <x v="2"/>
    <x v="0"/>
    <n v="402"/>
    <n v="0.59799999999999998"/>
    <n v="0.57999999999999996"/>
    <n v="0.48"/>
    <n v="6528.68"/>
    <n v="4"/>
    <x v="0"/>
    <n v="0"/>
    <x v="0"/>
    <x v="0"/>
    <x v="1"/>
  </r>
  <r>
    <x v="1258"/>
    <x v="2"/>
    <x v="0"/>
    <n v="589"/>
    <n v="0.53400000000000003"/>
    <n v="0.54100000000000004"/>
    <n v="0.40300000000000002"/>
    <n v="6796.87"/>
    <n v="5"/>
    <x v="1"/>
    <n v="0"/>
    <x v="0"/>
    <x v="0"/>
    <x v="1"/>
  </r>
  <r>
    <x v="1259"/>
    <x v="1"/>
    <x v="0"/>
    <n v="502"/>
    <n v="0.59"/>
    <n v="0.51"/>
    <n v="0.52300000000000002"/>
    <n v="5768.28"/>
    <n v="2"/>
    <x v="0"/>
    <n v="0"/>
    <x v="0"/>
    <x v="0"/>
    <x v="1"/>
  </r>
  <r>
    <x v="1260"/>
    <x v="8"/>
    <x v="0"/>
    <n v="144"/>
    <n v="0.54100000000000004"/>
    <n v="0.54500000000000004"/>
    <n v="0.40100000000000002"/>
    <n v="6839.87"/>
    <n v="2"/>
    <x v="1"/>
    <n v="0"/>
    <x v="0"/>
    <x v="0"/>
    <x v="1"/>
  </r>
  <r>
    <x v="1261"/>
    <x v="0"/>
    <x v="0"/>
    <n v="302"/>
    <n v="0.53"/>
    <n v="0.54600000000000004"/>
    <n v="0.36299999999999999"/>
    <n v="7446.57"/>
    <n v="2"/>
    <x v="1"/>
    <n v="0"/>
    <x v="0"/>
    <x v="0"/>
    <x v="1"/>
  </r>
  <r>
    <x v="1262"/>
    <x v="0"/>
    <x v="0"/>
    <n v="166"/>
    <n v="0.56999999999999995"/>
    <n v="0.62"/>
    <n v="0.41899999999999998"/>
    <n v="10793.64"/>
    <n v="0"/>
    <x v="0"/>
    <n v="0"/>
    <x v="0"/>
    <x v="0"/>
    <x v="0"/>
  </r>
  <r>
    <x v="1263"/>
    <x v="11"/>
    <x v="0"/>
    <n v="305"/>
    <n v="0.59699999999999998"/>
    <n v="0.57799999999999996"/>
    <n v="0.46800000000000003"/>
    <n v="9264.07"/>
    <n v="9"/>
    <x v="0"/>
    <n v="0"/>
    <x v="0"/>
    <x v="0"/>
    <x v="1"/>
  </r>
  <r>
    <x v="1264"/>
    <x v="5"/>
    <x v="0"/>
    <n v="425"/>
    <n v="0.55000000000000004"/>
    <n v="0.51500000000000001"/>
    <n v="0.45"/>
    <n v="6828.18"/>
    <n v="0"/>
    <x v="0"/>
    <n v="0"/>
    <x v="0"/>
    <x v="0"/>
    <x v="0"/>
  </r>
  <r>
    <x v="1265"/>
    <x v="16"/>
    <x v="1"/>
    <n v="261"/>
    <n v="0.46899999999999997"/>
    <n v="0.499"/>
    <n v="0.28299999999999997"/>
    <n v="9688.7900000000009"/>
    <n v="2"/>
    <x v="1"/>
    <n v="0"/>
    <x v="0"/>
    <x v="0"/>
    <x v="1"/>
  </r>
  <r>
    <x v="1266"/>
    <x v="0"/>
    <x v="0"/>
    <n v="312"/>
    <n v="0.53"/>
    <n v="0.55200000000000005"/>
    <n v="0.39500000000000002"/>
    <n v="6436.44"/>
    <n v="15"/>
    <x v="1"/>
    <n v="0"/>
    <x v="0"/>
    <x v="0"/>
    <x v="1"/>
  </r>
  <r>
    <x v="1267"/>
    <x v="2"/>
    <x v="0"/>
    <n v="346"/>
    <n v="0.55000000000000004"/>
    <n v="0.55400000000000005"/>
    <n v="0.438"/>
    <n v="9242.18"/>
    <n v="8"/>
    <x v="0"/>
    <n v="0"/>
    <x v="0"/>
    <x v="0"/>
    <x v="1"/>
  </r>
  <r>
    <x v="1268"/>
    <x v="12"/>
    <x v="0"/>
    <n v="481"/>
    <n v="0.56200000000000006"/>
    <n v="0.51400000000000001"/>
    <n v="0.46899999999999997"/>
    <n v="8321.89"/>
    <n v="0"/>
    <x v="0"/>
    <n v="0"/>
    <x v="0"/>
    <x v="0"/>
    <x v="0"/>
  </r>
  <r>
    <x v="1269"/>
    <x v="5"/>
    <x v="0"/>
    <n v="573"/>
    <n v="0.54200000000000004"/>
    <n v="0.51"/>
    <n v="0.442"/>
    <n v="5307.2"/>
    <n v="1"/>
    <x v="1"/>
    <n v="0"/>
    <x v="0"/>
    <x v="0"/>
    <x v="0"/>
  </r>
  <r>
    <x v="1270"/>
    <x v="10"/>
    <x v="0"/>
    <n v="350"/>
    <n v="0.57499999999999996"/>
    <n v="0.53700000000000003"/>
    <n v="0.48099999999999998"/>
    <n v="9422.08"/>
    <n v="1"/>
    <x v="0"/>
    <n v="0"/>
    <x v="0"/>
    <x v="0"/>
    <x v="0"/>
  </r>
  <r>
    <x v="1271"/>
    <x v="4"/>
    <x v="0"/>
    <n v="269"/>
    <n v="0.58399999999999996"/>
    <n v="0.54500000000000004"/>
    <n v="0.51400000000000001"/>
    <n v="7024.77"/>
    <n v="2"/>
    <x v="0"/>
    <n v="0"/>
    <x v="0"/>
    <x v="0"/>
    <x v="1"/>
  </r>
  <r>
    <x v="1272"/>
    <x v="5"/>
    <x v="0"/>
    <n v="496"/>
    <n v="0.502"/>
    <n v="0.48"/>
    <n v="0.36"/>
    <n v="6102.82"/>
    <n v="1"/>
    <x v="1"/>
    <n v="0"/>
    <x v="0"/>
    <x v="0"/>
    <x v="0"/>
  </r>
  <r>
    <x v="1273"/>
    <x v="0"/>
    <x v="0"/>
    <n v="359"/>
    <n v="0.57499999999999996"/>
    <n v="0.56999999999999995"/>
    <n v="0.443"/>
    <n v="7360.55"/>
    <n v="15"/>
    <x v="0"/>
    <n v="0"/>
    <x v="0"/>
    <x v="0"/>
    <x v="1"/>
  </r>
  <r>
    <x v="1274"/>
    <x v="5"/>
    <x v="0"/>
    <n v="155"/>
    <n v="0.53200000000000003"/>
    <n v="0.51100000000000001"/>
    <n v="0.40500000000000003"/>
    <n v="8045.02"/>
    <n v="5"/>
    <x v="1"/>
    <n v="0"/>
    <x v="0"/>
    <x v="0"/>
    <x v="1"/>
  </r>
  <r>
    <x v="1275"/>
    <x v="5"/>
    <x v="0"/>
    <n v="267"/>
    <n v="0.58899999999999997"/>
    <n v="0.56100000000000005"/>
    <n v="0.49399999999999999"/>
    <n v="9032.3799999999992"/>
    <n v="9"/>
    <x v="0"/>
    <n v="0"/>
    <x v="0"/>
    <x v="0"/>
    <x v="1"/>
  </r>
  <r>
    <x v="1276"/>
    <x v="5"/>
    <x v="0"/>
    <n v="355"/>
    <n v="0.49299999999999999"/>
    <n v="0.45"/>
    <n v="0.36899999999999999"/>
    <n v="4766.74"/>
    <n v="0"/>
    <x v="1"/>
    <n v="0"/>
    <x v="0"/>
    <x v="0"/>
    <x v="0"/>
  </r>
  <r>
    <x v="1277"/>
    <x v="15"/>
    <x v="1"/>
    <n v="144"/>
    <n v="0.57999999999999996"/>
    <n v="0.52800000000000002"/>
    <n v="0.47699999999999998"/>
    <n v="12847.32"/>
    <n v="12"/>
    <x v="0"/>
    <n v="0"/>
    <x v="0"/>
    <x v="0"/>
    <x v="1"/>
  </r>
  <r>
    <x v="546"/>
    <x v="11"/>
    <x v="0"/>
    <n v="252"/>
    <n v="0.56899999999999995"/>
    <n v="0.56100000000000005"/>
    <n v="0.46200000000000002"/>
    <n v="9243.58"/>
    <n v="2"/>
    <x v="0"/>
    <n v="0"/>
    <x v="0"/>
    <x v="0"/>
    <x v="1"/>
  </r>
  <r>
    <x v="1278"/>
    <x v="8"/>
    <x v="0"/>
    <n v="564"/>
    <n v="0.56200000000000006"/>
    <n v="0.57799999999999996"/>
    <n v="0.438"/>
    <n v="7524.51"/>
    <n v="18"/>
    <x v="0"/>
    <n v="0"/>
    <x v="0"/>
    <x v="0"/>
    <x v="1"/>
  </r>
  <r>
    <x v="1279"/>
    <x v="0"/>
    <x v="0"/>
    <n v="248"/>
    <n v="0.56499999999999995"/>
    <n v="0.53100000000000003"/>
    <n v="0.46300000000000002"/>
    <n v="6043.9"/>
    <n v="2"/>
    <x v="0"/>
    <n v="0"/>
    <x v="0"/>
    <x v="0"/>
    <x v="1"/>
  </r>
  <r>
    <x v="1280"/>
    <x v="16"/>
    <x v="1"/>
    <n v="223"/>
    <n v="0.51700000000000002"/>
    <n v="0.51900000000000002"/>
    <n v="0.34"/>
    <n v="10150.15"/>
    <n v="1"/>
    <x v="1"/>
    <n v="0"/>
    <x v="0"/>
    <x v="0"/>
    <x v="0"/>
  </r>
  <r>
    <x v="1281"/>
    <x v="9"/>
    <x v="3"/>
    <n v="74"/>
    <n v="0.59499999999999997"/>
    <n v="0.621"/>
    <n v="0.42699999999999999"/>
    <n v="17045.86"/>
    <n v="2"/>
    <x v="0"/>
    <n v="0"/>
    <x v="0"/>
    <x v="0"/>
    <x v="1"/>
  </r>
  <r>
    <x v="1282"/>
    <x v="0"/>
    <x v="0"/>
    <n v="351"/>
    <n v="0.56000000000000005"/>
    <n v="0.53600000000000003"/>
    <n v="0.44400000000000001"/>
    <n v="6759.9"/>
    <n v="11"/>
    <x v="0"/>
    <n v="0"/>
    <x v="0"/>
    <x v="0"/>
    <x v="1"/>
  </r>
  <r>
    <x v="1283"/>
    <x v="5"/>
    <x v="0"/>
    <n v="152"/>
    <n v="0.51"/>
    <n v="0.44500000000000001"/>
    <n v="0.39400000000000002"/>
    <n v="4586.67"/>
    <n v="20"/>
    <x v="1"/>
    <n v="0"/>
    <x v="0"/>
    <x v="0"/>
    <x v="1"/>
  </r>
  <r>
    <x v="1284"/>
    <x v="11"/>
    <x v="0"/>
    <n v="291"/>
    <n v="0.59"/>
    <n v="0.56100000000000005"/>
    <n v="0.48099999999999998"/>
    <n v="7584.29"/>
    <n v="1"/>
    <x v="0"/>
    <n v="0"/>
    <x v="0"/>
    <x v="0"/>
    <x v="0"/>
  </r>
  <r>
    <x v="1285"/>
    <x v="4"/>
    <x v="0"/>
    <n v="265"/>
    <n v="0.56000000000000005"/>
    <n v="0.55900000000000005"/>
    <n v="0.40899999999999997"/>
    <n v="9036.8799999999992"/>
    <n v="4"/>
    <x v="0"/>
    <n v="0"/>
    <x v="0"/>
    <x v="0"/>
    <x v="1"/>
  </r>
  <r>
    <x v="1286"/>
    <x v="4"/>
    <x v="0"/>
    <n v="50"/>
    <n v="0.56999999999999995"/>
    <n v="0.52600000000000002"/>
    <n v="0.46500000000000002"/>
    <n v="7271.61"/>
    <n v="1"/>
    <x v="0"/>
    <n v="0"/>
    <x v="0"/>
    <x v="0"/>
    <x v="0"/>
  </r>
  <r>
    <x v="1287"/>
    <x v="8"/>
    <x v="0"/>
    <n v="79"/>
    <n v="0.54200000000000004"/>
    <n v="0.49"/>
    <n v="0.438"/>
    <n v="12247.86"/>
    <n v="1"/>
    <x v="1"/>
    <n v="0"/>
    <x v="0"/>
    <x v="0"/>
    <x v="0"/>
  </r>
  <r>
    <x v="1288"/>
    <x v="6"/>
    <x v="1"/>
    <n v="369"/>
    <n v="0.52200000000000002"/>
    <n v="0.55200000000000005"/>
    <n v="0.34499999999999997"/>
    <n v="12701.43"/>
    <n v="0"/>
    <x v="1"/>
    <n v="0"/>
    <x v="0"/>
    <x v="0"/>
    <x v="0"/>
  </r>
  <r>
    <x v="1289"/>
    <x v="12"/>
    <x v="0"/>
    <n v="262"/>
    <n v="0.58399999999999996"/>
    <n v="0.54600000000000004"/>
    <n v="0.47299999999999998"/>
    <n v="10362.34"/>
    <n v="0"/>
    <x v="0"/>
    <n v="0"/>
    <x v="0"/>
    <x v="0"/>
    <x v="0"/>
  </r>
  <r>
    <x v="1290"/>
    <x v="8"/>
    <x v="0"/>
    <n v="102"/>
    <n v="0.58299999999999996"/>
    <n v="0.54"/>
    <n v="0.47599999999999998"/>
    <n v="5579.96"/>
    <n v="6"/>
    <x v="0"/>
    <n v="0"/>
    <x v="0"/>
    <x v="0"/>
    <x v="1"/>
  </r>
  <r>
    <x v="1291"/>
    <x v="4"/>
    <x v="0"/>
    <n v="56"/>
    <n v="0.51300000000000001"/>
    <n v="0.49099999999999999"/>
    <n v="0.373"/>
    <n v="6845.75"/>
    <n v="1"/>
    <x v="1"/>
    <n v="0"/>
    <x v="0"/>
    <x v="0"/>
    <x v="0"/>
  </r>
  <r>
    <x v="1292"/>
    <x v="4"/>
    <x v="0"/>
    <n v="316"/>
    <n v="0.59"/>
    <n v="0.57999999999999996"/>
    <n v="0.48799999999999999"/>
    <n v="7881.01"/>
    <n v="2"/>
    <x v="0"/>
    <n v="0"/>
    <x v="0"/>
    <x v="0"/>
    <x v="1"/>
  </r>
  <r>
    <x v="1293"/>
    <x v="0"/>
    <x v="0"/>
    <n v="98"/>
    <n v="0.58399999999999996"/>
    <n v="0.55800000000000005"/>
    <n v="0.47099999999999997"/>
    <n v="4985.01"/>
    <n v="15"/>
    <x v="0"/>
    <n v="0"/>
    <x v="0"/>
    <x v="0"/>
    <x v="1"/>
  </r>
  <r>
    <x v="1294"/>
    <x v="4"/>
    <x v="0"/>
    <n v="363"/>
    <n v="0.56999999999999995"/>
    <n v="0.54500000000000004"/>
    <n v="0.44800000000000001"/>
    <n v="7847.54"/>
    <n v="1"/>
    <x v="0"/>
    <n v="0"/>
    <x v="0"/>
    <x v="0"/>
    <x v="0"/>
  </r>
  <r>
    <x v="1295"/>
    <x v="7"/>
    <x v="2"/>
    <n v="211"/>
    <n v="0.59299999999999997"/>
    <n v="0.56599999999999995"/>
    <n v="0.46200000000000002"/>
    <n v="7299.52"/>
    <n v="1"/>
    <x v="0"/>
    <n v="0"/>
    <x v="0"/>
    <x v="0"/>
    <x v="0"/>
  </r>
  <r>
    <x v="1296"/>
    <x v="0"/>
    <x v="0"/>
    <n v="181"/>
    <n v="0.59"/>
    <n v="0.55400000000000005"/>
    <n v="0.46500000000000002"/>
    <n v="6055.35"/>
    <n v="0"/>
    <x v="0"/>
    <n v="0"/>
    <x v="0"/>
    <x v="0"/>
    <x v="0"/>
  </r>
  <r>
    <x v="1297"/>
    <x v="7"/>
    <x v="2"/>
    <n v="159"/>
    <n v="0.57999999999999996"/>
    <n v="0.55200000000000005"/>
    <n v="0.443"/>
    <n v="7627.05"/>
    <n v="3"/>
    <x v="0"/>
    <n v="0"/>
    <x v="0"/>
    <x v="0"/>
    <x v="1"/>
  </r>
  <r>
    <x v="1298"/>
    <x v="10"/>
    <x v="0"/>
    <n v="427"/>
    <n v="0.52600000000000002"/>
    <n v="0.51700000000000002"/>
    <n v="0.39800000000000002"/>
    <n v="5819.47"/>
    <n v="0"/>
    <x v="1"/>
    <n v="0"/>
    <x v="0"/>
    <x v="0"/>
    <x v="0"/>
  </r>
  <r>
    <x v="1299"/>
    <x v="2"/>
    <x v="0"/>
    <n v="224"/>
    <n v="0.54500000000000004"/>
    <n v="0.53600000000000003"/>
    <n v="0.42499999999999999"/>
    <n v="7313.97"/>
    <n v="5"/>
    <x v="1"/>
    <n v="0"/>
    <x v="0"/>
    <x v="0"/>
    <x v="1"/>
  </r>
  <r>
    <x v="1300"/>
    <x v="5"/>
    <x v="0"/>
    <n v="344"/>
    <n v="0.55000000000000004"/>
    <n v="0.46600000000000003"/>
    <n v="0.505"/>
    <n v="4689.38"/>
    <n v="0"/>
    <x v="0"/>
    <n v="0"/>
    <x v="0"/>
    <x v="0"/>
    <x v="0"/>
  </r>
  <r>
    <x v="1301"/>
    <x v="7"/>
    <x v="2"/>
    <n v="219"/>
    <n v="0.59"/>
    <n v="0.58699999999999997"/>
    <n v="0.42499999999999999"/>
    <n v="6269.74"/>
    <n v="1"/>
    <x v="0"/>
    <n v="0"/>
    <x v="0"/>
    <x v="0"/>
    <x v="0"/>
  </r>
  <r>
    <x v="1302"/>
    <x v="7"/>
    <x v="2"/>
    <n v="96"/>
    <n v="0.56999999999999995"/>
    <n v="0.504"/>
    <n v="0.46899999999999997"/>
    <n v="6917.34"/>
    <n v="2"/>
    <x v="0"/>
    <n v="0"/>
    <x v="0"/>
    <x v="0"/>
    <x v="1"/>
  </r>
  <r>
    <x v="1303"/>
    <x v="4"/>
    <x v="0"/>
    <n v="196"/>
    <n v="0.59399999999999997"/>
    <n v="0.56799999999999995"/>
    <n v="0.47899999999999998"/>
    <n v="7145.36"/>
    <n v="2"/>
    <x v="0"/>
    <n v="0"/>
    <x v="0"/>
    <x v="0"/>
    <x v="1"/>
  </r>
  <r>
    <x v="1304"/>
    <x v="20"/>
    <x v="1"/>
    <n v="229"/>
    <n v="0.59"/>
    <n v="0.58799999999999997"/>
    <n v="0.47799999999999998"/>
    <n v="12027.47"/>
    <n v="0"/>
    <x v="0"/>
    <n v="0"/>
    <x v="0"/>
    <x v="0"/>
    <x v="0"/>
  </r>
  <r>
    <x v="1305"/>
    <x v="0"/>
    <x v="0"/>
    <n v="185"/>
    <n v="0.52400000000000002"/>
    <n v="0.50800000000000001"/>
    <n v="0.38900000000000001"/>
    <n v="5987.79"/>
    <n v="4"/>
    <x v="1"/>
    <n v="0"/>
    <x v="0"/>
    <x v="0"/>
    <x v="1"/>
  </r>
  <r>
    <x v="1306"/>
    <x v="11"/>
    <x v="0"/>
    <n v="216"/>
    <n v="0.57799999999999996"/>
    <n v="0.55400000000000005"/>
    <n v="0.45800000000000002"/>
    <n v="6889.74"/>
    <n v="1"/>
    <x v="0"/>
    <n v="0"/>
    <x v="0"/>
    <x v="0"/>
    <x v="0"/>
  </r>
  <r>
    <x v="1307"/>
    <x v="8"/>
    <x v="0"/>
    <n v="118"/>
    <n v="0.57999999999999996"/>
    <n v="0.628"/>
    <n v="0.41"/>
    <n v="5881.54"/>
    <n v="17"/>
    <x v="0"/>
    <n v="0"/>
    <x v="0"/>
    <x v="0"/>
    <x v="1"/>
  </r>
  <r>
    <x v="1308"/>
    <x v="4"/>
    <x v="0"/>
    <n v="120"/>
    <n v="0.52300000000000002"/>
    <n v="0.501"/>
    <n v="0.42499999999999999"/>
    <n v="6908.1"/>
    <n v="1"/>
    <x v="1"/>
    <n v="0"/>
    <x v="0"/>
    <x v="0"/>
    <x v="0"/>
  </r>
  <r>
    <x v="1309"/>
    <x v="0"/>
    <x v="0"/>
    <n v="352"/>
    <n v="0.54600000000000004"/>
    <n v="0.55300000000000005"/>
    <n v="0.42899999999999999"/>
    <n v="7984.37"/>
    <n v="0"/>
    <x v="1"/>
    <n v="0"/>
    <x v="0"/>
    <x v="0"/>
    <x v="0"/>
  </r>
  <r>
    <x v="1310"/>
    <x v="10"/>
    <x v="0"/>
    <n v="261"/>
    <n v="0.58299999999999996"/>
    <n v="0.54300000000000004"/>
    <n v="0.48099999999999998"/>
    <n v="8900.0400000000009"/>
    <n v="1"/>
    <x v="0"/>
    <n v="0"/>
    <x v="0"/>
    <x v="0"/>
    <x v="0"/>
  </r>
  <r>
    <x v="1311"/>
    <x v="4"/>
    <x v="0"/>
    <n v="156"/>
    <n v="0.54200000000000004"/>
    <n v="0.52900000000000003"/>
    <n v="0.39900000000000002"/>
    <n v="7653.39"/>
    <n v="1"/>
    <x v="1"/>
    <n v="0"/>
    <x v="0"/>
    <x v="0"/>
    <x v="0"/>
  </r>
  <r>
    <x v="1312"/>
    <x v="8"/>
    <x v="0"/>
    <n v="217"/>
    <n v="0.58399999999999996"/>
    <n v="0.59699999999999998"/>
    <n v="0.47299999999999998"/>
    <n v="7329.6"/>
    <n v="1"/>
    <x v="0"/>
    <n v="0"/>
    <x v="0"/>
    <x v="0"/>
    <x v="0"/>
  </r>
  <r>
    <x v="1313"/>
    <x v="8"/>
    <x v="0"/>
    <n v="233"/>
    <n v="0.57999999999999996"/>
    <n v="0.53100000000000003"/>
    <n v="0.51"/>
    <n v="6337.68"/>
    <n v="9"/>
    <x v="0"/>
    <n v="0"/>
    <x v="0"/>
    <x v="0"/>
    <x v="1"/>
  </r>
  <r>
    <x v="1155"/>
    <x v="10"/>
    <x v="0"/>
    <n v="195"/>
    <n v="0.56200000000000006"/>
    <n v="0.57299999999999995"/>
    <n v="0.434"/>
    <n v="10454.84"/>
    <n v="1"/>
    <x v="0"/>
    <n v="0"/>
    <x v="0"/>
    <x v="0"/>
    <x v="0"/>
  </r>
  <r>
    <x v="1314"/>
    <x v="4"/>
    <x v="0"/>
    <n v="204"/>
    <n v="0.54100000000000004"/>
    <n v="0.52700000000000002"/>
    <n v="0.40600000000000003"/>
    <n v="7498.97"/>
    <n v="1"/>
    <x v="1"/>
    <n v="0"/>
    <x v="0"/>
    <x v="0"/>
    <x v="0"/>
  </r>
  <r>
    <x v="1315"/>
    <x v="8"/>
    <x v="0"/>
    <n v="122"/>
    <n v="0.57499999999999996"/>
    <n v="0.53400000000000003"/>
    <n v="0.46"/>
    <n v="6566.96"/>
    <n v="7"/>
    <x v="0"/>
    <n v="0"/>
    <x v="0"/>
    <x v="0"/>
    <x v="1"/>
  </r>
  <r>
    <x v="1316"/>
    <x v="2"/>
    <x v="0"/>
    <n v="140"/>
    <n v="0.56999999999999995"/>
    <n v="0.56699999999999995"/>
    <n v="0.46"/>
    <n v="7383.91"/>
    <n v="1"/>
    <x v="0"/>
    <n v="0"/>
    <x v="0"/>
    <x v="0"/>
    <x v="0"/>
  </r>
  <r>
    <x v="1317"/>
    <x v="8"/>
    <x v="0"/>
    <n v="254"/>
    <n v="0.58799999999999997"/>
    <n v="0.53900000000000003"/>
    <n v="0.49"/>
    <n v="7225.97"/>
    <n v="0"/>
    <x v="0"/>
    <n v="0"/>
    <x v="0"/>
    <x v="0"/>
    <x v="0"/>
  </r>
  <r>
    <x v="1318"/>
    <x v="8"/>
    <x v="0"/>
    <n v="271"/>
    <n v="0.56999999999999995"/>
    <n v="0.55200000000000005"/>
    <n v="0.442"/>
    <n v="6525.51"/>
    <n v="0"/>
    <x v="0"/>
    <n v="0"/>
    <x v="0"/>
    <x v="0"/>
    <x v="0"/>
  </r>
  <r>
    <x v="1319"/>
    <x v="8"/>
    <x v="0"/>
    <n v="139"/>
    <n v="0.59099999999999997"/>
    <n v="0.56899999999999995"/>
    <n v="0.46100000000000002"/>
    <n v="9347.34"/>
    <n v="1"/>
    <x v="0"/>
    <n v="0"/>
    <x v="0"/>
    <x v="0"/>
    <x v="0"/>
  </r>
  <r>
    <x v="1320"/>
    <x v="0"/>
    <x v="0"/>
    <n v="94"/>
    <n v="0.58799999999999997"/>
    <n v="0.53400000000000003"/>
    <n v="0.49"/>
    <n v="5293.77"/>
    <n v="0"/>
    <x v="0"/>
    <n v="0"/>
    <x v="0"/>
    <x v="0"/>
    <x v="0"/>
  </r>
  <r>
    <x v="1321"/>
    <x v="8"/>
    <x v="0"/>
    <n v="128"/>
    <n v="0.58299999999999996"/>
    <n v="0.54800000000000004"/>
    <n v="0.46400000000000002"/>
    <n v="9807.77"/>
    <n v="0"/>
    <x v="0"/>
    <n v="0"/>
    <x v="0"/>
    <x v="0"/>
    <x v="0"/>
  </r>
  <r>
    <x v="1322"/>
    <x v="4"/>
    <x v="0"/>
    <n v="162"/>
    <n v="0.55000000000000004"/>
    <n v="0.56100000000000005"/>
    <n v="0.41699999999999998"/>
    <n v="8667.61"/>
    <n v="0"/>
    <x v="0"/>
    <n v="0"/>
    <x v="0"/>
    <x v="0"/>
    <x v="0"/>
  </r>
  <r>
    <x v="1323"/>
    <x v="4"/>
    <x v="0"/>
    <n v="147"/>
    <n v="0.59499999999999997"/>
    <n v="0.56699999999999995"/>
    <n v="0.48799999999999999"/>
    <n v="8002.1"/>
    <n v="2"/>
    <x v="0"/>
    <n v="0"/>
    <x v="0"/>
    <x v="0"/>
    <x v="1"/>
  </r>
  <r>
    <x v="1324"/>
    <x v="5"/>
    <x v="0"/>
    <n v="247"/>
    <n v="0.51600000000000001"/>
    <n v="0.47499999999999998"/>
    <n v="0.39100000000000001"/>
    <n v="5786.45"/>
    <n v="1"/>
    <x v="1"/>
    <n v="0"/>
    <x v="0"/>
    <x v="0"/>
    <x v="0"/>
  </r>
  <r>
    <x v="1325"/>
    <x v="8"/>
    <x v="0"/>
    <n v="200"/>
    <n v="0.56000000000000005"/>
    <n v="0.55500000000000005"/>
    <n v="0.434"/>
    <n v="6031.47"/>
    <n v="7"/>
    <x v="0"/>
    <n v="0"/>
    <x v="0"/>
    <x v="0"/>
    <x v="1"/>
  </r>
  <r>
    <x v="1326"/>
    <x v="11"/>
    <x v="0"/>
    <n v="101"/>
    <n v="0.57799999999999996"/>
    <n v="0.54900000000000004"/>
    <n v="0.47099999999999997"/>
    <n v="7485.2"/>
    <n v="1"/>
    <x v="0"/>
    <n v="0"/>
    <x v="0"/>
    <x v="0"/>
    <x v="0"/>
  </r>
  <r>
    <x v="1327"/>
    <x v="8"/>
    <x v="0"/>
    <n v="53"/>
    <n v="0.56999999999999995"/>
    <n v="0.52500000000000002"/>
    <n v="0.442"/>
    <n v="7319.91"/>
    <n v="13"/>
    <x v="0"/>
    <n v="0"/>
    <x v="0"/>
    <x v="0"/>
    <x v="1"/>
  </r>
  <r>
    <x v="1328"/>
    <x v="20"/>
    <x v="1"/>
    <n v="190"/>
    <n v="0.59399999999999997"/>
    <n v="0.54300000000000004"/>
    <n v="0.53100000000000003"/>
    <n v="8606.1"/>
    <n v="0"/>
    <x v="0"/>
    <n v="0"/>
    <x v="0"/>
    <x v="0"/>
    <x v="0"/>
  </r>
  <r>
    <x v="1329"/>
    <x v="5"/>
    <x v="0"/>
    <n v="208"/>
    <n v="0.58399999999999996"/>
    <n v="0.55800000000000005"/>
    <n v="0.48899999999999999"/>
    <n v="7119.49"/>
    <n v="0"/>
    <x v="0"/>
    <n v="0"/>
    <x v="0"/>
    <x v="0"/>
    <x v="0"/>
  </r>
  <r>
    <x v="1330"/>
    <x v="10"/>
    <x v="0"/>
    <n v="103"/>
    <n v="0.57999999999999996"/>
    <n v="0.54"/>
    <n v="0.46500000000000002"/>
    <n v="8632.67"/>
    <n v="6"/>
    <x v="0"/>
    <n v="0"/>
    <x v="0"/>
    <x v="0"/>
    <x v="1"/>
  </r>
  <r>
    <x v="1331"/>
    <x v="8"/>
    <x v="0"/>
    <n v="84"/>
    <n v="0.58599999999999997"/>
    <n v="0.55700000000000005"/>
    <n v="0.46200000000000002"/>
    <n v="6461.64"/>
    <n v="0"/>
    <x v="0"/>
    <n v="0"/>
    <x v="0"/>
    <x v="0"/>
    <x v="0"/>
  </r>
  <r>
    <x v="1332"/>
    <x v="8"/>
    <x v="0"/>
    <n v="52"/>
    <n v="0.55000000000000004"/>
    <n v="0.52"/>
    <n v="0.42499999999999999"/>
    <n v="7008.31"/>
    <n v="12"/>
    <x v="0"/>
    <n v="0"/>
    <x v="0"/>
    <x v="0"/>
    <x v="1"/>
  </r>
  <r>
    <x v="1333"/>
    <x v="4"/>
    <x v="0"/>
    <n v="92"/>
    <n v="0.52500000000000002"/>
    <n v="0.50600000000000001"/>
    <n v="0.40799999999999997"/>
    <n v="7834.07"/>
    <n v="15"/>
    <x v="1"/>
    <n v="0"/>
    <x v="0"/>
    <x v="0"/>
    <x v="1"/>
  </r>
  <r>
    <x v="1334"/>
    <x v="4"/>
    <x v="0"/>
    <n v="70"/>
    <n v="0.56000000000000005"/>
    <n v="0.52600000000000002"/>
    <n v="0.46200000000000002"/>
    <n v="8580.4699999999993"/>
    <n v="0"/>
    <x v="0"/>
    <n v="0"/>
    <x v="0"/>
    <x v="0"/>
    <x v="0"/>
  </r>
  <r>
    <x v="365"/>
    <x v="4"/>
    <x v="0"/>
    <n v="121"/>
    <n v="0.57399999999999995"/>
    <n v="0.51500000000000001"/>
    <n v="0.48099999999999998"/>
    <n v="8066.71"/>
    <n v="1"/>
    <x v="0"/>
    <n v="0"/>
    <x v="0"/>
    <x v="0"/>
    <x v="0"/>
  </r>
  <r>
    <x v="1335"/>
    <x v="8"/>
    <x v="0"/>
    <n v="84"/>
    <n v="0.56000000000000005"/>
    <n v="0.53600000000000003"/>
    <n v="0.46"/>
    <n v="5747.84"/>
    <n v="11"/>
    <x v="0"/>
    <n v="0"/>
    <x v="0"/>
    <x v="0"/>
    <x v="1"/>
  </r>
  <r>
    <x v="1336"/>
    <x v="8"/>
    <x v="0"/>
    <n v="128"/>
    <n v="0.58299999999999996"/>
    <n v="0.52500000000000002"/>
    <n v="0.48499999999999999"/>
    <n v="6939.45"/>
    <n v="1"/>
    <x v="0"/>
    <n v="0"/>
    <x v="0"/>
    <x v="0"/>
    <x v="0"/>
  </r>
  <r>
    <x v="1337"/>
    <x v="8"/>
    <x v="0"/>
    <n v="81"/>
    <n v="0.55000000000000004"/>
    <n v="0.56699999999999995"/>
    <n v="0.42499999999999999"/>
    <n v="7748.65"/>
    <n v="1"/>
    <x v="0"/>
    <n v="0"/>
    <x v="0"/>
    <x v="0"/>
    <x v="0"/>
  </r>
  <r>
    <x v="1338"/>
    <x v="4"/>
    <x v="0"/>
    <n v="66"/>
    <n v="0.58899999999999997"/>
    <n v="0.60299999999999998"/>
    <n v="0.438"/>
    <n v="8619.26"/>
    <n v="1"/>
    <x v="0"/>
    <n v="0"/>
    <x v="0"/>
    <x v="0"/>
    <x v="0"/>
  </r>
  <r>
    <x v="1339"/>
    <x v="8"/>
    <x v="0"/>
    <n v="43"/>
    <n v="0.52800000000000002"/>
    <n v="0.53600000000000003"/>
    <n v="0.39200000000000002"/>
    <n v="7222.72"/>
    <n v="0"/>
    <x v="1"/>
    <n v="0"/>
    <x v="0"/>
    <x v="0"/>
    <x v="0"/>
  </r>
  <r>
    <x v="1340"/>
    <x v="8"/>
    <x v="0"/>
    <n v="48"/>
    <n v="0.54"/>
    <n v="0.53"/>
    <n v="0.39100000000000001"/>
    <n v="7638.73"/>
    <n v="1"/>
    <x v="1"/>
    <n v="0"/>
    <x v="0"/>
    <x v="0"/>
    <x v="0"/>
  </r>
  <r>
    <x v="1341"/>
    <x v="11"/>
    <x v="0"/>
    <n v="58"/>
    <n v="0.53"/>
    <n v="0.495"/>
    <n v="0.39"/>
    <n v="6994.26"/>
    <n v="1"/>
    <x v="1"/>
    <n v="0"/>
    <x v="0"/>
    <x v="0"/>
    <x v="0"/>
  </r>
  <r>
    <x v="1342"/>
    <x v="8"/>
    <x v="0"/>
    <n v="100"/>
    <n v="0.59699999999999998"/>
    <n v="0.56100000000000005"/>
    <n v="0.48799999999999999"/>
    <n v="6508.49"/>
    <n v="0"/>
    <x v="0"/>
    <n v="0"/>
    <x v="0"/>
    <x v="0"/>
    <x v="0"/>
  </r>
  <r>
    <x v="250"/>
    <x v="11"/>
    <x v="0"/>
    <n v="85"/>
    <n v="0.59"/>
    <n v="0.55200000000000005"/>
    <n v="0.502"/>
    <n v="8687.5499999999993"/>
    <n v="1"/>
    <x v="0"/>
    <n v="0"/>
    <x v="0"/>
    <x v="0"/>
    <x v="0"/>
  </r>
  <r>
    <x v="1343"/>
    <x v="22"/>
    <x v="2"/>
    <n v="514794"/>
    <n v="0.80500000000000005"/>
    <n v="0.84299999999999997"/>
    <n v="0.72499999999999998"/>
    <n v="57071.43"/>
    <n v="16030"/>
    <x v="2"/>
    <n v="0"/>
    <x v="0"/>
    <x v="1"/>
    <x v="1"/>
  </r>
  <r>
    <x v="1344"/>
    <x v="22"/>
    <x v="2"/>
    <n v="32305"/>
    <n v="0.78"/>
    <n v="0.77600000000000002"/>
    <n v="0.71799999999999997"/>
    <n v="106841.78"/>
    <n v="527"/>
    <x v="3"/>
    <n v="0"/>
    <x v="0"/>
    <x v="1"/>
    <x v="1"/>
  </r>
  <r>
    <x v="1345"/>
    <x v="23"/>
    <x v="2"/>
    <n v="235380"/>
    <n v="0.79900000000000004"/>
    <n v="0.84"/>
    <n v="0.71899999999999997"/>
    <n v="50690.82"/>
    <n v="6744"/>
    <x v="3"/>
    <n v="0"/>
    <x v="0"/>
    <x v="1"/>
    <x v="1"/>
  </r>
  <r>
    <x v="1346"/>
    <x v="24"/>
    <x v="3"/>
    <n v="143641"/>
    <n v="0.82"/>
    <n v="0.86299999999999999"/>
    <n v="0.74199999999999999"/>
    <n v="79099.77"/>
    <n v="3043"/>
    <x v="2"/>
    <n v="0"/>
    <x v="0"/>
    <x v="1"/>
    <x v="1"/>
  </r>
  <r>
    <x v="1347"/>
    <x v="18"/>
    <x v="4"/>
    <n v="58369"/>
    <n v="0.80500000000000005"/>
    <n v="0.86699999999999999"/>
    <n v="0.70199999999999996"/>
    <n v="49577.53"/>
    <n v="2217"/>
    <x v="2"/>
    <n v="0"/>
    <x v="0"/>
    <x v="1"/>
    <x v="1"/>
  </r>
  <r>
    <x v="1348"/>
    <x v="7"/>
    <x v="2"/>
    <n v="99493"/>
    <n v="0.81"/>
    <n v="0.84099999999999997"/>
    <n v="0.73699999999999999"/>
    <n v="35122.01"/>
    <n v="3325"/>
    <x v="2"/>
    <n v="0"/>
    <x v="0"/>
    <x v="1"/>
    <x v="1"/>
  </r>
  <r>
    <x v="1349"/>
    <x v="22"/>
    <x v="2"/>
    <n v="13818"/>
    <n v="0.79"/>
    <n v="0.79100000000000004"/>
    <n v="0.70799999999999996"/>
    <n v="177735.3"/>
    <n v="322"/>
    <x v="3"/>
    <n v="0"/>
    <x v="0"/>
    <x v="1"/>
    <x v="1"/>
  </r>
  <r>
    <x v="1350"/>
    <x v="2"/>
    <x v="0"/>
    <n v="54720"/>
    <n v="0.77200000000000002"/>
    <n v="0.79800000000000004"/>
    <n v="0.69799999999999995"/>
    <n v="30477.73"/>
    <n v="1572"/>
    <x v="3"/>
    <n v="0"/>
    <x v="0"/>
    <x v="1"/>
    <x v="1"/>
  </r>
  <r>
    <x v="1351"/>
    <x v="22"/>
    <x v="2"/>
    <n v="15666"/>
    <n v="0.84"/>
    <n v="0.86099999999999999"/>
    <n v="0.80700000000000005"/>
    <n v="50544.73"/>
    <n v="569"/>
    <x v="2"/>
    <n v="0"/>
    <x v="0"/>
    <x v="1"/>
    <x v="1"/>
  </r>
  <r>
    <x v="1352"/>
    <x v="17"/>
    <x v="4"/>
    <n v="81910"/>
    <n v="0.82299999999999995"/>
    <n v="0.85"/>
    <n v="0.76800000000000002"/>
    <n v="44239.199999999997"/>
    <n v="3030"/>
    <x v="2"/>
    <n v="0"/>
    <x v="0"/>
    <x v="1"/>
    <x v="1"/>
  </r>
  <r>
    <x v="1353"/>
    <x v="0"/>
    <x v="0"/>
    <n v="91470"/>
    <n v="0.75900000000000001"/>
    <n v="0.77200000000000002"/>
    <n v="0.67900000000000005"/>
    <n v="20796.62"/>
    <n v="2409"/>
    <x v="3"/>
    <n v="0"/>
    <x v="0"/>
    <x v="1"/>
    <x v="1"/>
  </r>
  <r>
    <x v="1354"/>
    <x v="22"/>
    <x v="2"/>
    <n v="46027"/>
    <n v="0.80500000000000005"/>
    <n v="0.82899999999999996"/>
    <n v="0.73099999999999998"/>
    <n v="49876.62"/>
    <n v="1508"/>
    <x v="2"/>
    <n v="0"/>
    <x v="0"/>
    <x v="1"/>
    <x v="1"/>
  </r>
  <r>
    <x v="1355"/>
    <x v="22"/>
    <x v="2"/>
    <n v="27081"/>
    <n v="0.8"/>
    <n v="0.82"/>
    <n v="0.73899999999999999"/>
    <n v="44463.8"/>
    <n v="969"/>
    <x v="2"/>
    <n v="0"/>
    <x v="0"/>
    <x v="1"/>
    <x v="1"/>
  </r>
  <r>
    <x v="1356"/>
    <x v="7"/>
    <x v="2"/>
    <n v="29862"/>
    <n v="0.78900000000000003"/>
    <n v="0.77600000000000002"/>
    <n v="0.71599999999999997"/>
    <n v="48585.36"/>
    <n v="800"/>
    <x v="3"/>
    <n v="0"/>
    <x v="0"/>
    <x v="1"/>
    <x v="1"/>
  </r>
  <r>
    <x v="1357"/>
    <x v="9"/>
    <x v="3"/>
    <n v="11584"/>
    <n v="0.755"/>
    <n v="0.749"/>
    <n v="0.69799999999999995"/>
    <n v="43024.92"/>
    <n v="204"/>
    <x v="3"/>
    <n v="0"/>
    <x v="0"/>
    <x v="1"/>
    <x v="1"/>
  </r>
  <r>
    <x v="1358"/>
    <x v="1"/>
    <x v="0"/>
    <n v="129766"/>
    <n v="0.754"/>
    <n v="0.749"/>
    <n v="0.69499999999999995"/>
    <n v="23045.09"/>
    <n v="2379"/>
    <x v="3"/>
    <n v="0"/>
    <x v="0"/>
    <x v="1"/>
    <x v="1"/>
  </r>
  <r>
    <x v="1359"/>
    <x v="14"/>
    <x v="3"/>
    <n v="66571"/>
    <n v="0.79900000000000004"/>
    <n v="0.82399999999999995"/>
    <n v="0.73899999999999999"/>
    <n v="32209.01"/>
    <n v="1712"/>
    <x v="3"/>
    <n v="0"/>
    <x v="0"/>
    <x v="1"/>
    <x v="1"/>
  </r>
  <r>
    <x v="1360"/>
    <x v="9"/>
    <x v="3"/>
    <n v="2772"/>
    <n v="0.76800000000000002"/>
    <n v="0.76600000000000001"/>
    <n v="0.71"/>
    <n v="62202.25"/>
    <n v="55"/>
    <x v="3"/>
    <n v="0"/>
    <x v="0"/>
    <x v="1"/>
    <x v="1"/>
  </r>
  <r>
    <x v="1361"/>
    <x v="22"/>
    <x v="2"/>
    <n v="29282"/>
    <n v="0.80500000000000005"/>
    <n v="0.80700000000000005"/>
    <n v="0.752"/>
    <n v="51239.64"/>
    <n v="836"/>
    <x v="2"/>
    <n v="0"/>
    <x v="0"/>
    <x v="1"/>
    <x v="1"/>
  </r>
  <r>
    <x v="1362"/>
    <x v="22"/>
    <x v="2"/>
    <n v="58730"/>
    <n v="0.76300000000000001"/>
    <n v="0.746"/>
    <n v="0.71699999999999997"/>
    <n v="40367.54"/>
    <n v="992"/>
    <x v="3"/>
    <n v="0"/>
    <x v="0"/>
    <x v="1"/>
    <x v="1"/>
  </r>
  <r>
    <x v="1363"/>
    <x v="22"/>
    <x v="2"/>
    <n v="29315"/>
    <n v="0.81499999999999995"/>
    <n v="0.81899999999999995"/>
    <n v="0.76900000000000002"/>
    <n v="36249.85"/>
    <n v="880"/>
    <x v="2"/>
    <n v="0"/>
    <x v="0"/>
    <x v="1"/>
    <x v="1"/>
  </r>
  <r>
    <x v="1364"/>
    <x v="6"/>
    <x v="1"/>
    <n v="125335"/>
    <n v="0.73699999999999999"/>
    <n v="0.73799999999999999"/>
    <n v="0.65800000000000003"/>
    <n v="33564.11"/>
    <n v="1021"/>
    <x v="3"/>
    <n v="0"/>
    <x v="0"/>
    <x v="1"/>
    <x v="1"/>
  </r>
  <r>
    <x v="1365"/>
    <x v="9"/>
    <x v="3"/>
    <n v="31210"/>
    <n v="0.78500000000000003"/>
    <n v="0.8"/>
    <n v="0.72599999999999998"/>
    <n v="37930.339999999997"/>
    <n v="657"/>
    <x v="3"/>
    <n v="0"/>
    <x v="0"/>
    <x v="1"/>
    <x v="1"/>
  </r>
  <r>
    <x v="1366"/>
    <x v="23"/>
    <x v="2"/>
    <n v="14642"/>
    <n v="0.84"/>
    <n v="0.88700000000000001"/>
    <n v="0.77300000000000002"/>
    <n v="46202.31"/>
    <n v="695"/>
    <x v="2"/>
    <n v="0"/>
    <x v="0"/>
    <x v="1"/>
    <x v="1"/>
  </r>
  <r>
    <x v="1367"/>
    <x v="22"/>
    <x v="2"/>
    <n v="14800"/>
    <n v="0.82"/>
    <n v="0.83399999999999996"/>
    <n v="0.76800000000000002"/>
    <n v="98049.82"/>
    <n v="586"/>
    <x v="2"/>
    <n v="0"/>
    <x v="0"/>
    <x v="1"/>
    <x v="1"/>
  </r>
  <r>
    <x v="1368"/>
    <x v="9"/>
    <x v="3"/>
    <n v="4639"/>
    <n v="0.73"/>
    <n v="0.749"/>
    <n v="0.626"/>
    <n v="30632.81"/>
    <n v="81"/>
    <x v="3"/>
    <n v="0"/>
    <x v="0"/>
    <x v="1"/>
    <x v="1"/>
  </r>
  <r>
    <x v="1369"/>
    <x v="17"/>
    <x v="4"/>
    <n v="24491"/>
    <n v="0.77800000000000002"/>
    <n v="0.78900000000000003"/>
    <n v="0.71199999999999997"/>
    <n v="33374.97"/>
    <n v="730"/>
    <x v="3"/>
    <n v="0"/>
    <x v="0"/>
    <x v="1"/>
    <x v="1"/>
  </r>
  <r>
    <x v="1370"/>
    <x v="22"/>
    <x v="2"/>
    <n v="28554"/>
    <n v="0.8"/>
    <n v="0.79200000000000004"/>
    <n v="0.76200000000000001"/>
    <n v="46888.51"/>
    <n v="741"/>
    <x v="2"/>
    <n v="0"/>
    <x v="0"/>
    <x v="1"/>
    <x v="1"/>
  </r>
  <r>
    <x v="1371"/>
    <x v="22"/>
    <x v="2"/>
    <n v="5477"/>
    <n v="0.86199999999999999"/>
    <n v="0.89100000000000001"/>
    <n v="0.81100000000000005"/>
    <n v="83656.3"/>
    <n v="270"/>
    <x v="2"/>
    <n v="0"/>
    <x v="0"/>
    <x v="1"/>
    <x v="1"/>
  </r>
  <r>
    <x v="1372"/>
    <x v="22"/>
    <x v="2"/>
    <n v="29167"/>
    <n v="0.80700000000000005"/>
    <n v="0.80400000000000005"/>
    <n v="0.76400000000000001"/>
    <n v="53615.25"/>
    <n v="816"/>
    <x v="2"/>
    <n v="0"/>
    <x v="0"/>
    <x v="1"/>
    <x v="1"/>
  </r>
  <r>
    <x v="23"/>
    <x v="3"/>
    <x v="1"/>
    <n v="77895"/>
    <n v="0.746"/>
    <n v="0.751"/>
    <n v="0.67300000000000004"/>
    <n v="20350"/>
    <n v="617"/>
    <x v="3"/>
    <n v="0"/>
    <x v="0"/>
    <x v="1"/>
    <x v="1"/>
  </r>
  <r>
    <x v="1373"/>
    <x v="22"/>
    <x v="2"/>
    <n v="17586"/>
    <n v="0.79700000000000004"/>
    <n v="0.80100000000000005"/>
    <n v="0.748"/>
    <n v="35230.47"/>
    <n v="512"/>
    <x v="3"/>
    <n v="0"/>
    <x v="0"/>
    <x v="1"/>
    <x v="1"/>
  </r>
  <r>
    <x v="1374"/>
    <x v="22"/>
    <x v="2"/>
    <n v="8029"/>
    <n v="0.79"/>
    <n v="0.78200000000000003"/>
    <n v="0.74399999999999999"/>
    <n v="35797.47"/>
    <n v="224"/>
    <x v="3"/>
    <n v="0"/>
    <x v="0"/>
    <x v="1"/>
    <x v="1"/>
  </r>
  <r>
    <x v="841"/>
    <x v="19"/>
    <x v="3"/>
    <n v="44074"/>
    <n v="0.78400000000000003"/>
    <n v="0.79"/>
    <n v="0.72399999999999998"/>
    <n v="29442.66"/>
    <n v="714"/>
    <x v="3"/>
    <n v="0"/>
    <x v="0"/>
    <x v="1"/>
    <x v="1"/>
  </r>
  <r>
    <x v="1375"/>
    <x v="14"/>
    <x v="3"/>
    <n v="10158"/>
    <n v="0.754"/>
    <n v="0.76500000000000001"/>
    <n v="0.65600000000000003"/>
    <n v="39288.71"/>
    <n v="199"/>
    <x v="3"/>
    <n v="0"/>
    <x v="0"/>
    <x v="1"/>
    <x v="1"/>
  </r>
  <r>
    <x v="1376"/>
    <x v="22"/>
    <x v="2"/>
    <n v="15991"/>
    <n v="0.78500000000000003"/>
    <n v="0.79700000000000004"/>
    <n v="0.71699999999999997"/>
    <n v="54656.57"/>
    <n v="409"/>
    <x v="3"/>
    <n v="0"/>
    <x v="0"/>
    <x v="1"/>
    <x v="1"/>
  </r>
  <r>
    <x v="1377"/>
    <x v="0"/>
    <x v="0"/>
    <n v="8402"/>
    <n v="0.72099999999999997"/>
    <n v="0.69499999999999995"/>
    <n v="0.66800000000000004"/>
    <n v="21596.35"/>
    <n v="103"/>
    <x v="3"/>
    <n v="0"/>
    <x v="0"/>
    <x v="1"/>
    <x v="1"/>
  </r>
  <r>
    <x v="1378"/>
    <x v="7"/>
    <x v="2"/>
    <n v="5875"/>
    <n v="0.77800000000000002"/>
    <n v="0.76"/>
    <n v="0.70699999999999996"/>
    <n v="33603.82"/>
    <n v="130"/>
    <x v="3"/>
    <n v="0"/>
    <x v="0"/>
    <x v="1"/>
    <x v="1"/>
  </r>
  <r>
    <x v="1379"/>
    <x v="25"/>
    <x v="4"/>
    <n v="17158"/>
    <n v="0.84699999999999998"/>
    <n v="0.87"/>
    <n v="0.8"/>
    <n v="39048.21"/>
    <n v="848"/>
    <x v="2"/>
    <n v="0"/>
    <x v="0"/>
    <x v="1"/>
    <x v="1"/>
  </r>
  <r>
    <x v="1380"/>
    <x v="17"/>
    <x v="4"/>
    <n v="16007"/>
    <n v="0.81"/>
    <n v="0.80600000000000005"/>
    <n v="0.76800000000000002"/>
    <n v="39996.43"/>
    <n v="569"/>
    <x v="2"/>
    <n v="0"/>
    <x v="0"/>
    <x v="1"/>
    <x v="1"/>
  </r>
  <r>
    <x v="1381"/>
    <x v="25"/>
    <x v="4"/>
    <n v="12793"/>
    <n v="0.81"/>
    <n v="0.81200000000000006"/>
    <n v="0.72199999999999998"/>
    <n v="44791.08"/>
    <n v="474"/>
    <x v="2"/>
    <n v="0"/>
    <x v="0"/>
    <x v="1"/>
    <x v="1"/>
  </r>
  <r>
    <x v="1382"/>
    <x v="25"/>
    <x v="4"/>
    <n v="24701"/>
    <n v="0.80900000000000005"/>
    <n v="0.79500000000000004"/>
    <n v="0.749"/>
    <n v="44268.54"/>
    <n v="643"/>
    <x v="2"/>
    <n v="0"/>
    <x v="0"/>
    <x v="1"/>
    <x v="1"/>
  </r>
  <r>
    <x v="1383"/>
    <x v="26"/>
    <x v="2"/>
    <n v="13665"/>
    <n v="0.84499999999999997"/>
    <n v="0.876"/>
    <n v="0.80500000000000005"/>
    <n v="60427.74"/>
    <n v="568"/>
    <x v="2"/>
    <n v="0"/>
    <x v="0"/>
    <x v="1"/>
    <x v="1"/>
  </r>
  <r>
    <x v="1384"/>
    <x v="18"/>
    <x v="4"/>
    <n v="18929"/>
    <n v="0.78200000000000003"/>
    <n v="0.81200000000000006"/>
    <n v="0.68600000000000005"/>
    <n v="44007.35"/>
    <n v="672"/>
    <x v="3"/>
    <n v="0"/>
    <x v="0"/>
    <x v="1"/>
    <x v="1"/>
  </r>
  <r>
    <x v="1385"/>
    <x v="19"/>
    <x v="3"/>
    <n v="1061"/>
    <n v="0.754"/>
    <n v="0.75800000000000001"/>
    <n v="0.66500000000000004"/>
    <n v="64356.21"/>
    <n v="20"/>
    <x v="3"/>
    <n v="0"/>
    <x v="0"/>
    <x v="1"/>
    <x v="1"/>
  </r>
  <r>
    <x v="1386"/>
    <x v="7"/>
    <x v="2"/>
    <n v="30911"/>
    <n v="0.76"/>
    <n v="0.745"/>
    <n v="0.69699999999999995"/>
    <n v="40512.94"/>
    <n v="519"/>
    <x v="3"/>
    <n v="0"/>
    <x v="0"/>
    <x v="1"/>
    <x v="1"/>
  </r>
  <r>
    <x v="1387"/>
    <x v="7"/>
    <x v="2"/>
    <n v="22216"/>
    <n v="0.77800000000000002"/>
    <n v="0.78400000000000003"/>
    <n v="0.71099999999999997"/>
    <n v="25968.58"/>
    <n v="648"/>
    <x v="3"/>
    <n v="0"/>
    <x v="0"/>
    <x v="1"/>
    <x v="1"/>
  </r>
  <r>
    <x v="1388"/>
    <x v="22"/>
    <x v="2"/>
    <n v="16362"/>
    <n v="0.8"/>
    <n v="0.8"/>
    <n v="0.752"/>
    <n v="35577.22"/>
    <n v="406"/>
    <x v="2"/>
    <n v="0"/>
    <x v="0"/>
    <x v="1"/>
    <x v="1"/>
  </r>
  <r>
    <x v="1389"/>
    <x v="22"/>
    <x v="2"/>
    <n v="19844"/>
    <n v="0.78"/>
    <n v="0.76200000000000001"/>
    <n v="0.74"/>
    <n v="33602.58"/>
    <n v="375"/>
    <x v="3"/>
    <n v="0"/>
    <x v="0"/>
    <x v="1"/>
    <x v="1"/>
  </r>
  <r>
    <x v="1390"/>
    <x v="11"/>
    <x v="0"/>
    <n v="41558"/>
    <n v="0.76300000000000001"/>
    <n v="0.76800000000000002"/>
    <n v="0.69399999999999995"/>
    <n v="24890.54"/>
    <n v="844"/>
    <x v="3"/>
    <n v="0"/>
    <x v="0"/>
    <x v="1"/>
    <x v="1"/>
  </r>
  <r>
    <x v="1391"/>
    <x v="22"/>
    <x v="2"/>
    <n v="1579"/>
    <n v="0.74"/>
    <n v="0.73799999999999999"/>
    <n v="0.66700000000000004"/>
    <n v="27691.66"/>
    <n v="33"/>
    <x v="3"/>
    <n v="0"/>
    <x v="0"/>
    <x v="1"/>
    <x v="1"/>
  </r>
  <r>
    <x v="1392"/>
    <x v="22"/>
    <x v="2"/>
    <n v="9428"/>
    <n v="0.81"/>
    <n v="0.8"/>
    <n v="0.76"/>
    <n v="44417.02"/>
    <n v="306"/>
    <x v="2"/>
    <n v="0"/>
    <x v="0"/>
    <x v="1"/>
    <x v="1"/>
  </r>
  <r>
    <x v="1393"/>
    <x v="22"/>
    <x v="2"/>
    <n v="9779"/>
    <n v="0.81"/>
    <n v="0.78800000000000003"/>
    <n v="0.77400000000000002"/>
    <n v="33101.42"/>
    <n v="257"/>
    <x v="2"/>
    <n v="0"/>
    <x v="0"/>
    <x v="1"/>
    <x v="1"/>
  </r>
  <r>
    <x v="1394"/>
    <x v="17"/>
    <x v="4"/>
    <n v="13850"/>
    <n v="0.78200000000000003"/>
    <n v="0.77600000000000002"/>
    <n v="0.72799999999999998"/>
    <n v="34106.93"/>
    <n v="368"/>
    <x v="3"/>
    <n v="0"/>
    <x v="0"/>
    <x v="1"/>
    <x v="1"/>
  </r>
  <r>
    <x v="1395"/>
    <x v="23"/>
    <x v="2"/>
    <n v="45017"/>
    <n v="0.71099999999999997"/>
    <n v="0.69199999999999995"/>
    <n v="0.624"/>
    <n v="44939.65"/>
    <n v="507"/>
    <x v="3"/>
    <n v="0"/>
    <x v="0"/>
    <x v="1"/>
    <x v="1"/>
  </r>
  <r>
    <x v="1396"/>
    <x v="22"/>
    <x v="2"/>
    <n v="19917"/>
    <n v="0.75700000000000001"/>
    <n v="0.71699999999999997"/>
    <n v="0.71599999999999997"/>
    <n v="31865.08"/>
    <n v="288"/>
    <x v="3"/>
    <n v="0"/>
    <x v="0"/>
    <x v="1"/>
    <x v="1"/>
  </r>
  <r>
    <x v="1397"/>
    <x v="22"/>
    <x v="2"/>
    <n v="9500"/>
    <n v="0.8"/>
    <n v="0.76800000000000002"/>
    <n v="0.77600000000000002"/>
    <n v="31473.42"/>
    <n v="235"/>
    <x v="2"/>
    <n v="0"/>
    <x v="0"/>
    <x v="1"/>
    <x v="1"/>
  </r>
  <r>
    <x v="1398"/>
    <x v="7"/>
    <x v="2"/>
    <n v="5763"/>
    <n v="0.76500000000000001"/>
    <n v="0.749"/>
    <n v="0.69799999999999995"/>
    <n v="27995.83"/>
    <n v="157"/>
    <x v="3"/>
    <n v="0"/>
    <x v="0"/>
    <x v="1"/>
    <x v="1"/>
  </r>
  <r>
    <x v="1399"/>
    <x v="4"/>
    <x v="0"/>
    <n v="37313"/>
    <n v="0.76300000000000001"/>
    <n v="0.77"/>
    <n v="0.69299999999999995"/>
    <n v="23345.93"/>
    <n v="712"/>
    <x v="3"/>
    <n v="0"/>
    <x v="0"/>
    <x v="1"/>
    <x v="1"/>
  </r>
  <r>
    <x v="1400"/>
    <x v="23"/>
    <x v="2"/>
    <n v="42403"/>
    <n v="0.71299999999999997"/>
    <n v="0.69099999999999995"/>
    <n v="0.64100000000000001"/>
    <n v="20625.93"/>
    <n v="582"/>
    <x v="3"/>
    <n v="0"/>
    <x v="0"/>
    <x v="1"/>
    <x v="1"/>
  </r>
  <r>
    <x v="1401"/>
    <x v="22"/>
    <x v="2"/>
    <n v="13019"/>
    <n v="0.77500000000000002"/>
    <n v="0.76100000000000001"/>
    <n v="0.71899999999999997"/>
    <n v="37057.35"/>
    <n v="269"/>
    <x v="3"/>
    <n v="0"/>
    <x v="0"/>
    <x v="1"/>
    <x v="1"/>
  </r>
  <r>
    <x v="1402"/>
    <x v="23"/>
    <x v="2"/>
    <n v="22710"/>
    <n v="0.71599999999999997"/>
    <n v="0.71499999999999997"/>
    <n v="0.61899999999999999"/>
    <n v="35475.94"/>
    <n v="436"/>
    <x v="3"/>
    <n v="0"/>
    <x v="0"/>
    <x v="1"/>
    <x v="1"/>
  </r>
  <r>
    <x v="1403"/>
    <x v="5"/>
    <x v="0"/>
    <n v="54955"/>
    <n v="0.76800000000000002"/>
    <n v="0.74099999999999999"/>
    <n v="0.752"/>
    <n v="26154.25"/>
    <n v="582"/>
    <x v="3"/>
    <n v="0"/>
    <x v="0"/>
    <x v="1"/>
    <x v="1"/>
  </r>
  <r>
    <x v="1404"/>
    <x v="23"/>
    <x v="2"/>
    <n v="46890"/>
    <n v="0.74"/>
    <n v="0.71099999999999997"/>
    <n v="0.68100000000000005"/>
    <n v="16216.45"/>
    <n v="668"/>
    <x v="3"/>
    <n v="0"/>
    <x v="0"/>
    <x v="1"/>
    <x v="1"/>
  </r>
  <r>
    <x v="1405"/>
    <x v="22"/>
    <x v="2"/>
    <n v="16558"/>
    <n v="0.78"/>
    <n v="0.749"/>
    <n v="0.753"/>
    <n v="28108.23"/>
    <n v="403"/>
    <x v="3"/>
    <n v="0"/>
    <x v="0"/>
    <x v="1"/>
    <x v="1"/>
  </r>
  <r>
    <x v="1406"/>
    <x v="22"/>
    <x v="2"/>
    <n v="10191"/>
    <n v="0.79"/>
    <n v="0.79100000000000004"/>
    <n v="0.73799999999999999"/>
    <n v="49861.279999999999"/>
    <n v="274"/>
    <x v="3"/>
    <n v="0"/>
    <x v="0"/>
    <x v="1"/>
    <x v="1"/>
  </r>
  <r>
    <x v="1407"/>
    <x v="23"/>
    <x v="2"/>
    <n v="12167"/>
    <n v="0.745"/>
    <n v="0.76300000000000001"/>
    <n v="0.63900000000000001"/>
    <n v="42564.57"/>
    <n v="267"/>
    <x v="3"/>
    <n v="0"/>
    <x v="0"/>
    <x v="1"/>
    <x v="1"/>
  </r>
  <r>
    <x v="1408"/>
    <x v="22"/>
    <x v="2"/>
    <n v="13878"/>
    <n v="0.8"/>
    <n v="0.77800000000000002"/>
    <n v="0.746"/>
    <n v="46320.15"/>
    <n v="387"/>
    <x v="2"/>
    <n v="0"/>
    <x v="0"/>
    <x v="1"/>
    <x v="1"/>
  </r>
  <r>
    <x v="1409"/>
    <x v="10"/>
    <x v="0"/>
    <n v="52009"/>
    <n v="0.72099999999999997"/>
    <n v="0.73899999999999999"/>
    <n v="0.63500000000000001"/>
    <n v="20853.41"/>
    <n v="709"/>
    <x v="3"/>
    <n v="0"/>
    <x v="0"/>
    <x v="1"/>
    <x v="1"/>
  </r>
  <r>
    <x v="1410"/>
    <x v="17"/>
    <x v="4"/>
    <n v="15508"/>
    <n v="0.76300000000000001"/>
    <n v="0.755"/>
    <n v="0.70299999999999996"/>
    <n v="38035.14"/>
    <n v="374"/>
    <x v="3"/>
    <n v="0"/>
    <x v="0"/>
    <x v="1"/>
    <x v="1"/>
  </r>
  <r>
    <x v="1411"/>
    <x v="5"/>
    <x v="0"/>
    <n v="5853"/>
    <n v="0.68700000000000006"/>
    <n v="0.67400000000000004"/>
    <n v="0.59699999999999998"/>
    <n v="25591.91"/>
    <n v="92"/>
    <x v="0"/>
    <n v="0"/>
    <x v="0"/>
    <x v="1"/>
    <x v="1"/>
  </r>
  <r>
    <x v="1412"/>
    <x v="22"/>
    <x v="2"/>
    <n v="10039"/>
    <n v="0.80500000000000005"/>
    <n v="0.78800000000000003"/>
    <n v="0.76600000000000001"/>
    <n v="41281.81"/>
    <n v="390"/>
    <x v="2"/>
    <n v="0"/>
    <x v="0"/>
    <x v="1"/>
    <x v="1"/>
  </r>
  <r>
    <x v="1413"/>
    <x v="25"/>
    <x v="4"/>
    <n v="9100"/>
    <n v="0.79"/>
    <n v="0.77900000000000003"/>
    <n v="0.72699999999999998"/>
    <n v="39693.550000000003"/>
    <n v="204"/>
    <x v="3"/>
    <n v="0"/>
    <x v="0"/>
    <x v="1"/>
    <x v="1"/>
  </r>
  <r>
    <x v="1414"/>
    <x v="23"/>
    <x v="2"/>
    <n v="11913"/>
    <n v="0.76400000000000001"/>
    <n v="0.79200000000000004"/>
    <n v="0.68100000000000005"/>
    <n v="73412.55"/>
    <n v="251"/>
    <x v="3"/>
    <n v="0"/>
    <x v="0"/>
    <x v="1"/>
    <x v="1"/>
  </r>
  <r>
    <x v="1415"/>
    <x v="22"/>
    <x v="2"/>
    <n v="9031"/>
    <n v="0.81499999999999995"/>
    <n v="0.78800000000000003"/>
    <n v="0.78200000000000003"/>
    <n v="39065.74"/>
    <n v="239"/>
    <x v="2"/>
    <n v="0"/>
    <x v="0"/>
    <x v="1"/>
    <x v="1"/>
  </r>
  <r>
    <x v="1416"/>
    <x v="23"/>
    <x v="2"/>
    <n v="11542"/>
    <n v="0.77"/>
    <n v="0.76300000000000001"/>
    <n v="0.72"/>
    <n v="39679.43"/>
    <n v="263"/>
    <x v="3"/>
    <n v="0"/>
    <x v="0"/>
    <x v="1"/>
    <x v="1"/>
  </r>
  <r>
    <x v="1417"/>
    <x v="25"/>
    <x v="4"/>
    <n v="8844"/>
    <n v="0.79"/>
    <n v="0.78600000000000003"/>
    <n v="0.73699999999999999"/>
    <n v="32968.639999999999"/>
    <n v="184"/>
    <x v="3"/>
    <n v="0"/>
    <x v="0"/>
    <x v="1"/>
    <x v="1"/>
  </r>
  <r>
    <x v="1418"/>
    <x v="0"/>
    <x v="0"/>
    <n v="26735"/>
    <n v="0.71"/>
    <n v="0.71"/>
    <n v="0.61899999999999999"/>
    <n v="21051.29"/>
    <n v="565"/>
    <x v="3"/>
    <n v="0"/>
    <x v="0"/>
    <x v="1"/>
    <x v="1"/>
  </r>
  <r>
    <x v="1419"/>
    <x v="7"/>
    <x v="2"/>
    <n v="13981"/>
    <n v="0.77200000000000002"/>
    <n v="0.77200000000000002"/>
    <n v="0.70499999999999996"/>
    <n v="41360.17"/>
    <n v="301"/>
    <x v="3"/>
    <n v="0"/>
    <x v="0"/>
    <x v="1"/>
    <x v="1"/>
  </r>
  <r>
    <x v="1420"/>
    <x v="18"/>
    <x v="4"/>
    <n v="10681"/>
    <n v="0.747"/>
    <n v="0.77800000000000002"/>
    <n v="0.629"/>
    <n v="34620.19"/>
    <n v="291"/>
    <x v="3"/>
    <n v="0"/>
    <x v="0"/>
    <x v="1"/>
    <x v="1"/>
  </r>
  <r>
    <x v="1421"/>
    <x v="25"/>
    <x v="4"/>
    <n v="8253"/>
    <n v="0.79500000000000004"/>
    <n v="0.77800000000000002"/>
    <n v="0.73"/>
    <n v="92266.86"/>
    <n v="236"/>
    <x v="3"/>
    <n v="0"/>
    <x v="0"/>
    <x v="1"/>
    <x v="1"/>
  </r>
  <r>
    <x v="1422"/>
    <x v="22"/>
    <x v="2"/>
    <n v="10229"/>
    <n v="0.78"/>
    <n v="0.78900000000000003"/>
    <n v="0.70699999999999996"/>
    <n v="47033.14"/>
    <n v="335"/>
    <x v="3"/>
    <n v="0"/>
    <x v="0"/>
    <x v="1"/>
    <x v="1"/>
  </r>
  <r>
    <x v="1423"/>
    <x v="22"/>
    <x v="2"/>
    <n v="14077"/>
    <n v="0.76900000000000002"/>
    <n v="0.74199999999999999"/>
    <n v="0.71"/>
    <n v="30259.41"/>
    <n v="218"/>
    <x v="3"/>
    <n v="0"/>
    <x v="0"/>
    <x v="1"/>
    <x v="1"/>
  </r>
  <r>
    <x v="1424"/>
    <x v="20"/>
    <x v="1"/>
    <n v="15148"/>
    <n v="0.79"/>
    <n v="0.78900000000000003"/>
    <n v="0.749"/>
    <n v="28974.17"/>
    <n v="261"/>
    <x v="3"/>
    <n v="0"/>
    <x v="0"/>
    <x v="1"/>
    <x v="1"/>
  </r>
  <r>
    <x v="1425"/>
    <x v="22"/>
    <x v="2"/>
    <n v="7411"/>
    <n v="0.77300000000000002"/>
    <n v="0.78200000000000003"/>
    <n v="0.69199999999999995"/>
    <n v="45313.77"/>
    <n v="198"/>
    <x v="3"/>
    <n v="0"/>
    <x v="0"/>
    <x v="1"/>
    <x v="1"/>
  </r>
  <r>
    <x v="1426"/>
    <x v="12"/>
    <x v="0"/>
    <n v="32261"/>
    <n v="0.77"/>
    <n v="0.78400000000000003"/>
    <n v="0.70799999999999996"/>
    <n v="25717.68"/>
    <n v="565"/>
    <x v="3"/>
    <n v="0"/>
    <x v="0"/>
    <x v="1"/>
    <x v="1"/>
  </r>
  <r>
    <x v="1427"/>
    <x v="22"/>
    <x v="2"/>
    <n v="20512"/>
    <n v="0.77"/>
    <n v="0.72099999999999997"/>
    <n v="0.73299999999999998"/>
    <n v="30509"/>
    <n v="289"/>
    <x v="3"/>
    <n v="0"/>
    <x v="0"/>
    <x v="1"/>
    <x v="1"/>
  </r>
  <r>
    <x v="1428"/>
    <x v="17"/>
    <x v="4"/>
    <n v="14361"/>
    <n v="0.75800000000000001"/>
    <n v="0.749"/>
    <n v="0.67800000000000005"/>
    <n v="66531.31"/>
    <n v="231"/>
    <x v="3"/>
    <n v="0"/>
    <x v="0"/>
    <x v="1"/>
    <x v="1"/>
  </r>
  <r>
    <x v="1429"/>
    <x v="8"/>
    <x v="0"/>
    <n v="43726"/>
    <n v="0.75"/>
    <n v="0.73099999999999998"/>
    <n v="0.70699999999999996"/>
    <n v="22597.68"/>
    <n v="560"/>
    <x v="3"/>
    <n v="0"/>
    <x v="0"/>
    <x v="1"/>
    <x v="1"/>
  </r>
  <r>
    <x v="1430"/>
    <x v="17"/>
    <x v="4"/>
    <n v="8989"/>
    <n v="0.73099999999999998"/>
    <n v="0.73"/>
    <n v="0.628"/>
    <n v="29319.05"/>
    <n v="130"/>
    <x v="3"/>
    <n v="0"/>
    <x v="0"/>
    <x v="1"/>
    <x v="1"/>
  </r>
  <r>
    <x v="1431"/>
    <x v="14"/>
    <x v="3"/>
    <n v="4702"/>
    <n v="0.75700000000000001"/>
    <n v="0.77400000000000002"/>
    <n v="0.65600000000000003"/>
    <n v="41620.42"/>
    <n v="59"/>
    <x v="3"/>
    <n v="0"/>
    <x v="0"/>
    <x v="1"/>
    <x v="1"/>
  </r>
  <r>
    <x v="1432"/>
    <x v="5"/>
    <x v="0"/>
    <n v="15491"/>
    <n v="0.73099999999999998"/>
    <n v="0.69699999999999995"/>
    <n v="0.69799999999999995"/>
    <n v="27482.99"/>
    <n v="154"/>
    <x v="3"/>
    <n v="0"/>
    <x v="0"/>
    <x v="1"/>
    <x v="1"/>
  </r>
  <r>
    <x v="1433"/>
    <x v="7"/>
    <x v="2"/>
    <n v="12476"/>
    <n v="0.77"/>
    <n v="0.752"/>
    <n v="0.70499999999999996"/>
    <n v="32711.16"/>
    <n v="248"/>
    <x v="3"/>
    <n v="0"/>
    <x v="0"/>
    <x v="1"/>
    <x v="1"/>
  </r>
  <r>
    <x v="1434"/>
    <x v="22"/>
    <x v="2"/>
    <n v="4177"/>
    <n v="0.82"/>
    <n v="0.84799999999999998"/>
    <n v="0.76300000000000001"/>
    <n v="41711.769999999997"/>
    <n v="187"/>
    <x v="2"/>
    <n v="0"/>
    <x v="0"/>
    <x v="1"/>
    <x v="1"/>
  </r>
  <r>
    <x v="1435"/>
    <x v="9"/>
    <x v="3"/>
    <n v="377"/>
    <n v="0.69"/>
    <n v="0.70099999999999996"/>
    <n v="0.56499999999999995"/>
    <n v="75163.710000000006"/>
    <n v="18"/>
    <x v="0"/>
    <n v="0"/>
    <x v="0"/>
    <x v="0"/>
    <x v="1"/>
  </r>
  <r>
    <x v="1436"/>
    <x v="22"/>
    <x v="2"/>
    <n v="8608"/>
    <n v="0.8"/>
    <n v="0.78400000000000003"/>
    <n v="0.76600000000000001"/>
    <n v="43966.89"/>
    <n v="183"/>
    <x v="2"/>
    <n v="0"/>
    <x v="0"/>
    <x v="1"/>
    <x v="1"/>
  </r>
  <r>
    <x v="1437"/>
    <x v="23"/>
    <x v="2"/>
    <n v="7204"/>
    <n v="0.745"/>
    <n v="0.75800000000000001"/>
    <n v="0.64500000000000002"/>
    <n v="25979.3"/>
    <n v="211"/>
    <x v="3"/>
    <n v="0"/>
    <x v="0"/>
    <x v="1"/>
    <x v="1"/>
  </r>
  <r>
    <x v="1438"/>
    <x v="14"/>
    <x v="3"/>
    <n v="16632"/>
    <n v="0.73699999999999999"/>
    <n v="0.73699999999999999"/>
    <n v="0.66"/>
    <n v="35372.449999999997"/>
    <n v="377"/>
    <x v="3"/>
    <n v="0"/>
    <x v="0"/>
    <x v="1"/>
    <x v="1"/>
  </r>
  <r>
    <x v="1439"/>
    <x v="22"/>
    <x v="2"/>
    <n v="14139"/>
    <n v="0.754"/>
    <n v="0.74399999999999999"/>
    <n v="0.69199999999999995"/>
    <n v="20285.439999999999"/>
    <n v="198"/>
    <x v="3"/>
    <n v="0"/>
    <x v="0"/>
    <x v="1"/>
    <x v="1"/>
  </r>
  <r>
    <x v="1440"/>
    <x v="7"/>
    <x v="2"/>
    <n v="22167"/>
    <n v="0.75"/>
    <n v="0.70899999999999996"/>
    <n v="0.68700000000000006"/>
    <n v="59534.12"/>
    <n v="293"/>
    <x v="3"/>
    <n v="0"/>
    <x v="0"/>
    <x v="1"/>
    <x v="1"/>
  </r>
  <r>
    <x v="1441"/>
    <x v="22"/>
    <x v="2"/>
    <n v="13113"/>
    <n v="0.75"/>
    <n v="0.72899999999999998"/>
    <n v="0.67900000000000005"/>
    <n v="25224.38"/>
    <n v="184"/>
    <x v="3"/>
    <n v="0"/>
    <x v="0"/>
    <x v="1"/>
    <x v="1"/>
  </r>
  <r>
    <x v="1442"/>
    <x v="22"/>
    <x v="2"/>
    <n v="5960"/>
    <n v="0.78"/>
    <n v="0.77200000000000002"/>
    <n v="0.70399999999999996"/>
    <n v="31346.47"/>
    <n v="211"/>
    <x v="3"/>
    <n v="0"/>
    <x v="0"/>
    <x v="1"/>
    <x v="1"/>
  </r>
  <r>
    <x v="1443"/>
    <x v="22"/>
    <x v="2"/>
    <n v="13667"/>
    <n v="0.76800000000000002"/>
    <n v="0.73799999999999999"/>
    <n v="0.71599999999999997"/>
    <n v="14096.68"/>
    <n v="251"/>
    <x v="3"/>
    <n v="0"/>
    <x v="0"/>
    <x v="1"/>
    <x v="1"/>
  </r>
  <r>
    <x v="1444"/>
    <x v="18"/>
    <x v="4"/>
    <n v="11426"/>
    <n v="0.74"/>
    <n v="0.76600000000000001"/>
    <n v="0.61199999999999999"/>
    <n v="31853.01"/>
    <n v="197"/>
    <x v="3"/>
    <n v="0"/>
    <x v="0"/>
    <x v="1"/>
    <x v="1"/>
  </r>
  <r>
    <x v="1445"/>
    <x v="22"/>
    <x v="2"/>
    <n v="5685"/>
    <n v="0.76"/>
    <n v="0.76800000000000002"/>
    <n v="0.67200000000000004"/>
    <n v="42168.34"/>
    <n v="128"/>
    <x v="3"/>
    <n v="0"/>
    <x v="0"/>
    <x v="1"/>
    <x v="1"/>
  </r>
  <r>
    <x v="1446"/>
    <x v="23"/>
    <x v="2"/>
    <n v="23189"/>
    <n v="0.72"/>
    <n v="0.69299999999999995"/>
    <n v="0.64600000000000002"/>
    <n v="20434.259999999998"/>
    <n v="263"/>
    <x v="3"/>
    <n v="0"/>
    <x v="0"/>
    <x v="1"/>
    <x v="1"/>
  </r>
  <r>
    <x v="1447"/>
    <x v="25"/>
    <x v="4"/>
    <n v="4296"/>
    <n v="0.8"/>
    <n v="0.79300000000000004"/>
    <n v="0.755"/>
    <n v="46429.86"/>
    <n v="180"/>
    <x v="2"/>
    <n v="0"/>
    <x v="0"/>
    <x v="1"/>
    <x v="1"/>
  </r>
  <r>
    <x v="1448"/>
    <x v="22"/>
    <x v="2"/>
    <n v="14607"/>
    <n v="0.76500000000000001"/>
    <n v="0.70799999999999996"/>
    <n v="0.72299999999999998"/>
    <n v="32871.69"/>
    <n v="236"/>
    <x v="3"/>
    <n v="0"/>
    <x v="0"/>
    <x v="1"/>
    <x v="1"/>
  </r>
  <r>
    <x v="1449"/>
    <x v="22"/>
    <x v="2"/>
    <n v="13415"/>
    <n v="0.76200000000000001"/>
    <n v="0.74399999999999999"/>
    <n v="0.70499999999999996"/>
    <n v="44750.01"/>
    <n v="195"/>
    <x v="3"/>
    <n v="0"/>
    <x v="0"/>
    <x v="1"/>
    <x v="1"/>
  </r>
  <r>
    <x v="1450"/>
    <x v="18"/>
    <x v="4"/>
    <n v="12812"/>
    <n v="0.74"/>
    <n v="0.75800000000000001"/>
    <n v="0.63200000000000001"/>
    <n v="22629.54"/>
    <n v="241"/>
    <x v="3"/>
    <n v="0"/>
    <x v="0"/>
    <x v="1"/>
    <x v="1"/>
  </r>
  <r>
    <x v="1451"/>
    <x v="9"/>
    <x v="3"/>
    <n v="4139"/>
    <n v="0.74"/>
    <n v="0.77400000000000002"/>
    <n v="0.63500000000000001"/>
    <n v="68132.44"/>
    <n v="79"/>
    <x v="3"/>
    <n v="0"/>
    <x v="0"/>
    <x v="1"/>
    <x v="1"/>
  </r>
  <r>
    <x v="1452"/>
    <x v="18"/>
    <x v="4"/>
    <n v="17051"/>
    <n v="0.75"/>
    <n v="0.76800000000000002"/>
    <n v="0.63600000000000001"/>
    <n v="56995.33"/>
    <n v="346"/>
    <x v="3"/>
    <n v="0"/>
    <x v="0"/>
    <x v="1"/>
    <x v="1"/>
  </r>
  <r>
    <x v="1453"/>
    <x v="18"/>
    <x v="4"/>
    <n v="9256"/>
    <n v="0.78"/>
    <n v="0.78700000000000003"/>
    <n v="0.69899999999999995"/>
    <n v="42459.59"/>
    <n v="270"/>
    <x v="3"/>
    <n v="0"/>
    <x v="0"/>
    <x v="1"/>
    <x v="1"/>
  </r>
  <r>
    <x v="1454"/>
    <x v="22"/>
    <x v="2"/>
    <n v="5302"/>
    <n v="0.78"/>
    <n v="0.76300000000000001"/>
    <n v="0.72799999999999998"/>
    <n v="38412.06"/>
    <n v="112"/>
    <x v="3"/>
    <n v="0"/>
    <x v="0"/>
    <x v="1"/>
    <x v="1"/>
  </r>
  <r>
    <x v="1455"/>
    <x v="26"/>
    <x v="2"/>
    <n v="19053"/>
    <n v="0.8"/>
    <n v="0.80700000000000005"/>
    <n v="0.73399999999999999"/>
    <n v="23011.31"/>
    <n v="391"/>
    <x v="2"/>
    <n v="0"/>
    <x v="0"/>
    <x v="1"/>
    <x v="1"/>
  </r>
  <r>
    <x v="1456"/>
    <x v="7"/>
    <x v="2"/>
    <n v="19192"/>
    <n v="0.77"/>
    <n v="0.70699999999999996"/>
    <n v="0.74399999999999999"/>
    <n v="21943.89"/>
    <n v="329"/>
    <x v="3"/>
    <n v="0"/>
    <x v="0"/>
    <x v="1"/>
    <x v="1"/>
  </r>
  <r>
    <x v="1457"/>
    <x v="22"/>
    <x v="2"/>
    <n v="10679"/>
    <n v="0.77700000000000002"/>
    <n v="0.749"/>
    <n v="0.749"/>
    <n v="43735.14"/>
    <n v="164"/>
    <x v="3"/>
    <n v="0"/>
    <x v="0"/>
    <x v="1"/>
    <x v="1"/>
  </r>
  <r>
    <x v="1458"/>
    <x v="13"/>
    <x v="1"/>
    <n v="25876"/>
    <n v="0.73599999999999999"/>
    <n v="0.76400000000000001"/>
    <n v="0.63800000000000001"/>
    <n v="28836.46"/>
    <n v="296"/>
    <x v="3"/>
    <n v="0"/>
    <x v="0"/>
    <x v="1"/>
    <x v="1"/>
  </r>
  <r>
    <x v="1459"/>
    <x v="23"/>
    <x v="2"/>
    <n v="4626"/>
    <n v="0.73"/>
    <n v="0.752"/>
    <n v="0.60499999999999998"/>
    <n v="29997.09"/>
    <n v="197"/>
    <x v="3"/>
    <n v="0"/>
    <x v="0"/>
    <x v="1"/>
    <x v="1"/>
  </r>
  <r>
    <x v="1460"/>
    <x v="17"/>
    <x v="4"/>
    <n v="14070"/>
    <n v="0.75"/>
    <n v="0.748"/>
    <n v="0.66100000000000003"/>
    <n v="50727.72"/>
    <n v="290"/>
    <x v="3"/>
    <n v="0"/>
    <x v="0"/>
    <x v="1"/>
    <x v="1"/>
  </r>
  <r>
    <x v="1461"/>
    <x v="22"/>
    <x v="2"/>
    <n v="5203"/>
    <n v="0.78900000000000003"/>
    <n v="0.76200000000000001"/>
    <n v="0.73799999999999999"/>
    <n v="36842.26"/>
    <n v="113"/>
    <x v="3"/>
    <n v="0"/>
    <x v="0"/>
    <x v="1"/>
    <x v="1"/>
  </r>
  <r>
    <x v="1462"/>
    <x v="22"/>
    <x v="2"/>
    <n v="4693"/>
    <n v="0.76500000000000001"/>
    <n v="0.78600000000000003"/>
    <n v="0.67"/>
    <n v="42412.58"/>
    <n v="167"/>
    <x v="3"/>
    <n v="0"/>
    <x v="0"/>
    <x v="1"/>
    <x v="1"/>
  </r>
  <r>
    <x v="1463"/>
    <x v="4"/>
    <x v="0"/>
    <n v="21057"/>
    <n v="0.72"/>
    <n v="0.70199999999999996"/>
    <n v="0.65400000000000003"/>
    <n v="20534.71"/>
    <n v="404"/>
    <x v="3"/>
    <n v="0"/>
    <x v="0"/>
    <x v="1"/>
    <x v="1"/>
  </r>
  <r>
    <x v="1464"/>
    <x v="7"/>
    <x v="2"/>
    <n v="6980"/>
    <n v="0.77900000000000003"/>
    <n v="0.76800000000000002"/>
    <n v="0.70599999999999996"/>
    <n v="37094.870000000003"/>
    <n v="149"/>
    <x v="3"/>
    <n v="0"/>
    <x v="0"/>
    <x v="1"/>
    <x v="1"/>
  </r>
  <r>
    <x v="1465"/>
    <x v="22"/>
    <x v="2"/>
    <n v="2790"/>
    <n v="0.82"/>
    <n v="0.84"/>
    <n v="0.73899999999999999"/>
    <n v="106027"/>
    <n v="96"/>
    <x v="2"/>
    <n v="0"/>
    <x v="0"/>
    <x v="1"/>
    <x v="1"/>
  </r>
  <r>
    <x v="1466"/>
    <x v="22"/>
    <x v="2"/>
    <n v="6232"/>
    <n v="0.77400000000000002"/>
    <n v="0.74"/>
    <n v="0.73599999999999999"/>
    <n v="33665.99"/>
    <n v="141"/>
    <x v="3"/>
    <n v="0"/>
    <x v="0"/>
    <x v="1"/>
    <x v="1"/>
  </r>
  <r>
    <x v="821"/>
    <x v="22"/>
    <x v="2"/>
    <n v="1695"/>
    <n v="0.753"/>
    <n v="0.74099999999999999"/>
    <n v="0.66500000000000004"/>
    <n v="31255.3"/>
    <n v="45"/>
    <x v="3"/>
    <n v="0"/>
    <x v="0"/>
    <x v="1"/>
    <x v="1"/>
  </r>
  <r>
    <x v="1467"/>
    <x v="19"/>
    <x v="3"/>
    <n v="10638"/>
    <n v="0.747"/>
    <n v="0.753"/>
    <n v="0.65700000000000003"/>
    <n v="36320.620000000003"/>
    <n v="192"/>
    <x v="3"/>
    <n v="0"/>
    <x v="0"/>
    <x v="1"/>
    <x v="1"/>
  </r>
  <r>
    <x v="1468"/>
    <x v="3"/>
    <x v="1"/>
    <n v="29206"/>
    <n v="0.71799999999999997"/>
    <n v="0.68400000000000005"/>
    <n v="0.65800000000000003"/>
    <n v="13137.13"/>
    <n v="204"/>
    <x v="3"/>
    <n v="0"/>
    <x v="0"/>
    <x v="1"/>
    <x v="1"/>
  </r>
  <r>
    <x v="1469"/>
    <x v="22"/>
    <x v="2"/>
    <n v="5000"/>
    <n v="0.78500000000000003"/>
    <n v="0.76700000000000002"/>
    <n v="0.74"/>
    <n v="32110.65"/>
    <n v="92"/>
    <x v="3"/>
    <n v="0"/>
    <x v="0"/>
    <x v="1"/>
    <x v="1"/>
  </r>
  <r>
    <x v="1470"/>
    <x v="22"/>
    <x v="2"/>
    <n v="4253"/>
    <n v="0.81"/>
    <n v="0.876"/>
    <n v="0.72499999999999998"/>
    <n v="65644.990000000005"/>
    <n v="164"/>
    <x v="2"/>
    <n v="0"/>
    <x v="0"/>
    <x v="1"/>
    <x v="1"/>
  </r>
  <r>
    <x v="1471"/>
    <x v="7"/>
    <x v="2"/>
    <n v="4383"/>
    <n v="0.74"/>
    <n v="0.70399999999999996"/>
    <n v="0.68500000000000005"/>
    <n v="35093.699999999997"/>
    <n v="60"/>
    <x v="3"/>
    <n v="0"/>
    <x v="0"/>
    <x v="1"/>
    <x v="1"/>
  </r>
  <r>
    <x v="1472"/>
    <x v="7"/>
    <x v="2"/>
    <n v="5946"/>
    <n v="0.77400000000000002"/>
    <n v="0.755"/>
    <n v="0.70399999999999996"/>
    <n v="46860.13"/>
    <n v="170"/>
    <x v="3"/>
    <n v="0"/>
    <x v="0"/>
    <x v="1"/>
    <x v="1"/>
  </r>
  <r>
    <x v="1473"/>
    <x v="0"/>
    <x v="0"/>
    <n v="5982"/>
    <n v="0.69"/>
    <n v="0.68100000000000005"/>
    <n v="0.61599999999999999"/>
    <n v="75103.899999999994"/>
    <n v="147"/>
    <x v="0"/>
    <n v="0"/>
    <x v="0"/>
    <x v="1"/>
    <x v="1"/>
  </r>
  <r>
    <x v="1474"/>
    <x v="17"/>
    <x v="4"/>
    <n v="4230"/>
    <n v="0.75700000000000001"/>
    <n v="0.749"/>
    <n v="0.68899999999999995"/>
    <n v="36001.599999999999"/>
    <n v="93"/>
    <x v="3"/>
    <n v="0"/>
    <x v="0"/>
    <x v="1"/>
    <x v="1"/>
  </r>
  <r>
    <x v="1475"/>
    <x v="2"/>
    <x v="0"/>
    <n v="22956"/>
    <n v="0.72"/>
    <n v="0.69199999999999995"/>
    <n v="0.64200000000000002"/>
    <n v="19491.3"/>
    <n v="338"/>
    <x v="3"/>
    <n v="0"/>
    <x v="0"/>
    <x v="1"/>
    <x v="1"/>
  </r>
  <r>
    <x v="1476"/>
    <x v="22"/>
    <x v="2"/>
    <n v="6190"/>
    <n v="0.8"/>
    <n v="0.79"/>
    <n v="0.746"/>
    <n v="34339.019999999997"/>
    <n v="175"/>
    <x v="2"/>
    <n v="0"/>
    <x v="0"/>
    <x v="1"/>
    <x v="1"/>
  </r>
  <r>
    <x v="1477"/>
    <x v="0"/>
    <x v="0"/>
    <n v="8813"/>
    <n v="0.754"/>
    <n v="0.78100000000000003"/>
    <n v="0.66300000000000003"/>
    <n v="31360.720000000001"/>
    <n v="193"/>
    <x v="3"/>
    <n v="0"/>
    <x v="0"/>
    <x v="1"/>
    <x v="1"/>
  </r>
  <r>
    <x v="1478"/>
    <x v="22"/>
    <x v="2"/>
    <n v="6403"/>
    <n v="0.77800000000000002"/>
    <n v="0.76800000000000002"/>
    <n v="0.69299999999999995"/>
    <n v="29873.78"/>
    <n v="120"/>
    <x v="3"/>
    <n v="0"/>
    <x v="0"/>
    <x v="1"/>
    <x v="1"/>
  </r>
  <r>
    <x v="1479"/>
    <x v="25"/>
    <x v="4"/>
    <n v="5082"/>
    <n v="0.79500000000000004"/>
    <n v="0.79400000000000004"/>
    <n v="0.70699999999999996"/>
    <n v="41682.639999999999"/>
    <n v="98"/>
    <x v="3"/>
    <n v="0"/>
    <x v="0"/>
    <x v="1"/>
    <x v="1"/>
  </r>
  <r>
    <x v="1480"/>
    <x v="9"/>
    <x v="3"/>
    <n v="6849"/>
    <n v="0.754"/>
    <n v="0.755"/>
    <n v="0.68200000000000005"/>
    <n v="38499.31"/>
    <n v="107"/>
    <x v="3"/>
    <n v="0"/>
    <x v="0"/>
    <x v="1"/>
    <x v="1"/>
  </r>
  <r>
    <x v="1481"/>
    <x v="7"/>
    <x v="2"/>
    <n v="13893"/>
    <n v="0.72699999999999998"/>
    <n v="0.71399999999999997"/>
    <n v="0.64400000000000002"/>
    <n v="20207.310000000001"/>
    <n v="228"/>
    <x v="3"/>
    <n v="0"/>
    <x v="0"/>
    <x v="1"/>
    <x v="1"/>
  </r>
  <r>
    <x v="1482"/>
    <x v="22"/>
    <x v="2"/>
    <n v="8307"/>
    <n v="0.78"/>
    <n v="0.752"/>
    <n v="0.73099999999999998"/>
    <n v="26590.27"/>
    <n v="147"/>
    <x v="3"/>
    <n v="0"/>
    <x v="0"/>
    <x v="1"/>
    <x v="1"/>
  </r>
  <r>
    <x v="1483"/>
    <x v="25"/>
    <x v="4"/>
    <n v="9249"/>
    <n v="0.80900000000000005"/>
    <n v="0.79900000000000004"/>
    <n v="0.752"/>
    <n v="41960.75"/>
    <n v="220"/>
    <x v="2"/>
    <n v="0"/>
    <x v="0"/>
    <x v="1"/>
    <x v="1"/>
  </r>
  <r>
    <x v="1484"/>
    <x v="23"/>
    <x v="2"/>
    <n v="8544"/>
    <n v="0.73"/>
    <n v="0.72"/>
    <n v="0.65700000000000003"/>
    <n v="26346.46"/>
    <n v="139"/>
    <x v="3"/>
    <n v="0"/>
    <x v="0"/>
    <x v="1"/>
    <x v="1"/>
  </r>
  <r>
    <x v="1485"/>
    <x v="7"/>
    <x v="2"/>
    <n v="8836"/>
    <n v="0.76400000000000001"/>
    <n v="0.753"/>
    <n v="0.70199999999999996"/>
    <n v="24191.34"/>
    <n v="222"/>
    <x v="3"/>
    <n v="0"/>
    <x v="0"/>
    <x v="1"/>
    <x v="1"/>
  </r>
  <r>
    <x v="1486"/>
    <x v="2"/>
    <x v="0"/>
    <n v="16867"/>
    <n v="0.67700000000000005"/>
    <n v="0.68100000000000005"/>
    <n v="0.56899999999999995"/>
    <n v="17880.189999999999"/>
    <n v="201"/>
    <x v="0"/>
    <n v="0"/>
    <x v="0"/>
    <x v="1"/>
    <x v="1"/>
  </r>
  <r>
    <x v="1487"/>
    <x v="23"/>
    <x v="2"/>
    <n v="8842"/>
    <n v="0.73499999999999999"/>
    <n v="0.74299999999999999"/>
    <n v="0.64"/>
    <n v="33969.57"/>
    <n v="195"/>
    <x v="3"/>
    <n v="0"/>
    <x v="0"/>
    <x v="1"/>
    <x v="1"/>
  </r>
  <r>
    <x v="1488"/>
    <x v="22"/>
    <x v="2"/>
    <n v="3449"/>
    <n v="0.79700000000000004"/>
    <n v="0.77600000000000002"/>
    <n v="0.749"/>
    <n v="30716.49"/>
    <n v="80"/>
    <x v="3"/>
    <n v="0"/>
    <x v="0"/>
    <x v="1"/>
    <x v="1"/>
  </r>
  <r>
    <x v="1489"/>
    <x v="14"/>
    <x v="3"/>
    <n v="4385"/>
    <n v="0.77"/>
    <n v="0.76900000000000002"/>
    <n v="0.71499999999999997"/>
    <n v="58559.74"/>
    <n v="92"/>
    <x v="3"/>
    <n v="0"/>
    <x v="0"/>
    <x v="1"/>
    <x v="1"/>
  </r>
  <r>
    <x v="1490"/>
    <x v="22"/>
    <x v="2"/>
    <n v="3460"/>
    <n v="0.73699999999999999"/>
    <n v="0.71599999999999997"/>
    <n v="0.68100000000000005"/>
    <n v="138153.22"/>
    <n v="78"/>
    <x v="3"/>
    <n v="0"/>
    <x v="0"/>
    <x v="1"/>
    <x v="1"/>
  </r>
  <r>
    <x v="1491"/>
    <x v="0"/>
    <x v="0"/>
    <n v="4282"/>
    <n v="0.71599999999999997"/>
    <n v="0.754"/>
    <n v="0.59"/>
    <n v="48937.78"/>
    <n v="75"/>
    <x v="3"/>
    <n v="0"/>
    <x v="0"/>
    <x v="1"/>
    <x v="1"/>
  </r>
  <r>
    <x v="1492"/>
    <x v="22"/>
    <x v="2"/>
    <n v="4394"/>
    <n v="0.80500000000000005"/>
    <n v="0.77100000000000002"/>
    <n v="0.78100000000000003"/>
    <n v="27921.64"/>
    <n v="96"/>
    <x v="2"/>
    <n v="0"/>
    <x v="0"/>
    <x v="1"/>
    <x v="1"/>
  </r>
  <r>
    <x v="1492"/>
    <x v="22"/>
    <x v="2"/>
    <n v="4394"/>
    <n v="0.80500000000000005"/>
    <n v="0.77100000000000002"/>
    <n v="0.78100000000000003"/>
    <n v="27921.64"/>
    <n v="96"/>
    <x v="2"/>
    <n v="0"/>
    <x v="0"/>
    <x v="1"/>
    <x v="1"/>
  </r>
  <r>
    <x v="1493"/>
    <x v="7"/>
    <x v="2"/>
    <n v="10492"/>
    <n v="0.76"/>
    <n v="0.74199999999999999"/>
    <n v="0.70499999999999996"/>
    <n v="31042.95"/>
    <n v="219"/>
    <x v="3"/>
    <n v="0"/>
    <x v="0"/>
    <x v="1"/>
    <x v="1"/>
  </r>
  <r>
    <x v="1494"/>
    <x v="18"/>
    <x v="4"/>
    <n v="4103"/>
    <n v="0.77800000000000002"/>
    <n v="0.80500000000000005"/>
    <n v="0.69499999999999995"/>
    <n v="47657.58"/>
    <n v="183"/>
    <x v="3"/>
    <n v="0"/>
    <x v="0"/>
    <x v="1"/>
    <x v="1"/>
  </r>
  <r>
    <x v="1495"/>
    <x v="22"/>
    <x v="2"/>
    <n v="3757"/>
    <n v="0.77800000000000002"/>
    <n v="0.78800000000000003"/>
    <n v="0.70799999999999996"/>
    <n v="44580.54"/>
    <n v="101"/>
    <x v="3"/>
    <n v="0"/>
    <x v="0"/>
    <x v="1"/>
    <x v="1"/>
  </r>
  <r>
    <x v="1496"/>
    <x v="22"/>
    <x v="2"/>
    <n v="1887"/>
    <n v="0.78"/>
    <n v="0.76500000000000001"/>
    <n v="0.70299999999999996"/>
    <n v="37186.74"/>
    <n v="54"/>
    <x v="3"/>
    <n v="0"/>
    <x v="0"/>
    <x v="1"/>
    <x v="1"/>
  </r>
  <r>
    <x v="1497"/>
    <x v="25"/>
    <x v="4"/>
    <n v="3692"/>
    <n v="0.84499999999999997"/>
    <n v="0.85399999999999998"/>
    <n v="0.78900000000000003"/>
    <n v="37429.03"/>
    <n v="174"/>
    <x v="2"/>
    <n v="0"/>
    <x v="0"/>
    <x v="1"/>
    <x v="1"/>
  </r>
  <r>
    <x v="1498"/>
    <x v="22"/>
    <x v="2"/>
    <n v="2613"/>
    <n v="0.76200000000000001"/>
    <n v="0.75"/>
    <n v="0.69199999999999995"/>
    <n v="46737.42"/>
    <n v="45"/>
    <x v="3"/>
    <n v="0"/>
    <x v="0"/>
    <x v="1"/>
    <x v="1"/>
  </r>
  <r>
    <x v="1499"/>
    <x v="22"/>
    <x v="2"/>
    <n v="3169"/>
    <n v="0.77800000000000002"/>
    <n v="0.77800000000000002"/>
    <n v="0.71"/>
    <n v="35019.919999999998"/>
    <n v="52"/>
    <x v="3"/>
    <n v="0"/>
    <x v="0"/>
    <x v="1"/>
    <x v="1"/>
  </r>
  <r>
    <x v="1500"/>
    <x v="23"/>
    <x v="2"/>
    <n v="6029"/>
    <n v="0.76800000000000002"/>
    <n v="0.76200000000000001"/>
    <n v="0.70899999999999996"/>
    <n v="50234.49"/>
    <n v="136"/>
    <x v="3"/>
    <n v="0"/>
    <x v="0"/>
    <x v="1"/>
    <x v="1"/>
  </r>
  <r>
    <x v="1501"/>
    <x v="23"/>
    <x v="2"/>
    <n v="8287"/>
    <n v="0.72"/>
    <n v="0.74"/>
    <n v="0.60499999999999998"/>
    <n v="47636.4"/>
    <n v="104"/>
    <x v="3"/>
    <n v="0"/>
    <x v="0"/>
    <x v="1"/>
    <x v="1"/>
  </r>
  <r>
    <x v="1502"/>
    <x v="22"/>
    <x v="2"/>
    <n v="2374"/>
    <n v="0.77"/>
    <n v="0.76400000000000001"/>
    <n v="0.70399999999999996"/>
    <n v="25424.12"/>
    <n v="58"/>
    <x v="3"/>
    <n v="0"/>
    <x v="0"/>
    <x v="1"/>
    <x v="1"/>
  </r>
  <r>
    <x v="1503"/>
    <x v="7"/>
    <x v="2"/>
    <n v="5060"/>
    <n v="0.76"/>
    <n v="0.74099999999999999"/>
    <n v="0.65800000000000003"/>
    <n v="20221.63"/>
    <n v="102"/>
    <x v="3"/>
    <n v="0"/>
    <x v="0"/>
    <x v="1"/>
    <x v="1"/>
  </r>
  <r>
    <x v="1504"/>
    <x v="26"/>
    <x v="2"/>
    <n v="23768"/>
    <n v="0.74"/>
    <n v="0.72"/>
    <n v="0.66400000000000003"/>
    <n v="37088.81"/>
    <n v="365"/>
    <x v="3"/>
    <n v="0"/>
    <x v="0"/>
    <x v="1"/>
    <x v="1"/>
  </r>
  <r>
    <x v="1505"/>
    <x v="2"/>
    <x v="0"/>
    <n v="14866"/>
    <n v="0.7"/>
    <n v="0.69499999999999995"/>
    <n v="0.61099999999999999"/>
    <n v="17160.36"/>
    <n v="306"/>
    <x v="3"/>
    <n v="0"/>
    <x v="0"/>
    <x v="1"/>
    <x v="1"/>
  </r>
  <r>
    <x v="1506"/>
    <x v="22"/>
    <x v="2"/>
    <n v="5094"/>
    <n v="0.78"/>
    <n v="0.74299999999999999"/>
    <n v="0.73399999999999999"/>
    <n v="27389.84"/>
    <n v="53"/>
    <x v="3"/>
    <n v="0"/>
    <x v="0"/>
    <x v="1"/>
    <x v="1"/>
  </r>
  <r>
    <x v="1507"/>
    <x v="17"/>
    <x v="4"/>
    <n v="5096"/>
    <n v="0.76800000000000002"/>
    <n v="0.755"/>
    <n v="0.70199999999999996"/>
    <n v="40433.370000000003"/>
    <n v="181"/>
    <x v="3"/>
    <n v="0"/>
    <x v="0"/>
    <x v="1"/>
    <x v="1"/>
  </r>
  <r>
    <x v="1508"/>
    <x v="22"/>
    <x v="2"/>
    <n v="4503"/>
    <n v="0.79500000000000004"/>
    <n v="0.8"/>
    <n v="0.72699999999999998"/>
    <n v="314637.69"/>
    <n v="118"/>
    <x v="3"/>
    <n v="0"/>
    <x v="0"/>
    <x v="1"/>
    <x v="1"/>
  </r>
  <r>
    <x v="1509"/>
    <x v="22"/>
    <x v="2"/>
    <n v="20476"/>
    <n v="0.75"/>
    <n v="0.72099999999999997"/>
    <n v="0.69299999999999995"/>
    <n v="13218.19"/>
    <n v="240"/>
    <x v="3"/>
    <n v="0"/>
    <x v="0"/>
    <x v="1"/>
    <x v="1"/>
  </r>
  <r>
    <x v="1510"/>
    <x v="7"/>
    <x v="2"/>
    <n v="4101"/>
    <n v="0.78200000000000003"/>
    <n v="0.75700000000000001"/>
    <n v="0.71899999999999997"/>
    <n v="22428.25"/>
    <n v="81"/>
    <x v="3"/>
    <n v="0"/>
    <x v="0"/>
    <x v="1"/>
    <x v="1"/>
  </r>
  <r>
    <x v="1511"/>
    <x v="22"/>
    <x v="2"/>
    <n v="5316"/>
    <n v="0.78"/>
    <n v="0.755"/>
    <n v="0.751"/>
    <n v="53864.05"/>
    <n v="93"/>
    <x v="3"/>
    <n v="0"/>
    <x v="0"/>
    <x v="1"/>
    <x v="1"/>
  </r>
  <r>
    <x v="1512"/>
    <x v="22"/>
    <x v="2"/>
    <n v="5224"/>
    <n v="0.78400000000000003"/>
    <n v="0.749"/>
    <n v="0.76"/>
    <n v="24947.07"/>
    <n v="111"/>
    <x v="3"/>
    <n v="0"/>
    <x v="0"/>
    <x v="1"/>
    <x v="1"/>
  </r>
  <r>
    <x v="1513"/>
    <x v="7"/>
    <x v="2"/>
    <n v="5499"/>
    <n v="0.76"/>
    <n v="0.73599999999999999"/>
    <n v="0.69699999999999995"/>
    <n v="15735.75"/>
    <n v="133"/>
    <x v="3"/>
    <n v="0"/>
    <x v="0"/>
    <x v="1"/>
    <x v="1"/>
  </r>
  <r>
    <x v="1514"/>
    <x v="22"/>
    <x v="2"/>
    <n v="7326"/>
    <n v="0.76300000000000001"/>
    <n v="0.72799999999999998"/>
    <n v="0.70499999999999996"/>
    <n v="29339.86"/>
    <n v="180"/>
    <x v="3"/>
    <n v="0"/>
    <x v="0"/>
    <x v="1"/>
    <x v="1"/>
  </r>
  <r>
    <x v="946"/>
    <x v="18"/>
    <x v="4"/>
    <n v="11387"/>
    <n v="0.78400000000000003"/>
    <n v="0.79500000000000004"/>
    <n v="0.71499999999999997"/>
    <n v="24596.22"/>
    <n v="322"/>
    <x v="3"/>
    <n v="0"/>
    <x v="0"/>
    <x v="1"/>
    <x v="1"/>
  </r>
  <r>
    <x v="1515"/>
    <x v="18"/>
    <x v="4"/>
    <n v="11972"/>
    <n v="0.73599999999999999"/>
    <n v="0.72699999999999998"/>
    <n v="0.63600000000000001"/>
    <n v="36629.74"/>
    <n v="199"/>
    <x v="3"/>
    <n v="0"/>
    <x v="0"/>
    <x v="1"/>
    <x v="1"/>
  </r>
  <r>
    <x v="1516"/>
    <x v="15"/>
    <x v="1"/>
    <n v="23717"/>
    <n v="0.73299999999999998"/>
    <n v="0.72299999999999998"/>
    <n v="0.66300000000000003"/>
    <n v="19935.32"/>
    <n v="364"/>
    <x v="3"/>
    <n v="0"/>
    <x v="0"/>
    <x v="1"/>
    <x v="1"/>
  </r>
  <r>
    <x v="1517"/>
    <x v="7"/>
    <x v="2"/>
    <n v="3804"/>
    <n v="0.81299999999999994"/>
    <n v="0.86399999999999999"/>
    <n v="0.70399999999999996"/>
    <n v="82145.16"/>
    <n v="139"/>
    <x v="2"/>
    <n v="0"/>
    <x v="0"/>
    <x v="1"/>
    <x v="1"/>
  </r>
  <r>
    <x v="1518"/>
    <x v="22"/>
    <x v="2"/>
    <n v="3371"/>
    <n v="0.79"/>
    <n v="0.77200000000000002"/>
    <n v="0.74399999999999999"/>
    <n v="29120.959999999999"/>
    <n v="87"/>
    <x v="3"/>
    <n v="0"/>
    <x v="0"/>
    <x v="1"/>
    <x v="1"/>
  </r>
  <r>
    <x v="1519"/>
    <x v="22"/>
    <x v="2"/>
    <n v="5045"/>
    <n v="0.8"/>
    <n v="0.76400000000000001"/>
    <n v="0.751"/>
    <n v="35347.699999999997"/>
    <n v="125"/>
    <x v="2"/>
    <n v="0"/>
    <x v="0"/>
    <x v="1"/>
    <x v="1"/>
  </r>
  <r>
    <x v="1520"/>
    <x v="7"/>
    <x v="2"/>
    <n v="3918"/>
    <n v="0.78700000000000003"/>
    <n v="0.76700000000000002"/>
    <n v="0.71799999999999997"/>
    <n v="27397.439999999999"/>
    <n v="125"/>
    <x v="3"/>
    <n v="0"/>
    <x v="0"/>
    <x v="1"/>
    <x v="1"/>
  </r>
  <r>
    <x v="1521"/>
    <x v="22"/>
    <x v="2"/>
    <n v="7659"/>
    <n v="0.77300000000000002"/>
    <n v="0.745"/>
    <n v="0.73599999999999999"/>
    <n v="41328.58"/>
    <n v="174"/>
    <x v="3"/>
    <n v="0"/>
    <x v="0"/>
    <x v="1"/>
    <x v="1"/>
  </r>
  <r>
    <x v="1522"/>
    <x v="22"/>
    <x v="2"/>
    <n v="20794"/>
    <n v="0.71"/>
    <n v="0.66500000000000004"/>
    <n v="0.64800000000000002"/>
    <n v="18240.37"/>
    <n v="158"/>
    <x v="3"/>
    <n v="0"/>
    <x v="0"/>
    <x v="1"/>
    <x v="1"/>
  </r>
  <r>
    <x v="1523"/>
    <x v="0"/>
    <x v="0"/>
    <n v="16353"/>
    <n v="0.68"/>
    <n v="0.68100000000000005"/>
    <n v="0.58099999999999996"/>
    <n v="17991.07"/>
    <n v="376"/>
    <x v="0"/>
    <n v="0"/>
    <x v="0"/>
    <x v="1"/>
    <x v="1"/>
  </r>
  <r>
    <x v="1524"/>
    <x v="22"/>
    <x v="2"/>
    <n v="3489"/>
    <n v="0.77300000000000002"/>
    <n v="0.76600000000000001"/>
    <n v="0.71299999999999997"/>
    <n v="45441.41"/>
    <n v="73"/>
    <x v="3"/>
    <n v="0"/>
    <x v="0"/>
    <x v="1"/>
    <x v="1"/>
  </r>
  <r>
    <x v="1525"/>
    <x v="22"/>
    <x v="2"/>
    <n v="10742"/>
    <n v="0.76"/>
    <n v="0.71599999999999997"/>
    <n v="0.70299999999999996"/>
    <n v="52570.87"/>
    <n v="190"/>
    <x v="3"/>
    <n v="0"/>
    <x v="0"/>
    <x v="1"/>
    <x v="1"/>
  </r>
  <r>
    <x v="1526"/>
    <x v="18"/>
    <x v="4"/>
    <n v="7197"/>
    <n v="0.74"/>
    <n v="0.72199999999999998"/>
    <n v="0.66100000000000003"/>
    <n v="20522.98"/>
    <n v="80"/>
    <x v="3"/>
    <n v="0"/>
    <x v="0"/>
    <x v="1"/>
    <x v="1"/>
  </r>
  <r>
    <x v="1527"/>
    <x v="17"/>
    <x v="4"/>
    <n v="5023"/>
    <n v="0.748"/>
    <n v="0.751"/>
    <n v="0.66900000000000004"/>
    <n v="34462.699999999997"/>
    <n v="134"/>
    <x v="3"/>
    <n v="0"/>
    <x v="0"/>
    <x v="1"/>
    <x v="1"/>
  </r>
  <r>
    <x v="1528"/>
    <x v="7"/>
    <x v="2"/>
    <n v="5409"/>
    <n v="0.76900000000000002"/>
    <n v="0.751"/>
    <n v="0.68700000000000006"/>
    <n v="18885.439999999999"/>
    <n v="95"/>
    <x v="3"/>
    <n v="0"/>
    <x v="0"/>
    <x v="1"/>
    <x v="1"/>
  </r>
  <r>
    <x v="1529"/>
    <x v="18"/>
    <x v="4"/>
    <n v="705"/>
    <n v="0.78"/>
    <n v="0.78200000000000003"/>
    <n v="0.71599999999999997"/>
    <n v="63063.89"/>
    <n v="30"/>
    <x v="3"/>
    <n v="0"/>
    <x v="0"/>
    <x v="0"/>
    <x v="1"/>
  </r>
  <r>
    <x v="1530"/>
    <x v="22"/>
    <x v="2"/>
    <n v="2271"/>
    <n v="0.78500000000000003"/>
    <n v="0.78"/>
    <n v="0.71099999999999997"/>
    <n v="48680.71"/>
    <n v="57"/>
    <x v="3"/>
    <n v="0"/>
    <x v="0"/>
    <x v="1"/>
    <x v="1"/>
  </r>
  <r>
    <x v="1531"/>
    <x v="7"/>
    <x v="2"/>
    <n v="3482"/>
    <n v="0.76"/>
    <n v="0.73699999999999999"/>
    <n v="0.71199999999999997"/>
    <n v="28964.87"/>
    <n v="70"/>
    <x v="3"/>
    <n v="0"/>
    <x v="0"/>
    <x v="1"/>
    <x v="1"/>
  </r>
  <r>
    <x v="1532"/>
    <x v="22"/>
    <x v="2"/>
    <n v="1129"/>
    <n v="0.72499999999999998"/>
    <n v="0.71899999999999997"/>
    <n v="0.64300000000000002"/>
    <n v="45386.68"/>
    <n v="15"/>
    <x v="3"/>
    <n v="0"/>
    <x v="0"/>
    <x v="1"/>
    <x v="1"/>
  </r>
  <r>
    <x v="1533"/>
    <x v="22"/>
    <x v="2"/>
    <n v="2169"/>
    <n v="0.76"/>
    <n v="0.76600000000000001"/>
    <n v="0.68500000000000005"/>
    <n v="27229.67"/>
    <n v="54"/>
    <x v="3"/>
    <n v="0"/>
    <x v="0"/>
    <x v="1"/>
    <x v="1"/>
  </r>
  <r>
    <x v="1534"/>
    <x v="22"/>
    <x v="2"/>
    <n v="3378"/>
    <n v="0.78"/>
    <n v="0.75600000000000001"/>
    <n v="0.73499999999999999"/>
    <n v="41444.67"/>
    <n v="50"/>
    <x v="3"/>
    <n v="0"/>
    <x v="0"/>
    <x v="1"/>
    <x v="1"/>
  </r>
  <r>
    <x v="1535"/>
    <x v="2"/>
    <x v="0"/>
    <n v="14740"/>
    <n v="0.73499999999999999"/>
    <n v="0.70399999999999996"/>
    <n v="0.67500000000000004"/>
    <n v="13515.27"/>
    <n v="287"/>
    <x v="3"/>
    <n v="0"/>
    <x v="0"/>
    <x v="1"/>
    <x v="1"/>
  </r>
  <r>
    <x v="1536"/>
    <x v="18"/>
    <x v="4"/>
    <n v="9416"/>
    <n v="0.74"/>
    <n v="0.752"/>
    <n v="0.63700000000000001"/>
    <n v="36816.67"/>
    <n v="168"/>
    <x v="3"/>
    <n v="0"/>
    <x v="0"/>
    <x v="1"/>
    <x v="1"/>
  </r>
  <r>
    <x v="1537"/>
    <x v="22"/>
    <x v="2"/>
    <n v="3796"/>
    <n v="0.78400000000000003"/>
    <n v="0.76700000000000002"/>
    <n v="0.71499999999999997"/>
    <n v="46512.31"/>
    <n v="85"/>
    <x v="3"/>
    <n v="0"/>
    <x v="0"/>
    <x v="1"/>
    <x v="1"/>
  </r>
  <r>
    <x v="1538"/>
    <x v="22"/>
    <x v="2"/>
    <n v="2765"/>
    <n v="0.76800000000000002"/>
    <n v="0.76500000000000001"/>
    <n v="0.68700000000000006"/>
    <n v="28920.639999999999"/>
    <n v="108"/>
    <x v="3"/>
    <n v="0"/>
    <x v="0"/>
    <x v="1"/>
    <x v="1"/>
  </r>
  <r>
    <x v="1539"/>
    <x v="17"/>
    <x v="4"/>
    <n v="8150"/>
    <n v="0.75"/>
    <n v="0.73299999999999998"/>
    <n v="0.67600000000000005"/>
    <n v="54723.35"/>
    <n v="133"/>
    <x v="3"/>
    <n v="0"/>
    <x v="0"/>
    <x v="1"/>
    <x v="1"/>
  </r>
  <r>
    <x v="1540"/>
    <x v="23"/>
    <x v="2"/>
    <n v="7410"/>
    <n v="0.753"/>
    <n v="0.73099999999999998"/>
    <n v="0.71599999999999997"/>
    <n v="16045.55"/>
    <n v="110"/>
    <x v="3"/>
    <n v="0"/>
    <x v="0"/>
    <x v="1"/>
    <x v="1"/>
  </r>
  <r>
    <x v="1541"/>
    <x v="25"/>
    <x v="4"/>
    <n v="672"/>
    <n v="0.83"/>
    <n v="0.82299999999999995"/>
    <n v="0.77100000000000002"/>
    <n v="50765.38"/>
    <n v="40"/>
    <x v="2"/>
    <n v="0"/>
    <x v="0"/>
    <x v="0"/>
    <x v="1"/>
  </r>
  <r>
    <x v="1542"/>
    <x v="22"/>
    <x v="2"/>
    <n v="4073"/>
    <n v="0.78400000000000003"/>
    <n v="0.76100000000000001"/>
    <n v="0.73"/>
    <n v="55521.78"/>
    <n v="84"/>
    <x v="3"/>
    <n v="0"/>
    <x v="0"/>
    <x v="1"/>
    <x v="1"/>
  </r>
  <r>
    <x v="1543"/>
    <x v="18"/>
    <x v="4"/>
    <n v="4718"/>
    <n v="0.77300000000000002"/>
    <n v="0.78200000000000003"/>
    <n v="0.69299999999999995"/>
    <n v="63536.14"/>
    <n v="197"/>
    <x v="3"/>
    <n v="0"/>
    <x v="0"/>
    <x v="1"/>
    <x v="1"/>
  </r>
  <r>
    <x v="1544"/>
    <x v="22"/>
    <x v="2"/>
    <n v="3226"/>
    <n v="0.79"/>
    <n v="0.76200000000000001"/>
    <n v="0.73299999999999998"/>
    <n v="55070.04"/>
    <n v="59"/>
    <x v="3"/>
    <n v="0"/>
    <x v="0"/>
    <x v="1"/>
    <x v="1"/>
  </r>
  <r>
    <x v="1545"/>
    <x v="25"/>
    <x v="4"/>
    <n v="8379"/>
    <n v="0.77"/>
    <n v="0.755"/>
    <n v="0.69699999999999995"/>
    <n v="29930.95"/>
    <n v="129"/>
    <x v="3"/>
    <n v="0"/>
    <x v="0"/>
    <x v="1"/>
    <x v="1"/>
  </r>
  <r>
    <x v="1546"/>
    <x v="23"/>
    <x v="2"/>
    <n v="12138"/>
    <n v="0.71"/>
    <n v="0.68500000000000005"/>
    <n v="0.626"/>
    <n v="15607.47"/>
    <n v="185"/>
    <x v="3"/>
    <n v="0"/>
    <x v="0"/>
    <x v="1"/>
    <x v="1"/>
  </r>
  <r>
    <x v="1139"/>
    <x v="9"/>
    <x v="3"/>
    <n v="16639"/>
    <n v="0.73"/>
    <n v="0.71099999999999997"/>
    <n v="0.66100000000000003"/>
    <n v="26937.68"/>
    <n v="162"/>
    <x v="3"/>
    <n v="0"/>
    <x v="0"/>
    <x v="1"/>
    <x v="1"/>
  </r>
  <r>
    <x v="1547"/>
    <x v="22"/>
    <x v="2"/>
    <n v="5012"/>
    <n v="0.74"/>
    <n v="0.72899999999999998"/>
    <n v="0.66500000000000004"/>
    <n v="29326.69"/>
    <n v="53"/>
    <x v="3"/>
    <n v="0"/>
    <x v="0"/>
    <x v="1"/>
    <x v="1"/>
  </r>
  <r>
    <x v="1548"/>
    <x v="7"/>
    <x v="2"/>
    <n v="5059"/>
    <n v="0.72"/>
    <n v="0.72699999999999998"/>
    <n v="0.62"/>
    <n v="22023.63"/>
    <n v="97"/>
    <x v="3"/>
    <n v="0"/>
    <x v="0"/>
    <x v="1"/>
    <x v="1"/>
  </r>
  <r>
    <x v="1549"/>
    <x v="22"/>
    <x v="2"/>
    <n v="8325"/>
    <n v="0.74199999999999999"/>
    <n v="0.69899999999999995"/>
    <n v="0.68700000000000006"/>
    <n v="22786.720000000001"/>
    <n v="131"/>
    <x v="3"/>
    <n v="0"/>
    <x v="0"/>
    <x v="1"/>
    <x v="1"/>
  </r>
  <r>
    <x v="1550"/>
    <x v="17"/>
    <x v="4"/>
    <n v="2095"/>
    <n v="0.75900000000000001"/>
    <n v="0.746"/>
    <n v="0.69199999999999995"/>
    <n v="28964.09"/>
    <n v="76"/>
    <x v="3"/>
    <n v="0"/>
    <x v="0"/>
    <x v="1"/>
    <x v="1"/>
  </r>
  <r>
    <x v="1551"/>
    <x v="22"/>
    <x v="2"/>
    <n v="5584"/>
    <n v="0.75900000000000001"/>
    <n v="0.73499999999999999"/>
    <n v="0.70499999999999996"/>
    <n v="23100.59"/>
    <n v="126"/>
    <x v="3"/>
    <n v="0"/>
    <x v="0"/>
    <x v="1"/>
    <x v="1"/>
  </r>
  <r>
    <x v="1552"/>
    <x v="14"/>
    <x v="3"/>
    <n v="4537"/>
    <n v="0.752"/>
    <n v="0.74399999999999999"/>
    <n v="0.68200000000000005"/>
    <n v="40477.15"/>
    <n v="68"/>
    <x v="3"/>
    <n v="0"/>
    <x v="0"/>
    <x v="1"/>
    <x v="1"/>
  </r>
  <r>
    <x v="1553"/>
    <x v="18"/>
    <x v="4"/>
    <n v="2420"/>
    <n v="0.77700000000000002"/>
    <n v="0.78300000000000003"/>
    <n v="0.69599999999999995"/>
    <n v="44752.07"/>
    <n v="67"/>
    <x v="3"/>
    <n v="0"/>
    <x v="0"/>
    <x v="1"/>
    <x v="1"/>
  </r>
  <r>
    <x v="1554"/>
    <x v="22"/>
    <x v="2"/>
    <n v="4098"/>
    <n v="0.76700000000000002"/>
    <n v="0.751"/>
    <n v="0.69499999999999995"/>
    <n v="28025.47"/>
    <n v="103"/>
    <x v="3"/>
    <n v="0"/>
    <x v="0"/>
    <x v="1"/>
    <x v="1"/>
  </r>
  <r>
    <x v="1555"/>
    <x v="22"/>
    <x v="2"/>
    <n v="2043"/>
    <n v="0.76200000000000001"/>
    <n v="0.71699999999999997"/>
    <n v="0.73899999999999999"/>
    <n v="26291.19"/>
    <n v="53"/>
    <x v="3"/>
    <n v="0"/>
    <x v="0"/>
    <x v="1"/>
    <x v="1"/>
  </r>
  <r>
    <x v="1556"/>
    <x v="25"/>
    <x v="4"/>
    <n v="3923"/>
    <n v="0.8"/>
    <n v="0.78800000000000003"/>
    <n v="0.74"/>
    <n v="32903.9"/>
    <n v="89"/>
    <x v="2"/>
    <n v="0"/>
    <x v="0"/>
    <x v="1"/>
    <x v="1"/>
  </r>
  <r>
    <x v="1557"/>
    <x v="17"/>
    <x v="4"/>
    <n v="5693"/>
    <n v="0.748"/>
    <n v="0.74099999999999999"/>
    <n v="0.66800000000000004"/>
    <n v="22541.31"/>
    <n v="135"/>
    <x v="3"/>
    <n v="0"/>
    <x v="0"/>
    <x v="1"/>
    <x v="1"/>
  </r>
  <r>
    <x v="1558"/>
    <x v="22"/>
    <x v="2"/>
    <n v="1931"/>
    <n v="0.78400000000000003"/>
    <n v="0.78200000000000003"/>
    <n v="0.71499999999999997"/>
    <n v="158703.96"/>
    <n v="77"/>
    <x v="3"/>
    <n v="0"/>
    <x v="0"/>
    <x v="1"/>
    <x v="1"/>
  </r>
  <r>
    <x v="1559"/>
    <x v="23"/>
    <x v="2"/>
    <n v="11134"/>
    <n v="0.69299999999999995"/>
    <n v="0.69"/>
    <n v="0.59299999999999997"/>
    <n v="18864.13"/>
    <n v="127"/>
    <x v="0"/>
    <n v="0"/>
    <x v="0"/>
    <x v="1"/>
    <x v="1"/>
  </r>
  <r>
    <x v="1560"/>
    <x v="17"/>
    <x v="4"/>
    <n v="3966"/>
    <n v="0.76300000000000001"/>
    <n v="0.75"/>
    <n v="0.70299999999999996"/>
    <n v="25539.56"/>
    <n v="91"/>
    <x v="3"/>
    <n v="0"/>
    <x v="0"/>
    <x v="1"/>
    <x v="1"/>
  </r>
  <r>
    <x v="1561"/>
    <x v="22"/>
    <x v="2"/>
    <n v="5303"/>
    <n v="0.752"/>
    <n v="0.73399999999999999"/>
    <n v="0.68799999999999994"/>
    <n v="31158.75"/>
    <n v="114"/>
    <x v="3"/>
    <n v="0"/>
    <x v="0"/>
    <x v="1"/>
    <x v="1"/>
  </r>
  <r>
    <x v="1562"/>
    <x v="22"/>
    <x v="2"/>
    <n v="5090"/>
    <n v="0.77800000000000002"/>
    <n v="0.753"/>
    <n v="0.72699999999999998"/>
    <n v="24968.65"/>
    <n v="117"/>
    <x v="3"/>
    <n v="0"/>
    <x v="0"/>
    <x v="1"/>
    <x v="1"/>
  </r>
  <r>
    <x v="1563"/>
    <x v="0"/>
    <x v="0"/>
    <n v="11101"/>
    <n v="0.67700000000000005"/>
    <n v="0.65700000000000003"/>
    <n v="0.59399999999999997"/>
    <n v="15599.23"/>
    <n v="238"/>
    <x v="0"/>
    <n v="0"/>
    <x v="0"/>
    <x v="1"/>
    <x v="1"/>
  </r>
  <r>
    <x v="1564"/>
    <x v="22"/>
    <x v="2"/>
    <n v="2561"/>
    <n v="0.79700000000000004"/>
    <n v="0.76700000000000002"/>
    <n v="0.75800000000000001"/>
    <n v="28882.59"/>
    <n v="76"/>
    <x v="3"/>
    <n v="0"/>
    <x v="0"/>
    <x v="1"/>
    <x v="1"/>
  </r>
  <r>
    <x v="1565"/>
    <x v="17"/>
    <x v="4"/>
    <n v="4577"/>
    <n v="0.76"/>
    <n v="0.755"/>
    <n v="0.69799999999999995"/>
    <n v="28924.83"/>
    <n v="138"/>
    <x v="3"/>
    <n v="0"/>
    <x v="0"/>
    <x v="1"/>
    <x v="1"/>
  </r>
  <r>
    <x v="1566"/>
    <x v="22"/>
    <x v="2"/>
    <n v="4198"/>
    <n v="0.79"/>
    <n v="0.754"/>
    <n v="0.755"/>
    <n v="38964.629999999997"/>
    <n v="90"/>
    <x v="3"/>
    <n v="0"/>
    <x v="0"/>
    <x v="1"/>
    <x v="1"/>
  </r>
  <r>
    <x v="1567"/>
    <x v="0"/>
    <x v="0"/>
    <n v="10664"/>
    <n v="0.71"/>
    <n v="0.69499999999999995"/>
    <n v="0.64300000000000002"/>
    <n v="17514.189999999999"/>
    <n v="218"/>
    <x v="3"/>
    <n v="0"/>
    <x v="0"/>
    <x v="1"/>
    <x v="1"/>
  </r>
  <r>
    <x v="1568"/>
    <x v="22"/>
    <x v="2"/>
    <n v="3102"/>
    <n v="0.8"/>
    <n v="0.78900000000000003"/>
    <n v="0.73599999999999999"/>
    <n v="32978.620000000003"/>
    <n v="75"/>
    <x v="2"/>
    <n v="0"/>
    <x v="0"/>
    <x v="1"/>
    <x v="1"/>
  </r>
  <r>
    <x v="1569"/>
    <x v="22"/>
    <x v="2"/>
    <n v="3161"/>
    <n v="0.76400000000000001"/>
    <n v="0.74299999999999999"/>
    <n v="0.71699999999999997"/>
    <n v="36824.980000000003"/>
    <n v="54"/>
    <x v="3"/>
    <n v="0"/>
    <x v="0"/>
    <x v="1"/>
    <x v="1"/>
  </r>
  <r>
    <x v="1570"/>
    <x v="23"/>
    <x v="2"/>
    <n v="26573"/>
    <n v="0.68400000000000005"/>
    <n v="0.66200000000000003"/>
    <n v="0.59799999999999998"/>
    <n v="16764.54"/>
    <n v="239"/>
    <x v="0"/>
    <n v="0"/>
    <x v="0"/>
    <x v="1"/>
    <x v="1"/>
  </r>
  <r>
    <x v="1571"/>
    <x v="23"/>
    <x v="2"/>
    <n v="5420"/>
    <n v="0.71799999999999997"/>
    <n v="0.71399999999999997"/>
    <n v="0.61699999999999999"/>
    <n v="19748.080000000002"/>
    <n v="115"/>
    <x v="3"/>
    <n v="0"/>
    <x v="0"/>
    <x v="1"/>
    <x v="1"/>
  </r>
  <r>
    <x v="1572"/>
    <x v="21"/>
    <x v="1"/>
    <n v="20851"/>
    <n v="0.752"/>
    <n v="0.73699999999999999"/>
    <n v="0.70799999999999996"/>
    <n v="24852.52"/>
    <n v="206"/>
    <x v="3"/>
    <n v="0"/>
    <x v="0"/>
    <x v="1"/>
    <x v="1"/>
  </r>
  <r>
    <x v="1573"/>
    <x v="22"/>
    <x v="2"/>
    <n v="5998"/>
    <n v="0.77"/>
    <n v="0.71"/>
    <n v="0.754"/>
    <n v="37885.61"/>
    <n v="113"/>
    <x v="3"/>
    <n v="0"/>
    <x v="0"/>
    <x v="1"/>
    <x v="1"/>
  </r>
  <r>
    <x v="1574"/>
    <x v="23"/>
    <x v="2"/>
    <n v="5801"/>
    <n v="0.71499999999999997"/>
    <n v="0.70299999999999996"/>
    <n v="0.63800000000000001"/>
    <n v="65107.78"/>
    <n v="110"/>
    <x v="3"/>
    <n v="0"/>
    <x v="0"/>
    <x v="1"/>
    <x v="1"/>
  </r>
  <r>
    <x v="1575"/>
    <x v="7"/>
    <x v="2"/>
    <n v="4003"/>
    <n v="0.73"/>
    <n v="0.72299999999999998"/>
    <n v="0.628"/>
    <n v="28447.8"/>
    <n v="89"/>
    <x v="3"/>
    <n v="0"/>
    <x v="0"/>
    <x v="1"/>
    <x v="1"/>
  </r>
  <r>
    <x v="1576"/>
    <x v="16"/>
    <x v="1"/>
    <n v="21370"/>
    <n v="0.72699999999999998"/>
    <n v="0.72899999999999998"/>
    <n v="0.66100000000000003"/>
    <n v="21543.65"/>
    <n v="308"/>
    <x v="3"/>
    <n v="0"/>
    <x v="0"/>
    <x v="1"/>
    <x v="1"/>
  </r>
  <r>
    <x v="1577"/>
    <x v="26"/>
    <x v="2"/>
    <n v="19236"/>
    <n v="0.71799999999999997"/>
    <n v="0.69899999999999995"/>
    <n v="0.628"/>
    <n v="19215.53"/>
    <n v="251"/>
    <x v="3"/>
    <n v="0"/>
    <x v="0"/>
    <x v="1"/>
    <x v="1"/>
  </r>
  <r>
    <x v="1578"/>
    <x v="22"/>
    <x v="2"/>
    <n v="13879"/>
    <n v="0.73499999999999999"/>
    <n v="0.7"/>
    <n v="0.67600000000000005"/>
    <n v="37832.19"/>
    <n v="184"/>
    <x v="3"/>
    <n v="0"/>
    <x v="0"/>
    <x v="1"/>
    <x v="1"/>
  </r>
  <r>
    <x v="1579"/>
    <x v="18"/>
    <x v="4"/>
    <n v="4139"/>
    <n v="0.78"/>
    <n v="0.78200000000000003"/>
    <n v="0.71599999999999997"/>
    <n v="43052.17"/>
    <n v="124"/>
    <x v="3"/>
    <n v="0"/>
    <x v="0"/>
    <x v="1"/>
    <x v="1"/>
  </r>
  <r>
    <x v="1580"/>
    <x v="7"/>
    <x v="2"/>
    <n v="3419"/>
    <n v="0.75800000000000001"/>
    <n v="0.73299999999999998"/>
    <n v="0.69"/>
    <n v="20401.060000000001"/>
    <n v="105"/>
    <x v="3"/>
    <n v="0"/>
    <x v="0"/>
    <x v="1"/>
    <x v="1"/>
  </r>
  <r>
    <x v="1581"/>
    <x v="7"/>
    <x v="2"/>
    <n v="5015"/>
    <n v="0.77300000000000002"/>
    <n v="0.74"/>
    <n v="0.71599999999999997"/>
    <n v="33574.01"/>
    <n v="67"/>
    <x v="3"/>
    <n v="0"/>
    <x v="0"/>
    <x v="1"/>
    <x v="1"/>
  </r>
  <r>
    <x v="1582"/>
    <x v="18"/>
    <x v="4"/>
    <n v="2219"/>
    <n v="0.7"/>
    <n v="0.71499999999999997"/>
    <n v="0.57799999999999996"/>
    <n v="27736.29"/>
    <n v="59"/>
    <x v="3"/>
    <n v="0"/>
    <x v="0"/>
    <x v="1"/>
    <x v="1"/>
  </r>
  <r>
    <x v="217"/>
    <x v="18"/>
    <x v="4"/>
    <n v="2528"/>
    <n v="0.7"/>
    <n v="0.71099999999999997"/>
    <n v="0.58499999999999996"/>
    <n v="24697.46"/>
    <n v="38"/>
    <x v="3"/>
    <n v="0"/>
    <x v="0"/>
    <x v="1"/>
    <x v="1"/>
  </r>
  <r>
    <x v="1583"/>
    <x v="17"/>
    <x v="4"/>
    <n v="6568"/>
    <n v="0.74"/>
    <n v="0.74299999999999999"/>
    <n v="0.63900000000000001"/>
    <n v="125342.73"/>
    <n v="143"/>
    <x v="3"/>
    <n v="0"/>
    <x v="0"/>
    <x v="1"/>
    <x v="1"/>
  </r>
  <r>
    <x v="1584"/>
    <x v="7"/>
    <x v="2"/>
    <n v="4292"/>
    <n v="0.77200000000000002"/>
    <n v="0.75600000000000001"/>
    <n v="0.70899999999999996"/>
    <n v="46098.25"/>
    <n v="73"/>
    <x v="3"/>
    <n v="0"/>
    <x v="0"/>
    <x v="1"/>
    <x v="1"/>
  </r>
  <r>
    <x v="1585"/>
    <x v="25"/>
    <x v="4"/>
    <n v="2882"/>
    <n v="0.80200000000000005"/>
    <n v="0.79300000000000004"/>
    <n v="0.72699999999999998"/>
    <n v="33250.839999999997"/>
    <n v="72"/>
    <x v="2"/>
    <n v="0"/>
    <x v="0"/>
    <x v="1"/>
    <x v="1"/>
  </r>
  <r>
    <x v="1586"/>
    <x v="14"/>
    <x v="3"/>
    <n v="29804"/>
    <n v="0.71799999999999997"/>
    <n v="0.71599999999999997"/>
    <n v="0.62"/>
    <n v="22514.94"/>
    <n v="323"/>
    <x v="3"/>
    <n v="0"/>
    <x v="0"/>
    <x v="1"/>
    <x v="1"/>
  </r>
  <r>
    <x v="262"/>
    <x v="22"/>
    <x v="2"/>
    <n v="4117"/>
    <n v="0.77200000000000002"/>
    <n v="0.747"/>
    <n v="0.70299999999999996"/>
    <n v="41724.54"/>
    <n v="45"/>
    <x v="3"/>
    <n v="0"/>
    <x v="0"/>
    <x v="1"/>
    <x v="1"/>
  </r>
  <r>
    <x v="182"/>
    <x v="18"/>
    <x v="4"/>
    <n v="5718"/>
    <n v="0.75700000000000001"/>
    <n v="0.749"/>
    <n v="0.67500000000000004"/>
    <n v="41565.54"/>
    <n v="86"/>
    <x v="3"/>
    <n v="0"/>
    <x v="0"/>
    <x v="1"/>
    <x v="1"/>
  </r>
  <r>
    <x v="1587"/>
    <x v="7"/>
    <x v="2"/>
    <n v="5307"/>
    <n v="0.76"/>
    <n v="0.72899999999999998"/>
    <n v="0.67800000000000005"/>
    <n v="30167.41"/>
    <n v="113"/>
    <x v="3"/>
    <n v="0"/>
    <x v="0"/>
    <x v="1"/>
    <x v="1"/>
  </r>
  <r>
    <x v="1588"/>
    <x v="18"/>
    <x v="4"/>
    <n v="3222"/>
    <n v="0.72099999999999997"/>
    <n v="0.74"/>
    <n v="0.60499999999999998"/>
    <n v="32918.160000000003"/>
    <n v="29"/>
    <x v="3"/>
    <n v="0"/>
    <x v="0"/>
    <x v="1"/>
    <x v="1"/>
  </r>
  <r>
    <x v="1589"/>
    <x v="22"/>
    <x v="2"/>
    <n v="4408"/>
    <n v="0.73199999999999998"/>
    <n v="0.70199999999999996"/>
    <n v="0.69699999999999995"/>
    <n v="25871.65"/>
    <n v="103"/>
    <x v="3"/>
    <n v="0"/>
    <x v="0"/>
    <x v="1"/>
    <x v="1"/>
  </r>
  <r>
    <x v="1590"/>
    <x v="23"/>
    <x v="2"/>
    <n v="5815"/>
    <n v="0.77300000000000002"/>
    <n v="0.78400000000000003"/>
    <n v="0.68899999999999995"/>
    <n v="35788.18"/>
    <n v="168"/>
    <x v="3"/>
    <n v="0"/>
    <x v="0"/>
    <x v="1"/>
    <x v="1"/>
  </r>
  <r>
    <x v="1591"/>
    <x v="7"/>
    <x v="2"/>
    <n v="3559"/>
    <n v="0.74"/>
    <n v="0.73"/>
    <n v="0.66"/>
    <n v="28221.35"/>
    <n v="61"/>
    <x v="3"/>
    <n v="0"/>
    <x v="0"/>
    <x v="1"/>
    <x v="1"/>
  </r>
  <r>
    <x v="1592"/>
    <x v="18"/>
    <x v="4"/>
    <n v="5380"/>
    <n v="0.74"/>
    <n v="0.73899999999999999"/>
    <n v="0.64700000000000002"/>
    <n v="21930.77"/>
    <n v="117"/>
    <x v="3"/>
    <n v="0"/>
    <x v="0"/>
    <x v="1"/>
    <x v="1"/>
  </r>
  <r>
    <x v="1593"/>
    <x v="22"/>
    <x v="2"/>
    <n v="3558"/>
    <n v="0.72799999999999998"/>
    <n v="0.71299999999999997"/>
    <n v="0.66800000000000004"/>
    <n v="178670.47"/>
    <n v="61"/>
    <x v="3"/>
    <n v="0"/>
    <x v="0"/>
    <x v="1"/>
    <x v="1"/>
  </r>
  <r>
    <x v="1594"/>
    <x v="22"/>
    <x v="2"/>
    <n v="2367"/>
    <n v="0.77300000000000002"/>
    <n v="0.73699999999999999"/>
    <n v="0.72399999999999998"/>
    <n v="35365.769999999997"/>
    <n v="37"/>
    <x v="3"/>
    <n v="0"/>
    <x v="0"/>
    <x v="1"/>
    <x v="1"/>
  </r>
  <r>
    <x v="1595"/>
    <x v="22"/>
    <x v="2"/>
    <n v="2372"/>
    <n v="0.75"/>
    <n v="0.74399999999999999"/>
    <n v="0.66900000000000004"/>
    <n v="29907.83"/>
    <n v="34"/>
    <x v="3"/>
    <n v="0"/>
    <x v="0"/>
    <x v="1"/>
    <x v="1"/>
  </r>
  <r>
    <x v="1596"/>
    <x v="17"/>
    <x v="4"/>
    <n v="4403"/>
    <n v="0.745"/>
    <n v="0.73"/>
    <n v="0.66400000000000003"/>
    <n v="30318.28"/>
    <n v="115"/>
    <x v="3"/>
    <n v="0"/>
    <x v="0"/>
    <x v="1"/>
    <x v="1"/>
  </r>
  <r>
    <x v="1597"/>
    <x v="19"/>
    <x v="3"/>
    <n v="5734"/>
    <n v="0.74"/>
    <n v="0.752"/>
    <n v="0.64500000000000002"/>
    <n v="79911.850000000006"/>
    <n v="76"/>
    <x v="3"/>
    <n v="0"/>
    <x v="0"/>
    <x v="1"/>
    <x v="1"/>
  </r>
  <r>
    <x v="1598"/>
    <x v="26"/>
    <x v="2"/>
    <n v="8222"/>
    <n v="0.746"/>
    <n v="0.73299999999999998"/>
    <n v="0.67700000000000005"/>
    <n v="22904.87"/>
    <n v="188"/>
    <x v="3"/>
    <n v="0"/>
    <x v="0"/>
    <x v="1"/>
    <x v="1"/>
  </r>
  <r>
    <x v="1599"/>
    <x v="17"/>
    <x v="4"/>
    <n v="6613"/>
    <n v="0.75"/>
    <n v="0.76100000000000001"/>
    <n v="0.66600000000000004"/>
    <n v="41998.58"/>
    <n v="120"/>
    <x v="3"/>
    <n v="0"/>
    <x v="0"/>
    <x v="1"/>
    <x v="1"/>
  </r>
  <r>
    <x v="1600"/>
    <x v="22"/>
    <x v="2"/>
    <n v="9833"/>
    <n v="0.73799999999999999"/>
    <n v="0.69099999999999995"/>
    <n v="0.70299999999999996"/>
    <n v="15304.53"/>
    <n v="112"/>
    <x v="3"/>
    <n v="0"/>
    <x v="0"/>
    <x v="1"/>
    <x v="1"/>
  </r>
  <r>
    <x v="1601"/>
    <x v="17"/>
    <x v="4"/>
    <n v="3692"/>
    <n v="0.77400000000000002"/>
    <n v="0.75800000000000001"/>
    <n v="0.72599999999999998"/>
    <n v="32465.67"/>
    <n v="104"/>
    <x v="3"/>
    <n v="0"/>
    <x v="0"/>
    <x v="1"/>
    <x v="1"/>
  </r>
  <r>
    <x v="1602"/>
    <x v="22"/>
    <x v="2"/>
    <n v="4749"/>
    <n v="0.745"/>
    <n v="0.71599999999999997"/>
    <n v="0.70099999999999996"/>
    <n v="16454.23"/>
    <n v="75"/>
    <x v="3"/>
    <n v="0"/>
    <x v="0"/>
    <x v="1"/>
    <x v="1"/>
  </r>
  <r>
    <x v="1603"/>
    <x v="22"/>
    <x v="2"/>
    <n v="1917"/>
    <n v="0.76800000000000002"/>
    <n v="0.746"/>
    <n v="0.70699999999999996"/>
    <n v="35154.660000000003"/>
    <n v="50"/>
    <x v="3"/>
    <n v="0"/>
    <x v="0"/>
    <x v="1"/>
    <x v="1"/>
  </r>
  <r>
    <x v="1604"/>
    <x v="25"/>
    <x v="4"/>
    <n v="7486"/>
    <n v="0.75700000000000001"/>
    <n v="0.752"/>
    <n v="0.67200000000000004"/>
    <n v="27123.360000000001"/>
    <n v="153"/>
    <x v="3"/>
    <n v="0"/>
    <x v="0"/>
    <x v="1"/>
    <x v="1"/>
  </r>
  <r>
    <x v="1605"/>
    <x v="23"/>
    <x v="2"/>
    <n v="4115"/>
    <n v="0.73"/>
    <n v="0.71599999999999997"/>
    <n v="0.64900000000000002"/>
    <n v="25987.98"/>
    <n v="117"/>
    <x v="3"/>
    <n v="0"/>
    <x v="0"/>
    <x v="1"/>
    <x v="1"/>
  </r>
  <r>
    <x v="1606"/>
    <x v="22"/>
    <x v="2"/>
    <n v="1650"/>
    <n v="0.78"/>
    <n v="0.752"/>
    <n v="0.73699999999999999"/>
    <n v="24326.29"/>
    <n v="43"/>
    <x v="3"/>
    <n v="0"/>
    <x v="0"/>
    <x v="1"/>
    <x v="1"/>
  </r>
  <r>
    <x v="1607"/>
    <x v="11"/>
    <x v="0"/>
    <n v="13799"/>
    <n v="0.72"/>
    <n v="0.69399999999999995"/>
    <n v="0.66300000000000003"/>
    <n v="19714.79"/>
    <n v="185"/>
    <x v="3"/>
    <n v="0"/>
    <x v="0"/>
    <x v="1"/>
    <x v="1"/>
  </r>
  <r>
    <x v="1608"/>
    <x v="22"/>
    <x v="2"/>
    <n v="13035"/>
    <n v="0.73499999999999999"/>
    <n v="0.68700000000000006"/>
    <n v="0.67700000000000005"/>
    <n v="53634.91"/>
    <n v="96"/>
    <x v="3"/>
    <n v="0"/>
    <x v="0"/>
    <x v="1"/>
    <x v="1"/>
  </r>
  <r>
    <x v="1609"/>
    <x v="22"/>
    <x v="2"/>
    <n v="1724"/>
    <n v="0.76500000000000001"/>
    <n v="0.76800000000000002"/>
    <n v="0.69399999999999995"/>
    <n v="30266.17"/>
    <n v="29"/>
    <x v="3"/>
    <n v="0"/>
    <x v="0"/>
    <x v="1"/>
    <x v="1"/>
  </r>
  <r>
    <x v="1610"/>
    <x v="18"/>
    <x v="4"/>
    <n v="3276"/>
    <n v="0.78"/>
    <n v="0.78600000000000003"/>
    <n v="0.70699999999999996"/>
    <n v="36686.17"/>
    <n v="112"/>
    <x v="3"/>
    <n v="0"/>
    <x v="0"/>
    <x v="1"/>
    <x v="1"/>
  </r>
  <r>
    <x v="1611"/>
    <x v="7"/>
    <x v="2"/>
    <n v="3607"/>
    <n v="0.75800000000000001"/>
    <n v="0.72399999999999998"/>
    <n v="0.70799999999999996"/>
    <n v="29336.66"/>
    <n v="78"/>
    <x v="3"/>
    <n v="0"/>
    <x v="0"/>
    <x v="1"/>
    <x v="1"/>
  </r>
  <r>
    <x v="1612"/>
    <x v="22"/>
    <x v="2"/>
    <n v="3278"/>
    <n v="0.75"/>
    <n v="0.74099999999999999"/>
    <n v="0.67900000000000005"/>
    <n v="20447.3"/>
    <n v="49"/>
    <x v="3"/>
    <n v="0"/>
    <x v="0"/>
    <x v="1"/>
    <x v="1"/>
  </r>
  <r>
    <x v="1613"/>
    <x v="23"/>
    <x v="2"/>
    <n v="5535"/>
    <n v="0.76500000000000001"/>
    <n v="0.76100000000000001"/>
    <n v="0.69199999999999995"/>
    <n v="39078.14"/>
    <n v="129"/>
    <x v="3"/>
    <n v="0"/>
    <x v="0"/>
    <x v="1"/>
    <x v="1"/>
  </r>
  <r>
    <x v="1614"/>
    <x v="22"/>
    <x v="2"/>
    <n v="1887"/>
    <n v="0.753"/>
    <n v="0.75900000000000001"/>
    <n v="0.68300000000000005"/>
    <n v="95399.47"/>
    <n v="34"/>
    <x v="3"/>
    <n v="0"/>
    <x v="0"/>
    <x v="1"/>
    <x v="1"/>
  </r>
  <r>
    <x v="1615"/>
    <x v="7"/>
    <x v="2"/>
    <n v="4503"/>
    <n v="0.74"/>
    <n v="0.745"/>
    <n v="0.64400000000000002"/>
    <n v="27602.09"/>
    <n v="56"/>
    <x v="3"/>
    <n v="0"/>
    <x v="0"/>
    <x v="1"/>
    <x v="1"/>
  </r>
  <r>
    <x v="1616"/>
    <x v="17"/>
    <x v="4"/>
    <n v="12050"/>
    <n v="0.73299999999999998"/>
    <n v="0.71499999999999997"/>
    <n v="0.63200000000000001"/>
    <n v="19883.099999999999"/>
    <n v="156"/>
    <x v="3"/>
    <n v="0"/>
    <x v="0"/>
    <x v="1"/>
    <x v="1"/>
  </r>
  <r>
    <x v="1617"/>
    <x v="22"/>
    <x v="2"/>
    <n v="4661"/>
    <n v="0.78"/>
    <n v="0.74"/>
    <n v="0.749"/>
    <n v="27897.02"/>
    <n v="84"/>
    <x v="3"/>
    <n v="0"/>
    <x v="0"/>
    <x v="1"/>
    <x v="1"/>
  </r>
  <r>
    <x v="1618"/>
    <x v="22"/>
    <x v="2"/>
    <n v="749"/>
    <n v="0.76300000000000001"/>
    <n v="0.73599999999999999"/>
    <n v="0.72"/>
    <n v="30970.21"/>
    <n v="6"/>
    <x v="3"/>
    <n v="0"/>
    <x v="0"/>
    <x v="0"/>
    <x v="1"/>
  </r>
  <r>
    <x v="1619"/>
    <x v="22"/>
    <x v="2"/>
    <n v="1427"/>
    <n v="0.747"/>
    <n v="0.70099999999999996"/>
    <n v="0.70399999999999996"/>
    <n v="29350.05"/>
    <n v="26"/>
    <x v="3"/>
    <n v="0"/>
    <x v="0"/>
    <x v="1"/>
    <x v="1"/>
  </r>
  <r>
    <x v="1620"/>
    <x v="22"/>
    <x v="2"/>
    <n v="2304"/>
    <n v="0.76200000000000001"/>
    <n v="0.74"/>
    <n v="0.70599999999999996"/>
    <n v="28983.75"/>
    <n v="51"/>
    <x v="3"/>
    <n v="0"/>
    <x v="0"/>
    <x v="1"/>
    <x v="1"/>
  </r>
  <r>
    <x v="1621"/>
    <x v="7"/>
    <x v="2"/>
    <n v="3754"/>
    <n v="0.75800000000000001"/>
    <n v="0.749"/>
    <n v="0.68500000000000005"/>
    <n v="28368.39"/>
    <n v="94"/>
    <x v="3"/>
    <n v="0"/>
    <x v="0"/>
    <x v="1"/>
    <x v="1"/>
  </r>
  <r>
    <x v="1622"/>
    <x v="3"/>
    <x v="1"/>
    <n v="15704"/>
    <n v="0.69099999999999995"/>
    <n v="0.63200000000000001"/>
    <n v="0.64800000000000002"/>
    <n v="15531.42"/>
    <n v="410"/>
    <x v="0"/>
    <n v="0"/>
    <x v="0"/>
    <x v="1"/>
    <x v="1"/>
  </r>
  <r>
    <x v="1623"/>
    <x v="7"/>
    <x v="2"/>
    <n v="1627"/>
    <n v="0.73599999999999999"/>
    <n v="0.73899999999999999"/>
    <n v="0.63200000000000001"/>
    <n v="20738.29"/>
    <n v="32"/>
    <x v="3"/>
    <n v="0"/>
    <x v="0"/>
    <x v="1"/>
    <x v="1"/>
  </r>
  <r>
    <x v="1624"/>
    <x v="23"/>
    <x v="2"/>
    <n v="4591"/>
    <n v="0.73299999999999998"/>
    <n v="0.72299999999999998"/>
    <n v="0.66500000000000004"/>
    <n v="20436.21"/>
    <n v="80"/>
    <x v="3"/>
    <n v="0"/>
    <x v="0"/>
    <x v="1"/>
    <x v="1"/>
  </r>
  <r>
    <x v="1625"/>
    <x v="22"/>
    <x v="2"/>
    <n v="2420"/>
    <n v="0.76200000000000001"/>
    <n v="0.748"/>
    <n v="0.69799999999999995"/>
    <n v="30038.14"/>
    <n v="58"/>
    <x v="3"/>
    <n v="0"/>
    <x v="0"/>
    <x v="1"/>
    <x v="1"/>
  </r>
  <r>
    <x v="1626"/>
    <x v="25"/>
    <x v="4"/>
    <n v="3800"/>
    <n v="0.73499999999999999"/>
    <n v="0.72799999999999998"/>
    <n v="0.62"/>
    <n v="35548.519999999997"/>
    <n v="40"/>
    <x v="3"/>
    <n v="0"/>
    <x v="0"/>
    <x v="1"/>
    <x v="1"/>
  </r>
  <r>
    <x v="1627"/>
    <x v="25"/>
    <x v="4"/>
    <n v="2727"/>
    <n v="0.78200000000000003"/>
    <n v="0.76300000000000001"/>
    <n v="0.71899999999999997"/>
    <n v="32369.89"/>
    <n v="99"/>
    <x v="3"/>
    <n v="0"/>
    <x v="0"/>
    <x v="1"/>
    <x v="1"/>
  </r>
  <r>
    <x v="1628"/>
    <x v="22"/>
    <x v="2"/>
    <n v="1979"/>
    <n v="0.77400000000000002"/>
    <n v="0.74399999999999999"/>
    <n v="0.71699999999999997"/>
    <n v="30971.46"/>
    <n v="63"/>
    <x v="3"/>
    <n v="0"/>
    <x v="0"/>
    <x v="1"/>
    <x v="1"/>
  </r>
  <r>
    <x v="1629"/>
    <x v="22"/>
    <x v="2"/>
    <n v="2852"/>
    <n v="0.76200000000000001"/>
    <n v="0.75600000000000001"/>
    <n v="0.70899999999999996"/>
    <n v="28127.42"/>
    <n v="61"/>
    <x v="3"/>
    <n v="0"/>
    <x v="0"/>
    <x v="1"/>
    <x v="1"/>
  </r>
  <r>
    <x v="1630"/>
    <x v="0"/>
    <x v="0"/>
    <n v="7405"/>
    <n v="0.69"/>
    <n v="0.68799999999999994"/>
    <n v="0.59"/>
    <n v="21743.84"/>
    <n v="153"/>
    <x v="0"/>
    <n v="0"/>
    <x v="0"/>
    <x v="1"/>
    <x v="1"/>
  </r>
  <r>
    <x v="1631"/>
    <x v="22"/>
    <x v="2"/>
    <n v="3289"/>
    <n v="0.75"/>
    <n v="0.73"/>
    <n v="0.67500000000000004"/>
    <n v="18066.2"/>
    <n v="58"/>
    <x v="3"/>
    <n v="0"/>
    <x v="0"/>
    <x v="1"/>
    <x v="1"/>
  </r>
  <r>
    <x v="1632"/>
    <x v="22"/>
    <x v="2"/>
    <n v="2483"/>
    <n v="0.79"/>
    <n v="0.755"/>
    <n v="0.76200000000000001"/>
    <n v="48867.19"/>
    <n v="55"/>
    <x v="3"/>
    <n v="0"/>
    <x v="0"/>
    <x v="1"/>
    <x v="1"/>
  </r>
  <r>
    <x v="1633"/>
    <x v="22"/>
    <x v="2"/>
    <n v="2373"/>
    <n v="0.76200000000000001"/>
    <n v="0.75"/>
    <n v="0.69899999999999995"/>
    <n v="84277.15"/>
    <n v="61"/>
    <x v="3"/>
    <n v="0"/>
    <x v="0"/>
    <x v="1"/>
    <x v="1"/>
  </r>
  <r>
    <x v="102"/>
    <x v="7"/>
    <x v="2"/>
    <n v="11043"/>
    <n v="0.71499999999999997"/>
    <n v="0.68200000000000005"/>
    <n v="0.625"/>
    <n v="15182.19"/>
    <n v="119"/>
    <x v="3"/>
    <n v="0"/>
    <x v="0"/>
    <x v="1"/>
    <x v="1"/>
  </r>
  <r>
    <x v="1634"/>
    <x v="1"/>
    <x v="0"/>
    <n v="13064"/>
    <n v="0.69"/>
    <n v="0.61699999999999999"/>
    <n v="0.66500000000000004"/>
    <n v="36223.879999999997"/>
    <n v="171"/>
    <x v="0"/>
    <n v="0"/>
    <x v="0"/>
    <x v="1"/>
    <x v="1"/>
  </r>
  <r>
    <x v="1635"/>
    <x v="23"/>
    <x v="2"/>
    <n v="3864"/>
    <n v="0.72499999999999998"/>
    <n v="0.72499999999999998"/>
    <n v="0.65600000000000003"/>
    <n v="45958.79"/>
    <n v="97"/>
    <x v="3"/>
    <n v="0"/>
    <x v="0"/>
    <x v="1"/>
    <x v="1"/>
  </r>
  <r>
    <x v="1636"/>
    <x v="22"/>
    <x v="2"/>
    <n v="5630"/>
    <n v="0.76700000000000002"/>
    <n v="0.72"/>
    <n v="0.747"/>
    <n v="36917.03"/>
    <n v="81"/>
    <x v="3"/>
    <n v="0"/>
    <x v="0"/>
    <x v="1"/>
    <x v="1"/>
  </r>
  <r>
    <x v="1637"/>
    <x v="22"/>
    <x v="2"/>
    <n v="1909"/>
    <n v="0.74"/>
    <n v="0.73499999999999999"/>
    <n v="0.69499999999999995"/>
    <n v="27514.47"/>
    <n v="39"/>
    <x v="3"/>
    <n v="0"/>
    <x v="0"/>
    <x v="1"/>
    <x v="1"/>
  </r>
  <r>
    <x v="1638"/>
    <x v="22"/>
    <x v="2"/>
    <n v="2431"/>
    <n v="0.75900000000000001"/>
    <n v="0.748"/>
    <n v="0.68"/>
    <n v="27010.39"/>
    <n v="79"/>
    <x v="3"/>
    <n v="0"/>
    <x v="0"/>
    <x v="1"/>
    <x v="1"/>
  </r>
  <r>
    <x v="1639"/>
    <x v="0"/>
    <x v="0"/>
    <n v="6649"/>
    <n v="0.68"/>
    <n v="0.68100000000000005"/>
    <n v="0.59199999999999997"/>
    <n v="20452.72"/>
    <n v="169"/>
    <x v="0"/>
    <n v="0"/>
    <x v="0"/>
    <x v="1"/>
    <x v="1"/>
  </r>
  <r>
    <x v="1640"/>
    <x v="22"/>
    <x v="2"/>
    <n v="2213"/>
    <n v="0.77900000000000003"/>
    <n v="0.76200000000000001"/>
    <n v="0.70199999999999996"/>
    <n v="54270.98"/>
    <n v="32"/>
    <x v="3"/>
    <n v="0"/>
    <x v="0"/>
    <x v="1"/>
    <x v="1"/>
  </r>
  <r>
    <x v="1641"/>
    <x v="17"/>
    <x v="4"/>
    <n v="4748"/>
    <n v="0.73"/>
    <n v="0.72399999999999998"/>
    <n v="0.65100000000000002"/>
    <n v="34469.94"/>
    <n v="87"/>
    <x v="3"/>
    <n v="0"/>
    <x v="0"/>
    <x v="1"/>
    <x v="1"/>
  </r>
  <r>
    <x v="464"/>
    <x v="2"/>
    <x v="0"/>
    <n v="12964"/>
    <n v="0.73199999999999998"/>
    <n v="0.67300000000000004"/>
    <n v="0.70299999999999996"/>
    <n v="11720.31"/>
    <n v="193"/>
    <x v="3"/>
    <n v="0"/>
    <x v="0"/>
    <x v="1"/>
    <x v="1"/>
  </r>
  <r>
    <x v="1642"/>
    <x v="22"/>
    <x v="2"/>
    <n v="2509"/>
    <n v="0.75"/>
    <n v="0.73599999999999999"/>
    <n v="0.69599999999999995"/>
    <n v="31674.93"/>
    <n v="64"/>
    <x v="3"/>
    <n v="0"/>
    <x v="0"/>
    <x v="1"/>
    <x v="1"/>
  </r>
  <r>
    <x v="1643"/>
    <x v="22"/>
    <x v="2"/>
    <n v="1858"/>
    <n v="0.78"/>
    <n v="0.75"/>
    <n v="0.73"/>
    <n v="26810.58"/>
    <n v="54"/>
    <x v="3"/>
    <n v="0"/>
    <x v="0"/>
    <x v="1"/>
    <x v="1"/>
  </r>
  <r>
    <x v="1644"/>
    <x v="22"/>
    <x v="2"/>
    <n v="2616"/>
    <n v="0.748"/>
    <n v="0.72699999999999998"/>
    <n v="0.69599999999999995"/>
    <n v="24057.32"/>
    <n v="67"/>
    <x v="3"/>
    <n v="0"/>
    <x v="0"/>
    <x v="1"/>
    <x v="1"/>
  </r>
  <r>
    <x v="1645"/>
    <x v="22"/>
    <x v="2"/>
    <n v="1061"/>
    <n v="0.7"/>
    <n v="0.71799999999999997"/>
    <n v="0.57599999999999996"/>
    <n v="39295.21"/>
    <n v="24"/>
    <x v="3"/>
    <n v="0"/>
    <x v="0"/>
    <x v="1"/>
    <x v="1"/>
  </r>
  <r>
    <x v="1646"/>
    <x v="22"/>
    <x v="2"/>
    <n v="2054"/>
    <n v="0.76200000000000001"/>
    <n v="0.74399999999999999"/>
    <n v="0.68600000000000005"/>
    <n v="42021.86"/>
    <n v="58"/>
    <x v="3"/>
    <n v="0"/>
    <x v="0"/>
    <x v="1"/>
    <x v="1"/>
  </r>
  <r>
    <x v="1647"/>
    <x v="22"/>
    <x v="2"/>
    <n v="3576"/>
    <n v="0.79"/>
    <n v="0.76700000000000002"/>
    <n v="0.72299999999999998"/>
    <n v="17441.73"/>
    <n v="70"/>
    <x v="3"/>
    <n v="0"/>
    <x v="0"/>
    <x v="1"/>
    <x v="1"/>
  </r>
  <r>
    <x v="1648"/>
    <x v="7"/>
    <x v="2"/>
    <n v="1939"/>
    <n v="0.75900000000000001"/>
    <n v="0.746"/>
    <n v="0.67300000000000004"/>
    <n v="20315.79"/>
    <n v="54"/>
    <x v="3"/>
    <n v="0"/>
    <x v="0"/>
    <x v="1"/>
    <x v="1"/>
  </r>
  <r>
    <x v="1649"/>
    <x v="7"/>
    <x v="2"/>
    <n v="6144"/>
    <n v="0.70099999999999996"/>
    <n v="0.69799999999999995"/>
    <n v="0.59799999999999998"/>
    <n v="16582.169999999998"/>
    <n v="137"/>
    <x v="3"/>
    <n v="0"/>
    <x v="0"/>
    <x v="1"/>
    <x v="1"/>
  </r>
  <r>
    <x v="1650"/>
    <x v="22"/>
    <x v="2"/>
    <n v="6560"/>
    <n v="0.76"/>
    <n v="0.73799999999999999"/>
    <n v="0.70599999999999996"/>
    <n v="28454.959999999999"/>
    <n v="53"/>
    <x v="3"/>
    <n v="0"/>
    <x v="0"/>
    <x v="1"/>
    <x v="1"/>
  </r>
  <r>
    <x v="1651"/>
    <x v="2"/>
    <x v="0"/>
    <n v="7277"/>
    <n v="0.66400000000000003"/>
    <n v="0.66200000000000003"/>
    <n v="0.55600000000000005"/>
    <n v="15200.55"/>
    <n v="127"/>
    <x v="0"/>
    <n v="0"/>
    <x v="0"/>
    <x v="1"/>
    <x v="1"/>
  </r>
  <r>
    <x v="1652"/>
    <x v="18"/>
    <x v="4"/>
    <n v="6811"/>
    <n v="0.72599999999999998"/>
    <n v="0.72599999999999998"/>
    <n v="0.624"/>
    <n v="22514.85"/>
    <n v="109"/>
    <x v="3"/>
    <n v="0"/>
    <x v="0"/>
    <x v="1"/>
    <x v="1"/>
  </r>
  <r>
    <x v="1653"/>
    <x v="22"/>
    <x v="2"/>
    <n v="1282"/>
    <n v="0.79"/>
    <n v="0.77200000000000002"/>
    <n v="0.75"/>
    <n v="32838.699999999997"/>
    <n v="32"/>
    <x v="3"/>
    <n v="0"/>
    <x v="0"/>
    <x v="1"/>
    <x v="1"/>
  </r>
  <r>
    <x v="1654"/>
    <x v="22"/>
    <x v="2"/>
    <n v="4248"/>
    <n v="0.77"/>
    <n v="0.73599999999999999"/>
    <n v="0.71299999999999997"/>
    <n v="26852.97"/>
    <n v="108"/>
    <x v="3"/>
    <n v="0"/>
    <x v="0"/>
    <x v="1"/>
    <x v="1"/>
  </r>
  <r>
    <x v="1655"/>
    <x v="7"/>
    <x v="2"/>
    <n v="2573"/>
    <n v="0.72"/>
    <n v="0.71399999999999997"/>
    <n v="0.60799999999999998"/>
    <n v="24700.71"/>
    <n v="68"/>
    <x v="3"/>
    <n v="0"/>
    <x v="0"/>
    <x v="1"/>
    <x v="1"/>
  </r>
  <r>
    <x v="1656"/>
    <x v="22"/>
    <x v="2"/>
    <n v="1866"/>
    <n v="0.78200000000000003"/>
    <n v="0.75800000000000001"/>
    <n v="0.73899999999999999"/>
    <n v="37056.839999999997"/>
    <n v="48"/>
    <x v="3"/>
    <n v="0"/>
    <x v="0"/>
    <x v="1"/>
    <x v="1"/>
  </r>
  <r>
    <x v="1657"/>
    <x v="22"/>
    <x v="2"/>
    <n v="4131"/>
    <n v="0.76900000000000002"/>
    <n v="0.73299999999999998"/>
    <n v="0.73899999999999999"/>
    <n v="20515.77"/>
    <n v="84"/>
    <x v="3"/>
    <n v="0"/>
    <x v="0"/>
    <x v="1"/>
    <x v="1"/>
  </r>
  <r>
    <x v="1658"/>
    <x v="7"/>
    <x v="2"/>
    <n v="3060"/>
    <n v="0.74099999999999999"/>
    <n v="0.72099999999999997"/>
    <n v="0.67700000000000005"/>
    <n v="39001.79"/>
    <n v="94"/>
    <x v="3"/>
    <n v="0"/>
    <x v="0"/>
    <x v="1"/>
    <x v="1"/>
  </r>
  <r>
    <x v="1659"/>
    <x v="22"/>
    <x v="2"/>
    <n v="3998"/>
    <n v="0.79"/>
    <n v="0.74199999999999999"/>
    <n v="0.75800000000000001"/>
    <n v="24424.5"/>
    <n v="86"/>
    <x v="3"/>
    <n v="0"/>
    <x v="0"/>
    <x v="1"/>
    <x v="1"/>
  </r>
  <r>
    <x v="1660"/>
    <x v="23"/>
    <x v="2"/>
    <n v="8849"/>
    <n v="0.73699999999999999"/>
    <n v="0.70399999999999996"/>
    <n v="0.67800000000000005"/>
    <n v="13396.88"/>
    <n v="75"/>
    <x v="3"/>
    <n v="0"/>
    <x v="0"/>
    <x v="1"/>
    <x v="1"/>
  </r>
  <r>
    <x v="1661"/>
    <x v="7"/>
    <x v="2"/>
    <n v="3936"/>
    <n v="0.72499999999999998"/>
    <n v="0.71499999999999997"/>
    <n v="0.628"/>
    <n v="27044.16"/>
    <n v="75"/>
    <x v="3"/>
    <n v="0"/>
    <x v="0"/>
    <x v="1"/>
    <x v="1"/>
  </r>
  <r>
    <x v="1662"/>
    <x v="26"/>
    <x v="2"/>
    <n v="6525"/>
    <n v="0.72"/>
    <n v="0.72099999999999997"/>
    <n v="0.63"/>
    <n v="31705.48"/>
    <n v="102"/>
    <x v="3"/>
    <n v="0"/>
    <x v="0"/>
    <x v="1"/>
    <x v="1"/>
  </r>
  <r>
    <x v="1663"/>
    <x v="25"/>
    <x v="4"/>
    <n v="2761"/>
    <n v="0.8"/>
    <n v="0.77700000000000002"/>
    <n v="0.75600000000000001"/>
    <n v="39910.160000000003"/>
    <n v="69"/>
    <x v="2"/>
    <n v="0"/>
    <x v="0"/>
    <x v="1"/>
    <x v="1"/>
  </r>
  <r>
    <x v="1664"/>
    <x v="22"/>
    <x v="2"/>
    <n v="1957"/>
    <n v="0.73699999999999999"/>
    <n v="0.72099999999999997"/>
    <n v="0.64300000000000002"/>
    <n v="21192.61"/>
    <n v="30"/>
    <x v="3"/>
    <n v="0"/>
    <x v="0"/>
    <x v="1"/>
    <x v="1"/>
  </r>
  <r>
    <x v="1665"/>
    <x v="18"/>
    <x v="4"/>
    <n v="4064"/>
    <n v="0.754"/>
    <n v="0.76900000000000002"/>
    <n v="0.66200000000000003"/>
    <n v="40413.26"/>
    <n v="93"/>
    <x v="3"/>
    <n v="0"/>
    <x v="0"/>
    <x v="1"/>
    <x v="1"/>
  </r>
  <r>
    <x v="1666"/>
    <x v="25"/>
    <x v="4"/>
    <n v="2123"/>
    <n v="0.77500000000000002"/>
    <n v="0.76"/>
    <n v="0.71099999999999997"/>
    <n v="31147.64"/>
    <n v="69"/>
    <x v="3"/>
    <n v="0"/>
    <x v="0"/>
    <x v="1"/>
    <x v="1"/>
  </r>
  <r>
    <x v="1667"/>
    <x v="22"/>
    <x v="2"/>
    <n v="757"/>
    <n v="0.73599999999999999"/>
    <n v="0.72499999999999998"/>
    <n v="0.65800000000000003"/>
    <n v="18466.68"/>
    <n v="18"/>
    <x v="3"/>
    <n v="0"/>
    <x v="0"/>
    <x v="0"/>
    <x v="1"/>
  </r>
  <r>
    <x v="1668"/>
    <x v="23"/>
    <x v="2"/>
    <n v="2996"/>
    <n v="0.73799999999999999"/>
    <n v="0.71299999999999997"/>
    <n v="0.66600000000000004"/>
    <n v="27254.799999999999"/>
    <n v="82"/>
    <x v="3"/>
    <n v="0"/>
    <x v="0"/>
    <x v="1"/>
    <x v="1"/>
  </r>
  <r>
    <x v="1669"/>
    <x v="7"/>
    <x v="2"/>
    <n v="2285"/>
    <n v="0.73"/>
    <n v="0.73699999999999999"/>
    <n v="0.63800000000000001"/>
    <n v="52884.26"/>
    <n v="75"/>
    <x v="3"/>
    <n v="0"/>
    <x v="0"/>
    <x v="1"/>
    <x v="1"/>
  </r>
  <r>
    <x v="1670"/>
    <x v="18"/>
    <x v="4"/>
    <n v="1675"/>
    <n v="0.70799999999999996"/>
    <n v="0.71499999999999997"/>
    <n v="0.58499999999999996"/>
    <n v="29405.65"/>
    <n v="35"/>
    <x v="3"/>
    <n v="0"/>
    <x v="0"/>
    <x v="1"/>
    <x v="1"/>
  </r>
  <r>
    <x v="1671"/>
    <x v="18"/>
    <x v="4"/>
    <n v="3427"/>
    <n v="0.77800000000000002"/>
    <n v="0.79600000000000004"/>
    <n v="0.70399999999999996"/>
    <n v="44199.92"/>
    <n v="109"/>
    <x v="3"/>
    <n v="0"/>
    <x v="0"/>
    <x v="1"/>
    <x v="1"/>
  </r>
  <r>
    <x v="1672"/>
    <x v="22"/>
    <x v="2"/>
    <n v="2415"/>
    <n v="0.78"/>
    <n v="0.75700000000000001"/>
    <n v="0.72799999999999998"/>
    <n v="45941.81"/>
    <n v="69"/>
    <x v="3"/>
    <n v="0"/>
    <x v="0"/>
    <x v="1"/>
    <x v="1"/>
  </r>
  <r>
    <x v="1673"/>
    <x v="7"/>
    <x v="2"/>
    <n v="2562"/>
    <n v="0.755"/>
    <n v="0.72899999999999998"/>
    <n v="0.67600000000000005"/>
    <n v="21743.96"/>
    <n v="49"/>
    <x v="3"/>
    <n v="0"/>
    <x v="0"/>
    <x v="1"/>
    <x v="1"/>
  </r>
  <r>
    <x v="1674"/>
    <x v="22"/>
    <x v="2"/>
    <n v="6601"/>
    <n v="0.73099999999999998"/>
    <n v="0.70199999999999996"/>
    <n v="0.65400000000000003"/>
    <n v="16661.580000000002"/>
    <n v="91"/>
    <x v="3"/>
    <n v="0"/>
    <x v="0"/>
    <x v="1"/>
    <x v="1"/>
  </r>
  <r>
    <x v="1675"/>
    <x v="1"/>
    <x v="0"/>
    <n v="15801"/>
    <n v="0.69"/>
    <n v="0.64400000000000002"/>
    <n v="0.64200000000000002"/>
    <n v="15604.19"/>
    <n v="226"/>
    <x v="0"/>
    <n v="0"/>
    <x v="0"/>
    <x v="1"/>
    <x v="1"/>
  </r>
  <r>
    <x v="1676"/>
    <x v="7"/>
    <x v="2"/>
    <n v="3989"/>
    <n v="0.77"/>
    <n v="0.73699999999999999"/>
    <n v="0.74199999999999999"/>
    <n v="29862.73"/>
    <n v="88"/>
    <x v="3"/>
    <n v="0"/>
    <x v="0"/>
    <x v="1"/>
    <x v="1"/>
  </r>
  <r>
    <x v="1677"/>
    <x v="22"/>
    <x v="2"/>
    <n v="1168"/>
    <n v="0.78400000000000003"/>
    <n v="0.76300000000000001"/>
    <n v="0.751"/>
    <n v="30257.7"/>
    <n v="46"/>
    <x v="3"/>
    <n v="0"/>
    <x v="0"/>
    <x v="1"/>
    <x v="1"/>
  </r>
  <r>
    <x v="1678"/>
    <x v="22"/>
    <x v="2"/>
    <n v="2446"/>
    <n v="0.747"/>
    <n v="0.73799999999999999"/>
    <n v="0.66700000000000004"/>
    <n v="23270.16"/>
    <n v="31"/>
    <x v="3"/>
    <n v="0"/>
    <x v="0"/>
    <x v="1"/>
    <x v="1"/>
  </r>
  <r>
    <x v="1679"/>
    <x v="3"/>
    <x v="1"/>
    <n v="15327"/>
    <n v="0.67"/>
    <n v="0.67300000000000004"/>
    <n v="0.56399999999999995"/>
    <n v="28020.9"/>
    <n v="283"/>
    <x v="0"/>
    <n v="0"/>
    <x v="0"/>
    <x v="1"/>
    <x v="1"/>
  </r>
  <r>
    <x v="1680"/>
    <x v="22"/>
    <x v="2"/>
    <n v="1607"/>
    <n v="0.77800000000000002"/>
    <n v="0.76400000000000001"/>
    <n v="0.69799999999999995"/>
    <n v="42709.38"/>
    <n v="48"/>
    <x v="3"/>
    <n v="0"/>
    <x v="0"/>
    <x v="1"/>
    <x v="1"/>
  </r>
  <r>
    <x v="1681"/>
    <x v="22"/>
    <x v="2"/>
    <n v="801"/>
    <n v="0.72"/>
    <n v="0.69699999999999995"/>
    <n v="0.63100000000000001"/>
    <n v="32957.629999999997"/>
    <n v="10"/>
    <x v="3"/>
    <n v="0"/>
    <x v="0"/>
    <x v="0"/>
    <x v="1"/>
  </r>
  <r>
    <x v="1682"/>
    <x v="22"/>
    <x v="2"/>
    <n v="1131"/>
    <n v="0.71299999999999997"/>
    <n v="0.69299999999999995"/>
    <n v="0.63300000000000001"/>
    <n v="21481.97"/>
    <n v="19"/>
    <x v="3"/>
    <n v="0"/>
    <x v="0"/>
    <x v="1"/>
    <x v="1"/>
  </r>
  <r>
    <x v="1683"/>
    <x v="20"/>
    <x v="1"/>
    <n v="9657"/>
    <n v="0.752"/>
    <n v="0.72699999999999998"/>
    <n v="0.71199999999999997"/>
    <n v="21981.279999999999"/>
    <n v="115"/>
    <x v="3"/>
    <n v="0"/>
    <x v="0"/>
    <x v="1"/>
    <x v="1"/>
  </r>
  <r>
    <x v="1684"/>
    <x v="22"/>
    <x v="2"/>
    <n v="5931"/>
    <n v="0.75900000000000001"/>
    <n v="0.72"/>
    <n v="0.70499999999999996"/>
    <n v="20044.5"/>
    <n v="66"/>
    <x v="3"/>
    <n v="0"/>
    <x v="0"/>
    <x v="1"/>
    <x v="1"/>
  </r>
  <r>
    <x v="1685"/>
    <x v="23"/>
    <x v="2"/>
    <n v="1918"/>
    <n v="0.71"/>
    <n v="0.70499999999999996"/>
    <n v="0.62"/>
    <n v="26627.87"/>
    <n v="75"/>
    <x v="3"/>
    <n v="0"/>
    <x v="0"/>
    <x v="1"/>
    <x v="1"/>
  </r>
  <r>
    <x v="1686"/>
    <x v="18"/>
    <x v="4"/>
    <n v="4604"/>
    <n v="0.73"/>
    <n v="0.73199999999999998"/>
    <n v="0.63900000000000001"/>
    <n v="56111.13"/>
    <n v="62"/>
    <x v="3"/>
    <n v="0"/>
    <x v="0"/>
    <x v="1"/>
    <x v="1"/>
  </r>
  <r>
    <x v="1687"/>
    <x v="22"/>
    <x v="2"/>
    <n v="3620"/>
    <n v="0.75"/>
    <n v="0.71299999999999997"/>
    <n v="0.70799999999999996"/>
    <n v="15691.8"/>
    <n v="73"/>
    <x v="3"/>
    <n v="0"/>
    <x v="0"/>
    <x v="1"/>
    <x v="1"/>
  </r>
  <r>
    <x v="1688"/>
    <x v="22"/>
    <x v="2"/>
    <n v="1427"/>
    <n v="0.79"/>
    <n v="0.76200000000000001"/>
    <n v="0.73899999999999999"/>
    <n v="38128.22"/>
    <n v="34"/>
    <x v="3"/>
    <n v="0"/>
    <x v="0"/>
    <x v="1"/>
    <x v="1"/>
  </r>
  <r>
    <x v="1689"/>
    <x v="7"/>
    <x v="2"/>
    <n v="2635"/>
    <n v="0.74199999999999999"/>
    <n v="0.70499999999999996"/>
    <n v="0.66400000000000003"/>
    <n v="35859.82"/>
    <n v="48"/>
    <x v="3"/>
    <n v="0"/>
    <x v="0"/>
    <x v="1"/>
    <x v="1"/>
  </r>
  <r>
    <x v="1690"/>
    <x v="7"/>
    <x v="2"/>
    <n v="2963"/>
    <n v="0.72199999999999998"/>
    <n v="0.73499999999999999"/>
    <n v="0.61299999999999999"/>
    <n v="23236.560000000001"/>
    <n v="84"/>
    <x v="3"/>
    <n v="0"/>
    <x v="0"/>
    <x v="1"/>
    <x v="1"/>
  </r>
  <r>
    <x v="1691"/>
    <x v="1"/>
    <x v="0"/>
    <n v="10271"/>
    <n v="0.71"/>
    <n v="0.64700000000000002"/>
    <n v="0.67500000000000004"/>
    <n v="20258.09"/>
    <n v="160"/>
    <x v="3"/>
    <n v="0"/>
    <x v="0"/>
    <x v="1"/>
    <x v="1"/>
  </r>
  <r>
    <x v="1692"/>
    <x v="22"/>
    <x v="2"/>
    <n v="1495"/>
    <n v="0.76900000000000002"/>
    <n v="0.75"/>
    <n v="0.70099999999999996"/>
    <n v="24386.639999999999"/>
    <n v="44"/>
    <x v="3"/>
    <n v="0"/>
    <x v="0"/>
    <x v="1"/>
    <x v="1"/>
  </r>
  <r>
    <x v="1693"/>
    <x v="22"/>
    <x v="2"/>
    <n v="1661"/>
    <n v="0.77700000000000002"/>
    <n v="0.78300000000000003"/>
    <n v="0.69699999999999995"/>
    <n v="250827.01"/>
    <n v="39"/>
    <x v="3"/>
    <n v="0"/>
    <x v="0"/>
    <x v="1"/>
    <x v="1"/>
  </r>
  <r>
    <x v="1694"/>
    <x v="3"/>
    <x v="1"/>
    <n v="5847"/>
    <n v="0.66500000000000004"/>
    <n v="0.66200000000000003"/>
    <n v="0.54800000000000004"/>
    <n v="22492.43"/>
    <n v="74"/>
    <x v="0"/>
    <n v="0"/>
    <x v="0"/>
    <x v="1"/>
    <x v="1"/>
  </r>
  <r>
    <x v="1695"/>
    <x v="17"/>
    <x v="4"/>
    <n v="1251"/>
    <n v="0.76800000000000002"/>
    <n v="0.76"/>
    <n v="0.68899999999999995"/>
    <n v="62619.57"/>
    <n v="53"/>
    <x v="3"/>
    <n v="0"/>
    <x v="0"/>
    <x v="1"/>
    <x v="1"/>
  </r>
  <r>
    <x v="1696"/>
    <x v="7"/>
    <x v="2"/>
    <n v="5252"/>
    <n v="0.755"/>
    <n v="0.71499999999999997"/>
    <n v="0.69599999999999995"/>
    <n v="14623.85"/>
    <n v="80"/>
    <x v="3"/>
    <n v="0"/>
    <x v="0"/>
    <x v="1"/>
    <x v="1"/>
  </r>
  <r>
    <x v="1697"/>
    <x v="7"/>
    <x v="2"/>
    <n v="2552"/>
    <n v="0.753"/>
    <n v="0.73199999999999998"/>
    <n v="0.66500000000000004"/>
    <n v="50722.06"/>
    <n v="28"/>
    <x v="3"/>
    <n v="0"/>
    <x v="0"/>
    <x v="1"/>
    <x v="1"/>
  </r>
  <r>
    <x v="1698"/>
    <x v="23"/>
    <x v="2"/>
    <n v="7824"/>
    <n v="0.68"/>
    <n v="0.65900000000000003"/>
    <n v="0.58899999999999997"/>
    <n v="32314.25"/>
    <n v="49"/>
    <x v="0"/>
    <n v="0"/>
    <x v="0"/>
    <x v="1"/>
    <x v="1"/>
  </r>
  <r>
    <x v="1699"/>
    <x v="3"/>
    <x v="1"/>
    <n v="11815"/>
    <n v="0.71499999999999997"/>
    <n v="0.70099999999999996"/>
    <n v="0.64400000000000002"/>
    <n v="64395.75"/>
    <n v="106"/>
    <x v="3"/>
    <n v="0"/>
    <x v="0"/>
    <x v="1"/>
    <x v="1"/>
  </r>
  <r>
    <x v="1700"/>
    <x v="7"/>
    <x v="2"/>
    <n v="1837"/>
    <n v="0.72799999999999998"/>
    <n v="0.69"/>
    <n v="0.66300000000000003"/>
    <n v="13787.43"/>
    <n v="38"/>
    <x v="3"/>
    <n v="0"/>
    <x v="0"/>
    <x v="1"/>
    <x v="1"/>
  </r>
  <r>
    <x v="1701"/>
    <x v="25"/>
    <x v="4"/>
    <n v="2376"/>
    <n v="0.76400000000000001"/>
    <n v="0.77200000000000002"/>
    <n v="0.67500000000000004"/>
    <n v="41596.26"/>
    <n v="50"/>
    <x v="3"/>
    <n v="0"/>
    <x v="0"/>
    <x v="1"/>
    <x v="1"/>
  </r>
  <r>
    <x v="1702"/>
    <x v="22"/>
    <x v="2"/>
    <n v="2178"/>
    <n v="0.754"/>
    <n v="0.71799999999999997"/>
    <n v="0.70199999999999996"/>
    <n v="32358.84"/>
    <n v="41"/>
    <x v="3"/>
    <n v="0"/>
    <x v="0"/>
    <x v="1"/>
    <x v="1"/>
  </r>
  <r>
    <x v="1703"/>
    <x v="22"/>
    <x v="2"/>
    <n v="884"/>
    <n v="0.75"/>
    <n v="0.69599999999999995"/>
    <n v="0.71799999999999997"/>
    <n v="39033.19"/>
    <n v="10"/>
    <x v="3"/>
    <n v="0"/>
    <x v="0"/>
    <x v="0"/>
    <x v="1"/>
  </r>
  <r>
    <x v="1704"/>
    <x v="0"/>
    <x v="0"/>
    <n v="4578"/>
    <n v="0.7"/>
    <n v="0.67700000000000005"/>
    <n v="0.622"/>
    <n v="20442.099999999999"/>
    <n v="66"/>
    <x v="3"/>
    <n v="0"/>
    <x v="0"/>
    <x v="1"/>
    <x v="1"/>
  </r>
  <r>
    <x v="1705"/>
    <x v="22"/>
    <x v="2"/>
    <n v="936"/>
    <n v="0.75"/>
    <n v="0.73199999999999998"/>
    <n v="0.66500000000000004"/>
    <n v="20960.79"/>
    <n v="24"/>
    <x v="3"/>
    <n v="0"/>
    <x v="0"/>
    <x v="0"/>
    <x v="1"/>
  </r>
  <r>
    <x v="1706"/>
    <x v="2"/>
    <x v="0"/>
    <n v="6247"/>
    <n v="0.64"/>
    <n v="0.629"/>
    <n v="0.54300000000000004"/>
    <n v="23647.17"/>
    <n v="61"/>
    <x v="0"/>
    <n v="0"/>
    <x v="0"/>
    <x v="1"/>
    <x v="1"/>
  </r>
  <r>
    <x v="1707"/>
    <x v="22"/>
    <x v="2"/>
    <n v="2507"/>
    <n v="0.70299999999999996"/>
    <n v="0.66800000000000004"/>
    <n v="0.64900000000000002"/>
    <n v="18374.14"/>
    <n v="53"/>
    <x v="3"/>
    <n v="0"/>
    <x v="0"/>
    <x v="1"/>
    <x v="1"/>
  </r>
  <r>
    <x v="1708"/>
    <x v="22"/>
    <x v="2"/>
    <n v="2269"/>
    <n v="0.75"/>
    <n v="0.76100000000000001"/>
    <n v="0.64800000000000002"/>
    <n v="23400.87"/>
    <n v="48"/>
    <x v="3"/>
    <n v="0"/>
    <x v="0"/>
    <x v="1"/>
    <x v="1"/>
  </r>
  <r>
    <x v="1709"/>
    <x v="2"/>
    <x v="0"/>
    <n v="5857"/>
    <n v="0.69"/>
    <n v="0.65400000000000003"/>
    <n v="0.60899999999999999"/>
    <n v="43485.31"/>
    <n v="153"/>
    <x v="0"/>
    <n v="0"/>
    <x v="0"/>
    <x v="1"/>
    <x v="1"/>
  </r>
  <r>
    <x v="1710"/>
    <x v="10"/>
    <x v="0"/>
    <n v="12119"/>
    <n v="0.64900000000000002"/>
    <n v="0.63800000000000001"/>
    <n v="0.54900000000000004"/>
    <n v="17245.95"/>
    <n v="187"/>
    <x v="0"/>
    <n v="0"/>
    <x v="0"/>
    <x v="1"/>
    <x v="1"/>
  </r>
  <r>
    <x v="1711"/>
    <x v="22"/>
    <x v="2"/>
    <n v="841"/>
    <n v="0.79"/>
    <n v="0.75"/>
    <n v="0.748"/>
    <n v="49748.23"/>
    <n v="24"/>
    <x v="3"/>
    <n v="0"/>
    <x v="0"/>
    <x v="0"/>
    <x v="1"/>
  </r>
  <r>
    <x v="1712"/>
    <x v="22"/>
    <x v="2"/>
    <n v="1927"/>
    <n v="0.75800000000000001"/>
    <n v="0.73699999999999999"/>
    <n v="0.70599999999999996"/>
    <n v="31387.01"/>
    <n v="25"/>
    <x v="3"/>
    <n v="0"/>
    <x v="0"/>
    <x v="1"/>
    <x v="1"/>
  </r>
  <r>
    <x v="1713"/>
    <x v="0"/>
    <x v="0"/>
    <n v="7685"/>
    <n v="0.68"/>
    <n v="0.67300000000000004"/>
    <n v="0.57199999999999995"/>
    <n v="17114.47"/>
    <n v="141"/>
    <x v="0"/>
    <n v="0"/>
    <x v="0"/>
    <x v="1"/>
    <x v="1"/>
  </r>
  <r>
    <x v="1714"/>
    <x v="19"/>
    <x v="3"/>
    <n v="1792"/>
    <n v="0.72099999999999997"/>
    <n v="0.72699999999999998"/>
    <n v="0.627"/>
    <n v="28129"/>
    <n v="27"/>
    <x v="3"/>
    <n v="0"/>
    <x v="0"/>
    <x v="1"/>
    <x v="1"/>
  </r>
  <r>
    <x v="1715"/>
    <x v="22"/>
    <x v="2"/>
    <n v="2134"/>
    <n v="0.72099999999999997"/>
    <n v="0.67500000000000004"/>
    <n v="0.67100000000000004"/>
    <n v="17535.990000000002"/>
    <n v="48"/>
    <x v="3"/>
    <n v="0"/>
    <x v="0"/>
    <x v="1"/>
    <x v="1"/>
  </r>
  <r>
    <x v="1716"/>
    <x v="18"/>
    <x v="4"/>
    <n v="2638"/>
    <n v="0.755"/>
    <n v="0.76100000000000001"/>
    <n v="0.65400000000000003"/>
    <n v="46409.32"/>
    <n v="61"/>
    <x v="3"/>
    <n v="0"/>
    <x v="0"/>
    <x v="1"/>
    <x v="1"/>
  </r>
  <r>
    <x v="1717"/>
    <x v="22"/>
    <x v="2"/>
    <n v="1544"/>
    <n v="0.78700000000000003"/>
    <n v="0.78400000000000003"/>
    <n v="0.71199999999999997"/>
    <n v="30140.43"/>
    <n v="33"/>
    <x v="3"/>
    <n v="0"/>
    <x v="0"/>
    <x v="1"/>
    <x v="1"/>
  </r>
  <r>
    <x v="1718"/>
    <x v="7"/>
    <x v="2"/>
    <n v="6453"/>
    <n v="0.73099999999999998"/>
    <n v="0.69899999999999995"/>
    <n v="0.67"/>
    <n v="16870.16"/>
    <n v="76"/>
    <x v="3"/>
    <n v="0"/>
    <x v="0"/>
    <x v="1"/>
    <x v="1"/>
  </r>
  <r>
    <x v="1719"/>
    <x v="7"/>
    <x v="2"/>
    <n v="2407"/>
    <n v="0.73"/>
    <n v="0.73"/>
    <n v="0.61499999999999999"/>
    <n v="27884.32"/>
    <n v="35"/>
    <x v="3"/>
    <n v="0"/>
    <x v="0"/>
    <x v="1"/>
    <x v="1"/>
  </r>
  <r>
    <x v="1720"/>
    <x v="7"/>
    <x v="2"/>
    <n v="1685"/>
    <n v="0.7"/>
    <n v="0.69099999999999995"/>
    <n v="0.58699999999999997"/>
    <n v="18638.54"/>
    <n v="32"/>
    <x v="3"/>
    <n v="0"/>
    <x v="0"/>
    <x v="1"/>
    <x v="1"/>
  </r>
  <r>
    <x v="1721"/>
    <x v="17"/>
    <x v="4"/>
    <n v="2789"/>
    <n v="0.74"/>
    <n v="0.74399999999999999"/>
    <n v="0.66100000000000003"/>
    <n v="38395.06"/>
    <n v="66"/>
    <x v="3"/>
    <n v="0"/>
    <x v="0"/>
    <x v="1"/>
    <x v="1"/>
  </r>
  <r>
    <x v="1722"/>
    <x v="14"/>
    <x v="3"/>
    <n v="1620"/>
    <n v="0.72499999999999998"/>
    <n v="0.73699999999999999"/>
    <n v="0.627"/>
    <n v="43031.23"/>
    <n v="14"/>
    <x v="3"/>
    <n v="0"/>
    <x v="0"/>
    <x v="1"/>
    <x v="1"/>
  </r>
  <r>
    <x v="1723"/>
    <x v="22"/>
    <x v="2"/>
    <n v="1829"/>
    <n v="0.76900000000000002"/>
    <n v="0.73699999999999999"/>
    <n v="0.72799999999999998"/>
    <n v="24487.27"/>
    <n v="55"/>
    <x v="3"/>
    <n v="0"/>
    <x v="0"/>
    <x v="1"/>
    <x v="1"/>
  </r>
  <r>
    <x v="1724"/>
    <x v="17"/>
    <x v="4"/>
    <n v="3671"/>
    <n v="0.78200000000000003"/>
    <n v="0.77800000000000002"/>
    <n v="0.72799999999999998"/>
    <n v="41713.58"/>
    <n v="101"/>
    <x v="3"/>
    <n v="0"/>
    <x v="0"/>
    <x v="1"/>
    <x v="1"/>
  </r>
  <r>
    <x v="1725"/>
    <x v="18"/>
    <x v="4"/>
    <n v="1751"/>
    <n v="0.76"/>
    <n v="0.752"/>
    <n v="0.69099999999999995"/>
    <n v="41950.67"/>
    <n v="41"/>
    <x v="3"/>
    <n v="0"/>
    <x v="0"/>
    <x v="1"/>
    <x v="1"/>
  </r>
  <r>
    <x v="1726"/>
    <x v="7"/>
    <x v="2"/>
    <n v="3592"/>
    <n v="0.70599999999999996"/>
    <n v="0.69699999999999995"/>
    <n v="0.60299999999999998"/>
    <n v="16706.25"/>
    <n v="80"/>
    <x v="3"/>
    <n v="0"/>
    <x v="0"/>
    <x v="1"/>
    <x v="1"/>
  </r>
  <r>
    <x v="1727"/>
    <x v="22"/>
    <x v="2"/>
    <n v="3148"/>
    <n v="0.76900000000000002"/>
    <n v="0.746"/>
    <n v="0.69699999999999995"/>
    <n v="19396.97"/>
    <n v="34"/>
    <x v="3"/>
    <n v="0"/>
    <x v="0"/>
    <x v="1"/>
    <x v="1"/>
  </r>
  <r>
    <x v="1728"/>
    <x v="7"/>
    <x v="2"/>
    <n v="2969"/>
    <n v="0.75"/>
    <n v="0.71799999999999997"/>
    <n v="0.68500000000000005"/>
    <n v="19908.04"/>
    <n v="82"/>
    <x v="3"/>
    <n v="0"/>
    <x v="0"/>
    <x v="1"/>
    <x v="1"/>
  </r>
  <r>
    <x v="1729"/>
    <x v="22"/>
    <x v="2"/>
    <n v="1211"/>
    <n v="0.71599999999999997"/>
    <n v="0.69399999999999995"/>
    <n v="0.624"/>
    <n v="21416.61"/>
    <n v="55"/>
    <x v="3"/>
    <n v="0"/>
    <x v="0"/>
    <x v="1"/>
    <x v="1"/>
  </r>
  <r>
    <x v="1730"/>
    <x v="18"/>
    <x v="4"/>
    <n v="2567"/>
    <n v="0.745"/>
    <n v="0.755"/>
    <n v="0.64300000000000002"/>
    <n v="44103.68"/>
    <n v="86"/>
    <x v="3"/>
    <n v="0"/>
    <x v="0"/>
    <x v="1"/>
    <x v="1"/>
  </r>
  <r>
    <x v="1731"/>
    <x v="2"/>
    <x v="0"/>
    <n v="5982"/>
    <n v="0.64800000000000002"/>
    <n v="0.66700000000000004"/>
    <n v="0.50600000000000001"/>
    <n v="12601"/>
    <n v="41"/>
    <x v="0"/>
    <n v="0"/>
    <x v="0"/>
    <x v="1"/>
    <x v="1"/>
  </r>
  <r>
    <x v="1732"/>
    <x v="22"/>
    <x v="2"/>
    <n v="533"/>
    <n v="0.76700000000000002"/>
    <n v="0.76400000000000001"/>
    <n v="0.67600000000000005"/>
    <n v="23411.1"/>
    <n v="37"/>
    <x v="3"/>
    <n v="0"/>
    <x v="0"/>
    <x v="0"/>
    <x v="1"/>
  </r>
  <r>
    <x v="926"/>
    <x v="22"/>
    <x v="2"/>
    <n v="1242"/>
    <n v="0.755"/>
    <n v="0.74099999999999999"/>
    <n v="0.67400000000000004"/>
    <n v="19600.54"/>
    <n v="42"/>
    <x v="3"/>
    <n v="0"/>
    <x v="0"/>
    <x v="1"/>
    <x v="1"/>
  </r>
  <r>
    <x v="1733"/>
    <x v="7"/>
    <x v="2"/>
    <n v="1374"/>
    <n v="0.73199999999999998"/>
    <n v="0.72899999999999998"/>
    <n v="0.63300000000000001"/>
    <n v="183218.05"/>
    <n v="44"/>
    <x v="3"/>
    <n v="0"/>
    <x v="0"/>
    <x v="1"/>
    <x v="1"/>
  </r>
  <r>
    <x v="1734"/>
    <x v="22"/>
    <x v="2"/>
    <n v="2566"/>
    <n v="0.77"/>
    <n v="0.755"/>
    <n v="0.68300000000000005"/>
    <n v="35231.35"/>
    <n v="62"/>
    <x v="3"/>
    <n v="0"/>
    <x v="0"/>
    <x v="1"/>
    <x v="1"/>
  </r>
  <r>
    <x v="1735"/>
    <x v="26"/>
    <x v="2"/>
    <n v="4966"/>
    <n v="0.73099999999999998"/>
    <n v="0.746"/>
    <n v="0.626"/>
    <n v="17098.939999999999"/>
    <n v="128"/>
    <x v="3"/>
    <n v="0"/>
    <x v="0"/>
    <x v="1"/>
    <x v="1"/>
  </r>
  <r>
    <x v="1736"/>
    <x v="18"/>
    <x v="4"/>
    <n v="3573"/>
    <n v="0.77200000000000002"/>
    <n v="0.76500000000000001"/>
    <n v="0.69599999999999995"/>
    <n v="28239.1"/>
    <n v="88"/>
    <x v="3"/>
    <n v="0"/>
    <x v="0"/>
    <x v="1"/>
    <x v="1"/>
  </r>
  <r>
    <x v="1737"/>
    <x v="22"/>
    <x v="2"/>
    <n v="835"/>
    <n v="0.73"/>
    <n v="0.73699999999999999"/>
    <n v="0.63400000000000001"/>
    <n v="18734.78"/>
    <n v="31"/>
    <x v="3"/>
    <n v="0"/>
    <x v="0"/>
    <x v="0"/>
    <x v="1"/>
  </r>
  <r>
    <x v="1738"/>
    <x v="23"/>
    <x v="2"/>
    <n v="1690"/>
    <n v="0.69299999999999995"/>
    <n v="0.72599999999999998"/>
    <n v="0.54400000000000004"/>
    <n v="30584.41"/>
    <n v="44"/>
    <x v="0"/>
    <n v="0"/>
    <x v="0"/>
    <x v="1"/>
    <x v="1"/>
  </r>
  <r>
    <x v="1738"/>
    <x v="23"/>
    <x v="2"/>
    <n v="1690"/>
    <n v="0.69299999999999995"/>
    <n v="0.72599999999999998"/>
    <n v="0.54400000000000004"/>
    <n v="30584.41"/>
    <n v="44"/>
    <x v="0"/>
    <n v="0"/>
    <x v="0"/>
    <x v="1"/>
    <x v="1"/>
  </r>
  <r>
    <x v="1739"/>
    <x v="0"/>
    <x v="0"/>
    <n v="8322"/>
    <n v="0.68500000000000005"/>
    <n v="0.68300000000000005"/>
    <n v="0.58799999999999997"/>
    <n v="14113.49"/>
    <n v="138"/>
    <x v="0"/>
    <n v="0"/>
    <x v="0"/>
    <x v="1"/>
    <x v="1"/>
  </r>
  <r>
    <x v="1740"/>
    <x v="7"/>
    <x v="2"/>
    <n v="2561"/>
    <n v="0.77700000000000002"/>
    <n v="0.79"/>
    <n v="0.69299999999999995"/>
    <n v="32342.23"/>
    <n v="55"/>
    <x v="3"/>
    <n v="0"/>
    <x v="0"/>
    <x v="1"/>
    <x v="1"/>
  </r>
  <r>
    <x v="1741"/>
    <x v="18"/>
    <x v="4"/>
    <n v="3204"/>
    <n v="0.74199999999999999"/>
    <n v="0.73899999999999999"/>
    <n v="0.64800000000000002"/>
    <n v="27143.23"/>
    <n v="74"/>
    <x v="3"/>
    <n v="0"/>
    <x v="0"/>
    <x v="1"/>
    <x v="1"/>
  </r>
  <r>
    <x v="1742"/>
    <x v="18"/>
    <x v="4"/>
    <n v="2740"/>
    <n v="0.75"/>
    <n v="0.754"/>
    <n v="0.65300000000000002"/>
    <n v="52062.77"/>
    <n v="92"/>
    <x v="3"/>
    <n v="0"/>
    <x v="0"/>
    <x v="1"/>
    <x v="1"/>
  </r>
  <r>
    <x v="1743"/>
    <x v="22"/>
    <x v="2"/>
    <n v="1119"/>
    <n v="0.73"/>
    <n v="0.73199999999999998"/>
    <n v="0.63900000000000001"/>
    <n v="31815.57"/>
    <n v="19"/>
    <x v="3"/>
    <n v="0"/>
    <x v="0"/>
    <x v="1"/>
    <x v="1"/>
  </r>
  <r>
    <x v="1744"/>
    <x v="7"/>
    <x v="2"/>
    <n v="1646"/>
    <n v="0.72099999999999997"/>
    <n v="0.72699999999999998"/>
    <n v="0.62"/>
    <n v="38950.04"/>
    <n v="36"/>
    <x v="3"/>
    <n v="0"/>
    <x v="0"/>
    <x v="1"/>
    <x v="1"/>
  </r>
  <r>
    <x v="1745"/>
    <x v="22"/>
    <x v="2"/>
    <n v="9637"/>
    <n v="0.70299999999999996"/>
    <n v="0.65900000000000003"/>
    <n v="0.64700000000000002"/>
    <n v="8074.58"/>
    <n v="70"/>
    <x v="3"/>
    <n v="0"/>
    <x v="0"/>
    <x v="1"/>
    <x v="1"/>
  </r>
  <r>
    <x v="1746"/>
    <x v="22"/>
    <x v="2"/>
    <n v="2293"/>
    <n v="0.75"/>
    <n v="0.745"/>
    <n v="0.68100000000000005"/>
    <n v="19388.740000000002"/>
    <n v="29"/>
    <x v="3"/>
    <n v="0"/>
    <x v="0"/>
    <x v="1"/>
    <x v="1"/>
  </r>
  <r>
    <x v="1747"/>
    <x v="18"/>
    <x v="4"/>
    <n v="643"/>
    <n v="0.76500000000000001"/>
    <n v="0.78400000000000003"/>
    <n v="0.67300000000000004"/>
    <n v="59656.17"/>
    <n v="22"/>
    <x v="3"/>
    <n v="0"/>
    <x v="0"/>
    <x v="0"/>
    <x v="1"/>
  </r>
  <r>
    <x v="1748"/>
    <x v="4"/>
    <x v="0"/>
    <n v="6005"/>
    <n v="0.70099999999999996"/>
    <n v="0.66700000000000004"/>
    <n v="0.628"/>
    <n v="14482.69"/>
    <n v="69"/>
    <x v="3"/>
    <n v="0"/>
    <x v="0"/>
    <x v="1"/>
    <x v="1"/>
  </r>
  <r>
    <x v="1749"/>
    <x v="22"/>
    <x v="2"/>
    <n v="2993"/>
    <n v="0.73"/>
    <n v="0.72699999999999998"/>
    <n v="0.65400000000000003"/>
    <n v="25674.73"/>
    <n v="38"/>
    <x v="3"/>
    <n v="0"/>
    <x v="0"/>
    <x v="1"/>
    <x v="1"/>
  </r>
  <r>
    <x v="1750"/>
    <x v="18"/>
    <x v="4"/>
    <n v="3249"/>
    <n v="0.74"/>
    <n v="0.72"/>
    <n v="0.66400000000000003"/>
    <n v="23689.07"/>
    <n v="77"/>
    <x v="3"/>
    <n v="0"/>
    <x v="0"/>
    <x v="1"/>
    <x v="1"/>
  </r>
  <r>
    <x v="823"/>
    <x v="7"/>
    <x v="2"/>
    <n v="1653"/>
    <n v="0.76400000000000001"/>
    <n v="0.753"/>
    <n v="0.68"/>
    <n v="77067.59"/>
    <n v="46"/>
    <x v="3"/>
    <n v="0"/>
    <x v="0"/>
    <x v="1"/>
    <x v="1"/>
  </r>
  <r>
    <x v="1751"/>
    <x v="2"/>
    <x v="0"/>
    <n v="7083"/>
    <n v="0.69"/>
    <n v="0.65600000000000003"/>
    <n v="0.628"/>
    <n v="9506.73"/>
    <n v="78"/>
    <x v="0"/>
    <n v="0"/>
    <x v="0"/>
    <x v="1"/>
    <x v="1"/>
  </r>
  <r>
    <x v="1752"/>
    <x v="17"/>
    <x v="4"/>
    <n v="2965"/>
    <n v="0.755"/>
    <n v="0.747"/>
    <n v="0.68500000000000005"/>
    <n v="31698.92"/>
    <n v="57"/>
    <x v="3"/>
    <n v="0"/>
    <x v="0"/>
    <x v="1"/>
    <x v="1"/>
  </r>
  <r>
    <x v="1753"/>
    <x v="3"/>
    <x v="1"/>
    <n v="10806"/>
    <n v="0.67"/>
    <n v="0.65400000000000003"/>
    <n v="0.58199999999999996"/>
    <n v="18709.66"/>
    <n v="146"/>
    <x v="0"/>
    <n v="0"/>
    <x v="0"/>
    <x v="1"/>
    <x v="1"/>
  </r>
  <r>
    <x v="1754"/>
    <x v="22"/>
    <x v="2"/>
    <n v="2567"/>
    <n v="0.73299999999999998"/>
    <n v="0.71299999999999997"/>
    <n v="0.63900000000000001"/>
    <n v="40134.15"/>
    <n v="35"/>
    <x v="3"/>
    <n v="0"/>
    <x v="0"/>
    <x v="1"/>
    <x v="1"/>
  </r>
  <r>
    <x v="1755"/>
    <x v="7"/>
    <x v="2"/>
    <n v="4932"/>
    <n v="0.68799999999999994"/>
    <n v="0.67700000000000005"/>
    <n v="0.59199999999999997"/>
    <n v="23398.53"/>
    <n v="83"/>
    <x v="0"/>
    <n v="0"/>
    <x v="0"/>
    <x v="1"/>
    <x v="1"/>
  </r>
  <r>
    <x v="805"/>
    <x v="22"/>
    <x v="2"/>
    <n v="1749"/>
    <n v="0.755"/>
    <n v="0.73499999999999999"/>
    <n v="0.70599999999999996"/>
    <n v="30760.41"/>
    <n v="23"/>
    <x v="3"/>
    <n v="0"/>
    <x v="0"/>
    <x v="1"/>
    <x v="1"/>
  </r>
  <r>
    <x v="1756"/>
    <x v="23"/>
    <x v="2"/>
    <n v="3668"/>
    <n v="0.71"/>
    <n v="0.71399999999999997"/>
    <n v="0.621"/>
    <n v="26152.13"/>
    <n v="119"/>
    <x v="3"/>
    <n v="0"/>
    <x v="0"/>
    <x v="1"/>
    <x v="1"/>
  </r>
  <r>
    <x v="1757"/>
    <x v="22"/>
    <x v="2"/>
    <n v="1479"/>
    <n v="0.71"/>
    <n v="0.7"/>
    <n v="0.61399999999999999"/>
    <n v="20750.45"/>
    <n v="73"/>
    <x v="3"/>
    <n v="0"/>
    <x v="0"/>
    <x v="1"/>
    <x v="1"/>
  </r>
  <r>
    <x v="1758"/>
    <x v="17"/>
    <x v="4"/>
    <n v="4442"/>
    <n v="0.73"/>
    <n v="0.72599999999999998"/>
    <n v="0.65700000000000003"/>
    <n v="44278"/>
    <n v="64"/>
    <x v="3"/>
    <n v="0"/>
    <x v="0"/>
    <x v="1"/>
    <x v="1"/>
  </r>
  <r>
    <x v="1759"/>
    <x v="23"/>
    <x v="2"/>
    <n v="1507"/>
    <n v="0.72799999999999998"/>
    <n v="0.75"/>
    <n v="0.624"/>
    <n v="46566.38"/>
    <n v="26"/>
    <x v="3"/>
    <n v="0"/>
    <x v="0"/>
    <x v="1"/>
    <x v="1"/>
  </r>
  <r>
    <x v="1760"/>
    <x v="22"/>
    <x v="2"/>
    <n v="1240"/>
    <n v="0.75800000000000001"/>
    <n v="0.74"/>
    <n v="0.69899999999999995"/>
    <n v="20256.689999999999"/>
    <n v="44"/>
    <x v="3"/>
    <n v="0"/>
    <x v="0"/>
    <x v="1"/>
    <x v="1"/>
  </r>
  <r>
    <x v="1761"/>
    <x v="7"/>
    <x v="2"/>
    <n v="4618"/>
    <n v="0.73"/>
    <n v="0.73099999999999998"/>
    <n v="0.63400000000000001"/>
    <n v="18893.259999999998"/>
    <n v="117"/>
    <x v="3"/>
    <n v="0"/>
    <x v="0"/>
    <x v="1"/>
    <x v="1"/>
  </r>
  <r>
    <x v="1762"/>
    <x v="2"/>
    <x v="0"/>
    <n v="3984"/>
    <n v="0.66"/>
    <n v="0.63200000000000001"/>
    <n v="0.57099999999999995"/>
    <n v="15161.18"/>
    <n v="72"/>
    <x v="0"/>
    <n v="0"/>
    <x v="0"/>
    <x v="1"/>
    <x v="1"/>
  </r>
  <r>
    <x v="250"/>
    <x v="7"/>
    <x v="2"/>
    <n v="3119"/>
    <n v="0.77500000000000002"/>
    <n v="0.75800000000000001"/>
    <n v="0.69599999999999995"/>
    <n v="19391.080000000002"/>
    <n v="117"/>
    <x v="3"/>
    <n v="0"/>
    <x v="0"/>
    <x v="1"/>
    <x v="1"/>
  </r>
  <r>
    <x v="1763"/>
    <x v="2"/>
    <x v="0"/>
    <n v="4069"/>
    <n v="0.68"/>
    <n v="0.63"/>
    <n v="0.61899999999999999"/>
    <n v="15520.94"/>
    <n v="62"/>
    <x v="0"/>
    <n v="0"/>
    <x v="0"/>
    <x v="1"/>
    <x v="1"/>
  </r>
  <r>
    <x v="1764"/>
    <x v="18"/>
    <x v="4"/>
    <n v="1399"/>
    <n v="0.76400000000000001"/>
    <n v="0.78300000000000003"/>
    <n v="0.66200000000000003"/>
    <n v="51082.22"/>
    <n v="40"/>
    <x v="3"/>
    <n v="0"/>
    <x v="0"/>
    <x v="1"/>
    <x v="1"/>
  </r>
  <r>
    <x v="1765"/>
    <x v="22"/>
    <x v="2"/>
    <n v="1576"/>
    <n v="0.76"/>
    <n v="0.73899999999999999"/>
    <n v="0.69299999999999995"/>
    <n v="91873.77"/>
    <n v="23"/>
    <x v="3"/>
    <n v="0"/>
    <x v="0"/>
    <x v="1"/>
    <x v="1"/>
  </r>
  <r>
    <x v="1766"/>
    <x v="22"/>
    <x v="2"/>
    <n v="1388"/>
    <n v="0.72499999999999998"/>
    <n v="0.72499999999999998"/>
    <n v="0.61599999999999999"/>
    <n v="25595.29"/>
    <n v="11"/>
    <x v="3"/>
    <n v="0"/>
    <x v="0"/>
    <x v="1"/>
    <x v="1"/>
  </r>
  <r>
    <x v="1767"/>
    <x v="7"/>
    <x v="2"/>
    <n v="3493"/>
    <n v="0.71299999999999997"/>
    <n v="0.68899999999999995"/>
    <n v="0.61699999999999999"/>
    <n v="17057.93"/>
    <n v="51"/>
    <x v="3"/>
    <n v="0"/>
    <x v="0"/>
    <x v="1"/>
    <x v="1"/>
  </r>
  <r>
    <x v="1768"/>
    <x v="18"/>
    <x v="4"/>
    <n v="1691"/>
    <n v="0.75"/>
    <n v="0.76900000000000002"/>
    <n v="0.64600000000000002"/>
    <n v="29614.09"/>
    <n v="35"/>
    <x v="3"/>
    <n v="0"/>
    <x v="0"/>
    <x v="1"/>
    <x v="1"/>
  </r>
  <r>
    <x v="1769"/>
    <x v="22"/>
    <x v="2"/>
    <n v="2392"/>
    <n v="0.73799999999999999"/>
    <n v="0.71699999999999997"/>
    <n v="0.67800000000000005"/>
    <n v="87725.88"/>
    <n v="18"/>
    <x v="3"/>
    <n v="0"/>
    <x v="0"/>
    <x v="1"/>
    <x v="1"/>
  </r>
  <r>
    <x v="1770"/>
    <x v="23"/>
    <x v="2"/>
    <n v="4603"/>
    <n v="0.71"/>
    <n v="0.72099999999999997"/>
    <n v="0.626"/>
    <n v="20714.330000000002"/>
    <n v="97"/>
    <x v="3"/>
    <n v="0"/>
    <x v="0"/>
    <x v="1"/>
    <x v="1"/>
  </r>
  <r>
    <x v="1771"/>
    <x v="22"/>
    <x v="2"/>
    <n v="2175"/>
    <n v="0.73799999999999999"/>
    <n v="0.7"/>
    <n v="0.68899999999999995"/>
    <n v="22328.98"/>
    <n v="52"/>
    <x v="3"/>
    <n v="0"/>
    <x v="0"/>
    <x v="1"/>
    <x v="1"/>
  </r>
  <r>
    <x v="1772"/>
    <x v="22"/>
    <x v="2"/>
    <n v="1296"/>
    <n v="0.76300000000000001"/>
    <n v="0.72699999999999998"/>
    <n v="0.72599999999999998"/>
    <n v="38069.46"/>
    <n v="24"/>
    <x v="3"/>
    <n v="0"/>
    <x v="0"/>
    <x v="1"/>
    <x v="1"/>
  </r>
  <r>
    <x v="429"/>
    <x v="14"/>
    <x v="3"/>
    <n v="1790"/>
    <n v="0.73"/>
    <n v="0.73899999999999999"/>
    <n v="0.621"/>
    <n v="27621.32"/>
    <n v="59"/>
    <x v="3"/>
    <n v="0"/>
    <x v="0"/>
    <x v="1"/>
    <x v="1"/>
  </r>
  <r>
    <x v="1773"/>
    <x v="7"/>
    <x v="2"/>
    <n v="2185"/>
    <n v="0.72599999999999998"/>
    <n v="0.69599999999999995"/>
    <n v="0.63500000000000001"/>
    <n v="18448.490000000002"/>
    <n v="31"/>
    <x v="3"/>
    <n v="0"/>
    <x v="0"/>
    <x v="1"/>
    <x v="1"/>
  </r>
  <r>
    <x v="1774"/>
    <x v="18"/>
    <x v="4"/>
    <n v="2673"/>
    <n v="0.77"/>
    <n v="0.75600000000000001"/>
    <n v="0.70699999999999996"/>
    <n v="42532.6"/>
    <n v="77"/>
    <x v="3"/>
    <n v="0"/>
    <x v="0"/>
    <x v="1"/>
    <x v="1"/>
  </r>
  <r>
    <x v="1775"/>
    <x v="18"/>
    <x v="4"/>
    <n v="11495"/>
    <n v="0.72"/>
    <n v="0.72"/>
    <n v="0.59099999999999997"/>
    <n v="13126.06"/>
    <n v="184"/>
    <x v="3"/>
    <n v="0"/>
    <x v="0"/>
    <x v="1"/>
    <x v="1"/>
  </r>
  <r>
    <x v="1776"/>
    <x v="7"/>
    <x v="2"/>
    <n v="1652"/>
    <n v="0.747"/>
    <n v="0.73"/>
    <n v="0.67400000000000004"/>
    <n v="52175.19"/>
    <n v="24"/>
    <x v="3"/>
    <n v="0"/>
    <x v="0"/>
    <x v="1"/>
    <x v="1"/>
  </r>
  <r>
    <x v="1777"/>
    <x v="22"/>
    <x v="2"/>
    <n v="1409"/>
    <n v="0.77700000000000002"/>
    <n v="0.752"/>
    <n v="0.71699999999999997"/>
    <n v="34431.94"/>
    <n v="30"/>
    <x v="3"/>
    <n v="0"/>
    <x v="0"/>
    <x v="1"/>
    <x v="1"/>
  </r>
  <r>
    <x v="1778"/>
    <x v="18"/>
    <x v="4"/>
    <n v="2172"/>
    <n v="0.74299999999999999"/>
    <n v="0.75600000000000001"/>
    <n v="0.63700000000000001"/>
    <n v="27330.71"/>
    <n v="43"/>
    <x v="3"/>
    <n v="0"/>
    <x v="0"/>
    <x v="1"/>
    <x v="1"/>
  </r>
  <r>
    <x v="1779"/>
    <x v="18"/>
    <x v="4"/>
    <n v="2024"/>
    <n v="0.77"/>
    <n v="0.746"/>
    <n v="0.68200000000000005"/>
    <n v="23542.16"/>
    <n v="47"/>
    <x v="3"/>
    <n v="0"/>
    <x v="0"/>
    <x v="1"/>
    <x v="1"/>
  </r>
  <r>
    <x v="1780"/>
    <x v="2"/>
    <x v="0"/>
    <n v="3670"/>
    <n v="0.65"/>
    <n v="0.61399999999999999"/>
    <n v="0.57599999999999996"/>
    <n v="65271.07"/>
    <n v="35"/>
    <x v="0"/>
    <n v="0"/>
    <x v="0"/>
    <x v="1"/>
    <x v="1"/>
  </r>
  <r>
    <x v="1781"/>
    <x v="0"/>
    <x v="0"/>
    <n v="7290"/>
    <n v="0.67500000000000004"/>
    <n v="0.64100000000000001"/>
    <n v="0.59099999999999997"/>
    <n v="37043.879999999997"/>
    <n v="58"/>
    <x v="0"/>
    <n v="0"/>
    <x v="0"/>
    <x v="1"/>
    <x v="1"/>
  </r>
  <r>
    <x v="1782"/>
    <x v="18"/>
    <x v="4"/>
    <n v="1116"/>
    <n v="0.7"/>
    <n v="0.69899999999999995"/>
    <n v="0.58499999999999996"/>
    <n v="21856.5"/>
    <n v="41"/>
    <x v="3"/>
    <n v="0"/>
    <x v="0"/>
    <x v="1"/>
    <x v="1"/>
  </r>
  <r>
    <x v="1783"/>
    <x v="22"/>
    <x v="2"/>
    <n v="985"/>
    <n v="0.81200000000000006"/>
    <n v="0.78600000000000003"/>
    <n v="0.78200000000000003"/>
    <n v="21499.82"/>
    <n v="31"/>
    <x v="2"/>
    <n v="0"/>
    <x v="0"/>
    <x v="1"/>
    <x v="1"/>
  </r>
  <r>
    <x v="1784"/>
    <x v="22"/>
    <x v="2"/>
    <n v="1724"/>
    <n v="0.71"/>
    <n v="0.71599999999999997"/>
    <n v="0.60399999999999998"/>
    <n v="38855.69"/>
    <n v="35"/>
    <x v="3"/>
    <n v="0"/>
    <x v="0"/>
    <x v="1"/>
    <x v="1"/>
  </r>
  <r>
    <x v="1785"/>
    <x v="18"/>
    <x v="4"/>
    <n v="4011"/>
    <n v="0.71099999999999997"/>
    <n v="0.72199999999999998"/>
    <n v="0.59799999999999998"/>
    <n v="37456.519999999997"/>
    <n v="61"/>
    <x v="3"/>
    <n v="0"/>
    <x v="0"/>
    <x v="1"/>
    <x v="1"/>
  </r>
  <r>
    <x v="1786"/>
    <x v="22"/>
    <x v="2"/>
    <n v="1412"/>
    <n v="0.76800000000000002"/>
    <n v="0.80900000000000005"/>
    <n v="0.67100000000000004"/>
    <n v="36465.620000000003"/>
    <n v="35"/>
    <x v="3"/>
    <n v="0"/>
    <x v="0"/>
    <x v="1"/>
    <x v="1"/>
  </r>
  <r>
    <x v="1787"/>
    <x v="7"/>
    <x v="2"/>
    <n v="2223"/>
    <n v="0.71099999999999997"/>
    <n v="0.70599999999999996"/>
    <n v="0.58599999999999997"/>
    <n v="17245.78"/>
    <n v="38"/>
    <x v="3"/>
    <n v="0"/>
    <x v="0"/>
    <x v="1"/>
    <x v="1"/>
  </r>
  <r>
    <x v="1788"/>
    <x v="0"/>
    <x v="0"/>
    <n v="3831"/>
    <n v="0.69099999999999995"/>
    <n v="0.65200000000000002"/>
    <n v="0.61599999999999999"/>
    <n v="38581.15"/>
    <n v="36"/>
    <x v="0"/>
    <n v="0"/>
    <x v="0"/>
    <x v="1"/>
    <x v="1"/>
  </r>
  <r>
    <x v="1789"/>
    <x v="22"/>
    <x v="2"/>
    <n v="1576"/>
    <n v="0.76300000000000001"/>
    <n v="0.749"/>
    <n v="0.70799999999999996"/>
    <n v="17767.62"/>
    <n v="25"/>
    <x v="3"/>
    <n v="0"/>
    <x v="0"/>
    <x v="1"/>
    <x v="1"/>
  </r>
  <r>
    <x v="1790"/>
    <x v="26"/>
    <x v="2"/>
    <n v="4348"/>
    <n v="0.752"/>
    <n v="0.71699999999999997"/>
    <n v="0.70699999999999996"/>
    <n v="47644.02"/>
    <n v="114"/>
    <x v="3"/>
    <n v="0"/>
    <x v="0"/>
    <x v="1"/>
    <x v="1"/>
  </r>
  <r>
    <x v="1791"/>
    <x v="0"/>
    <x v="0"/>
    <n v="8398"/>
    <n v="0.66500000000000004"/>
    <n v="0.65600000000000003"/>
    <n v="0.56799999999999995"/>
    <n v="15062.91"/>
    <n v="91"/>
    <x v="0"/>
    <n v="0"/>
    <x v="0"/>
    <x v="1"/>
    <x v="1"/>
  </r>
  <r>
    <x v="1792"/>
    <x v="22"/>
    <x v="2"/>
    <n v="906"/>
    <n v="0.746"/>
    <n v="0.72699999999999998"/>
    <n v="0.70199999999999996"/>
    <n v="27670.81"/>
    <n v="22"/>
    <x v="3"/>
    <n v="0"/>
    <x v="0"/>
    <x v="0"/>
    <x v="1"/>
  </r>
  <r>
    <x v="1793"/>
    <x v="4"/>
    <x v="0"/>
    <n v="3178"/>
    <n v="0.67"/>
    <n v="0.64500000000000002"/>
    <n v="0.56699999999999995"/>
    <n v="15151.67"/>
    <n v="38"/>
    <x v="0"/>
    <n v="0"/>
    <x v="0"/>
    <x v="1"/>
    <x v="1"/>
  </r>
  <r>
    <x v="1794"/>
    <x v="22"/>
    <x v="2"/>
    <n v="2668"/>
    <n v="0.754"/>
    <n v="0.71899999999999997"/>
    <n v="0.69899999999999995"/>
    <n v="17115.560000000001"/>
    <n v="52"/>
    <x v="3"/>
    <n v="0"/>
    <x v="0"/>
    <x v="1"/>
    <x v="1"/>
  </r>
  <r>
    <x v="1795"/>
    <x v="18"/>
    <x v="4"/>
    <n v="11832"/>
    <n v="0.7"/>
    <n v="0.69399999999999995"/>
    <n v="0.56399999999999995"/>
    <n v="12166.04"/>
    <n v="97"/>
    <x v="3"/>
    <n v="0"/>
    <x v="0"/>
    <x v="1"/>
    <x v="1"/>
  </r>
  <r>
    <x v="1796"/>
    <x v="7"/>
    <x v="2"/>
    <n v="621"/>
    <n v="0.69499999999999995"/>
    <n v="0.67100000000000004"/>
    <n v="0.58699999999999997"/>
    <n v="14213.39"/>
    <n v="9"/>
    <x v="0"/>
    <n v="0"/>
    <x v="0"/>
    <x v="0"/>
    <x v="1"/>
  </r>
  <r>
    <x v="1797"/>
    <x v="25"/>
    <x v="4"/>
    <n v="2023"/>
    <n v="0.8"/>
    <n v="0.78800000000000003"/>
    <n v="0.72699999999999998"/>
    <n v="26725.94"/>
    <n v="42"/>
    <x v="2"/>
    <n v="0"/>
    <x v="0"/>
    <x v="1"/>
    <x v="1"/>
  </r>
  <r>
    <x v="1798"/>
    <x v="22"/>
    <x v="2"/>
    <n v="1985"/>
    <n v="0.75"/>
    <n v="0.70899999999999996"/>
    <n v="0.70099999999999996"/>
    <n v="21643.91"/>
    <n v="32"/>
    <x v="3"/>
    <n v="0"/>
    <x v="0"/>
    <x v="1"/>
    <x v="1"/>
  </r>
  <r>
    <x v="1799"/>
    <x v="22"/>
    <x v="2"/>
    <n v="1153"/>
    <n v="0.73"/>
    <n v="0.72699999999999998"/>
    <n v="0.64"/>
    <n v="28207.64"/>
    <n v="20"/>
    <x v="3"/>
    <n v="0"/>
    <x v="0"/>
    <x v="1"/>
    <x v="1"/>
  </r>
  <r>
    <x v="1800"/>
    <x v="22"/>
    <x v="2"/>
    <n v="1077"/>
    <n v="0.76200000000000001"/>
    <n v="0.74"/>
    <n v="0.71299999999999997"/>
    <n v="29901.68"/>
    <n v="24"/>
    <x v="3"/>
    <n v="0"/>
    <x v="0"/>
    <x v="1"/>
    <x v="1"/>
  </r>
  <r>
    <x v="1801"/>
    <x v="18"/>
    <x v="4"/>
    <n v="2049"/>
    <n v="0.75700000000000001"/>
    <n v="0.749"/>
    <n v="0.65200000000000002"/>
    <n v="30009.41"/>
    <n v="53"/>
    <x v="3"/>
    <n v="0"/>
    <x v="0"/>
    <x v="1"/>
    <x v="1"/>
  </r>
  <r>
    <x v="1802"/>
    <x v="22"/>
    <x v="2"/>
    <n v="1473"/>
    <n v="0.75"/>
    <n v="0.73599999999999999"/>
    <n v="0.66200000000000003"/>
    <n v="41510.78"/>
    <n v="18"/>
    <x v="3"/>
    <n v="0"/>
    <x v="0"/>
    <x v="1"/>
    <x v="1"/>
  </r>
  <r>
    <x v="1803"/>
    <x v="22"/>
    <x v="2"/>
    <n v="2067"/>
    <n v="0.73499999999999999"/>
    <n v="0.72799999999999998"/>
    <n v="0.64"/>
    <n v="23899.439999999999"/>
    <n v="32"/>
    <x v="3"/>
    <n v="0"/>
    <x v="0"/>
    <x v="1"/>
    <x v="1"/>
  </r>
  <r>
    <x v="1804"/>
    <x v="13"/>
    <x v="1"/>
    <n v="6047"/>
    <n v="0.71"/>
    <n v="0.72799999999999998"/>
    <n v="0.61699999999999999"/>
    <n v="22739.38"/>
    <n v="110"/>
    <x v="3"/>
    <n v="0"/>
    <x v="0"/>
    <x v="1"/>
    <x v="1"/>
  </r>
  <r>
    <x v="1805"/>
    <x v="22"/>
    <x v="2"/>
    <n v="2121"/>
    <n v="0.74"/>
    <n v="0.73799999999999999"/>
    <n v="0.67300000000000004"/>
    <n v="36941.61"/>
    <n v="36"/>
    <x v="3"/>
    <n v="0"/>
    <x v="0"/>
    <x v="1"/>
    <x v="1"/>
  </r>
  <r>
    <x v="1806"/>
    <x v="22"/>
    <x v="2"/>
    <n v="1144"/>
    <n v="0.69"/>
    <n v="0.67400000000000004"/>
    <n v="0.59399999999999997"/>
    <n v="20842.71"/>
    <n v="14"/>
    <x v="0"/>
    <n v="0"/>
    <x v="0"/>
    <x v="1"/>
    <x v="1"/>
  </r>
  <r>
    <x v="1807"/>
    <x v="0"/>
    <x v="0"/>
    <n v="5901"/>
    <n v="0.67400000000000004"/>
    <n v="0.67800000000000005"/>
    <n v="0.57199999999999995"/>
    <n v="18910.87"/>
    <n v="57"/>
    <x v="0"/>
    <n v="0"/>
    <x v="0"/>
    <x v="1"/>
    <x v="1"/>
  </r>
  <r>
    <x v="1808"/>
    <x v="22"/>
    <x v="2"/>
    <n v="834"/>
    <n v="0.77"/>
    <n v="0.72899999999999998"/>
    <n v="0.73199999999999998"/>
    <n v="99392.72"/>
    <n v="17"/>
    <x v="3"/>
    <n v="0"/>
    <x v="0"/>
    <x v="0"/>
    <x v="1"/>
  </r>
  <r>
    <x v="1809"/>
    <x v="18"/>
    <x v="4"/>
    <n v="2675"/>
    <n v="0.73599999999999999"/>
    <n v="0.72"/>
    <n v="0.64300000000000002"/>
    <n v="26740.400000000001"/>
    <n v="43"/>
    <x v="3"/>
    <n v="0"/>
    <x v="0"/>
    <x v="1"/>
    <x v="1"/>
  </r>
  <r>
    <x v="1810"/>
    <x v="2"/>
    <x v="0"/>
    <n v="3618"/>
    <n v="0.629"/>
    <n v="0.61699999999999999"/>
    <n v="0.51400000000000001"/>
    <n v="20703.79"/>
    <n v="82"/>
    <x v="0"/>
    <n v="0"/>
    <x v="0"/>
    <x v="1"/>
    <x v="1"/>
  </r>
  <r>
    <x v="1811"/>
    <x v="4"/>
    <x v="0"/>
    <n v="2804"/>
    <n v="0.67900000000000005"/>
    <n v="0.66800000000000004"/>
    <n v="0.57399999999999995"/>
    <n v="16936.259999999998"/>
    <n v="46"/>
    <x v="0"/>
    <n v="0"/>
    <x v="0"/>
    <x v="1"/>
    <x v="1"/>
  </r>
  <r>
    <x v="1812"/>
    <x v="22"/>
    <x v="2"/>
    <n v="1064"/>
    <n v="0.70099999999999996"/>
    <n v="0.7"/>
    <n v="0.60599999999999998"/>
    <n v="26924.91"/>
    <n v="25"/>
    <x v="3"/>
    <n v="0"/>
    <x v="0"/>
    <x v="1"/>
    <x v="1"/>
  </r>
  <r>
    <x v="1813"/>
    <x v="9"/>
    <x v="3"/>
    <n v="2448"/>
    <n v="0.71"/>
    <n v="0.70899999999999996"/>
    <n v="0.629"/>
    <n v="31623.8"/>
    <n v="56"/>
    <x v="3"/>
    <n v="0"/>
    <x v="0"/>
    <x v="1"/>
    <x v="1"/>
  </r>
  <r>
    <x v="1814"/>
    <x v="1"/>
    <x v="0"/>
    <n v="1504"/>
    <n v="0.66500000000000004"/>
    <n v="0.58699999999999997"/>
    <n v="0.64600000000000002"/>
    <n v="49259.77"/>
    <n v="10"/>
    <x v="0"/>
    <n v="0"/>
    <x v="0"/>
    <x v="1"/>
    <x v="1"/>
  </r>
  <r>
    <x v="1815"/>
    <x v="2"/>
    <x v="0"/>
    <n v="4117"/>
    <n v="0.66700000000000004"/>
    <n v="0.65400000000000003"/>
    <n v="0.56699999999999995"/>
    <n v="12994.83"/>
    <n v="37"/>
    <x v="0"/>
    <n v="0"/>
    <x v="0"/>
    <x v="1"/>
    <x v="1"/>
  </r>
  <r>
    <x v="1816"/>
    <x v="26"/>
    <x v="2"/>
    <n v="4072"/>
    <n v="0.746"/>
    <n v="0.73799999999999999"/>
    <n v="0.66800000000000004"/>
    <n v="26270.720000000001"/>
    <n v="155"/>
    <x v="3"/>
    <n v="0"/>
    <x v="0"/>
    <x v="1"/>
    <x v="1"/>
  </r>
  <r>
    <x v="1817"/>
    <x v="22"/>
    <x v="2"/>
    <n v="874"/>
    <n v="0.748"/>
    <n v="0.73499999999999999"/>
    <n v="0.68700000000000006"/>
    <n v="46937.07"/>
    <n v="19"/>
    <x v="3"/>
    <n v="0"/>
    <x v="0"/>
    <x v="0"/>
    <x v="1"/>
  </r>
  <r>
    <x v="1818"/>
    <x v="0"/>
    <x v="0"/>
    <n v="6201"/>
    <n v="0.67700000000000005"/>
    <n v="0.68700000000000006"/>
    <n v="0.57199999999999995"/>
    <n v="22186.57"/>
    <n v="94"/>
    <x v="0"/>
    <n v="0"/>
    <x v="0"/>
    <x v="1"/>
    <x v="1"/>
  </r>
  <r>
    <x v="1819"/>
    <x v="3"/>
    <x v="1"/>
    <n v="4942"/>
    <n v="0.67200000000000004"/>
    <n v="0.67400000000000004"/>
    <n v="0.56100000000000005"/>
    <n v="20143.55"/>
    <n v="87"/>
    <x v="0"/>
    <n v="0"/>
    <x v="0"/>
    <x v="1"/>
    <x v="1"/>
  </r>
  <r>
    <x v="1820"/>
    <x v="22"/>
    <x v="2"/>
    <n v="962"/>
    <n v="0.75800000000000001"/>
    <n v="0.754"/>
    <n v="0.67400000000000004"/>
    <n v="96056.59"/>
    <n v="17"/>
    <x v="3"/>
    <n v="0"/>
    <x v="0"/>
    <x v="1"/>
    <x v="1"/>
  </r>
  <r>
    <x v="1821"/>
    <x v="19"/>
    <x v="3"/>
    <n v="898"/>
    <n v="0.72699999999999998"/>
    <n v="0.75600000000000001"/>
    <n v="0.627"/>
    <n v="24042.01"/>
    <n v="15"/>
    <x v="3"/>
    <n v="0"/>
    <x v="0"/>
    <x v="0"/>
    <x v="1"/>
  </r>
  <r>
    <x v="1822"/>
    <x v="18"/>
    <x v="4"/>
    <n v="817"/>
    <n v="0.754"/>
    <n v="0.78600000000000003"/>
    <n v="0.64200000000000002"/>
    <n v="46113.35"/>
    <n v="39"/>
    <x v="3"/>
    <n v="0"/>
    <x v="0"/>
    <x v="0"/>
    <x v="1"/>
  </r>
  <r>
    <x v="1823"/>
    <x v="7"/>
    <x v="2"/>
    <n v="16666"/>
    <n v="0.68400000000000005"/>
    <n v="0.65800000000000003"/>
    <n v="0.59099999999999997"/>
    <n v="11110.22"/>
    <n v="161"/>
    <x v="0"/>
    <n v="0"/>
    <x v="0"/>
    <x v="1"/>
    <x v="1"/>
  </r>
  <r>
    <x v="1824"/>
    <x v="22"/>
    <x v="2"/>
    <n v="635"/>
    <n v="0.71499999999999997"/>
    <n v="0.71599999999999997"/>
    <n v="0.623"/>
    <n v="50159.26"/>
    <n v="16"/>
    <x v="3"/>
    <n v="0"/>
    <x v="0"/>
    <x v="0"/>
    <x v="1"/>
  </r>
  <r>
    <x v="1825"/>
    <x v="18"/>
    <x v="4"/>
    <n v="2427"/>
    <n v="0.72699999999999998"/>
    <n v="0.754"/>
    <n v="0.57899999999999996"/>
    <n v="22251.35"/>
    <n v="78"/>
    <x v="3"/>
    <n v="0"/>
    <x v="0"/>
    <x v="1"/>
    <x v="1"/>
  </r>
  <r>
    <x v="1826"/>
    <x v="14"/>
    <x v="3"/>
    <n v="3848"/>
    <n v="0.73299999999999998"/>
    <n v="0.73899999999999999"/>
    <n v="0.64"/>
    <n v="26695.200000000001"/>
    <n v="104"/>
    <x v="3"/>
    <n v="0"/>
    <x v="0"/>
    <x v="1"/>
    <x v="1"/>
  </r>
  <r>
    <x v="1827"/>
    <x v="22"/>
    <x v="2"/>
    <n v="567"/>
    <n v="0.73199999999999998"/>
    <n v="0.68700000000000006"/>
    <n v="0.69"/>
    <n v="11669.96"/>
    <n v="12"/>
    <x v="3"/>
    <n v="0"/>
    <x v="0"/>
    <x v="0"/>
    <x v="1"/>
  </r>
  <r>
    <x v="1828"/>
    <x v="7"/>
    <x v="2"/>
    <n v="1448"/>
    <n v="0.747"/>
    <n v="0.76100000000000001"/>
    <n v="0.63900000000000001"/>
    <n v="40099.769999999997"/>
    <n v="23"/>
    <x v="3"/>
    <n v="0"/>
    <x v="0"/>
    <x v="1"/>
    <x v="1"/>
  </r>
  <r>
    <x v="1829"/>
    <x v="17"/>
    <x v="4"/>
    <n v="2348"/>
    <n v="0.72599999999999998"/>
    <n v="0.71499999999999997"/>
    <n v="0.64"/>
    <n v="26207.22"/>
    <n v="78"/>
    <x v="3"/>
    <n v="0"/>
    <x v="0"/>
    <x v="1"/>
    <x v="1"/>
  </r>
  <r>
    <x v="1830"/>
    <x v="22"/>
    <x v="2"/>
    <n v="963"/>
    <n v="0.74"/>
    <n v="0.75800000000000001"/>
    <n v="0.625"/>
    <n v="16537.87"/>
    <n v="25"/>
    <x v="3"/>
    <n v="0"/>
    <x v="0"/>
    <x v="1"/>
    <x v="1"/>
  </r>
  <r>
    <x v="1831"/>
    <x v="7"/>
    <x v="2"/>
    <n v="2020"/>
    <n v="0.74099999999999999"/>
    <n v="0.68799999999999994"/>
    <n v="0.69699999999999995"/>
    <n v="19343.78"/>
    <n v="31"/>
    <x v="3"/>
    <n v="0"/>
    <x v="0"/>
    <x v="1"/>
    <x v="1"/>
  </r>
  <r>
    <x v="1832"/>
    <x v="9"/>
    <x v="3"/>
    <n v="2833"/>
    <n v="0.752"/>
    <n v="0.77400000000000002"/>
    <n v="0.65300000000000002"/>
    <n v="61274.33"/>
    <n v="67"/>
    <x v="3"/>
    <n v="0"/>
    <x v="0"/>
    <x v="1"/>
    <x v="1"/>
  </r>
  <r>
    <x v="1833"/>
    <x v="22"/>
    <x v="2"/>
    <n v="996"/>
    <n v="0.77500000000000002"/>
    <n v="0.76400000000000001"/>
    <n v="0.68600000000000005"/>
    <n v="22579.86"/>
    <n v="30"/>
    <x v="3"/>
    <n v="0"/>
    <x v="0"/>
    <x v="1"/>
    <x v="1"/>
  </r>
  <r>
    <x v="1834"/>
    <x v="2"/>
    <x v="0"/>
    <n v="3017"/>
    <n v="0.61899999999999999"/>
    <n v="0.61299999999999999"/>
    <n v="0.499"/>
    <n v="115458.91"/>
    <n v="30"/>
    <x v="0"/>
    <n v="0"/>
    <x v="0"/>
    <x v="1"/>
    <x v="1"/>
  </r>
  <r>
    <x v="1835"/>
    <x v="22"/>
    <x v="2"/>
    <n v="1261"/>
    <n v="0.76"/>
    <n v="0.74"/>
    <n v="0.68700000000000006"/>
    <n v="41764.120000000003"/>
    <n v="45"/>
    <x v="3"/>
    <n v="0"/>
    <x v="0"/>
    <x v="1"/>
    <x v="1"/>
  </r>
  <r>
    <x v="1836"/>
    <x v="3"/>
    <x v="1"/>
    <n v="3040"/>
    <n v="0.66200000000000003"/>
    <n v="0.64300000000000002"/>
    <n v="0.56399999999999995"/>
    <n v="42290.57"/>
    <n v="106"/>
    <x v="0"/>
    <n v="0"/>
    <x v="0"/>
    <x v="1"/>
    <x v="1"/>
  </r>
  <r>
    <x v="1837"/>
    <x v="19"/>
    <x v="3"/>
    <n v="6151"/>
    <n v="0.7"/>
    <n v="0.70099999999999996"/>
    <n v="0.58599999999999997"/>
    <n v="24061.55"/>
    <n v="57"/>
    <x v="3"/>
    <n v="0"/>
    <x v="0"/>
    <x v="1"/>
    <x v="1"/>
  </r>
  <r>
    <x v="1838"/>
    <x v="22"/>
    <x v="2"/>
    <n v="673"/>
    <n v="0.69299999999999995"/>
    <n v="0.65200000000000002"/>
    <n v="0.63600000000000001"/>
    <n v="32218.560000000001"/>
    <n v="14"/>
    <x v="0"/>
    <n v="0"/>
    <x v="0"/>
    <x v="0"/>
    <x v="1"/>
  </r>
  <r>
    <x v="1839"/>
    <x v="2"/>
    <x v="0"/>
    <n v="2687"/>
    <n v="0.63500000000000001"/>
    <n v="0.61699999999999999"/>
    <n v="0.54800000000000004"/>
    <n v="10915.41"/>
    <n v="26"/>
    <x v="0"/>
    <n v="0"/>
    <x v="0"/>
    <x v="1"/>
    <x v="1"/>
  </r>
  <r>
    <x v="1840"/>
    <x v="18"/>
    <x v="4"/>
    <n v="1103"/>
    <n v="0.68700000000000006"/>
    <n v="0.72199999999999998"/>
    <n v="0.52800000000000002"/>
    <n v="23237.81"/>
    <n v="35"/>
    <x v="0"/>
    <n v="0"/>
    <x v="0"/>
    <x v="1"/>
    <x v="1"/>
  </r>
  <r>
    <x v="1841"/>
    <x v="0"/>
    <x v="0"/>
    <n v="3603"/>
    <n v="0.67"/>
    <n v="0.66300000000000003"/>
    <n v="0.58399999999999996"/>
    <n v="13886.22"/>
    <n v="73"/>
    <x v="0"/>
    <n v="0"/>
    <x v="0"/>
    <x v="1"/>
    <x v="1"/>
  </r>
  <r>
    <x v="1842"/>
    <x v="18"/>
    <x v="4"/>
    <n v="918"/>
    <n v="0.73299999999999998"/>
    <n v="0.71699999999999997"/>
    <n v="0.629"/>
    <n v="289932.05"/>
    <n v="26"/>
    <x v="3"/>
    <n v="0"/>
    <x v="0"/>
    <x v="0"/>
    <x v="1"/>
  </r>
  <r>
    <x v="1843"/>
    <x v="18"/>
    <x v="4"/>
    <n v="1773"/>
    <n v="0.71"/>
    <n v="0.73599999999999999"/>
    <n v="0.6"/>
    <n v="39533.599999999999"/>
    <n v="106"/>
    <x v="3"/>
    <n v="0"/>
    <x v="0"/>
    <x v="1"/>
    <x v="1"/>
  </r>
  <r>
    <x v="1844"/>
    <x v="8"/>
    <x v="0"/>
    <n v="3342"/>
    <n v="0.69799999999999995"/>
    <n v="0.68400000000000005"/>
    <n v="0.621"/>
    <n v="18212.61"/>
    <n v="105"/>
    <x v="0"/>
    <n v="0"/>
    <x v="0"/>
    <x v="1"/>
    <x v="1"/>
  </r>
  <r>
    <x v="1845"/>
    <x v="22"/>
    <x v="2"/>
    <n v="1222"/>
    <n v="0.77"/>
    <n v="0.72799999999999998"/>
    <n v="0.73199999999999998"/>
    <n v="31802.91"/>
    <n v="26"/>
    <x v="3"/>
    <n v="0"/>
    <x v="0"/>
    <x v="1"/>
    <x v="1"/>
  </r>
  <r>
    <x v="1846"/>
    <x v="7"/>
    <x v="2"/>
    <n v="4632"/>
    <n v="0.71499999999999997"/>
    <n v="0.70899999999999996"/>
    <n v="0.59699999999999998"/>
    <n v="22763.3"/>
    <n v="33"/>
    <x v="3"/>
    <n v="0"/>
    <x v="0"/>
    <x v="1"/>
    <x v="1"/>
  </r>
  <r>
    <x v="1847"/>
    <x v="17"/>
    <x v="4"/>
    <n v="5406"/>
    <n v="0.72"/>
    <n v="0.71299999999999997"/>
    <n v="0.61699999999999999"/>
    <n v="21982.959999999999"/>
    <n v="69"/>
    <x v="3"/>
    <n v="0"/>
    <x v="0"/>
    <x v="1"/>
    <x v="1"/>
  </r>
  <r>
    <x v="1848"/>
    <x v="18"/>
    <x v="4"/>
    <n v="3787"/>
    <n v="0.72699999999999998"/>
    <n v="0.71499999999999997"/>
    <n v="0.63600000000000001"/>
    <n v="27878.48"/>
    <n v="64"/>
    <x v="3"/>
    <n v="0"/>
    <x v="0"/>
    <x v="1"/>
    <x v="1"/>
  </r>
  <r>
    <x v="1849"/>
    <x v="23"/>
    <x v="2"/>
    <n v="921"/>
    <n v="0.71299999999999997"/>
    <n v="0.68799999999999994"/>
    <n v="0.64500000000000002"/>
    <n v="137592.5"/>
    <n v="20"/>
    <x v="3"/>
    <n v="0"/>
    <x v="0"/>
    <x v="0"/>
    <x v="1"/>
  </r>
  <r>
    <x v="1850"/>
    <x v="18"/>
    <x v="4"/>
    <n v="986"/>
    <n v="0.79"/>
    <n v="0.82499999999999996"/>
    <n v="0.68799999999999994"/>
    <n v="52612.99"/>
    <n v="56"/>
    <x v="3"/>
    <n v="0"/>
    <x v="0"/>
    <x v="1"/>
    <x v="1"/>
  </r>
  <r>
    <x v="1851"/>
    <x v="7"/>
    <x v="2"/>
    <n v="990"/>
    <n v="0.75"/>
    <n v="0.72199999999999998"/>
    <n v="0.67400000000000004"/>
    <n v="34594.29"/>
    <n v="21"/>
    <x v="3"/>
    <n v="0"/>
    <x v="0"/>
    <x v="1"/>
    <x v="1"/>
  </r>
  <r>
    <x v="1852"/>
    <x v="20"/>
    <x v="1"/>
    <n v="4323"/>
    <n v="0.75900000000000001"/>
    <n v="0.73599999999999999"/>
    <n v="0.70599999999999996"/>
    <n v="24036.9"/>
    <n v="77"/>
    <x v="3"/>
    <n v="0"/>
    <x v="0"/>
    <x v="1"/>
    <x v="1"/>
  </r>
  <r>
    <x v="1853"/>
    <x v="18"/>
    <x v="4"/>
    <n v="2797"/>
    <n v="0.76900000000000002"/>
    <n v="0.752"/>
    <n v="0.69299999999999995"/>
    <n v="35597.730000000003"/>
    <n v="67"/>
    <x v="3"/>
    <n v="0"/>
    <x v="0"/>
    <x v="1"/>
    <x v="1"/>
  </r>
  <r>
    <x v="1854"/>
    <x v="22"/>
    <x v="2"/>
    <n v="881"/>
    <n v="0.753"/>
    <n v="0.72499999999999998"/>
    <n v="0.68899999999999995"/>
    <n v="18873.78"/>
    <n v="19"/>
    <x v="3"/>
    <n v="0"/>
    <x v="0"/>
    <x v="0"/>
    <x v="1"/>
  </r>
  <r>
    <x v="1855"/>
    <x v="25"/>
    <x v="4"/>
    <n v="1568"/>
    <n v="0.78400000000000003"/>
    <n v="0.80700000000000005"/>
    <n v="0.69699999999999995"/>
    <n v="40483.910000000003"/>
    <n v="68"/>
    <x v="3"/>
    <n v="0"/>
    <x v="0"/>
    <x v="1"/>
    <x v="1"/>
  </r>
  <r>
    <x v="1856"/>
    <x v="22"/>
    <x v="2"/>
    <n v="897"/>
    <n v="0.72"/>
    <n v="0.69299999999999995"/>
    <n v="0.64800000000000002"/>
    <n v="34197.410000000003"/>
    <n v="13"/>
    <x v="3"/>
    <n v="0"/>
    <x v="0"/>
    <x v="0"/>
    <x v="1"/>
  </r>
  <r>
    <x v="1857"/>
    <x v="19"/>
    <x v="3"/>
    <n v="4051"/>
    <n v="0.70099999999999996"/>
    <n v="0.70799999999999996"/>
    <n v="0.59799999999999998"/>
    <n v="29334.28"/>
    <n v="33"/>
    <x v="3"/>
    <n v="0"/>
    <x v="0"/>
    <x v="1"/>
    <x v="1"/>
  </r>
  <r>
    <x v="1858"/>
    <x v="2"/>
    <x v="0"/>
    <n v="2805"/>
    <n v="0.622"/>
    <n v="0.58799999999999997"/>
    <n v="0.55000000000000004"/>
    <n v="13099.27"/>
    <n v="34"/>
    <x v="0"/>
    <n v="0"/>
    <x v="0"/>
    <x v="1"/>
    <x v="1"/>
  </r>
  <r>
    <x v="1859"/>
    <x v="14"/>
    <x v="3"/>
    <n v="5886"/>
    <n v="0.74"/>
    <n v="0.72599999999999998"/>
    <n v="0.66600000000000004"/>
    <n v="18456.689999999999"/>
    <n v="104"/>
    <x v="3"/>
    <n v="0"/>
    <x v="0"/>
    <x v="1"/>
    <x v="1"/>
  </r>
  <r>
    <x v="1860"/>
    <x v="2"/>
    <x v="0"/>
    <n v="3159"/>
    <n v="0.66900000000000004"/>
    <n v="0.64500000000000002"/>
    <n v="0.57999999999999996"/>
    <n v="13070.53"/>
    <n v="46"/>
    <x v="0"/>
    <n v="0"/>
    <x v="0"/>
    <x v="1"/>
    <x v="1"/>
  </r>
  <r>
    <x v="1861"/>
    <x v="22"/>
    <x v="2"/>
    <n v="1613"/>
    <n v="0.74299999999999999"/>
    <n v="0.72399999999999998"/>
    <n v="0.66600000000000004"/>
    <n v="71619.02"/>
    <n v="27"/>
    <x v="3"/>
    <n v="0"/>
    <x v="0"/>
    <x v="1"/>
    <x v="1"/>
  </r>
  <r>
    <x v="1862"/>
    <x v="18"/>
    <x v="4"/>
    <n v="2203"/>
    <n v="0.72"/>
    <n v="0.72699999999999998"/>
    <n v="0.60599999999999998"/>
    <n v="19168.53"/>
    <n v="21"/>
    <x v="3"/>
    <n v="0"/>
    <x v="0"/>
    <x v="1"/>
    <x v="1"/>
  </r>
  <r>
    <x v="1863"/>
    <x v="22"/>
    <x v="2"/>
    <n v="1569"/>
    <n v="0.71499999999999997"/>
    <n v="0.70299999999999996"/>
    <n v="0.60599999999999998"/>
    <n v="21719.5"/>
    <n v="12"/>
    <x v="3"/>
    <n v="0"/>
    <x v="0"/>
    <x v="1"/>
    <x v="1"/>
  </r>
  <r>
    <x v="1864"/>
    <x v="25"/>
    <x v="4"/>
    <n v="1078"/>
    <n v="0.78"/>
    <n v="0.78"/>
    <n v="0.68700000000000006"/>
    <n v="53900.83"/>
    <n v="36"/>
    <x v="3"/>
    <n v="0"/>
    <x v="0"/>
    <x v="1"/>
    <x v="1"/>
  </r>
  <r>
    <x v="1865"/>
    <x v="18"/>
    <x v="4"/>
    <n v="1576"/>
    <n v="0.72099999999999997"/>
    <n v="0.749"/>
    <n v="0.57099999999999995"/>
    <n v="44903.78"/>
    <n v="48"/>
    <x v="3"/>
    <n v="0"/>
    <x v="0"/>
    <x v="1"/>
    <x v="1"/>
  </r>
  <r>
    <x v="1866"/>
    <x v="4"/>
    <x v="0"/>
    <n v="2959"/>
    <n v="0.67"/>
    <n v="0.64100000000000001"/>
    <n v="0.58599999999999997"/>
    <n v="16034.81"/>
    <n v="72"/>
    <x v="0"/>
    <n v="0"/>
    <x v="0"/>
    <x v="1"/>
    <x v="1"/>
  </r>
  <r>
    <x v="1867"/>
    <x v="22"/>
    <x v="2"/>
    <n v="1080"/>
    <n v="0.78"/>
    <n v="0.74"/>
    <n v="0.73299999999999998"/>
    <n v="26952.95"/>
    <n v="35"/>
    <x v="3"/>
    <n v="0"/>
    <x v="0"/>
    <x v="1"/>
    <x v="1"/>
  </r>
  <r>
    <x v="1868"/>
    <x v="17"/>
    <x v="4"/>
    <n v="2884"/>
    <n v="0.74"/>
    <n v="0.71299999999999997"/>
    <n v="0.68"/>
    <n v="24911.77"/>
    <n v="82"/>
    <x v="3"/>
    <n v="0"/>
    <x v="0"/>
    <x v="1"/>
    <x v="1"/>
  </r>
  <r>
    <x v="1869"/>
    <x v="25"/>
    <x v="4"/>
    <n v="2841"/>
    <n v="0.73599999999999999"/>
    <n v="0.73099999999999998"/>
    <n v="0.624"/>
    <n v="43841.66"/>
    <n v="44"/>
    <x v="3"/>
    <n v="0"/>
    <x v="0"/>
    <x v="1"/>
    <x v="1"/>
  </r>
  <r>
    <x v="1870"/>
    <x v="22"/>
    <x v="2"/>
    <n v="1638"/>
    <n v="0.76"/>
    <n v="0.73699999999999999"/>
    <n v="0.68300000000000005"/>
    <n v="30163.95"/>
    <n v="27"/>
    <x v="3"/>
    <n v="0"/>
    <x v="0"/>
    <x v="1"/>
    <x v="1"/>
  </r>
  <r>
    <x v="1668"/>
    <x v="0"/>
    <x v="0"/>
    <n v="3661"/>
    <n v="0.623"/>
    <n v="0.61899999999999999"/>
    <n v="0.502"/>
    <n v="14274.61"/>
    <n v="113"/>
    <x v="0"/>
    <n v="0"/>
    <x v="0"/>
    <x v="1"/>
    <x v="1"/>
  </r>
  <r>
    <x v="1871"/>
    <x v="22"/>
    <x v="2"/>
    <n v="1335"/>
    <n v="0.70799999999999996"/>
    <n v="0.69899999999999995"/>
    <n v="0.61399999999999999"/>
    <n v="23443.53"/>
    <n v="27"/>
    <x v="3"/>
    <n v="0"/>
    <x v="0"/>
    <x v="1"/>
    <x v="1"/>
  </r>
  <r>
    <x v="1872"/>
    <x v="7"/>
    <x v="2"/>
    <n v="2684"/>
    <n v="0.75700000000000001"/>
    <n v="0.72299999999999998"/>
    <n v="0.7"/>
    <n v="22484.47"/>
    <n v="64"/>
    <x v="3"/>
    <n v="0"/>
    <x v="0"/>
    <x v="1"/>
    <x v="1"/>
  </r>
  <r>
    <x v="1873"/>
    <x v="22"/>
    <x v="2"/>
    <n v="524"/>
    <n v="0.77300000000000002"/>
    <n v="0.746"/>
    <n v="0.73799999999999999"/>
    <n v="19441.240000000002"/>
    <n v="16"/>
    <x v="3"/>
    <n v="0"/>
    <x v="0"/>
    <x v="0"/>
    <x v="1"/>
  </r>
  <r>
    <x v="1874"/>
    <x v="14"/>
    <x v="3"/>
    <n v="11866"/>
    <n v="0.70099999999999996"/>
    <n v="0.68899999999999995"/>
    <n v="0.60199999999999998"/>
    <n v="17471.11"/>
    <n v="149"/>
    <x v="3"/>
    <n v="0"/>
    <x v="0"/>
    <x v="1"/>
    <x v="1"/>
  </r>
  <r>
    <x v="1875"/>
    <x v="23"/>
    <x v="2"/>
    <n v="1988"/>
    <n v="0.7"/>
    <n v="0.69499999999999995"/>
    <n v="0.60299999999999998"/>
    <n v="18427.810000000001"/>
    <n v="53"/>
    <x v="3"/>
    <n v="0"/>
    <x v="0"/>
    <x v="1"/>
    <x v="1"/>
  </r>
  <r>
    <x v="1876"/>
    <x v="18"/>
    <x v="4"/>
    <n v="1155"/>
    <n v="0.76200000000000001"/>
    <n v="0.75"/>
    <n v="0.68500000000000005"/>
    <n v="27993.21"/>
    <n v="41"/>
    <x v="3"/>
    <n v="0"/>
    <x v="0"/>
    <x v="1"/>
    <x v="1"/>
  </r>
  <r>
    <x v="1877"/>
    <x v="7"/>
    <x v="2"/>
    <n v="1995"/>
    <n v="0.75"/>
    <n v="0.74199999999999999"/>
    <n v="0.66100000000000003"/>
    <n v="23101.42"/>
    <n v="47"/>
    <x v="3"/>
    <n v="0"/>
    <x v="0"/>
    <x v="1"/>
    <x v="1"/>
  </r>
  <r>
    <x v="1878"/>
    <x v="23"/>
    <x v="2"/>
    <n v="899"/>
    <n v="0.745"/>
    <n v="0.74"/>
    <n v="0.67500000000000004"/>
    <n v="27470.61"/>
    <n v="32"/>
    <x v="3"/>
    <n v="0"/>
    <x v="0"/>
    <x v="0"/>
    <x v="1"/>
  </r>
  <r>
    <x v="1879"/>
    <x v="25"/>
    <x v="4"/>
    <n v="2030"/>
    <n v="0.72099999999999997"/>
    <n v="0.71599999999999997"/>
    <n v="0.62"/>
    <n v="31046.22"/>
    <n v="18"/>
    <x v="3"/>
    <n v="0"/>
    <x v="0"/>
    <x v="1"/>
    <x v="1"/>
  </r>
  <r>
    <x v="1880"/>
    <x v="0"/>
    <x v="0"/>
    <n v="2553"/>
    <n v="0.66"/>
    <n v="0.63"/>
    <n v="0.55400000000000005"/>
    <n v="19724.63"/>
    <n v="36"/>
    <x v="0"/>
    <n v="0"/>
    <x v="0"/>
    <x v="1"/>
    <x v="1"/>
  </r>
  <r>
    <x v="1881"/>
    <x v="25"/>
    <x v="4"/>
    <n v="2307"/>
    <n v="0.77700000000000002"/>
    <n v="0.73799999999999999"/>
    <n v="0.72299999999999998"/>
    <n v="26121.34"/>
    <n v="67"/>
    <x v="3"/>
    <n v="0"/>
    <x v="0"/>
    <x v="1"/>
    <x v="1"/>
  </r>
  <r>
    <x v="1882"/>
    <x v="23"/>
    <x v="2"/>
    <n v="1603"/>
    <n v="0.72"/>
    <n v="0.68899999999999995"/>
    <n v="0.66600000000000004"/>
    <n v="19189.62"/>
    <n v="29"/>
    <x v="3"/>
    <n v="0"/>
    <x v="0"/>
    <x v="1"/>
    <x v="1"/>
  </r>
  <r>
    <x v="1883"/>
    <x v="7"/>
    <x v="2"/>
    <n v="1267"/>
    <n v="0.73"/>
    <n v="0.73099999999999998"/>
    <n v="0.61699999999999999"/>
    <n v="21156.97"/>
    <n v="42"/>
    <x v="3"/>
    <n v="0"/>
    <x v="0"/>
    <x v="1"/>
    <x v="1"/>
  </r>
  <r>
    <x v="1884"/>
    <x v="18"/>
    <x v="4"/>
    <n v="802"/>
    <n v="0.77300000000000002"/>
    <n v="0.79700000000000004"/>
    <n v="0.69199999999999995"/>
    <n v="46498.89"/>
    <n v="26"/>
    <x v="3"/>
    <n v="0"/>
    <x v="0"/>
    <x v="0"/>
    <x v="1"/>
  </r>
  <r>
    <x v="1885"/>
    <x v="1"/>
    <x v="0"/>
    <n v="5613"/>
    <n v="0.71299999999999997"/>
    <n v="0.65500000000000003"/>
    <n v="0.67300000000000004"/>
    <n v="11642.3"/>
    <n v="70"/>
    <x v="3"/>
    <n v="0"/>
    <x v="0"/>
    <x v="1"/>
    <x v="1"/>
  </r>
  <r>
    <x v="1886"/>
    <x v="22"/>
    <x v="2"/>
    <n v="1645"/>
    <n v="0.75900000000000001"/>
    <n v="0.74099999999999999"/>
    <n v="0.7"/>
    <n v="33306.82"/>
    <n v="31"/>
    <x v="3"/>
    <n v="0"/>
    <x v="0"/>
    <x v="1"/>
    <x v="1"/>
  </r>
  <r>
    <x v="1887"/>
    <x v="22"/>
    <x v="2"/>
    <n v="1971"/>
    <n v="0.74299999999999999"/>
    <n v="0.72099999999999997"/>
    <n v="0.68400000000000005"/>
    <n v="38941.79"/>
    <n v="43"/>
    <x v="3"/>
    <n v="0"/>
    <x v="0"/>
    <x v="1"/>
    <x v="1"/>
  </r>
  <r>
    <x v="1888"/>
    <x v="7"/>
    <x v="2"/>
    <n v="995"/>
    <n v="0.73"/>
    <n v="0.67500000000000004"/>
    <n v="0.67800000000000005"/>
    <n v="15099.51"/>
    <n v="23"/>
    <x v="3"/>
    <n v="0"/>
    <x v="0"/>
    <x v="1"/>
    <x v="1"/>
  </r>
  <r>
    <x v="1889"/>
    <x v="1"/>
    <x v="0"/>
    <n v="4471"/>
    <n v="0.67700000000000005"/>
    <n v="0.64200000000000002"/>
    <n v="0.59899999999999998"/>
    <n v="13940.47"/>
    <n v="43"/>
    <x v="0"/>
    <n v="0"/>
    <x v="0"/>
    <x v="1"/>
    <x v="1"/>
  </r>
  <r>
    <x v="1890"/>
    <x v="22"/>
    <x v="2"/>
    <n v="734"/>
    <n v="0.745"/>
    <n v="0.72699999999999998"/>
    <n v="0.66200000000000003"/>
    <n v="47068.18"/>
    <n v="13"/>
    <x v="3"/>
    <n v="0"/>
    <x v="0"/>
    <x v="0"/>
    <x v="1"/>
  </r>
  <r>
    <x v="1891"/>
    <x v="22"/>
    <x v="2"/>
    <n v="2389"/>
    <n v="0.73"/>
    <n v="0.71299999999999997"/>
    <n v="0.65"/>
    <n v="20392.27"/>
    <n v="39"/>
    <x v="3"/>
    <n v="0"/>
    <x v="0"/>
    <x v="1"/>
    <x v="1"/>
  </r>
  <r>
    <x v="1892"/>
    <x v="7"/>
    <x v="2"/>
    <n v="1042"/>
    <n v="0.71499999999999997"/>
    <n v="0.70599999999999996"/>
    <n v="0.60899999999999999"/>
    <n v="24946.61"/>
    <n v="24"/>
    <x v="3"/>
    <n v="0"/>
    <x v="0"/>
    <x v="1"/>
    <x v="1"/>
  </r>
  <r>
    <x v="1893"/>
    <x v="7"/>
    <x v="2"/>
    <n v="1280"/>
    <n v="0.69"/>
    <n v="0.68300000000000005"/>
    <n v="0.57599999999999996"/>
    <n v="17990.169999999998"/>
    <n v="26"/>
    <x v="0"/>
    <n v="0"/>
    <x v="0"/>
    <x v="1"/>
    <x v="1"/>
  </r>
  <r>
    <x v="1424"/>
    <x v="17"/>
    <x v="4"/>
    <n v="2950"/>
    <n v="0.66"/>
    <n v="0.68700000000000006"/>
    <n v="0.505"/>
    <n v="22042.21"/>
    <n v="23"/>
    <x v="0"/>
    <n v="0"/>
    <x v="0"/>
    <x v="1"/>
    <x v="1"/>
  </r>
  <r>
    <x v="1894"/>
    <x v="22"/>
    <x v="2"/>
    <n v="1153"/>
    <n v="0.73099999999999998"/>
    <n v="0.72899999999999998"/>
    <n v="0.65600000000000003"/>
    <n v="49785.35"/>
    <n v="52"/>
    <x v="3"/>
    <n v="0"/>
    <x v="0"/>
    <x v="1"/>
    <x v="1"/>
  </r>
  <r>
    <x v="1895"/>
    <x v="22"/>
    <x v="2"/>
    <n v="361"/>
    <n v="0.79"/>
    <n v="0.81499999999999995"/>
    <n v="0.69799999999999995"/>
    <n v="66380.039999999994"/>
    <n v="28"/>
    <x v="3"/>
    <n v="0"/>
    <x v="0"/>
    <x v="0"/>
    <x v="1"/>
  </r>
  <r>
    <x v="1896"/>
    <x v="23"/>
    <x v="2"/>
    <n v="2786"/>
    <n v="0.69799999999999995"/>
    <n v="0.69199999999999995"/>
    <n v="0.60399999999999998"/>
    <n v="15912.49"/>
    <n v="19"/>
    <x v="0"/>
    <n v="0"/>
    <x v="0"/>
    <x v="1"/>
    <x v="1"/>
  </r>
  <r>
    <x v="1897"/>
    <x v="18"/>
    <x v="4"/>
    <n v="1325"/>
    <n v="0.71"/>
    <n v="0.70899999999999996"/>
    <n v="0.59099999999999997"/>
    <n v="27715.9"/>
    <n v="30"/>
    <x v="3"/>
    <n v="0"/>
    <x v="0"/>
    <x v="1"/>
    <x v="1"/>
  </r>
  <r>
    <x v="1898"/>
    <x v="7"/>
    <x v="2"/>
    <n v="3932"/>
    <n v="0.69"/>
    <n v="0.69199999999999995"/>
    <n v="0.56299999999999994"/>
    <n v="23730.94"/>
    <n v="59"/>
    <x v="0"/>
    <n v="0"/>
    <x v="0"/>
    <x v="1"/>
    <x v="1"/>
  </r>
  <r>
    <x v="1899"/>
    <x v="2"/>
    <x v="0"/>
    <n v="3306"/>
    <n v="0.60199999999999998"/>
    <n v="0.59499999999999997"/>
    <n v="0.46700000000000003"/>
    <n v="9445.33"/>
    <n v="35"/>
    <x v="0"/>
    <n v="0"/>
    <x v="0"/>
    <x v="1"/>
    <x v="1"/>
  </r>
  <r>
    <x v="1900"/>
    <x v="0"/>
    <x v="0"/>
    <n v="3983"/>
    <n v="0.69099999999999995"/>
    <n v="0.66100000000000003"/>
    <n v="0.64300000000000002"/>
    <n v="13749.35"/>
    <n v="43"/>
    <x v="0"/>
    <n v="0"/>
    <x v="0"/>
    <x v="1"/>
    <x v="1"/>
  </r>
  <r>
    <x v="1901"/>
    <x v="22"/>
    <x v="2"/>
    <n v="1049"/>
    <n v="0.71"/>
    <n v="0.66200000000000003"/>
    <n v="0.64700000000000002"/>
    <n v="24498.9"/>
    <n v="15"/>
    <x v="3"/>
    <n v="0"/>
    <x v="0"/>
    <x v="1"/>
    <x v="1"/>
  </r>
  <r>
    <x v="1902"/>
    <x v="22"/>
    <x v="2"/>
    <n v="965"/>
    <n v="0.78500000000000003"/>
    <n v="0.78100000000000003"/>
    <n v="0.72"/>
    <n v="25992.18"/>
    <n v="17"/>
    <x v="3"/>
    <n v="0"/>
    <x v="0"/>
    <x v="1"/>
    <x v="1"/>
  </r>
  <r>
    <x v="1903"/>
    <x v="25"/>
    <x v="4"/>
    <n v="2716"/>
    <n v="0.77700000000000002"/>
    <n v="0.76700000000000002"/>
    <n v="0.70099999999999996"/>
    <n v="35543.26"/>
    <n v="72"/>
    <x v="3"/>
    <n v="0"/>
    <x v="0"/>
    <x v="1"/>
    <x v="1"/>
  </r>
  <r>
    <x v="1904"/>
    <x v="13"/>
    <x v="1"/>
    <n v="4224"/>
    <n v="0.73099999999999998"/>
    <n v="0.73399999999999999"/>
    <n v="0.65900000000000003"/>
    <n v="25822.66"/>
    <n v="38"/>
    <x v="3"/>
    <n v="0"/>
    <x v="0"/>
    <x v="1"/>
    <x v="1"/>
  </r>
  <r>
    <x v="1905"/>
    <x v="22"/>
    <x v="2"/>
    <n v="605"/>
    <n v="0.73"/>
    <n v="0.72599999999999998"/>
    <n v="0.63500000000000001"/>
    <n v="28541.39"/>
    <n v="13"/>
    <x v="3"/>
    <n v="0"/>
    <x v="0"/>
    <x v="0"/>
    <x v="1"/>
  </r>
  <r>
    <x v="1906"/>
    <x v="0"/>
    <x v="0"/>
    <n v="3363"/>
    <n v="0.64900000000000002"/>
    <n v="0.63600000000000001"/>
    <n v="0.55800000000000005"/>
    <n v="15208.07"/>
    <n v="79"/>
    <x v="0"/>
    <n v="0"/>
    <x v="0"/>
    <x v="1"/>
    <x v="1"/>
  </r>
  <r>
    <x v="1907"/>
    <x v="7"/>
    <x v="2"/>
    <n v="9706"/>
    <n v="0.7"/>
    <n v="0.67300000000000004"/>
    <n v="0.61599999999999999"/>
    <n v="11375.19"/>
    <n v="85"/>
    <x v="3"/>
    <n v="0"/>
    <x v="0"/>
    <x v="1"/>
    <x v="1"/>
  </r>
  <r>
    <x v="1908"/>
    <x v="2"/>
    <x v="0"/>
    <n v="5687"/>
    <n v="0.66500000000000004"/>
    <n v="0.622"/>
    <n v="0.60599999999999998"/>
    <n v="20687.18"/>
    <n v="91"/>
    <x v="0"/>
    <n v="0"/>
    <x v="0"/>
    <x v="1"/>
    <x v="1"/>
  </r>
  <r>
    <x v="1909"/>
    <x v="7"/>
    <x v="2"/>
    <n v="1026"/>
    <n v="0.74299999999999999"/>
    <n v="0.77"/>
    <n v="0.629"/>
    <n v="13956.91"/>
    <n v="23"/>
    <x v="3"/>
    <n v="0"/>
    <x v="0"/>
    <x v="1"/>
    <x v="1"/>
  </r>
  <r>
    <x v="1910"/>
    <x v="14"/>
    <x v="3"/>
    <n v="2197"/>
    <n v="0.72"/>
    <n v="0.71799999999999997"/>
    <n v="0.61799999999999999"/>
    <n v="18933.259999999998"/>
    <n v="52"/>
    <x v="3"/>
    <n v="0"/>
    <x v="0"/>
    <x v="1"/>
    <x v="1"/>
  </r>
  <r>
    <x v="1911"/>
    <x v="17"/>
    <x v="4"/>
    <n v="2402"/>
    <n v="0.72599999999999998"/>
    <n v="0.72"/>
    <n v="0.64700000000000002"/>
    <n v="43888.38"/>
    <n v="63"/>
    <x v="3"/>
    <n v="0"/>
    <x v="0"/>
    <x v="1"/>
    <x v="1"/>
  </r>
  <r>
    <x v="954"/>
    <x v="0"/>
    <x v="0"/>
    <n v="2838"/>
    <n v="0.63400000000000001"/>
    <n v="0.61499999999999999"/>
    <n v="0.53200000000000003"/>
    <n v="9937.74"/>
    <n v="96"/>
    <x v="0"/>
    <n v="0"/>
    <x v="0"/>
    <x v="1"/>
    <x v="1"/>
  </r>
  <r>
    <x v="1912"/>
    <x v="22"/>
    <x v="2"/>
    <n v="399"/>
    <n v="0.72499999999999998"/>
    <n v="0.72099999999999997"/>
    <n v="0.66200000000000003"/>
    <n v="25430.720000000001"/>
    <n v="4"/>
    <x v="3"/>
    <n v="0"/>
    <x v="0"/>
    <x v="0"/>
    <x v="1"/>
  </r>
  <r>
    <x v="1913"/>
    <x v="0"/>
    <x v="0"/>
    <n v="1878"/>
    <n v="0.626"/>
    <n v="0.61099999999999999"/>
    <n v="0.498"/>
    <n v="13727.22"/>
    <n v="65"/>
    <x v="0"/>
    <n v="0"/>
    <x v="0"/>
    <x v="1"/>
    <x v="1"/>
  </r>
  <r>
    <x v="1914"/>
    <x v="0"/>
    <x v="0"/>
    <n v="2719"/>
    <n v="0.7"/>
    <n v="0.65900000000000003"/>
    <n v="0.65"/>
    <n v="14897.85"/>
    <n v="87"/>
    <x v="3"/>
    <n v="0"/>
    <x v="0"/>
    <x v="1"/>
    <x v="1"/>
  </r>
  <r>
    <x v="1915"/>
    <x v="22"/>
    <x v="2"/>
    <n v="1022"/>
    <n v="0.755"/>
    <n v="0.73799999999999999"/>
    <n v="0.67500000000000004"/>
    <n v="22582.080000000002"/>
    <n v="31"/>
    <x v="3"/>
    <n v="0"/>
    <x v="0"/>
    <x v="1"/>
    <x v="1"/>
  </r>
  <r>
    <x v="1916"/>
    <x v="7"/>
    <x v="2"/>
    <n v="2060"/>
    <n v="0.75"/>
    <n v="0.72899999999999998"/>
    <n v="0.65900000000000003"/>
    <n v="35509.33"/>
    <n v="59"/>
    <x v="3"/>
    <n v="0"/>
    <x v="0"/>
    <x v="1"/>
    <x v="1"/>
  </r>
  <r>
    <x v="1917"/>
    <x v="17"/>
    <x v="4"/>
    <n v="1412"/>
    <n v="0.76"/>
    <n v="0.72099999999999997"/>
    <n v="0.70499999999999996"/>
    <n v="30103.68"/>
    <n v="31"/>
    <x v="3"/>
    <n v="0"/>
    <x v="0"/>
    <x v="1"/>
    <x v="1"/>
  </r>
  <r>
    <x v="1918"/>
    <x v="22"/>
    <x v="2"/>
    <n v="383"/>
    <n v="0.75700000000000001"/>
    <n v="0.71799999999999997"/>
    <n v="0.71899999999999997"/>
    <n v="18773.349999999999"/>
    <n v="15"/>
    <x v="3"/>
    <n v="0"/>
    <x v="0"/>
    <x v="0"/>
    <x v="1"/>
  </r>
  <r>
    <x v="1919"/>
    <x v="22"/>
    <x v="2"/>
    <n v="1258"/>
    <n v="0.76400000000000001"/>
    <n v="0.73299999999999998"/>
    <n v="0.72799999999999998"/>
    <n v="17202.310000000001"/>
    <n v="37"/>
    <x v="3"/>
    <n v="0"/>
    <x v="0"/>
    <x v="1"/>
    <x v="1"/>
  </r>
  <r>
    <x v="1920"/>
    <x v="22"/>
    <x v="2"/>
    <n v="293"/>
    <n v="0.745"/>
    <n v="0.72499999999999998"/>
    <n v="0.67500000000000004"/>
    <n v="24727.02"/>
    <n v="23"/>
    <x v="3"/>
    <n v="0"/>
    <x v="0"/>
    <x v="0"/>
    <x v="1"/>
  </r>
  <r>
    <x v="1921"/>
    <x v="25"/>
    <x v="4"/>
    <n v="767"/>
    <n v="0.78"/>
    <n v="0.753"/>
    <n v="0.71"/>
    <n v="33491.379999999997"/>
    <n v="30"/>
    <x v="3"/>
    <n v="0"/>
    <x v="0"/>
    <x v="0"/>
    <x v="1"/>
  </r>
  <r>
    <x v="1922"/>
    <x v="22"/>
    <x v="2"/>
    <n v="1767"/>
    <n v="0.745"/>
    <n v="0.70499999999999996"/>
    <n v="0.69399999999999995"/>
    <n v="69828.53"/>
    <n v="23"/>
    <x v="3"/>
    <n v="0"/>
    <x v="0"/>
    <x v="1"/>
    <x v="1"/>
  </r>
  <r>
    <x v="1923"/>
    <x v="22"/>
    <x v="2"/>
    <n v="989"/>
    <n v="0.72099999999999997"/>
    <n v="0.70299999999999996"/>
    <n v="0.64100000000000001"/>
    <n v="21600.06"/>
    <n v="28"/>
    <x v="3"/>
    <n v="0"/>
    <x v="0"/>
    <x v="1"/>
    <x v="1"/>
  </r>
  <r>
    <x v="1924"/>
    <x v="25"/>
    <x v="4"/>
    <n v="543"/>
    <n v="0.78"/>
    <n v="0.747"/>
    <n v="0.74"/>
    <n v="36835.93"/>
    <n v="17"/>
    <x v="3"/>
    <n v="0"/>
    <x v="0"/>
    <x v="0"/>
    <x v="1"/>
  </r>
  <r>
    <x v="1925"/>
    <x v="25"/>
    <x v="4"/>
    <n v="2507"/>
    <n v="0.76500000000000001"/>
    <n v="0.77"/>
    <n v="0.65500000000000003"/>
    <n v="36880.959999999999"/>
    <n v="50"/>
    <x v="3"/>
    <n v="0"/>
    <x v="0"/>
    <x v="1"/>
    <x v="1"/>
  </r>
  <r>
    <x v="1926"/>
    <x v="17"/>
    <x v="4"/>
    <n v="1479"/>
    <n v="0.67900000000000005"/>
    <n v="0.67900000000000005"/>
    <n v="0.54500000000000004"/>
    <n v="33204.480000000003"/>
    <n v="34"/>
    <x v="0"/>
    <n v="0"/>
    <x v="0"/>
    <x v="1"/>
    <x v="1"/>
  </r>
  <r>
    <x v="1927"/>
    <x v="22"/>
    <x v="2"/>
    <n v="233"/>
    <n v="0.72"/>
    <n v="0.71899999999999997"/>
    <n v="0.63800000000000001"/>
    <n v="16414.830000000002"/>
    <n v="12"/>
    <x v="3"/>
    <n v="0"/>
    <x v="0"/>
    <x v="0"/>
    <x v="1"/>
  </r>
  <r>
    <x v="1928"/>
    <x v="7"/>
    <x v="2"/>
    <n v="1407"/>
    <n v="0.72199999999999998"/>
    <n v="0.67900000000000005"/>
    <n v="0.64700000000000002"/>
    <n v="20033.669999999998"/>
    <n v="30"/>
    <x v="3"/>
    <n v="0"/>
    <x v="0"/>
    <x v="1"/>
    <x v="1"/>
  </r>
  <r>
    <x v="1929"/>
    <x v="23"/>
    <x v="2"/>
    <n v="1241"/>
    <n v="0.73299999999999998"/>
    <n v="0.72199999999999998"/>
    <n v="0.67700000000000005"/>
    <n v="22531.94"/>
    <n v="22"/>
    <x v="3"/>
    <n v="0"/>
    <x v="0"/>
    <x v="1"/>
    <x v="1"/>
  </r>
  <r>
    <x v="1930"/>
    <x v="7"/>
    <x v="2"/>
    <n v="165"/>
    <n v="0.63100000000000001"/>
    <n v="0.60299999999999998"/>
    <n v="0.52100000000000002"/>
    <n v="11870.23"/>
    <n v="3"/>
    <x v="0"/>
    <n v="0"/>
    <x v="0"/>
    <x v="0"/>
    <x v="1"/>
  </r>
  <r>
    <x v="1931"/>
    <x v="18"/>
    <x v="4"/>
    <n v="2834"/>
    <n v="0.7"/>
    <n v="0.7"/>
    <n v="0.56200000000000006"/>
    <n v="20380.150000000001"/>
    <n v="35"/>
    <x v="3"/>
    <n v="0"/>
    <x v="0"/>
    <x v="1"/>
    <x v="1"/>
  </r>
  <r>
    <x v="1932"/>
    <x v="19"/>
    <x v="3"/>
    <n v="2208"/>
    <n v="0.68799999999999994"/>
    <n v="0.69"/>
    <n v="0.56200000000000006"/>
    <n v="18568.37"/>
    <n v="40"/>
    <x v="0"/>
    <n v="0"/>
    <x v="0"/>
    <x v="1"/>
    <x v="1"/>
  </r>
  <r>
    <x v="1933"/>
    <x v="18"/>
    <x v="4"/>
    <n v="733"/>
    <n v="0.76700000000000002"/>
    <n v="0.76400000000000001"/>
    <n v="0.68700000000000006"/>
    <n v="34921.24"/>
    <n v="28"/>
    <x v="3"/>
    <n v="0"/>
    <x v="0"/>
    <x v="0"/>
    <x v="1"/>
  </r>
  <r>
    <x v="1934"/>
    <x v="7"/>
    <x v="2"/>
    <n v="3346"/>
    <n v="0.73599999999999999"/>
    <n v="0.72299999999999998"/>
    <n v="0.65100000000000002"/>
    <n v="37603.56"/>
    <n v="57"/>
    <x v="3"/>
    <n v="0"/>
    <x v="0"/>
    <x v="1"/>
    <x v="1"/>
  </r>
  <r>
    <x v="1935"/>
    <x v="22"/>
    <x v="2"/>
    <n v="2063"/>
    <n v="0.75"/>
    <n v="0.71399999999999997"/>
    <n v="0.7"/>
    <n v="23820.74"/>
    <n v="26"/>
    <x v="3"/>
    <n v="0"/>
    <x v="0"/>
    <x v="1"/>
    <x v="1"/>
  </r>
  <r>
    <x v="1936"/>
    <x v="22"/>
    <x v="2"/>
    <n v="1253"/>
    <n v="0.75"/>
    <n v="0.72"/>
    <n v="0.68300000000000005"/>
    <n v="38668.19"/>
    <n v="19"/>
    <x v="3"/>
    <n v="0"/>
    <x v="0"/>
    <x v="1"/>
    <x v="1"/>
  </r>
  <r>
    <x v="1937"/>
    <x v="17"/>
    <x v="4"/>
    <n v="3297"/>
    <n v="0.70299999999999996"/>
    <n v="0.70399999999999996"/>
    <n v="0.6"/>
    <n v="35232.68"/>
    <n v="61"/>
    <x v="3"/>
    <n v="0"/>
    <x v="0"/>
    <x v="1"/>
    <x v="1"/>
  </r>
  <r>
    <x v="1938"/>
    <x v="26"/>
    <x v="2"/>
    <n v="4069"/>
    <n v="0.73499999999999999"/>
    <n v="0.71899999999999997"/>
    <n v="0.65500000000000003"/>
    <n v="15983.29"/>
    <n v="54"/>
    <x v="3"/>
    <n v="0"/>
    <x v="0"/>
    <x v="1"/>
    <x v="1"/>
  </r>
  <r>
    <x v="1939"/>
    <x v="22"/>
    <x v="2"/>
    <n v="965"/>
    <n v="0.71299999999999997"/>
    <n v="0.71599999999999997"/>
    <n v="0.63100000000000001"/>
    <n v="23407.62"/>
    <n v="17"/>
    <x v="3"/>
    <n v="0"/>
    <x v="0"/>
    <x v="1"/>
    <x v="1"/>
  </r>
  <r>
    <x v="1940"/>
    <x v="22"/>
    <x v="2"/>
    <n v="1001"/>
    <n v="0.74"/>
    <n v="0.72399999999999998"/>
    <n v="0.68799999999999994"/>
    <n v="28357.32"/>
    <n v="22"/>
    <x v="3"/>
    <n v="0"/>
    <x v="0"/>
    <x v="1"/>
    <x v="1"/>
  </r>
  <r>
    <x v="1941"/>
    <x v="22"/>
    <x v="2"/>
    <n v="374"/>
    <n v="0.73699999999999999"/>
    <n v="0.69299999999999995"/>
    <n v="0.69599999999999995"/>
    <n v="26859.95"/>
    <n v="3"/>
    <x v="3"/>
    <n v="0"/>
    <x v="0"/>
    <x v="0"/>
    <x v="1"/>
  </r>
  <r>
    <x v="1942"/>
    <x v="23"/>
    <x v="2"/>
    <n v="3991"/>
    <n v="0.71299999999999997"/>
    <n v="0.69499999999999995"/>
    <n v="0.64800000000000002"/>
    <n v="24602.97"/>
    <n v="35"/>
    <x v="3"/>
    <n v="0"/>
    <x v="0"/>
    <x v="1"/>
    <x v="1"/>
  </r>
  <r>
    <x v="1943"/>
    <x v="2"/>
    <x v="0"/>
    <n v="1971"/>
    <n v="0.66"/>
    <n v="0.628"/>
    <n v="0.58299999999999996"/>
    <n v="12278.17"/>
    <n v="33"/>
    <x v="0"/>
    <n v="0"/>
    <x v="0"/>
    <x v="1"/>
    <x v="1"/>
  </r>
  <r>
    <x v="1944"/>
    <x v="2"/>
    <x v="0"/>
    <n v="2465"/>
    <n v="0.60599999999999998"/>
    <n v="0.60799999999999998"/>
    <n v="0.48699999999999999"/>
    <n v="10629.51"/>
    <n v="27"/>
    <x v="0"/>
    <n v="0"/>
    <x v="0"/>
    <x v="1"/>
    <x v="1"/>
  </r>
  <r>
    <x v="1945"/>
    <x v="22"/>
    <x v="2"/>
    <n v="175"/>
    <n v="0.74299999999999999"/>
    <n v="0.70499999999999996"/>
    <n v="0.71899999999999997"/>
    <n v="11081.96"/>
    <n v="7"/>
    <x v="3"/>
    <n v="0"/>
    <x v="0"/>
    <x v="0"/>
    <x v="1"/>
  </r>
  <r>
    <x v="1946"/>
    <x v="22"/>
    <x v="2"/>
    <n v="1749"/>
    <n v="0.70299999999999996"/>
    <n v="0.68100000000000005"/>
    <n v="0.627"/>
    <n v="22849.38"/>
    <n v="30"/>
    <x v="3"/>
    <n v="0"/>
    <x v="0"/>
    <x v="1"/>
    <x v="1"/>
  </r>
  <r>
    <x v="1947"/>
    <x v="22"/>
    <x v="2"/>
    <n v="886"/>
    <n v="0.75"/>
    <n v="0.73399999999999999"/>
    <n v="0.67200000000000004"/>
    <n v="15954.78"/>
    <n v="15"/>
    <x v="3"/>
    <n v="0"/>
    <x v="0"/>
    <x v="0"/>
    <x v="1"/>
  </r>
  <r>
    <x v="162"/>
    <x v="14"/>
    <x v="3"/>
    <n v="5804"/>
    <n v="0.7"/>
    <n v="0.68200000000000005"/>
    <n v="0.60799999999999998"/>
    <n v="16276.89"/>
    <n v="68"/>
    <x v="3"/>
    <n v="0"/>
    <x v="0"/>
    <x v="1"/>
    <x v="1"/>
  </r>
  <r>
    <x v="1948"/>
    <x v="22"/>
    <x v="2"/>
    <n v="530"/>
    <n v="0.73699999999999999"/>
    <n v="0.69799999999999995"/>
    <n v="0.68200000000000005"/>
    <n v="29937.88"/>
    <n v="4"/>
    <x v="3"/>
    <n v="0"/>
    <x v="0"/>
    <x v="0"/>
    <x v="1"/>
  </r>
  <r>
    <x v="1949"/>
    <x v="22"/>
    <x v="2"/>
    <n v="257"/>
    <n v="0.7"/>
    <n v="0.69099999999999995"/>
    <n v="0.59299999999999997"/>
    <n v="13396.68"/>
    <n v="4"/>
    <x v="3"/>
    <n v="0"/>
    <x v="0"/>
    <x v="0"/>
    <x v="1"/>
  </r>
  <r>
    <x v="1950"/>
    <x v="22"/>
    <x v="2"/>
    <n v="1281"/>
    <n v="0.71"/>
    <n v="0.70799999999999996"/>
    <n v="0.63300000000000001"/>
    <n v="19753.599999999999"/>
    <n v="38"/>
    <x v="3"/>
    <n v="0"/>
    <x v="0"/>
    <x v="1"/>
    <x v="1"/>
  </r>
  <r>
    <x v="1951"/>
    <x v="22"/>
    <x v="2"/>
    <n v="489"/>
    <n v="0.748"/>
    <n v="0.71599999999999997"/>
    <n v="0.69799999999999995"/>
    <n v="17142.2"/>
    <n v="13"/>
    <x v="3"/>
    <n v="0"/>
    <x v="0"/>
    <x v="0"/>
    <x v="1"/>
  </r>
  <r>
    <x v="1952"/>
    <x v="18"/>
    <x v="4"/>
    <n v="490"/>
    <n v="0.76800000000000002"/>
    <n v="0.77500000000000002"/>
    <n v="0.68300000000000005"/>
    <n v="30168.25"/>
    <n v="26"/>
    <x v="3"/>
    <n v="0"/>
    <x v="0"/>
    <x v="0"/>
    <x v="1"/>
  </r>
  <r>
    <x v="1953"/>
    <x v="22"/>
    <x v="2"/>
    <n v="874"/>
    <n v="0.76800000000000002"/>
    <n v="0.73499999999999999"/>
    <n v="0.752"/>
    <n v="30809.19"/>
    <n v="27"/>
    <x v="3"/>
    <n v="0"/>
    <x v="0"/>
    <x v="0"/>
    <x v="1"/>
  </r>
  <r>
    <x v="1954"/>
    <x v="18"/>
    <x v="4"/>
    <n v="855"/>
    <n v="0.77"/>
    <n v="0.78200000000000003"/>
    <n v="0.68600000000000005"/>
    <n v="42654.73"/>
    <n v="33"/>
    <x v="3"/>
    <n v="0"/>
    <x v="0"/>
    <x v="0"/>
    <x v="1"/>
  </r>
  <r>
    <x v="1955"/>
    <x v="3"/>
    <x v="1"/>
    <n v="2288"/>
    <n v="0.65"/>
    <n v="0.67100000000000004"/>
    <n v="0.503"/>
    <n v="26768.53"/>
    <n v="17"/>
    <x v="0"/>
    <n v="0"/>
    <x v="0"/>
    <x v="1"/>
    <x v="1"/>
  </r>
  <r>
    <x v="1956"/>
    <x v="25"/>
    <x v="4"/>
    <n v="2212"/>
    <n v="0.74099999999999999"/>
    <n v="0.73199999999999998"/>
    <n v="0.64500000000000002"/>
    <n v="34931.300000000003"/>
    <n v="58"/>
    <x v="3"/>
    <n v="0"/>
    <x v="0"/>
    <x v="1"/>
    <x v="1"/>
  </r>
  <r>
    <x v="1957"/>
    <x v="23"/>
    <x v="2"/>
    <n v="1467"/>
    <n v="0.71799999999999997"/>
    <n v="0.70899999999999996"/>
    <n v="0.64800000000000002"/>
    <n v="26154.880000000001"/>
    <n v="46"/>
    <x v="3"/>
    <n v="0"/>
    <x v="0"/>
    <x v="1"/>
    <x v="1"/>
  </r>
  <r>
    <x v="1958"/>
    <x v="3"/>
    <x v="1"/>
    <n v="2112"/>
    <n v="0.65900000000000003"/>
    <n v="0.67"/>
    <n v="0.52500000000000002"/>
    <n v="18892.8"/>
    <n v="10"/>
    <x v="0"/>
    <n v="0"/>
    <x v="0"/>
    <x v="1"/>
    <x v="1"/>
  </r>
  <r>
    <x v="1959"/>
    <x v="7"/>
    <x v="2"/>
    <n v="1595"/>
    <n v="0.72599999999999998"/>
    <n v="0.71299999999999997"/>
    <n v="0.626"/>
    <n v="22918.85"/>
    <n v="41"/>
    <x v="3"/>
    <n v="0"/>
    <x v="0"/>
    <x v="1"/>
    <x v="1"/>
  </r>
  <r>
    <x v="1960"/>
    <x v="23"/>
    <x v="2"/>
    <n v="2039"/>
    <n v="0.7"/>
    <n v="0.69699999999999995"/>
    <n v="0.61"/>
    <n v="21056.32"/>
    <n v="42"/>
    <x v="3"/>
    <n v="0"/>
    <x v="0"/>
    <x v="1"/>
    <x v="1"/>
  </r>
  <r>
    <x v="1961"/>
    <x v="7"/>
    <x v="2"/>
    <n v="1031"/>
    <n v="0.72199999999999998"/>
    <n v="0.70299999999999996"/>
    <n v="0.622"/>
    <n v="18931.740000000002"/>
    <n v="37"/>
    <x v="3"/>
    <n v="0"/>
    <x v="0"/>
    <x v="1"/>
    <x v="1"/>
  </r>
  <r>
    <x v="1962"/>
    <x v="18"/>
    <x v="4"/>
    <n v="1230"/>
    <n v="0.74299999999999999"/>
    <n v="0.76300000000000001"/>
    <n v="0.63300000000000001"/>
    <n v="53672.39"/>
    <n v="34"/>
    <x v="3"/>
    <n v="0"/>
    <x v="0"/>
    <x v="1"/>
    <x v="1"/>
  </r>
  <r>
    <x v="1963"/>
    <x v="17"/>
    <x v="4"/>
    <n v="1447"/>
    <n v="0.70599999999999996"/>
    <n v="0.69599999999999995"/>
    <n v="0.59499999999999997"/>
    <n v="36516.6"/>
    <n v="57"/>
    <x v="3"/>
    <n v="0"/>
    <x v="0"/>
    <x v="1"/>
    <x v="1"/>
  </r>
  <r>
    <x v="1964"/>
    <x v="7"/>
    <x v="2"/>
    <n v="1618"/>
    <n v="0.75"/>
    <n v="0.71699999999999997"/>
    <n v="0.67100000000000004"/>
    <n v="27757.15"/>
    <n v="42"/>
    <x v="3"/>
    <n v="0"/>
    <x v="0"/>
    <x v="1"/>
    <x v="1"/>
  </r>
  <r>
    <x v="1965"/>
    <x v="14"/>
    <x v="3"/>
    <n v="2087"/>
    <n v="0.71499999999999997"/>
    <n v="0.70899999999999996"/>
    <n v="0.64"/>
    <n v="20463.759999999998"/>
    <n v="25"/>
    <x v="3"/>
    <n v="0"/>
    <x v="0"/>
    <x v="1"/>
    <x v="1"/>
  </r>
  <r>
    <x v="1966"/>
    <x v="22"/>
    <x v="2"/>
    <n v="287"/>
    <n v="0.73"/>
    <n v="0.72299999999999998"/>
    <n v="0.68200000000000005"/>
    <n v="21246.82"/>
    <n v="2"/>
    <x v="3"/>
    <n v="0"/>
    <x v="0"/>
    <x v="0"/>
    <x v="1"/>
  </r>
  <r>
    <x v="1967"/>
    <x v="22"/>
    <x v="2"/>
    <n v="686"/>
    <n v="0.76"/>
    <n v="0.75"/>
    <n v="0.70199999999999996"/>
    <n v="19626.61"/>
    <n v="10"/>
    <x v="3"/>
    <n v="0"/>
    <x v="0"/>
    <x v="0"/>
    <x v="1"/>
  </r>
  <r>
    <x v="1968"/>
    <x v="1"/>
    <x v="0"/>
    <n v="17120"/>
    <n v="0.68200000000000005"/>
    <n v="0.62"/>
    <n v="0.63200000000000001"/>
    <n v="15177.12"/>
    <n v="230"/>
    <x v="0"/>
    <n v="0"/>
    <x v="0"/>
    <x v="1"/>
    <x v="1"/>
  </r>
  <r>
    <x v="1969"/>
    <x v="2"/>
    <x v="0"/>
    <n v="2603"/>
    <n v="0.61"/>
    <n v="0.59699999999999998"/>
    <n v="0.50600000000000001"/>
    <n v="9665.93"/>
    <n v="60"/>
    <x v="0"/>
    <n v="0"/>
    <x v="0"/>
    <x v="1"/>
    <x v="1"/>
  </r>
  <r>
    <x v="709"/>
    <x v="25"/>
    <x v="4"/>
    <n v="164"/>
    <n v="0.77400000000000002"/>
    <n v="0.749"/>
    <n v="0.71399999999999997"/>
    <n v="31412.080000000002"/>
    <n v="18"/>
    <x v="3"/>
    <n v="0"/>
    <x v="0"/>
    <x v="0"/>
    <x v="1"/>
  </r>
  <r>
    <x v="1970"/>
    <x v="17"/>
    <x v="4"/>
    <n v="1550"/>
    <n v="0.76700000000000002"/>
    <n v="0.747"/>
    <n v="0.71099999999999997"/>
    <n v="37445.14"/>
    <n v="56"/>
    <x v="3"/>
    <n v="0"/>
    <x v="0"/>
    <x v="1"/>
    <x v="1"/>
  </r>
  <r>
    <x v="1971"/>
    <x v="7"/>
    <x v="2"/>
    <n v="2129"/>
    <n v="0.71599999999999997"/>
    <n v="0.69299999999999995"/>
    <n v="0.63200000000000001"/>
    <n v="14812.65"/>
    <n v="55"/>
    <x v="3"/>
    <n v="0"/>
    <x v="0"/>
    <x v="1"/>
    <x v="1"/>
  </r>
  <r>
    <x v="1972"/>
    <x v="22"/>
    <x v="2"/>
    <n v="1039"/>
    <n v="0.75800000000000001"/>
    <n v="0.71199999999999997"/>
    <n v="0.73199999999999998"/>
    <n v="19024.25"/>
    <n v="19"/>
    <x v="3"/>
    <n v="0"/>
    <x v="0"/>
    <x v="1"/>
    <x v="1"/>
  </r>
  <r>
    <x v="1973"/>
    <x v="22"/>
    <x v="2"/>
    <n v="782"/>
    <n v="0.76400000000000001"/>
    <n v="0.749"/>
    <n v="0.72799999999999998"/>
    <n v="123171.63"/>
    <n v="14"/>
    <x v="3"/>
    <n v="0"/>
    <x v="0"/>
    <x v="0"/>
    <x v="1"/>
  </r>
  <r>
    <x v="1974"/>
    <x v="0"/>
    <x v="0"/>
    <n v="1382"/>
    <n v="0.63500000000000001"/>
    <n v="0.58799999999999997"/>
    <n v="0.57199999999999995"/>
    <n v="9781.82"/>
    <n v="18"/>
    <x v="0"/>
    <n v="0"/>
    <x v="0"/>
    <x v="1"/>
    <x v="1"/>
  </r>
  <r>
    <x v="1975"/>
    <x v="7"/>
    <x v="2"/>
    <n v="1004"/>
    <n v="0.66700000000000004"/>
    <n v="0.65800000000000003"/>
    <n v="0.54900000000000004"/>
    <n v="17503.740000000002"/>
    <n v="16"/>
    <x v="0"/>
    <n v="0"/>
    <x v="0"/>
    <x v="1"/>
    <x v="1"/>
  </r>
  <r>
    <x v="1976"/>
    <x v="18"/>
    <x v="4"/>
    <n v="1200"/>
    <n v="0.73799999999999999"/>
    <n v="0.73399999999999999"/>
    <n v="0.62"/>
    <n v="35311.65"/>
    <n v="39"/>
    <x v="3"/>
    <n v="0"/>
    <x v="0"/>
    <x v="1"/>
    <x v="1"/>
  </r>
  <r>
    <x v="1977"/>
    <x v="7"/>
    <x v="2"/>
    <n v="1285"/>
    <n v="0.73699999999999999"/>
    <n v="0.72899999999999998"/>
    <n v="0.625"/>
    <n v="25503.35"/>
    <n v="21"/>
    <x v="3"/>
    <n v="0"/>
    <x v="0"/>
    <x v="1"/>
    <x v="1"/>
  </r>
  <r>
    <x v="1978"/>
    <x v="7"/>
    <x v="2"/>
    <n v="784"/>
    <n v="0.69"/>
    <n v="0.70699999999999996"/>
    <n v="0.55300000000000005"/>
    <n v="23987.31"/>
    <n v="18"/>
    <x v="0"/>
    <n v="0"/>
    <x v="0"/>
    <x v="0"/>
    <x v="1"/>
  </r>
  <r>
    <x v="1979"/>
    <x v="25"/>
    <x v="4"/>
    <n v="1853"/>
    <n v="0.76500000000000001"/>
    <n v="0.73399999999999999"/>
    <n v="0.70299999999999996"/>
    <n v="31256.53"/>
    <n v="36"/>
    <x v="3"/>
    <n v="0"/>
    <x v="0"/>
    <x v="1"/>
    <x v="1"/>
  </r>
  <r>
    <x v="1980"/>
    <x v="22"/>
    <x v="2"/>
    <n v="493"/>
    <n v="0.74199999999999999"/>
    <n v="0.74099999999999999"/>
    <n v="0.65600000000000003"/>
    <n v="87643.77"/>
    <n v="9"/>
    <x v="3"/>
    <n v="0"/>
    <x v="0"/>
    <x v="0"/>
    <x v="1"/>
  </r>
  <r>
    <x v="1981"/>
    <x v="22"/>
    <x v="2"/>
    <n v="646"/>
    <n v="0.72"/>
    <n v="0.68100000000000005"/>
    <n v="0.65300000000000002"/>
    <n v="18522.5"/>
    <n v="13"/>
    <x v="3"/>
    <n v="0"/>
    <x v="0"/>
    <x v="0"/>
    <x v="1"/>
  </r>
  <r>
    <x v="1982"/>
    <x v="22"/>
    <x v="2"/>
    <n v="1762"/>
    <n v="0.73"/>
    <n v="0.69899999999999995"/>
    <n v="0.66500000000000004"/>
    <n v="28731.77"/>
    <n v="35"/>
    <x v="3"/>
    <n v="0"/>
    <x v="0"/>
    <x v="1"/>
    <x v="1"/>
  </r>
  <r>
    <x v="1983"/>
    <x v="22"/>
    <x v="2"/>
    <n v="1377"/>
    <n v="0.69"/>
    <n v="0.65800000000000003"/>
    <n v="0.61099999999999999"/>
    <n v="36388.89"/>
    <n v="9"/>
    <x v="0"/>
    <n v="0"/>
    <x v="0"/>
    <x v="1"/>
    <x v="1"/>
  </r>
  <r>
    <x v="1984"/>
    <x v="22"/>
    <x v="2"/>
    <n v="781"/>
    <n v="0.75700000000000001"/>
    <n v="0.72"/>
    <n v="0.71199999999999997"/>
    <n v="62059.9"/>
    <n v="19"/>
    <x v="3"/>
    <n v="0"/>
    <x v="0"/>
    <x v="0"/>
    <x v="1"/>
  </r>
  <r>
    <x v="1985"/>
    <x v="25"/>
    <x v="4"/>
    <n v="1353"/>
    <n v="0.76"/>
    <n v="0.747"/>
    <n v="0.67200000000000004"/>
    <n v="38445.269999999997"/>
    <n v="24"/>
    <x v="3"/>
    <n v="0"/>
    <x v="0"/>
    <x v="1"/>
    <x v="1"/>
  </r>
  <r>
    <x v="1986"/>
    <x v="22"/>
    <x v="2"/>
    <n v="1120"/>
    <n v="0.74099999999999999"/>
    <n v="0.71199999999999997"/>
    <n v="0.66100000000000003"/>
    <n v="49278.71"/>
    <n v="13"/>
    <x v="3"/>
    <n v="0"/>
    <x v="0"/>
    <x v="1"/>
    <x v="1"/>
  </r>
  <r>
    <x v="1987"/>
    <x v="17"/>
    <x v="4"/>
    <n v="957"/>
    <n v="0.74199999999999999"/>
    <n v="0.74"/>
    <n v="0.66500000000000004"/>
    <n v="55692.28"/>
    <n v="26"/>
    <x v="3"/>
    <n v="0"/>
    <x v="0"/>
    <x v="1"/>
    <x v="1"/>
  </r>
  <r>
    <x v="1988"/>
    <x v="17"/>
    <x v="4"/>
    <n v="4792"/>
    <n v="0.69499999999999995"/>
    <n v="0.68100000000000005"/>
    <n v="0.57899999999999996"/>
    <n v="15514.11"/>
    <n v="51"/>
    <x v="0"/>
    <n v="0"/>
    <x v="0"/>
    <x v="1"/>
    <x v="1"/>
  </r>
  <r>
    <x v="1989"/>
    <x v="11"/>
    <x v="0"/>
    <n v="11801"/>
    <n v="0.77"/>
    <n v="0.75"/>
    <n v="0.72599999999999998"/>
    <n v="20201.240000000002"/>
    <n v="181"/>
    <x v="3"/>
    <n v="0"/>
    <x v="0"/>
    <x v="1"/>
    <x v="1"/>
  </r>
  <r>
    <x v="1990"/>
    <x v="22"/>
    <x v="2"/>
    <n v="1617"/>
    <n v="0.72799999999999998"/>
    <n v="0.746"/>
    <n v="0.63500000000000001"/>
    <n v="13688.36"/>
    <n v="24"/>
    <x v="3"/>
    <n v="0"/>
    <x v="0"/>
    <x v="1"/>
    <x v="1"/>
  </r>
  <r>
    <x v="1991"/>
    <x v="22"/>
    <x v="2"/>
    <n v="688"/>
    <n v="0.74199999999999999"/>
    <n v="0.71399999999999997"/>
    <n v="0.66100000000000003"/>
    <n v="25039"/>
    <n v="17"/>
    <x v="3"/>
    <n v="0"/>
    <x v="0"/>
    <x v="0"/>
    <x v="1"/>
  </r>
  <r>
    <x v="1992"/>
    <x v="22"/>
    <x v="2"/>
    <n v="336"/>
    <n v="0.75"/>
    <n v="0.755"/>
    <n v="0.67200000000000004"/>
    <n v="25062.32"/>
    <n v="15"/>
    <x v="3"/>
    <n v="0"/>
    <x v="0"/>
    <x v="0"/>
    <x v="1"/>
  </r>
  <r>
    <x v="1993"/>
    <x v="9"/>
    <x v="3"/>
    <n v="2443"/>
    <n v="0.748"/>
    <n v="0.73799999999999999"/>
    <n v="0.69299999999999995"/>
    <n v="29773.13"/>
    <n v="75"/>
    <x v="3"/>
    <n v="0"/>
    <x v="0"/>
    <x v="1"/>
    <x v="1"/>
  </r>
  <r>
    <x v="1994"/>
    <x v="7"/>
    <x v="2"/>
    <n v="1181"/>
    <n v="0.70499999999999996"/>
    <n v="0.71299999999999997"/>
    <n v="0.57099999999999995"/>
    <n v="22662.49"/>
    <n v="21"/>
    <x v="3"/>
    <n v="0"/>
    <x v="0"/>
    <x v="1"/>
    <x v="1"/>
  </r>
  <r>
    <x v="1995"/>
    <x v="22"/>
    <x v="2"/>
    <n v="313"/>
    <n v="0.71099999999999997"/>
    <n v="0.67900000000000005"/>
    <n v="0.627"/>
    <n v="20466.28"/>
    <n v="1"/>
    <x v="3"/>
    <n v="0"/>
    <x v="0"/>
    <x v="0"/>
    <x v="0"/>
  </r>
  <r>
    <x v="1996"/>
    <x v="22"/>
    <x v="2"/>
    <n v="405"/>
    <n v="0.747"/>
    <n v="0.73399999999999999"/>
    <n v="0.70199999999999996"/>
    <n v="48234.52"/>
    <n v="12"/>
    <x v="3"/>
    <n v="0"/>
    <x v="0"/>
    <x v="0"/>
    <x v="1"/>
  </r>
  <r>
    <x v="1997"/>
    <x v="0"/>
    <x v="0"/>
    <n v="498"/>
    <n v="0.61499999999999999"/>
    <n v="0.60399999999999998"/>
    <n v="0.496"/>
    <n v="8563.4599999999991"/>
    <n v="4"/>
    <x v="0"/>
    <n v="0"/>
    <x v="0"/>
    <x v="0"/>
    <x v="1"/>
  </r>
  <r>
    <x v="1998"/>
    <x v="13"/>
    <x v="1"/>
    <n v="4383"/>
    <n v="0.7"/>
    <n v="0.71599999999999997"/>
    <n v="0.6"/>
    <n v="20618.18"/>
    <n v="68"/>
    <x v="3"/>
    <n v="0"/>
    <x v="0"/>
    <x v="1"/>
    <x v="1"/>
  </r>
  <r>
    <x v="1999"/>
    <x v="22"/>
    <x v="2"/>
    <n v="198"/>
    <n v="0.72199999999999998"/>
    <n v="0.70499999999999996"/>
    <n v="0.63"/>
    <n v="30850.27"/>
    <n v="8"/>
    <x v="3"/>
    <n v="0"/>
    <x v="0"/>
    <x v="0"/>
    <x v="1"/>
  </r>
  <r>
    <x v="2000"/>
    <x v="23"/>
    <x v="2"/>
    <n v="1110"/>
    <n v="0.71"/>
    <n v="0.71899999999999997"/>
    <n v="0.624"/>
    <n v="27053.02"/>
    <n v="18"/>
    <x v="3"/>
    <n v="0"/>
    <x v="0"/>
    <x v="1"/>
    <x v="1"/>
  </r>
  <r>
    <x v="2001"/>
    <x v="2"/>
    <x v="0"/>
    <n v="4405"/>
    <n v="0.67900000000000005"/>
    <n v="0.625"/>
    <n v="0.63200000000000001"/>
    <n v="14390.4"/>
    <n v="47"/>
    <x v="0"/>
    <n v="0"/>
    <x v="0"/>
    <x v="1"/>
    <x v="1"/>
  </r>
  <r>
    <x v="2002"/>
    <x v="0"/>
    <x v="0"/>
    <n v="2418"/>
    <n v="0.67700000000000005"/>
    <n v="0.66"/>
    <n v="0.57799999999999996"/>
    <n v="9220.6"/>
    <n v="63"/>
    <x v="0"/>
    <n v="0"/>
    <x v="0"/>
    <x v="1"/>
    <x v="1"/>
  </r>
  <r>
    <x v="2003"/>
    <x v="7"/>
    <x v="2"/>
    <n v="2015"/>
    <n v="0.70099999999999996"/>
    <n v="0.66600000000000004"/>
    <n v="0.60899999999999999"/>
    <n v="15446.42"/>
    <n v="27"/>
    <x v="3"/>
    <n v="0"/>
    <x v="0"/>
    <x v="1"/>
    <x v="1"/>
  </r>
  <r>
    <x v="2004"/>
    <x v="22"/>
    <x v="2"/>
    <n v="418"/>
    <n v="0.76"/>
    <n v="0.73499999999999999"/>
    <n v="0.70099999999999996"/>
    <n v="22339.34"/>
    <n v="6"/>
    <x v="3"/>
    <n v="0"/>
    <x v="0"/>
    <x v="0"/>
    <x v="1"/>
  </r>
  <r>
    <x v="2005"/>
    <x v="22"/>
    <x v="2"/>
    <n v="1829"/>
    <n v="0.72499999999999998"/>
    <n v="0.71099999999999997"/>
    <n v="0.64600000000000002"/>
    <n v="15185.41"/>
    <n v="21"/>
    <x v="3"/>
    <n v="0"/>
    <x v="0"/>
    <x v="1"/>
    <x v="1"/>
  </r>
  <r>
    <x v="2006"/>
    <x v="2"/>
    <x v="0"/>
    <n v="2342"/>
    <n v="0.61799999999999999"/>
    <n v="0.59199999999999997"/>
    <n v="0.51900000000000002"/>
    <n v="11662.92"/>
    <n v="49"/>
    <x v="0"/>
    <n v="0"/>
    <x v="0"/>
    <x v="1"/>
    <x v="1"/>
  </r>
  <r>
    <x v="2007"/>
    <x v="22"/>
    <x v="2"/>
    <n v="2082"/>
    <n v="0.72"/>
    <n v="0.71199999999999997"/>
    <n v="0.64500000000000002"/>
    <n v="30226.799999999999"/>
    <n v="26"/>
    <x v="3"/>
    <n v="0"/>
    <x v="0"/>
    <x v="1"/>
    <x v="1"/>
  </r>
  <r>
    <x v="2008"/>
    <x v="22"/>
    <x v="2"/>
    <n v="678"/>
    <n v="0.747"/>
    <n v="0.73699999999999999"/>
    <n v="0.66100000000000003"/>
    <n v="30081.16"/>
    <n v="12"/>
    <x v="3"/>
    <n v="0"/>
    <x v="0"/>
    <x v="0"/>
    <x v="1"/>
  </r>
  <r>
    <x v="2009"/>
    <x v="22"/>
    <x v="2"/>
    <n v="938"/>
    <n v="0.72599999999999998"/>
    <n v="0.69099999999999995"/>
    <n v="0.65300000000000002"/>
    <n v="20333.939999999999"/>
    <n v="20"/>
    <x v="3"/>
    <n v="0"/>
    <x v="0"/>
    <x v="0"/>
    <x v="1"/>
  </r>
  <r>
    <x v="2010"/>
    <x v="7"/>
    <x v="2"/>
    <n v="1743"/>
    <n v="0.71499999999999997"/>
    <n v="0.71899999999999997"/>
    <n v="0.6"/>
    <n v="22567.63"/>
    <n v="41"/>
    <x v="3"/>
    <n v="0"/>
    <x v="0"/>
    <x v="1"/>
    <x v="1"/>
  </r>
  <r>
    <x v="2011"/>
    <x v="17"/>
    <x v="4"/>
    <n v="1873"/>
    <n v="0.77400000000000002"/>
    <n v="0.78200000000000003"/>
    <n v="0.70399999999999996"/>
    <n v="40515.589999999997"/>
    <n v="63"/>
    <x v="3"/>
    <n v="0"/>
    <x v="0"/>
    <x v="1"/>
    <x v="1"/>
  </r>
  <r>
    <x v="2012"/>
    <x v="7"/>
    <x v="2"/>
    <n v="1233"/>
    <n v="0.69"/>
    <n v="0.65500000000000003"/>
    <n v="0.60599999999999998"/>
    <n v="53660.17"/>
    <n v="6"/>
    <x v="0"/>
    <n v="0"/>
    <x v="0"/>
    <x v="1"/>
    <x v="1"/>
  </r>
  <r>
    <x v="2013"/>
    <x v="25"/>
    <x v="4"/>
    <n v="2156"/>
    <n v="0.75700000000000001"/>
    <n v="0.71699999999999997"/>
    <n v="0.69199999999999995"/>
    <n v="26851.08"/>
    <n v="64"/>
    <x v="3"/>
    <n v="0"/>
    <x v="0"/>
    <x v="1"/>
    <x v="1"/>
  </r>
  <r>
    <x v="2014"/>
    <x v="22"/>
    <x v="2"/>
    <n v="371"/>
    <n v="0.76900000000000002"/>
    <n v="0.76200000000000001"/>
    <n v="0.71499999999999997"/>
    <n v="17118.53"/>
    <n v="19"/>
    <x v="3"/>
    <n v="0"/>
    <x v="0"/>
    <x v="0"/>
    <x v="1"/>
  </r>
  <r>
    <x v="2015"/>
    <x v="22"/>
    <x v="2"/>
    <n v="987"/>
    <n v="0.73099999999999998"/>
    <n v="0.72899999999999998"/>
    <n v="0.624"/>
    <n v="21057.439999999999"/>
    <n v="31"/>
    <x v="3"/>
    <n v="0"/>
    <x v="0"/>
    <x v="1"/>
    <x v="1"/>
  </r>
  <r>
    <x v="2016"/>
    <x v="23"/>
    <x v="2"/>
    <n v="967"/>
    <n v="0.71"/>
    <n v="0.69799999999999995"/>
    <n v="0.64200000000000002"/>
    <n v="14909.49"/>
    <n v="21"/>
    <x v="3"/>
    <n v="0"/>
    <x v="0"/>
    <x v="1"/>
    <x v="1"/>
  </r>
  <r>
    <x v="2017"/>
    <x v="22"/>
    <x v="2"/>
    <n v="612"/>
    <n v="0.77"/>
    <n v="0.71099999999999997"/>
    <n v="0.75800000000000001"/>
    <n v="36926.11"/>
    <n v="9"/>
    <x v="3"/>
    <n v="0"/>
    <x v="0"/>
    <x v="0"/>
    <x v="1"/>
  </r>
  <r>
    <x v="2018"/>
    <x v="7"/>
    <x v="2"/>
    <n v="1643"/>
    <n v="0.65300000000000002"/>
    <n v="0.64100000000000001"/>
    <n v="0.52700000000000002"/>
    <n v="14453.89"/>
    <n v="25"/>
    <x v="0"/>
    <n v="0"/>
    <x v="0"/>
    <x v="1"/>
    <x v="1"/>
  </r>
  <r>
    <x v="2019"/>
    <x v="22"/>
    <x v="2"/>
    <n v="728"/>
    <n v="0.68"/>
    <n v="0.69199999999999995"/>
    <n v="0.56200000000000006"/>
    <n v="21317.01"/>
    <n v="9"/>
    <x v="0"/>
    <n v="0"/>
    <x v="0"/>
    <x v="0"/>
    <x v="1"/>
  </r>
  <r>
    <x v="2020"/>
    <x v="3"/>
    <x v="1"/>
    <n v="5302"/>
    <n v="0.64"/>
    <n v="0.64400000000000002"/>
    <n v="0.51"/>
    <n v="16261.21"/>
    <n v="56"/>
    <x v="0"/>
    <n v="0"/>
    <x v="0"/>
    <x v="1"/>
    <x v="1"/>
  </r>
  <r>
    <x v="1217"/>
    <x v="22"/>
    <x v="2"/>
    <n v="1024"/>
    <n v="0.74099999999999999"/>
    <n v="0.69899999999999995"/>
    <n v="0.67900000000000005"/>
    <n v="47215.08"/>
    <n v="15"/>
    <x v="3"/>
    <n v="0"/>
    <x v="0"/>
    <x v="1"/>
    <x v="1"/>
  </r>
  <r>
    <x v="2021"/>
    <x v="25"/>
    <x v="4"/>
    <n v="2022"/>
    <n v="0.76"/>
    <n v="0.745"/>
    <n v="0.69099999999999995"/>
    <n v="23676.35"/>
    <n v="69"/>
    <x v="3"/>
    <n v="0"/>
    <x v="0"/>
    <x v="1"/>
    <x v="1"/>
  </r>
  <r>
    <x v="2022"/>
    <x v="7"/>
    <x v="2"/>
    <n v="3287"/>
    <n v="0.73099999999999998"/>
    <n v="0.69299999999999995"/>
    <n v="0.68"/>
    <n v="29847.47"/>
    <n v="56"/>
    <x v="3"/>
    <n v="0"/>
    <x v="0"/>
    <x v="1"/>
    <x v="1"/>
  </r>
  <r>
    <x v="2023"/>
    <x v="1"/>
    <x v="0"/>
    <n v="1111"/>
    <n v="0.60899999999999999"/>
    <n v="0.55200000000000005"/>
    <n v="0.52800000000000002"/>
    <n v="9146.9699999999993"/>
    <n v="7"/>
    <x v="0"/>
    <n v="0"/>
    <x v="0"/>
    <x v="1"/>
    <x v="1"/>
  </r>
  <r>
    <x v="2024"/>
    <x v="7"/>
    <x v="2"/>
    <n v="1954"/>
    <n v="0.69799999999999995"/>
    <n v="0.68600000000000005"/>
    <n v="0.58799999999999997"/>
    <n v="16658.37"/>
    <n v="37"/>
    <x v="0"/>
    <n v="0"/>
    <x v="0"/>
    <x v="1"/>
    <x v="1"/>
  </r>
  <r>
    <x v="2025"/>
    <x v="23"/>
    <x v="2"/>
    <n v="964"/>
    <n v="0.73"/>
    <n v="0.72399999999999998"/>
    <n v="0.64900000000000002"/>
    <n v="16365.4"/>
    <n v="24"/>
    <x v="3"/>
    <n v="0"/>
    <x v="0"/>
    <x v="1"/>
    <x v="1"/>
  </r>
  <r>
    <x v="2026"/>
    <x v="7"/>
    <x v="2"/>
    <n v="1078"/>
    <n v="0.627"/>
    <n v="0.58199999999999996"/>
    <n v="0.52600000000000002"/>
    <n v="8578.93"/>
    <n v="35"/>
    <x v="0"/>
    <n v="0"/>
    <x v="0"/>
    <x v="1"/>
    <x v="1"/>
  </r>
  <r>
    <x v="2027"/>
    <x v="22"/>
    <x v="2"/>
    <n v="605"/>
    <n v="0.73"/>
    <n v="0.69599999999999995"/>
    <n v="0.67800000000000005"/>
    <n v="62536.82"/>
    <n v="3"/>
    <x v="3"/>
    <n v="0"/>
    <x v="0"/>
    <x v="0"/>
    <x v="1"/>
  </r>
  <r>
    <x v="2028"/>
    <x v="0"/>
    <x v="0"/>
    <n v="394"/>
    <n v="0.60299999999999998"/>
    <n v="0.56399999999999995"/>
    <n v="0.497"/>
    <n v="6120.15"/>
    <n v="6"/>
    <x v="0"/>
    <n v="0"/>
    <x v="0"/>
    <x v="0"/>
    <x v="1"/>
  </r>
  <r>
    <x v="2029"/>
    <x v="22"/>
    <x v="2"/>
    <n v="650"/>
    <n v="0.73599999999999999"/>
    <n v="0.68200000000000005"/>
    <n v="0.67800000000000005"/>
    <n v="25956.61"/>
    <n v="6"/>
    <x v="3"/>
    <n v="0"/>
    <x v="0"/>
    <x v="0"/>
    <x v="1"/>
  </r>
  <r>
    <x v="2030"/>
    <x v="0"/>
    <x v="0"/>
    <n v="684"/>
    <n v="0.63700000000000001"/>
    <n v="0.621"/>
    <n v="0.54100000000000004"/>
    <n v="10148.799999999999"/>
    <n v="9"/>
    <x v="0"/>
    <n v="0"/>
    <x v="0"/>
    <x v="0"/>
    <x v="1"/>
  </r>
  <r>
    <x v="2031"/>
    <x v="13"/>
    <x v="1"/>
    <n v="3599"/>
    <n v="0.71799999999999997"/>
    <n v="0.72699999999999998"/>
    <n v="0.62"/>
    <n v="22130.78"/>
    <n v="52"/>
    <x v="3"/>
    <n v="0"/>
    <x v="0"/>
    <x v="1"/>
    <x v="1"/>
  </r>
  <r>
    <x v="2032"/>
    <x v="17"/>
    <x v="4"/>
    <n v="1482"/>
    <n v="0.72699999999999998"/>
    <n v="0.71399999999999997"/>
    <n v="0.65800000000000003"/>
    <n v="21227.93"/>
    <n v="46"/>
    <x v="3"/>
    <n v="0"/>
    <x v="0"/>
    <x v="1"/>
    <x v="1"/>
  </r>
  <r>
    <x v="2033"/>
    <x v="25"/>
    <x v="4"/>
    <n v="876"/>
    <n v="0.75"/>
    <n v="0.748"/>
    <n v="0.64100000000000001"/>
    <n v="34929.589999999997"/>
    <n v="24"/>
    <x v="3"/>
    <n v="0"/>
    <x v="0"/>
    <x v="0"/>
    <x v="1"/>
  </r>
  <r>
    <x v="2034"/>
    <x v="18"/>
    <x v="4"/>
    <n v="1849"/>
    <n v="0.71299999999999997"/>
    <n v="0.68700000000000006"/>
    <n v="0.626"/>
    <n v="29382.73"/>
    <n v="19"/>
    <x v="3"/>
    <n v="0"/>
    <x v="0"/>
    <x v="1"/>
    <x v="1"/>
  </r>
  <r>
    <x v="2035"/>
    <x v="9"/>
    <x v="3"/>
    <n v="1897"/>
    <n v="0.71599999999999997"/>
    <n v="0.73299999999999998"/>
    <n v="0.59299999999999997"/>
    <n v="24006.82"/>
    <n v="20"/>
    <x v="3"/>
    <n v="0"/>
    <x v="0"/>
    <x v="1"/>
    <x v="1"/>
  </r>
  <r>
    <x v="2036"/>
    <x v="22"/>
    <x v="2"/>
    <n v="858"/>
    <n v="0.77"/>
    <n v="0.76300000000000001"/>
    <n v="0.69699999999999995"/>
    <n v="36621.93"/>
    <n v="6"/>
    <x v="3"/>
    <n v="0"/>
    <x v="0"/>
    <x v="0"/>
    <x v="1"/>
  </r>
  <r>
    <x v="2037"/>
    <x v="22"/>
    <x v="2"/>
    <n v="300"/>
    <n v="0.753"/>
    <n v="0.72"/>
    <n v="0.71399999999999997"/>
    <n v="19622.88"/>
    <n v="10"/>
    <x v="3"/>
    <n v="0"/>
    <x v="0"/>
    <x v="0"/>
    <x v="1"/>
  </r>
  <r>
    <x v="2038"/>
    <x v="23"/>
    <x v="2"/>
    <n v="1338"/>
    <n v="0.753"/>
    <n v="0.746"/>
    <n v="0.67600000000000005"/>
    <n v="92773.55"/>
    <n v="14"/>
    <x v="3"/>
    <n v="0"/>
    <x v="0"/>
    <x v="1"/>
    <x v="1"/>
  </r>
  <r>
    <x v="2039"/>
    <x v="22"/>
    <x v="2"/>
    <n v="1013"/>
    <n v="0.78"/>
    <n v="0.74199999999999999"/>
    <n v="0.72899999999999998"/>
    <n v="50771.27"/>
    <n v="18"/>
    <x v="3"/>
    <n v="0"/>
    <x v="0"/>
    <x v="1"/>
    <x v="1"/>
  </r>
  <r>
    <x v="2040"/>
    <x v="7"/>
    <x v="2"/>
    <n v="1466"/>
    <n v="0.67"/>
    <n v="0.63900000000000001"/>
    <n v="0.57799999999999996"/>
    <n v="11799.22"/>
    <n v="21"/>
    <x v="0"/>
    <n v="0"/>
    <x v="0"/>
    <x v="1"/>
    <x v="1"/>
  </r>
  <r>
    <x v="2041"/>
    <x v="22"/>
    <x v="2"/>
    <n v="179"/>
    <n v="0.75900000000000001"/>
    <n v="0.752"/>
    <n v="0.67800000000000005"/>
    <n v="24612.81"/>
    <n v="8"/>
    <x v="3"/>
    <n v="0"/>
    <x v="0"/>
    <x v="0"/>
    <x v="1"/>
  </r>
  <r>
    <x v="2042"/>
    <x v="14"/>
    <x v="3"/>
    <n v="2783"/>
    <n v="0.71799999999999997"/>
    <n v="0.753"/>
    <n v="0.58399999999999996"/>
    <n v="36703.839999999997"/>
    <n v="34"/>
    <x v="3"/>
    <n v="0"/>
    <x v="0"/>
    <x v="1"/>
    <x v="1"/>
  </r>
  <r>
    <x v="2043"/>
    <x v="23"/>
    <x v="2"/>
    <n v="1551"/>
    <n v="0.72599999999999998"/>
    <n v="0.73399999999999999"/>
    <n v="0.64200000000000002"/>
    <n v="27712.27"/>
    <n v="24"/>
    <x v="3"/>
    <n v="0"/>
    <x v="0"/>
    <x v="1"/>
    <x v="1"/>
  </r>
  <r>
    <x v="2044"/>
    <x v="7"/>
    <x v="2"/>
    <n v="1698"/>
    <n v="0.71"/>
    <n v="0.70899999999999996"/>
    <n v="0.59099999999999997"/>
    <n v="25330.01"/>
    <n v="36"/>
    <x v="3"/>
    <n v="0"/>
    <x v="0"/>
    <x v="1"/>
    <x v="1"/>
  </r>
  <r>
    <x v="2045"/>
    <x v="1"/>
    <x v="0"/>
    <n v="1912"/>
    <n v="0.63300000000000001"/>
    <n v="0.58499999999999996"/>
    <n v="0.56000000000000005"/>
    <n v="8879.83"/>
    <n v="72"/>
    <x v="0"/>
    <n v="0"/>
    <x v="0"/>
    <x v="1"/>
    <x v="1"/>
  </r>
  <r>
    <x v="44"/>
    <x v="5"/>
    <x v="0"/>
    <n v="5448"/>
    <n v="0.67400000000000004"/>
    <n v="0.63300000000000001"/>
    <n v="0.61499999999999999"/>
    <n v="14690.96"/>
    <n v="34"/>
    <x v="0"/>
    <n v="0"/>
    <x v="0"/>
    <x v="1"/>
    <x v="1"/>
  </r>
  <r>
    <x v="2046"/>
    <x v="22"/>
    <x v="2"/>
    <n v="1302"/>
    <n v="0.73699999999999999"/>
    <n v="0.72299999999999998"/>
    <n v="0.65400000000000003"/>
    <n v="51604.639999999999"/>
    <n v="9"/>
    <x v="3"/>
    <n v="0"/>
    <x v="0"/>
    <x v="1"/>
    <x v="1"/>
  </r>
  <r>
    <x v="2047"/>
    <x v="18"/>
    <x v="4"/>
    <n v="866"/>
    <n v="0.74"/>
    <n v="0.73399999999999999"/>
    <n v="0.64600000000000002"/>
    <n v="24981.4"/>
    <n v="35"/>
    <x v="3"/>
    <n v="0"/>
    <x v="0"/>
    <x v="0"/>
    <x v="1"/>
  </r>
  <r>
    <x v="2048"/>
    <x v="25"/>
    <x v="4"/>
    <n v="810"/>
    <n v="0.754"/>
    <n v="0.75"/>
    <n v="0.65300000000000002"/>
    <n v="36803.64"/>
    <n v="9"/>
    <x v="3"/>
    <n v="0"/>
    <x v="0"/>
    <x v="0"/>
    <x v="1"/>
  </r>
  <r>
    <x v="2049"/>
    <x v="25"/>
    <x v="4"/>
    <n v="1985"/>
    <n v="0.73799999999999999"/>
    <n v="0.71"/>
    <n v="0.66800000000000004"/>
    <n v="23848.09"/>
    <n v="53"/>
    <x v="3"/>
    <n v="0"/>
    <x v="0"/>
    <x v="1"/>
    <x v="1"/>
  </r>
  <r>
    <x v="2050"/>
    <x v="22"/>
    <x v="2"/>
    <n v="463"/>
    <n v="0.745"/>
    <n v="0.74099999999999999"/>
    <n v="0.68300000000000005"/>
    <n v="24917.4"/>
    <n v="10"/>
    <x v="3"/>
    <n v="0"/>
    <x v="0"/>
    <x v="0"/>
    <x v="1"/>
  </r>
  <r>
    <x v="2051"/>
    <x v="22"/>
    <x v="2"/>
    <n v="2700"/>
    <n v="0.75"/>
    <n v="0.68400000000000005"/>
    <n v="0.745"/>
    <n v="11831.25"/>
    <n v="28"/>
    <x v="3"/>
    <n v="0"/>
    <x v="0"/>
    <x v="1"/>
    <x v="1"/>
  </r>
  <r>
    <x v="2052"/>
    <x v="14"/>
    <x v="3"/>
    <n v="2565"/>
    <n v="0.7"/>
    <n v="0.71599999999999997"/>
    <n v="0.58699999999999997"/>
    <n v="42330.239999999998"/>
    <n v="22"/>
    <x v="3"/>
    <n v="0"/>
    <x v="0"/>
    <x v="1"/>
    <x v="1"/>
  </r>
  <r>
    <x v="2053"/>
    <x v="17"/>
    <x v="4"/>
    <n v="1692"/>
    <n v="0.74299999999999999"/>
    <n v="0.74299999999999999"/>
    <n v="0.66200000000000003"/>
    <n v="28604.66"/>
    <n v="30"/>
    <x v="3"/>
    <n v="0"/>
    <x v="0"/>
    <x v="1"/>
    <x v="1"/>
  </r>
  <r>
    <x v="2054"/>
    <x v="14"/>
    <x v="3"/>
    <n v="1883"/>
    <n v="0.73699999999999999"/>
    <n v="0.74"/>
    <n v="0.628"/>
    <n v="18774.45"/>
    <n v="47"/>
    <x v="3"/>
    <n v="0"/>
    <x v="0"/>
    <x v="1"/>
    <x v="1"/>
  </r>
  <r>
    <x v="2055"/>
    <x v="23"/>
    <x v="2"/>
    <n v="814"/>
    <n v="0.71299999999999997"/>
    <n v="0.69599999999999995"/>
    <n v="0.63500000000000001"/>
    <n v="22115.599999999999"/>
    <n v="21"/>
    <x v="3"/>
    <n v="0"/>
    <x v="0"/>
    <x v="0"/>
    <x v="1"/>
  </r>
  <r>
    <x v="2056"/>
    <x v="17"/>
    <x v="4"/>
    <n v="1252"/>
    <n v="0.73499999999999999"/>
    <n v="0.73299999999999998"/>
    <n v="0.66600000000000004"/>
    <n v="39643.949999999997"/>
    <n v="35"/>
    <x v="3"/>
    <n v="0"/>
    <x v="0"/>
    <x v="1"/>
    <x v="1"/>
  </r>
  <r>
    <x v="2057"/>
    <x v="7"/>
    <x v="2"/>
    <n v="474"/>
    <n v="0.70499999999999996"/>
    <n v="0.69499999999999995"/>
    <n v="0.59099999999999997"/>
    <n v="47306.65"/>
    <n v="7"/>
    <x v="3"/>
    <n v="0"/>
    <x v="0"/>
    <x v="0"/>
    <x v="1"/>
  </r>
  <r>
    <x v="2058"/>
    <x v="22"/>
    <x v="2"/>
    <n v="661"/>
    <n v="0.73099999999999998"/>
    <n v="0.70899999999999996"/>
    <n v="0.67100000000000004"/>
    <n v="74444.27"/>
    <n v="13"/>
    <x v="3"/>
    <n v="0"/>
    <x v="0"/>
    <x v="0"/>
    <x v="1"/>
  </r>
  <r>
    <x v="2059"/>
    <x v="22"/>
    <x v="2"/>
    <n v="744"/>
    <n v="0.72499999999999998"/>
    <n v="0.72799999999999998"/>
    <n v="0.60499999999999998"/>
    <n v="24986.51"/>
    <n v="17"/>
    <x v="3"/>
    <n v="0"/>
    <x v="0"/>
    <x v="0"/>
    <x v="1"/>
  </r>
  <r>
    <x v="2060"/>
    <x v="3"/>
    <x v="1"/>
    <n v="3295"/>
    <n v="0.65500000000000003"/>
    <n v="0.61"/>
    <n v="0.57999999999999996"/>
    <n v="14740.17"/>
    <n v="25"/>
    <x v="0"/>
    <n v="0"/>
    <x v="0"/>
    <x v="1"/>
    <x v="1"/>
  </r>
  <r>
    <x v="2061"/>
    <x v="7"/>
    <x v="2"/>
    <n v="432"/>
    <n v="0.69099999999999995"/>
    <n v="0.69699999999999995"/>
    <n v="0.56699999999999995"/>
    <n v="17706.77"/>
    <n v="11"/>
    <x v="0"/>
    <n v="0"/>
    <x v="0"/>
    <x v="0"/>
    <x v="1"/>
  </r>
  <r>
    <x v="2062"/>
    <x v="22"/>
    <x v="2"/>
    <n v="210"/>
    <n v="0.745"/>
    <n v="0.71499999999999997"/>
    <n v="0.70799999999999996"/>
    <n v="16655.61"/>
    <n v="5"/>
    <x v="3"/>
    <n v="0"/>
    <x v="0"/>
    <x v="0"/>
    <x v="1"/>
  </r>
  <r>
    <x v="2063"/>
    <x v="22"/>
    <x v="2"/>
    <n v="2641"/>
    <n v="0.72499999999999998"/>
    <n v="0.71799999999999997"/>
    <n v="0.63300000000000001"/>
    <n v="22094.38"/>
    <n v="34"/>
    <x v="3"/>
    <n v="0"/>
    <x v="0"/>
    <x v="1"/>
    <x v="1"/>
  </r>
  <r>
    <x v="2064"/>
    <x v="14"/>
    <x v="3"/>
    <n v="9321"/>
    <n v="0.746"/>
    <n v="0.73299999999999998"/>
    <n v="0.69499999999999995"/>
    <n v="14699.68"/>
    <n v="141"/>
    <x v="3"/>
    <n v="0"/>
    <x v="0"/>
    <x v="1"/>
    <x v="1"/>
  </r>
  <r>
    <x v="2065"/>
    <x v="23"/>
    <x v="2"/>
    <n v="1009"/>
    <n v="0.70799999999999996"/>
    <n v="0.71399999999999997"/>
    <n v="0.62"/>
    <n v="70587.38"/>
    <n v="24"/>
    <x v="3"/>
    <n v="0"/>
    <x v="0"/>
    <x v="1"/>
    <x v="1"/>
  </r>
  <r>
    <x v="2066"/>
    <x v="0"/>
    <x v="0"/>
    <n v="3590"/>
    <n v="0.67"/>
    <n v="0.63800000000000001"/>
    <n v="0.59899999999999998"/>
    <n v="9854.5499999999993"/>
    <n v="40"/>
    <x v="0"/>
    <n v="0"/>
    <x v="0"/>
    <x v="1"/>
    <x v="1"/>
  </r>
  <r>
    <x v="2067"/>
    <x v="22"/>
    <x v="2"/>
    <n v="324"/>
    <n v="0.7"/>
    <n v="0.65400000000000003"/>
    <n v="0.63700000000000001"/>
    <n v="17953.89"/>
    <n v="5"/>
    <x v="3"/>
    <n v="0"/>
    <x v="0"/>
    <x v="0"/>
    <x v="1"/>
  </r>
  <r>
    <x v="2068"/>
    <x v="7"/>
    <x v="2"/>
    <n v="3657"/>
    <n v="0.69599999999999995"/>
    <n v="0.65400000000000003"/>
    <n v="0.64900000000000002"/>
    <n v="14387.85"/>
    <n v="64"/>
    <x v="0"/>
    <n v="0"/>
    <x v="0"/>
    <x v="1"/>
    <x v="1"/>
  </r>
  <r>
    <x v="2069"/>
    <x v="0"/>
    <x v="0"/>
    <n v="2498"/>
    <n v="0.65"/>
    <n v="0.626"/>
    <n v="0.55900000000000005"/>
    <n v="12211.38"/>
    <n v="63"/>
    <x v="0"/>
    <n v="0"/>
    <x v="0"/>
    <x v="1"/>
    <x v="1"/>
  </r>
  <r>
    <x v="2070"/>
    <x v="23"/>
    <x v="2"/>
    <n v="1394"/>
    <n v="0.73199999999999998"/>
    <n v="0.72299999999999998"/>
    <n v="0.66200000000000003"/>
    <n v="19756.2"/>
    <n v="32"/>
    <x v="3"/>
    <n v="0"/>
    <x v="0"/>
    <x v="1"/>
    <x v="1"/>
  </r>
  <r>
    <x v="2071"/>
    <x v="22"/>
    <x v="2"/>
    <n v="1077"/>
    <n v="0.73299999999999998"/>
    <n v="0.72299999999999998"/>
    <n v="0.65900000000000003"/>
    <n v="70617.600000000006"/>
    <n v="37"/>
    <x v="3"/>
    <n v="0"/>
    <x v="0"/>
    <x v="1"/>
    <x v="1"/>
  </r>
  <r>
    <x v="2072"/>
    <x v="25"/>
    <x v="4"/>
    <n v="1029"/>
    <n v="0.76200000000000001"/>
    <n v="0.74"/>
    <n v="0.69899999999999995"/>
    <n v="72367.97"/>
    <n v="41"/>
    <x v="3"/>
    <n v="0"/>
    <x v="0"/>
    <x v="1"/>
    <x v="1"/>
  </r>
  <r>
    <x v="2073"/>
    <x v="22"/>
    <x v="2"/>
    <n v="396"/>
    <n v="0.72099999999999997"/>
    <n v="0.70799999999999996"/>
    <n v="0.64400000000000002"/>
    <n v="31118.59"/>
    <n v="14"/>
    <x v="3"/>
    <n v="0"/>
    <x v="0"/>
    <x v="0"/>
    <x v="1"/>
  </r>
  <r>
    <x v="2074"/>
    <x v="22"/>
    <x v="2"/>
    <n v="328"/>
    <n v="0.68"/>
    <n v="0.68100000000000005"/>
    <n v="0.55900000000000005"/>
    <n v="17291.09"/>
    <n v="13"/>
    <x v="0"/>
    <n v="0"/>
    <x v="0"/>
    <x v="0"/>
    <x v="1"/>
  </r>
  <r>
    <x v="2075"/>
    <x v="18"/>
    <x v="4"/>
    <n v="2092"/>
    <n v="0.748"/>
    <n v="0.73799999999999999"/>
    <n v="0.66700000000000004"/>
    <n v="22968.73"/>
    <n v="27"/>
    <x v="3"/>
    <n v="0"/>
    <x v="0"/>
    <x v="1"/>
    <x v="1"/>
  </r>
  <r>
    <x v="2076"/>
    <x v="22"/>
    <x v="2"/>
    <n v="646"/>
    <n v="0.73699999999999999"/>
    <n v="0.72599999999999998"/>
    <n v="0.65400000000000003"/>
    <n v="18525.509999999998"/>
    <n v="6"/>
    <x v="3"/>
    <n v="0"/>
    <x v="0"/>
    <x v="0"/>
    <x v="1"/>
  </r>
  <r>
    <x v="2077"/>
    <x v="7"/>
    <x v="2"/>
    <n v="866"/>
    <n v="0.74"/>
    <n v="0.71"/>
    <n v="0.66100000000000003"/>
    <n v="18766.490000000002"/>
    <n v="14"/>
    <x v="3"/>
    <n v="0"/>
    <x v="0"/>
    <x v="0"/>
    <x v="1"/>
  </r>
  <r>
    <x v="2078"/>
    <x v="18"/>
    <x v="4"/>
    <n v="1568"/>
    <n v="0.77400000000000002"/>
    <n v="0.77300000000000002"/>
    <n v="0.69899999999999995"/>
    <n v="43573.82"/>
    <n v="35"/>
    <x v="3"/>
    <n v="0"/>
    <x v="0"/>
    <x v="1"/>
    <x v="1"/>
  </r>
  <r>
    <x v="2079"/>
    <x v="2"/>
    <x v="0"/>
    <n v="3646"/>
    <n v="0.63400000000000001"/>
    <n v="0.63"/>
    <n v="0.51"/>
    <n v="12325.14"/>
    <n v="45"/>
    <x v="0"/>
    <n v="0"/>
    <x v="0"/>
    <x v="1"/>
    <x v="1"/>
  </r>
  <r>
    <x v="2080"/>
    <x v="25"/>
    <x v="4"/>
    <n v="451"/>
    <n v="0.77200000000000002"/>
    <n v="0.75600000000000001"/>
    <n v="0.69499999999999995"/>
    <n v="34909.93"/>
    <n v="23"/>
    <x v="3"/>
    <n v="0"/>
    <x v="0"/>
    <x v="0"/>
    <x v="1"/>
  </r>
  <r>
    <x v="2081"/>
    <x v="18"/>
    <x v="4"/>
    <n v="649"/>
    <n v="0.65700000000000003"/>
    <n v="0.67300000000000004"/>
    <n v="0.52200000000000002"/>
    <n v="26232.39"/>
    <n v="5"/>
    <x v="0"/>
    <n v="0"/>
    <x v="0"/>
    <x v="0"/>
    <x v="1"/>
  </r>
  <r>
    <x v="2082"/>
    <x v="7"/>
    <x v="2"/>
    <n v="113"/>
    <n v="0.67"/>
    <n v="0.67700000000000005"/>
    <n v="0.505"/>
    <n v="15846.5"/>
    <n v="0"/>
    <x v="0"/>
    <n v="0"/>
    <x v="0"/>
    <x v="0"/>
    <x v="0"/>
  </r>
  <r>
    <x v="2083"/>
    <x v="3"/>
    <x v="1"/>
    <n v="6295"/>
    <n v="0.64500000000000002"/>
    <n v="0.66700000000000004"/>
    <n v="0.51400000000000001"/>
    <n v="24560.29"/>
    <n v="24"/>
    <x v="0"/>
    <n v="0"/>
    <x v="0"/>
    <x v="1"/>
    <x v="1"/>
  </r>
  <r>
    <x v="2084"/>
    <x v="7"/>
    <x v="2"/>
    <n v="1741"/>
    <n v="0.73099999999999998"/>
    <n v="0.69"/>
    <n v="0.65400000000000003"/>
    <n v="25291.1"/>
    <n v="18"/>
    <x v="3"/>
    <n v="0"/>
    <x v="0"/>
    <x v="1"/>
    <x v="1"/>
  </r>
  <r>
    <x v="2085"/>
    <x v="20"/>
    <x v="1"/>
    <n v="2285"/>
    <n v="0.76400000000000001"/>
    <n v="0.75900000000000001"/>
    <n v="0.70599999999999996"/>
    <n v="24731.81"/>
    <n v="24"/>
    <x v="3"/>
    <n v="0"/>
    <x v="0"/>
    <x v="1"/>
    <x v="1"/>
  </r>
  <r>
    <x v="2086"/>
    <x v="7"/>
    <x v="2"/>
    <n v="1431"/>
    <n v="0.7"/>
    <n v="0.68799999999999994"/>
    <n v="0.60399999999999998"/>
    <n v="18708.259999999998"/>
    <n v="21"/>
    <x v="3"/>
    <n v="0"/>
    <x v="0"/>
    <x v="1"/>
    <x v="1"/>
  </r>
  <r>
    <x v="2087"/>
    <x v="22"/>
    <x v="2"/>
    <n v="350"/>
    <n v="0.73799999999999999"/>
    <n v="0.71799999999999997"/>
    <n v="0.68899999999999995"/>
    <n v="78615.59"/>
    <n v="8"/>
    <x v="3"/>
    <n v="0"/>
    <x v="0"/>
    <x v="0"/>
    <x v="1"/>
  </r>
  <r>
    <x v="2088"/>
    <x v="22"/>
    <x v="2"/>
    <n v="1053"/>
    <n v="0.72"/>
    <n v="0.68"/>
    <n v="0.67200000000000004"/>
    <n v="13953.02"/>
    <n v="26"/>
    <x v="3"/>
    <n v="0"/>
    <x v="0"/>
    <x v="1"/>
    <x v="1"/>
  </r>
  <r>
    <x v="2089"/>
    <x v="12"/>
    <x v="0"/>
    <n v="4074"/>
    <n v="0.64200000000000002"/>
    <n v="0.64500000000000002"/>
    <n v="0.51300000000000001"/>
    <n v="17260.509999999998"/>
    <n v="42"/>
    <x v="0"/>
    <n v="0"/>
    <x v="0"/>
    <x v="1"/>
    <x v="1"/>
  </r>
  <r>
    <x v="2090"/>
    <x v="0"/>
    <x v="0"/>
    <n v="1714"/>
    <n v="0.67"/>
    <n v="0.64500000000000002"/>
    <n v="0.55900000000000005"/>
    <n v="21073.9"/>
    <n v="15"/>
    <x v="0"/>
    <n v="0"/>
    <x v="0"/>
    <x v="1"/>
    <x v="1"/>
  </r>
  <r>
    <x v="2091"/>
    <x v="17"/>
    <x v="4"/>
    <n v="1434"/>
    <n v="0.75"/>
    <n v="0.73199999999999998"/>
    <n v="0.68899999999999995"/>
    <n v="38756.410000000003"/>
    <n v="24"/>
    <x v="3"/>
    <n v="0"/>
    <x v="0"/>
    <x v="1"/>
    <x v="1"/>
  </r>
  <r>
    <x v="2092"/>
    <x v="7"/>
    <x v="2"/>
    <n v="2256"/>
    <n v="0.73099999999999998"/>
    <n v="0.71399999999999997"/>
    <n v="0.64300000000000002"/>
    <n v="22362.38"/>
    <n v="50"/>
    <x v="3"/>
    <n v="0"/>
    <x v="0"/>
    <x v="1"/>
    <x v="1"/>
  </r>
  <r>
    <x v="884"/>
    <x v="22"/>
    <x v="2"/>
    <n v="599"/>
    <n v="0.73"/>
    <n v="0.71"/>
    <n v="0.65800000000000003"/>
    <n v="24720.06"/>
    <n v="10"/>
    <x v="3"/>
    <n v="0"/>
    <x v="0"/>
    <x v="0"/>
    <x v="1"/>
  </r>
  <r>
    <x v="2093"/>
    <x v="22"/>
    <x v="2"/>
    <n v="310"/>
    <n v="0.74199999999999999"/>
    <n v="0.72199999999999998"/>
    <n v="0.65400000000000003"/>
    <n v="19990.11"/>
    <n v="7"/>
    <x v="3"/>
    <n v="0"/>
    <x v="0"/>
    <x v="0"/>
    <x v="1"/>
  </r>
  <r>
    <x v="2094"/>
    <x v="7"/>
    <x v="2"/>
    <n v="1124"/>
    <n v="0.68500000000000005"/>
    <n v="0.68799999999999994"/>
    <n v="0.55800000000000005"/>
    <n v="20145.48"/>
    <n v="26"/>
    <x v="0"/>
    <n v="0"/>
    <x v="0"/>
    <x v="1"/>
    <x v="1"/>
  </r>
  <r>
    <x v="2095"/>
    <x v="1"/>
    <x v="0"/>
    <n v="1758"/>
    <n v="0.61099999999999999"/>
    <n v="0.56200000000000006"/>
    <n v="0.53100000000000003"/>
    <n v="9241.16"/>
    <n v="8"/>
    <x v="0"/>
    <n v="0"/>
    <x v="0"/>
    <x v="1"/>
    <x v="1"/>
  </r>
  <r>
    <x v="2096"/>
    <x v="25"/>
    <x v="4"/>
    <n v="1535"/>
    <n v="0.79"/>
    <n v="0.752"/>
    <n v="0.72399999999999998"/>
    <n v="17507.810000000001"/>
    <n v="40"/>
    <x v="3"/>
    <n v="0"/>
    <x v="0"/>
    <x v="1"/>
    <x v="1"/>
  </r>
  <r>
    <x v="2097"/>
    <x v="14"/>
    <x v="3"/>
    <n v="2098"/>
    <n v="0.72699999999999998"/>
    <n v="0.70899999999999996"/>
    <n v="0.64200000000000002"/>
    <n v="18775.73"/>
    <n v="17"/>
    <x v="3"/>
    <n v="0"/>
    <x v="0"/>
    <x v="1"/>
    <x v="1"/>
  </r>
  <r>
    <x v="2098"/>
    <x v="7"/>
    <x v="2"/>
    <n v="2230"/>
    <n v="0.7"/>
    <n v="0.64800000000000002"/>
    <n v="0.64400000000000002"/>
    <n v="14605.86"/>
    <n v="58"/>
    <x v="3"/>
    <n v="0"/>
    <x v="0"/>
    <x v="1"/>
    <x v="1"/>
  </r>
  <r>
    <x v="2099"/>
    <x v="14"/>
    <x v="3"/>
    <n v="1636"/>
    <n v="0.65900000000000003"/>
    <n v="0.65900000000000003"/>
    <n v="0.53"/>
    <n v="13190.83"/>
    <n v="18"/>
    <x v="0"/>
    <n v="0"/>
    <x v="0"/>
    <x v="1"/>
    <x v="1"/>
  </r>
  <r>
    <x v="2100"/>
    <x v="5"/>
    <x v="0"/>
    <n v="5896"/>
    <n v="0.67200000000000004"/>
    <n v="0.64300000000000002"/>
    <n v="0.60199999999999998"/>
    <n v="18088.400000000001"/>
    <n v="21"/>
    <x v="0"/>
    <n v="0"/>
    <x v="0"/>
    <x v="1"/>
    <x v="1"/>
  </r>
  <r>
    <x v="2101"/>
    <x v="17"/>
    <x v="4"/>
    <n v="1679"/>
    <n v="0.72"/>
    <n v="0.73699999999999999"/>
    <n v="0.60399999999999998"/>
    <n v="21129.77"/>
    <n v="19"/>
    <x v="3"/>
    <n v="0"/>
    <x v="0"/>
    <x v="1"/>
    <x v="1"/>
  </r>
  <r>
    <x v="2102"/>
    <x v="23"/>
    <x v="2"/>
    <n v="781"/>
    <n v="0.71"/>
    <n v="0.70499999999999996"/>
    <n v="0.61399999999999999"/>
    <n v="43895.79"/>
    <n v="17"/>
    <x v="3"/>
    <n v="0"/>
    <x v="0"/>
    <x v="0"/>
    <x v="1"/>
  </r>
  <r>
    <x v="2103"/>
    <x v="22"/>
    <x v="2"/>
    <n v="488"/>
    <n v="0.73"/>
    <n v="0.72699999999999998"/>
    <n v="0.64400000000000002"/>
    <n v="36847.730000000003"/>
    <n v="10"/>
    <x v="3"/>
    <n v="0"/>
    <x v="0"/>
    <x v="0"/>
    <x v="1"/>
  </r>
  <r>
    <x v="2104"/>
    <x v="11"/>
    <x v="0"/>
    <n v="2948"/>
    <n v="0.71"/>
    <n v="0.70299999999999996"/>
    <n v="0.61899999999999999"/>
    <n v="15672.5"/>
    <n v="67"/>
    <x v="3"/>
    <n v="0"/>
    <x v="0"/>
    <x v="1"/>
    <x v="1"/>
  </r>
  <r>
    <x v="2105"/>
    <x v="19"/>
    <x v="3"/>
    <n v="2464"/>
    <n v="0.72099999999999997"/>
    <n v="0.71599999999999997"/>
    <n v="0.61599999999999999"/>
    <n v="35268.78"/>
    <n v="29"/>
    <x v="3"/>
    <n v="0"/>
    <x v="0"/>
    <x v="1"/>
    <x v="1"/>
  </r>
  <r>
    <x v="2106"/>
    <x v="7"/>
    <x v="2"/>
    <n v="1070"/>
    <n v="0.65"/>
    <n v="0.59299999999999997"/>
    <n v="0.58499999999999996"/>
    <n v="7980.99"/>
    <n v="17"/>
    <x v="0"/>
    <n v="0"/>
    <x v="0"/>
    <x v="1"/>
    <x v="1"/>
  </r>
  <r>
    <x v="2107"/>
    <x v="17"/>
    <x v="4"/>
    <n v="1337"/>
    <n v="0.73"/>
    <n v="0.71099999999999997"/>
    <n v="0.66100000000000003"/>
    <n v="21647.55"/>
    <n v="20"/>
    <x v="3"/>
    <n v="0"/>
    <x v="0"/>
    <x v="1"/>
    <x v="1"/>
  </r>
  <r>
    <x v="2108"/>
    <x v="22"/>
    <x v="2"/>
    <n v="1134"/>
    <n v="0.77"/>
    <n v="0.746"/>
    <n v="0.70399999999999996"/>
    <n v="28196.33"/>
    <n v="22"/>
    <x v="3"/>
    <n v="0"/>
    <x v="0"/>
    <x v="1"/>
    <x v="1"/>
  </r>
  <r>
    <x v="2109"/>
    <x v="22"/>
    <x v="2"/>
    <n v="625"/>
    <n v="0.72"/>
    <n v="0.70099999999999996"/>
    <n v="0.62"/>
    <n v="16250.05"/>
    <n v="15"/>
    <x v="3"/>
    <n v="0"/>
    <x v="0"/>
    <x v="0"/>
    <x v="1"/>
  </r>
  <r>
    <x v="2110"/>
    <x v="9"/>
    <x v="3"/>
    <n v="4966"/>
    <n v="0.70799999999999996"/>
    <n v="0.69099999999999995"/>
    <n v="0.63300000000000001"/>
    <n v="18911.2"/>
    <n v="75"/>
    <x v="3"/>
    <n v="0"/>
    <x v="0"/>
    <x v="1"/>
    <x v="1"/>
  </r>
  <r>
    <x v="2111"/>
    <x v="17"/>
    <x v="4"/>
    <n v="927"/>
    <n v="0.73"/>
    <n v="0.747"/>
    <n v="0.64900000000000002"/>
    <n v="24505.15"/>
    <n v="28"/>
    <x v="3"/>
    <n v="0"/>
    <x v="0"/>
    <x v="0"/>
    <x v="1"/>
  </r>
  <r>
    <x v="2112"/>
    <x v="22"/>
    <x v="2"/>
    <n v="2034"/>
    <n v="0.72299999999999998"/>
    <n v="0.69899999999999995"/>
    <n v="0.65100000000000002"/>
    <n v="26673.78"/>
    <n v="38"/>
    <x v="3"/>
    <n v="0"/>
    <x v="0"/>
    <x v="1"/>
    <x v="1"/>
  </r>
  <r>
    <x v="2113"/>
    <x v="22"/>
    <x v="2"/>
    <n v="98"/>
    <n v="0.76300000000000001"/>
    <n v="0.72099999999999997"/>
    <n v="0.76200000000000001"/>
    <n v="21292.45"/>
    <n v="2"/>
    <x v="3"/>
    <n v="0"/>
    <x v="0"/>
    <x v="0"/>
    <x v="1"/>
  </r>
  <r>
    <x v="2114"/>
    <x v="14"/>
    <x v="3"/>
    <n v="900"/>
    <n v="0.77500000000000002"/>
    <n v="0.753"/>
    <n v="0.73299999999999998"/>
    <n v="22670.01"/>
    <n v="25"/>
    <x v="3"/>
    <n v="0"/>
    <x v="0"/>
    <x v="0"/>
    <x v="1"/>
  </r>
  <r>
    <x v="2115"/>
    <x v="17"/>
    <x v="4"/>
    <n v="2029"/>
    <n v="0.76300000000000001"/>
    <n v="0.76200000000000001"/>
    <n v="0.68600000000000005"/>
    <n v="37026.480000000003"/>
    <n v="57"/>
    <x v="3"/>
    <n v="0"/>
    <x v="0"/>
    <x v="1"/>
    <x v="1"/>
  </r>
  <r>
    <x v="2116"/>
    <x v="22"/>
    <x v="2"/>
    <n v="617"/>
    <n v="0.71"/>
    <n v="0.68"/>
    <n v="0.66200000000000003"/>
    <n v="14348.63"/>
    <n v="18"/>
    <x v="3"/>
    <n v="0"/>
    <x v="0"/>
    <x v="0"/>
    <x v="1"/>
  </r>
  <r>
    <x v="2117"/>
    <x v="0"/>
    <x v="0"/>
    <n v="3013"/>
    <n v="0.63300000000000001"/>
    <n v="0.61499999999999999"/>
    <n v="0.53300000000000003"/>
    <n v="11761.8"/>
    <n v="88"/>
    <x v="0"/>
    <n v="0"/>
    <x v="0"/>
    <x v="1"/>
    <x v="1"/>
  </r>
  <r>
    <x v="2118"/>
    <x v="14"/>
    <x v="3"/>
    <n v="2130"/>
    <n v="0.74"/>
    <n v="0.73199999999999998"/>
    <n v="0.64200000000000002"/>
    <n v="33075.019999999997"/>
    <n v="46"/>
    <x v="3"/>
    <n v="0"/>
    <x v="0"/>
    <x v="1"/>
    <x v="1"/>
  </r>
  <r>
    <x v="2119"/>
    <x v="1"/>
    <x v="0"/>
    <n v="5441"/>
    <n v="0.65900000000000003"/>
    <n v="0.58699999999999997"/>
    <n v="0.61799999999999999"/>
    <n v="10027.06"/>
    <n v="26"/>
    <x v="0"/>
    <n v="0"/>
    <x v="0"/>
    <x v="1"/>
    <x v="1"/>
  </r>
  <r>
    <x v="2120"/>
    <x v="17"/>
    <x v="4"/>
    <n v="2142"/>
    <n v="0.71799999999999997"/>
    <n v="0.73299999999999998"/>
    <n v="0.61699999999999999"/>
    <n v="22114.69"/>
    <n v="47"/>
    <x v="3"/>
    <n v="0"/>
    <x v="0"/>
    <x v="1"/>
    <x v="1"/>
  </r>
  <r>
    <x v="2121"/>
    <x v="25"/>
    <x v="4"/>
    <n v="2831"/>
    <n v="0.74"/>
    <n v="0.73299999999999998"/>
    <n v="0.65900000000000003"/>
    <n v="23224.36"/>
    <n v="48"/>
    <x v="3"/>
    <n v="0"/>
    <x v="0"/>
    <x v="1"/>
    <x v="1"/>
  </r>
  <r>
    <x v="2122"/>
    <x v="7"/>
    <x v="2"/>
    <n v="1633"/>
    <n v="0.67900000000000005"/>
    <n v="0.69699999999999995"/>
    <n v="0.55100000000000005"/>
    <n v="13147.34"/>
    <n v="36"/>
    <x v="0"/>
    <n v="0"/>
    <x v="0"/>
    <x v="1"/>
    <x v="1"/>
  </r>
  <r>
    <x v="2123"/>
    <x v="22"/>
    <x v="2"/>
    <n v="501"/>
    <n v="0.73499999999999999"/>
    <n v="0.72599999999999998"/>
    <n v="0.66600000000000004"/>
    <n v="21014.42"/>
    <n v="12"/>
    <x v="3"/>
    <n v="0"/>
    <x v="0"/>
    <x v="0"/>
    <x v="1"/>
  </r>
  <r>
    <x v="2124"/>
    <x v="22"/>
    <x v="2"/>
    <n v="426"/>
    <n v="0.71"/>
    <n v="0.69"/>
    <n v="0.63100000000000001"/>
    <n v="14667.4"/>
    <n v="4"/>
    <x v="3"/>
    <n v="0"/>
    <x v="0"/>
    <x v="0"/>
    <x v="1"/>
  </r>
  <r>
    <x v="2125"/>
    <x v="0"/>
    <x v="0"/>
    <n v="3129"/>
    <n v="0.62"/>
    <n v="0.63800000000000001"/>
    <n v="0.48499999999999999"/>
    <n v="12008.25"/>
    <n v="64"/>
    <x v="0"/>
    <n v="0"/>
    <x v="0"/>
    <x v="1"/>
    <x v="1"/>
  </r>
  <r>
    <x v="2126"/>
    <x v="1"/>
    <x v="0"/>
    <n v="3217"/>
    <n v="0.64400000000000002"/>
    <n v="0.61799999999999999"/>
    <n v="0.55000000000000004"/>
    <n v="8967.1299999999992"/>
    <n v="76"/>
    <x v="0"/>
    <n v="0"/>
    <x v="0"/>
    <x v="1"/>
    <x v="1"/>
  </r>
  <r>
    <x v="2127"/>
    <x v="25"/>
    <x v="4"/>
    <n v="3124"/>
    <n v="0.72599999999999998"/>
    <n v="0.73599999999999999"/>
    <n v="0.6"/>
    <n v="15807.64"/>
    <n v="59"/>
    <x v="3"/>
    <n v="0"/>
    <x v="0"/>
    <x v="1"/>
    <x v="1"/>
  </r>
  <r>
    <x v="2128"/>
    <x v="17"/>
    <x v="4"/>
    <n v="664"/>
    <n v="0.71599999999999997"/>
    <n v="0.72099999999999997"/>
    <n v="0.60399999999999998"/>
    <n v="28752.240000000002"/>
    <n v="19"/>
    <x v="3"/>
    <n v="0"/>
    <x v="0"/>
    <x v="0"/>
    <x v="1"/>
  </r>
  <r>
    <x v="2129"/>
    <x v="22"/>
    <x v="2"/>
    <n v="471"/>
    <n v="0.71499999999999997"/>
    <n v="0.72599999999999998"/>
    <n v="0.627"/>
    <n v="30316.36"/>
    <n v="13"/>
    <x v="3"/>
    <n v="0"/>
    <x v="0"/>
    <x v="0"/>
    <x v="1"/>
  </r>
  <r>
    <x v="2130"/>
    <x v="0"/>
    <x v="0"/>
    <n v="1404"/>
    <n v="0.66"/>
    <n v="0.63"/>
    <n v="0.57899999999999996"/>
    <n v="60168.45"/>
    <n v="22"/>
    <x v="0"/>
    <n v="0"/>
    <x v="0"/>
    <x v="1"/>
    <x v="1"/>
  </r>
  <r>
    <x v="2131"/>
    <x v="22"/>
    <x v="2"/>
    <n v="695"/>
    <n v="0.7"/>
    <n v="0.7"/>
    <n v="0.60899999999999999"/>
    <n v="14725.46"/>
    <n v="11"/>
    <x v="3"/>
    <n v="0"/>
    <x v="0"/>
    <x v="0"/>
    <x v="1"/>
  </r>
  <r>
    <x v="2132"/>
    <x v="22"/>
    <x v="2"/>
    <n v="673"/>
    <n v="0.72499999999999998"/>
    <n v="0.71599999999999997"/>
    <n v="0.63300000000000001"/>
    <n v="45293.19"/>
    <n v="11"/>
    <x v="3"/>
    <n v="0"/>
    <x v="0"/>
    <x v="0"/>
    <x v="1"/>
  </r>
  <r>
    <x v="2133"/>
    <x v="17"/>
    <x v="4"/>
    <n v="668"/>
    <n v="0.72299999999999998"/>
    <n v="0.71899999999999997"/>
    <n v="0.65500000000000003"/>
    <n v="34587.730000000003"/>
    <n v="7"/>
    <x v="3"/>
    <n v="0"/>
    <x v="0"/>
    <x v="0"/>
    <x v="1"/>
  </r>
  <r>
    <x v="2134"/>
    <x v="22"/>
    <x v="2"/>
    <n v="941"/>
    <n v="0.78"/>
    <n v="0.751"/>
    <n v="0.72299999999999998"/>
    <n v="20402.88"/>
    <n v="36"/>
    <x v="3"/>
    <n v="0"/>
    <x v="0"/>
    <x v="0"/>
    <x v="1"/>
  </r>
  <r>
    <x v="2135"/>
    <x v="1"/>
    <x v="0"/>
    <n v="1436"/>
    <n v="0.629"/>
    <n v="0.56899999999999995"/>
    <n v="0.57599999999999996"/>
    <n v="7943.47"/>
    <n v="16"/>
    <x v="0"/>
    <n v="0"/>
    <x v="0"/>
    <x v="1"/>
    <x v="1"/>
  </r>
  <r>
    <x v="2136"/>
    <x v="1"/>
    <x v="0"/>
    <n v="823"/>
    <n v="0.61099999999999999"/>
    <n v="0.57499999999999996"/>
    <n v="0.54500000000000004"/>
    <n v="12483.07"/>
    <n v="9"/>
    <x v="0"/>
    <n v="0"/>
    <x v="0"/>
    <x v="0"/>
    <x v="1"/>
  </r>
  <r>
    <x v="2137"/>
    <x v="7"/>
    <x v="2"/>
    <n v="766"/>
    <n v="0.74"/>
    <n v="0.72299999999999998"/>
    <n v="0.65200000000000002"/>
    <n v="21825.86"/>
    <n v="22"/>
    <x v="3"/>
    <n v="0"/>
    <x v="0"/>
    <x v="0"/>
    <x v="1"/>
  </r>
  <r>
    <x v="2138"/>
    <x v="17"/>
    <x v="4"/>
    <n v="979"/>
    <n v="0.72499999999999998"/>
    <n v="0.69"/>
    <n v="0.66"/>
    <n v="32926.94"/>
    <n v="11"/>
    <x v="3"/>
    <n v="0"/>
    <x v="0"/>
    <x v="1"/>
    <x v="1"/>
  </r>
  <r>
    <x v="2139"/>
    <x v="17"/>
    <x v="4"/>
    <n v="1893"/>
    <n v="0.74299999999999999"/>
    <n v="0.73399999999999999"/>
    <n v="0.66300000000000003"/>
    <n v="28376.66"/>
    <n v="35"/>
    <x v="3"/>
    <n v="0"/>
    <x v="0"/>
    <x v="1"/>
    <x v="1"/>
  </r>
  <r>
    <x v="2140"/>
    <x v="22"/>
    <x v="2"/>
    <n v="874"/>
    <n v="0.74"/>
    <n v="0.72699999999999998"/>
    <n v="0.68"/>
    <n v="20033.57"/>
    <n v="11"/>
    <x v="3"/>
    <n v="0"/>
    <x v="0"/>
    <x v="0"/>
    <x v="1"/>
  </r>
  <r>
    <x v="2141"/>
    <x v="22"/>
    <x v="2"/>
    <n v="628"/>
    <n v="0.72"/>
    <n v="0.73399999999999999"/>
    <n v="0.63600000000000001"/>
    <n v="23278.9"/>
    <n v="12"/>
    <x v="3"/>
    <n v="0"/>
    <x v="0"/>
    <x v="0"/>
    <x v="1"/>
  </r>
  <r>
    <x v="2142"/>
    <x v="7"/>
    <x v="2"/>
    <n v="1968"/>
    <n v="0.72799999999999998"/>
    <n v="0.71599999999999997"/>
    <n v="0.62"/>
    <n v="21540.76"/>
    <n v="41"/>
    <x v="3"/>
    <n v="0"/>
    <x v="0"/>
    <x v="1"/>
    <x v="1"/>
  </r>
  <r>
    <x v="2143"/>
    <x v="17"/>
    <x v="4"/>
    <n v="6034"/>
    <n v="0.7"/>
    <n v="0.68899999999999995"/>
    <n v="0.57399999999999995"/>
    <n v="10678.89"/>
    <n v="53"/>
    <x v="3"/>
    <n v="0"/>
    <x v="0"/>
    <x v="1"/>
    <x v="1"/>
  </r>
  <r>
    <x v="2144"/>
    <x v="3"/>
    <x v="1"/>
    <n v="7484"/>
    <n v="0.67"/>
    <n v="0.67500000000000004"/>
    <n v="0.54800000000000004"/>
    <n v="39984.1"/>
    <n v="82"/>
    <x v="0"/>
    <n v="0"/>
    <x v="0"/>
    <x v="1"/>
    <x v="1"/>
  </r>
  <r>
    <x v="2145"/>
    <x v="7"/>
    <x v="2"/>
    <n v="1624"/>
    <n v="0.7"/>
    <n v="0.69399999999999995"/>
    <n v="0.58699999999999997"/>
    <n v="21682.79"/>
    <n v="40"/>
    <x v="3"/>
    <n v="0"/>
    <x v="0"/>
    <x v="1"/>
    <x v="1"/>
  </r>
  <r>
    <x v="2146"/>
    <x v="22"/>
    <x v="2"/>
    <n v="662"/>
    <n v="0.73799999999999999"/>
    <n v="0.70599999999999996"/>
    <n v="0.7"/>
    <n v="32791.620000000003"/>
    <n v="11"/>
    <x v="3"/>
    <n v="0"/>
    <x v="0"/>
    <x v="0"/>
    <x v="1"/>
  </r>
  <r>
    <x v="2147"/>
    <x v="22"/>
    <x v="2"/>
    <n v="825"/>
    <n v="0.752"/>
    <n v="0.72799999999999998"/>
    <n v="0.69499999999999995"/>
    <n v="18542.560000000001"/>
    <n v="14"/>
    <x v="3"/>
    <n v="0"/>
    <x v="0"/>
    <x v="0"/>
    <x v="1"/>
  </r>
  <r>
    <x v="2148"/>
    <x v="17"/>
    <x v="4"/>
    <n v="1204"/>
    <n v="0.72199999999999998"/>
    <n v="0.72299999999999998"/>
    <n v="0.628"/>
    <n v="23564.11"/>
    <n v="19"/>
    <x v="3"/>
    <n v="0"/>
    <x v="0"/>
    <x v="1"/>
    <x v="1"/>
  </r>
  <r>
    <x v="2149"/>
    <x v="17"/>
    <x v="4"/>
    <n v="731"/>
    <n v="0.72799999999999998"/>
    <n v="0.72399999999999998"/>
    <n v="0.64100000000000001"/>
    <n v="24523.78"/>
    <n v="18"/>
    <x v="3"/>
    <n v="0"/>
    <x v="0"/>
    <x v="0"/>
    <x v="1"/>
  </r>
  <r>
    <x v="2150"/>
    <x v="23"/>
    <x v="2"/>
    <n v="1174"/>
    <n v="0.63900000000000001"/>
    <n v="0.61799999999999999"/>
    <n v="0.53300000000000003"/>
    <n v="23220.35"/>
    <n v="5"/>
    <x v="0"/>
    <n v="0"/>
    <x v="0"/>
    <x v="1"/>
    <x v="1"/>
  </r>
  <r>
    <x v="2151"/>
    <x v="22"/>
    <x v="2"/>
    <n v="499"/>
    <n v="0.7"/>
    <n v="0.64500000000000002"/>
    <n v="0.65500000000000003"/>
    <n v="20369.11"/>
    <n v="10"/>
    <x v="3"/>
    <n v="0"/>
    <x v="0"/>
    <x v="0"/>
    <x v="1"/>
  </r>
  <r>
    <x v="2152"/>
    <x v="2"/>
    <x v="0"/>
    <n v="5451"/>
    <n v="0.65300000000000002"/>
    <n v="0.61399999999999999"/>
    <n v="0.57099999999999995"/>
    <n v="9533.57"/>
    <n v="37"/>
    <x v="0"/>
    <n v="0"/>
    <x v="0"/>
    <x v="1"/>
    <x v="1"/>
  </r>
  <r>
    <x v="2153"/>
    <x v="26"/>
    <x v="2"/>
    <n v="722"/>
    <n v="0.72799999999999998"/>
    <n v="0.73099999999999998"/>
    <n v="0.624"/>
    <n v="22503.03"/>
    <n v="24"/>
    <x v="3"/>
    <n v="0"/>
    <x v="0"/>
    <x v="0"/>
    <x v="1"/>
  </r>
  <r>
    <x v="2154"/>
    <x v="14"/>
    <x v="3"/>
    <n v="3270"/>
    <n v="0.72699999999999998"/>
    <n v="0.71899999999999997"/>
    <n v="0.63600000000000001"/>
    <n v="18620.349999999999"/>
    <n v="40"/>
    <x v="3"/>
    <n v="0"/>
    <x v="0"/>
    <x v="1"/>
    <x v="1"/>
  </r>
  <r>
    <x v="2155"/>
    <x v="14"/>
    <x v="3"/>
    <n v="1669"/>
    <n v="0.72"/>
    <n v="0.73499999999999999"/>
    <n v="0.61"/>
    <n v="26430.06"/>
    <n v="35"/>
    <x v="3"/>
    <n v="0"/>
    <x v="0"/>
    <x v="1"/>
    <x v="1"/>
  </r>
  <r>
    <x v="2156"/>
    <x v="7"/>
    <x v="2"/>
    <n v="1035"/>
    <n v="0.72"/>
    <n v="0.71099999999999997"/>
    <n v="0.60499999999999998"/>
    <n v="25511.61"/>
    <n v="19"/>
    <x v="3"/>
    <n v="0"/>
    <x v="0"/>
    <x v="1"/>
    <x v="1"/>
  </r>
  <r>
    <x v="2157"/>
    <x v="7"/>
    <x v="2"/>
    <n v="1202"/>
    <n v="0.69499999999999995"/>
    <n v="0.69899999999999995"/>
    <n v="0.57299999999999995"/>
    <n v="15114.47"/>
    <n v="36"/>
    <x v="0"/>
    <n v="0"/>
    <x v="0"/>
    <x v="1"/>
    <x v="1"/>
  </r>
  <r>
    <x v="2158"/>
    <x v="14"/>
    <x v="3"/>
    <n v="1913"/>
    <n v="0.72"/>
    <n v="0.73399999999999999"/>
    <n v="0.627"/>
    <n v="26844.54"/>
    <n v="26"/>
    <x v="3"/>
    <n v="0"/>
    <x v="0"/>
    <x v="1"/>
    <x v="1"/>
  </r>
  <r>
    <x v="2159"/>
    <x v="17"/>
    <x v="4"/>
    <n v="1157"/>
    <n v="0.73"/>
    <n v="0.71299999999999997"/>
    <n v="0.63300000000000001"/>
    <n v="33984.71"/>
    <n v="37"/>
    <x v="3"/>
    <n v="0"/>
    <x v="0"/>
    <x v="1"/>
    <x v="1"/>
  </r>
  <r>
    <x v="2160"/>
    <x v="17"/>
    <x v="4"/>
    <n v="880"/>
    <n v="0.71799999999999997"/>
    <n v="0.71699999999999997"/>
    <n v="0.625"/>
    <n v="23082.560000000001"/>
    <n v="19"/>
    <x v="3"/>
    <n v="0"/>
    <x v="0"/>
    <x v="0"/>
    <x v="1"/>
  </r>
  <r>
    <x v="2161"/>
    <x v="17"/>
    <x v="4"/>
    <n v="894"/>
    <n v="0.74"/>
    <n v="0.70599999999999996"/>
    <n v="0.66900000000000004"/>
    <n v="41299.300000000003"/>
    <n v="32"/>
    <x v="3"/>
    <n v="0"/>
    <x v="0"/>
    <x v="0"/>
    <x v="1"/>
  </r>
  <r>
    <x v="2162"/>
    <x v="14"/>
    <x v="3"/>
    <n v="1290"/>
    <n v="0.73099999999999998"/>
    <n v="0.72099999999999997"/>
    <n v="0.67"/>
    <n v="23906"/>
    <n v="41"/>
    <x v="3"/>
    <n v="0"/>
    <x v="0"/>
    <x v="1"/>
    <x v="1"/>
  </r>
  <r>
    <x v="290"/>
    <x v="23"/>
    <x v="2"/>
    <n v="936"/>
    <n v="0.66"/>
    <n v="0.70699999999999996"/>
    <n v="0.503"/>
    <n v="25701.24"/>
    <n v="30"/>
    <x v="0"/>
    <n v="0"/>
    <x v="0"/>
    <x v="0"/>
    <x v="1"/>
  </r>
  <r>
    <x v="2163"/>
    <x v="17"/>
    <x v="4"/>
    <n v="674"/>
    <n v="0.72799999999999998"/>
    <n v="0.70799999999999996"/>
    <n v="0.68"/>
    <n v="23616.2"/>
    <n v="17"/>
    <x v="3"/>
    <n v="0"/>
    <x v="0"/>
    <x v="0"/>
    <x v="1"/>
  </r>
  <r>
    <x v="2164"/>
    <x v="13"/>
    <x v="1"/>
    <n v="2432"/>
    <n v="0.69"/>
    <n v="0.68700000000000006"/>
    <n v="0.57699999999999996"/>
    <n v="23507.78"/>
    <n v="40"/>
    <x v="0"/>
    <n v="0"/>
    <x v="0"/>
    <x v="1"/>
    <x v="1"/>
  </r>
  <r>
    <x v="2165"/>
    <x v="25"/>
    <x v="4"/>
    <n v="1214"/>
    <n v="0.77800000000000002"/>
    <n v="0.746"/>
    <n v="0.71599999999999997"/>
    <n v="31503.29"/>
    <n v="23"/>
    <x v="3"/>
    <n v="0"/>
    <x v="0"/>
    <x v="1"/>
    <x v="1"/>
  </r>
  <r>
    <x v="2166"/>
    <x v="7"/>
    <x v="2"/>
    <n v="173"/>
    <n v="0.64700000000000002"/>
    <n v="0.63400000000000001"/>
    <n v="0.52"/>
    <n v="12407.52"/>
    <n v="1"/>
    <x v="0"/>
    <n v="0"/>
    <x v="0"/>
    <x v="0"/>
    <x v="0"/>
  </r>
  <r>
    <x v="2167"/>
    <x v="7"/>
    <x v="2"/>
    <n v="163"/>
    <n v="0.7"/>
    <n v="0.70599999999999996"/>
    <n v="0.55900000000000005"/>
    <n v="19043.77"/>
    <n v="2"/>
    <x v="3"/>
    <n v="0"/>
    <x v="0"/>
    <x v="0"/>
    <x v="1"/>
  </r>
  <r>
    <x v="2168"/>
    <x v="22"/>
    <x v="2"/>
    <n v="516"/>
    <n v="0.72199999999999998"/>
    <n v="0.66500000000000004"/>
    <n v="0.68700000000000006"/>
    <n v="18624.79"/>
    <n v="4"/>
    <x v="3"/>
    <n v="0"/>
    <x v="0"/>
    <x v="0"/>
    <x v="1"/>
  </r>
  <r>
    <x v="2169"/>
    <x v="22"/>
    <x v="2"/>
    <n v="397"/>
    <n v="0.72"/>
    <n v="0.71599999999999997"/>
    <n v="0.64600000000000002"/>
    <n v="50308.27"/>
    <n v="4"/>
    <x v="3"/>
    <n v="0"/>
    <x v="0"/>
    <x v="0"/>
    <x v="1"/>
  </r>
  <r>
    <x v="2170"/>
    <x v="22"/>
    <x v="2"/>
    <n v="473"/>
    <n v="0.75"/>
    <n v="0.73199999999999998"/>
    <n v="0.68400000000000005"/>
    <n v="14063.82"/>
    <n v="4"/>
    <x v="3"/>
    <n v="0"/>
    <x v="0"/>
    <x v="0"/>
    <x v="1"/>
  </r>
  <r>
    <x v="2171"/>
    <x v="23"/>
    <x v="2"/>
    <n v="454"/>
    <n v="0.64800000000000002"/>
    <n v="0.65300000000000002"/>
    <n v="0.53400000000000003"/>
    <n v="26400.75"/>
    <n v="2"/>
    <x v="0"/>
    <n v="0"/>
    <x v="0"/>
    <x v="0"/>
    <x v="1"/>
  </r>
  <r>
    <x v="2172"/>
    <x v="9"/>
    <x v="3"/>
    <n v="926"/>
    <n v="0.68799999999999994"/>
    <n v="0.70899999999999996"/>
    <n v="0.55300000000000005"/>
    <n v="18523.62"/>
    <n v="7"/>
    <x v="0"/>
    <n v="0"/>
    <x v="0"/>
    <x v="0"/>
    <x v="1"/>
  </r>
  <r>
    <x v="2173"/>
    <x v="14"/>
    <x v="3"/>
    <n v="1368"/>
    <n v="0.71"/>
    <n v="0.69099999999999995"/>
    <n v="0.63700000000000001"/>
    <n v="32202.43"/>
    <n v="11"/>
    <x v="3"/>
    <n v="0"/>
    <x v="0"/>
    <x v="1"/>
    <x v="1"/>
  </r>
  <r>
    <x v="2174"/>
    <x v="0"/>
    <x v="0"/>
    <n v="4112"/>
    <n v="0.66700000000000004"/>
    <n v="0.66700000000000004"/>
    <n v="0.56200000000000006"/>
    <n v="13208.05"/>
    <n v="47"/>
    <x v="0"/>
    <n v="0"/>
    <x v="0"/>
    <x v="1"/>
    <x v="1"/>
  </r>
  <r>
    <x v="2175"/>
    <x v="22"/>
    <x v="2"/>
    <n v="481"/>
    <n v="0.73699999999999999"/>
    <n v="0.69599999999999995"/>
    <n v="0.70299999999999996"/>
    <n v="11491.33"/>
    <n v="4"/>
    <x v="3"/>
    <n v="0"/>
    <x v="0"/>
    <x v="0"/>
    <x v="1"/>
  </r>
  <r>
    <x v="2176"/>
    <x v="8"/>
    <x v="0"/>
    <n v="2787"/>
    <n v="0.7"/>
    <n v="0.67600000000000005"/>
    <n v="0.63300000000000001"/>
    <n v="17327.080000000002"/>
    <n v="92"/>
    <x v="3"/>
    <n v="0"/>
    <x v="0"/>
    <x v="1"/>
    <x v="1"/>
  </r>
  <r>
    <x v="2177"/>
    <x v="26"/>
    <x v="2"/>
    <n v="3492"/>
    <n v="0.69"/>
    <n v="0.67200000000000004"/>
    <n v="0.58899999999999997"/>
    <n v="27509.98"/>
    <n v="47"/>
    <x v="0"/>
    <n v="0"/>
    <x v="0"/>
    <x v="1"/>
    <x v="1"/>
  </r>
  <r>
    <x v="2178"/>
    <x v="22"/>
    <x v="2"/>
    <n v="536"/>
    <n v="0.72"/>
    <n v="0.68700000000000006"/>
    <n v="0.64400000000000002"/>
    <n v="24919.81"/>
    <n v="4"/>
    <x v="3"/>
    <n v="0"/>
    <x v="0"/>
    <x v="0"/>
    <x v="1"/>
  </r>
  <r>
    <x v="2179"/>
    <x v="7"/>
    <x v="2"/>
    <n v="221"/>
    <n v="0.62"/>
    <n v="0.59499999999999997"/>
    <n v="0.48299999999999998"/>
    <n v="11358.11"/>
    <n v="3"/>
    <x v="0"/>
    <n v="0"/>
    <x v="0"/>
    <x v="0"/>
    <x v="1"/>
  </r>
  <r>
    <x v="2180"/>
    <x v="5"/>
    <x v="0"/>
    <n v="1761"/>
    <n v="0.63200000000000001"/>
    <n v="0.56599999999999995"/>
    <n v="0.59199999999999997"/>
    <n v="7288.68"/>
    <n v="53"/>
    <x v="0"/>
    <n v="0"/>
    <x v="0"/>
    <x v="1"/>
    <x v="1"/>
  </r>
  <r>
    <x v="2181"/>
    <x v="22"/>
    <x v="2"/>
    <n v="576"/>
    <n v="0.73"/>
    <n v="0.71299999999999997"/>
    <n v="0.65500000000000003"/>
    <n v="16066.88"/>
    <n v="6"/>
    <x v="3"/>
    <n v="0"/>
    <x v="0"/>
    <x v="0"/>
    <x v="1"/>
  </r>
  <r>
    <x v="2182"/>
    <x v="18"/>
    <x v="4"/>
    <n v="906"/>
    <n v="0.65"/>
    <n v="0.68300000000000005"/>
    <n v="0.49099999999999999"/>
    <n v="19013.48"/>
    <n v="58"/>
    <x v="0"/>
    <n v="0"/>
    <x v="0"/>
    <x v="0"/>
    <x v="1"/>
  </r>
  <r>
    <x v="2183"/>
    <x v="0"/>
    <x v="0"/>
    <n v="1856"/>
    <n v="0.60099999999999998"/>
    <n v="0.59899999999999998"/>
    <n v="0.51500000000000001"/>
    <n v="9311.82"/>
    <n v="58"/>
    <x v="0"/>
    <n v="0"/>
    <x v="0"/>
    <x v="1"/>
    <x v="1"/>
  </r>
  <r>
    <x v="2184"/>
    <x v="22"/>
    <x v="2"/>
    <n v="482"/>
    <n v="0.72499999999999998"/>
    <n v="0.71699999999999997"/>
    <n v="0.63100000000000001"/>
    <n v="14216.64"/>
    <n v="7"/>
    <x v="3"/>
    <n v="0"/>
    <x v="0"/>
    <x v="0"/>
    <x v="1"/>
  </r>
  <r>
    <x v="2185"/>
    <x v="0"/>
    <x v="0"/>
    <n v="2310"/>
    <n v="0.61099999999999999"/>
    <n v="0.58699999999999997"/>
    <n v="0.51700000000000002"/>
    <n v="10750.02"/>
    <n v="67"/>
    <x v="0"/>
    <n v="0"/>
    <x v="0"/>
    <x v="1"/>
    <x v="1"/>
  </r>
  <r>
    <x v="2186"/>
    <x v="25"/>
    <x v="4"/>
    <n v="1871"/>
    <n v="0.752"/>
    <n v="0.71499999999999997"/>
    <n v="0.68200000000000005"/>
    <n v="17431.53"/>
    <n v="37"/>
    <x v="3"/>
    <n v="0"/>
    <x v="0"/>
    <x v="1"/>
    <x v="1"/>
  </r>
  <r>
    <x v="2187"/>
    <x v="22"/>
    <x v="2"/>
    <n v="549"/>
    <n v="0.68400000000000005"/>
    <n v="0.67200000000000004"/>
    <n v="0.57599999999999996"/>
    <n v="9706.9599999999991"/>
    <n v="14"/>
    <x v="0"/>
    <n v="0"/>
    <x v="0"/>
    <x v="0"/>
    <x v="1"/>
  </r>
  <r>
    <x v="2188"/>
    <x v="22"/>
    <x v="2"/>
    <n v="832"/>
    <n v="0.73"/>
    <n v="0.71"/>
    <n v="0.66600000000000004"/>
    <n v="35531.699999999997"/>
    <n v="18"/>
    <x v="3"/>
    <n v="0"/>
    <x v="0"/>
    <x v="0"/>
    <x v="1"/>
  </r>
  <r>
    <x v="2189"/>
    <x v="17"/>
    <x v="4"/>
    <n v="5929"/>
    <n v="0.7"/>
    <n v="0.70599999999999996"/>
    <n v="0.57499999999999996"/>
    <n v="12234.31"/>
    <n v="58"/>
    <x v="3"/>
    <n v="0"/>
    <x v="0"/>
    <x v="1"/>
    <x v="1"/>
  </r>
  <r>
    <x v="2190"/>
    <x v="23"/>
    <x v="2"/>
    <n v="1281"/>
    <n v="0.67"/>
    <n v="0.68600000000000005"/>
    <n v="0.55100000000000005"/>
    <n v="111529.4"/>
    <n v="38"/>
    <x v="0"/>
    <n v="0"/>
    <x v="0"/>
    <x v="1"/>
    <x v="1"/>
  </r>
  <r>
    <x v="2191"/>
    <x v="0"/>
    <x v="0"/>
    <n v="1947"/>
    <n v="0.66500000000000004"/>
    <n v="0.67900000000000005"/>
    <n v="0.54100000000000004"/>
    <n v="47890.59"/>
    <n v="37"/>
    <x v="0"/>
    <n v="0"/>
    <x v="0"/>
    <x v="1"/>
    <x v="1"/>
  </r>
  <r>
    <x v="2192"/>
    <x v="7"/>
    <x v="2"/>
    <n v="448"/>
    <n v="0.69099999999999995"/>
    <n v="0.70499999999999996"/>
    <n v="0.54100000000000004"/>
    <n v="15585.82"/>
    <n v="6"/>
    <x v="0"/>
    <n v="0"/>
    <x v="0"/>
    <x v="0"/>
    <x v="1"/>
  </r>
  <r>
    <x v="2193"/>
    <x v="22"/>
    <x v="2"/>
    <n v="655"/>
    <n v="0.77"/>
    <n v="0.73199999999999998"/>
    <n v="0.72199999999999998"/>
    <n v="29386.95"/>
    <n v="14"/>
    <x v="3"/>
    <n v="0"/>
    <x v="0"/>
    <x v="0"/>
    <x v="1"/>
  </r>
  <r>
    <x v="2194"/>
    <x v="0"/>
    <x v="0"/>
    <n v="4482"/>
    <n v="0.68"/>
    <n v="0.65100000000000002"/>
    <n v="0.58399999999999996"/>
    <n v="42142.2"/>
    <n v="35"/>
    <x v="0"/>
    <n v="0"/>
    <x v="0"/>
    <x v="1"/>
    <x v="1"/>
  </r>
  <r>
    <x v="2195"/>
    <x v="25"/>
    <x v="4"/>
    <n v="1186"/>
    <n v="0.8"/>
    <n v="0.78700000000000003"/>
    <n v="0.73899999999999999"/>
    <n v="34386.239999999998"/>
    <n v="59"/>
    <x v="2"/>
    <n v="0"/>
    <x v="0"/>
    <x v="1"/>
    <x v="1"/>
  </r>
  <r>
    <x v="2196"/>
    <x v="23"/>
    <x v="2"/>
    <n v="5580"/>
    <n v="0.65900000000000003"/>
    <n v="0.63700000000000001"/>
    <n v="0.55500000000000005"/>
    <n v="12874.11"/>
    <n v="29"/>
    <x v="0"/>
    <n v="0"/>
    <x v="0"/>
    <x v="1"/>
    <x v="1"/>
  </r>
  <r>
    <x v="2197"/>
    <x v="17"/>
    <x v="4"/>
    <n v="719"/>
    <n v="0.747"/>
    <n v="0.74099999999999999"/>
    <n v="0.70299999999999996"/>
    <n v="27970.2"/>
    <n v="19"/>
    <x v="3"/>
    <n v="0"/>
    <x v="0"/>
    <x v="0"/>
    <x v="1"/>
  </r>
  <r>
    <x v="2198"/>
    <x v="22"/>
    <x v="2"/>
    <n v="423"/>
    <n v="0.73299999999999998"/>
    <n v="0.73"/>
    <n v="0.66300000000000003"/>
    <n v="69837.66"/>
    <n v="7"/>
    <x v="3"/>
    <n v="0"/>
    <x v="0"/>
    <x v="0"/>
    <x v="1"/>
  </r>
  <r>
    <x v="2199"/>
    <x v="22"/>
    <x v="2"/>
    <n v="295"/>
    <n v="0.72499999999999998"/>
    <n v="0.70699999999999996"/>
    <n v="0.66600000000000004"/>
    <n v="16151.3"/>
    <n v="12"/>
    <x v="3"/>
    <n v="0"/>
    <x v="0"/>
    <x v="0"/>
    <x v="1"/>
  </r>
  <r>
    <x v="2200"/>
    <x v="17"/>
    <x v="4"/>
    <n v="306"/>
    <n v="0.67"/>
    <n v="0.67300000000000004"/>
    <n v="0.55400000000000005"/>
    <n v="23323.919999999998"/>
    <n v="10"/>
    <x v="0"/>
    <n v="0"/>
    <x v="0"/>
    <x v="0"/>
    <x v="1"/>
  </r>
  <r>
    <x v="1814"/>
    <x v="11"/>
    <x v="0"/>
    <n v="4044"/>
    <n v="0.66"/>
    <n v="0.61899999999999999"/>
    <n v="0.56399999999999995"/>
    <n v="13459.49"/>
    <n v="83"/>
    <x v="0"/>
    <n v="0"/>
    <x v="0"/>
    <x v="1"/>
    <x v="1"/>
  </r>
  <r>
    <x v="2201"/>
    <x v="14"/>
    <x v="3"/>
    <n v="1327"/>
    <n v="0.74299999999999999"/>
    <n v="0.73099999999999998"/>
    <n v="0.66700000000000004"/>
    <n v="18040.93"/>
    <n v="24"/>
    <x v="3"/>
    <n v="0"/>
    <x v="0"/>
    <x v="1"/>
    <x v="1"/>
  </r>
  <r>
    <x v="2202"/>
    <x v="25"/>
    <x v="4"/>
    <n v="1738"/>
    <n v="0.73099999999999998"/>
    <n v="0.71199999999999997"/>
    <n v="0.63700000000000001"/>
    <n v="26208.44"/>
    <n v="56"/>
    <x v="3"/>
    <n v="0"/>
    <x v="0"/>
    <x v="1"/>
    <x v="1"/>
  </r>
  <r>
    <x v="2203"/>
    <x v="1"/>
    <x v="0"/>
    <n v="1485"/>
    <n v="0.60299999999999998"/>
    <n v="0.54100000000000004"/>
    <n v="0.52100000000000002"/>
    <n v="6232.7"/>
    <n v="16"/>
    <x v="0"/>
    <n v="0"/>
    <x v="0"/>
    <x v="1"/>
    <x v="1"/>
  </r>
  <r>
    <x v="2204"/>
    <x v="22"/>
    <x v="2"/>
    <n v="314"/>
    <n v="0.746"/>
    <n v="0.72699999999999998"/>
    <n v="0.70899999999999996"/>
    <n v="19907.64"/>
    <n v="5"/>
    <x v="3"/>
    <n v="0"/>
    <x v="0"/>
    <x v="0"/>
    <x v="1"/>
  </r>
  <r>
    <x v="2205"/>
    <x v="7"/>
    <x v="2"/>
    <n v="473"/>
    <n v="0.70299999999999996"/>
    <n v="0.66800000000000004"/>
    <n v="0.61799999999999999"/>
    <n v="12350.53"/>
    <n v="2"/>
    <x v="3"/>
    <n v="0"/>
    <x v="0"/>
    <x v="0"/>
    <x v="1"/>
  </r>
  <r>
    <x v="2206"/>
    <x v="7"/>
    <x v="2"/>
    <n v="205"/>
    <n v="0.69099999999999995"/>
    <n v="0.67900000000000005"/>
    <n v="0.57299999999999995"/>
    <n v="22740.400000000001"/>
    <n v="8"/>
    <x v="0"/>
    <n v="0"/>
    <x v="0"/>
    <x v="0"/>
    <x v="1"/>
  </r>
  <r>
    <x v="2207"/>
    <x v="13"/>
    <x v="1"/>
    <n v="1722"/>
    <n v="0.68200000000000005"/>
    <n v="0.68700000000000006"/>
    <n v="0.56899999999999995"/>
    <n v="17794.04"/>
    <n v="17"/>
    <x v="0"/>
    <n v="0"/>
    <x v="0"/>
    <x v="1"/>
    <x v="1"/>
  </r>
  <r>
    <x v="2208"/>
    <x v="23"/>
    <x v="2"/>
    <n v="949"/>
    <n v="0.67"/>
    <n v="0.68300000000000005"/>
    <n v="0.54900000000000004"/>
    <n v="18309.810000000001"/>
    <n v="25"/>
    <x v="0"/>
    <n v="0"/>
    <x v="0"/>
    <x v="0"/>
    <x v="1"/>
  </r>
  <r>
    <x v="2209"/>
    <x v="17"/>
    <x v="4"/>
    <n v="821"/>
    <n v="0.72099999999999997"/>
    <n v="0.69"/>
    <n v="0.64100000000000001"/>
    <n v="15299.82"/>
    <n v="21"/>
    <x v="3"/>
    <n v="0"/>
    <x v="0"/>
    <x v="0"/>
    <x v="1"/>
  </r>
  <r>
    <x v="2210"/>
    <x v="7"/>
    <x v="2"/>
    <n v="1332"/>
    <n v="0.71"/>
    <n v="0.73399999999999999"/>
    <n v="0.56999999999999995"/>
    <n v="29397.85"/>
    <n v="6"/>
    <x v="3"/>
    <n v="0"/>
    <x v="0"/>
    <x v="1"/>
    <x v="1"/>
  </r>
  <r>
    <x v="2211"/>
    <x v="22"/>
    <x v="2"/>
    <n v="478"/>
    <n v="0.73499999999999999"/>
    <n v="0.70799999999999996"/>
    <n v="0.69199999999999995"/>
    <n v="26902.92"/>
    <n v="5"/>
    <x v="3"/>
    <n v="0"/>
    <x v="0"/>
    <x v="0"/>
    <x v="1"/>
  </r>
  <r>
    <x v="2212"/>
    <x v="22"/>
    <x v="2"/>
    <n v="515"/>
    <n v="0.72"/>
    <n v="0.67"/>
    <n v="0.67400000000000004"/>
    <n v="48027.27"/>
    <n v="22"/>
    <x v="3"/>
    <n v="0"/>
    <x v="0"/>
    <x v="0"/>
    <x v="1"/>
  </r>
  <r>
    <x v="2213"/>
    <x v="5"/>
    <x v="0"/>
    <n v="3301"/>
    <n v="0.63700000000000001"/>
    <n v="0.57899999999999996"/>
    <n v="0.57899999999999996"/>
    <n v="9720.73"/>
    <n v="63"/>
    <x v="0"/>
    <n v="0"/>
    <x v="0"/>
    <x v="1"/>
    <x v="1"/>
  </r>
  <r>
    <x v="2214"/>
    <x v="0"/>
    <x v="0"/>
    <n v="1182"/>
    <n v="0.628"/>
    <n v="0.58799999999999997"/>
    <n v="0.55900000000000005"/>
    <n v="9361.7000000000007"/>
    <n v="15"/>
    <x v="0"/>
    <n v="0"/>
    <x v="0"/>
    <x v="1"/>
    <x v="1"/>
  </r>
  <r>
    <x v="2215"/>
    <x v="0"/>
    <x v="0"/>
    <n v="1584"/>
    <n v="0.61399999999999999"/>
    <n v="0.59199999999999997"/>
    <n v="0.51600000000000001"/>
    <n v="9826.2900000000009"/>
    <n v="46"/>
    <x v="0"/>
    <n v="0"/>
    <x v="0"/>
    <x v="1"/>
    <x v="1"/>
  </r>
  <r>
    <x v="2216"/>
    <x v="17"/>
    <x v="4"/>
    <n v="1139"/>
    <n v="0.71799999999999997"/>
    <n v="0.72499999999999998"/>
    <n v="0.61799999999999999"/>
    <n v="38183.1"/>
    <n v="40"/>
    <x v="3"/>
    <n v="0"/>
    <x v="0"/>
    <x v="1"/>
    <x v="1"/>
  </r>
  <r>
    <x v="2217"/>
    <x v="22"/>
    <x v="2"/>
    <n v="1122"/>
    <n v="0.71299999999999997"/>
    <n v="0.69199999999999995"/>
    <n v="0.63"/>
    <n v="29331.5"/>
    <n v="15"/>
    <x v="3"/>
    <n v="0"/>
    <x v="0"/>
    <x v="1"/>
    <x v="1"/>
  </r>
  <r>
    <x v="2218"/>
    <x v="20"/>
    <x v="1"/>
    <n v="2039"/>
    <n v="0.70099999999999996"/>
    <n v="0.69"/>
    <n v="0.61399999999999999"/>
    <n v="18502.54"/>
    <n v="27"/>
    <x v="3"/>
    <n v="0"/>
    <x v="0"/>
    <x v="1"/>
    <x v="1"/>
  </r>
  <r>
    <x v="2219"/>
    <x v="9"/>
    <x v="3"/>
    <n v="1372"/>
    <n v="0.71299999999999997"/>
    <n v="0.73199999999999998"/>
    <n v="0.60399999999999998"/>
    <n v="27128.23"/>
    <n v="46"/>
    <x v="3"/>
    <n v="0"/>
    <x v="0"/>
    <x v="1"/>
    <x v="1"/>
  </r>
  <r>
    <x v="2220"/>
    <x v="3"/>
    <x v="1"/>
    <n v="2941"/>
    <n v="0.65900000000000003"/>
    <n v="0.622"/>
    <n v="0.57599999999999996"/>
    <n v="9301.73"/>
    <n v="45"/>
    <x v="0"/>
    <n v="0"/>
    <x v="0"/>
    <x v="1"/>
    <x v="1"/>
  </r>
  <r>
    <x v="2221"/>
    <x v="5"/>
    <x v="0"/>
    <n v="2881"/>
    <n v="0.59899999999999998"/>
    <n v="0.53400000000000003"/>
    <n v="0.53900000000000003"/>
    <n v="8215.49"/>
    <n v="66"/>
    <x v="0"/>
    <n v="0"/>
    <x v="0"/>
    <x v="1"/>
    <x v="1"/>
  </r>
  <r>
    <x v="2222"/>
    <x v="7"/>
    <x v="2"/>
    <n v="641"/>
    <n v="0.71"/>
    <n v="0.69399999999999995"/>
    <n v="0.60899999999999999"/>
    <n v="16137.43"/>
    <n v="8"/>
    <x v="3"/>
    <n v="0"/>
    <x v="0"/>
    <x v="0"/>
    <x v="1"/>
  </r>
  <r>
    <x v="2223"/>
    <x v="9"/>
    <x v="3"/>
    <n v="1385"/>
    <n v="0.68200000000000005"/>
    <n v="0.69899999999999995"/>
    <n v="0.54300000000000004"/>
    <n v="23148.19"/>
    <n v="20"/>
    <x v="0"/>
    <n v="0"/>
    <x v="0"/>
    <x v="1"/>
    <x v="1"/>
  </r>
  <r>
    <x v="2224"/>
    <x v="1"/>
    <x v="0"/>
    <n v="2535"/>
    <n v="0.68"/>
    <n v="0.61299999999999999"/>
    <n v="0.63700000000000001"/>
    <n v="14406.42"/>
    <n v="24"/>
    <x v="0"/>
    <n v="0"/>
    <x v="0"/>
    <x v="1"/>
    <x v="1"/>
  </r>
  <r>
    <x v="2225"/>
    <x v="15"/>
    <x v="1"/>
    <n v="6822"/>
    <n v="0.69"/>
    <n v="0.65400000000000003"/>
    <n v="0.63800000000000001"/>
    <n v="15891.21"/>
    <n v="53"/>
    <x v="0"/>
    <n v="0"/>
    <x v="0"/>
    <x v="1"/>
    <x v="1"/>
  </r>
  <r>
    <x v="2226"/>
    <x v="22"/>
    <x v="2"/>
    <n v="1231"/>
    <n v="0.71799999999999997"/>
    <n v="0.71"/>
    <n v="0.63"/>
    <n v="19333.63"/>
    <n v="9"/>
    <x v="3"/>
    <n v="0"/>
    <x v="0"/>
    <x v="1"/>
    <x v="1"/>
  </r>
  <r>
    <x v="2227"/>
    <x v="17"/>
    <x v="4"/>
    <n v="1242"/>
    <n v="0.73099999999999998"/>
    <n v="0.72"/>
    <n v="0.63900000000000001"/>
    <n v="26115.53"/>
    <n v="41"/>
    <x v="3"/>
    <n v="0"/>
    <x v="0"/>
    <x v="1"/>
    <x v="1"/>
  </r>
  <r>
    <x v="2228"/>
    <x v="25"/>
    <x v="4"/>
    <n v="504"/>
    <n v="0.76"/>
    <n v="0.749"/>
    <n v="0.67"/>
    <n v="28907.68"/>
    <n v="23"/>
    <x v="3"/>
    <n v="0"/>
    <x v="0"/>
    <x v="0"/>
    <x v="1"/>
  </r>
  <r>
    <x v="2229"/>
    <x v="7"/>
    <x v="2"/>
    <n v="709"/>
    <n v="0.71099999999999997"/>
    <n v="0.69299999999999995"/>
    <n v="0.59599999999999997"/>
    <n v="16014.63"/>
    <n v="19"/>
    <x v="3"/>
    <n v="0"/>
    <x v="0"/>
    <x v="0"/>
    <x v="1"/>
  </r>
  <r>
    <x v="2230"/>
    <x v="14"/>
    <x v="3"/>
    <n v="5768"/>
    <n v="0.70099999999999996"/>
    <n v="0.67600000000000005"/>
    <n v="0.61699999999999999"/>
    <n v="33136.31"/>
    <n v="78"/>
    <x v="3"/>
    <n v="0"/>
    <x v="0"/>
    <x v="1"/>
    <x v="1"/>
  </r>
  <r>
    <x v="2231"/>
    <x v="22"/>
    <x v="2"/>
    <n v="242"/>
    <n v="0.71"/>
    <n v="0.69099999999999995"/>
    <n v="0.622"/>
    <n v="10225.93"/>
    <n v="2"/>
    <x v="3"/>
    <n v="0"/>
    <x v="0"/>
    <x v="0"/>
    <x v="1"/>
  </r>
  <r>
    <x v="2232"/>
    <x v="22"/>
    <x v="2"/>
    <n v="128"/>
    <n v="0.75"/>
    <n v="0.71399999999999997"/>
    <n v="0.71"/>
    <n v="18324.5"/>
    <n v="2"/>
    <x v="3"/>
    <n v="0"/>
    <x v="0"/>
    <x v="0"/>
    <x v="1"/>
  </r>
  <r>
    <x v="2233"/>
    <x v="22"/>
    <x v="2"/>
    <n v="160"/>
    <n v="0.73499999999999999"/>
    <n v="0.74299999999999999"/>
    <n v="0.64300000000000002"/>
    <n v="75887.45"/>
    <n v="3"/>
    <x v="3"/>
    <n v="0"/>
    <x v="0"/>
    <x v="0"/>
    <x v="1"/>
  </r>
  <r>
    <x v="2234"/>
    <x v="7"/>
    <x v="2"/>
    <n v="2671"/>
    <n v="0.66"/>
    <n v="0.61099999999999999"/>
    <n v="0.56799999999999995"/>
    <n v="9283.74"/>
    <n v="85"/>
    <x v="0"/>
    <n v="0"/>
    <x v="0"/>
    <x v="1"/>
    <x v="1"/>
  </r>
  <r>
    <x v="2235"/>
    <x v="22"/>
    <x v="2"/>
    <n v="939"/>
    <n v="0.73299999999999998"/>
    <n v="0.73799999999999999"/>
    <n v="0.65"/>
    <n v="36517.85"/>
    <n v="5"/>
    <x v="3"/>
    <n v="0"/>
    <x v="0"/>
    <x v="0"/>
    <x v="1"/>
  </r>
  <r>
    <x v="2236"/>
    <x v="22"/>
    <x v="2"/>
    <n v="623"/>
    <n v="0.73199999999999998"/>
    <n v="0.69899999999999995"/>
    <n v="0.64800000000000002"/>
    <n v="22290.2"/>
    <n v="18"/>
    <x v="3"/>
    <n v="0"/>
    <x v="0"/>
    <x v="0"/>
    <x v="1"/>
  </r>
  <r>
    <x v="2237"/>
    <x v="6"/>
    <x v="1"/>
    <n v="4688"/>
    <n v="0.63900000000000001"/>
    <n v="0.63700000000000001"/>
    <n v="0.51100000000000001"/>
    <n v="10450.25"/>
    <n v="28"/>
    <x v="0"/>
    <n v="0"/>
    <x v="0"/>
    <x v="1"/>
    <x v="1"/>
  </r>
  <r>
    <x v="2238"/>
    <x v="7"/>
    <x v="2"/>
    <n v="994"/>
    <n v="0.70799999999999996"/>
    <n v="0.73"/>
    <n v="0.56499999999999995"/>
    <n v="33017.06"/>
    <n v="20"/>
    <x v="3"/>
    <n v="0"/>
    <x v="0"/>
    <x v="1"/>
    <x v="1"/>
  </r>
  <r>
    <x v="2239"/>
    <x v="14"/>
    <x v="3"/>
    <n v="887"/>
    <n v="0.71"/>
    <n v="0.69499999999999995"/>
    <n v="0.627"/>
    <n v="18907.07"/>
    <n v="10"/>
    <x v="3"/>
    <n v="0"/>
    <x v="0"/>
    <x v="0"/>
    <x v="1"/>
  </r>
  <r>
    <x v="2240"/>
    <x v="25"/>
    <x v="4"/>
    <n v="771"/>
    <n v="0.748"/>
    <n v="0.749"/>
    <n v="0.63800000000000001"/>
    <n v="31680.22"/>
    <n v="24"/>
    <x v="3"/>
    <n v="0"/>
    <x v="0"/>
    <x v="0"/>
    <x v="1"/>
  </r>
  <r>
    <x v="2241"/>
    <x v="23"/>
    <x v="2"/>
    <n v="1067"/>
    <n v="0.76"/>
    <n v="0.74399999999999999"/>
    <n v="0.70399999999999996"/>
    <n v="16153.08"/>
    <n v="23"/>
    <x v="3"/>
    <n v="0"/>
    <x v="0"/>
    <x v="1"/>
    <x v="1"/>
  </r>
  <r>
    <x v="2242"/>
    <x v="2"/>
    <x v="0"/>
    <n v="1766"/>
    <n v="0.65700000000000003"/>
    <n v="0.623"/>
    <n v="0.56499999999999995"/>
    <n v="10460.83"/>
    <n v="15"/>
    <x v="0"/>
    <n v="0"/>
    <x v="0"/>
    <x v="1"/>
    <x v="1"/>
  </r>
  <r>
    <x v="2243"/>
    <x v="22"/>
    <x v="2"/>
    <n v="807"/>
    <n v="0.753"/>
    <n v="0.73299999999999998"/>
    <n v="0.69"/>
    <n v="25470.81"/>
    <n v="15"/>
    <x v="3"/>
    <n v="0"/>
    <x v="0"/>
    <x v="0"/>
    <x v="1"/>
  </r>
  <r>
    <x v="2244"/>
    <x v="7"/>
    <x v="2"/>
    <n v="689"/>
    <n v="0.78"/>
    <n v="0.76100000000000001"/>
    <n v="0.71099999999999997"/>
    <n v="30473.33"/>
    <n v="18"/>
    <x v="3"/>
    <n v="0"/>
    <x v="0"/>
    <x v="0"/>
    <x v="1"/>
  </r>
  <r>
    <x v="2245"/>
    <x v="9"/>
    <x v="3"/>
    <n v="1829"/>
    <n v="0.73"/>
    <n v="0.745"/>
    <n v="0.64900000000000002"/>
    <n v="86709.75"/>
    <n v="17"/>
    <x v="3"/>
    <n v="0"/>
    <x v="0"/>
    <x v="1"/>
    <x v="1"/>
  </r>
  <r>
    <x v="2246"/>
    <x v="22"/>
    <x v="2"/>
    <n v="283"/>
    <n v="0.72"/>
    <n v="0.69899999999999995"/>
    <n v="0.66300000000000003"/>
    <n v="30594.94"/>
    <n v="5"/>
    <x v="3"/>
    <n v="0"/>
    <x v="0"/>
    <x v="0"/>
    <x v="1"/>
  </r>
  <r>
    <x v="2247"/>
    <x v="0"/>
    <x v="0"/>
    <n v="1834"/>
    <n v="0.65700000000000003"/>
    <n v="0.63300000000000001"/>
    <n v="0.55100000000000005"/>
    <n v="12276.13"/>
    <n v="11"/>
    <x v="0"/>
    <n v="0"/>
    <x v="0"/>
    <x v="1"/>
    <x v="1"/>
  </r>
  <r>
    <x v="2248"/>
    <x v="7"/>
    <x v="2"/>
    <n v="684"/>
    <n v="0.71"/>
    <n v="0.68899999999999995"/>
    <n v="0.59499999999999997"/>
    <n v="19974.62"/>
    <n v="22"/>
    <x v="3"/>
    <n v="0"/>
    <x v="0"/>
    <x v="0"/>
    <x v="1"/>
  </r>
  <r>
    <x v="2249"/>
    <x v="22"/>
    <x v="2"/>
    <n v="371"/>
    <n v="0.74"/>
    <n v="0.73399999999999999"/>
    <n v="0.65800000000000003"/>
    <n v="20207.05"/>
    <n v="8"/>
    <x v="3"/>
    <n v="0"/>
    <x v="0"/>
    <x v="0"/>
    <x v="1"/>
  </r>
  <r>
    <x v="2250"/>
    <x v="22"/>
    <x v="2"/>
    <n v="248"/>
    <n v="0.72299999999999998"/>
    <n v="0.68200000000000005"/>
    <n v="0.68400000000000005"/>
    <n v="21170.25"/>
    <n v="4"/>
    <x v="3"/>
    <n v="0"/>
    <x v="0"/>
    <x v="0"/>
    <x v="1"/>
  </r>
  <r>
    <x v="2251"/>
    <x v="2"/>
    <x v="0"/>
    <n v="2305"/>
    <n v="0.63200000000000001"/>
    <n v="0.59399999999999997"/>
    <n v="0.54300000000000004"/>
    <n v="10614.54"/>
    <n v="55"/>
    <x v="0"/>
    <n v="0"/>
    <x v="0"/>
    <x v="1"/>
    <x v="1"/>
  </r>
  <r>
    <x v="2252"/>
    <x v="22"/>
    <x v="2"/>
    <n v="271"/>
    <n v="0.76"/>
    <n v="0.71199999999999997"/>
    <n v="0.70499999999999996"/>
    <n v="68319.5"/>
    <n v="5"/>
    <x v="3"/>
    <n v="0"/>
    <x v="0"/>
    <x v="0"/>
    <x v="1"/>
  </r>
  <r>
    <x v="2253"/>
    <x v="22"/>
    <x v="2"/>
    <n v="231"/>
    <n v="0.73699999999999999"/>
    <n v="0.72499999999999998"/>
    <n v="0.66400000000000003"/>
    <n v="15873.08"/>
    <n v="3"/>
    <x v="3"/>
    <n v="0"/>
    <x v="0"/>
    <x v="0"/>
    <x v="1"/>
  </r>
  <r>
    <x v="1084"/>
    <x v="22"/>
    <x v="2"/>
    <n v="446"/>
    <n v="0.73199999999999998"/>
    <n v="0.71699999999999997"/>
    <n v="0.64500000000000002"/>
    <n v="45615.66"/>
    <n v="7"/>
    <x v="3"/>
    <n v="0"/>
    <x v="0"/>
    <x v="0"/>
    <x v="1"/>
  </r>
  <r>
    <x v="2254"/>
    <x v="0"/>
    <x v="0"/>
    <n v="2335"/>
    <n v="0.60399999999999998"/>
    <n v="0.58299999999999996"/>
    <n v="0.47399999999999998"/>
    <n v="9602.73"/>
    <n v="47"/>
    <x v="0"/>
    <n v="0"/>
    <x v="0"/>
    <x v="1"/>
    <x v="1"/>
  </r>
  <r>
    <x v="2255"/>
    <x v="23"/>
    <x v="2"/>
    <n v="1321"/>
    <n v="0.71299999999999997"/>
    <n v="0.69599999999999995"/>
    <n v="0.64600000000000002"/>
    <n v="17839.009999999998"/>
    <n v="18"/>
    <x v="3"/>
    <n v="0"/>
    <x v="0"/>
    <x v="1"/>
    <x v="1"/>
  </r>
  <r>
    <x v="2256"/>
    <x v="17"/>
    <x v="4"/>
    <n v="998"/>
    <n v="0.72499999999999998"/>
    <n v="0.72399999999999998"/>
    <n v="0.64500000000000002"/>
    <n v="21691.81"/>
    <n v="26"/>
    <x v="3"/>
    <n v="0"/>
    <x v="0"/>
    <x v="1"/>
    <x v="1"/>
  </r>
  <r>
    <x v="2257"/>
    <x v="7"/>
    <x v="2"/>
    <n v="390"/>
    <n v="0.63800000000000001"/>
    <n v="0.61699999999999999"/>
    <n v="0.52900000000000003"/>
    <n v="10006.86"/>
    <n v="11"/>
    <x v="0"/>
    <n v="0"/>
    <x v="0"/>
    <x v="0"/>
    <x v="1"/>
  </r>
  <r>
    <x v="2258"/>
    <x v="17"/>
    <x v="4"/>
    <n v="876"/>
    <n v="0.72"/>
    <n v="0.69799999999999995"/>
    <n v="0.64"/>
    <n v="31422.720000000001"/>
    <n v="24"/>
    <x v="3"/>
    <n v="0"/>
    <x v="0"/>
    <x v="0"/>
    <x v="1"/>
  </r>
  <r>
    <x v="2259"/>
    <x v="23"/>
    <x v="2"/>
    <n v="1479"/>
    <n v="0.69099999999999995"/>
    <n v="0.68500000000000005"/>
    <n v="0.61099999999999999"/>
    <n v="19392.349999999999"/>
    <n v="25"/>
    <x v="0"/>
    <n v="0"/>
    <x v="0"/>
    <x v="1"/>
    <x v="1"/>
  </r>
  <r>
    <x v="2260"/>
    <x v="14"/>
    <x v="3"/>
    <n v="2072"/>
    <n v="0.7"/>
    <n v="0.69199999999999995"/>
    <n v="0.58799999999999997"/>
    <n v="13390.27"/>
    <n v="21"/>
    <x v="3"/>
    <n v="0"/>
    <x v="0"/>
    <x v="1"/>
    <x v="1"/>
  </r>
  <r>
    <x v="2261"/>
    <x v="14"/>
    <x v="3"/>
    <n v="443"/>
    <n v="0.66"/>
    <n v="0.64"/>
    <n v="0.54800000000000004"/>
    <n v="13101.98"/>
    <n v="10"/>
    <x v="0"/>
    <n v="0"/>
    <x v="0"/>
    <x v="0"/>
    <x v="1"/>
  </r>
  <r>
    <x v="2262"/>
    <x v="17"/>
    <x v="4"/>
    <n v="1104"/>
    <n v="0.747"/>
    <n v="0.754"/>
    <n v="0.67500000000000004"/>
    <n v="23835.88"/>
    <n v="28"/>
    <x v="3"/>
    <n v="0"/>
    <x v="0"/>
    <x v="1"/>
    <x v="1"/>
  </r>
  <r>
    <x v="2263"/>
    <x v="22"/>
    <x v="2"/>
    <n v="301"/>
    <n v="0.72"/>
    <n v="0.70899999999999996"/>
    <n v="0.64200000000000002"/>
    <n v="14042.3"/>
    <n v="9"/>
    <x v="3"/>
    <n v="0"/>
    <x v="0"/>
    <x v="0"/>
    <x v="1"/>
  </r>
  <r>
    <x v="2264"/>
    <x v="9"/>
    <x v="3"/>
    <n v="2290"/>
    <n v="0.70299999999999996"/>
    <n v="0.71099999999999997"/>
    <n v="0.60499999999999998"/>
    <n v="27402.720000000001"/>
    <n v="25"/>
    <x v="3"/>
    <n v="0"/>
    <x v="0"/>
    <x v="1"/>
    <x v="1"/>
  </r>
  <r>
    <x v="2265"/>
    <x v="7"/>
    <x v="2"/>
    <n v="1214"/>
    <n v="0.72499999999999998"/>
    <n v="0.71099999999999997"/>
    <n v="0.61699999999999999"/>
    <n v="14907.58"/>
    <n v="23"/>
    <x v="3"/>
    <n v="0"/>
    <x v="0"/>
    <x v="1"/>
    <x v="1"/>
  </r>
  <r>
    <x v="2266"/>
    <x v="22"/>
    <x v="2"/>
    <n v="392"/>
    <n v="0.69099999999999995"/>
    <n v="0.63300000000000001"/>
    <n v="0.61499999999999999"/>
    <n v="14561.67"/>
    <n v="17"/>
    <x v="0"/>
    <n v="0"/>
    <x v="0"/>
    <x v="0"/>
    <x v="1"/>
  </r>
  <r>
    <x v="2267"/>
    <x v="13"/>
    <x v="1"/>
    <n v="2569"/>
    <n v="0.7"/>
    <n v="0.70899999999999996"/>
    <n v="0.59799999999999998"/>
    <n v="21204.01"/>
    <n v="23"/>
    <x v="3"/>
    <n v="0"/>
    <x v="0"/>
    <x v="1"/>
    <x v="1"/>
  </r>
  <r>
    <x v="2268"/>
    <x v="2"/>
    <x v="0"/>
    <n v="2040"/>
    <n v="0.63900000000000001"/>
    <n v="0.61199999999999999"/>
    <n v="0.54500000000000004"/>
    <n v="11590.93"/>
    <n v="10"/>
    <x v="0"/>
    <n v="0"/>
    <x v="0"/>
    <x v="1"/>
    <x v="1"/>
  </r>
  <r>
    <x v="2269"/>
    <x v="25"/>
    <x v="4"/>
    <n v="753"/>
    <n v="0.755"/>
    <n v="0.749"/>
    <n v="0.65700000000000003"/>
    <n v="37394.120000000003"/>
    <n v="27"/>
    <x v="3"/>
    <n v="0"/>
    <x v="0"/>
    <x v="0"/>
    <x v="1"/>
  </r>
  <r>
    <x v="2270"/>
    <x v="0"/>
    <x v="0"/>
    <n v="1283"/>
    <n v="0.63600000000000001"/>
    <n v="0.60099999999999998"/>
    <n v="0.54800000000000004"/>
    <n v="12150.11"/>
    <n v="35"/>
    <x v="0"/>
    <n v="0"/>
    <x v="0"/>
    <x v="1"/>
    <x v="1"/>
  </r>
  <r>
    <x v="2271"/>
    <x v="0"/>
    <x v="0"/>
    <n v="3140"/>
    <n v="0.627"/>
    <n v="0.64100000000000001"/>
    <n v="0.502"/>
    <n v="12458.8"/>
    <n v="74"/>
    <x v="0"/>
    <n v="0"/>
    <x v="0"/>
    <x v="1"/>
    <x v="1"/>
  </r>
  <r>
    <x v="228"/>
    <x v="14"/>
    <x v="3"/>
    <n v="694"/>
    <n v="0.70599999999999996"/>
    <n v="0.70699999999999996"/>
    <n v="0.60299999999999998"/>
    <n v="36399.81"/>
    <n v="23"/>
    <x v="3"/>
    <n v="0"/>
    <x v="0"/>
    <x v="0"/>
    <x v="1"/>
  </r>
  <r>
    <x v="2272"/>
    <x v="22"/>
    <x v="2"/>
    <n v="94"/>
    <n v="0.75"/>
    <n v="0.71299999999999997"/>
    <n v="0.71499999999999997"/>
    <n v="32076.14"/>
    <n v="1"/>
    <x v="3"/>
    <n v="0"/>
    <x v="0"/>
    <x v="0"/>
    <x v="0"/>
  </r>
  <r>
    <x v="2273"/>
    <x v="17"/>
    <x v="4"/>
    <n v="1393"/>
    <n v="0.71"/>
    <n v="0.73799999999999999"/>
    <n v="0.59599999999999997"/>
    <n v="18982.34"/>
    <n v="41"/>
    <x v="3"/>
    <n v="0"/>
    <x v="0"/>
    <x v="1"/>
    <x v="1"/>
  </r>
  <r>
    <x v="2274"/>
    <x v="26"/>
    <x v="2"/>
    <n v="977"/>
    <n v="0.72599999999999998"/>
    <n v="0.70299999999999996"/>
    <n v="0.63900000000000001"/>
    <n v="23339.54"/>
    <n v="43"/>
    <x v="3"/>
    <n v="0"/>
    <x v="0"/>
    <x v="1"/>
    <x v="1"/>
  </r>
  <r>
    <x v="2275"/>
    <x v="22"/>
    <x v="2"/>
    <n v="411"/>
    <n v="0.67500000000000004"/>
    <n v="0.63400000000000001"/>
    <n v="0.60199999999999998"/>
    <n v="29812.01"/>
    <n v="23"/>
    <x v="0"/>
    <n v="0"/>
    <x v="0"/>
    <x v="0"/>
    <x v="1"/>
  </r>
  <r>
    <x v="2276"/>
    <x v="22"/>
    <x v="2"/>
    <n v="526"/>
    <n v="0.76500000000000001"/>
    <n v="0.71799999999999997"/>
    <n v="0.71799999999999997"/>
    <n v="29598.27"/>
    <n v="4"/>
    <x v="3"/>
    <n v="0"/>
    <x v="0"/>
    <x v="0"/>
    <x v="1"/>
  </r>
  <r>
    <x v="2277"/>
    <x v="6"/>
    <x v="1"/>
    <n v="4975"/>
    <n v="0.64400000000000002"/>
    <n v="0.61799999999999999"/>
    <n v="0.53400000000000003"/>
    <n v="20860.580000000002"/>
    <n v="67"/>
    <x v="0"/>
    <n v="0"/>
    <x v="0"/>
    <x v="1"/>
    <x v="1"/>
  </r>
  <r>
    <x v="2278"/>
    <x v="18"/>
    <x v="4"/>
    <n v="937"/>
    <n v="0.72"/>
    <n v="0.71799999999999997"/>
    <n v="0.59399999999999997"/>
    <n v="26106.68"/>
    <n v="24"/>
    <x v="3"/>
    <n v="0"/>
    <x v="0"/>
    <x v="0"/>
    <x v="1"/>
  </r>
  <r>
    <x v="2279"/>
    <x v="5"/>
    <x v="0"/>
    <n v="1449"/>
    <n v="0.61199999999999999"/>
    <n v="0.56799999999999995"/>
    <n v="0.52500000000000002"/>
    <n v="6547.6"/>
    <n v="4"/>
    <x v="0"/>
    <n v="0"/>
    <x v="0"/>
    <x v="1"/>
    <x v="1"/>
  </r>
  <r>
    <x v="2280"/>
    <x v="14"/>
    <x v="3"/>
    <n v="1258"/>
    <n v="0.70099999999999996"/>
    <n v="0.69899999999999995"/>
    <n v="0.57299999999999995"/>
    <n v="32368.53"/>
    <n v="21"/>
    <x v="3"/>
    <n v="0"/>
    <x v="0"/>
    <x v="1"/>
    <x v="1"/>
  </r>
  <r>
    <x v="2281"/>
    <x v="1"/>
    <x v="0"/>
    <n v="2558"/>
    <n v="0.65500000000000003"/>
    <n v="0.60699999999999998"/>
    <n v="0.624"/>
    <n v="16595.3"/>
    <n v="25"/>
    <x v="0"/>
    <n v="0"/>
    <x v="0"/>
    <x v="1"/>
    <x v="1"/>
  </r>
  <r>
    <x v="2282"/>
    <x v="17"/>
    <x v="4"/>
    <n v="1262"/>
    <n v="0.68"/>
    <n v="0.69"/>
    <n v="0.57599999999999996"/>
    <n v="38178.85"/>
    <n v="63"/>
    <x v="0"/>
    <n v="0"/>
    <x v="0"/>
    <x v="1"/>
    <x v="1"/>
  </r>
  <r>
    <x v="2283"/>
    <x v="22"/>
    <x v="2"/>
    <n v="488"/>
    <n v="0.72"/>
    <n v="0.67700000000000005"/>
    <n v="0.64900000000000002"/>
    <n v="16149.97"/>
    <n v="13"/>
    <x v="3"/>
    <n v="0"/>
    <x v="0"/>
    <x v="0"/>
    <x v="1"/>
  </r>
  <r>
    <x v="2284"/>
    <x v="6"/>
    <x v="1"/>
    <n v="4353"/>
    <n v="0.66"/>
    <n v="0.58899999999999997"/>
    <n v="0.60499999999999998"/>
    <n v="9092.68"/>
    <n v="9"/>
    <x v="0"/>
    <n v="0"/>
    <x v="0"/>
    <x v="1"/>
    <x v="1"/>
  </r>
  <r>
    <x v="2285"/>
    <x v="7"/>
    <x v="2"/>
    <n v="651"/>
    <n v="0.68799999999999994"/>
    <n v="0.68200000000000005"/>
    <n v="0.59699999999999998"/>
    <n v="16426.560000000001"/>
    <n v="16"/>
    <x v="0"/>
    <n v="0"/>
    <x v="0"/>
    <x v="0"/>
    <x v="1"/>
  </r>
  <r>
    <x v="2286"/>
    <x v="22"/>
    <x v="2"/>
    <n v="890"/>
    <n v="0.74"/>
    <n v="0.71699999999999997"/>
    <n v="0.68300000000000005"/>
    <n v="15769.82"/>
    <n v="23"/>
    <x v="3"/>
    <n v="0"/>
    <x v="0"/>
    <x v="0"/>
    <x v="1"/>
  </r>
  <r>
    <x v="2287"/>
    <x v="5"/>
    <x v="0"/>
    <n v="2259"/>
    <n v="0.65300000000000002"/>
    <n v="0.628"/>
    <n v="0.56299999999999994"/>
    <n v="11040.59"/>
    <n v="42"/>
    <x v="0"/>
    <n v="0"/>
    <x v="0"/>
    <x v="1"/>
    <x v="1"/>
  </r>
  <r>
    <x v="2288"/>
    <x v="0"/>
    <x v="0"/>
    <n v="1572"/>
    <n v="0.61499999999999999"/>
    <n v="0.60199999999999998"/>
    <n v="0.49199999999999999"/>
    <n v="10818.03"/>
    <n v="37"/>
    <x v="0"/>
    <n v="0"/>
    <x v="0"/>
    <x v="1"/>
    <x v="1"/>
  </r>
  <r>
    <x v="2289"/>
    <x v="22"/>
    <x v="2"/>
    <n v="455"/>
    <n v="0.73299999999999998"/>
    <n v="0.69299999999999995"/>
    <n v="0.65300000000000002"/>
    <n v="20068.919999999998"/>
    <n v="6"/>
    <x v="3"/>
    <n v="0"/>
    <x v="0"/>
    <x v="0"/>
    <x v="1"/>
  </r>
  <r>
    <x v="2290"/>
    <x v="1"/>
    <x v="0"/>
    <n v="936"/>
    <n v="0.64500000000000002"/>
    <n v="0.62"/>
    <n v="0.54700000000000004"/>
    <n v="9294.1"/>
    <n v="8"/>
    <x v="0"/>
    <n v="0"/>
    <x v="0"/>
    <x v="0"/>
    <x v="1"/>
  </r>
  <r>
    <x v="2291"/>
    <x v="23"/>
    <x v="2"/>
    <n v="742"/>
    <n v="0.66"/>
    <n v="0.67"/>
    <n v="0.53300000000000003"/>
    <n v="21615.52"/>
    <n v="4"/>
    <x v="0"/>
    <n v="0"/>
    <x v="0"/>
    <x v="0"/>
    <x v="1"/>
  </r>
  <r>
    <x v="2292"/>
    <x v="25"/>
    <x v="4"/>
    <n v="592"/>
    <n v="0.73499999999999999"/>
    <n v="0.71399999999999997"/>
    <n v="0.67700000000000005"/>
    <n v="21156.89"/>
    <n v="9"/>
    <x v="3"/>
    <n v="0"/>
    <x v="0"/>
    <x v="0"/>
    <x v="1"/>
  </r>
  <r>
    <x v="2293"/>
    <x v="7"/>
    <x v="2"/>
    <n v="1838"/>
    <n v="0.64200000000000002"/>
    <n v="0.63600000000000001"/>
    <n v="0.51800000000000002"/>
    <n v="11420.49"/>
    <n v="26"/>
    <x v="0"/>
    <n v="0"/>
    <x v="0"/>
    <x v="1"/>
    <x v="1"/>
  </r>
  <r>
    <x v="1614"/>
    <x v="17"/>
    <x v="4"/>
    <n v="1753"/>
    <n v="0.72"/>
    <n v="0.73899999999999999"/>
    <n v="0.61499999999999999"/>
    <n v="27249.19"/>
    <n v="42"/>
    <x v="3"/>
    <n v="0"/>
    <x v="0"/>
    <x v="1"/>
    <x v="1"/>
  </r>
  <r>
    <x v="2294"/>
    <x v="18"/>
    <x v="4"/>
    <n v="440"/>
    <n v="0.71499999999999997"/>
    <n v="0.72499999999999998"/>
    <n v="0.59199999999999997"/>
    <n v="36091.15"/>
    <n v="13"/>
    <x v="3"/>
    <n v="0"/>
    <x v="0"/>
    <x v="0"/>
    <x v="1"/>
  </r>
  <r>
    <x v="2295"/>
    <x v="18"/>
    <x v="4"/>
    <n v="1196"/>
    <n v="0.76700000000000002"/>
    <n v="0.77600000000000002"/>
    <n v="0.68400000000000005"/>
    <n v="37884.839999999997"/>
    <n v="34"/>
    <x v="3"/>
    <n v="0"/>
    <x v="0"/>
    <x v="1"/>
    <x v="1"/>
  </r>
  <r>
    <x v="2296"/>
    <x v="25"/>
    <x v="4"/>
    <n v="684"/>
    <n v="0.73799999999999999"/>
    <n v="0.73499999999999999"/>
    <n v="0.63900000000000001"/>
    <n v="47982.39"/>
    <n v="25"/>
    <x v="3"/>
    <n v="0"/>
    <x v="0"/>
    <x v="0"/>
    <x v="1"/>
  </r>
  <r>
    <x v="476"/>
    <x v="14"/>
    <x v="3"/>
    <n v="614"/>
    <n v="0.74299999999999999"/>
    <n v="0.76800000000000002"/>
    <n v="0.63500000000000001"/>
    <n v="22218.87"/>
    <n v="15"/>
    <x v="3"/>
    <n v="0"/>
    <x v="0"/>
    <x v="0"/>
    <x v="1"/>
  </r>
  <r>
    <x v="2297"/>
    <x v="22"/>
    <x v="2"/>
    <n v="659"/>
    <n v="0.746"/>
    <n v="0.73699999999999999"/>
    <n v="0.70099999999999996"/>
    <n v="19311.66"/>
    <n v="9"/>
    <x v="3"/>
    <n v="0"/>
    <x v="0"/>
    <x v="0"/>
    <x v="1"/>
  </r>
  <r>
    <x v="2298"/>
    <x v="3"/>
    <x v="1"/>
    <n v="1514"/>
    <n v="0.624"/>
    <n v="0.65300000000000002"/>
    <n v="0.46700000000000003"/>
    <n v="17267.580000000002"/>
    <n v="5"/>
    <x v="0"/>
    <n v="0"/>
    <x v="0"/>
    <x v="1"/>
    <x v="1"/>
  </r>
  <r>
    <x v="2299"/>
    <x v="17"/>
    <x v="4"/>
    <n v="1148"/>
    <n v="0.73799999999999999"/>
    <n v="0.73699999999999999"/>
    <n v="0.65500000000000003"/>
    <n v="19067.060000000001"/>
    <n v="22"/>
    <x v="3"/>
    <n v="0"/>
    <x v="0"/>
    <x v="1"/>
    <x v="1"/>
  </r>
  <r>
    <x v="2300"/>
    <x v="17"/>
    <x v="4"/>
    <n v="932"/>
    <n v="0.66"/>
    <n v="0.68100000000000005"/>
    <n v="0.50900000000000001"/>
    <n v="23094.71"/>
    <n v="33"/>
    <x v="0"/>
    <n v="0"/>
    <x v="0"/>
    <x v="0"/>
    <x v="1"/>
  </r>
  <r>
    <x v="2301"/>
    <x v="17"/>
    <x v="4"/>
    <n v="1745"/>
    <n v="0.74299999999999999"/>
    <n v="0.69799999999999995"/>
    <n v="0.68400000000000005"/>
    <n v="39966.17"/>
    <n v="43"/>
    <x v="3"/>
    <n v="0"/>
    <x v="0"/>
    <x v="1"/>
    <x v="1"/>
  </r>
  <r>
    <x v="2302"/>
    <x v="7"/>
    <x v="2"/>
    <n v="903"/>
    <n v="0.7"/>
    <n v="0.66300000000000003"/>
    <n v="0.622"/>
    <n v="22322.27"/>
    <n v="13"/>
    <x v="3"/>
    <n v="0"/>
    <x v="0"/>
    <x v="0"/>
    <x v="1"/>
  </r>
  <r>
    <x v="2303"/>
    <x v="7"/>
    <x v="2"/>
    <n v="344"/>
    <n v="0.65"/>
    <n v="0.65600000000000003"/>
    <n v="0.50700000000000001"/>
    <n v="13374.81"/>
    <n v="4"/>
    <x v="0"/>
    <n v="0"/>
    <x v="0"/>
    <x v="0"/>
    <x v="1"/>
  </r>
  <r>
    <x v="2304"/>
    <x v="22"/>
    <x v="2"/>
    <n v="242"/>
    <n v="0.76800000000000002"/>
    <n v="0.74299999999999999"/>
    <n v="0.72199999999999998"/>
    <n v="24144.27"/>
    <n v="9"/>
    <x v="3"/>
    <n v="0"/>
    <x v="0"/>
    <x v="0"/>
    <x v="1"/>
  </r>
  <r>
    <x v="2305"/>
    <x v="17"/>
    <x v="4"/>
    <n v="1318"/>
    <n v="0.70599999999999996"/>
    <n v="0.70899999999999996"/>
    <n v="0.59399999999999997"/>
    <n v="21565.119999999999"/>
    <n v="43"/>
    <x v="3"/>
    <n v="0"/>
    <x v="0"/>
    <x v="1"/>
    <x v="1"/>
  </r>
  <r>
    <x v="2306"/>
    <x v="25"/>
    <x v="4"/>
    <n v="635"/>
    <n v="0.76"/>
    <n v="0.745"/>
    <n v="0.66800000000000004"/>
    <n v="27970.84"/>
    <n v="14"/>
    <x v="3"/>
    <n v="0"/>
    <x v="0"/>
    <x v="0"/>
    <x v="1"/>
  </r>
  <r>
    <x v="2307"/>
    <x v="7"/>
    <x v="2"/>
    <n v="824"/>
    <n v="0.71499999999999997"/>
    <n v="0.69"/>
    <n v="0.623"/>
    <n v="23369.48"/>
    <n v="18"/>
    <x v="3"/>
    <n v="0"/>
    <x v="0"/>
    <x v="0"/>
    <x v="1"/>
  </r>
  <r>
    <x v="2308"/>
    <x v="4"/>
    <x v="0"/>
    <n v="5742"/>
    <n v="0.64900000000000002"/>
    <n v="0.61899999999999999"/>
    <n v="0.56599999999999995"/>
    <n v="12697.98"/>
    <n v="101"/>
    <x v="0"/>
    <n v="0"/>
    <x v="0"/>
    <x v="1"/>
    <x v="1"/>
  </r>
  <r>
    <x v="2309"/>
    <x v="7"/>
    <x v="2"/>
    <n v="1109"/>
    <n v="0.67500000000000004"/>
    <n v="0.66600000000000004"/>
    <n v="0.57499999999999996"/>
    <n v="12816.33"/>
    <n v="25"/>
    <x v="0"/>
    <n v="0"/>
    <x v="0"/>
    <x v="1"/>
    <x v="1"/>
  </r>
  <r>
    <x v="2310"/>
    <x v="14"/>
    <x v="3"/>
    <n v="622"/>
    <n v="0.68700000000000006"/>
    <n v="0.71"/>
    <n v="0.54700000000000004"/>
    <n v="24999.87"/>
    <n v="20"/>
    <x v="0"/>
    <n v="0"/>
    <x v="0"/>
    <x v="0"/>
    <x v="1"/>
  </r>
  <r>
    <x v="2311"/>
    <x v="22"/>
    <x v="2"/>
    <n v="670"/>
    <n v="0.72199999999999998"/>
    <n v="0.69799999999999995"/>
    <n v="0.64500000000000002"/>
    <n v="8744.25"/>
    <n v="3"/>
    <x v="3"/>
    <n v="0"/>
    <x v="0"/>
    <x v="0"/>
    <x v="1"/>
  </r>
  <r>
    <x v="2312"/>
    <x v="7"/>
    <x v="2"/>
    <n v="821"/>
    <n v="0.71499999999999997"/>
    <n v="0.72199999999999998"/>
    <n v="0.58599999999999997"/>
    <n v="19860.09"/>
    <n v="23"/>
    <x v="3"/>
    <n v="0"/>
    <x v="0"/>
    <x v="0"/>
    <x v="1"/>
  </r>
  <r>
    <x v="2313"/>
    <x v="7"/>
    <x v="2"/>
    <n v="147"/>
    <n v="0.71"/>
    <n v="0.73599999999999999"/>
    <n v="0.57299999999999995"/>
    <n v="24586.97"/>
    <n v="3"/>
    <x v="3"/>
    <n v="0"/>
    <x v="0"/>
    <x v="0"/>
    <x v="1"/>
  </r>
  <r>
    <x v="2314"/>
    <x v="22"/>
    <x v="2"/>
    <n v="255"/>
    <n v="0.77"/>
    <n v="0.749"/>
    <n v="0.68899999999999995"/>
    <n v="30766.240000000002"/>
    <n v="4"/>
    <x v="3"/>
    <n v="0"/>
    <x v="0"/>
    <x v="0"/>
    <x v="1"/>
  </r>
  <r>
    <x v="2315"/>
    <x v="7"/>
    <x v="2"/>
    <n v="1030"/>
    <n v="0.71799999999999997"/>
    <n v="0.73599999999999999"/>
    <n v="0.57299999999999995"/>
    <n v="35798.550000000003"/>
    <n v="22"/>
    <x v="3"/>
    <n v="0"/>
    <x v="0"/>
    <x v="1"/>
    <x v="1"/>
  </r>
  <r>
    <x v="2316"/>
    <x v="22"/>
    <x v="2"/>
    <n v="733"/>
    <n v="0.73199999999999998"/>
    <n v="0.72"/>
    <n v="0.66800000000000004"/>
    <n v="23074.63"/>
    <n v="6"/>
    <x v="3"/>
    <n v="0"/>
    <x v="0"/>
    <x v="0"/>
    <x v="1"/>
  </r>
  <r>
    <x v="2317"/>
    <x v="22"/>
    <x v="2"/>
    <n v="167"/>
    <n v="0.70299999999999996"/>
    <n v="0.69599999999999995"/>
    <n v="0.57799999999999996"/>
    <n v="18076.57"/>
    <n v="4"/>
    <x v="3"/>
    <n v="0"/>
    <x v="0"/>
    <x v="0"/>
    <x v="1"/>
  </r>
  <r>
    <x v="2318"/>
    <x v="9"/>
    <x v="3"/>
    <n v="1186"/>
    <n v="0.7"/>
    <n v="0.72299999999999998"/>
    <n v="0.59199999999999997"/>
    <n v="23061.55"/>
    <n v="18"/>
    <x v="3"/>
    <n v="0"/>
    <x v="0"/>
    <x v="1"/>
    <x v="1"/>
  </r>
  <r>
    <x v="2319"/>
    <x v="7"/>
    <x v="2"/>
    <n v="1171"/>
    <n v="0.71"/>
    <n v="0.70099999999999996"/>
    <n v="0.60199999999999998"/>
    <n v="20541.939999999999"/>
    <n v="15"/>
    <x v="3"/>
    <n v="0"/>
    <x v="0"/>
    <x v="1"/>
    <x v="1"/>
  </r>
  <r>
    <x v="2320"/>
    <x v="5"/>
    <x v="0"/>
    <n v="5664"/>
    <n v="0.65"/>
    <n v="0.61899999999999999"/>
    <n v="0.59099999999999997"/>
    <n v="10949.06"/>
    <n v="26"/>
    <x v="0"/>
    <n v="0"/>
    <x v="0"/>
    <x v="1"/>
    <x v="1"/>
  </r>
  <r>
    <x v="2321"/>
    <x v="17"/>
    <x v="4"/>
    <n v="556"/>
    <n v="0.75800000000000001"/>
    <n v="0.73499999999999999"/>
    <n v="0.69099999999999995"/>
    <n v="22544.45"/>
    <n v="8"/>
    <x v="3"/>
    <n v="0"/>
    <x v="0"/>
    <x v="0"/>
    <x v="1"/>
  </r>
  <r>
    <x v="2322"/>
    <x v="17"/>
    <x v="4"/>
    <n v="468"/>
    <n v="0.73799999999999999"/>
    <n v="0.72799999999999998"/>
    <n v="0.66100000000000003"/>
    <n v="45556.58"/>
    <n v="15"/>
    <x v="3"/>
    <n v="0"/>
    <x v="0"/>
    <x v="0"/>
    <x v="1"/>
  </r>
  <r>
    <x v="2323"/>
    <x v="3"/>
    <x v="1"/>
    <n v="3552"/>
    <n v="0.622"/>
    <n v="0.628"/>
    <n v="0.50900000000000001"/>
    <n v="8612.32"/>
    <n v="9"/>
    <x v="0"/>
    <n v="0"/>
    <x v="0"/>
    <x v="1"/>
    <x v="1"/>
  </r>
  <r>
    <x v="2324"/>
    <x v="0"/>
    <x v="0"/>
    <n v="1706"/>
    <n v="0.63200000000000001"/>
    <n v="0.64500000000000002"/>
    <n v="0.50800000000000001"/>
    <n v="9656.9699999999993"/>
    <n v="8"/>
    <x v="0"/>
    <n v="0"/>
    <x v="0"/>
    <x v="1"/>
    <x v="1"/>
  </r>
  <r>
    <x v="2325"/>
    <x v="17"/>
    <x v="4"/>
    <n v="1574"/>
    <n v="0.72"/>
    <n v="0.71099999999999997"/>
    <n v="0.623"/>
    <n v="26537.52"/>
    <n v="54"/>
    <x v="3"/>
    <n v="0"/>
    <x v="0"/>
    <x v="1"/>
    <x v="1"/>
  </r>
  <r>
    <x v="2326"/>
    <x v="5"/>
    <x v="0"/>
    <n v="2402"/>
    <n v="0.68200000000000005"/>
    <n v="0.64400000000000002"/>
    <n v="0.621"/>
    <n v="12923.12"/>
    <n v="38"/>
    <x v="0"/>
    <n v="0"/>
    <x v="0"/>
    <x v="1"/>
    <x v="1"/>
  </r>
  <r>
    <x v="2327"/>
    <x v="22"/>
    <x v="2"/>
    <n v="1801"/>
    <n v="0.78500000000000003"/>
    <n v="0.76900000000000002"/>
    <n v="0.72"/>
    <n v="14456.43"/>
    <n v="46"/>
    <x v="3"/>
    <n v="0"/>
    <x v="0"/>
    <x v="1"/>
    <x v="1"/>
  </r>
  <r>
    <x v="2328"/>
    <x v="7"/>
    <x v="2"/>
    <n v="258"/>
    <n v="0.74"/>
    <n v="0.74099999999999999"/>
    <n v="0.61899999999999999"/>
    <n v="18178.82"/>
    <n v="6"/>
    <x v="3"/>
    <n v="0"/>
    <x v="0"/>
    <x v="0"/>
    <x v="1"/>
  </r>
  <r>
    <x v="2329"/>
    <x v="14"/>
    <x v="3"/>
    <n v="1008"/>
    <n v="0.69"/>
    <n v="0.71"/>
    <n v="0.55300000000000005"/>
    <n v="28048.9"/>
    <n v="16"/>
    <x v="0"/>
    <n v="0"/>
    <x v="0"/>
    <x v="1"/>
    <x v="1"/>
  </r>
  <r>
    <x v="2330"/>
    <x v="6"/>
    <x v="1"/>
    <n v="5108"/>
    <n v="0.61399999999999999"/>
    <n v="0.60399999999999998"/>
    <n v="0.48099999999999998"/>
    <n v="13027.29"/>
    <n v="47"/>
    <x v="0"/>
    <n v="0"/>
    <x v="0"/>
    <x v="1"/>
    <x v="1"/>
  </r>
  <r>
    <x v="2331"/>
    <x v="19"/>
    <x v="3"/>
    <n v="1489"/>
    <n v="0.71"/>
    <n v="0.71799999999999997"/>
    <n v="0.59499999999999997"/>
    <n v="20781.89"/>
    <n v="13"/>
    <x v="3"/>
    <n v="0"/>
    <x v="0"/>
    <x v="1"/>
    <x v="1"/>
  </r>
  <r>
    <x v="2332"/>
    <x v="5"/>
    <x v="0"/>
    <n v="1235"/>
    <n v="0.626"/>
    <n v="0.58699999999999997"/>
    <n v="0.54600000000000004"/>
    <n v="8014.17"/>
    <n v="7"/>
    <x v="0"/>
    <n v="0"/>
    <x v="0"/>
    <x v="1"/>
    <x v="1"/>
  </r>
  <r>
    <x v="2333"/>
    <x v="7"/>
    <x v="2"/>
    <n v="699"/>
    <n v="0.71299999999999997"/>
    <n v="0.69199999999999995"/>
    <n v="0.61799999999999999"/>
    <n v="19262.599999999999"/>
    <n v="19"/>
    <x v="3"/>
    <n v="0"/>
    <x v="0"/>
    <x v="0"/>
    <x v="1"/>
  </r>
  <r>
    <x v="2334"/>
    <x v="17"/>
    <x v="4"/>
    <n v="327"/>
    <n v="0.69"/>
    <n v="0.69599999999999995"/>
    <n v="0.56899999999999995"/>
    <n v="19017.93"/>
    <n v="6"/>
    <x v="0"/>
    <n v="0"/>
    <x v="0"/>
    <x v="0"/>
    <x v="1"/>
  </r>
  <r>
    <x v="2335"/>
    <x v="5"/>
    <x v="0"/>
    <n v="8704"/>
    <n v="0.624"/>
    <n v="0.59499999999999997"/>
    <n v="0.54300000000000004"/>
    <n v="10276.68"/>
    <n v="121"/>
    <x v="0"/>
    <n v="0"/>
    <x v="0"/>
    <x v="1"/>
    <x v="1"/>
  </r>
  <r>
    <x v="2336"/>
    <x v="23"/>
    <x v="2"/>
    <n v="808"/>
    <n v="0.69599999999999995"/>
    <n v="0.68300000000000005"/>
    <n v="0.60799999999999998"/>
    <n v="25480.86"/>
    <n v="7"/>
    <x v="0"/>
    <n v="0"/>
    <x v="0"/>
    <x v="0"/>
    <x v="1"/>
  </r>
  <r>
    <x v="2337"/>
    <x v="0"/>
    <x v="0"/>
    <n v="985"/>
    <n v="0.627"/>
    <n v="0.63600000000000001"/>
    <n v="0.51600000000000001"/>
    <n v="20473.3"/>
    <n v="22"/>
    <x v="0"/>
    <n v="0"/>
    <x v="0"/>
    <x v="1"/>
    <x v="1"/>
  </r>
  <r>
    <x v="2338"/>
    <x v="19"/>
    <x v="3"/>
    <n v="2631"/>
    <n v="0.7"/>
    <n v="0.71499999999999997"/>
    <n v="0.59699999999999998"/>
    <n v="28749.51"/>
    <n v="26"/>
    <x v="3"/>
    <n v="0"/>
    <x v="0"/>
    <x v="1"/>
    <x v="1"/>
  </r>
  <r>
    <x v="2339"/>
    <x v="19"/>
    <x v="3"/>
    <n v="1537"/>
    <n v="0.70299999999999996"/>
    <n v="0.71899999999999997"/>
    <n v="0.57899999999999996"/>
    <n v="24575.119999999999"/>
    <n v="16"/>
    <x v="3"/>
    <n v="0"/>
    <x v="0"/>
    <x v="1"/>
    <x v="1"/>
  </r>
  <r>
    <x v="2340"/>
    <x v="7"/>
    <x v="2"/>
    <n v="291"/>
    <n v="0.66"/>
    <n v="0.66200000000000003"/>
    <n v="0.50700000000000001"/>
    <n v="12962.25"/>
    <n v="4"/>
    <x v="0"/>
    <n v="0"/>
    <x v="0"/>
    <x v="0"/>
    <x v="1"/>
  </r>
  <r>
    <x v="2341"/>
    <x v="18"/>
    <x v="4"/>
    <n v="850"/>
    <n v="0.8"/>
    <n v="0.83499999999999996"/>
    <n v="0.72399999999999998"/>
    <n v="72125.210000000006"/>
    <n v="48"/>
    <x v="2"/>
    <n v="0"/>
    <x v="0"/>
    <x v="0"/>
    <x v="1"/>
  </r>
  <r>
    <x v="2342"/>
    <x v="17"/>
    <x v="4"/>
    <n v="309"/>
    <n v="0.70599999999999996"/>
    <n v="0.68400000000000005"/>
    <n v="0.64100000000000001"/>
    <n v="24040.05"/>
    <n v="7"/>
    <x v="3"/>
    <n v="0"/>
    <x v="0"/>
    <x v="0"/>
    <x v="1"/>
  </r>
  <r>
    <x v="2343"/>
    <x v="17"/>
    <x v="4"/>
    <n v="825"/>
    <n v="0.61799999999999999"/>
    <n v="0.65"/>
    <n v="0.46100000000000002"/>
    <n v="21269.62"/>
    <n v="25"/>
    <x v="0"/>
    <n v="0"/>
    <x v="0"/>
    <x v="0"/>
    <x v="1"/>
  </r>
  <r>
    <x v="2344"/>
    <x v="1"/>
    <x v="0"/>
    <n v="3666"/>
    <n v="0.65900000000000003"/>
    <n v="0.59199999999999997"/>
    <n v="0.624"/>
    <n v="11316.65"/>
    <n v="75"/>
    <x v="0"/>
    <n v="0"/>
    <x v="0"/>
    <x v="1"/>
    <x v="1"/>
  </r>
  <r>
    <x v="2345"/>
    <x v="9"/>
    <x v="3"/>
    <n v="496"/>
    <n v="0.67"/>
    <n v="0.64700000000000002"/>
    <n v="0.58699999999999997"/>
    <n v="17891.330000000002"/>
    <n v="8"/>
    <x v="0"/>
    <n v="0"/>
    <x v="0"/>
    <x v="0"/>
    <x v="1"/>
  </r>
  <r>
    <x v="2346"/>
    <x v="22"/>
    <x v="2"/>
    <n v="465"/>
    <n v="0.77200000000000002"/>
    <n v="0.73799999999999999"/>
    <n v="0.73899999999999999"/>
    <n v="27770.45"/>
    <n v="7"/>
    <x v="3"/>
    <n v="0"/>
    <x v="0"/>
    <x v="0"/>
    <x v="1"/>
  </r>
  <r>
    <x v="2347"/>
    <x v="22"/>
    <x v="2"/>
    <n v="408"/>
    <n v="0.72299999999999998"/>
    <n v="0.69599999999999995"/>
    <n v="0.64400000000000002"/>
    <n v="21669.79"/>
    <n v="6"/>
    <x v="3"/>
    <n v="0"/>
    <x v="0"/>
    <x v="0"/>
    <x v="1"/>
  </r>
  <r>
    <x v="2348"/>
    <x v="7"/>
    <x v="2"/>
    <n v="983"/>
    <n v="0.73199999999999998"/>
    <n v="0.72599999999999998"/>
    <n v="0.61899999999999999"/>
    <n v="52118.86"/>
    <n v="16"/>
    <x v="3"/>
    <n v="0"/>
    <x v="0"/>
    <x v="1"/>
    <x v="1"/>
  </r>
  <r>
    <x v="2349"/>
    <x v="1"/>
    <x v="0"/>
    <n v="506"/>
    <n v="0.60399999999999998"/>
    <n v="0.55100000000000005"/>
    <n v="0.53600000000000003"/>
    <n v="16122.52"/>
    <n v="2"/>
    <x v="0"/>
    <n v="0"/>
    <x v="0"/>
    <x v="0"/>
    <x v="1"/>
  </r>
  <r>
    <x v="2350"/>
    <x v="23"/>
    <x v="2"/>
    <n v="1419"/>
    <n v="0.73699999999999999"/>
    <n v="0.73499999999999999"/>
    <n v="0.65200000000000002"/>
    <n v="118552.79"/>
    <n v="23"/>
    <x v="3"/>
    <n v="0"/>
    <x v="0"/>
    <x v="1"/>
    <x v="1"/>
  </r>
  <r>
    <x v="2351"/>
    <x v="14"/>
    <x v="3"/>
    <n v="1290"/>
    <n v="0.74"/>
    <n v="0.71899999999999997"/>
    <n v="0.65"/>
    <n v="25487.599999999999"/>
    <n v="27"/>
    <x v="3"/>
    <n v="0"/>
    <x v="0"/>
    <x v="1"/>
    <x v="1"/>
  </r>
  <r>
    <x v="2352"/>
    <x v="7"/>
    <x v="2"/>
    <n v="461"/>
    <n v="0.68400000000000005"/>
    <n v="0.67300000000000004"/>
    <n v="0.56399999999999995"/>
    <n v="13670.46"/>
    <n v="6"/>
    <x v="0"/>
    <n v="0"/>
    <x v="0"/>
    <x v="0"/>
    <x v="1"/>
  </r>
  <r>
    <x v="2353"/>
    <x v="17"/>
    <x v="4"/>
    <n v="513"/>
    <n v="0.71499999999999997"/>
    <n v="0.71399999999999997"/>
    <n v="0.61499999999999999"/>
    <n v="54956.68"/>
    <n v="10"/>
    <x v="3"/>
    <n v="0"/>
    <x v="0"/>
    <x v="0"/>
    <x v="1"/>
  </r>
  <r>
    <x v="2354"/>
    <x v="22"/>
    <x v="2"/>
    <n v="249"/>
    <n v="0.74"/>
    <n v="0.68"/>
    <n v="0.71899999999999997"/>
    <n v="13067.33"/>
    <n v="2"/>
    <x v="3"/>
    <n v="0"/>
    <x v="0"/>
    <x v="0"/>
    <x v="1"/>
  </r>
  <r>
    <x v="2355"/>
    <x v="17"/>
    <x v="4"/>
    <n v="340"/>
    <n v="0.69"/>
    <n v="0.67700000000000005"/>
    <n v="0.61599999999999999"/>
    <n v="56085.51"/>
    <n v="10"/>
    <x v="0"/>
    <n v="0"/>
    <x v="0"/>
    <x v="0"/>
    <x v="1"/>
  </r>
  <r>
    <x v="2356"/>
    <x v="22"/>
    <x v="2"/>
    <n v="424"/>
    <n v="0.72499999999999998"/>
    <n v="0.70399999999999996"/>
    <n v="0.66"/>
    <n v="26394.01"/>
    <n v="6"/>
    <x v="3"/>
    <n v="0"/>
    <x v="0"/>
    <x v="0"/>
    <x v="1"/>
  </r>
  <r>
    <x v="2357"/>
    <x v="9"/>
    <x v="3"/>
    <n v="1386"/>
    <n v="0.75"/>
    <n v="0.755"/>
    <n v="0.67"/>
    <n v="60604.23"/>
    <n v="29"/>
    <x v="3"/>
    <n v="0"/>
    <x v="0"/>
    <x v="1"/>
    <x v="1"/>
  </r>
  <r>
    <x v="2358"/>
    <x v="12"/>
    <x v="0"/>
    <n v="1624"/>
    <n v="0.66"/>
    <n v="0.629"/>
    <n v="0.59299999999999997"/>
    <n v="14321.19"/>
    <n v="11"/>
    <x v="0"/>
    <n v="0"/>
    <x v="0"/>
    <x v="1"/>
    <x v="1"/>
  </r>
  <r>
    <x v="2359"/>
    <x v="17"/>
    <x v="4"/>
    <n v="1169"/>
    <n v="0.72099999999999997"/>
    <n v="0.71099999999999997"/>
    <n v="0.64500000000000002"/>
    <n v="25990.45"/>
    <n v="23"/>
    <x v="3"/>
    <n v="0"/>
    <x v="0"/>
    <x v="1"/>
    <x v="1"/>
  </r>
  <r>
    <x v="2360"/>
    <x v="10"/>
    <x v="0"/>
    <n v="3329"/>
    <n v="0.63800000000000001"/>
    <n v="0.625"/>
    <n v="0.52300000000000002"/>
    <n v="9785.07"/>
    <n v="38"/>
    <x v="0"/>
    <n v="0"/>
    <x v="0"/>
    <x v="1"/>
    <x v="1"/>
  </r>
  <r>
    <x v="2361"/>
    <x v="22"/>
    <x v="2"/>
    <n v="77"/>
    <n v="0.75"/>
    <n v="0.69699999999999995"/>
    <n v="0.69899999999999995"/>
    <n v="25374.17"/>
    <n v="1"/>
    <x v="3"/>
    <n v="0"/>
    <x v="0"/>
    <x v="0"/>
    <x v="0"/>
  </r>
  <r>
    <x v="2362"/>
    <x v="19"/>
    <x v="3"/>
    <n v="1032"/>
    <n v="0.71"/>
    <n v="0.69799999999999995"/>
    <n v="0.60599999999999998"/>
    <n v="33791.65"/>
    <n v="11"/>
    <x v="3"/>
    <n v="0"/>
    <x v="0"/>
    <x v="1"/>
    <x v="1"/>
  </r>
  <r>
    <x v="2363"/>
    <x v="22"/>
    <x v="2"/>
    <n v="221"/>
    <n v="0.75800000000000001"/>
    <n v="0.746"/>
    <n v="0.68"/>
    <n v="28412.16"/>
    <n v="8"/>
    <x v="3"/>
    <n v="0"/>
    <x v="0"/>
    <x v="0"/>
    <x v="1"/>
  </r>
  <r>
    <x v="2364"/>
    <x v="0"/>
    <x v="0"/>
    <n v="901"/>
    <n v="0.66"/>
    <n v="0.629"/>
    <n v="0.57299999999999995"/>
    <n v="9419.42"/>
    <n v="10"/>
    <x v="0"/>
    <n v="0"/>
    <x v="0"/>
    <x v="0"/>
    <x v="1"/>
  </r>
  <r>
    <x v="2365"/>
    <x v="2"/>
    <x v="0"/>
    <n v="1551"/>
    <n v="0.623"/>
    <n v="0.58099999999999996"/>
    <n v="0.53900000000000003"/>
    <n v="11041.04"/>
    <n v="16"/>
    <x v="0"/>
    <n v="0"/>
    <x v="0"/>
    <x v="1"/>
    <x v="1"/>
  </r>
  <r>
    <x v="2366"/>
    <x v="2"/>
    <x v="0"/>
    <n v="2160"/>
    <n v="0.60199999999999998"/>
    <n v="0.59499999999999997"/>
    <n v="0.51600000000000001"/>
    <n v="8792.94"/>
    <n v="13"/>
    <x v="0"/>
    <n v="0"/>
    <x v="0"/>
    <x v="1"/>
    <x v="1"/>
  </r>
  <r>
    <x v="2367"/>
    <x v="0"/>
    <x v="0"/>
    <n v="891"/>
    <n v="0.64700000000000002"/>
    <n v="0.61499999999999999"/>
    <n v="0.57699999999999996"/>
    <n v="14941.95"/>
    <n v="8"/>
    <x v="0"/>
    <n v="0"/>
    <x v="0"/>
    <x v="0"/>
    <x v="1"/>
  </r>
  <r>
    <x v="2368"/>
    <x v="17"/>
    <x v="4"/>
    <n v="364"/>
    <n v="0.7"/>
    <n v="0.70399999999999996"/>
    <n v="0.60699999999999998"/>
    <n v="32119.07"/>
    <n v="8"/>
    <x v="3"/>
    <n v="0"/>
    <x v="0"/>
    <x v="0"/>
    <x v="1"/>
  </r>
  <r>
    <x v="2369"/>
    <x v="13"/>
    <x v="1"/>
    <n v="822"/>
    <n v="0.68500000000000005"/>
    <n v="0.67600000000000005"/>
    <n v="0.58399999999999996"/>
    <n v="16410.55"/>
    <n v="5"/>
    <x v="0"/>
    <n v="0"/>
    <x v="0"/>
    <x v="0"/>
    <x v="1"/>
  </r>
  <r>
    <x v="2370"/>
    <x v="14"/>
    <x v="3"/>
    <n v="826"/>
    <n v="0.72"/>
    <n v="0.68600000000000005"/>
    <n v="0.66600000000000004"/>
    <n v="20751.849999999999"/>
    <n v="20"/>
    <x v="3"/>
    <n v="0"/>
    <x v="0"/>
    <x v="0"/>
    <x v="1"/>
  </r>
  <r>
    <x v="2371"/>
    <x v="9"/>
    <x v="3"/>
    <n v="1762"/>
    <n v="0.75800000000000001"/>
    <n v="0.77300000000000002"/>
    <n v="0.67300000000000004"/>
    <n v="71101.06"/>
    <n v="41"/>
    <x v="3"/>
    <n v="0"/>
    <x v="0"/>
    <x v="1"/>
    <x v="1"/>
  </r>
  <r>
    <x v="2372"/>
    <x v="16"/>
    <x v="1"/>
    <n v="4210"/>
    <n v="0.66400000000000003"/>
    <n v="0.64800000000000002"/>
    <n v="0.58199999999999996"/>
    <n v="13263.8"/>
    <n v="161"/>
    <x v="0"/>
    <n v="0"/>
    <x v="0"/>
    <x v="1"/>
    <x v="1"/>
  </r>
  <r>
    <x v="2373"/>
    <x v="12"/>
    <x v="0"/>
    <n v="3410"/>
    <n v="0.64700000000000002"/>
    <n v="0.627"/>
    <n v="0.55200000000000005"/>
    <n v="21761.11"/>
    <n v="17"/>
    <x v="0"/>
    <n v="0"/>
    <x v="0"/>
    <x v="1"/>
    <x v="1"/>
  </r>
  <r>
    <x v="2374"/>
    <x v="22"/>
    <x v="2"/>
    <n v="205"/>
    <n v="0.71"/>
    <n v="0.68400000000000005"/>
    <n v="0.63400000000000001"/>
    <n v="17968.98"/>
    <n v="4"/>
    <x v="3"/>
    <n v="0"/>
    <x v="0"/>
    <x v="0"/>
    <x v="1"/>
  </r>
  <r>
    <x v="2193"/>
    <x v="14"/>
    <x v="3"/>
    <n v="777"/>
    <n v="0.72"/>
    <n v="0.75600000000000001"/>
    <n v="0.59899999999999998"/>
    <n v="121806.46"/>
    <n v="13"/>
    <x v="3"/>
    <n v="0"/>
    <x v="0"/>
    <x v="0"/>
    <x v="1"/>
  </r>
  <r>
    <x v="2375"/>
    <x v="22"/>
    <x v="2"/>
    <n v="831"/>
    <n v="0.7"/>
    <n v="0.67300000000000004"/>
    <n v="0.61699999999999999"/>
    <n v="14528.11"/>
    <n v="5"/>
    <x v="3"/>
    <n v="0"/>
    <x v="0"/>
    <x v="0"/>
    <x v="1"/>
  </r>
  <r>
    <x v="2376"/>
    <x v="0"/>
    <x v="0"/>
    <n v="1115"/>
    <n v="0.61099999999999999"/>
    <n v="0.60699999999999998"/>
    <n v="0.49"/>
    <n v="9992.19"/>
    <n v="6"/>
    <x v="0"/>
    <n v="0"/>
    <x v="0"/>
    <x v="1"/>
    <x v="1"/>
  </r>
  <r>
    <x v="2377"/>
    <x v="14"/>
    <x v="3"/>
    <n v="797"/>
    <n v="0.72099999999999997"/>
    <n v="0.72"/>
    <n v="0.59899999999999998"/>
    <n v="29862.240000000002"/>
    <n v="23"/>
    <x v="3"/>
    <n v="0"/>
    <x v="0"/>
    <x v="0"/>
    <x v="1"/>
  </r>
  <r>
    <x v="2378"/>
    <x v="17"/>
    <x v="4"/>
    <n v="1336"/>
    <n v="0.68"/>
    <n v="0.66400000000000003"/>
    <n v="0.57699999999999996"/>
    <n v="20371.89"/>
    <n v="91"/>
    <x v="0"/>
    <n v="0"/>
    <x v="0"/>
    <x v="1"/>
    <x v="1"/>
  </r>
  <r>
    <x v="2379"/>
    <x v="3"/>
    <x v="1"/>
    <n v="5567"/>
    <n v="0.628"/>
    <n v="0.57899999999999996"/>
    <n v="0.53700000000000003"/>
    <n v="8222.36"/>
    <n v="155"/>
    <x v="0"/>
    <n v="0"/>
    <x v="0"/>
    <x v="1"/>
    <x v="1"/>
  </r>
  <r>
    <x v="2380"/>
    <x v="14"/>
    <x v="3"/>
    <n v="878"/>
    <n v="0.69299999999999995"/>
    <n v="0.67800000000000005"/>
    <n v="0.60399999999999998"/>
    <n v="14120.17"/>
    <n v="26"/>
    <x v="0"/>
    <n v="0"/>
    <x v="0"/>
    <x v="0"/>
    <x v="1"/>
  </r>
  <r>
    <x v="2381"/>
    <x v="7"/>
    <x v="2"/>
    <n v="136"/>
    <n v="0.622"/>
    <n v="0.61099999999999999"/>
    <n v="0.501"/>
    <n v="10474.76"/>
    <n v="2"/>
    <x v="0"/>
    <n v="0"/>
    <x v="0"/>
    <x v="0"/>
    <x v="1"/>
  </r>
  <r>
    <x v="2382"/>
    <x v="3"/>
    <x v="1"/>
    <n v="1669"/>
    <n v="0.64200000000000002"/>
    <n v="0.65900000000000003"/>
    <n v="0.497"/>
    <n v="17706.580000000002"/>
    <n v="31"/>
    <x v="0"/>
    <n v="0"/>
    <x v="0"/>
    <x v="1"/>
    <x v="1"/>
  </r>
  <r>
    <x v="2383"/>
    <x v="17"/>
    <x v="4"/>
    <n v="292"/>
    <n v="0.72"/>
    <n v="0.72099999999999997"/>
    <n v="0.64400000000000002"/>
    <n v="58912.77"/>
    <n v="8"/>
    <x v="3"/>
    <n v="0"/>
    <x v="0"/>
    <x v="0"/>
    <x v="1"/>
  </r>
  <r>
    <x v="2384"/>
    <x v="25"/>
    <x v="4"/>
    <n v="279"/>
    <n v="0.78"/>
    <n v="0.753"/>
    <n v="0.73199999999999998"/>
    <n v="32847.65"/>
    <n v="11"/>
    <x v="3"/>
    <n v="0"/>
    <x v="0"/>
    <x v="0"/>
    <x v="1"/>
  </r>
  <r>
    <x v="2385"/>
    <x v="22"/>
    <x v="2"/>
    <n v="124"/>
    <n v="0.72699999999999998"/>
    <n v="0.67900000000000005"/>
    <n v="0.69799999999999995"/>
    <n v="14980.96"/>
    <n v="19"/>
    <x v="3"/>
    <n v="0"/>
    <x v="0"/>
    <x v="0"/>
    <x v="1"/>
  </r>
  <r>
    <x v="2386"/>
    <x v="8"/>
    <x v="0"/>
    <n v="8293"/>
    <n v="0.68700000000000006"/>
    <n v="0.65800000000000003"/>
    <n v="0.60399999999999998"/>
    <n v="12787.32"/>
    <n v="186"/>
    <x v="0"/>
    <n v="0"/>
    <x v="0"/>
    <x v="1"/>
    <x v="1"/>
  </r>
  <r>
    <x v="2387"/>
    <x v="22"/>
    <x v="2"/>
    <n v="658"/>
    <n v="0.69499999999999995"/>
    <n v="0.70099999999999996"/>
    <n v="0.58299999999999996"/>
    <n v="34474.83"/>
    <n v="7"/>
    <x v="0"/>
    <n v="0"/>
    <x v="0"/>
    <x v="0"/>
    <x v="1"/>
  </r>
  <r>
    <x v="2388"/>
    <x v="14"/>
    <x v="3"/>
    <n v="667"/>
    <n v="0.70799999999999996"/>
    <n v="0.70599999999999996"/>
    <n v="0.625"/>
    <n v="23428.26"/>
    <n v="16"/>
    <x v="3"/>
    <n v="0"/>
    <x v="0"/>
    <x v="0"/>
    <x v="1"/>
  </r>
  <r>
    <x v="2389"/>
    <x v="3"/>
    <x v="1"/>
    <n v="2607"/>
    <n v="0.60199999999999998"/>
    <n v="0.60599999999999998"/>
    <n v="0.45700000000000002"/>
    <n v="10257.31"/>
    <n v="9"/>
    <x v="0"/>
    <n v="0"/>
    <x v="0"/>
    <x v="1"/>
    <x v="1"/>
  </r>
  <r>
    <x v="2390"/>
    <x v="5"/>
    <x v="0"/>
    <n v="3860"/>
    <n v="0.60599999999999998"/>
    <n v="0.58499999999999996"/>
    <n v="0.498"/>
    <n v="6941.9"/>
    <n v="17"/>
    <x v="0"/>
    <n v="0"/>
    <x v="0"/>
    <x v="1"/>
    <x v="1"/>
  </r>
  <r>
    <x v="2391"/>
    <x v="3"/>
    <x v="1"/>
    <n v="2421"/>
    <n v="0.60199999999999998"/>
    <n v="0.59099999999999997"/>
    <n v="0.47799999999999998"/>
    <n v="11044.68"/>
    <n v="4"/>
    <x v="0"/>
    <n v="0"/>
    <x v="0"/>
    <x v="1"/>
    <x v="1"/>
  </r>
  <r>
    <x v="2392"/>
    <x v="1"/>
    <x v="0"/>
    <n v="712"/>
    <n v="0.60799999999999998"/>
    <n v="0.55900000000000005"/>
    <n v="0.52500000000000002"/>
    <n v="7745.8"/>
    <n v="4"/>
    <x v="0"/>
    <n v="0"/>
    <x v="0"/>
    <x v="0"/>
    <x v="1"/>
  </r>
  <r>
    <x v="2393"/>
    <x v="12"/>
    <x v="0"/>
    <n v="2886"/>
    <n v="0.625"/>
    <n v="0.61299999999999999"/>
    <n v="0.51500000000000001"/>
    <n v="13548.27"/>
    <n v="98"/>
    <x v="0"/>
    <n v="0"/>
    <x v="0"/>
    <x v="1"/>
    <x v="1"/>
  </r>
  <r>
    <x v="2394"/>
    <x v="0"/>
    <x v="0"/>
    <n v="1021"/>
    <n v="0.625"/>
    <n v="0.626"/>
    <n v="0.501"/>
    <n v="12864.08"/>
    <n v="4"/>
    <x v="0"/>
    <n v="0"/>
    <x v="0"/>
    <x v="1"/>
    <x v="1"/>
  </r>
  <r>
    <x v="2395"/>
    <x v="14"/>
    <x v="3"/>
    <n v="1047"/>
    <n v="0.72599999999999998"/>
    <n v="0.7"/>
    <n v="0.65300000000000002"/>
    <n v="14523.96"/>
    <n v="10"/>
    <x v="3"/>
    <n v="0"/>
    <x v="0"/>
    <x v="1"/>
    <x v="1"/>
  </r>
  <r>
    <x v="2396"/>
    <x v="19"/>
    <x v="3"/>
    <n v="989"/>
    <n v="0.70599999999999996"/>
    <n v="0.71699999999999997"/>
    <n v="0.60599999999999998"/>
    <n v="75311.86"/>
    <n v="8"/>
    <x v="3"/>
    <n v="0"/>
    <x v="0"/>
    <x v="1"/>
    <x v="1"/>
  </r>
  <r>
    <x v="2397"/>
    <x v="4"/>
    <x v="0"/>
    <n v="1257"/>
    <n v="0.64"/>
    <n v="0.61699999999999999"/>
    <n v="0.53900000000000003"/>
    <n v="11961.95"/>
    <n v="35"/>
    <x v="0"/>
    <n v="0"/>
    <x v="0"/>
    <x v="1"/>
    <x v="1"/>
  </r>
  <r>
    <x v="2398"/>
    <x v="22"/>
    <x v="2"/>
    <n v="543"/>
    <n v="0.70299999999999996"/>
    <n v="0.67700000000000005"/>
    <n v="0.629"/>
    <n v="17148.57"/>
    <n v="4"/>
    <x v="3"/>
    <n v="0"/>
    <x v="0"/>
    <x v="0"/>
    <x v="1"/>
  </r>
  <r>
    <x v="2399"/>
    <x v="0"/>
    <x v="0"/>
    <n v="1371"/>
    <n v="0.64"/>
    <n v="0.63700000000000001"/>
    <n v="0.53200000000000003"/>
    <n v="8377.23"/>
    <n v="47"/>
    <x v="0"/>
    <n v="0"/>
    <x v="0"/>
    <x v="1"/>
    <x v="1"/>
  </r>
  <r>
    <x v="2400"/>
    <x v="7"/>
    <x v="2"/>
    <n v="492"/>
    <n v="0.68400000000000005"/>
    <n v="0.69399999999999995"/>
    <n v="0.55800000000000005"/>
    <n v="12030.77"/>
    <n v="7"/>
    <x v="0"/>
    <n v="0"/>
    <x v="0"/>
    <x v="0"/>
    <x v="1"/>
  </r>
  <r>
    <x v="2401"/>
    <x v="7"/>
    <x v="2"/>
    <n v="868"/>
    <n v="0.73"/>
    <n v="0.69199999999999995"/>
    <n v="0.65700000000000003"/>
    <n v="19968.68"/>
    <n v="16"/>
    <x v="3"/>
    <n v="0"/>
    <x v="0"/>
    <x v="0"/>
    <x v="1"/>
  </r>
  <r>
    <x v="2402"/>
    <x v="2"/>
    <x v="0"/>
    <n v="137"/>
    <n v="0.79"/>
    <n v="0.78100000000000003"/>
    <n v="0.748"/>
    <n v="41803.519999999997"/>
    <n v="4"/>
    <x v="3"/>
    <n v="0"/>
    <x v="0"/>
    <x v="0"/>
    <x v="1"/>
  </r>
  <r>
    <x v="2403"/>
    <x v="22"/>
    <x v="2"/>
    <n v="137"/>
    <n v="0.72099999999999997"/>
    <n v="0.69699999999999995"/>
    <n v="0.67"/>
    <n v="22567.32"/>
    <n v="2"/>
    <x v="3"/>
    <n v="0"/>
    <x v="0"/>
    <x v="0"/>
    <x v="1"/>
  </r>
  <r>
    <x v="2404"/>
    <x v="14"/>
    <x v="3"/>
    <n v="12766"/>
    <n v="0.69"/>
    <n v="0.64700000000000002"/>
    <n v="0.58799999999999997"/>
    <n v="8510.85"/>
    <n v="88"/>
    <x v="0"/>
    <n v="0"/>
    <x v="0"/>
    <x v="1"/>
    <x v="1"/>
  </r>
  <r>
    <x v="2405"/>
    <x v="22"/>
    <x v="2"/>
    <n v="616"/>
    <n v="0.70599999999999996"/>
    <n v="0.71499999999999997"/>
    <n v="0.61099999999999999"/>
    <n v="20966.88"/>
    <n v="14"/>
    <x v="3"/>
    <n v="0"/>
    <x v="0"/>
    <x v="0"/>
    <x v="1"/>
  </r>
  <r>
    <x v="2406"/>
    <x v="0"/>
    <x v="0"/>
    <n v="2362"/>
    <n v="0.67"/>
    <n v="0.68700000000000006"/>
    <n v="0.55100000000000005"/>
    <n v="9022.7199999999993"/>
    <n v="44"/>
    <x v="0"/>
    <n v="0"/>
    <x v="0"/>
    <x v="1"/>
    <x v="1"/>
  </r>
  <r>
    <x v="2407"/>
    <x v="22"/>
    <x v="2"/>
    <n v="208"/>
    <n v="0.72799999999999998"/>
    <n v="0.71599999999999997"/>
    <n v="0.66500000000000004"/>
    <n v="31782.25"/>
    <n v="3"/>
    <x v="3"/>
    <n v="0"/>
    <x v="0"/>
    <x v="0"/>
    <x v="1"/>
  </r>
  <r>
    <x v="2408"/>
    <x v="17"/>
    <x v="4"/>
    <n v="394"/>
    <n v="0.67700000000000005"/>
    <n v="0.69799999999999995"/>
    <n v="0.52800000000000002"/>
    <n v="25189.53"/>
    <n v="5"/>
    <x v="0"/>
    <n v="0"/>
    <x v="0"/>
    <x v="0"/>
    <x v="1"/>
  </r>
  <r>
    <x v="2409"/>
    <x v="18"/>
    <x v="4"/>
    <n v="327"/>
    <n v="0.73"/>
    <n v="0.753"/>
    <n v="0.60199999999999998"/>
    <n v="40074.49"/>
    <n v="10"/>
    <x v="3"/>
    <n v="0"/>
    <x v="0"/>
    <x v="0"/>
    <x v="1"/>
  </r>
  <r>
    <x v="2410"/>
    <x v="17"/>
    <x v="4"/>
    <n v="1851"/>
    <n v="0.71599999999999997"/>
    <n v="0.69699999999999995"/>
    <n v="0.63200000000000001"/>
    <n v="19421.23"/>
    <n v="15"/>
    <x v="3"/>
    <n v="0"/>
    <x v="0"/>
    <x v="1"/>
    <x v="1"/>
  </r>
  <r>
    <x v="2411"/>
    <x v="22"/>
    <x v="2"/>
    <n v="857"/>
    <n v="0.72199999999999998"/>
    <n v="0.72399999999999998"/>
    <n v="0.63900000000000001"/>
    <n v="16381.45"/>
    <n v="17"/>
    <x v="3"/>
    <n v="0"/>
    <x v="0"/>
    <x v="0"/>
    <x v="1"/>
  </r>
  <r>
    <x v="2412"/>
    <x v="25"/>
    <x v="4"/>
    <n v="814"/>
    <n v="0.74299999999999999"/>
    <n v="0.73899999999999999"/>
    <n v="0.64"/>
    <n v="20660.810000000001"/>
    <n v="35"/>
    <x v="3"/>
    <n v="0"/>
    <x v="0"/>
    <x v="0"/>
    <x v="1"/>
  </r>
  <r>
    <x v="2413"/>
    <x v="12"/>
    <x v="0"/>
    <n v="11256"/>
    <n v="0.66400000000000003"/>
    <n v="0.62"/>
    <n v="0.58099999999999996"/>
    <n v="13045.51"/>
    <n v="98"/>
    <x v="0"/>
    <n v="0"/>
    <x v="0"/>
    <x v="1"/>
    <x v="1"/>
  </r>
  <r>
    <x v="2414"/>
    <x v="17"/>
    <x v="4"/>
    <n v="1168"/>
    <n v="0.7"/>
    <n v="0.69599999999999995"/>
    <n v="0.621"/>
    <n v="25328.959999999999"/>
    <n v="54"/>
    <x v="3"/>
    <n v="0"/>
    <x v="0"/>
    <x v="1"/>
    <x v="1"/>
  </r>
  <r>
    <x v="2415"/>
    <x v="22"/>
    <x v="2"/>
    <n v="483"/>
    <n v="0.73499999999999999"/>
    <n v="0.70599999999999996"/>
    <n v="0.67800000000000005"/>
    <n v="17224.14"/>
    <n v="13"/>
    <x v="3"/>
    <n v="0"/>
    <x v="0"/>
    <x v="0"/>
    <x v="1"/>
  </r>
  <r>
    <x v="2416"/>
    <x v="22"/>
    <x v="2"/>
    <n v="338"/>
    <n v="0.70499999999999996"/>
    <n v="0.7"/>
    <n v="0.60899999999999999"/>
    <n v="14349.1"/>
    <n v="5"/>
    <x v="3"/>
    <n v="0"/>
    <x v="0"/>
    <x v="0"/>
    <x v="1"/>
  </r>
  <r>
    <x v="2417"/>
    <x v="0"/>
    <x v="0"/>
    <n v="1086"/>
    <n v="0.61099999999999999"/>
    <n v="0.58699999999999997"/>
    <n v="0.49099999999999999"/>
    <n v="9342.24"/>
    <n v="44"/>
    <x v="0"/>
    <n v="0"/>
    <x v="0"/>
    <x v="1"/>
    <x v="1"/>
  </r>
  <r>
    <x v="2418"/>
    <x v="7"/>
    <x v="2"/>
    <n v="626"/>
    <n v="0.74"/>
    <n v="0.72"/>
    <n v="0.64300000000000002"/>
    <n v="26494.54"/>
    <n v="19"/>
    <x v="3"/>
    <n v="0"/>
    <x v="0"/>
    <x v="0"/>
    <x v="1"/>
  </r>
  <r>
    <x v="2419"/>
    <x v="18"/>
    <x v="4"/>
    <n v="1409"/>
    <n v="0.71299999999999997"/>
    <n v="0.72499999999999998"/>
    <n v="0.58399999999999996"/>
    <n v="34705.949999999997"/>
    <n v="31"/>
    <x v="3"/>
    <n v="0"/>
    <x v="0"/>
    <x v="1"/>
    <x v="1"/>
  </r>
  <r>
    <x v="2420"/>
    <x v="19"/>
    <x v="3"/>
    <n v="1094"/>
    <n v="0.69"/>
    <n v="0.67600000000000005"/>
    <n v="0.59199999999999997"/>
    <n v="43288.69"/>
    <n v="20"/>
    <x v="0"/>
    <n v="0"/>
    <x v="0"/>
    <x v="1"/>
    <x v="1"/>
  </r>
  <r>
    <x v="2266"/>
    <x v="19"/>
    <x v="3"/>
    <n v="553"/>
    <n v="0.68400000000000005"/>
    <n v="0.67400000000000004"/>
    <n v="0.57699999999999996"/>
    <n v="26666.26"/>
    <n v="1"/>
    <x v="0"/>
    <n v="0"/>
    <x v="0"/>
    <x v="0"/>
    <x v="0"/>
  </r>
  <r>
    <x v="2421"/>
    <x v="23"/>
    <x v="2"/>
    <n v="237"/>
    <n v="0.61099999999999999"/>
    <n v="0.65800000000000003"/>
    <n v="0.436"/>
    <n v="24476.1"/>
    <n v="24"/>
    <x v="0"/>
    <n v="0"/>
    <x v="0"/>
    <x v="0"/>
    <x v="1"/>
  </r>
  <r>
    <x v="2422"/>
    <x v="22"/>
    <x v="2"/>
    <n v="337"/>
    <n v="0.76700000000000002"/>
    <n v="0.71899999999999997"/>
    <n v="0.76200000000000001"/>
    <n v="67015.87"/>
    <n v="2"/>
    <x v="3"/>
    <n v="0"/>
    <x v="0"/>
    <x v="0"/>
    <x v="1"/>
  </r>
  <r>
    <x v="2423"/>
    <x v="25"/>
    <x v="4"/>
    <n v="1398"/>
    <n v="0.74199999999999999"/>
    <n v="0.72099999999999997"/>
    <n v="0.65800000000000003"/>
    <n v="55186.5"/>
    <n v="38"/>
    <x v="3"/>
    <n v="0"/>
    <x v="0"/>
    <x v="1"/>
    <x v="1"/>
  </r>
  <r>
    <x v="2424"/>
    <x v="22"/>
    <x v="2"/>
    <n v="274"/>
    <n v="0.754"/>
    <n v="0.73699999999999999"/>
    <n v="0.70699999999999996"/>
    <n v="20913.11"/>
    <n v="4"/>
    <x v="3"/>
    <n v="0"/>
    <x v="0"/>
    <x v="0"/>
    <x v="1"/>
  </r>
  <r>
    <x v="2425"/>
    <x v="0"/>
    <x v="0"/>
    <n v="611"/>
    <n v="0.61599999999999999"/>
    <n v="0.57699999999999996"/>
    <n v="0.54500000000000004"/>
    <n v="6356.68"/>
    <n v="1"/>
    <x v="0"/>
    <n v="0"/>
    <x v="0"/>
    <x v="0"/>
    <x v="0"/>
  </r>
  <r>
    <x v="2426"/>
    <x v="14"/>
    <x v="3"/>
    <n v="2093"/>
    <n v="0.69"/>
    <n v="0.67400000000000004"/>
    <n v="0.59599999999999997"/>
    <n v="19640.77"/>
    <n v="19"/>
    <x v="0"/>
    <n v="0"/>
    <x v="0"/>
    <x v="1"/>
    <x v="1"/>
  </r>
  <r>
    <x v="2427"/>
    <x v="3"/>
    <x v="1"/>
    <n v="911"/>
    <n v="0.63800000000000001"/>
    <n v="0.65100000000000002"/>
    <n v="0.495"/>
    <n v="22968.76"/>
    <n v="12"/>
    <x v="0"/>
    <n v="0"/>
    <x v="0"/>
    <x v="0"/>
    <x v="1"/>
  </r>
  <r>
    <x v="2428"/>
    <x v="11"/>
    <x v="0"/>
    <n v="1966"/>
    <n v="0.69099999999999995"/>
    <n v="0.67300000000000004"/>
    <n v="0.61699999999999999"/>
    <n v="14103.95"/>
    <n v="46"/>
    <x v="0"/>
    <n v="0"/>
    <x v="0"/>
    <x v="1"/>
    <x v="1"/>
  </r>
  <r>
    <x v="2429"/>
    <x v="0"/>
    <x v="0"/>
    <n v="1340"/>
    <n v="0.61"/>
    <n v="0.58299999999999996"/>
    <n v="0.505"/>
    <n v="9861.77"/>
    <n v="10"/>
    <x v="0"/>
    <n v="0"/>
    <x v="0"/>
    <x v="1"/>
    <x v="1"/>
  </r>
  <r>
    <x v="2430"/>
    <x v="17"/>
    <x v="4"/>
    <n v="1380"/>
    <n v="0.72299999999999998"/>
    <n v="0.71499999999999997"/>
    <n v="0.64300000000000002"/>
    <n v="37589.39"/>
    <n v="29"/>
    <x v="3"/>
    <n v="0"/>
    <x v="0"/>
    <x v="1"/>
    <x v="1"/>
  </r>
  <r>
    <x v="2431"/>
    <x v="22"/>
    <x v="2"/>
    <n v="57"/>
    <n v="0.67700000000000005"/>
    <n v="0.67100000000000004"/>
    <n v="0.58099999999999996"/>
    <n v="12135.78"/>
    <n v="1"/>
    <x v="0"/>
    <n v="0"/>
    <x v="0"/>
    <x v="0"/>
    <x v="0"/>
  </r>
  <r>
    <x v="702"/>
    <x v="11"/>
    <x v="0"/>
    <n v="1934"/>
    <n v="0.63500000000000001"/>
    <n v="0.59699999999999998"/>
    <n v="0.56399999999999995"/>
    <n v="11735.96"/>
    <n v="26"/>
    <x v="0"/>
    <n v="0"/>
    <x v="0"/>
    <x v="1"/>
    <x v="1"/>
  </r>
  <r>
    <x v="2432"/>
    <x v="7"/>
    <x v="2"/>
    <n v="610"/>
    <n v="0.72699999999999998"/>
    <n v="0.7"/>
    <n v="0.64900000000000002"/>
    <n v="14617.92"/>
    <n v="6"/>
    <x v="3"/>
    <n v="0"/>
    <x v="0"/>
    <x v="0"/>
    <x v="1"/>
  </r>
  <r>
    <x v="2433"/>
    <x v="17"/>
    <x v="4"/>
    <n v="423"/>
    <n v="0.7"/>
    <n v="0.69899999999999995"/>
    <n v="0.61299999999999999"/>
    <n v="45033.39"/>
    <n v="13"/>
    <x v="3"/>
    <n v="0"/>
    <x v="0"/>
    <x v="0"/>
    <x v="1"/>
  </r>
  <r>
    <x v="2434"/>
    <x v="2"/>
    <x v="0"/>
    <n v="1078"/>
    <n v="0.63300000000000001"/>
    <n v="0.58899999999999997"/>
    <n v="0.56399999999999995"/>
    <n v="48390.13"/>
    <n v="21"/>
    <x v="0"/>
    <n v="0"/>
    <x v="0"/>
    <x v="1"/>
    <x v="1"/>
  </r>
  <r>
    <x v="2435"/>
    <x v="0"/>
    <x v="0"/>
    <n v="1379"/>
    <n v="0.67400000000000004"/>
    <n v="0.64100000000000001"/>
    <n v="0.58699999999999997"/>
    <n v="296459.34999999998"/>
    <n v="40"/>
    <x v="0"/>
    <n v="0"/>
    <x v="0"/>
    <x v="1"/>
    <x v="1"/>
  </r>
  <r>
    <x v="2436"/>
    <x v="22"/>
    <x v="2"/>
    <n v="164"/>
    <n v="0.71"/>
    <n v="0.70299999999999996"/>
    <n v="0.62"/>
    <n v="25020.880000000001"/>
    <n v="10"/>
    <x v="3"/>
    <n v="0"/>
    <x v="0"/>
    <x v="0"/>
    <x v="1"/>
  </r>
  <r>
    <x v="2437"/>
    <x v="14"/>
    <x v="3"/>
    <n v="293"/>
    <n v="0.73599999999999999"/>
    <n v="0.72499999999999998"/>
    <n v="0.66200000000000003"/>
    <n v="16517.38"/>
    <n v="2"/>
    <x v="3"/>
    <n v="0"/>
    <x v="0"/>
    <x v="0"/>
    <x v="1"/>
  </r>
  <r>
    <x v="2438"/>
    <x v="22"/>
    <x v="2"/>
    <n v="105"/>
    <n v="0.753"/>
    <n v="0.72399999999999998"/>
    <n v="0.71699999999999997"/>
    <n v="21246.6"/>
    <n v="3"/>
    <x v="3"/>
    <n v="0"/>
    <x v="0"/>
    <x v="0"/>
    <x v="1"/>
  </r>
  <r>
    <x v="2439"/>
    <x v="22"/>
    <x v="2"/>
    <n v="247"/>
    <n v="0.72699999999999998"/>
    <n v="0.71799999999999997"/>
    <n v="0.65200000000000002"/>
    <n v="44771.78"/>
    <n v="9"/>
    <x v="3"/>
    <n v="0"/>
    <x v="0"/>
    <x v="0"/>
    <x v="1"/>
  </r>
  <r>
    <x v="2440"/>
    <x v="20"/>
    <x v="1"/>
    <n v="2956"/>
    <n v="0.74"/>
    <n v="0.69899999999999995"/>
    <n v="0.70099999999999996"/>
    <n v="28589.65"/>
    <n v="47"/>
    <x v="3"/>
    <n v="0"/>
    <x v="0"/>
    <x v="1"/>
    <x v="1"/>
  </r>
  <r>
    <x v="2441"/>
    <x v="25"/>
    <x v="4"/>
    <n v="173"/>
    <n v="0.70799999999999996"/>
    <n v="0.73499999999999999"/>
    <n v="0.58399999999999996"/>
    <n v="37073.339999999997"/>
    <n v="14"/>
    <x v="3"/>
    <n v="0"/>
    <x v="0"/>
    <x v="0"/>
    <x v="1"/>
  </r>
  <r>
    <x v="2442"/>
    <x v="22"/>
    <x v="2"/>
    <n v="736"/>
    <n v="0.67700000000000005"/>
    <n v="0.64200000000000002"/>
    <n v="0.57699999999999996"/>
    <n v="13696.27"/>
    <n v="4"/>
    <x v="0"/>
    <n v="0"/>
    <x v="0"/>
    <x v="0"/>
    <x v="1"/>
  </r>
  <r>
    <x v="2443"/>
    <x v="22"/>
    <x v="2"/>
    <n v="350"/>
    <n v="0.745"/>
    <n v="0.72199999999999998"/>
    <n v="0.69599999999999995"/>
    <n v="33913.11"/>
    <n v="8"/>
    <x v="3"/>
    <n v="0"/>
    <x v="0"/>
    <x v="0"/>
    <x v="1"/>
  </r>
  <r>
    <x v="2444"/>
    <x v="5"/>
    <x v="0"/>
    <n v="3146"/>
    <n v="0.60899999999999999"/>
    <n v="0.60299999999999998"/>
    <n v="0.497"/>
    <n v="8309.7999999999993"/>
    <n v="12"/>
    <x v="0"/>
    <n v="0"/>
    <x v="0"/>
    <x v="1"/>
    <x v="1"/>
  </r>
  <r>
    <x v="2445"/>
    <x v="23"/>
    <x v="2"/>
    <n v="945"/>
    <n v="0.65400000000000003"/>
    <n v="0.65700000000000003"/>
    <n v="0.53600000000000003"/>
    <n v="18959.5"/>
    <n v="6"/>
    <x v="0"/>
    <n v="0"/>
    <x v="0"/>
    <x v="0"/>
    <x v="1"/>
  </r>
  <r>
    <x v="2446"/>
    <x v="22"/>
    <x v="2"/>
    <n v="725"/>
    <n v="0.753"/>
    <n v="0.73799999999999999"/>
    <n v="0.68"/>
    <n v="78512.45"/>
    <n v="12"/>
    <x v="3"/>
    <n v="0"/>
    <x v="0"/>
    <x v="0"/>
    <x v="1"/>
  </r>
  <r>
    <x v="2447"/>
    <x v="0"/>
    <x v="0"/>
    <n v="1724"/>
    <n v="0.625"/>
    <n v="0.63100000000000001"/>
    <n v="0.48399999999999999"/>
    <n v="12097.2"/>
    <n v="23"/>
    <x v="0"/>
    <n v="0"/>
    <x v="0"/>
    <x v="1"/>
    <x v="1"/>
  </r>
  <r>
    <x v="2448"/>
    <x v="11"/>
    <x v="0"/>
    <n v="1406"/>
    <n v="0.68"/>
    <n v="0.66600000000000004"/>
    <n v="0.58399999999999996"/>
    <n v="14287.29"/>
    <n v="43"/>
    <x v="0"/>
    <n v="0"/>
    <x v="0"/>
    <x v="1"/>
    <x v="1"/>
  </r>
  <r>
    <x v="2449"/>
    <x v="0"/>
    <x v="0"/>
    <n v="1139"/>
    <n v="0.67"/>
    <n v="0.65700000000000003"/>
    <n v="0.55300000000000005"/>
    <n v="9227.69"/>
    <n v="8"/>
    <x v="0"/>
    <n v="0"/>
    <x v="0"/>
    <x v="1"/>
    <x v="1"/>
  </r>
  <r>
    <x v="2450"/>
    <x v="0"/>
    <x v="0"/>
    <n v="1017"/>
    <n v="0.65900000000000003"/>
    <n v="0.64400000000000002"/>
    <n v="0.55100000000000005"/>
    <n v="8444.36"/>
    <n v="23"/>
    <x v="0"/>
    <n v="0"/>
    <x v="0"/>
    <x v="1"/>
    <x v="1"/>
  </r>
  <r>
    <x v="2451"/>
    <x v="7"/>
    <x v="2"/>
    <n v="2323"/>
    <n v="0.73199999999999998"/>
    <n v="0.72"/>
    <n v="0.65500000000000003"/>
    <n v="27161.02"/>
    <n v="23"/>
    <x v="3"/>
    <n v="0"/>
    <x v="0"/>
    <x v="1"/>
    <x v="1"/>
  </r>
  <r>
    <x v="2452"/>
    <x v="11"/>
    <x v="0"/>
    <n v="2546"/>
    <n v="0.66"/>
    <n v="0.64100000000000001"/>
    <n v="0.56799999999999995"/>
    <n v="13571.24"/>
    <n v="48"/>
    <x v="0"/>
    <n v="0"/>
    <x v="0"/>
    <x v="1"/>
    <x v="1"/>
  </r>
  <r>
    <x v="2225"/>
    <x v="0"/>
    <x v="0"/>
    <n v="902"/>
    <n v="0.60799999999999998"/>
    <n v="0.58499999999999996"/>
    <n v="0.496"/>
    <n v="7811.76"/>
    <n v="16"/>
    <x v="0"/>
    <n v="0"/>
    <x v="0"/>
    <x v="0"/>
    <x v="1"/>
  </r>
  <r>
    <x v="2453"/>
    <x v="22"/>
    <x v="2"/>
    <n v="113"/>
    <n v="0.77300000000000002"/>
    <n v="0.748"/>
    <n v="0.74"/>
    <n v="253147.24"/>
    <n v="5"/>
    <x v="3"/>
    <n v="0"/>
    <x v="0"/>
    <x v="0"/>
    <x v="1"/>
  </r>
  <r>
    <x v="2454"/>
    <x v="7"/>
    <x v="2"/>
    <n v="775"/>
    <n v="0.68200000000000005"/>
    <n v="0.64600000000000002"/>
    <n v="0.60199999999999998"/>
    <n v="12146.37"/>
    <n v="13"/>
    <x v="0"/>
    <n v="0"/>
    <x v="0"/>
    <x v="0"/>
    <x v="1"/>
  </r>
  <r>
    <x v="2455"/>
    <x v="14"/>
    <x v="3"/>
    <n v="901"/>
    <n v="0.71"/>
    <n v="0.71299999999999997"/>
    <n v="0.621"/>
    <n v="16933.45"/>
    <n v="31"/>
    <x v="3"/>
    <n v="0"/>
    <x v="0"/>
    <x v="0"/>
    <x v="1"/>
  </r>
  <r>
    <x v="2456"/>
    <x v="0"/>
    <x v="0"/>
    <n v="1477"/>
    <n v="0.621"/>
    <n v="0.62"/>
    <n v="0.51400000000000001"/>
    <n v="11347.86"/>
    <n v="38"/>
    <x v="0"/>
    <n v="0"/>
    <x v="0"/>
    <x v="1"/>
    <x v="1"/>
  </r>
  <r>
    <x v="2457"/>
    <x v="1"/>
    <x v="0"/>
    <n v="2572"/>
    <n v="0.67400000000000004"/>
    <n v="0.61699999999999999"/>
    <n v="0.626"/>
    <n v="12125.65"/>
    <n v="51"/>
    <x v="0"/>
    <n v="0"/>
    <x v="0"/>
    <x v="1"/>
    <x v="1"/>
  </r>
  <r>
    <x v="2458"/>
    <x v="19"/>
    <x v="3"/>
    <n v="1968"/>
    <n v="0.73599999999999999"/>
    <n v="0.74399999999999999"/>
    <n v="0.61299999999999999"/>
    <n v="52514.89"/>
    <n v="38"/>
    <x v="3"/>
    <n v="0"/>
    <x v="0"/>
    <x v="1"/>
    <x v="1"/>
  </r>
  <r>
    <x v="2459"/>
    <x v="17"/>
    <x v="4"/>
    <n v="451"/>
    <n v="0.70499999999999996"/>
    <n v="0.72099999999999997"/>
    <n v="0.60099999999999998"/>
    <n v="20214.060000000001"/>
    <n v="12"/>
    <x v="3"/>
    <n v="0"/>
    <x v="0"/>
    <x v="0"/>
    <x v="1"/>
  </r>
  <r>
    <x v="2460"/>
    <x v="26"/>
    <x v="2"/>
    <n v="400"/>
    <n v="0.71"/>
    <n v="0.71499999999999997"/>
    <n v="0.58899999999999997"/>
    <n v="23083.88"/>
    <n v="14"/>
    <x v="3"/>
    <n v="0"/>
    <x v="0"/>
    <x v="0"/>
    <x v="1"/>
  </r>
  <r>
    <x v="2461"/>
    <x v="7"/>
    <x v="2"/>
    <n v="603"/>
    <n v="0.65"/>
    <n v="0.65100000000000002"/>
    <n v="0.51900000000000002"/>
    <n v="12602.46"/>
    <n v="7"/>
    <x v="0"/>
    <n v="0"/>
    <x v="0"/>
    <x v="0"/>
    <x v="1"/>
  </r>
  <r>
    <x v="2462"/>
    <x v="17"/>
    <x v="4"/>
    <n v="290"/>
    <n v="0.68700000000000006"/>
    <n v="0.72799999999999998"/>
    <n v="0.54400000000000004"/>
    <n v="31664.240000000002"/>
    <n v="11"/>
    <x v="0"/>
    <n v="0"/>
    <x v="0"/>
    <x v="0"/>
    <x v="1"/>
  </r>
  <r>
    <x v="2463"/>
    <x v="7"/>
    <x v="2"/>
    <n v="1445"/>
    <n v="0.66"/>
    <n v="0.63300000000000001"/>
    <n v="0.56000000000000005"/>
    <n v="9796.2800000000007"/>
    <n v="35"/>
    <x v="0"/>
    <n v="0"/>
    <x v="0"/>
    <x v="1"/>
    <x v="1"/>
  </r>
  <r>
    <x v="2464"/>
    <x v="22"/>
    <x v="2"/>
    <n v="467"/>
    <n v="0.73"/>
    <n v="0.71299999999999997"/>
    <n v="0.66200000000000003"/>
    <n v="18250.23"/>
    <n v="11"/>
    <x v="3"/>
    <n v="0"/>
    <x v="0"/>
    <x v="0"/>
    <x v="1"/>
  </r>
  <r>
    <x v="2465"/>
    <x v="7"/>
    <x v="2"/>
    <n v="736"/>
    <n v="0.67"/>
    <n v="0.65"/>
    <n v="0.54500000000000004"/>
    <n v="14584.18"/>
    <n v="7"/>
    <x v="0"/>
    <n v="0"/>
    <x v="0"/>
    <x v="0"/>
    <x v="1"/>
  </r>
  <r>
    <x v="2466"/>
    <x v="17"/>
    <x v="4"/>
    <n v="675"/>
    <n v="0.7"/>
    <n v="0.67700000000000005"/>
    <n v="0.623"/>
    <n v="29148.63"/>
    <n v="21"/>
    <x v="3"/>
    <n v="0"/>
    <x v="0"/>
    <x v="0"/>
    <x v="1"/>
  </r>
  <r>
    <x v="2467"/>
    <x v="7"/>
    <x v="2"/>
    <n v="3464"/>
    <n v="0.67"/>
    <n v="0.64900000000000002"/>
    <n v="0.56699999999999995"/>
    <n v="9699.93"/>
    <n v="37"/>
    <x v="0"/>
    <n v="0"/>
    <x v="0"/>
    <x v="1"/>
    <x v="1"/>
  </r>
  <r>
    <x v="2468"/>
    <x v="17"/>
    <x v="4"/>
    <n v="658"/>
    <n v="0.71599999999999997"/>
    <n v="0.71199999999999997"/>
    <n v="0.623"/>
    <n v="94484.79"/>
    <n v="17"/>
    <x v="3"/>
    <n v="0"/>
    <x v="0"/>
    <x v="0"/>
    <x v="1"/>
  </r>
  <r>
    <x v="2469"/>
    <x v="7"/>
    <x v="2"/>
    <n v="378"/>
    <n v="0.71"/>
    <n v="0.68100000000000005"/>
    <n v="0.626"/>
    <n v="16469.23"/>
    <n v="3"/>
    <x v="3"/>
    <n v="0"/>
    <x v="0"/>
    <x v="0"/>
    <x v="1"/>
  </r>
  <r>
    <x v="2470"/>
    <x v="17"/>
    <x v="4"/>
    <n v="591"/>
    <n v="0.70599999999999996"/>
    <n v="0.69599999999999995"/>
    <n v="0.61099999999999999"/>
    <n v="24207.87"/>
    <n v="11"/>
    <x v="3"/>
    <n v="0"/>
    <x v="0"/>
    <x v="0"/>
    <x v="1"/>
  </r>
  <r>
    <x v="2471"/>
    <x v="17"/>
    <x v="4"/>
    <n v="650"/>
    <n v="0.60899999999999999"/>
    <n v="0.63200000000000001"/>
    <n v="0.441"/>
    <n v="52276.46"/>
    <n v="16"/>
    <x v="0"/>
    <n v="0"/>
    <x v="0"/>
    <x v="0"/>
    <x v="1"/>
  </r>
  <r>
    <x v="2472"/>
    <x v="17"/>
    <x v="4"/>
    <n v="1027"/>
    <n v="0.72799999999999998"/>
    <n v="0.72099999999999997"/>
    <n v="0.64"/>
    <n v="59507.51"/>
    <n v="21"/>
    <x v="3"/>
    <n v="0"/>
    <x v="0"/>
    <x v="1"/>
    <x v="1"/>
  </r>
  <r>
    <x v="2473"/>
    <x v="22"/>
    <x v="2"/>
    <n v="352"/>
    <n v="0.72"/>
    <n v="0.69699999999999995"/>
    <n v="0.64600000000000002"/>
    <n v="16244.19"/>
    <n v="5"/>
    <x v="3"/>
    <n v="0"/>
    <x v="0"/>
    <x v="0"/>
    <x v="1"/>
  </r>
  <r>
    <x v="1081"/>
    <x v="7"/>
    <x v="2"/>
    <n v="2330"/>
    <n v="0.63800000000000001"/>
    <n v="0.59499999999999997"/>
    <n v="0.54200000000000004"/>
    <n v="8459.7800000000007"/>
    <n v="47"/>
    <x v="0"/>
    <n v="0"/>
    <x v="0"/>
    <x v="1"/>
    <x v="1"/>
  </r>
  <r>
    <x v="2474"/>
    <x v="17"/>
    <x v="4"/>
    <n v="670"/>
    <n v="0.68700000000000006"/>
    <n v="0.69699999999999995"/>
    <n v="0.58399999999999996"/>
    <n v="23925.360000000001"/>
    <n v="24"/>
    <x v="0"/>
    <n v="0"/>
    <x v="0"/>
    <x v="0"/>
    <x v="1"/>
  </r>
  <r>
    <x v="2475"/>
    <x v="9"/>
    <x v="3"/>
    <n v="950"/>
    <n v="0.73199999999999998"/>
    <n v="0.75800000000000001"/>
    <n v="0.62"/>
    <n v="113763.91"/>
    <n v="18"/>
    <x v="3"/>
    <n v="0"/>
    <x v="0"/>
    <x v="0"/>
    <x v="1"/>
  </r>
  <r>
    <x v="2476"/>
    <x v="23"/>
    <x v="2"/>
    <n v="717"/>
    <n v="0.7"/>
    <n v="0.69799999999999995"/>
    <n v="0.61"/>
    <n v="43048.94"/>
    <n v="14"/>
    <x v="3"/>
    <n v="0"/>
    <x v="0"/>
    <x v="0"/>
    <x v="1"/>
  </r>
  <r>
    <x v="2477"/>
    <x v="19"/>
    <x v="3"/>
    <n v="937"/>
    <n v="0.72"/>
    <n v="0.71499999999999997"/>
    <n v="0.61499999999999999"/>
    <n v="45022.01"/>
    <n v="9"/>
    <x v="3"/>
    <n v="0"/>
    <x v="0"/>
    <x v="0"/>
    <x v="1"/>
  </r>
  <r>
    <x v="2478"/>
    <x v="19"/>
    <x v="3"/>
    <n v="1652"/>
    <n v="0.69"/>
    <n v="0.69399999999999995"/>
    <n v="0.56100000000000005"/>
    <n v="28426.58"/>
    <n v="16"/>
    <x v="0"/>
    <n v="0"/>
    <x v="0"/>
    <x v="1"/>
    <x v="1"/>
  </r>
  <r>
    <x v="2479"/>
    <x v="5"/>
    <x v="0"/>
    <n v="10226"/>
    <n v="0.70799999999999996"/>
    <n v="0.64200000000000002"/>
    <n v="0.7"/>
    <n v="10808.38"/>
    <n v="119"/>
    <x v="3"/>
    <n v="0"/>
    <x v="0"/>
    <x v="1"/>
    <x v="1"/>
  </r>
  <r>
    <x v="2480"/>
    <x v="1"/>
    <x v="0"/>
    <n v="1354"/>
    <n v="0.61599999999999999"/>
    <n v="0.54600000000000004"/>
    <n v="0.55300000000000005"/>
    <n v="9174.9699999999993"/>
    <n v="6"/>
    <x v="0"/>
    <n v="0"/>
    <x v="0"/>
    <x v="1"/>
    <x v="1"/>
  </r>
  <r>
    <x v="2481"/>
    <x v="3"/>
    <x v="1"/>
    <n v="2330"/>
    <n v="0.64"/>
    <n v="0.63100000000000001"/>
    <n v="0.54"/>
    <n v="11674.44"/>
    <n v="12"/>
    <x v="0"/>
    <n v="0"/>
    <x v="0"/>
    <x v="1"/>
    <x v="1"/>
  </r>
  <r>
    <x v="2482"/>
    <x v="3"/>
    <x v="1"/>
    <n v="2552"/>
    <n v="0.61499999999999999"/>
    <n v="0.60599999999999998"/>
    <n v="0.502"/>
    <n v="11459.84"/>
    <n v="5"/>
    <x v="0"/>
    <n v="0"/>
    <x v="0"/>
    <x v="1"/>
    <x v="1"/>
  </r>
  <r>
    <x v="2483"/>
    <x v="0"/>
    <x v="0"/>
    <n v="259"/>
    <n v="0.60299999999999998"/>
    <n v="0.56599999999999995"/>
    <n v="0.498"/>
    <n v="9914.36"/>
    <n v="3"/>
    <x v="0"/>
    <n v="0"/>
    <x v="0"/>
    <x v="0"/>
    <x v="1"/>
  </r>
  <r>
    <x v="2484"/>
    <x v="19"/>
    <x v="3"/>
    <n v="1278"/>
    <n v="0.67"/>
    <n v="0.68300000000000005"/>
    <n v="0.54600000000000004"/>
    <n v="23076.05"/>
    <n v="30"/>
    <x v="0"/>
    <n v="0"/>
    <x v="0"/>
    <x v="1"/>
    <x v="1"/>
  </r>
  <r>
    <x v="2485"/>
    <x v="1"/>
    <x v="0"/>
    <n v="3254"/>
    <n v="0.65700000000000003"/>
    <n v="0.628"/>
    <n v="0.58699999999999997"/>
    <n v="14123.58"/>
    <n v="39"/>
    <x v="0"/>
    <n v="0"/>
    <x v="0"/>
    <x v="1"/>
    <x v="1"/>
  </r>
  <r>
    <x v="2486"/>
    <x v="2"/>
    <x v="0"/>
    <n v="1811"/>
    <n v="0.623"/>
    <n v="0.60399999999999998"/>
    <n v="0.53100000000000003"/>
    <n v="25132.13"/>
    <n v="40"/>
    <x v="0"/>
    <n v="0"/>
    <x v="0"/>
    <x v="1"/>
    <x v="1"/>
  </r>
  <r>
    <x v="2487"/>
    <x v="22"/>
    <x v="2"/>
    <n v="278"/>
    <n v="0.78"/>
    <n v="0.75"/>
    <n v="0.71599999999999997"/>
    <n v="17688.07"/>
    <n v="3"/>
    <x v="3"/>
    <n v="0"/>
    <x v="0"/>
    <x v="0"/>
    <x v="1"/>
  </r>
  <r>
    <x v="2488"/>
    <x v="25"/>
    <x v="4"/>
    <n v="753"/>
    <n v="0.73699999999999999"/>
    <n v="0.749"/>
    <n v="0.63"/>
    <n v="20913.82"/>
    <n v="18"/>
    <x v="3"/>
    <n v="0"/>
    <x v="0"/>
    <x v="0"/>
    <x v="1"/>
  </r>
  <r>
    <x v="2489"/>
    <x v="14"/>
    <x v="3"/>
    <n v="5468"/>
    <n v="0.66900000000000004"/>
    <n v="0.65300000000000002"/>
    <n v="0.56599999999999995"/>
    <n v="10896.14"/>
    <n v="79"/>
    <x v="0"/>
    <n v="0"/>
    <x v="0"/>
    <x v="1"/>
    <x v="1"/>
  </r>
  <r>
    <x v="2490"/>
    <x v="20"/>
    <x v="1"/>
    <n v="883"/>
    <n v="0.67"/>
    <n v="0.64"/>
    <n v="0.58699999999999997"/>
    <n v="19757.560000000001"/>
    <n v="7"/>
    <x v="0"/>
    <n v="0"/>
    <x v="0"/>
    <x v="0"/>
    <x v="1"/>
  </r>
  <r>
    <x v="2491"/>
    <x v="1"/>
    <x v="0"/>
    <n v="728"/>
    <n v="0.6"/>
    <n v="0.57299999999999995"/>
    <n v="0.48199999999999998"/>
    <n v="6510.21"/>
    <n v="3"/>
    <x v="0"/>
    <n v="0"/>
    <x v="0"/>
    <x v="0"/>
    <x v="1"/>
  </r>
  <r>
    <x v="2492"/>
    <x v="14"/>
    <x v="3"/>
    <n v="1096"/>
    <n v="0.69"/>
    <n v="0.66100000000000003"/>
    <n v="0.61599999999999999"/>
    <n v="12562.82"/>
    <n v="21"/>
    <x v="0"/>
    <n v="0"/>
    <x v="0"/>
    <x v="1"/>
    <x v="1"/>
  </r>
  <r>
    <x v="2493"/>
    <x v="5"/>
    <x v="0"/>
    <n v="2037"/>
    <n v="0.65900000000000003"/>
    <n v="0.66600000000000004"/>
    <n v="0.53600000000000003"/>
    <n v="16604.900000000001"/>
    <n v="9"/>
    <x v="0"/>
    <n v="0"/>
    <x v="0"/>
    <x v="1"/>
    <x v="1"/>
  </r>
  <r>
    <x v="406"/>
    <x v="7"/>
    <x v="2"/>
    <n v="1514"/>
    <n v="0.71"/>
    <n v="0.67600000000000005"/>
    <n v="0.64200000000000002"/>
    <n v="22766.6"/>
    <n v="28"/>
    <x v="3"/>
    <n v="0"/>
    <x v="0"/>
    <x v="1"/>
    <x v="1"/>
  </r>
  <r>
    <x v="2494"/>
    <x v="7"/>
    <x v="2"/>
    <n v="669"/>
    <n v="0.71"/>
    <n v="0.71499999999999997"/>
    <n v="0.58699999999999997"/>
    <n v="19523.66"/>
    <n v="22"/>
    <x v="3"/>
    <n v="0"/>
    <x v="0"/>
    <x v="0"/>
    <x v="1"/>
  </r>
  <r>
    <x v="2495"/>
    <x v="1"/>
    <x v="0"/>
    <n v="3002"/>
    <n v="0.65900000000000003"/>
    <n v="0.60899999999999999"/>
    <n v="0.59599999999999997"/>
    <n v="14375.34"/>
    <n v="68"/>
    <x v="0"/>
    <n v="0"/>
    <x v="0"/>
    <x v="1"/>
    <x v="1"/>
  </r>
  <r>
    <x v="2496"/>
    <x v="7"/>
    <x v="2"/>
    <n v="428"/>
    <n v="0.72299999999999998"/>
    <n v="0.72799999999999998"/>
    <n v="0.60299999999999998"/>
    <n v="25974.3"/>
    <n v="15"/>
    <x v="3"/>
    <n v="0"/>
    <x v="0"/>
    <x v="0"/>
    <x v="1"/>
  </r>
  <r>
    <x v="2497"/>
    <x v="22"/>
    <x v="2"/>
    <n v="429"/>
    <n v="0.72"/>
    <n v="0.69599999999999995"/>
    <n v="0.65200000000000002"/>
    <n v="15019.6"/>
    <n v="9"/>
    <x v="3"/>
    <n v="0"/>
    <x v="0"/>
    <x v="0"/>
    <x v="1"/>
  </r>
  <r>
    <x v="2498"/>
    <x v="22"/>
    <x v="2"/>
    <n v="456"/>
    <n v="0.73"/>
    <n v="0.70099999999999996"/>
    <n v="0.68200000000000005"/>
    <n v="16111.67"/>
    <n v="9"/>
    <x v="3"/>
    <n v="0"/>
    <x v="0"/>
    <x v="0"/>
    <x v="1"/>
  </r>
  <r>
    <x v="2499"/>
    <x v="9"/>
    <x v="3"/>
    <n v="1492"/>
    <n v="0.70299999999999996"/>
    <n v="0.69199999999999995"/>
    <n v="0.60899999999999999"/>
    <n v="19771.72"/>
    <n v="20"/>
    <x v="3"/>
    <n v="0"/>
    <x v="0"/>
    <x v="1"/>
    <x v="1"/>
  </r>
  <r>
    <x v="2500"/>
    <x v="0"/>
    <x v="0"/>
    <n v="1603"/>
    <n v="0.59899999999999998"/>
    <n v="0.61399999999999999"/>
    <n v="0.46500000000000002"/>
    <n v="10596.36"/>
    <n v="12"/>
    <x v="0"/>
    <n v="0"/>
    <x v="0"/>
    <x v="1"/>
    <x v="1"/>
  </r>
  <r>
    <x v="2501"/>
    <x v="7"/>
    <x v="2"/>
    <n v="1097"/>
    <n v="0.72"/>
    <n v="0.73599999999999999"/>
    <n v="0.61499999999999999"/>
    <n v="17512.03"/>
    <n v="22"/>
    <x v="3"/>
    <n v="0"/>
    <x v="0"/>
    <x v="1"/>
    <x v="1"/>
  </r>
  <r>
    <x v="2502"/>
    <x v="9"/>
    <x v="3"/>
    <n v="720"/>
    <n v="0.72499999999999998"/>
    <n v="0.70399999999999996"/>
    <n v="0.65500000000000003"/>
    <n v="25725.3"/>
    <n v="15"/>
    <x v="3"/>
    <n v="0"/>
    <x v="0"/>
    <x v="0"/>
    <x v="1"/>
  </r>
  <r>
    <x v="2503"/>
    <x v="18"/>
    <x v="4"/>
    <n v="1100"/>
    <n v="0.747"/>
    <n v="0.751"/>
    <n v="0.65"/>
    <n v="35871.81"/>
    <n v="37"/>
    <x v="3"/>
    <n v="0"/>
    <x v="0"/>
    <x v="1"/>
    <x v="1"/>
  </r>
  <r>
    <x v="2504"/>
    <x v="20"/>
    <x v="1"/>
    <n v="403"/>
    <n v="0.67"/>
    <n v="0.65200000000000002"/>
    <n v="0.57099999999999995"/>
    <n v="14595.51"/>
    <n v="2"/>
    <x v="0"/>
    <n v="0"/>
    <x v="0"/>
    <x v="0"/>
    <x v="1"/>
  </r>
  <r>
    <x v="2505"/>
    <x v="19"/>
    <x v="3"/>
    <n v="1322"/>
    <n v="0.7"/>
    <n v="0.68700000000000006"/>
    <n v="0.61799999999999999"/>
    <n v="12464.41"/>
    <n v="10"/>
    <x v="3"/>
    <n v="0"/>
    <x v="0"/>
    <x v="1"/>
    <x v="1"/>
  </r>
  <r>
    <x v="2506"/>
    <x v="7"/>
    <x v="2"/>
    <n v="931"/>
    <n v="0.7"/>
    <n v="0.67900000000000005"/>
    <n v="0.58899999999999997"/>
    <n v="18737.39"/>
    <n v="17"/>
    <x v="3"/>
    <n v="0"/>
    <x v="0"/>
    <x v="0"/>
    <x v="1"/>
  </r>
  <r>
    <x v="2507"/>
    <x v="19"/>
    <x v="3"/>
    <n v="1217"/>
    <n v="0.73"/>
    <n v="0.751"/>
    <n v="0.60799999999999998"/>
    <n v="60764.83"/>
    <n v="21"/>
    <x v="3"/>
    <n v="0"/>
    <x v="0"/>
    <x v="1"/>
    <x v="1"/>
  </r>
  <r>
    <x v="2508"/>
    <x v="9"/>
    <x v="3"/>
    <n v="342"/>
    <n v="0.66200000000000003"/>
    <n v="0.64700000000000002"/>
    <n v="0.56299999999999994"/>
    <n v="11933.08"/>
    <n v="2"/>
    <x v="0"/>
    <n v="0"/>
    <x v="0"/>
    <x v="0"/>
    <x v="1"/>
  </r>
  <r>
    <x v="2509"/>
    <x v="22"/>
    <x v="2"/>
    <n v="1100"/>
    <n v="0.70599999999999996"/>
    <n v="0.68500000000000005"/>
    <n v="0.61"/>
    <n v="13308.85"/>
    <n v="22"/>
    <x v="3"/>
    <n v="0"/>
    <x v="0"/>
    <x v="1"/>
    <x v="1"/>
  </r>
  <r>
    <x v="2510"/>
    <x v="19"/>
    <x v="3"/>
    <n v="836"/>
    <n v="0.66400000000000003"/>
    <n v="0.68100000000000005"/>
    <n v="0.51900000000000002"/>
    <n v="38908.720000000001"/>
    <n v="5"/>
    <x v="0"/>
    <n v="0"/>
    <x v="0"/>
    <x v="0"/>
    <x v="1"/>
  </r>
  <r>
    <x v="2511"/>
    <x v="18"/>
    <x v="4"/>
    <n v="612"/>
    <n v="0.78"/>
    <n v="0.77500000000000002"/>
    <n v="0.68799999999999994"/>
    <n v="34342.980000000003"/>
    <n v="35"/>
    <x v="3"/>
    <n v="0"/>
    <x v="0"/>
    <x v="0"/>
    <x v="1"/>
  </r>
  <r>
    <x v="2512"/>
    <x v="17"/>
    <x v="4"/>
    <n v="261"/>
    <n v="0.66400000000000003"/>
    <n v="0.67800000000000005"/>
    <n v="0.55100000000000005"/>
    <n v="17734.02"/>
    <n v="4"/>
    <x v="0"/>
    <n v="0"/>
    <x v="0"/>
    <x v="0"/>
    <x v="1"/>
  </r>
  <r>
    <x v="2513"/>
    <x v="22"/>
    <x v="2"/>
    <n v="55"/>
    <n v="0.76"/>
    <n v="0.71099999999999997"/>
    <n v="0.74"/>
    <n v="21852.83"/>
    <n v="1"/>
    <x v="3"/>
    <n v="0"/>
    <x v="0"/>
    <x v="0"/>
    <x v="0"/>
  </r>
  <r>
    <x v="2514"/>
    <x v="17"/>
    <x v="4"/>
    <n v="481"/>
    <n v="0.65500000000000003"/>
    <n v="0.67700000000000005"/>
    <n v="0.51500000000000001"/>
    <n v="21729.5"/>
    <n v="25"/>
    <x v="0"/>
    <n v="0"/>
    <x v="0"/>
    <x v="0"/>
    <x v="1"/>
  </r>
  <r>
    <x v="2515"/>
    <x v="23"/>
    <x v="2"/>
    <n v="468"/>
    <n v="0.68799999999999994"/>
    <n v="0.69199999999999995"/>
    <n v="0.59499999999999997"/>
    <n v="22591.24"/>
    <n v="7"/>
    <x v="0"/>
    <n v="0"/>
    <x v="0"/>
    <x v="0"/>
    <x v="1"/>
  </r>
  <r>
    <x v="2516"/>
    <x v="22"/>
    <x v="2"/>
    <n v="178"/>
    <n v="0.74"/>
    <n v="0.72"/>
    <n v="0.66300000000000003"/>
    <n v="41393.06"/>
    <n v="0"/>
    <x v="3"/>
    <n v="0"/>
    <x v="0"/>
    <x v="0"/>
    <x v="0"/>
  </r>
  <r>
    <x v="2517"/>
    <x v="22"/>
    <x v="2"/>
    <n v="181"/>
    <n v="0.754"/>
    <n v="0.745"/>
    <n v="0.66800000000000004"/>
    <n v="29771.71"/>
    <n v="0"/>
    <x v="3"/>
    <n v="0"/>
    <x v="0"/>
    <x v="0"/>
    <x v="0"/>
  </r>
  <r>
    <x v="2518"/>
    <x v="7"/>
    <x v="2"/>
    <n v="344"/>
    <n v="0.67400000000000004"/>
    <n v="0.66500000000000004"/>
    <n v="0.56799999999999995"/>
    <n v="19391.04"/>
    <n v="12"/>
    <x v="0"/>
    <n v="0"/>
    <x v="0"/>
    <x v="0"/>
    <x v="1"/>
  </r>
  <r>
    <x v="2519"/>
    <x v="19"/>
    <x v="3"/>
    <n v="969"/>
    <n v="0.7"/>
    <n v="0.71699999999999997"/>
    <n v="0.58799999999999997"/>
    <n v="36108.339999999997"/>
    <n v="11"/>
    <x v="3"/>
    <n v="0"/>
    <x v="0"/>
    <x v="1"/>
    <x v="1"/>
  </r>
  <r>
    <x v="2520"/>
    <x v="19"/>
    <x v="3"/>
    <n v="252"/>
    <n v="0.68"/>
    <n v="0.70199999999999996"/>
    <n v="0.53100000000000003"/>
    <n v="32096.52"/>
    <n v="10"/>
    <x v="0"/>
    <n v="0"/>
    <x v="0"/>
    <x v="0"/>
    <x v="1"/>
  </r>
  <r>
    <x v="2521"/>
    <x v="22"/>
    <x v="2"/>
    <n v="229"/>
    <n v="0.68500000000000005"/>
    <n v="0.67500000000000004"/>
    <n v="0.59199999999999997"/>
    <n v="20640.43"/>
    <n v="4"/>
    <x v="0"/>
    <n v="0"/>
    <x v="0"/>
    <x v="0"/>
    <x v="1"/>
  </r>
  <r>
    <x v="2522"/>
    <x v="17"/>
    <x v="4"/>
    <n v="430"/>
    <n v="0.72099999999999997"/>
    <n v="0.69799999999999995"/>
    <n v="0.65500000000000003"/>
    <n v="20740.38"/>
    <n v="16"/>
    <x v="3"/>
    <n v="0"/>
    <x v="0"/>
    <x v="0"/>
    <x v="1"/>
  </r>
  <r>
    <x v="2523"/>
    <x v="20"/>
    <x v="1"/>
    <n v="392"/>
    <n v="0.67"/>
    <n v="0.64500000000000002"/>
    <n v="0.57399999999999995"/>
    <n v="15684.03"/>
    <n v="1"/>
    <x v="0"/>
    <n v="0"/>
    <x v="0"/>
    <x v="0"/>
    <x v="0"/>
  </r>
  <r>
    <x v="1436"/>
    <x v="23"/>
    <x v="2"/>
    <n v="671"/>
    <n v="0.68"/>
    <n v="0.7"/>
    <n v="0.56699999999999995"/>
    <n v="18746.419999999998"/>
    <n v="14"/>
    <x v="0"/>
    <n v="0"/>
    <x v="0"/>
    <x v="0"/>
    <x v="1"/>
  </r>
  <r>
    <x v="2524"/>
    <x v="7"/>
    <x v="2"/>
    <n v="333"/>
    <n v="0.74099999999999999"/>
    <n v="0.749"/>
    <n v="0.622"/>
    <n v="30470.54"/>
    <n v="6"/>
    <x v="3"/>
    <n v="0"/>
    <x v="0"/>
    <x v="0"/>
    <x v="1"/>
  </r>
  <r>
    <x v="2525"/>
    <x v="17"/>
    <x v="4"/>
    <n v="312"/>
    <n v="0.67200000000000004"/>
    <n v="0.66800000000000004"/>
    <n v="0.54900000000000004"/>
    <n v="27483.75"/>
    <n v="14"/>
    <x v="0"/>
    <n v="0"/>
    <x v="0"/>
    <x v="0"/>
    <x v="1"/>
  </r>
  <r>
    <x v="2526"/>
    <x v="17"/>
    <x v="4"/>
    <n v="427"/>
    <n v="0.70099999999999996"/>
    <n v="0.69499999999999995"/>
    <n v="0.59899999999999998"/>
    <n v="24103.4"/>
    <n v="9"/>
    <x v="3"/>
    <n v="0"/>
    <x v="0"/>
    <x v="0"/>
    <x v="1"/>
  </r>
  <r>
    <x v="2527"/>
    <x v="13"/>
    <x v="1"/>
    <n v="827"/>
    <n v="0.69"/>
    <n v="0.68799999999999994"/>
    <n v="0.60199999999999998"/>
    <n v="22721.08"/>
    <n v="10"/>
    <x v="0"/>
    <n v="0"/>
    <x v="0"/>
    <x v="0"/>
    <x v="1"/>
  </r>
  <r>
    <x v="2528"/>
    <x v="22"/>
    <x v="2"/>
    <n v="104"/>
    <n v="0.7"/>
    <n v="0.66500000000000004"/>
    <n v="0.63500000000000001"/>
    <n v="13996.95"/>
    <n v="3"/>
    <x v="3"/>
    <n v="0"/>
    <x v="0"/>
    <x v="0"/>
    <x v="1"/>
  </r>
  <r>
    <x v="2529"/>
    <x v="1"/>
    <x v="0"/>
    <n v="1615"/>
    <n v="0.60099999999999998"/>
    <n v="0.55400000000000005"/>
    <n v="0.51700000000000002"/>
    <n v="9409.83"/>
    <n v="71"/>
    <x v="0"/>
    <n v="0"/>
    <x v="0"/>
    <x v="1"/>
    <x v="1"/>
  </r>
  <r>
    <x v="2530"/>
    <x v="7"/>
    <x v="2"/>
    <n v="1327"/>
    <n v="0.627"/>
    <n v="0.59599999999999997"/>
    <n v="0.51800000000000002"/>
    <n v="8536.33"/>
    <n v="14"/>
    <x v="0"/>
    <n v="0"/>
    <x v="0"/>
    <x v="1"/>
    <x v="1"/>
  </r>
  <r>
    <x v="2531"/>
    <x v="7"/>
    <x v="2"/>
    <n v="1071"/>
    <n v="0.67200000000000004"/>
    <n v="0.66600000000000004"/>
    <n v="0.55800000000000005"/>
    <n v="27268.1"/>
    <n v="10"/>
    <x v="0"/>
    <n v="0"/>
    <x v="0"/>
    <x v="1"/>
    <x v="1"/>
  </r>
  <r>
    <x v="2532"/>
    <x v="9"/>
    <x v="3"/>
    <n v="719"/>
    <n v="0.68799999999999994"/>
    <n v="0.67700000000000005"/>
    <n v="0.57799999999999996"/>
    <n v="32950.22"/>
    <n v="31"/>
    <x v="0"/>
    <n v="0"/>
    <x v="0"/>
    <x v="0"/>
    <x v="1"/>
  </r>
  <r>
    <x v="2533"/>
    <x v="1"/>
    <x v="0"/>
    <n v="4723"/>
    <n v="0.64"/>
    <n v="0.56200000000000006"/>
    <n v="0.61299999999999999"/>
    <n v="10511.93"/>
    <n v="125"/>
    <x v="0"/>
    <n v="0"/>
    <x v="0"/>
    <x v="1"/>
    <x v="1"/>
  </r>
  <r>
    <x v="2534"/>
    <x v="22"/>
    <x v="2"/>
    <n v="70"/>
    <n v="0.74199999999999999"/>
    <n v="0.69899999999999995"/>
    <n v="0.70899999999999996"/>
    <n v="20261.419999999998"/>
    <n v="1"/>
    <x v="3"/>
    <n v="0"/>
    <x v="0"/>
    <x v="0"/>
    <x v="0"/>
  </r>
  <r>
    <x v="2535"/>
    <x v="7"/>
    <x v="2"/>
    <n v="363"/>
    <n v="0.67900000000000005"/>
    <n v="0.66100000000000003"/>
    <n v="0.56999999999999995"/>
    <n v="16420.759999999998"/>
    <n v="5"/>
    <x v="0"/>
    <n v="0"/>
    <x v="0"/>
    <x v="0"/>
    <x v="1"/>
  </r>
  <r>
    <x v="304"/>
    <x v="14"/>
    <x v="3"/>
    <n v="398"/>
    <n v="0.72099999999999997"/>
    <n v="0.69899999999999995"/>
    <n v="0.63100000000000001"/>
    <n v="31821.439999999999"/>
    <n v="6"/>
    <x v="3"/>
    <n v="0"/>
    <x v="0"/>
    <x v="0"/>
    <x v="1"/>
  </r>
  <r>
    <x v="2536"/>
    <x v="7"/>
    <x v="2"/>
    <n v="258"/>
    <n v="0.63100000000000001"/>
    <n v="0.61099999999999999"/>
    <n v="0.51"/>
    <n v="8507.7800000000007"/>
    <n v="3"/>
    <x v="0"/>
    <n v="0"/>
    <x v="0"/>
    <x v="0"/>
    <x v="1"/>
  </r>
  <r>
    <x v="2537"/>
    <x v="19"/>
    <x v="3"/>
    <n v="660"/>
    <n v="0.67"/>
    <n v="0.70499999999999996"/>
    <n v="0.51800000000000002"/>
    <n v="75878.350000000006"/>
    <n v="9"/>
    <x v="0"/>
    <n v="0"/>
    <x v="0"/>
    <x v="0"/>
    <x v="1"/>
  </r>
  <r>
    <x v="430"/>
    <x v="9"/>
    <x v="3"/>
    <n v="1047"/>
    <n v="0.73"/>
    <n v="0.72299999999999998"/>
    <n v="0.64600000000000002"/>
    <n v="37449.629999999997"/>
    <n v="11"/>
    <x v="3"/>
    <n v="0"/>
    <x v="0"/>
    <x v="1"/>
    <x v="1"/>
  </r>
  <r>
    <x v="2538"/>
    <x v="22"/>
    <x v="2"/>
    <n v="336"/>
    <n v="0.74299999999999999"/>
    <n v="0.72"/>
    <n v="0.67600000000000005"/>
    <n v="17767.27"/>
    <n v="6"/>
    <x v="3"/>
    <n v="0"/>
    <x v="0"/>
    <x v="0"/>
    <x v="1"/>
  </r>
  <r>
    <x v="2539"/>
    <x v="1"/>
    <x v="0"/>
    <n v="1745"/>
    <n v="0.64700000000000002"/>
    <n v="0.59599999999999997"/>
    <n v="0.59199999999999997"/>
    <n v="14142.89"/>
    <n v="51"/>
    <x v="0"/>
    <n v="0"/>
    <x v="0"/>
    <x v="1"/>
    <x v="1"/>
  </r>
  <r>
    <x v="2540"/>
    <x v="7"/>
    <x v="2"/>
    <n v="1147"/>
    <n v="0.68"/>
    <n v="0.66400000000000003"/>
    <n v="0.56200000000000006"/>
    <n v="12425.59"/>
    <n v="9"/>
    <x v="0"/>
    <n v="0"/>
    <x v="0"/>
    <x v="1"/>
    <x v="1"/>
  </r>
  <r>
    <x v="2541"/>
    <x v="22"/>
    <x v="2"/>
    <n v="421"/>
    <n v="0.74"/>
    <n v="0.73"/>
    <n v="0.67500000000000004"/>
    <n v="18494.25"/>
    <n v="5"/>
    <x v="3"/>
    <n v="0"/>
    <x v="0"/>
    <x v="0"/>
    <x v="1"/>
  </r>
  <r>
    <x v="2542"/>
    <x v="9"/>
    <x v="3"/>
    <n v="845"/>
    <n v="0.7"/>
    <n v="0.71299999999999997"/>
    <n v="0.61299999999999999"/>
    <n v="25790.65"/>
    <n v="26"/>
    <x v="3"/>
    <n v="0"/>
    <x v="0"/>
    <x v="0"/>
    <x v="1"/>
  </r>
  <r>
    <x v="2543"/>
    <x v="5"/>
    <x v="0"/>
    <n v="9345"/>
    <n v="0.64900000000000002"/>
    <n v="0.61399999999999999"/>
    <n v="0.57899999999999996"/>
    <n v="9616.57"/>
    <n v="41"/>
    <x v="0"/>
    <n v="0"/>
    <x v="0"/>
    <x v="1"/>
    <x v="1"/>
  </r>
  <r>
    <x v="2544"/>
    <x v="9"/>
    <x v="3"/>
    <n v="1368"/>
    <n v="0.73499999999999999"/>
    <n v="0.72799999999999998"/>
    <n v="0.65500000000000003"/>
    <n v="33695.83"/>
    <n v="21"/>
    <x v="3"/>
    <n v="0"/>
    <x v="0"/>
    <x v="1"/>
    <x v="1"/>
  </r>
  <r>
    <x v="2545"/>
    <x v="7"/>
    <x v="2"/>
    <n v="759"/>
    <n v="0.72499999999999998"/>
    <n v="0.70299999999999996"/>
    <n v="0.629"/>
    <n v="17599.27"/>
    <n v="17"/>
    <x v="3"/>
    <n v="0"/>
    <x v="0"/>
    <x v="0"/>
    <x v="1"/>
  </r>
  <r>
    <x v="2546"/>
    <x v="7"/>
    <x v="2"/>
    <n v="667"/>
    <n v="0.61799999999999999"/>
    <n v="0.60899999999999999"/>
    <n v="0.505"/>
    <n v="9979.7099999999991"/>
    <n v="22"/>
    <x v="0"/>
    <n v="0"/>
    <x v="0"/>
    <x v="0"/>
    <x v="1"/>
  </r>
  <r>
    <x v="453"/>
    <x v="25"/>
    <x v="4"/>
    <n v="1303"/>
    <n v="0.74"/>
    <n v="0.73899999999999999"/>
    <n v="0.63400000000000001"/>
    <n v="22200.52"/>
    <n v="26"/>
    <x v="3"/>
    <n v="0"/>
    <x v="0"/>
    <x v="1"/>
    <x v="1"/>
  </r>
  <r>
    <x v="2547"/>
    <x v="0"/>
    <x v="0"/>
    <n v="684"/>
    <n v="0.62"/>
    <n v="0.58699999999999997"/>
    <n v="0.501"/>
    <n v="8083.5"/>
    <n v="8"/>
    <x v="0"/>
    <n v="0"/>
    <x v="0"/>
    <x v="0"/>
    <x v="1"/>
  </r>
  <r>
    <x v="2548"/>
    <x v="7"/>
    <x v="2"/>
    <n v="462"/>
    <n v="0.67200000000000004"/>
    <n v="0.67300000000000004"/>
    <n v="0.56299999999999994"/>
    <n v="12138.99"/>
    <n v="18"/>
    <x v="0"/>
    <n v="0"/>
    <x v="0"/>
    <x v="0"/>
    <x v="1"/>
  </r>
  <r>
    <x v="2549"/>
    <x v="23"/>
    <x v="2"/>
    <n v="414"/>
    <n v="0.69"/>
    <n v="0.67"/>
    <n v="0.63100000000000001"/>
    <n v="15055.48"/>
    <n v="10"/>
    <x v="0"/>
    <n v="0"/>
    <x v="0"/>
    <x v="0"/>
    <x v="1"/>
  </r>
  <r>
    <x v="2131"/>
    <x v="6"/>
    <x v="1"/>
    <n v="3517"/>
    <n v="0.61599999999999999"/>
    <n v="0.60199999999999998"/>
    <n v="0.505"/>
    <n v="6651.46"/>
    <n v="6"/>
    <x v="0"/>
    <n v="0"/>
    <x v="0"/>
    <x v="1"/>
    <x v="1"/>
  </r>
  <r>
    <x v="2550"/>
    <x v="17"/>
    <x v="4"/>
    <n v="887"/>
    <n v="0.7"/>
    <n v="0.72599999999999998"/>
    <n v="0.58799999999999997"/>
    <n v="37343.230000000003"/>
    <n v="15"/>
    <x v="3"/>
    <n v="0"/>
    <x v="0"/>
    <x v="0"/>
    <x v="1"/>
  </r>
  <r>
    <x v="2551"/>
    <x v="22"/>
    <x v="2"/>
    <n v="440"/>
    <n v="0.72699999999999998"/>
    <n v="0.68"/>
    <n v="0.69799999999999995"/>
    <n v="28896.01"/>
    <n v="4"/>
    <x v="3"/>
    <n v="0"/>
    <x v="0"/>
    <x v="0"/>
    <x v="1"/>
  </r>
  <r>
    <x v="2552"/>
    <x v="0"/>
    <x v="0"/>
    <n v="900"/>
    <n v="0.61299999999999999"/>
    <n v="0.60399999999999998"/>
    <n v="0.495"/>
    <n v="9203.1"/>
    <n v="4"/>
    <x v="0"/>
    <n v="0"/>
    <x v="0"/>
    <x v="0"/>
    <x v="1"/>
  </r>
  <r>
    <x v="2553"/>
    <x v="12"/>
    <x v="0"/>
    <n v="1509"/>
    <n v="0.64200000000000002"/>
    <n v="0.58899999999999997"/>
    <n v="0.58199999999999996"/>
    <n v="34054.589999999997"/>
    <n v="24"/>
    <x v="0"/>
    <n v="0"/>
    <x v="0"/>
    <x v="1"/>
    <x v="1"/>
  </r>
  <r>
    <x v="2554"/>
    <x v="14"/>
    <x v="3"/>
    <n v="1347"/>
    <n v="0.72099999999999997"/>
    <n v="0.68100000000000005"/>
    <n v="0.67100000000000004"/>
    <n v="23208.78"/>
    <n v="16"/>
    <x v="3"/>
    <n v="0"/>
    <x v="0"/>
    <x v="1"/>
    <x v="1"/>
  </r>
  <r>
    <x v="2555"/>
    <x v="14"/>
    <x v="3"/>
    <n v="966"/>
    <n v="0.71599999999999997"/>
    <n v="0.72099999999999997"/>
    <n v="0.60699999999999998"/>
    <n v="28950.93"/>
    <n v="19"/>
    <x v="3"/>
    <n v="0"/>
    <x v="0"/>
    <x v="1"/>
    <x v="1"/>
  </r>
  <r>
    <x v="797"/>
    <x v="8"/>
    <x v="0"/>
    <n v="1270"/>
    <n v="0.67"/>
    <n v="0.66500000000000004"/>
    <n v="0.56200000000000006"/>
    <n v="20938.400000000001"/>
    <n v="17"/>
    <x v="0"/>
    <n v="0"/>
    <x v="0"/>
    <x v="1"/>
    <x v="1"/>
  </r>
  <r>
    <x v="2556"/>
    <x v="19"/>
    <x v="3"/>
    <n v="1006"/>
    <n v="0.63200000000000001"/>
    <n v="0.63800000000000001"/>
    <n v="0.50700000000000001"/>
    <n v="16946.03"/>
    <n v="19"/>
    <x v="0"/>
    <n v="0"/>
    <x v="0"/>
    <x v="1"/>
    <x v="1"/>
  </r>
  <r>
    <x v="2557"/>
    <x v="22"/>
    <x v="2"/>
    <n v="161"/>
    <n v="0.73499999999999999"/>
    <n v="0.71099999999999997"/>
    <n v="0.68899999999999995"/>
    <n v="18302.47"/>
    <n v="3"/>
    <x v="3"/>
    <n v="0"/>
    <x v="0"/>
    <x v="0"/>
    <x v="1"/>
  </r>
  <r>
    <x v="2558"/>
    <x v="7"/>
    <x v="2"/>
    <n v="715"/>
    <n v="0.63400000000000001"/>
    <n v="0.622"/>
    <n v="0.51700000000000002"/>
    <n v="43713.88"/>
    <n v="16"/>
    <x v="0"/>
    <n v="0"/>
    <x v="0"/>
    <x v="0"/>
    <x v="1"/>
  </r>
  <r>
    <x v="2559"/>
    <x v="23"/>
    <x v="2"/>
    <n v="481"/>
    <n v="0.69099999999999995"/>
    <n v="0.67200000000000004"/>
    <n v="0.60799999999999998"/>
    <n v="22554.23"/>
    <n v="7"/>
    <x v="0"/>
    <n v="0"/>
    <x v="0"/>
    <x v="0"/>
    <x v="1"/>
  </r>
  <r>
    <x v="2560"/>
    <x v="9"/>
    <x v="3"/>
    <n v="1258"/>
    <n v="0.64900000000000002"/>
    <n v="0.69099999999999995"/>
    <n v="0.52100000000000002"/>
    <n v="14059.8"/>
    <n v="12"/>
    <x v="0"/>
    <n v="0"/>
    <x v="0"/>
    <x v="1"/>
    <x v="1"/>
  </r>
  <r>
    <x v="2561"/>
    <x v="17"/>
    <x v="4"/>
    <n v="623"/>
    <n v="0.73"/>
    <n v="0.70099999999999996"/>
    <n v="0.67700000000000005"/>
    <n v="27753.68"/>
    <n v="10"/>
    <x v="3"/>
    <n v="0"/>
    <x v="0"/>
    <x v="0"/>
    <x v="1"/>
  </r>
  <r>
    <x v="2562"/>
    <x v="22"/>
    <x v="2"/>
    <n v="295"/>
    <n v="0.753"/>
    <n v="0.73699999999999999"/>
    <n v="0.68500000000000005"/>
    <n v="93626.98"/>
    <n v="6"/>
    <x v="3"/>
    <n v="0"/>
    <x v="0"/>
    <x v="0"/>
    <x v="1"/>
  </r>
  <r>
    <x v="2563"/>
    <x v="7"/>
    <x v="2"/>
    <n v="905"/>
    <n v="0.67400000000000004"/>
    <n v="0.64600000000000002"/>
    <n v="0.55900000000000005"/>
    <n v="12555.73"/>
    <n v="7"/>
    <x v="0"/>
    <n v="0"/>
    <x v="0"/>
    <x v="0"/>
    <x v="1"/>
  </r>
  <r>
    <x v="2564"/>
    <x v="22"/>
    <x v="2"/>
    <n v="64"/>
    <n v="0.77400000000000002"/>
    <n v="0.69799999999999995"/>
    <n v="0.77800000000000002"/>
    <n v="31800.1"/>
    <n v="1"/>
    <x v="3"/>
    <n v="0"/>
    <x v="0"/>
    <x v="0"/>
    <x v="0"/>
  </r>
  <r>
    <x v="2565"/>
    <x v="17"/>
    <x v="4"/>
    <n v="364"/>
    <n v="0.66400000000000003"/>
    <n v="0.63500000000000001"/>
    <n v="0.54500000000000004"/>
    <n v="16256.07"/>
    <n v="7"/>
    <x v="0"/>
    <n v="0"/>
    <x v="0"/>
    <x v="0"/>
    <x v="1"/>
  </r>
  <r>
    <x v="2566"/>
    <x v="22"/>
    <x v="2"/>
    <n v="349"/>
    <n v="0.72599999999999998"/>
    <n v="0.66600000000000004"/>
    <n v="0.69699999999999995"/>
    <n v="13465.76"/>
    <n v="3"/>
    <x v="3"/>
    <n v="0"/>
    <x v="0"/>
    <x v="0"/>
    <x v="1"/>
  </r>
  <r>
    <x v="2567"/>
    <x v="22"/>
    <x v="2"/>
    <n v="503"/>
    <n v="0.74"/>
    <n v="0.74099999999999999"/>
    <n v="0.65"/>
    <n v="18450.48"/>
    <n v="11"/>
    <x v="3"/>
    <n v="0"/>
    <x v="0"/>
    <x v="0"/>
    <x v="1"/>
  </r>
  <r>
    <x v="2568"/>
    <x v="17"/>
    <x v="4"/>
    <n v="474"/>
    <n v="0.71299999999999997"/>
    <n v="0.69599999999999995"/>
    <n v="0.625"/>
    <n v="19314.560000000001"/>
    <n v="7"/>
    <x v="3"/>
    <n v="0"/>
    <x v="0"/>
    <x v="0"/>
    <x v="1"/>
  </r>
  <r>
    <x v="2569"/>
    <x v="22"/>
    <x v="2"/>
    <n v="249"/>
    <n v="0.73299999999999998"/>
    <n v="0.70099999999999996"/>
    <n v="0.65500000000000003"/>
    <n v="23150.97"/>
    <n v="1"/>
    <x v="3"/>
    <n v="0"/>
    <x v="0"/>
    <x v="0"/>
    <x v="0"/>
  </r>
  <r>
    <x v="2570"/>
    <x v="2"/>
    <x v="0"/>
    <n v="2252"/>
    <n v="0.65200000000000002"/>
    <n v="0.61"/>
    <n v="0.56399999999999995"/>
    <n v="10269.36"/>
    <n v="43"/>
    <x v="0"/>
    <n v="0"/>
    <x v="0"/>
    <x v="1"/>
    <x v="1"/>
  </r>
  <r>
    <x v="2571"/>
    <x v="7"/>
    <x v="2"/>
    <n v="165"/>
    <n v="0.63900000000000001"/>
    <n v="0.60699999999999998"/>
    <n v="0.53600000000000003"/>
    <n v="13661.46"/>
    <n v="3"/>
    <x v="0"/>
    <n v="0"/>
    <x v="0"/>
    <x v="0"/>
    <x v="1"/>
  </r>
  <r>
    <x v="2572"/>
    <x v="7"/>
    <x v="2"/>
    <n v="1014"/>
    <n v="0.69499999999999995"/>
    <n v="0.73599999999999999"/>
    <n v="0.53600000000000003"/>
    <n v="34244.28"/>
    <n v="11"/>
    <x v="0"/>
    <n v="0"/>
    <x v="0"/>
    <x v="1"/>
    <x v="1"/>
  </r>
  <r>
    <x v="2573"/>
    <x v="4"/>
    <x v="0"/>
    <n v="6417"/>
    <n v="0.627"/>
    <n v="0.59699999999999998"/>
    <n v="0.53400000000000003"/>
    <n v="16047.33"/>
    <n v="126"/>
    <x v="0"/>
    <n v="0"/>
    <x v="0"/>
    <x v="1"/>
    <x v="1"/>
  </r>
  <r>
    <x v="2574"/>
    <x v="22"/>
    <x v="2"/>
    <n v="236"/>
    <n v="0.75"/>
    <n v="0.70799999999999996"/>
    <n v="0.69699999999999995"/>
    <n v="21449.82"/>
    <n v="1"/>
    <x v="3"/>
    <n v="0"/>
    <x v="0"/>
    <x v="0"/>
    <x v="0"/>
  </r>
  <r>
    <x v="2575"/>
    <x v="7"/>
    <x v="2"/>
    <n v="847"/>
    <n v="0.72"/>
    <n v="0.73199999999999998"/>
    <n v="0.59"/>
    <n v="17410.400000000001"/>
    <n v="9"/>
    <x v="3"/>
    <n v="0"/>
    <x v="0"/>
    <x v="0"/>
    <x v="1"/>
  </r>
  <r>
    <x v="2576"/>
    <x v="19"/>
    <x v="3"/>
    <n v="915"/>
    <n v="0.67"/>
    <n v="0.68600000000000005"/>
    <n v="0.52100000000000002"/>
    <n v="21838.39"/>
    <n v="7"/>
    <x v="0"/>
    <n v="0"/>
    <x v="0"/>
    <x v="0"/>
    <x v="1"/>
  </r>
  <r>
    <x v="2577"/>
    <x v="17"/>
    <x v="4"/>
    <n v="703"/>
    <n v="0.71"/>
    <n v="0.69899999999999995"/>
    <n v="0.62"/>
    <n v="28076.86"/>
    <n v="26"/>
    <x v="3"/>
    <n v="0"/>
    <x v="0"/>
    <x v="0"/>
    <x v="1"/>
  </r>
  <r>
    <x v="2578"/>
    <x v="17"/>
    <x v="4"/>
    <n v="738"/>
    <n v="0.70299999999999996"/>
    <n v="0.69399999999999995"/>
    <n v="0.61199999999999999"/>
    <n v="28357.67"/>
    <n v="5"/>
    <x v="3"/>
    <n v="0"/>
    <x v="0"/>
    <x v="0"/>
    <x v="1"/>
  </r>
  <r>
    <x v="2579"/>
    <x v="25"/>
    <x v="4"/>
    <n v="261"/>
    <n v="0.73699999999999999"/>
    <n v="0.748"/>
    <n v="0.61699999999999999"/>
    <n v="44834.07"/>
    <n v="6"/>
    <x v="3"/>
    <n v="0"/>
    <x v="0"/>
    <x v="0"/>
    <x v="1"/>
  </r>
  <r>
    <x v="2580"/>
    <x v="22"/>
    <x v="2"/>
    <n v="881"/>
    <n v="0.71499999999999997"/>
    <n v="0.70899999999999996"/>
    <n v="0.63800000000000001"/>
    <n v="36072.58"/>
    <n v="12"/>
    <x v="3"/>
    <n v="0"/>
    <x v="0"/>
    <x v="0"/>
    <x v="1"/>
  </r>
  <r>
    <x v="904"/>
    <x v="7"/>
    <x v="2"/>
    <n v="502"/>
    <n v="0.69799999999999995"/>
    <n v="0.71199999999999997"/>
    <n v="0.56599999999999995"/>
    <n v="15879.96"/>
    <n v="9"/>
    <x v="0"/>
    <n v="0"/>
    <x v="0"/>
    <x v="0"/>
    <x v="1"/>
  </r>
  <r>
    <x v="2581"/>
    <x v="22"/>
    <x v="2"/>
    <n v="669"/>
    <n v="0.71"/>
    <n v="0.71199999999999997"/>
    <n v="0.625"/>
    <n v="17422.7"/>
    <n v="8"/>
    <x v="3"/>
    <n v="0"/>
    <x v="0"/>
    <x v="0"/>
    <x v="1"/>
  </r>
  <r>
    <x v="2582"/>
    <x v="9"/>
    <x v="3"/>
    <n v="825"/>
    <n v="0.72"/>
    <n v="0.70699999999999996"/>
    <n v="0.64300000000000002"/>
    <n v="19006.62"/>
    <n v="14"/>
    <x v="3"/>
    <n v="0"/>
    <x v="0"/>
    <x v="0"/>
    <x v="1"/>
  </r>
  <r>
    <x v="2583"/>
    <x v="18"/>
    <x v="4"/>
    <n v="871"/>
    <n v="0.76500000000000001"/>
    <n v="0.78100000000000003"/>
    <n v="0.68500000000000005"/>
    <n v="31402.55"/>
    <n v="40"/>
    <x v="3"/>
    <n v="0"/>
    <x v="0"/>
    <x v="0"/>
    <x v="1"/>
  </r>
  <r>
    <x v="2584"/>
    <x v="7"/>
    <x v="2"/>
    <n v="688"/>
    <n v="0.67"/>
    <n v="0.66600000000000004"/>
    <n v="0.54300000000000004"/>
    <n v="13185.65"/>
    <n v="7"/>
    <x v="0"/>
    <n v="0"/>
    <x v="0"/>
    <x v="0"/>
    <x v="1"/>
  </r>
  <r>
    <x v="2585"/>
    <x v="17"/>
    <x v="4"/>
    <n v="417"/>
    <n v="0.70799999999999996"/>
    <n v="0.68100000000000005"/>
    <n v="0.64500000000000002"/>
    <n v="44357.89"/>
    <n v="13"/>
    <x v="3"/>
    <n v="0"/>
    <x v="0"/>
    <x v="0"/>
    <x v="1"/>
  </r>
  <r>
    <x v="2586"/>
    <x v="0"/>
    <x v="0"/>
    <n v="352"/>
    <n v="0.64300000000000002"/>
    <n v="0.60799999999999998"/>
    <n v="0.56000000000000005"/>
    <n v="7249.67"/>
    <n v="12"/>
    <x v="0"/>
    <n v="0"/>
    <x v="0"/>
    <x v="0"/>
    <x v="1"/>
  </r>
  <r>
    <x v="415"/>
    <x v="19"/>
    <x v="3"/>
    <n v="828"/>
    <n v="0.69"/>
    <n v="0.70699999999999996"/>
    <n v="0.56499999999999995"/>
    <n v="23906"/>
    <n v="10"/>
    <x v="0"/>
    <n v="0"/>
    <x v="0"/>
    <x v="0"/>
    <x v="1"/>
  </r>
  <r>
    <x v="2587"/>
    <x v="22"/>
    <x v="2"/>
    <n v="201"/>
    <n v="0.70299999999999996"/>
    <n v="0.66100000000000003"/>
    <n v="0.63600000000000001"/>
    <n v="25581.29"/>
    <n v="4"/>
    <x v="3"/>
    <n v="0"/>
    <x v="0"/>
    <x v="0"/>
    <x v="1"/>
  </r>
  <r>
    <x v="2588"/>
    <x v="7"/>
    <x v="2"/>
    <n v="1306"/>
    <n v="0.72"/>
    <n v="0.67"/>
    <n v="0.64900000000000002"/>
    <n v="42637.37"/>
    <n v="23"/>
    <x v="3"/>
    <n v="0"/>
    <x v="0"/>
    <x v="1"/>
    <x v="1"/>
  </r>
  <r>
    <x v="2589"/>
    <x v="10"/>
    <x v="0"/>
    <n v="3189"/>
    <n v="0.63"/>
    <n v="0.60199999999999998"/>
    <n v="0.53600000000000003"/>
    <n v="13202.44"/>
    <n v="29"/>
    <x v="0"/>
    <n v="0"/>
    <x v="0"/>
    <x v="1"/>
    <x v="1"/>
  </r>
  <r>
    <x v="2590"/>
    <x v="17"/>
    <x v="4"/>
    <n v="348"/>
    <n v="0.7"/>
    <n v="0.68400000000000005"/>
    <n v="0.624"/>
    <n v="25946.87"/>
    <n v="8"/>
    <x v="3"/>
    <n v="0"/>
    <x v="0"/>
    <x v="0"/>
    <x v="1"/>
  </r>
  <r>
    <x v="2591"/>
    <x v="22"/>
    <x v="2"/>
    <n v="751"/>
    <n v="0.75"/>
    <n v="0.75900000000000001"/>
    <n v="0.65400000000000003"/>
    <n v="22446.38"/>
    <n v="15"/>
    <x v="3"/>
    <n v="0"/>
    <x v="0"/>
    <x v="0"/>
    <x v="1"/>
  </r>
  <r>
    <x v="2592"/>
    <x v="17"/>
    <x v="4"/>
    <n v="1995"/>
    <n v="0.71799999999999997"/>
    <n v="0.71199999999999997"/>
    <n v="0.60499999999999998"/>
    <n v="27283.22"/>
    <n v="43"/>
    <x v="3"/>
    <n v="0"/>
    <x v="0"/>
    <x v="1"/>
    <x v="1"/>
  </r>
  <r>
    <x v="2593"/>
    <x v="1"/>
    <x v="0"/>
    <n v="2939"/>
    <n v="0.66"/>
    <n v="0.59399999999999997"/>
    <n v="0.61"/>
    <n v="22426.48"/>
    <n v="57"/>
    <x v="0"/>
    <n v="0"/>
    <x v="0"/>
    <x v="1"/>
    <x v="1"/>
  </r>
  <r>
    <x v="2594"/>
    <x v="17"/>
    <x v="4"/>
    <n v="830"/>
    <n v="0.69"/>
    <n v="0.71799999999999997"/>
    <n v="0.57299999999999995"/>
    <n v="26891.55"/>
    <n v="23"/>
    <x v="0"/>
    <n v="0"/>
    <x v="0"/>
    <x v="0"/>
    <x v="1"/>
  </r>
  <r>
    <x v="2595"/>
    <x v="1"/>
    <x v="0"/>
    <n v="903"/>
    <n v="0.628"/>
    <n v="0.56100000000000005"/>
    <n v="0.56899999999999995"/>
    <n v="7040.09"/>
    <n v="18"/>
    <x v="0"/>
    <n v="0"/>
    <x v="0"/>
    <x v="0"/>
    <x v="1"/>
  </r>
  <r>
    <x v="2596"/>
    <x v="0"/>
    <x v="0"/>
    <n v="986"/>
    <n v="0.625"/>
    <n v="0.60899999999999999"/>
    <n v="0.52400000000000002"/>
    <n v="7311.82"/>
    <n v="41"/>
    <x v="0"/>
    <n v="0"/>
    <x v="0"/>
    <x v="1"/>
    <x v="1"/>
  </r>
  <r>
    <x v="2597"/>
    <x v="7"/>
    <x v="2"/>
    <n v="1277"/>
    <n v="0.63800000000000001"/>
    <n v="0.61899999999999999"/>
    <n v="0.53100000000000003"/>
    <n v="13923.94"/>
    <n v="9"/>
    <x v="0"/>
    <n v="0"/>
    <x v="0"/>
    <x v="1"/>
    <x v="1"/>
  </r>
  <r>
    <x v="2598"/>
    <x v="3"/>
    <x v="1"/>
    <n v="1363"/>
    <n v="0.67"/>
    <n v="0.70899999999999996"/>
    <n v="0.51900000000000002"/>
    <n v="22325.89"/>
    <n v="12"/>
    <x v="0"/>
    <n v="0"/>
    <x v="0"/>
    <x v="1"/>
    <x v="1"/>
  </r>
  <r>
    <x v="2599"/>
    <x v="22"/>
    <x v="2"/>
    <n v="556"/>
    <n v="0.74"/>
    <n v="0.69699999999999995"/>
    <n v="0.67900000000000005"/>
    <n v="15901.94"/>
    <n v="1"/>
    <x v="3"/>
    <n v="0"/>
    <x v="0"/>
    <x v="0"/>
    <x v="0"/>
  </r>
  <r>
    <x v="2600"/>
    <x v="1"/>
    <x v="0"/>
    <n v="1057"/>
    <n v="0.622"/>
    <n v="0.57899999999999996"/>
    <n v="0.55200000000000005"/>
    <n v="9351.99"/>
    <n v="6"/>
    <x v="0"/>
    <n v="0"/>
    <x v="0"/>
    <x v="1"/>
    <x v="1"/>
  </r>
  <r>
    <x v="2601"/>
    <x v="0"/>
    <x v="0"/>
    <n v="392"/>
    <n v="0.60599999999999998"/>
    <n v="0.57799999999999996"/>
    <n v="0.47899999999999998"/>
    <n v="8467.14"/>
    <n v="4"/>
    <x v="0"/>
    <n v="0"/>
    <x v="0"/>
    <x v="0"/>
    <x v="1"/>
  </r>
  <r>
    <x v="2602"/>
    <x v="22"/>
    <x v="2"/>
    <n v="262"/>
    <n v="0.71"/>
    <n v="0.70099999999999996"/>
    <n v="0.628"/>
    <n v="12836.38"/>
    <n v="1"/>
    <x v="3"/>
    <n v="0"/>
    <x v="0"/>
    <x v="0"/>
    <x v="0"/>
  </r>
  <r>
    <x v="2603"/>
    <x v="14"/>
    <x v="3"/>
    <n v="4470"/>
    <n v="0.66500000000000004"/>
    <n v="0.64700000000000002"/>
    <n v="0.55600000000000005"/>
    <n v="8320.5"/>
    <n v="20"/>
    <x v="0"/>
    <n v="0"/>
    <x v="0"/>
    <x v="1"/>
    <x v="1"/>
  </r>
  <r>
    <x v="2604"/>
    <x v="7"/>
    <x v="2"/>
    <n v="261"/>
    <n v="0.68"/>
    <n v="0.66600000000000004"/>
    <n v="0.58099999999999996"/>
    <n v="20704.02"/>
    <n v="2"/>
    <x v="0"/>
    <n v="0"/>
    <x v="0"/>
    <x v="0"/>
    <x v="1"/>
  </r>
  <r>
    <x v="2605"/>
    <x v="14"/>
    <x v="3"/>
    <n v="956"/>
    <n v="0.72499999999999998"/>
    <n v="0.72"/>
    <n v="0.626"/>
    <n v="15213.5"/>
    <n v="15"/>
    <x v="3"/>
    <n v="0"/>
    <x v="0"/>
    <x v="1"/>
    <x v="1"/>
  </r>
  <r>
    <x v="273"/>
    <x v="17"/>
    <x v="4"/>
    <n v="541"/>
    <n v="0.7"/>
    <n v="0.68500000000000005"/>
    <n v="0.64800000000000002"/>
    <n v="31904.76"/>
    <n v="11"/>
    <x v="3"/>
    <n v="0"/>
    <x v="0"/>
    <x v="0"/>
    <x v="1"/>
  </r>
  <r>
    <x v="2606"/>
    <x v="6"/>
    <x v="1"/>
    <n v="1866"/>
    <n v="0.60899999999999999"/>
    <n v="0.61"/>
    <n v="0.47599999999999998"/>
    <n v="6184.5"/>
    <n v="2"/>
    <x v="0"/>
    <n v="0"/>
    <x v="0"/>
    <x v="1"/>
    <x v="1"/>
  </r>
  <r>
    <x v="2607"/>
    <x v="14"/>
    <x v="3"/>
    <n v="1196"/>
    <n v="0.68200000000000005"/>
    <n v="0.66400000000000003"/>
    <n v="0.56799999999999995"/>
    <n v="52951.89"/>
    <n v="16"/>
    <x v="0"/>
    <n v="0"/>
    <x v="0"/>
    <x v="1"/>
    <x v="1"/>
  </r>
  <r>
    <x v="2608"/>
    <x v="17"/>
    <x v="4"/>
    <n v="651"/>
    <n v="0.74"/>
    <n v="0.74"/>
    <n v="0.67100000000000004"/>
    <n v="30462.97"/>
    <n v="12"/>
    <x v="3"/>
    <n v="0"/>
    <x v="0"/>
    <x v="0"/>
    <x v="1"/>
  </r>
  <r>
    <x v="2609"/>
    <x v="1"/>
    <x v="0"/>
    <n v="448"/>
    <n v="0.60599999999999998"/>
    <n v="0.621"/>
    <n v="0.49099999999999999"/>
    <n v="7559.62"/>
    <n v="2"/>
    <x v="0"/>
    <n v="0"/>
    <x v="0"/>
    <x v="0"/>
    <x v="1"/>
  </r>
  <r>
    <x v="2610"/>
    <x v="17"/>
    <x v="4"/>
    <n v="1019"/>
    <n v="0.70799999999999996"/>
    <n v="0.70199999999999996"/>
    <n v="0.61899999999999999"/>
    <n v="27257.63"/>
    <n v="23"/>
    <x v="3"/>
    <n v="0"/>
    <x v="0"/>
    <x v="1"/>
    <x v="1"/>
  </r>
  <r>
    <x v="2611"/>
    <x v="1"/>
    <x v="0"/>
    <n v="2249"/>
    <n v="0.623"/>
    <n v="0.56100000000000005"/>
    <n v="0.56799999999999995"/>
    <n v="10224.780000000001"/>
    <n v="30"/>
    <x v="0"/>
    <n v="0"/>
    <x v="0"/>
    <x v="1"/>
    <x v="1"/>
  </r>
  <r>
    <x v="2612"/>
    <x v="9"/>
    <x v="3"/>
    <n v="964"/>
    <n v="0.66700000000000004"/>
    <n v="0.67900000000000005"/>
    <n v="0.53200000000000003"/>
    <n v="35389.47"/>
    <n v="6"/>
    <x v="0"/>
    <n v="0"/>
    <x v="0"/>
    <x v="1"/>
    <x v="1"/>
  </r>
  <r>
    <x v="2613"/>
    <x v="14"/>
    <x v="3"/>
    <n v="666"/>
    <n v="0.71"/>
    <n v="0.72099999999999997"/>
    <n v="0.60599999999999998"/>
    <n v="30457.89"/>
    <n v="24"/>
    <x v="3"/>
    <n v="0"/>
    <x v="0"/>
    <x v="0"/>
    <x v="1"/>
  </r>
  <r>
    <x v="18"/>
    <x v="17"/>
    <x v="4"/>
    <n v="262"/>
    <n v="0.746"/>
    <n v="0.69099999999999995"/>
    <n v="0.70299999999999996"/>
    <n v="27653.91"/>
    <n v="9"/>
    <x v="3"/>
    <n v="0"/>
    <x v="0"/>
    <x v="0"/>
    <x v="1"/>
  </r>
  <r>
    <x v="2614"/>
    <x v="5"/>
    <x v="0"/>
    <n v="4298"/>
    <n v="0.60399999999999998"/>
    <n v="0.55400000000000005"/>
    <n v="0.51700000000000002"/>
    <n v="8365.8799999999992"/>
    <n v="108"/>
    <x v="0"/>
    <n v="0"/>
    <x v="0"/>
    <x v="1"/>
    <x v="1"/>
  </r>
  <r>
    <x v="2615"/>
    <x v="22"/>
    <x v="2"/>
    <n v="529"/>
    <n v="0.72199999999999998"/>
    <n v="0.69499999999999995"/>
    <n v="0.63600000000000001"/>
    <n v="16995.79"/>
    <n v="17"/>
    <x v="3"/>
    <n v="0"/>
    <x v="0"/>
    <x v="0"/>
    <x v="1"/>
  </r>
  <r>
    <x v="2616"/>
    <x v="0"/>
    <x v="0"/>
    <n v="2455"/>
    <n v="0.65400000000000003"/>
    <n v="0.65700000000000003"/>
    <n v="0.54600000000000004"/>
    <n v="10763.95"/>
    <n v="34"/>
    <x v="0"/>
    <n v="0"/>
    <x v="0"/>
    <x v="1"/>
    <x v="1"/>
  </r>
  <r>
    <x v="2617"/>
    <x v="22"/>
    <x v="2"/>
    <n v="152"/>
    <n v="0.73199999999999998"/>
    <n v="0.71199999999999997"/>
    <n v="0.65500000000000003"/>
    <n v="20391.86"/>
    <n v="5"/>
    <x v="3"/>
    <n v="0"/>
    <x v="0"/>
    <x v="0"/>
    <x v="1"/>
  </r>
  <r>
    <x v="2618"/>
    <x v="22"/>
    <x v="2"/>
    <n v="1212"/>
    <n v="0.72699999999999998"/>
    <n v="0.69099999999999995"/>
    <n v="0.66400000000000003"/>
    <n v="11474.74"/>
    <n v="19"/>
    <x v="3"/>
    <n v="0"/>
    <x v="0"/>
    <x v="1"/>
    <x v="1"/>
  </r>
  <r>
    <x v="2619"/>
    <x v="25"/>
    <x v="4"/>
    <n v="188"/>
    <n v="0.76900000000000002"/>
    <n v="0.75"/>
    <n v="0.71"/>
    <n v="21794.03"/>
    <n v="21"/>
    <x v="3"/>
    <n v="0"/>
    <x v="0"/>
    <x v="0"/>
    <x v="1"/>
  </r>
  <r>
    <x v="2620"/>
    <x v="17"/>
    <x v="4"/>
    <n v="377"/>
    <n v="0.67700000000000005"/>
    <n v="0.68"/>
    <n v="0.56899999999999995"/>
    <n v="17618.62"/>
    <n v="1"/>
    <x v="0"/>
    <n v="0"/>
    <x v="0"/>
    <x v="0"/>
    <x v="0"/>
  </r>
  <r>
    <x v="2621"/>
    <x v="7"/>
    <x v="2"/>
    <n v="772"/>
    <n v="0.67200000000000004"/>
    <n v="0.64100000000000001"/>
    <n v="0.57599999999999996"/>
    <n v="16461.55"/>
    <n v="8"/>
    <x v="0"/>
    <n v="0"/>
    <x v="0"/>
    <x v="0"/>
    <x v="1"/>
  </r>
  <r>
    <x v="2622"/>
    <x v="7"/>
    <x v="2"/>
    <n v="449"/>
    <n v="0.69599999999999995"/>
    <n v="0.72199999999999998"/>
    <n v="0.54900000000000004"/>
    <n v="35630.68"/>
    <n v="5"/>
    <x v="0"/>
    <n v="0"/>
    <x v="0"/>
    <x v="0"/>
    <x v="1"/>
  </r>
  <r>
    <x v="2623"/>
    <x v="3"/>
    <x v="1"/>
    <n v="2003"/>
    <n v="0.66500000000000004"/>
    <n v="0.623"/>
    <n v="0.59199999999999997"/>
    <n v="21553.05"/>
    <n v="30"/>
    <x v="0"/>
    <n v="0"/>
    <x v="0"/>
    <x v="1"/>
    <x v="1"/>
  </r>
  <r>
    <x v="2624"/>
    <x v="5"/>
    <x v="0"/>
    <n v="1251"/>
    <n v="0.68400000000000005"/>
    <n v="0.66400000000000003"/>
    <n v="0.60599999999999998"/>
    <n v="21227.63"/>
    <n v="3"/>
    <x v="0"/>
    <n v="0"/>
    <x v="0"/>
    <x v="1"/>
    <x v="1"/>
  </r>
  <r>
    <x v="2625"/>
    <x v="23"/>
    <x v="2"/>
    <n v="723"/>
    <n v="0.73599999999999999"/>
    <n v="0.70699999999999996"/>
    <n v="0.7"/>
    <n v="16158.35"/>
    <n v="17"/>
    <x v="3"/>
    <n v="0"/>
    <x v="0"/>
    <x v="0"/>
    <x v="1"/>
  </r>
  <r>
    <x v="2626"/>
    <x v="14"/>
    <x v="3"/>
    <n v="848"/>
    <n v="0.66400000000000003"/>
    <n v="0.66700000000000004"/>
    <n v="0.53600000000000003"/>
    <n v="22635.52"/>
    <n v="20"/>
    <x v="0"/>
    <n v="0"/>
    <x v="0"/>
    <x v="0"/>
    <x v="1"/>
  </r>
  <r>
    <x v="2627"/>
    <x v="26"/>
    <x v="2"/>
    <n v="739"/>
    <n v="0.71799999999999997"/>
    <n v="0.70799999999999996"/>
    <n v="0.623"/>
    <n v="18058.93"/>
    <n v="4"/>
    <x v="3"/>
    <n v="0"/>
    <x v="0"/>
    <x v="0"/>
    <x v="1"/>
  </r>
  <r>
    <x v="2628"/>
    <x v="13"/>
    <x v="1"/>
    <n v="1335"/>
    <n v="0.67200000000000004"/>
    <n v="0.69099999999999995"/>
    <n v="0.53600000000000003"/>
    <n v="16650.27"/>
    <n v="16"/>
    <x v="0"/>
    <n v="0"/>
    <x v="0"/>
    <x v="1"/>
    <x v="1"/>
  </r>
  <r>
    <x v="878"/>
    <x v="17"/>
    <x v="4"/>
    <n v="969"/>
    <n v="0.65400000000000003"/>
    <n v="0.64900000000000002"/>
    <n v="0.53400000000000003"/>
    <n v="58776.09"/>
    <n v="37"/>
    <x v="0"/>
    <n v="0"/>
    <x v="0"/>
    <x v="1"/>
    <x v="1"/>
  </r>
  <r>
    <x v="2629"/>
    <x v="2"/>
    <x v="0"/>
    <n v="1155"/>
    <n v="0.60199999999999998"/>
    <n v="0.54100000000000004"/>
    <n v="0.53200000000000003"/>
    <n v="7825.22"/>
    <n v="2"/>
    <x v="0"/>
    <n v="0"/>
    <x v="0"/>
    <x v="1"/>
    <x v="1"/>
  </r>
  <r>
    <x v="2630"/>
    <x v="22"/>
    <x v="2"/>
    <n v="154"/>
    <n v="0.747"/>
    <n v="0.753"/>
    <n v="0.67600000000000005"/>
    <n v="28597.68"/>
    <n v="3"/>
    <x v="3"/>
    <n v="0"/>
    <x v="0"/>
    <x v="0"/>
    <x v="1"/>
  </r>
  <r>
    <x v="2631"/>
    <x v="7"/>
    <x v="2"/>
    <n v="514"/>
    <n v="0.69"/>
    <n v="0.67400000000000004"/>
    <n v="0.59299999999999997"/>
    <n v="12786.35"/>
    <n v="19"/>
    <x v="0"/>
    <n v="0"/>
    <x v="0"/>
    <x v="0"/>
    <x v="1"/>
  </r>
  <r>
    <x v="2632"/>
    <x v="17"/>
    <x v="4"/>
    <n v="1075"/>
    <n v="0.73799999999999999"/>
    <n v="0.71599999999999997"/>
    <n v="0.68899999999999995"/>
    <n v="23038.87"/>
    <n v="21"/>
    <x v="3"/>
    <n v="0"/>
    <x v="0"/>
    <x v="1"/>
    <x v="1"/>
  </r>
  <r>
    <x v="2633"/>
    <x v="25"/>
    <x v="4"/>
    <n v="978"/>
    <n v="0.752"/>
    <n v="0.73699999999999999"/>
    <n v="0.66200000000000003"/>
    <n v="30263.25"/>
    <n v="20"/>
    <x v="3"/>
    <n v="0"/>
    <x v="0"/>
    <x v="1"/>
    <x v="1"/>
  </r>
  <r>
    <x v="2634"/>
    <x v="7"/>
    <x v="2"/>
    <n v="714"/>
    <n v="0.66"/>
    <n v="0.66300000000000003"/>
    <n v="0.52"/>
    <n v="17335.77"/>
    <n v="29"/>
    <x v="0"/>
    <n v="0"/>
    <x v="0"/>
    <x v="0"/>
    <x v="1"/>
  </r>
  <r>
    <x v="2635"/>
    <x v="17"/>
    <x v="4"/>
    <n v="139"/>
    <n v="0.66200000000000003"/>
    <n v="0.63800000000000001"/>
    <n v="0.57699999999999996"/>
    <n v="15812.25"/>
    <n v="12"/>
    <x v="0"/>
    <n v="0"/>
    <x v="0"/>
    <x v="0"/>
    <x v="1"/>
  </r>
  <r>
    <x v="2636"/>
    <x v="22"/>
    <x v="2"/>
    <n v="272"/>
    <n v="0.71099999999999997"/>
    <n v="0.69199999999999995"/>
    <n v="0.64"/>
    <n v="81400.91"/>
    <n v="1"/>
    <x v="3"/>
    <n v="0"/>
    <x v="0"/>
    <x v="0"/>
    <x v="0"/>
  </r>
  <r>
    <x v="2637"/>
    <x v="7"/>
    <x v="2"/>
    <n v="422"/>
    <n v="0.65"/>
    <n v="0.68200000000000005"/>
    <n v="0.48099999999999998"/>
    <n v="30860.01"/>
    <n v="3"/>
    <x v="0"/>
    <n v="0"/>
    <x v="0"/>
    <x v="0"/>
    <x v="1"/>
  </r>
  <r>
    <x v="2638"/>
    <x v="22"/>
    <x v="2"/>
    <n v="262"/>
    <n v="0.75"/>
    <n v="0.751"/>
    <n v="0.66800000000000004"/>
    <n v="36932.83"/>
    <n v="3"/>
    <x v="3"/>
    <n v="0"/>
    <x v="0"/>
    <x v="0"/>
    <x v="1"/>
  </r>
  <r>
    <x v="2639"/>
    <x v="10"/>
    <x v="0"/>
    <n v="3784"/>
    <n v="0.623"/>
    <n v="0.61199999999999999"/>
    <n v="0.51400000000000001"/>
    <n v="15258"/>
    <n v="20"/>
    <x v="0"/>
    <n v="0"/>
    <x v="0"/>
    <x v="1"/>
    <x v="1"/>
  </r>
  <r>
    <x v="2640"/>
    <x v="7"/>
    <x v="2"/>
    <n v="1039"/>
    <n v="0.69"/>
    <n v="0.67400000000000004"/>
    <n v="0.625"/>
    <n v="21581.14"/>
    <n v="18"/>
    <x v="0"/>
    <n v="0"/>
    <x v="0"/>
    <x v="1"/>
    <x v="1"/>
  </r>
  <r>
    <x v="2641"/>
    <x v="14"/>
    <x v="3"/>
    <n v="283"/>
    <n v="0.71"/>
    <n v="0.67400000000000004"/>
    <n v="0.64300000000000002"/>
    <n v="12732.88"/>
    <n v="4"/>
    <x v="3"/>
    <n v="0"/>
    <x v="0"/>
    <x v="0"/>
    <x v="1"/>
  </r>
  <r>
    <x v="1589"/>
    <x v="7"/>
    <x v="2"/>
    <n v="229"/>
    <n v="0.72"/>
    <n v="0.69899999999999995"/>
    <n v="0.60699999999999998"/>
    <n v="25642.21"/>
    <n v="4"/>
    <x v="3"/>
    <n v="0"/>
    <x v="0"/>
    <x v="0"/>
    <x v="1"/>
  </r>
  <r>
    <x v="2642"/>
    <x v="17"/>
    <x v="4"/>
    <n v="416"/>
    <n v="0.69299999999999995"/>
    <n v="0.67700000000000005"/>
    <n v="0.61099999999999999"/>
    <n v="21861.93"/>
    <n v="12"/>
    <x v="0"/>
    <n v="0"/>
    <x v="0"/>
    <x v="0"/>
    <x v="1"/>
  </r>
  <r>
    <x v="2643"/>
    <x v="19"/>
    <x v="3"/>
    <n v="696"/>
    <n v="0.66200000000000003"/>
    <n v="0.67100000000000004"/>
    <n v="0.53"/>
    <n v="25344.6"/>
    <n v="13"/>
    <x v="0"/>
    <n v="0"/>
    <x v="0"/>
    <x v="0"/>
    <x v="1"/>
  </r>
  <r>
    <x v="2644"/>
    <x v="1"/>
    <x v="0"/>
    <n v="1559"/>
    <n v="0.60499999999999998"/>
    <n v="0.54400000000000004"/>
    <n v="0.52600000000000002"/>
    <n v="7289.23"/>
    <n v="55"/>
    <x v="0"/>
    <n v="0"/>
    <x v="0"/>
    <x v="1"/>
    <x v="1"/>
  </r>
  <r>
    <x v="2645"/>
    <x v="18"/>
    <x v="4"/>
    <n v="1151"/>
    <n v="0.76"/>
    <n v="0.754"/>
    <n v="0.68799999999999994"/>
    <n v="32230.6"/>
    <n v="32"/>
    <x v="3"/>
    <n v="0"/>
    <x v="0"/>
    <x v="1"/>
    <x v="1"/>
  </r>
  <r>
    <x v="2646"/>
    <x v="9"/>
    <x v="3"/>
    <n v="537"/>
    <n v="0.70099999999999996"/>
    <n v="0.70699999999999996"/>
    <n v="0.58299999999999996"/>
    <n v="51515.18"/>
    <n v="7"/>
    <x v="3"/>
    <n v="0"/>
    <x v="0"/>
    <x v="0"/>
    <x v="1"/>
  </r>
  <r>
    <x v="2647"/>
    <x v="17"/>
    <x v="4"/>
    <n v="752"/>
    <n v="0.73799999999999999"/>
    <n v="0.72799999999999998"/>
    <n v="0.68300000000000005"/>
    <n v="35649.25"/>
    <n v="17"/>
    <x v="3"/>
    <n v="0"/>
    <x v="0"/>
    <x v="0"/>
    <x v="1"/>
  </r>
  <r>
    <x v="2648"/>
    <x v="26"/>
    <x v="2"/>
    <n v="1503"/>
    <n v="0.65400000000000003"/>
    <n v="0.64300000000000002"/>
    <n v="0.53600000000000003"/>
    <n v="11041.42"/>
    <n v="22"/>
    <x v="0"/>
    <n v="0"/>
    <x v="0"/>
    <x v="1"/>
    <x v="1"/>
  </r>
  <r>
    <x v="2649"/>
    <x v="7"/>
    <x v="2"/>
    <n v="1064"/>
    <n v="0.70799999999999996"/>
    <n v="0.69599999999999995"/>
    <n v="0.6"/>
    <n v="14289.5"/>
    <n v="22"/>
    <x v="3"/>
    <n v="0"/>
    <x v="0"/>
    <x v="1"/>
    <x v="1"/>
  </r>
  <r>
    <x v="2650"/>
    <x v="17"/>
    <x v="4"/>
    <n v="456"/>
    <n v="0.72"/>
    <n v="0.70199999999999996"/>
    <n v="0.627"/>
    <n v="24062.21"/>
    <n v="16"/>
    <x v="3"/>
    <n v="0"/>
    <x v="0"/>
    <x v="0"/>
    <x v="1"/>
  </r>
  <r>
    <x v="2651"/>
    <x v="18"/>
    <x v="4"/>
    <n v="135"/>
    <n v="0.68"/>
    <n v="0.69199999999999995"/>
    <n v="0.53700000000000003"/>
    <n v="18659.62"/>
    <n v="15"/>
    <x v="0"/>
    <n v="0"/>
    <x v="0"/>
    <x v="0"/>
    <x v="1"/>
  </r>
  <r>
    <x v="2652"/>
    <x v="22"/>
    <x v="2"/>
    <n v="128"/>
    <n v="0.74099999999999999"/>
    <n v="0.70599999999999996"/>
    <n v="0.70899999999999996"/>
    <n v="21414.11"/>
    <n v="1"/>
    <x v="3"/>
    <n v="0"/>
    <x v="0"/>
    <x v="0"/>
    <x v="0"/>
  </r>
  <r>
    <x v="2653"/>
    <x v="22"/>
    <x v="2"/>
    <n v="364"/>
    <n v="0.77"/>
    <n v="0.71699999999999997"/>
    <n v="0.73599999999999999"/>
    <n v="43578.73"/>
    <n v="4"/>
    <x v="3"/>
    <n v="0"/>
    <x v="0"/>
    <x v="0"/>
    <x v="1"/>
  </r>
  <r>
    <x v="2654"/>
    <x v="5"/>
    <x v="0"/>
    <n v="1446"/>
    <n v="0.61499999999999999"/>
    <n v="0.61299999999999999"/>
    <n v="0.52200000000000002"/>
    <n v="10157.25"/>
    <n v="28"/>
    <x v="0"/>
    <n v="0"/>
    <x v="0"/>
    <x v="1"/>
    <x v="1"/>
  </r>
  <r>
    <x v="2655"/>
    <x v="14"/>
    <x v="3"/>
    <n v="714"/>
    <n v="0.68"/>
    <n v="0.68400000000000005"/>
    <n v="0.56499999999999995"/>
    <n v="30713.58"/>
    <n v="5"/>
    <x v="0"/>
    <n v="0"/>
    <x v="0"/>
    <x v="0"/>
    <x v="1"/>
  </r>
  <r>
    <x v="2656"/>
    <x v="17"/>
    <x v="4"/>
    <n v="391"/>
    <n v="0.69599999999999995"/>
    <n v="0.70699999999999996"/>
    <n v="0.57899999999999996"/>
    <n v="48615.08"/>
    <n v="10"/>
    <x v="0"/>
    <n v="0"/>
    <x v="0"/>
    <x v="0"/>
    <x v="1"/>
  </r>
  <r>
    <x v="14"/>
    <x v="5"/>
    <x v="0"/>
    <n v="1538"/>
    <n v="0.60199999999999998"/>
    <n v="0.52500000000000002"/>
    <n v="0.54500000000000004"/>
    <n v="9578.17"/>
    <n v="4"/>
    <x v="0"/>
    <n v="0"/>
    <x v="0"/>
    <x v="1"/>
    <x v="1"/>
  </r>
  <r>
    <x v="2657"/>
    <x v="22"/>
    <x v="2"/>
    <n v="325"/>
    <n v="0.75"/>
    <n v="0.73399999999999999"/>
    <n v="0.67600000000000005"/>
    <n v="13450.24"/>
    <n v="4"/>
    <x v="3"/>
    <n v="0"/>
    <x v="0"/>
    <x v="0"/>
    <x v="1"/>
  </r>
  <r>
    <x v="2658"/>
    <x v="25"/>
    <x v="4"/>
    <n v="369"/>
    <n v="0.78"/>
    <n v="0.76800000000000002"/>
    <n v="0.70699999999999996"/>
    <n v="24768.34"/>
    <n v="6"/>
    <x v="3"/>
    <n v="0"/>
    <x v="0"/>
    <x v="0"/>
    <x v="1"/>
  </r>
  <r>
    <x v="2659"/>
    <x v="7"/>
    <x v="2"/>
    <n v="748"/>
    <n v="0.64400000000000002"/>
    <n v="0.63500000000000001"/>
    <n v="0.51100000000000001"/>
    <n v="12462.29"/>
    <n v="17"/>
    <x v="0"/>
    <n v="0"/>
    <x v="0"/>
    <x v="0"/>
    <x v="1"/>
  </r>
  <r>
    <x v="2660"/>
    <x v="22"/>
    <x v="2"/>
    <n v="147"/>
    <n v="0.71"/>
    <n v="0.69899999999999995"/>
    <n v="0.64700000000000002"/>
    <n v="21651.45"/>
    <n v="2"/>
    <x v="3"/>
    <n v="0"/>
    <x v="0"/>
    <x v="0"/>
    <x v="1"/>
  </r>
  <r>
    <x v="2661"/>
    <x v="12"/>
    <x v="0"/>
    <n v="989"/>
    <n v="0.60399999999999998"/>
    <n v="0.58099999999999996"/>
    <n v="0.49199999999999999"/>
    <n v="10818.39"/>
    <n v="3"/>
    <x v="0"/>
    <n v="0"/>
    <x v="0"/>
    <x v="1"/>
    <x v="1"/>
  </r>
  <r>
    <x v="2662"/>
    <x v="17"/>
    <x v="4"/>
    <n v="301"/>
    <n v="0.71"/>
    <n v="0.69099999999999995"/>
    <n v="0.65500000000000003"/>
    <n v="23746.19"/>
    <n v="3"/>
    <x v="3"/>
    <n v="0"/>
    <x v="0"/>
    <x v="0"/>
    <x v="1"/>
  </r>
  <r>
    <x v="2663"/>
    <x v="14"/>
    <x v="3"/>
    <n v="261"/>
    <n v="0.68"/>
    <n v="0.65700000000000003"/>
    <n v="0.58899999999999997"/>
    <n v="14062.55"/>
    <n v="9"/>
    <x v="0"/>
    <n v="0"/>
    <x v="0"/>
    <x v="0"/>
    <x v="1"/>
  </r>
  <r>
    <x v="2664"/>
    <x v="7"/>
    <x v="2"/>
    <n v="1481"/>
    <n v="0.752"/>
    <n v="0.70599999999999996"/>
    <n v="0.69499999999999995"/>
    <n v="46355.79"/>
    <n v="35"/>
    <x v="3"/>
    <n v="0"/>
    <x v="0"/>
    <x v="1"/>
    <x v="1"/>
  </r>
  <r>
    <x v="2665"/>
    <x v="9"/>
    <x v="3"/>
    <n v="333"/>
    <n v="0.67200000000000004"/>
    <n v="0.67700000000000005"/>
    <n v="0.55500000000000005"/>
    <n v="37331.31"/>
    <n v="6"/>
    <x v="0"/>
    <n v="0"/>
    <x v="0"/>
    <x v="0"/>
    <x v="1"/>
  </r>
  <r>
    <x v="2666"/>
    <x v="7"/>
    <x v="2"/>
    <n v="1636"/>
    <n v="0.73"/>
    <n v="0.70599999999999996"/>
    <n v="0.64300000000000002"/>
    <n v="25413.31"/>
    <n v="9"/>
    <x v="3"/>
    <n v="0"/>
    <x v="0"/>
    <x v="1"/>
    <x v="1"/>
  </r>
  <r>
    <x v="2667"/>
    <x v="17"/>
    <x v="4"/>
    <n v="147"/>
    <n v="0.66"/>
    <n v="0.65100000000000002"/>
    <n v="0.54300000000000004"/>
    <n v="21640.89"/>
    <n v="2"/>
    <x v="0"/>
    <n v="0"/>
    <x v="0"/>
    <x v="0"/>
    <x v="1"/>
  </r>
  <r>
    <x v="2668"/>
    <x v="1"/>
    <x v="0"/>
    <n v="1434"/>
    <n v="0.68200000000000005"/>
    <n v="0.63300000000000001"/>
    <n v="0.623"/>
    <n v="15842.69"/>
    <n v="46"/>
    <x v="0"/>
    <n v="0"/>
    <x v="0"/>
    <x v="1"/>
    <x v="1"/>
  </r>
  <r>
    <x v="2669"/>
    <x v="22"/>
    <x v="2"/>
    <n v="239"/>
    <n v="0.73199999999999998"/>
    <n v="0.68100000000000005"/>
    <n v="0.68400000000000005"/>
    <n v="17357.2"/>
    <n v="6"/>
    <x v="3"/>
    <n v="0"/>
    <x v="0"/>
    <x v="0"/>
    <x v="1"/>
  </r>
  <r>
    <x v="2670"/>
    <x v="7"/>
    <x v="2"/>
    <n v="322"/>
    <n v="0.69"/>
    <n v="0.69699999999999995"/>
    <n v="0.55600000000000005"/>
    <n v="20934.29"/>
    <n v="4"/>
    <x v="0"/>
    <n v="0"/>
    <x v="0"/>
    <x v="0"/>
    <x v="1"/>
  </r>
  <r>
    <x v="2671"/>
    <x v="0"/>
    <x v="0"/>
    <n v="478"/>
    <n v="0.59899999999999998"/>
    <n v="0.58299999999999996"/>
    <n v="0.47399999999999998"/>
    <n v="7744.27"/>
    <n v="0"/>
    <x v="0"/>
    <n v="0"/>
    <x v="0"/>
    <x v="0"/>
    <x v="0"/>
  </r>
  <r>
    <x v="2672"/>
    <x v="19"/>
    <x v="3"/>
    <n v="406"/>
    <n v="0.72099999999999997"/>
    <n v="0.70499999999999996"/>
    <n v="0.64800000000000002"/>
    <n v="17352.400000000001"/>
    <n v="9"/>
    <x v="3"/>
    <n v="0"/>
    <x v="0"/>
    <x v="0"/>
    <x v="1"/>
  </r>
  <r>
    <x v="2673"/>
    <x v="22"/>
    <x v="2"/>
    <n v="84"/>
    <n v="0.72599999999999998"/>
    <n v="0.70299999999999996"/>
    <n v="0.64300000000000002"/>
    <n v="13224.34"/>
    <n v="1"/>
    <x v="3"/>
    <n v="0"/>
    <x v="0"/>
    <x v="0"/>
    <x v="0"/>
  </r>
  <r>
    <x v="2674"/>
    <x v="17"/>
    <x v="4"/>
    <n v="749"/>
    <n v="0.72299999999999998"/>
    <n v="0.71399999999999997"/>
    <n v="0.65300000000000002"/>
    <n v="28680.06"/>
    <n v="37"/>
    <x v="3"/>
    <n v="0"/>
    <x v="0"/>
    <x v="0"/>
    <x v="1"/>
  </r>
  <r>
    <x v="1332"/>
    <x v="18"/>
    <x v="4"/>
    <n v="1181"/>
    <n v="0.71799999999999997"/>
    <n v="0.71599999999999997"/>
    <n v="0.60599999999999998"/>
    <n v="44796.14"/>
    <n v="15"/>
    <x v="3"/>
    <n v="0"/>
    <x v="0"/>
    <x v="1"/>
    <x v="1"/>
  </r>
  <r>
    <x v="2675"/>
    <x v="19"/>
    <x v="3"/>
    <n v="838"/>
    <n v="0.71"/>
    <n v="0.71899999999999997"/>
    <n v="0.621"/>
    <n v="21019.15"/>
    <n v="9"/>
    <x v="3"/>
    <n v="0"/>
    <x v="0"/>
    <x v="0"/>
    <x v="1"/>
  </r>
  <r>
    <x v="2676"/>
    <x v="4"/>
    <x v="0"/>
    <n v="3428"/>
    <n v="0.748"/>
    <n v="0.78200000000000003"/>
    <n v="0.65100000000000002"/>
    <n v="37217.379999999997"/>
    <n v="32"/>
    <x v="3"/>
    <n v="0"/>
    <x v="0"/>
    <x v="1"/>
    <x v="1"/>
  </r>
  <r>
    <x v="2677"/>
    <x v="7"/>
    <x v="2"/>
    <n v="856"/>
    <n v="0.69799999999999995"/>
    <n v="0.72"/>
    <n v="0.55600000000000005"/>
    <n v="18250.419999999998"/>
    <n v="15"/>
    <x v="0"/>
    <n v="0"/>
    <x v="0"/>
    <x v="0"/>
    <x v="1"/>
  </r>
  <r>
    <x v="2678"/>
    <x v="7"/>
    <x v="2"/>
    <n v="753"/>
    <n v="0.74099999999999999"/>
    <n v="0.73499999999999999"/>
    <n v="0.63600000000000001"/>
    <n v="24268.14"/>
    <n v="14"/>
    <x v="3"/>
    <n v="0"/>
    <x v="0"/>
    <x v="0"/>
    <x v="1"/>
  </r>
  <r>
    <x v="2679"/>
    <x v="1"/>
    <x v="0"/>
    <n v="2847"/>
    <n v="0.64200000000000002"/>
    <n v="0.59199999999999997"/>
    <n v="0.56699999999999995"/>
    <n v="11193.37"/>
    <n v="102"/>
    <x v="0"/>
    <n v="0"/>
    <x v="0"/>
    <x v="1"/>
    <x v="1"/>
  </r>
  <r>
    <x v="2680"/>
    <x v="0"/>
    <x v="0"/>
    <n v="396"/>
    <n v="0.6"/>
    <n v="0.54500000000000004"/>
    <n v="0.49099999999999999"/>
    <n v="8220.4599999999991"/>
    <n v="1"/>
    <x v="0"/>
    <n v="0"/>
    <x v="0"/>
    <x v="0"/>
    <x v="0"/>
  </r>
  <r>
    <x v="2681"/>
    <x v="0"/>
    <x v="0"/>
    <n v="1154"/>
    <n v="0.61299999999999999"/>
    <n v="0.61499999999999999"/>
    <n v="0.49099999999999999"/>
    <n v="8196.42"/>
    <n v="33"/>
    <x v="0"/>
    <n v="0"/>
    <x v="0"/>
    <x v="1"/>
    <x v="1"/>
  </r>
  <r>
    <x v="2682"/>
    <x v="22"/>
    <x v="2"/>
    <n v="205"/>
    <n v="0.76"/>
    <n v="0.73199999999999998"/>
    <n v="0.71799999999999997"/>
    <n v="17950.689999999999"/>
    <n v="4"/>
    <x v="3"/>
    <n v="0"/>
    <x v="0"/>
    <x v="0"/>
    <x v="1"/>
  </r>
  <r>
    <x v="2683"/>
    <x v="17"/>
    <x v="4"/>
    <n v="609"/>
    <n v="0.70099999999999996"/>
    <n v="0.68400000000000005"/>
    <n v="0.61099999999999999"/>
    <n v="15788.95"/>
    <n v="8"/>
    <x v="3"/>
    <n v="0"/>
    <x v="0"/>
    <x v="0"/>
    <x v="1"/>
  </r>
  <r>
    <x v="2684"/>
    <x v="26"/>
    <x v="2"/>
    <n v="336"/>
    <n v="0.73"/>
    <n v="0.70899999999999996"/>
    <n v="0.65800000000000003"/>
    <n v="20787.84"/>
    <n v="11"/>
    <x v="3"/>
    <n v="0"/>
    <x v="0"/>
    <x v="0"/>
    <x v="1"/>
  </r>
  <r>
    <x v="2685"/>
    <x v="17"/>
    <x v="4"/>
    <n v="718"/>
    <n v="0.7"/>
    <n v="0.70799999999999996"/>
    <n v="0.58799999999999997"/>
    <n v="23247.54"/>
    <n v="19"/>
    <x v="3"/>
    <n v="0"/>
    <x v="0"/>
    <x v="0"/>
    <x v="1"/>
  </r>
  <r>
    <x v="2686"/>
    <x v="1"/>
    <x v="0"/>
    <n v="638"/>
    <n v="0.63200000000000001"/>
    <n v="0.56100000000000005"/>
    <n v="0.59199999999999997"/>
    <n v="8098.53"/>
    <n v="3"/>
    <x v="0"/>
    <n v="0"/>
    <x v="0"/>
    <x v="0"/>
    <x v="1"/>
  </r>
  <r>
    <x v="2687"/>
    <x v="25"/>
    <x v="4"/>
    <n v="971"/>
    <n v="0.68700000000000006"/>
    <n v="0.70499999999999996"/>
    <n v="0.56200000000000006"/>
    <n v="33314.980000000003"/>
    <n v="34"/>
    <x v="0"/>
    <n v="0"/>
    <x v="0"/>
    <x v="1"/>
    <x v="1"/>
  </r>
  <r>
    <x v="2688"/>
    <x v="3"/>
    <x v="1"/>
    <n v="1051"/>
    <n v="0.63600000000000001"/>
    <n v="0.59199999999999997"/>
    <n v="0.53600000000000003"/>
    <n v="33717.21"/>
    <n v="15"/>
    <x v="0"/>
    <n v="0"/>
    <x v="0"/>
    <x v="1"/>
    <x v="1"/>
  </r>
  <r>
    <x v="2689"/>
    <x v="17"/>
    <x v="4"/>
    <n v="423"/>
    <n v="0.68"/>
    <n v="0.69699999999999995"/>
    <n v="0.55500000000000005"/>
    <n v="19401.11"/>
    <n v="9"/>
    <x v="0"/>
    <n v="0"/>
    <x v="0"/>
    <x v="0"/>
    <x v="1"/>
  </r>
  <r>
    <x v="2690"/>
    <x v="20"/>
    <x v="1"/>
    <n v="1019"/>
    <n v="0.67"/>
    <n v="0.61399999999999999"/>
    <n v="0.61899999999999999"/>
    <n v="12462.39"/>
    <n v="7"/>
    <x v="0"/>
    <n v="0"/>
    <x v="0"/>
    <x v="1"/>
    <x v="1"/>
  </r>
  <r>
    <x v="2691"/>
    <x v="25"/>
    <x v="4"/>
    <n v="115"/>
    <n v="0.75900000000000001"/>
    <n v="0.74299999999999999"/>
    <n v="0.69499999999999995"/>
    <n v="27449.07"/>
    <n v="5"/>
    <x v="3"/>
    <n v="0"/>
    <x v="0"/>
    <x v="0"/>
    <x v="1"/>
  </r>
  <r>
    <x v="2692"/>
    <x v="23"/>
    <x v="2"/>
    <n v="288"/>
    <n v="0.67"/>
    <n v="0.64900000000000002"/>
    <n v="0.57499999999999996"/>
    <n v="18261.169999999998"/>
    <n v="11"/>
    <x v="0"/>
    <n v="0"/>
    <x v="0"/>
    <x v="0"/>
    <x v="1"/>
  </r>
  <r>
    <x v="2693"/>
    <x v="17"/>
    <x v="4"/>
    <n v="616"/>
    <n v="0.69599999999999995"/>
    <n v="0.67900000000000005"/>
    <n v="0.58699999999999997"/>
    <n v="18476.66"/>
    <n v="11"/>
    <x v="0"/>
    <n v="0"/>
    <x v="0"/>
    <x v="0"/>
    <x v="1"/>
  </r>
  <r>
    <x v="2694"/>
    <x v="0"/>
    <x v="0"/>
    <n v="1387"/>
    <n v="0.625"/>
    <n v="0.61599999999999999"/>
    <n v="0.49199999999999999"/>
    <n v="8892.67"/>
    <n v="16"/>
    <x v="0"/>
    <n v="0"/>
    <x v="0"/>
    <x v="1"/>
    <x v="1"/>
  </r>
  <r>
    <x v="2695"/>
    <x v="23"/>
    <x v="2"/>
    <n v="280"/>
    <n v="0.70299999999999996"/>
    <n v="0.68700000000000006"/>
    <n v="0.63100000000000001"/>
    <n v="28428.33"/>
    <n v="4"/>
    <x v="3"/>
    <n v="0"/>
    <x v="0"/>
    <x v="0"/>
    <x v="1"/>
  </r>
  <r>
    <x v="2696"/>
    <x v="5"/>
    <x v="0"/>
    <n v="2268"/>
    <n v="0.61599999999999999"/>
    <n v="0.627"/>
    <n v="0.51500000000000001"/>
    <n v="7493.54"/>
    <n v="3"/>
    <x v="0"/>
    <n v="0"/>
    <x v="0"/>
    <x v="1"/>
    <x v="1"/>
  </r>
  <r>
    <x v="2697"/>
    <x v="8"/>
    <x v="0"/>
    <n v="1327"/>
    <n v="0.66"/>
    <n v="0.629"/>
    <n v="0.56599999999999995"/>
    <n v="11433.99"/>
    <n v="13"/>
    <x v="0"/>
    <n v="0"/>
    <x v="0"/>
    <x v="1"/>
    <x v="1"/>
  </r>
  <r>
    <x v="2698"/>
    <x v="26"/>
    <x v="2"/>
    <n v="1180"/>
    <n v="0.70299999999999996"/>
    <n v="0.69099999999999995"/>
    <n v="0.59499999999999997"/>
    <n v="18334.27"/>
    <n v="17"/>
    <x v="3"/>
    <n v="0"/>
    <x v="0"/>
    <x v="1"/>
    <x v="1"/>
  </r>
  <r>
    <x v="2699"/>
    <x v="22"/>
    <x v="2"/>
    <n v="205"/>
    <n v="0.74"/>
    <n v="0.72299999999999998"/>
    <n v="0.65600000000000003"/>
    <n v="22763.73"/>
    <n v="3"/>
    <x v="3"/>
    <n v="0"/>
    <x v="0"/>
    <x v="0"/>
    <x v="1"/>
  </r>
  <r>
    <x v="2700"/>
    <x v="14"/>
    <x v="3"/>
    <n v="538"/>
    <n v="0.70299999999999996"/>
    <n v="0.67800000000000005"/>
    <n v="0.62"/>
    <n v="14700.31"/>
    <n v="10"/>
    <x v="3"/>
    <n v="0"/>
    <x v="0"/>
    <x v="0"/>
    <x v="1"/>
  </r>
  <r>
    <x v="2701"/>
    <x v="14"/>
    <x v="3"/>
    <n v="1035"/>
    <n v="0.70099999999999996"/>
    <n v="0.71099999999999997"/>
    <n v="0.58799999999999997"/>
    <n v="44237.45"/>
    <n v="22"/>
    <x v="3"/>
    <n v="0"/>
    <x v="0"/>
    <x v="1"/>
    <x v="1"/>
  </r>
  <r>
    <x v="2702"/>
    <x v="7"/>
    <x v="2"/>
    <n v="500"/>
    <n v="0.64400000000000002"/>
    <n v="0.63200000000000001"/>
    <n v="0.51800000000000002"/>
    <n v="9833.7800000000007"/>
    <n v="7"/>
    <x v="0"/>
    <n v="0"/>
    <x v="0"/>
    <x v="0"/>
    <x v="1"/>
  </r>
  <r>
    <x v="2703"/>
    <x v="17"/>
    <x v="4"/>
    <n v="670"/>
    <n v="0.72499999999999998"/>
    <n v="0.71499999999999997"/>
    <n v="0.64200000000000002"/>
    <n v="43049.9"/>
    <n v="17"/>
    <x v="3"/>
    <n v="0"/>
    <x v="0"/>
    <x v="0"/>
    <x v="1"/>
  </r>
  <r>
    <x v="2704"/>
    <x v="1"/>
    <x v="0"/>
    <n v="2649"/>
    <n v="0.62"/>
    <n v="0.56499999999999995"/>
    <n v="0.57799999999999996"/>
    <n v="9763.2900000000009"/>
    <n v="14"/>
    <x v="0"/>
    <n v="0"/>
    <x v="0"/>
    <x v="1"/>
    <x v="1"/>
  </r>
  <r>
    <x v="2705"/>
    <x v="23"/>
    <x v="2"/>
    <n v="1511"/>
    <n v="0.65400000000000003"/>
    <n v="0.64400000000000002"/>
    <n v="0.54800000000000004"/>
    <n v="17195.21"/>
    <n v="24"/>
    <x v="0"/>
    <n v="0"/>
    <x v="0"/>
    <x v="1"/>
    <x v="1"/>
  </r>
  <r>
    <x v="2706"/>
    <x v="17"/>
    <x v="4"/>
    <n v="170"/>
    <n v="0.745"/>
    <n v="0.73899999999999999"/>
    <n v="0.65600000000000003"/>
    <n v="30942.98"/>
    <n v="3"/>
    <x v="3"/>
    <n v="0"/>
    <x v="0"/>
    <x v="0"/>
    <x v="1"/>
  </r>
  <r>
    <x v="2707"/>
    <x v="22"/>
    <x v="2"/>
    <n v="182"/>
    <n v="0.72099999999999997"/>
    <n v="0.69799999999999995"/>
    <n v="0.65500000000000003"/>
    <n v="13460.71"/>
    <n v="3"/>
    <x v="3"/>
    <n v="0"/>
    <x v="0"/>
    <x v="0"/>
    <x v="1"/>
  </r>
  <r>
    <x v="2708"/>
    <x v="6"/>
    <x v="1"/>
    <n v="2322"/>
    <n v="0.60499999999999998"/>
    <n v="0.621"/>
    <n v="0.45100000000000001"/>
    <n v="9430.8700000000008"/>
    <n v="13"/>
    <x v="0"/>
    <n v="0"/>
    <x v="0"/>
    <x v="1"/>
    <x v="1"/>
  </r>
  <r>
    <x v="2709"/>
    <x v="17"/>
    <x v="4"/>
    <n v="870"/>
    <n v="0.68700000000000006"/>
    <n v="0.69199999999999995"/>
    <n v="0.59399999999999997"/>
    <n v="24319.16"/>
    <n v="24"/>
    <x v="0"/>
    <n v="0"/>
    <x v="0"/>
    <x v="0"/>
    <x v="1"/>
  </r>
  <r>
    <x v="2710"/>
    <x v="14"/>
    <x v="3"/>
    <n v="3889"/>
    <n v="0.72"/>
    <n v="0.70599999999999996"/>
    <n v="0.64100000000000001"/>
    <n v="10694.22"/>
    <n v="24"/>
    <x v="3"/>
    <n v="0"/>
    <x v="0"/>
    <x v="1"/>
    <x v="1"/>
  </r>
  <r>
    <x v="2711"/>
    <x v="19"/>
    <x v="3"/>
    <n v="469"/>
    <n v="0.70299999999999996"/>
    <n v="0.71499999999999997"/>
    <n v="0.59599999999999997"/>
    <n v="28810.57"/>
    <n v="17"/>
    <x v="3"/>
    <n v="0"/>
    <x v="0"/>
    <x v="0"/>
    <x v="1"/>
  </r>
  <r>
    <x v="2712"/>
    <x v="22"/>
    <x v="2"/>
    <n v="180"/>
    <n v="0.76"/>
    <n v="0.71399999999999997"/>
    <n v="0.73299999999999998"/>
    <n v="12159.98"/>
    <n v="1"/>
    <x v="3"/>
    <n v="0"/>
    <x v="0"/>
    <x v="0"/>
    <x v="0"/>
  </r>
  <r>
    <x v="2713"/>
    <x v="26"/>
    <x v="2"/>
    <n v="1520"/>
    <n v="0.68"/>
    <n v="0.67300000000000004"/>
    <n v="0.57999999999999996"/>
    <n v="18814.93"/>
    <n v="30"/>
    <x v="0"/>
    <n v="0"/>
    <x v="0"/>
    <x v="1"/>
    <x v="1"/>
  </r>
  <r>
    <x v="2714"/>
    <x v="22"/>
    <x v="2"/>
    <n v="137"/>
    <n v="0.74"/>
    <n v="0.71299999999999997"/>
    <n v="0.69"/>
    <n v="23947.27"/>
    <n v="4"/>
    <x v="3"/>
    <n v="0"/>
    <x v="0"/>
    <x v="0"/>
    <x v="1"/>
  </r>
  <r>
    <x v="2715"/>
    <x v="25"/>
    <x v="4"/>
    <n v="412"/>
    <n v="0.69"/>
    <n v="0.72199999999999998"/>
    <n v="0.56200000000000006"/>
    <n v="23243.66"/>
    <n v="12"/>
    <x v="0"/>
    <n v="0"/>
    <x v="0"/>
    <x v="0"/>
    <x v="1"/>
  </r>
  <r>
    <x v="2716"/>
    <x v="7"/>
    <x v="2"/>
    <n v="360"/>
    <n v="0.68"/>
    <n v="0.622"/>
    <n v="0.60899999999999999"/>
    <n v="11423.92"/>
    <n v="6"/>
    <x v="0"/>
    <n v="0"/>
    <x v="0"/>
    <x v="0"/>
    <x v="1"/>
  </r>
  <r>
    <x v="2717"/>
    <x v="22"/>
    <x v="2"/>
    <n v="214"/>
    <n v="0.72299999999999998"/>
    <n v="0.72699999999999998"/>
    <n v="0.63500000000000001"/>
    <n v="12848.93"/>
    <n v="1"/>
    <x v="3"/>
    <n v="0"/>
    <x v="0"/>
    <x v="0"/>
    <x v="0"/>
  </r>
  <r>
    <x v="2718"/>
    <x v="25"/>
    <x v="4"/>
    <n v="904"/>
    <n v="0.74"/>
    <n v="0.71299999999999997"/>
    <n v="0.68100000000000005"/>
    <n v="34900.89"/>
    <n v="10"/>
    <x v="3"/>
    <n v="0"/>
    <x v="0"/>
    <x v="0"/>
    <x v="1"/>
  </r>
  <r>
    <x v="196"/>
    <x v="19"/>
    <x v="3"/>
    <n v="992"/>
    <n v="0.67"/>
    <n v="0.71399999999999997"/>
    <n v="0.50800000000000001"/>
    <n v="29857.75"/>
    <n v="8"/>
    <x v="0"/>
    <n v="0"/>
    <x v="0"/>
    <x v="1"/>
    <x v="1"/>
  </r>
  <r>
    <x v="2719"/>
    <x v="18"/>
    <x v="4"/>
    <n v="797"/>
    <n v="0.76800000000000002"/>
    <n v="0.745"/>
    <n v="0.71"/>
    <n v="28200.01"/>
    <n v="33"/>
    <x v="3"/>
    <n v="0"/>
    <x v="0"/>
    <x v="0"/>
    <x v="1"/>
  </r>
  <r>
    <x v="2720"/>
    <x v="18"/>
    <x v="4"/>
    <n v="1756"/>
    <n v="0.7"/>
    <n v="0.70499999999999996"/>
    <n v="0.57599999999999996"/>
    <n v="21192.99"/>
    <n v="30"/>
    <x v="3"/>
    <n v="0"/>
    <x v="0"/>
    <x v="1"/>
    <x v="1"/>
  </r>
  <r>
    <x v="2721"/>
    <x v="7"/>
    <x v="2"/>
    <n v="558"/>
    <n v="0.71499999999999997"/>
    <n v="0.68300000000000005"/>
    <n v="0.623"/>
    <n v="19242.18"/>
    <n v="21"/>
    <x v="3"/>
    <n v="0"/>
    <x v="0"/>
    <x v="0"/>
    <x v="1"/>
  </r>
  <r>
    <x v="2722"/>
    <x v="7"/>
    <x v="2"/>
    <n v="370"/>
    <n v="0.67700000000000005"/>
    <n v="0.65500000000000003"/>
    <n v="0.56899999999999995"/>
    <n v="15407.7"/>
    <n v="4"/>
    <x v="0"/>
    <n v="0"/>
    <x v="0"/>
    <x v="0"/>
    <x v="1"/>
  </r>
  <r>
    <x v="2723"/>
    <x v="17"/>
    <x v="4"/>
    <n v="693"/>
    <n v="0.66700000000000004"/>
    <n v="0.64500000000000002"/>
    <n v="0.55600000000000005"/>
    <n v="17642.5"/>
    <n v="18"/>
    <x v="0"/>
    <n v="0"/>
    <x v="0"/>
    <x v="0"/>
    <x v="1"/>
  </r>
  <r>
    <x v="561"/>
    <x v="9"/>
    <x v="3"/>
    <n v="909"/>
    <n v="0.69299999999999995"/>
    <n v="0.73499999999999999"/>
    <n v="0.54900000000000004"/>
    <n v="50430.17"/>
    <n v="18"/>
    <x v="0"/>
    <n v="0"/>
    <x v="0"/>
    <x v="0"/>
    <x v="1"/>
  </r>
  <r>
    <x v="2724"/>
    <x v="19"/>
    <x v="3"/>
    <n v="463"/>
    <n v="0.66"/>
    <n v="0.65100000000000002"/>
    <n v="0.52100000000000002"/>
    <n v="22658.51"/>
    <n v="12"/>
    <x v="0"/>
    <n v="0"/>
    <x v="0"/>
    <x v="0"/>
    <x v="1"/>
  </r>
  <r>
    <x v="829"/>
    <x v="25"/>
    <x v="4"/>
    <n v="913"/>
    <n v="0.78"/>
    <n v="0.75800000000000001"/>
    <n v="0.70799999999999996"/>
    <n v="38832.949999999997"/>
    <n v="35"/>
    <x v="3"/>
    <n v="0"/>
    <x v="0"/>
    <x v="0"/>
    <x v="1"/>
  </r>
  <r>
    <x v="2725"/>
    <x v="25"/>
    <x v="4"/>
    <n v="364"/>
    <n v="0.72499999999999998"/>
    <n v="0.72699999999999998"/>
    <n v="0.63300000000000001"/>
    <n v="21655.48"/>
    <n v="14"/>
    <x v="3"/>
    <n v="0"/>
    <x v="0"/>
    <x v="0"/>
    <x v="1"/>
  </r>
  <r>
    <x v="2726"/>
    <x v="22"/>
    <x v="2"/>
    <n v="220"/>
    <n v="0.71"/>
    <n v="0.68899999999999995"/>
    <n v="0.64700000000000002"/>
    <n v="54670.46"/>
    <n v="3"/>
    <x v="3"/>
    <n v="0"/>
    <x v="0"/>
    <x v="0"/>
    <x v="1"/>
  </r>
  <r>
    <x v="2727"/>
    <x v="0"/>
    <x v="0"/>
    <n v="179"/>
    <n v="0.6"/>
    <n v="0.55200000000000005"/>
    <n v="0.503"/>
    <n v="6183.93"/>
    <n v="0"/>
    <x v="0"/>
    <n v="0"/>
    <x v="0"/>
    <x v="0"/>
    <x v="0"/>
  </r>
  <r>
    <x v="2728"/>
    <x v="7"/>
    <x v="2"/>
    <n v="758"/>
    <n v="0.69299999999999995"/>
    <n v="0.67"/>
    <n v="0.58599999999999997"/>
    <n v="10962.01"/>
    <n v="7"/>
    <x v="0"/>
    <n v="0"/>
    <x v="0"/>
    <x v="0"/>
    <x v="1"/>
  </r>
  <r>
    <x v="2729"/>
    <x v="1"/>
    <x v="0"/>
    <n v="821"/>
    <n v="0.61499999999999999"/>
    <n v="0.55000000000000004"/>
    <n v="0.55600000000000005"/>
    <n v="7289.25"/>
    <n v="1"/>
    <x v="0"/>
    <n v="0"/>
    <x v="0"/>
    <x v="0"/>
    <x v="0"/>
  </r>
  <r>
    <x v="553"/>
    <x v="1"/>
    <x v="0"/>
    <n v="4102"/>
    <n v="0.67500000000000004"/>
    <n v="0.60499999999999998"/>
    <n v="0.65200000000000002"/>
    <n v="11514.38"/>
    <n v="47"/>
    <x v="0"/>
    <n v="0"/>
    <x v="0"/>
    <x v="1"/>
    <x v="1"/>
  </r>
  <r>
    <x v="2730"/>
    <x v="22"/>
    <x v="2"/>
    <n v="456"/>
    <n v="0.75"/>
    <n v="0.70299999999999996"/>
    <n v="0.69199999999999995"/>
    <n v="22252.66"/>
    <n v="15"/>
    <x v="3"/>
    <n v="0"/>
    <x v="0"/>
    <x v="0"/>
    <x v="1"/>
  </r>
  <r>
    <x v="2731"/>
    <x v="0"/>
    <x v="0"/>
    <n v="356"/>
    <n v="0.63400000000000001"/>
    <n v="0.60199999999999998"/>
    <n v="0.51600000000000001"/>
    <n v="14791.37"/>
    <n v="1"/>
    <x v="0"/>
    <n v="0"/>
    <x v="0"/>
    <x v="0"/>
    <x v="0"/>
  </r>
  <r>
    <x v="2732"/>
    <x v="14"/>
    <x v="3"/>
    <n v="1546"/>
    <n v="0.65"/>
    <n v="0.67"/>
    <n v="0.51500000000000001"/>
    <n v="15678.25"/>
    <n v="7"/>
    <x v="0"/>
    <n v="0"/>
    <x v="0"/>
    <x v="1"/>
    <x v="1"/>
  </r>
  <r>
    <x v="2733"/>
    <x v="9"/>
    <x v="3"/>
    <n v="920"/>
    <n v="0.69"/>
    <n v="0.68700000000000006"/>
    <n v="0.56699999999999995"/>
    <n v="28116.37"/>
    <n v="6"/>
    <x v="0"/>
    <n v="0"/>
    <x v="0"/>
    <x v="0"/>
    <x v="1"/>
  </r>
  <r>
    <x v="2734"/>
    <x v="7"/>
    <x v="2"/>
    <n v="733"/>
    <n v="0.66"/>
    <n v="0.65"/>
    <n v="0.52"/>
    <n v="10244.459999999999"/>
    <n v="15"/>
    <x v="0"/>
    <n v="0"/>
    <x v="0"/>
    <x v="0"/>
    <x v="1"/>
  </r>
  <r>
    <x v="2735"/>
    <x v="7"/>
    <x v="2"/>
    <n v="607"/>
    <n v="0.74"/>
    <n v="0.72599999999999998"/>
    <n v="0.66700000000000004"/>
    <n v="16009.35"/>
    <n v="16"/>
    <x v="3"/>
    <n v="0"/>
    <x v="0"/>
    <x v="0"/>
    <x v="1"/>
  </r>
  <r>
    <x v="2736"/>
    <x v="23"/>
    <x v="2"/>
    <n v="283"/>
    <n v="0.66700000000000004"/>
    <n v="0.66800000000000004"/>
    <n v="0.54700000000000004"/>
    <n v="18295.189999999999"/>
    <n v="1"/>
    <x v="0"/>
    <n v="0"/>
    <x v="0"/>
    <x v="0"/>
    <x v="0"/>
  </r>
  <r>
    <x v="2737"/>
    <x v="14"/>
    <x v="3"/>
    <n v="477"/>
    <n v="0.71"/>
    <n v="0.71"/>
    <n v="0.622"/>
    <n v="27534.21"/>
    <n v="11"/>
    <x v="3"/>
    <n v="0"/>
    <x v="0"/>
    <x v="0"/>
    <x v="1"/>
  </r>
  <r>
    <x v="2738"/>
    <x v="7"/>
    <x v="2"/>
    <n v="622"/>
    <n v="0.61499999999999999"/>
    <n v="0.58299999999999996"/>
    <n v="0.49299999999999999"/>
    <n v="8051.18"/>
    <n v="8"/>
    <x v="0"/>
    <n v="0"/>
    <x v="0"/>
    <x v="0"/>
    <x v="1"/>
  </r>
  <r>
    <x v="471"/>
    <x v="23"/>
    <x v="2"/>
    <n v="660"/>
    <n v="0.67500000000000004"/>
    <n v="0.68200000000000005"/>
    <n v="0.56100000000000005"/>
    <n v="47111.47"/>
    <n v="8"/>
    <x v="0"/>
    <n v="0"/>
    <x v="0"/>
    <x v="0"/>
    <x v="1"/>
  </r>
  <r>
    <x v="2739"/>
    <x v="22"/>
    <x v="2"/>
    <n v="731"/>
    <n v="0.72699999999999998"/>
    <n v="0.71299999999999997"/>
    <n v="0.65"/>
    <n v="25058.43"/>
    <n v="11"/>
    <x v="3"/>
    <n v="0"/>
    <x v="0"/>
    <x v="0"/>
    <x v="1"/>
  </r>
  <r>
    <x v="2740"/>
    <x v="26"/>
    <x v="2"/>
    <n v="975"/>
    <n v="0.72099999999999997"/>
    <n v="0.70799999999999996"/>
    <n v="0.63"/>
    <n v="15145.44"/>
    <n v="38"/>
    <x v="3"/>
    <n v="0"/>
    <x v="0"/>
    <x v="1"/>
    <x v="1"/>
  </r>
  <r>
    <x v="2525"/>
    <x v="25"/>
    <x v="4"/>
    <n v="342"/>
    <n v="0.74"/>
    <n v="0.74199999999999999"/>
    <n v="0.63100000000000001"/>
    <n v="39153.11"/>
    <n v="13"/>
    <x v="3"/>
    <n v="0"/>
    <x v="0"/>
    <x v="0"/>
    <x v="1"/>
  </r>
  <r>
    <x v="2741"/>
    <x v="7"/>
    <x v="2"/>
    <n v="511"/>
    <n v="0.67"/>
    <n v="0.65700000000000003"/>
    <n v="0.53600000000000003"/>
    <n v="14678.61"/>
    <n v="8"/>
    <x v="0"/>
    <n v="0"/>
    <x v="0"/>
    <x v="0"/>
    <x v="1"/>
  </r>
  <r>
    <x v="2742"/>
    <x v="0"/>
    <x v="0"/>
    <n v="1332"/>
    <n v="0.63100000000000001"/>
    <n v="0.60499999999999998"/>
    <n v="0.55500000000000005"/>
    <n v="16272.83"/>
    <n v="23"/>
    <x v="0"/>
    <n v="0"/>
    <x v="0"/>
    <x v="1"/>
    <x v="1"/>
  </r>
  <r>
    <x v="2743"/>
    <x v="26"/>
    <x v="2"/>
    <n v="627"/>
    <n v="0.753"/>
    <n v="0.751"/>
    <n v="0.66300000000000003"/>
    <n v="20065.87"/>
    <n v="10"/>
    <x v="3"/>
    <n v="0"/>
    <x v="0"/>
    <x v="0"/>
    <x v="1"/>
  </r>
  <r>
    <x v="2744"/>
    <x v="19"/>
    <x v="3"/>
    <n v="611"/>
    <n v="0.69"/>
    <n v="0.69299999999999995"/>
    <n v="0.59499999999999997"/>
    <n v="19328.240000000002"/>
    <n v="10"/>
    <x v="0"/>
    <n v="0"/>
    <x v="0"/>
    <x v="0"/>
    <x v="1"/>
  </r>
  <r>
    <x v="2745"/>
    <x v="19"/>
    <x v="3"/>
    <n v="868"/>
    <n v="0.69799999999999995"/>
    <n v="0.69899999999999995"/>
    <n v="0.58499999999999996"/>
    <n v="19855.900000000001"/>
    <n v="11"/>
    <x v="0"/>
    <n v="0"/>
    <x v="0"/>
    <x v="0"/>
    <x v="1"/>
  </r>
  <r>
    <x v="971"/>
    <x v="13"/>
    <x v="1"/>
    <n v="752"/>
    <n v="0.66400000000000003"/>
    <n v="0.67100000000000004"/>
    <n v="0.55000000000000004"/>
    <n v="17380.72"/>
    <n v="5"/>
    <x v="0"/>
    <n v="0"/>
    <x v="0"/>
    <x v="0"/>
    <x v="1"/>
  </r>
  <r>
    <x v="2746"/>
    <x v="17"/>
    <x v="4"/>
    <n v="370"/>
    <n v="0.71299999999999997"/>
    <n v="0.72399999999999998"/>
    <n v="0.61"/>
    <n v="28183.56"/>
    <n v="10"/>
    <x v="3"/>
    <n v="0"/>
    <x v="0"/>
    <x v="0"/>
    <x v="1"/>
  </r>
  <r>
    <x v="2747"/>
    <x v="9"/>
    <x v="3"/>
    <n v="1789"/>
    <n v="0.69299999999999995"/>
    <n v="0.68400000000000005"/>
    <n v="0.59499999999999997"/>
    <n v="35540"/>
    <n v="23"/>
    <x v="0"/>
    <n v="0"/>
    <x v="0"/>
    <x v="1"/>
    <x v="1"/>
  </r>
  <r>
    <x v="2748"/>
    <x v="18"/>
    <x v="4"/>
    <n v="582"/>
    <n v="0.746"/>
    <n v="0.747"/>
    <n v="0.65800000000000003"/>
    <n v="30200.99"/>
    <n v="30"/>
    <x v="3"/>
    <n v="0"/>
    <x v="0"/>
    <x v="0"/>
    <x v="1"/>
  </r>
  <r>
    <x v="2749"/>
    <x v="14"/>
    <x v="3"/>
    <n v="272"/>
    <n v="0.71799999999999997"/>
    <n v="0.69699999999999995"/>
    <n v="0.63800000000000001"/>
    <n v="14219.45"/>
    <n v="8"/>
    <x v="3"/>
    <n v="0"/>
    <x v="0"/>
    <x v="0"/>
    <x v="1"/>
  </r>
  <r>
    <x v="2750"/>
    <x v="17"/>
    <x v="4"/>
    <n v="320"/>
    <n v="0.72"/>
    <n v="0.69699999999999995"/>
    <n v="0.65600000000000003"/>
    <n v="19377.3"/>
    <n v="4"/>
    <x v="3"/>
    <n v="0"/>
    <x v="0"/>
    <x v="0"/>
    <x v="1"/>
  </r>
  <r>
    <x v="2751"/>
    <x v="25"/>
    <x v="4"/>
    <n v="541"/>
    <n v="0.75900000000000001"/>
    <n v="0.76400000000000001"/>
    <n v="0.65400000000000003"/>
    <n v="30609.65"/>
    <n v="12"/>
    <x v="3"/>
    <n v="0"/>
    <x v="0"/>
    <x v="0"/>
    <x v="1"/>
  </r>
  <r>
    <x v="2752"/>
    <x v="1"/>
    <x v="0"/>
    <n v="908"/>
    <n v="0.627"/>
    <n v="0.59199999999999997"/>
    <n v="0.55300000000000005"/>
    <n v="7345.96"/>
    <n v="6"/>
    <x v="0"/>
    <n v="0"/>
    <x v="0"/>
    <x v="0"/>
    <x v="1"/>
  </r>
  <r>
    <x v="2753"/>
    <x v="25"/>
    <x v="4"/>
    <n v="255"/>
    <n v="0.73099999999999998"/>
    <n v="0.753"/>
    <n v="0.625"/>
    <n v="27763.08"/>
    <n v="49"/>
    <x v="3"/>
    <n v="0"/>
    <x v="0"/>
    <x v="0"/>
    <x v="1"/>
  </r>
  <r>
    <x v="721"/>
    <x v="22"/>
    <x v="2"/>
    <n v="422"/>
    <n v="0.754"/>
    <n v="0.72199999999999998"/>
    <n v="0.71499999999999997"/>
    <n v="11228.93"/>
    <n v="13"/>
    <x v="3"/>
    <n v="0"/>
    <x v="0"/>
    <x v="0"/>
    <x v="1"/>
  </r>
  <r>
    <x v="2754"/>
    <x v="9"/>
    <x v="3"/>
    <n v="397"/>
    <n v="0.67"/>
    <n v="0.65200000000000002"/>
    <n v="0.53800000000000003"/>
    <n v="54972.41"/>
    <n v="4"/>
    <x v="0"/>
    <n v="0"/>
    <x v="0"/>
    <x v="0"/>
    <x v="1"/>
  </r>
  <r>
    <x v="2755"/>
    <x v="3"/>
    <x v="1"/>
    <n v="7478"/>
    <n v="0.68"/>
    <n v="0.621"/>
    <n v="0.628"/>
    <n v="13781.36"/>
    <n v="28"/>
    <x v="0"/>
    <n v="0"/>
    <x v="0"/>
    <x v="1"/>
    <x v="1"/>
  </r>
  <r>
    <x v="2170"/>
    <x v="17"/>
    <x v="4"/>
    <n v="641"/>
    <n v="0.71"/>
    <n v="0.69699999999999995"/>
    <n v="0.63900000000000001"/>
    <n v="36596.92"/>
    <n v="7"/>
    <x v="3"/>
    <n v="0"/>
    <x v="0"/>
    <x v="0"/>
    <x v="1"/>
  </r>
  <r>
    <x v="1412"/>
    <x v="25"/>
    <x v="4"/>
    <n v="299"/>
    <n v="0.76900000000000002"/>
    <n v="0.76300000000000001"/>
    <n v="0.68799999999999994"/>
    <n v="26395.58"/>
    <n v="12"/>
    <x v="3"/>
    <n v="0"/>
    <x v="0"/>
    <x v="0"/>
    <x v="1"/>
  </r>
  <r>
    <x v="2756"/>
    <x v="7"/>
    <x v="2"/>
    <n v="656"/>
    <n v="0.66"/>
    <n v="0.65900000000000003"/>
    <n v="0.54100000000000004"/>
    <n v="15736.28"/>
    <n v="8"/>
    <x v="0"/>
    <n v="0"/>
    <x v="0"/>
    <x v="0"/>
    <x v="1"/>
  </r>
  <r>
    <x v="2757"/>
    <x v="18"/>
    <x v="4"/>
    <n v="705"/>
    <n v="0.67400000000000004"/>
    <n v="0.69899999999999995"/>
    <n v="0.52100000000000002"/>
    <n v="21711.46"/>
    <n v="19"/>
    <x v="0"/>
    <n v="0"/>
    <x v="0"/>
    <x v="0"/>
    <x v="1"/>
  </r>
  <r>
    <x v="2758"/>
    <x v="13"/>
    <x v="1"/>
    <n v="869"/>
    <n v="0.64"/>
    <n v="0.65700000000000003"/>
    <n v="0.52600000000000002"/>
    <n v="18732.169999999998"/>
    <n v="21"/>
    <x v="0"/>
    <n v="0"/>
    <x v="0"/>
    <x v="0"/>
    <x v="1"/>
  </r>
  <r>
    <x v="2759"/>
    <x v="7"/>
    <x v="2"/>
    <n v="534"/>
    <n v="0.63800000000000001"/>
    <n v="0.62"/>
    <n v="0.52"/>
    <n v="10971.27"/>
    <n v="8"/>
    <x v="0"/>
    <n v="0"/>
    <x v="0"/>
    <x v="0"/>
    <x v="1"/>
  </r>
  <r>
    <x v="2760"/>
    <x v="22"/>
    <x v="2"/>
    <n v="392"/>
    <n v="0.69"/>
    <n v="0.66600000000000004"/>
    <n v="0.61199999999999999"/>
    <n v="11853.79"/>
    <n v="6"/>
    <x v="0"/>
    <n v="0"/>
    <x v="0"/>
    <x v="0"/>
    <x v="1"/>
  </r>
  <r>
    <x v="2761"/>
    <x v="14"/>
    <x v="3"/>
    <n v="357"/>
    <n v="0.69799999999999995"/>
    <n v="0.70299999999999996"/>
    <n v="0.58199999999999996"/>
    <n v="48718.78"/>
    <n v="7"/>
    <x v="0"/>
    <n v="0"/>
    <x v="0"/>
    <x v="0"/>
    <x v="1"/>
  </r>
  <r>
    <x v="2762"/>
    <x v="23"/>
    <x v="2"/>
    <n v="409"/>
    <n v="0.65900000000000003"/>
    <n v="0.67700000000000005"/>
    <n v="0.53400000000000003"/>
    <n v="20979.33"/>
    <n v="14"/>
    <x v="0"/>
    <n v="0"/>
    <x v="0"/>
    <x v="0"/>
    <x v="1"/>
  </r>
  <r>
    <x v="2763"/>
    <x v="7"/>
    <x v="2"/>
    <n v="696"/>
    <n v="0.66"/>
    <n v="0.64200000000000002"/>
    <n v="0.53500000000000003"/>
    <n v="11693.03"/>
    <n v="18"/>
    <x v="0"/>
    <n v="0"/>
    <x v="0"/>
    <x v="0"/>
    <x v="1"/>
  </r>
  <r>
    <x v="2764"/>
    <x v="22"/>
    <x v="2"/>
    <n v="248"/>
    <n v="0.7"/>
    <n v="0.68200000000000005"/>
    <n v="0.623"/>
    <n v="12438.45"/>
    <n v="1"/>
    <x v="3"/>
    <n v="0"/>
    <x v="0"/>
    <x v="0"/>
    <x v="0"/>
  </r>
  <r>
    <x v="2765"/>
    <x v="14"/>
    <x v="3"/>
    <n v="423"/>
    <n v="0.67200000000000004"/>
    <n v="0.68700000000000006"/>
    <n v="0.54700000000000004"/>
    <n v="72605.27"/>
    <n v="9"/>
    <x v="0"/>
    <n v="0"/>
    <x v="0"/>
    <x v="0"/>
    <x v="1"/>
  </r>
  <r>
    <x v="2766"/>
    <x v="7"/>
    <x v="2"/>
    <n v="924"/>
    <n v="0.624"/>
    <n v="0.624"/>
    <n v="0.47499999999999998"/>
    <n v="9780.6200000000008"/>
    <n v="10"/>
    <x v="0"/>
    <n v="0"/>
    <x v="0"/>
    <x v="0"/>
    <x v="1"/>
  </r>
  <r>
    <x v="2767"/>
    <x v="3"/>
    <x v="1"/>
    <n v="1808"/>
    <n v="0.59899999999999998"/>
    <n v="0.61499999999999999"/>
    <n v="0.45800000000000002"/>
    <n v="9737.44"/>
    <n v="41"/>
    <x v="0"/>
    <n v="0"/>
    <x v="0"/>
    <x v="1"/>
    <x v="1"/>
  </r>
  <r>
    <x v="2768"/>
    <x v="23"/>
    <x v="2"/>
    <n v="1032"/>
    <n v="0.71499999999999997"/>
    <n v="0.70899999999999996"/>
    <n v="0.64300000000000002"/>
    <n v="15248.92"/>
    <n v="23"/>
    <x v="3"/>
    <n v="0"/>
    <x v="0"/>
    <x v="1"/>
    <x v="1"/>
  </r>
  <r>
    <x v="2769"/>
    <x v="7"/>
    <x v="2"/>
    <n v="656"/>
    <n v="0.73299999999999998"/>
    <n v="0.71499999999999997"/>
    <n v="0.64900000000000002"/>
    <n v="20757.7"/>
    <n v="12"/>
    <x v="3"/>
    <n v="0"/>
    <x v="0"/>
    <x v="0"/>
    <x v="1"/>
  </r>
  <r>
    <x v="2770"/>
    <x v="0"/>
    <x v="0"/>
    <n v="566"/>
    <n v="0.6"/>
    <n v="0.58799999999999997"/>
    <n v="0.48199999999999998"/>
    <n v="6869.36"/>
    <n v="11"/>
    <x v="0"/>
    <n v="0"/>
    <x v="0"/>
    <x v="0"/>
    <x v="1"/>
  </r>
  <r>
    <x v="2771"/>
    <x v="20"/>
    <x v="1"/>
    <n v="301"/>
    <n v="0.67500000000000004"/>
    <n v="0.64200000000000002"/>
    <n v="0.60199999999999998"/>
    <n v="20759.38"/>
    <n v="7"/>
    <x v="0"/>
    <n v="0"/>
    <x v="0"/>
    <x v="0"/>
    <x v="1"/>
  </r>
  <r>
    <x v="2772"/>
    <x v="13"/>
    <x v="1"/>
    <n v="2521"/>
    <n v="0.65700000000000003"/>
    <n v="0.66300000000000003"/>
    <n v="0.51900000000000002"/>
    <n v="15732.01"/>
    <n v="12"/>
    <x v="0"/>
    <n v="0"/>
    <x v="0"/>
    <x v="1"/>
    <x v="1"/>
  </r>
  <r>
    <x v="2773"/>
    <x v="17"/>
    <x v="4"/>
    <n v="586"/>
    <n v="0.72199999999999998"/>
    <n v="0.72"/>
    <n v="0.63"/>
    <n v="33882.730000000003"/>
    <n v="24"/>
    <x v="3"/>
    <n v="0"/>
    <x v="0"/>
    <x v="0"/>
    <x v="1"/>
  </r>
  <r>
    <x v="2774"/>
    <x v="17"/>
    <x v="4"/>
    <n v="356"/>
    <n v="0.70599999999999996"/>
    <n v="0.71599999999999997"/>
    <n v="0.59"/>
    <n v="24529.14"/>
    <n v="10"/>
    <x v="3"/>
    <n v="0"/>
    <x v="0"/>
    <x v="0"/>
    <x v="1"/>
  </r>
  <r>
    <x v="2775"/>
    <x v="7"/>
    <x v="2"/>
    <n v="151"/>
    <n v="0.67"/>
    <n v="0.68300000000000005"/>
    <n v="0.54600000000000004"/>
    <n v="22730.79"/>
    <n v="2"/>
    <x v="0"/>
    <n v="0"/>
    <x v="0"/>
    <x v="0"/>
    <x v="1"/>
  </r>
  <r>
    <x v="2776"/>
    <x v="14"/>
    <x v="3"/>
    <n v="367"/>
    <n v="0.74199999999999999"/>
    <n v="0.70099999999999996"/>
    <n v="0.68200000000000005"/>
    <n v="77671.72"/>
    <n v="4"/>
    <x v="3"/>
    <n v="0"/>
    <x v="0"/>
    <x v="0"/>
    <x v="1"/>
  </r>
  <r>
    <x v="2777"/>
    <x v="17"/>
    <x v="4"/>
    <n v="498"/>
    <n v="0.746"/>
    <n v="0.752"/>
    <n v="0.66800000000000004"/>
    <n v="24572.7"/>
    <n v="11"/>
    <x v="3"/>
    <n v="0"/>
    <x v="0"/>
    <x v="0"/>
    <x v="1"/>
  </r>
  <r>
    <x v="1981"/>
    <x v="4"/>
    <x v="0"/>
    <n v="1153"/>
    <n v="0.61499999999999999"/>
    <n v="0.60699999999999998"/>
    <n v="0.51700000000000002"/>
    <n v="10174.89"/>
    <n v="20"/>
    <x v="0"/>
    <n v="0"/>
    <x v="0"/>
    <x v="1"/>
    <x v="1"/>
  </r>
  <r>
    <x v="2778"/>
    <x v="7"/>
    <x v="2"/>
    <n v="822"/>
    <n v="0.64500000000000002"/>
    <n v="0.624"/>
    <n v="0.53100000000000003"/>
    <n v="11470.47"/>
    <n v="11"/>
    <x v="0"/>
    <n v="0"/>
    <x v="0"/>
    <x v="0"/>
    <x v="1"/>
  </r>
  <r>
    <x v="2779"/>
    <x v="14"/>
    <x v="3"/>
    <n v="382"/>
    <n v="0.71"/>
    <n v="0.70299999999999996"/>
    <n v="0.61599999999999999"/>
    <n v="18525.75"/>
    <n v="6"/>
    <x v="3"/>
    <n v="0"/>
    <x v="0"/>
    <x v="0"/>
    <x v="1"/>
  </r>
  <r>
    <x v="2780"/>
    <x v="0"/>
    <x v="0"/>
    <n v="1890"/>
    <n v="0.67"/>
    <n v="0.64800000000000002"/>
    <n v="0.56200000000000006"/>
    <n v="22498.15"/>
    <n v="36"/>
    <x v="0"/>
    <n v="0"/>
    <x v="0"/>
    <x v="1"/>
    <x v="1"/>
  </r>
  <r>
    <x v="2781"/>
    <x v="5"/>
    <x v="0"/>
    <n v="5782"/>
    <n v="0.72"/>
    <n v="0.64600000000000002"/>
    <n v="0.73899999999999999"/>
    <n v="6672"/>
    <n v="74"/>
    <x v="3"/>
    <n v="0"/>
    <x v="0"/>
    <x v="1"/>
    <x v="1"/>
  </r>
  <r>
    <x v="2782"/>
    <x v="26"/>
    <x v="2"/>
    <n v="1128"/>
    <n v="0.65400000000000003"/>
    <n v="0.64"/>
    <n v="0.54"/>
    <n v="57370.27"/>
    <n v="11"/>
    <x v="0"/>
    <n v="0"/>
    <x v="0"/>
    <x v="1"/>
    <x v="1"/>
  </r>
  <r>
    <x v="2783"/>
    <x v="7"/>
    <x v="2"/>
    <n v="194"/>
    <n v="0.7"/>
    <n v="0.65700000000000003"/>
    <n v="0.624"/>
    <n v="15202.14"/>
    <n v="7"/>
    <x v="3"/>
    <n v="0"/>
    <x v="0"/>
    <x v="0"/>
    <x v="1"/>
  </r>
  <r>
    <x v="2784"/>
    <x v="7"/>
    <x v="2"/>
    <n v="635"/>
    <n v="0.7"/>
    <n v="0.71399999999999997"/>
    <n v="0.56200000000000006"/>
    <n v="27102.52"/>
    <n v="13"/>
    <x v="3"/>
    <n v="0"/>
    <x v="0"/>
    <x v="0"/>
    <x v="1"/>
  </r>
  <r>
    <x v="2785"/>
    <x v="3"/>
    <x v="1"/>
    <n v="3513"/>
    <n v="0.623"/>
    <n v="0.59899999999999998"/>
    <n v="0.52"/>
    <n v="25866.74"/>
    <n v="27"/>
    <x v="0"/>
    <n v="0"/>
    <x v="0"/>
    <x v="1"/>
    <x v="1"/>
  </r>
  <r>
    <x v="2786"/>
    <x v="17"/>
    <x v="4"/>
    <n v="485"/>
    <n v="0.65200000000000002"/>
    <n v="0.66100000000000003"/>
    <n v="0.52900000000000003"/>
    <n v="27359.35"/>
    <n v="3"/>
    <x v="0"/>
    <n v="0"/>
    <x v="0"/>
    <x v="0"/>
    <x v="1"/>
  </r>
  <r>
    <x v="2787"/>
    <x v="1"/>
    <x v="0"/>
    <n v="769"/>
    <n v="0.623"/>
    <n v="0.53300000000000003"/>
    <n v="0.59799999999999998"/>
    <n v="6351.38"/>
    <n v="42"/>
    <x v="0"/>
    <n v="0"/>
    <x v="0"/>
    <x v="0"/>
    <x v="1"/>
  </r>
  <r>
    <x v="2788"/>
    <x v="14"/>
    <x v="3"/>
    <n v="6741"/>
    <n v="0.68400000000000005"/>
    <n v="0.66400000000000003"/>
    <n v="0.56699999999999995"/>
    <n v="7501.44"/>
    <n v="82"/>
    <x v="0"/>
    <n v="0"/>
    <x v="0"/>
    <x v="1"/>
    <x v="1"/>
  </r>
  <r>
    <x v="2789"/>
    <x v="20"/>
    <x v="1"/>
    <n v="1220"/>
    <n v="0.68400000000000005"/>
    <n v="0.67500000000000004"/>
    <n v="0.57899999999999996"/>
    <n v="33388.9"/>
    <n v="8"/>
    <x v="0"/>
    <n v="0"/>
    <x v="0"/>
    <x v="1"/>
    <x v="1"/>
  </r>
  <r>
    <x v="2790"/>
    <x v="18"/>
    <x v="4"/>
    <n v="1340"/>
    <n v="0.63700000000000001"/>
    <n v="0.66200000000000003"/>
    <n v="0.48"/>
    <n v="20054.419999999998"/>
    <n v="5"/>
    <x v="0"/>
    <n v="0"/>
    <x v="0"/>
    <x v="1"/>
    <x v="1"/>
  </r>
  <r>
    <x v="2791"/>
    <x v="7"/>
    <x v="2"/>
    <n v="410"/>
    <n v="0.69"/>
    <n v="0.66800000000000004"/>
    <n v="0.58899999999999997"/>
    <n v="8350.64"/>
    <n v="3"/>
    <x v="0"/>
    <n v="0"/>
    <x v="0"/>
    <x v="0"/>
    <x v="1"/>
  </r>
  <r>
    <x v="2792"/>
    <x v="5"/>
    <x v="0"/>
    <n v="703"/>
    <n v="0.60199999999999998"/>
    <n v="0.56999999999999995"/>
    <n v="0.51500000000000001"/>
    <n v="10561.69"/>
    <n v="1"/>
    <x v="0"/>
    <n v="0"/>
    <x v="0"/>
    <x v="0"/>
    <x v="0"/>
  </r>
  <r>
    <x v="2793"/>
    <x v="22"/>
    <x v="2"/>
    <n v="218"/>
    <n v="0.754"/>
    <n v="0.72299999999999998"/>
    <n v="0.68500000000000005"/>
    <n v="42757.16"/>
    <n v="2"/>
    <x v="3"/>
    <n v="0"/>
    <x v="0"/>
    <x v="0"/>
    <x v="1"/>
  </r>
  <r>
    <x v="2794"/>
    <x v="22"/>
    <x v="2"/>
    <n v="287"/>
    <n v="0.73"/>
    <n v="0.72"/>
    <n v="0.64500000000000002"/>
    <n v="23550.52"/>
    <n v="9"/>
    <x v="3"/>
    <n v="0"/>
    <x v="0"/>
    <x v="0"/>
    <x v="1"/>
  </r>
  <r>
    <x v="2795"/>
    <x v="0"/>
    <x v="0"/>
    <n v="524"/>
    <n v="0.63200000000000001"/>
    <n v="0.56599999999999995"/>
    <n v="0.56399999999999995"/>
    <n v="10397.23"/>
    <n v="12"/>
    <x v="0"/>
    <n v="0"/>
    <x v="0"/>
    <x v="0"/>
    <x v="1"/>
  </r>
  <r>
    <x v="2796"/>
    <x v="7"/>
    <x v="2"/>
    <n v="356"/>
    <n v="0.71799999999999997"/>
    <n v="0.69899999999999995"/>
    <n v="0.60699999999999998"/>
    <n v="11158.37"/>
    <n v="5"/>
    <x v="3"/>
    <n v="0"/>
    <x v="0"/>
    <x v="0"/>
    <x v="1"/>
  </r>
  <r>
    <x v="2797"/>
    <x v="13"/>
    <x v="1"/>
    <n v="1799"/>
    <n v="0.71"/>
    <n v="0.72599999999999998"/>
    <n v="0.61299999999999999"/>
    <n v="26493.58"/>
    <n v="23"/>
    <x v="3"/>
    <n v="0"/>
    <x v="0"/>
    <x v="1"/>
    <x v="1"/>
  </r>
  <r>
    <x v="2798"/>
    <x v="17"/>
    <x v="4"/>
    <n v="289"/>
    <n v="0.71"/>
    <n v="0.68100000000000005"/>
    <n v="0.63300000000000001"/>
    <n v="32354.87"/>
    <n v="12"/>
    <x v="3"/>
    <n v="0"/>
    <x v="0"/>
    <x v="0"/>
    <x v="1"/>
  </r>
  <r>
    <x v="2799"/>
    <x v="14"/>
    <x v="3"/>
    <n v="547"/>
    <n v="0.68799999999999994"/>
    <n v="0.68500000000000005"/>
    <n v="0.56499999999999995"/>
    <n v="15917.97"/>
    <n v="8"/>
    <x v="0"/>
    <n v="0"/>
    <x v="0"/>
    <x v="0"/>
    <x v="1"/>
  </r>
  <r>
    <x v="2800"/>
    <x v="17"/>
    <x v="4"/>
    <n v="198"/>
    <n v="0.73099999999999998"/>
    <n v="0.67900000000000005"/>
    <n v="0.67400000000000004"/>
    <n v="20905.580000000002"/>
    <n v="2"/>
    <x v="3"/>
    <n v="0"/>
    <x v="0"/>
    <x v="0"/>
    <x v="1"/>
  </r>
  <r>
    <x v="2801"/>
    <x v="1"/>
    <x v="0"/>
    <n v="867"/>
    <n v="0.60499999999999998"/>
    <n v="0.55200000000000005"/>
    <n v="0.52600000000000002"/>
    <n v="6288.36"/>
    <n v="27"/>
    <x v="0"/>
    <n v="0"/>
    <x v="0"/>
    <x v="0"/>
    <x v="1"/>
  </r>
  <r>
    <x v="2802"/>
    <x v="22"/>
    <x v="2"/>
    <n v="1049"/>
    <n v="0.66700000000000004"/>
    <n v="0.64200000000000002"/>
    <n v="0.57799999999999996"/>
    <n v="19528.740000000002"/>
    <n v="4"/>
    <x v="0"/>
    <n v="0"/>
    <x v="0"/>
    <x v="1"/>
    <x v="1"/>
  </r>
  <r>
    <x v="2803"/>
    <x v="22"/>
    <x v="2"/>
    <n v="342"/>
    <n v="0.73599999999999999"/>
    <n v="0.7"/>
    <n v="0.7"/>
    <n v="30175.51"/>
    <n v="4"/>
    <x v="3"/>
    <n v="0"/>
    <x v="0"/>
    <x v="0"/>
    <x v="1"/>
  </r>
  <r>
    <x v="2804"/>
    <x v="7"/>
    <x v="2"/>
    <n v="128"/>
    <n v="0.63700000000000001"/>
    <n v="0.66900000000000004"/>
    <n v="0.46400000000000002"/>
    <n v="12552.7"/>
    <n v="3"/>
    <x v="0"/>
    <n v="0"/>
    <x v="0"/>
    <x v="0"/>
    <x v="1"/>
  </r>
  <r>
    <x v="2805"/>
    <x v="26"/>
    <x v="2"/>
    <n v="505"/>
    <n v="0.71"/>
    <n v="0.72199999999999998"/>
    <n v="0.60399999999999998"/>
    <n v="18035.849999999999"/>
    <n v="21"/>
    <x v="3"/>
    <n v="0"/>
    <x v="0"/>
    <x v="0"/>
    <x v="1"/>
  </r>
  <r>
    <x v="2806"/>
    <x v="5"/>
    <x v="0"/>
    <n v="1316"/>
    <n v="0.59899999999999998"/>
    <n v="0.58299999999999996"/>
    <n v="0.51"/>
    <n v="8919.39"/>
    <n v="38"/>
    <x v="0"/>
    <n v="0"/>
    <x v="0"/>
    <x v="1"/>
    <x v="1"/>
  </r>
  <r>
    <x v="2807"/>
    <x v="22"/>
    <x v="2"/>
    <n v="364"/>
    <n v="0.68"/>
    <n v="0.64700000000000002"/>
    <n v="0.57799999999999996"/>
    <n v="18043.86"/>
    <n v="8"/>
    <x v="0"/>
    <n v="0"/>
    <x v="0"/>
    <x v="0"/>
    <x v="1"/>
  </r>
  <r>
    <x v="2808"/>
    <x v="22"/>
    <x v="2"/>
    <n v="414"/>
    <n v="0.73"/>
    <n v="0.71399999999999997"/>
    <n v="0.67400000000000004"/>
    <n v="14085.49"/>
    <n v="4"/>
    <x v="3"/>
    <n v="0"/>
    <x v="0"/>
    <x v="0"/>
    <x v="1"/>
  </r>
  <r>
    <x v="2809"/>
    <x v="22"/>
    <x v="2"/>
    <n v="209"/>
    <n v="0.64"/>
    <n v="0.625"/>
    <n v="0.53200000000000003"/>
    <n v="10286.620000000001"/>
    <n v="0"/>
    <x v="0"/>
    <n v="0"/>
    <x v="0"/>
    <x v="0"/>
    <x v="0"/>
  </r>
  <r>
    <x v="2810"/>
    <x v="9"/>
    <x v="3"/>
    <n v="1049"/>
    <n v="0.71799999999999997"/>
    <n v="0.71399999999999997"/>
    <n v="0.625"/>
    <n v="104092.58"/>
    <n v="16"/>
    <x v="3"/>
    <n v="0"/>
    <x v="0"/>
    <x v="1"/>
    <x v="1"/>
  </r>
  <r>
    <x v="2177"/>
    <x v="5"/>
    <x v="0"/>
    <n v="1951"/>
    <n v="0.61799999999999999"/>
    <n v="0.56699999999999995"/>
    <n v="0.54800000000000004"/>
    <n v="7803.02"/>
    <n v="7"/>
    <x v="0"/>
    <n v="0"/>
    <x v="0"/>
    <x v="1"/>
    <x v="1"/>
  </r>
  <r>
    <x v="2811"/>
    <x v="22"/>
    <x v="2"/>
    <n v="527"/>
    <n v="0.71499999999999997"/>
    <n v="0.70199999999999996"/>
    <n v="0.64600000000000002"/>
    <n v="13293.3"/>
    <n v="7"/>
    <x v="3"/>
    <n v="0"/>
    <x v="0"/>
    <x v="0"/>
    <x v="1"/>
  </r>
  <r>
    <x v="2573"/>
    <x v="5"/>
    <x v="0"/>
    <n v="1051"/>
    <n v="0.60899999999999999"/>
    <n v="0.55300000000000005"/>
    <n v="0.55100000000000005"/>
    <n v="7324.76"/>
    <n v="4"/>
    <x v="0"/>
    <n v="0"/>
    <x v="0"/>
    <x v="1"/>
    <x v="1"/>
  </r>
  <r>
    <x v="2812"/>
    <x v="22"/>
    <x v="2"/>
    <n v="75"/>
    <n v="0.77200000000000002"/>
    <n v="0.73099999999999998"/>
    <n v="0.77300000000000002"/>
    <n v="31663.66"/>
    <n v="1"/>
    <x v="3"/>
    <n v="0"/>
    <x v="0"/>
    <x v="0"/>
    <x v="0"/>
  </r>
  <r>
    <x v="2813"/>
    <x v="7"/>
    <x v="2"/>
    <n v="716"/>
    <n v="0.72"/>
    <n v="0.72299999999999998"/>
    <n v="0.63"/>
    <n v="23429.57"/>
    <n v="12"/>
    <x v="3"/>
    <n v="0"/>
    <x v="0"/>
    <x v="0"/>
    <x v="1"/>
  </r>
  <r>
    <x v="2814"/>
    <x v="7"/>
    <x v="2"/>
    <n v="412"/>
    <n v="0.70299999999999996"/>
    <n v="0.71099999999999997"/>
    <n v="0.57899999999999996"/>
    <n v="15053.81"/>
    <n v="9"/>
    <x v="3"/>
    <n v="0"/>
    <x v="0"/>
    <x v="0"/>
    <x v="1"/>
  </r>
  <r>
    <x v="2815"/>
    <x v="22"/>
    <x v="2"/>
    <n v="172"/>
    <n v="0.73799999999999999"/>
    <n v="0.70399999999999996"/>
    <n v="0.69"/>
    <n v="18210.89"/>
    <n v="5"/>
    <x v="3"/>
    <n v="0"/>
    <x v="0"/>
    <x v="0"/>
    <x v="1"/>
  </r>
  <r>
    <x v="2816"/>
    <x v="7"/>
    <x v="2"/>
    <n v="815"/>
    <n v="0.63400000000000001"/>
    <n v="0.61599999999999999"/>
    <n v="0.52700000000000002"/>
    <n v="11018.53"/>
    <n v="19"/>
    <x v="0"/>
    <n v="0"/>
    <x v="0"/>
    <x v="0"/>
    <x v="1"/>
  </r>
  <r>
    <x v="2817"/>
    <x v="4"/>
    <x v="0"/>
    <n v="1258"/>
    <n v="0.628"/>
    <n v="0.625"/>
    <n v="0.55800000000000005"/>
    <n v="13599.64"/>
    <n v="33"/>
    <x v="0"/>
    <n v="0"/>
    <x v="0"/>
    <x v="1"/>
    <x v="1"/>
  </r>
  <r>
    <x v="2818"/>
    <x v="23"/>
    <x v="2"/>
    <n v="237"/>
    <n v="0.65"/>
    <n v="0.63800000000000001"/>
    <n v="0.53600000000000003"/>
    <n v="20795.509999999998"/>
    <n v="6"/>
    <x v="0"/>
    <n v="0"/>
    <x v="0"/>
    <x v="0"/>
    <x v="1"/>
  </r>
  <r>
    <x v="2819"/>
    <x v="17"/>
    <x v="4"/>
    <n v="426"/>
    <n v="0.73199999999999998"/>
    <n v="0.73199999999999998"/>
    <n v="0.65900000000000003"/>
    <n v="49181.3"/>
    <n v="10"/>
    <x v="3"/>
    <n v="0"/>
    <x v="0"/>
    <x v="0"/>
    <x v="1"/>
  </r>
  <r>
    <x v="2820"/>
    <x v="9"/>
    <x v="3"/>
    <n v="472"/>
    <n v="0.70099999999999996"/>
    <n v="0.7"/>
    <n v="0.60399999999999998"/>
    <n v="25172.86"/>
    <n v="6"/>
    <x v="3"/>
    <n v="0"/>
    <x v="0"/>
    <x v="0"/>
    <x v="1"/>
  </r>
  <r>
    <x v="2821"/>
    <x v="19"/>
    <x v="3"/>
    <n v="718"/>
    <n v="0.65400000000000003"/>
    <n v="0.66"/>
    <n v="0.52300000000000002"/>
    <n v="28051.37"/>
    <n v="18"/>
    <x v="0"/>
    <n v="0"/>
    <x v="0"/>
    <x v="0"/>
    <x v="1"/>
  </r>
  <r>
    <x v="2822"/>
    <x v="17"/>
    <x v="4"/>
    <n v="429"/>
    <n v="0.68"/>
    <n v="0.66900000000000004"/>
    <n v="0.57799999999999996"/>
    <n v="24675.48"/>
    <n v="6"/>
    <x v="0"/>
    <n v="0"/>
    <x v="0"/>
    <x v="0"/>
    <x v="1"/>
  </r>
  <r>
    <x v="2823"/>
    <x v="17"/>
    <x v="4"/>
    <n v="1038"/>
    <n v="0.66"/>
    <n v="0.65800000000000003"/>
    <n v="0.54600000000000004"/>
    <n v="23178.86"/>
    <n v="4"/>
    <x v="0"/>
    <n v="0"/>
    <x v="0"/>
    <x v="1"/>
    <x v="1"/>
  </r>
  <r>
    <x v="2824"/>
    <x v="7"/>
    <x v="2"/>
    <n v="156"/>
    <n v="0.623"/>
    <n v="0.61799999999999999"/>
    <n v="0.49299999999999999"/>
    <n v="7927.26"/>
    <n v="1"/>
    <x v="0"/>
    <n v="0"/>
    <x v="0"/>
    <x v="0"/>
    <x v="0"/>
  </r>
  <r>
    <x v="2825"/>
    <x v="25"/>
    <x v="4"/>
    <n v="1129"/>
    <n v="0.72799999999999998"/>
    <n v="0.72899999999999998"/>
    <n v="0.61699999999999999"/>
    <n v="23009.19"/>
    <n v="15"/>
    <x v="3"/>
    <n v="0"/>
    <x v="0"/>
    <x v="1"/>
    <x v="1"/>
  </r>
  <r>
    <x v="2826"/>
    <x v="14"/>
    <x v="3"/>
    <n v="650"/>
    <n v="0.69"/>
    <n v="0.67100000000000004"/>
    <n v="0.57899999999999996"/>
    <n v="15628.4"/>
    <n v="11"/>
    <x v="0"/>
    <n v="0"/>
    <x v="0"/>
    <x v="0"/>
    <x v="1"/>
  </r>
  <r>
    <x v="2827"/>
    <x v="7"/>
    <x v="2"/>
    <n v="326"/>
    <n v="0.67500000000000004"/>
    <n v="0.68"/>
    <n v="0.53300000000000003"/>
    <n v="17298.5"/>
    <n v="6"/>
    <x v="0"/>
    <n v="0"/>
    <x v="0"/>
    <x v="0"/>
    <x v="1"/>
  </r>
  <r>
    <x v="2828"/>
    <x v="7"/>
    <x v="2"/>
    <n v="288"/>
    <n v="0.71"/>
    <n v="0.69499999999999995"/>
    <n v="0.61599999999999999"/>
    <n v="43341.63"/>
    <n v="6"/>
    <x v="3"/>
    <n v="0"/>
    <x v="0"/>
    <x v="0"/>
    <x v="1"/>
  </r>
  <r>
    <x v="2829"/>
    <x v="14"/>
    <x v="3"/>
    <n v="589"/>
    <n v="0.69299999999999995"/>
    <n v="0.70099999999999996"/>
    <n v="0.58799999999999997"/>
    <n v="34636.370000000003"/>
    <n v="9"/>
    <x v="0"/>
    <n v="0"/>
    <x v="0"/>
    <x v="0"/>
    <x v="1"/>
  </r>
  <r>
    <x v="2830"/>
    <x v="19"/>
    <x v="3"/>
    <n v="1504"/>
    <n v="0.71499999999999997"/>
    <n v="0.72"/>
    <n v="0.59"/>
    <n v="62114.47"/>
    <n v="32"/>
    <x v="3"/>
    <n v="0"/>
    <x v="0"/>
    <x v="1"/>
    <x v="1"/>
  </r>
  <r>
    <x v="2831"/>
    <x v="7"/>
    <x v="2"/>
    <n v="471"/>
    <n v="0.63300000000000001"/>
    <n v="0.628"/>
    <n v="0.498"/>
    <n v="15684.06"/>
    <n v="2"/>
    <x v="0"/>
    <n v="0"/>
    <x v="0"/>
    <x v="0"/>
    <x v="1"/>
  </r>
  <r>
    <x v="2832"/>
    <x v="14"/>
    <x v="3"/>
    <n v="620"/>
    <n v="0.7"/>
    <n v="0.70799999999999996"/>
    <n v="0.57999999999999996"/>
    <n v="11896.65"/>
    <n v="5"/>
    <x v="3"/>
    <n v="0"/>
    <x v="0"/>
    <x v="0"/>
    <x v="1"/>
  </r>
  <r>
    <x v="2833"/>
    <x v="1"/>
    <x v="0"/>
    <n v="1721"/>
    <n v="0.64"/>
    <n v="0.60799999999999998"/>
    <n v="0.55000000000000004"/>
    <n v="27336.65"/>
    <n v="19"/>
    <x v="0"/>
    <n v="0"/>
    <x v="0"/>
    <x v="1"/>
    <x v="1"/>
  </r>
  <r>
    <x v="2834"/>
    <x v="14"/>
    <x v="3"/>
    <n v="312"/>
    <n v="0.65900000000000003"/>
    <n v="0.66500000000000004"/>
    <n v="0.52900000000000003"/>
    <n v="23784.36"/>
    <n v="7"/>
    <x v="0"/>
    <n v="0"/>
    <x v="0"/>
    <x v="0"/>
    <x v="1"/>
  </r>
  <r>
    <x v="2835"/>
    <x v="22"/>
    <x v="2"/>
    <n v="744"/>
    <n v="0.73099999999999998"/>
    <n v="0.68799999999999994"/>
    <n v="0.68600000000000005"/>
    <n v="29524.83"/>
    <n v="2"/>
    <x v="3"/>
    <n v="0"/>
    <x v="0"/>
    <x v="0"/>
    <x v="1"/>
  </r>
  <r>
    <x v="2836"/>
    <x v="14"/>
    <x v="3"/>
    <n v="306"/>
    <n v="0.68"/>
    <n v="0.71299999999999997"/>
    <n v="0.55100000000000005"/>
    <n v="52079.49"/>
    <n v="2"/>
    <x v="0"/>
    <n v="0"/>
    <x v="0"/>
    <x v="0"/>
    <x v="1"/>
  </r>
  <r>
    <x v="2837"/>
    <x v="7"/>
    <x v="2"/>
    <n v="599"/>
    <n v="0.68"/>
    <n v="0.65100000000000002"/>
    <n v="0.57699999999999996"/>
    <n v="17217.97"/>
    <n v="8"/>
    <x v="0"/>
    <n v="0"/>
    <x v="0"/>
    <x v="0"/>
    <x v="1"/>
  </r>
  <r>
    <x v="2838"/>
    <x v="25"/>
    <x v="4"/>
    <n v="1086"/>
    <n v="0.70599999999999996"/>
    <n v="0.67700000000000005"/>
    <n v="0.63900000000000001"/>
    <n v="47777.57"/>
    <n v="13"/>
    <x v="3"/>
    <n v="0"/>
    <x v="0"/>
    <x v="1"/>
    <x v="1"/>
  </r>
  <r>
    <x v="2839"/>
    <x v="1"/>
    <x v="0"/>
    <n v="2892"/>
    <n v="0.61199999999999999"/>
    <n v="0.57099999999999995"/>
    <n v="0.52600000000000002"/>
    <n v="8309.69"/>
    <n v="108"/>
    <x v="0"/>
    <n v="0"/>
    <x v="0"/>
    <x v="1"/>
    <x v="1"/>
  </r>
  <r>
    <x v="2840"/>
    <x v="14"/>
    <x v="3"/>
    <n v="978"/>
    <n v="0.69799999999999995"/>
    <n v="0.69799999999999995"/>
    <n v="0.59799999999999998"/>
    <n v="30667.93"/>
    <n v="20"/>
    <x v="0"/>
    <n v="0"/>
    <x v="0"/>
    <x v="1"/>
    <x v="1"/>
  </r>
  <r>
    <x v="2841"/>
    <x v="23"/>
    <x v="2"/>
    <n v="555"/>
    <n v="0.73"/>
    <n v="0.70699999999999996"/>
    <n v="0.68300000000000005"/>
    <n v="16767.72"/>
    <n v="9"/>
    <x v="3"/>
    <n v="0"/>
    <x v="0"/>
    <x v="0"/>
    <x v="1"/>
  </r>
  <r>
    <x v="2842"/>
    <x v="25"/>
    <x v="4"/>
    <n v="662"/>
    <n v="0.73799999999999999"/>
    <n v="0.73199999999999998"/>
    <n v="0.66500000000000004"/>
    <n v="34043.589999999997"/>
    <n v="24"/>
    <x v="3"/>
    <n v="0"/>
    <x v="0"/>
    <x v="0"/>
    <x v="1"/>
  </r>
  <r>
    <x v="2843"/>
    <x v="18"/>
    <x v="4"/>
    <n v="731"/>
    <n v="0.76500000000000001"/>
    <n v="0.78600000000000003"/>
    <n v="0.67100000000000004"/>
    <n v="47580.93"/>
    <n v="26"/>
    <x v="3"/>
    <n v="0"/>
    <x v="0"/>
    <x v="0"/>
    <x v="1"/>
  </r>
  <r>
    <x v="2844"/>
    <x v="7"/>
    <x v="2"/>
    <n v="237"/>
    <n v="0.63700000000000001"/>
    <n v="0.63200000000000001"/>
    <n v="0.497"/>
    <n v="9303.86"/>
    <n v="3"/>
    <x v="0"/>
    <n v="0"/>
    <x v="0"/>
    <x v="0"/>
    <x v="1"/>
  </r>
  <r>
    <x v="2845"/>
    <x v="11"/>
    <x v="0"/>
    <n v="917"/>
    <n v="0.62"/>
    <n v="0.59499999999999997"/>
    <n v="0.51200000000000001"/>
    <n v="8659.2900000000009"/>
    <n v="20"/>
    <x v="0"/>
    <n v="0"/>
    <x v="0"/>
    <x v="0"/>
    <x v="1"/>
  </r>
  <r>
    <x v="2846"/>
    <x v="22"/>
    <x v="2"/>
    <n v="149"/>
    <n v="0.73"/>
    <n v="0.71"/>
    <n v="0.64800000000000002"/>
    <n v="23911.98"/>
    <n v="3"/>
    <x v="3"/>
    <n v="0"/>
    <x v="0"/>
    <x v="0"/>
    <x v="1"/>
  </r>
  <r>
    <x v="2847"/>
    <x v="22"/>
    <x v="2"/>
    <n v="248"/>
    <n v="0.77"/>
    <n v="0.71699999999999997"/>
    <n v="0.76100000000000001"/>
    <n v="15119.42"/>
    <n v="1"/>
    <x v="3"/>
    <n v="0"/>
    <x v="0"/>
    <x v="0"/>
    <x v="0"/>
  </r>
  <r>
    <x v="2848"/>
    <x v="7"/>
    <x v="2"/>
    <n v="232"/>
    <n v="0.68"/>
    <n v="0.70299999999999996"/>
    <n v="0.53200000000000003"/>
    <n v="26875.34"/>
    <n v="4"/>
    <x v="0"/>
    <n v="0"/>
    <x v="0"/>
    <x v="0"/>
    <x v="1"/>
  </r>
  <r>
    <x v="2849"/>
    <x v="0"/>
    <x v="0"/>
    <n v="1011"/>
    <n v="0.61799999999999999"/>
    <n v="0.57599999999999996"/>
    <n v="0.53600000000000003"/>
    <n v="38416.21"/>
    <n v="21"/>
    <x v="0"/>
    <n v="0"/>
    <x v="0"/>
    <x v="1"/>
    <x v="1"/>
  </r>
  <r>
    <x v="2850"/>
    <x v="22"/>
    <x v="2"/>
    <n v="76"/>
    <n v="0.78900000000000003"/>
    <n v="0.747"/>
    <n v="0.76200000000000001"/>
    <n v="31697.4"/>
    <n v="2"/>
    <x v="3"/>
    <n v="0"/>
    <x v="0"/>
    <x v="0"/>
    <x v="1"/>
  </r>
  <r>
    <x v="2851"/>
    <x v="3"/>
    <x v="1"/>
    <n v="5640"/>
    <n v="0.6"/>
    <n v="0.58899999999999997"/>
    <n v="0.48599999999999999"/>
    <n v="8607.7000000000007"/>
    <n v="46"/>
    <x v="0"/>
    <n v="0"/>
    <x v="0"/>
    <x v="1"/>
    <x v="1"/>
  </r>
  <r>
    <x v="2852"/>
    <x v="17"/>
    <x v="4"/>
    <n v="536"/>
    <n v="0.72299999999999998"/>
    <n v="0.72699999999999998"/>
    <n v="0.629"/>
    <n v="21718.28"/>
    <n v="20"/>
    <x v="3"/>
    <n v="0"/>
    <x v="0"/>
    <x v="0"/>
    <x v="1"/>
  </r>
  <r>
    <x v="2853"/>
    <x v="0"/>
    <x v="0"/>
    <n v="971"/>
    <n v="0.61599999999999999"/>
    <n v="0.60699999999999998"/>
    <n v="0.50700000000000001"/>
    <n v="9145.9699999999993"/>
    <n v="8"/>
    <x v="0"/>
    <n v="0"/>
    <x v="0"/>
    <x v="1"/>
    <x v="1"/>
  </r>
  <r>
    <x v="2854"/>
    <x v="17"/>
    <x v="4"/>
    <n v="103"/>
    <n v="0.66"/>
    <n v="0.67100000000000004"/>
    <n v="0.54300000000000004"/>
    <n v="18512.84"/>
    <n v="1"/>
    <x v="0"/>
    <n v="0"/>
    <x v="0"/>
    <x v="0"/>
    <x v="0"/>
  </r>
  <r>
    <x v="2855"/>
    <x v="17"/>
    <x v="4"/>
    <n v="474"/>
    <n v="0.72199999999999998"/>
    <n v="0.73"/>
    <n v="0.61299999999999999"/>
    <n v="27679.52"/>
    <n v="9"/>
    <x v="3"/>
    <n v="0"/>
    <x v="0"/>
    <x v="0"/>
    <x v="1"/>
  </r>
  <r>
    <x v="2856"/>
    <x v="1"/>
    <x v="0"/>
    <n v="1016"/>
    <n v="0.61299999999999999"/>
    <n v="0.57599999999999996"/>
    <n v="0.51500000000000001"/>
    <n v="7030.18"/>
    <n v="13"/>
    <x v="0"/>
    <n v="0"/>
    <x v="0"/>
    <x v="1"/>
    <x v="1"/>
  </r>
  <r>
    <x v="2857"/>
    <x v="7"/>
    <x v="2"/>
    <n v="451"/>
    <n v="0.66200000000000003"/>
    <n v="0.60399999999999998"/>
    <n v="0.61"/>
    <n v="8991.7199999999993"/>
    <n v="6"/>
    <x v="0"/>
    <n v="0"/>
    <x v="0"/>
    <x v="0"/>
    <x v="1"/>
  </r>
  <r>
    <x v="2858"/>
    <x v="17"/>
    <x v="4"/>
    <n v="322"/>
    <n v="0.66500000000000004"/>
    <n v="0.69599999999999995"/>
    <n v="0.52100000000000002"/>
    <n v="21255.55"/>
    <n v="9"/>
    <x v="0"/>
    <n v="0"/>
    <x v="0"/>
    <x v="0"/>
    <x v="1"/>
  </r>
  <r>
    <x v="2859"/>
    <x v="7"/>
    <x v="2"/>
    <n v="378"/>
    <n v="0.67500000000000004"/>
    <n v="0.66"/>
    <n v="0.55100000000000005"/>
    <n v="12668.53"/>
    <n v="7"/>
    <x v="0"/>
    <n v="0"/>
    <x v="0"/>
    <x v="0"/>
    <x v="1"/>
  </r>
  <r>
    <x v="2860"/>
    <x v="23"/>
    <x v="2"/>
    <n v="728"/>
    <n v="0.7"/>
    <n v="0.69799999999999995"/>
    <n v="0.60599999999999998"/>
    <n v="17507.39"/>
    <n v="22"/>
    <x v="3"/>
    <n v="0"/>
    <x v="0"/>
    <x v="0"/>
    <x v="1"/>
  </r>
  <r>
    <x v="2861"/>
    <x v="6"/>
    <x v="1"/>
    <n v="1149"/>
    <n v="0.64700000000000002"/>
    <n v="0.627"/>
    <n v="0.53800000000000003"/>
    <n v="16206.55"/>
    <n v="4"/>
    <x v="0"/>
    <n v="0"/>
    <x v="0"/>
    <x v="1"/>
    <x v="1"/>
  </r>
  <r>
    <x v="2862"/>
    <x v="5"/>
    <x v="0"/>
    <n v="1381"/>
    <n v="0.63"/>
    <n v="0.60099999999999998"/>
    <n v="0.54500000000000004"/>
    <n v="10562.8"/>
    <n v="21"/>
    <x v="0"/>
    <n v="0"/>
    <x v="0"/>
    <x v="1"/>
    <x v="1"/>
  </r>
  <r>
    <x v="2863"/>
    <x v="7"/>
    <x v="2"/>
    <n v="515"/>
    <n v="0.68"/>
    <n v="0.65400000000000003"/>
    <n v="0.55800000000000005"/>
    <n v="17990.66"/>
    <n v="1"/>
    <x v="0"/>
    <n v="0"/>
    <x v="0"/>
    <x v="0"/>
    <x v="0"/>
  </r>
  <r>
    <x v="2864"/>
    <x v="14"/>
    <x v="3"/>
    <n v="356"/>
    <n v="0.70099999999999996"/>
    <n v="0.64700000000000002"/>
    <n v="0.64400000000000002"/>
    <n v="13239.96"/>
    <n v="7"/>
    <x v="3"/>
    <n v="0"/>
    <x v="0"/>
    <x v="0"/>
    <x v="1"/>
  </r>
  <r>
    <x v="2865"/>
    <x v="25"/>
    <x v="4"/>
    <n v="303"/>
    <n v="0.74"/>
    <n v="0.72299999999999998"/>
    <n v="0.64500000000000002"/>
    <n v="22641.53"/>
    <n v="28"/>
    <x v="3"/>
    <n v="0"/>
    <x v="0"/>
    <x v="0"/>
    <x v="1"/>
  </r>
  <r>
    <x v="2866"/>
    <x v="25"/>
    <x v="4"/>
    <n v="648"/>
    <n v="0.752"/>
    <n v="0.74199999999999999"/>
    <n v="0.65900000000000003"/>
    <n v="35210.550000000003"/>
    <n v="15"/>
    <x v="3"/>
    <n v="0"/>
    <x v="0"/>
    <x v="0"/>
    <x v="1"/>
  </r>
  <r>
    <x v="283"/>
    <x v="11"/>
    <x v="0"/>
    <n v="687"/>
    <n v="0.60899999999999999"/>
    <n v="0.57799999999999996"/>
    <n v="0.50700000000000001"/>
    <n v="8555.75"/>
    <n v="2"/>
    <x v="0"/>
    <n v="0"/>
    <x v="0"/>
    <x v="0"/>
    <x v="1"/>
  </r>
  <r>
    <x v="721"/>
    <x v="0"/>
    <x v="0"/>
    <n v="1914"/>
    <n v="0.64500000000000002"/>
    <n v="0.63200000000000001"/>
    <n v="0.52"/>
    <n v="12088.97"/>
    <n v="18"/>
    <x v="0"/>
    <n v="0"/>
    <x v="0"/>
    <x v="1"/>
    <x v="1"/>
  </r>
  <r>
    <x v="1394"/>
    <x v="1"/>
    <x v="0"/>
    <n v="2200"/>
    <n v="0.65"/>
    <n v="0.58699999999999997"/>
    <n v="0.57799999999999996"/>
    <n v="12352.04"/>
    <n v="16"/>
    <x v="0"/>
    <n v="0"/>
    <x v="0"/>
    <x v="1"/>
    <x v="1"/>
  </r>
  <r>
    <x v="2867"/>
    <x v="4"/>
    <x v="0"/>
    <n v="338"/>
    <n v="0.60799999999999998"/>
    <n v="0.58599999999999997"/>
    <n v="0.49"/>
    <n v="9378.44"/>
    <n v="31"/>
    <x v="0"/>
    <n v="0"/>
    <x v="0"/>
    <x v="0"/>
    <x v="1"/>
  </r>
  <r>
    <x v="2868"/>
    <x v="7"/>
    <x v="2"/>
    <n v="350"/>
    <n v="0.64800000000000002"/>
    <n v="0.622"/>
    <n v="0.53300000000000003"/>
    <n v="13291.84"/>
    <n v="6"/>
    <x v="0"/>
    <n v="0"/>
    <x v="0"/>
    <x v="0"/>
    <x v="1"/>
  </r>
  <r>
    <x v="2869"/>
    <x v="8"/>
    <x v="0"/>
    <n v="1125"/>
    <n v="0.63100000000000001"/>
    <n v="0.61399999999999999"/>
    <n v="0.51600000000000001"/>
    <n v="36777.46"/>
    <n v="6"/>
    <x v="0"/>
    <n v="0"/>
    <x v="0"/>
    <x v="1"/>
    <x v="1"/>
  </r>
  <r>
    <x v="2870"/>
    <x v="0"/>
    <x v="0"/>
    <n v="754"/>
    <n v="0.60299999999999998"/>
    <n v="0.57499999999999996"/>
    <n v="0.48099999999999998"/>
    <n v="33778.300000000003"/>
    <n v="3"/>
    <x v="0"/>
    <n v="0"/>
    <x v="0"/>
    <x v="0"/>
    <x v="1"/>
  </r>
  <r>
    <x v="2871"/>
    <x v="17"/>
    <x v="4"/>
    <n v="338"/>
    <n v="0.72199999999999998"/>
    <n v="0.71799999999999997"/>
    <n v="0.63800000000000001"/>
    <n v="16249.61"/>
    <n v="7"/>
    <x v="3"/>
    <n v="0"/>
    <x v="0"/>
    <x v="0"/>
    <x v="1"/>
  </r>
  <r>
    <x v="2872"/>
    <x v="9"/>
    <x v="3"/>
    <n v="348"/>
    <n v="0.67"/>
    <n v="0.66800000000000004"/>
    <n v="0.54200000000000004"/>
    <n v="26125.61"/>
    <n v="13"/>
    <x v="0"/>
    <n v="0"/>
    <x v="0"/>
    <x v="0"/>
    <x v="1"/>
  </r>
  <r>
    <x v="2873"/>
    <x v="7"/>
    <x v="2"/>
    <n v="1039"/>
    <n v="0.61499999999999999"/>
    <n v="0.61899999999999999"/>
    <n v="0.46100000000000002"/>
    <n v="9385.9699999999993"/>
    <n v="6"/>
    <x v="0"/>
    <n v="0"/>
    <x v="0"/>
    <x v="1"/>
    <x v="1"/>
  </r>
  <r>
    <x v="2874"/>
    <x v="18"/>
    <x v="4"/>
    <n v="831"/>
    <n v="0.75900000000000001"/>
    <n v="0.75600000000000001"/>
    <n v="0.69399999999999995"/>
    <n v="38114.5"/>
    <n v="40"/>
    <x v="3"/>
    <n v="0"/>
    <x v="0"/>
    <x v="0"/>
    <x v="1"/>
  </r>
  <r>
    <x v="2595"/>
    <x v="0"/>
    <x v="0"/>
    <n v="452"/>
    <n v="0.622"/>
    <n v="0.59"/>
    <n v="0.51800000000000002"/>
    <n v="7834.83"/>
    <n v="0"/>
    <x v="0"/>
    <n v="0"/>
    <x v="0"/>
    <x v="0"/>
    <x v="0"/>
  </r>
  <r>
    <x v="2875"/>
    <x v="22"/>
    <x v="2"/>
    <n v="182"/>
    <n v="0.71799999999999997"/>
    <n v="0.65900000000000003"/>
    <n v="0.67"/>
    <n v="48835.62"/>
    <n v="4"/>
    <x v="3"/>
    <n v="0"/>
    <x v="0"/>
    <x v="0"/>
    <x v="1"/>
  </r>
  <r>
    <x v="2876"/>
    <x v="9"/>
    <x v="3"/>
    <n v="389"/>
    <n v="0.68"/>
    <n v="0.66300000000000003"/>
    <n v="0.56799999999999995"/>
    <n v="48646.74"/>
    <n v="3"/>
    <x v="0"/>
    <n v="0"/>
    <x v="0"/>
    <x v="0"/>
    <x v="1"/>
  </r>
  <r>
    <x v="2877"/>
    <x v="9"/>
    <x v="3"/>
    <n v="600"/>
    <n v="0.7"/>
    <n v="0.67700000000000005"/>
    <n v="0.64900000000000002"/>
    <n v="17256.009999999998"/>
    <n v="14"/>
    <x v="3"/>
    <n v="0"/>
    <x v="0"/>
    <x v="0"/>
    <x v="1"/>
  </r>
  <r>
    <x v="2878"/>
    <x v="18"/>
    <x v="4"/>
    <n v="1207"/>
    <n v="0.73099999999999998"/>
    <n v="0.72699999999999998"/>
    <n v="0.625"/>
    <n v="23916.29"/>
    <n v="45"/>
    <x v="3"/>
    <n v="0"/>
    <x v="0"/>
    <x v="1"/>
    <x v="1"/>
  </r>
  <r>
    <x v="2879"/>
    <x v="14"/>
    <x v="3"/>
    <n v="395"/>
    <n v="0.71799999999999997"/>
    <n v="0.67100000000000004"/>
    <n v="0.66"/>
    <n v="17486.150000000001"/>
    <n v="3"/>
    <x v="3"/>
    <n v="0"/>
    <x v="0"/>
    <x v="0"/>
    <x v="1"/>
  </r>
  <r>
    <x v="2880"/>
    <x v="7"/>
    <x v="2"/>
    <n v="225"/>
    <n v="0.69"/>
    <n v="0.70899999999999996"/>
    <n v="0.55800000000000005"/>
    <n v="50102.67"/>
    <n v="2"/>
    <x v="0"/>
    <n v="0"/>
    <x v="0"/>
    <x v="0"/>
    <x v="1"/>
  </r>
  <r>
    <x v="2881"/>
    <x v="7"/>
    <x v="2"/>
    <n v="960"/>
    <n v="0.629"/>
    <n v="0.61299999999999999"/>
    <n v="0.51600000000000001"/>
    <n v="12071.22"/>
    <n v="11"/>
    <x v="0"/>
    <n v="0"/>
    <x v="0"/>
    <x v="1"/>
    <x v="1"/>
  </r>
  <r>
    <x v="2882"/>
    <x v="0"/>
    <x v="0"/>
    <n v="977"/>
    <n v="0.59899999999999998"/>
    <n v="0.60899999999999999"/>
    <n v="0.46600000000000003"/>
    <n v="12317.23"/>
    <n v="18"/>
    <x v="0"/>
    <n v="0"/>
    <x v="0"/>
    <x v="1"/>
    <x v="1"/>
  </r>
  <r>
    <x v="2883"/>
    <x v="7"/>
    <x v="2"/>
    <n v="537"/>
    <n v="0.623"/>
    <n v="0.61499999999999999"/>
    <n v="0.49099999999999999"/>
    <n v="8851.67"/>
    <n v="1"/>
    <x v="0"/>
    <n v="0"/>
    <x v="0"/>
    <x v="0"/>
    <x v="0"/>
  </r>
  <r>
    <x v="2884"/>
    <x v="17"/>
    <x v="4"/>
    <n v="357"/>
    <n v="0.67"/>
    <n v="0.68600000000000005"/>
    <n v="0.54900000000000004"/>
    <n v="18467.41"/>
    <n v="8"/>
    <x v="0"/>
    <n v="0"/>
    <x v="0"/>
    <x v="0"/>
    <x v="1"/>
  </r>
  <r>
    <x v="2102"/>
    <x v="17"/>
    <x v="4"/>
    <n v="587"/>
    <n v="0.63500000000000001"/>
    <n v="0.63800000000000001"/>
    <n v="0.52200000000000002"/>
    <n v="17136.939999999999"/>
    <n v="2"/>
    <x v="0"/>
    <n v="0"/>
    <x v="0"/>
    <x v="0"/>
    <x v="1"/>
  </r>
  <r>
    <x v="2885"/>
    <x v="17"/>
    <x v="4"/>
    <n v="438"/>
    <n v="0.73299999999999998"/>
    <n v="0.72599999999999998"/>
    <n v="0.64200000000000002"/>
    <n v="45658.04"/>
    <n v="17"/>
    <x v="3"/>
    <n v="0"/>
    <x v="0"/>
    <x v="0"/>
    <x v="1"/>
  </r>
  <r>
    <x v="2886"/>
    <x v="7"/>
    <x v="2"/>
    <n v="301"/>
    <n v="0.67200000000000004"/>
    <n v="0.64500000000000002"/>
    <n v="0.55800000000000005"/>
    <n v="14420.46"/>
    <n v="3"/>
    <x v="0"/>
    <n v="0"/>
    <x v="0"/>
    <x v="0"/>
    <x v="1"/>
  </r>
  <r>
    <x v="2887"/>
    <x v="7"/>
    <x v="2"/>
    <n v="306"/>
    <n v="0.627"/>
    <n v="0.59899999999999998"/>
    <n v="0.50700000000000001"/>
    <n v="8014.75"/>
    <n v="5"/>
    <x v="0"/>
    <n v="0"/>
    <x v="0"/>
    <x v="0"/>
    <x v="1"/>
  </r>
  <r>
    <x v="2888"/>
    <x v="7"/>
    <x v="2"/>
    <n v="354"/>
    <n v="0.61"/>
    <n v="0.58499999999999996"/>
    <n v="0.48799999999999999"/>
    <n v="7332.85"/>
    <n v="11"/>
    <x v="0"/>
    <n v="0"/>
    <x v="0"/>
    <x v="0"/>
    <x v="1"/>
  </r>
  <r>
    <x v="2889"/>
    <x v="9"/>
    <x v="3"/>
    <n v="232"/>
    <n v="0.64900000000000002"/>
    <n v="0.65800000000000003"/>
    <n v="0.50700000000000001"/>
    <n v="69298.960000000006"/>
    <n v="3"/>
    <x v="0"/>
    <n v="0"/>
    <x v="0"/>
    <x v="0"/>
    <x v="1"/>
  </r>
  <r>
    <x v="2890"/>
    <x v="14"/>
    <x v="3"/>
    <n v="524"/>
    <n v="0.73"/>
    <n v="0.77400000000000002"/>
    <n v="0.59899999999999998"/>
    <n v="53694.65"/>
    <n v="11"/>
    <x v="3"/>
    <n v="0"/>
    <x v="0"/>
    <x v="0"/>
    <x v="1"/>
  </r>
  <r>
    <x v="2891"/>
    <x v="18"/>
    <x v="4"/>
    <n v="1428"/>
    <n v="0.74099999999999999"/>
    <n v="0.71799999999999997"/>
    <n v="0.66400000000000003"/>
    <n v="32129.27"/>
    <n v="61"/>
    <x v="3"/>
    <n v="0"/>
    <x v="0"/>
    <x v="1"/>
    <x v="1"/>
  </r>
  <r>
    <x v="2892"/>
    <x v="9"/>
    <x v="3"/>
    <n v="819"/>
    <n v="0.7"/>
    <n v="0.67500000000000004"/>
    <n v="0.61099999999999999"/>
    <n v="35667.870000000003"/>
    <n v="9"/>
    <x v="3"/>
    <n v="0"/>
    <x v="0"/>
    <x v="0"/>
    <x v="1"/>
  </r>
  <r>
    <x v="2893"/>
    <x v="23"/>
    <x v="2"/>
    <n v="299"/>
    <n v="0.67"/>
    <n v="0.67200000000000004"/>
    <n v="0.55600000000000005"/>
    <n v="16574.71"/>
    <n v="7"/>
    <x v="0"/>
    <n v="0"/>
    <x v="0"/>
    <x v="0"/>
    <x v="1"/>
  </r>
  <r>
    <x v="2894"/>
    <x v="1"/>
    <x v="0"/>
    <n v="999"/>
    <n v="0.624"/>
    <n v="0.56799999999999995"/>
    <n v="0.54800000000000004"/>
    <n v="11031.7"/>
    <n v="19"/>
    <x v="0"/>
    <n v="0"/>
    <x v="0"/>
    <x v="1"/>
    <x v="1"/>
  </r>
  <r>
    <x v="2895"/>
    <x v="14"/>
    <x v="3"/>
    <n v="213"/>
    <n v="0.67200000000000004"/>
    <n v="0.69199999999999995"/>
    <n v="0.54600000000000004"/>
    <n v="17975.849999999999"/>
    <n v="1"/>
    <x v="0"/>
    <n v="0"/>
    <x v="0"/>
    <x v="0"/>
    <x v="0"/>
  </r>
  <r>
    <x v="2896"/>
    <x v="14"/>
    <x v="3"/>
    <n v="577"/>
    <n v="0.70299999999999996"/>
    <n v="0.66500000000000004"/>
    <n v="0.63400000000000001"/>
    <n v="14343.91"/>
    <n v="5"/>
    <x v="3"/>
    <n v="0"/>
    <x v="0"/>
    <x v="0"/>
    <x v="1"/>
  </r>
  <r>
    <x v="2897"/>
    <x v="11"/>
    <x v="0"/>
    <n v="2411"/>
    <n v="0.61599999999999999"/>
    <n v="0.59899999999999998"/>
    <n v="0.505"/>
    <n v="10718.21"/>
    <n v="64"/>
    <x v="0"/>
    <n v="0"/>
    <x v="0"/>
    <x v="1"/>
    <x v="1"/>
  </r>
  <r>
    <x v="2898"/>
    <x v="25"/>
    <x v="4"/>
    <n v="877"/>
    <n v="0.75"/>
    <n v="0.748"/>
    <n v="0.69499999999999995"/>
    <n v="34299.24"/>
    <n v="18"/>
    <x v="3"/>
    <n v="0"/>
    <x v="0"/>
    <x v="0"/>
    <x v="1"/>
  </r>
  <r>
    <x v="2899"/>
    <x v="7"/>
    <x v="2"/>
    <n v="944"/>
    <n v="0.64"/>
    <n v="0.59299999999999997"/>
    <n v="0.56399999999999995"/>
    <n v="9992.0499999999993"/>
    <n v="25"/>
    <x v="0"/>
    <n v="0"/>
    <x v="0"/>
    <x v="0"/>
    <x v="1"/>
  </r>
  <r>
    <x v="2900"/>
    <x v="9"/>
    <x v="3"/>
    <n v="211"/>
    <n v="0.63"/>
    <n v="0.56699999999999995"/>
    <n v="0.54900000000000004"/>
    <n v="28100.03"/>
    <n v="8"/>
    <x v="0"/>
    <n v="0"/>
    <x v="0"/>
    <x v="0"/>
    <x v="1"/>
  </r>
  <r>
    <x v="2901"/>
    <x v="7"/>
    <x v="2"/>
    <n v="608"/>
    <n v="0.64800000000000002"/>
    <n v="0.64100000000000001"/>
    <n v="0.51300000000000001"/>
    <n v="17948.79"/>
    <n v="18"/>
    <x v="0"/>
    <n v="0"/>
    <x v="0"/>
    <x v="0"/>
    <x v="1"/>
  </r>
  <r>
    <x v="2902"/>
    <x v="7"/>
    <x v="2"/>
    <n v="371"/>
    <n v="0.70799999999999996"/>
    <n v="0.67600000000000005"/>
    <n v="0.64600000000000002"/>
    <n v="161058.06"/>
    <n v="0"/>
    <x v="3"/>
    <n v="0"/>
    <x v="0"/>
    <x v="0"/>
    <x v="0"/>
  </r>
  <r>
    <x v="2903"/>
    <x v="22"/>
    <x v="2"/>
    <n v="655"/>
    <n v="0.73599999999999999"/>
    <n v="0.72"/>
    <n v="0.67500000000000004"/>
    <n v="16381.07"/>
    <n v="12"/>
    <x v="3"/>
    <n v="0"/>
    <x v="0"/>
    <x v="0"/>
    <x v="1"/>
  </r>
  <r>
    <x v="2904"/>
    <x v="22"/>
    <x v="2"/>
    <n v="95"/>
    <n v="0.85"/>
    <n v="0.84899999999999998"/>
    <n v="0.82499999999999996"/>
    <n v="41378.019999999997"/>
    <n v="3"/>
    <x v="2"/>
    <n v="0"/>
    <x v="0"/>
    <x v="0"/>
    <x v="1"/>
  </r>
  <r>
    <x v="2905"/>
    <x v="25"/>
    <x v="4"/>
    <n v="616"/>
    <n v="0.69599999999999995"/>
    <n v="0.68400000000000005"/>
    <n v="0.57799999999999996"/>
    <n v="33982.699999999997"/>
    <n v="14"/>
    <x v="0"/>
    <n v="0"/>
    <x v="0"/>
    <x v="0"/>
    <x v="1"/>
  </r>
  <r>
    <x v="2906"/>
    <x v="14"/>
    <x v="3"/>
    <n v="187"/>
    <n v="0.70099999999999996"/>
    <n v="0.72399999999999998"/>
    <n v="0.57799999999999996"/>
    <n v="23482.92"/>
    <n v="3"/>
    <x v="3"/>
    <n v="0"/>
    <x v="0"/>
    <x v="0"/>
    <x v="1"/>
  </r>
  <r>
    <x v="1991"/>
    <x v="17"/>
    <x v="4"/>
    <n v="719"/>
    <n v="0.748"/>
    <n v="0.72299999999999998"/>
    <n v="0.69199999999999995"/>
    <n v="89241.06"/>
    <n v="14"/>
    <x v="3"/>
    <n v="0"/>
    <x v="0"/>
    <x v="0"/>
    <x v="1"/>
  </r>
  <r>
    <x v="2907"/>
    <x v="7"/>
    <x v="2"/>
    <n v="772"/>
    <n v="0.72299999999999998"/>
    <n v="0.747"/>
    <n v="0.60099999999999998"/>
    <n v="21133.08"/>
    <n v="9"/>
    <x v="3"/>
    <n v="0"/>
    <x v="0"/>
    <x v="0"/>
    <x v="1"/>
  </r>
  <r>
    <x v="2908"/>
    <x v="7"/>
    <x v="2"/>
    <n v="145"/>
    <n v="0.66"/>
    <n v="0.629"/>
    <n v="0.54400000000000004"/>
    <n v="112989.28"/>
    <n v="3"/>
    <x v="0"/>
    <n v="0"/>
    <x v="0"/>
    <x v="0"/>
    <x v="1"/>
  </r>
  <r>
    <x v="2909"/>
    <x v="2"/>
    <x v="0"/>
    <n v="1511"/>
    <n v="0.626"/>
    <n v="0.58799999999999997"/>
    <n v="0.53800000000000003"/>
    <n v="12356.67"/>
    <n v="20"/>
    <x v="0"/>
    <n v="0"/>
    <x v="0"/>
    <x v="1"/>
    <x v="1"/>
  </r>
  <r>
    <x v="2910"/>
    <x v="22"/>
    <x v="2"/>
    <n v="473"/>
    <n v="0.68700000000000006"/>
    <n v="0.69199999999999995"/>
    <n v="0.58299999999999996"/>
    <n v="13307.71"/>
    <n v="4"/>
    <x v="0"/>
    <n v="0"/>
    <x v="0"/>
    <x v="0"/>
    <x v="1"/>
  </r>
  <r>
    <x v="2911"/>
    <x v="22"/>
    <x v="2"/>
    <n v="142"/>
    <n v="0.71499999999999997"/>
    <n v="0.66200000000000003"/>
    <n v="0.68100000000000005"/>
    <n v="133036.07"/>
    <n v="2"/>
    <x v="3"/>
    <n v="0"/>
    <x v="0"/>
    <x v="0"/>
    <x v="1"/>
  </r>
  <r>
    <x v="2912"/>
    <x v="25"/>
    <x v="4"/>
    <n v="515"/>
    <n v="0.747"/>
    <n v="0.73699999999999999"/>
    <n v="0.65100000000000002"/>
    <n v="19003.349999999999"/>
    <n v="6"/>
    <x v="3"/>
    <n v="0"/>
    <x v="0"/>
    <x v="0"/>
    <x v="1"/>
  </r>
  <r>
    <x v="2913"/>
    <x v="11"/>
    <x v="0"/>
    <n v="1551"/>
    <n v="0.629"/>
    <n v="0.58899999999999997"/>
    <n v="0.53700000000000003"/>
    <n v="11902.92"/>
    <n v="38"/>
    <x v="0"/>
    <n v="0"/>
    <x v="0"/>
    <x v="1"/>
    <x v="1"/>
  </r>
  <r>
    <x v="2914"/>
    <x v="0"/>
    <x v="0"/>
    <n v="415"/>
    <n v="0.60799999999999998"/>
    <n v="0.53900000000000003"/>
    <n v="0.53700000000000003"/>
    <n v="7516.23"/>
    <n v="1"/>
    <x v="0"/>
    <n v="0"/>
    <x v="0"/>
    <x v="0"/>
    <x v="0"/>
  </r>
  <r>
    <x v="2915"/>
    <x v="9"/>
    <x v="3"/>
    <n v="520"/>
    <n v="0.7"/>
    <n v="0.71899999999999997"/>
    <n v="0.58599999999999997"/>
    <n v="32264.33"/>
    <n v="9"/>
    <x v="3"/>
    <n v="0"/>
    <x v="0"/>
    <x v="0"/>
    <x v="1"/>
  </r>
  <r>
    <x v="2916"/>
    <x v="26"/>
    <x v="2"/>
    <n v="1630"/>
    <n v="0.71"/>
    <n v="0.69199999999999995"/>
    <n v="0.621"/>
    <n v="19002.96"/>
    <n v="78"/>
    <x v="3"/>
    <n v="0"/>
    <x v="0"/>
    <x v="1"/>
    <x v="1"/>
  </r>
  <r>
    <x v="2917"/>
    <x v="25"/>
    <x v="4"/>
    <n v="1082"/>
    <n v="0.753"/>
    <n v="0.754"/>
    <n v="0.65700000000000003"/>
    <n v="27917.23"/>
    <n v="26"/>
    <x v="3"/>
    <n v="0"/>
    <x v="0"/>
    <x v="1"/>
    <x v="1"/>
  </r>
  <r>
    <x v="2531"/>
    <x v="13"/>
    <x v="1"/>
    <n v="1593"/>
    <n v="0.61599999999999999"/>
    <n v="0.65"/>
    <n v="0.47899999999999998"/>
    <n v="15123.8"/>
    <n v="14"/>
    <x v="0"/>
    <n v="0"/>
    <x v="0"/>
    <x v="1"/>
    <x v="1"/>
  </r>
  <r>
    <x v="1012"/>
    <x v="7"/>
    <x v="2"/>
    <n v="162"/>
    <n v="0.66"/>
    <n v="0.627"/>
    <n v="0.58299999999999996"/>
    <n v="9967.19"/>
    <n v="1"/>
    <x v="0"/>
    <n v="0"/>
    <x v="0"/>
    <x v="0"/>
    <x v="0"/>
  </r>
  <r>
    <x v="2918"/>
    <x v="4"/>
    <x v="0"/>
    <n v="1360"/>
    <n v="0.623"/>
    <n v="0.59799999999999998"/>
    <n v="0.52600000000000002"/>
    <n v="12208.76"/>
    <n v="12"/>
    <x v="0"/>
    <n v="0"/>
    <x v="0"/>
    <x v="1"/>
    <x v="1"/>
  </r>
  <r>
    <x v="2919"/>
    <x v="1"/>
    <x v="0"/>
    <n v="1649"/>
    <n v="0.61599999999999999"/>
    <n v="0.54100000000000004"/>
    <n v="0.55400000000000005"/>
    <n v="6015.2"/>
    <n v="33"/>
    <x v="0"/>
    <n v="0"/>
    <x v="0"/>
    <x v="1"/>
    <x v="1"/>
  </r>
  <r>
    <x v="2920"/>
    <x v="14"/>
    <x v="3"/>
    <n v="472"/>
    <n v="0.74"/>
    <n v="0.755"/>
    <n v="0.64800000000000002"/>
    <n v="58818.79"/>
    <n v="12"/>
    <x v="3"/>
    <n v="0"/>
    <x v="0"/>
    <x v="0"/>
    <x v="1"/>
  </r>
  <r>
    <x v="2921"/>
    <x v="7"/>
    <x v="2"/>
    <n v="408"/>
    <n v="0.69"/>
    <n v="0.68200000000000005"/>
    <n v="0.56999999999999995"/>
    <n v="14996.48"/>
    <n v="10"/>
    <x v="0"/>
    <n v="0"/>
    <x v="0"/>
    <x v="0"/>
    <x v="1"/>
  </r>
  <r>
    <x v="2922"/>
    <x v="17"/>
    <x v="4"/>
    <n v="257"/>
    <n v="0.71599999999999997"/>
    <n v="0.71099999999999997"/>
    <n v="0.64600000000000002"/>
    <n v="28179.360000000001"/>
    <n v="6"/>
    <x v="3"/>
    <n v="0"/>
    <x v="0"/>
    <x v="0"/>
    <x v="1"/>
  </r>
  <r>
    <x v="2923"/>
    <x v="7"/>
    <x v="2"/>
    <n v="667"/>
    <n v="0.7"/>
    <n v="0.72299999999999998"/>
    <n v="0.57599999999999996"/>
    <n v="19249.259999999998"/>
    <n v="9"/>
    <x v="3"/>
    <n v="0"/>
    <x v="0"/>
    <x v="0"/>
    <x v="1"/>
  </r>
  <r>
    <x v="2924"/>
    <x v="22"/>
    <x v="2"/>
    <n v="595"/>
    <n v="0.63900000000000001"/>
    <n v="0.59199999999999997"/>
    <n v="0.55300000000000005"/>
    <n v="23377.9"/>
    <n v="15"/>
    <x v="0"/>
    <n v="0"/>
    <x v="0"/>
    <x v="0"/>
    <x v="1"/>
  </r>
  <r>
    <x v="2925"/>
    <x v="7"/>
    <x v="2"/>
    <n v="961"/>
    <n v="0.68400000000000005"/>
    <n v="0.68500000000000005"/>
    <n v="0.57599999999999996"/>
    <n v="15959.36"/>
    <n v="30"/>
    <x v="0"/>
    <n v="0"/>
    <x v="0"/>
    <x v="1"/>
    <x v="1"/>
  </r>
  <r>
    <x v="2926"/>
    <x v="2"/>
    <x v="0"/>
    <n v="1273"/>
    <n v="0.63500000000000001"/>
    <n v="0.60199999999999998"/>
    <n v="0.55400000000000005"/>
    <n v="8902.44"/>
    <n v="10"/>
    <x v="0"/>
    <n v="0"/>
    <x v="0"/>
    <x v="1"/>
    <x v="1"/>
  </r>
  <r>
    <x v="2927"/>
    <x v="17"/>
    <x v="4"/>
    <n v="290"/>
    <n v="0.65200000000000002"/>
    <n v="0.68400000000000005"/>
    <n v="0.48899999999999999"/>
    <n v="26300.79"/>
    <n v="4"/>
    <x v="0"/>
    <n v="0"/>
    <x v="0"/>
    <x v="0"/>
    <x v="1"/>
  </r>
  <r>
    <x v="2928"/>
    <x v="22"/>
    <x v="2"/>
    <n v="337"/>
    <n v="0.70099999999999996"/>
    <n v="0.68899999999999995"/>
    <n v="0.60899999999999999"/>
    <n v="25448.6"/>
    <n v="13"/>
    <x v="3"/>
    <n v="0"/>
    <x v="0"/>
    <x v="0"/>
    <x v="1"/>
  </r>
  <r>
    <x v="2929"/>
    <x v="6"/>
    <x v="1"/>
    <n v="788"/>
    <n v="0.63700000000000001"/>
    <n v="0.621"/>
    <n v="0.54"/>
    <n v="8809.6200000000008"/>
    <n v="5"/>
    <x v="0"/>
    <n v="0"/>
    <x v="0"/>
    <x v="0"/>
    <x v="1"/>
  </r>
  <r>
    <x v="2930"/>
    <x v="7"/>
    <x v="2"/>
    <n v="656"/>
    <n v="0.70099999999999996"/>
    <n v="0.73399999999999999"/>
    <n v="0.56200000000000006"/>
    <n v="57177.27"/>
    <n v="14"/>
    <x v="3"/>
    <n v="0"/>
    <x v="0"/>
    <x v="0"/>
    <x v="1"/>
  </r>
  <r>
    <x v="2931"/>
    <x v="20"/>
    <x v="1"/>
    <n v="1282"/>
    <n v="0.74099999999999999"/>
    <n v="0.72399999999999998"/>
    <n v="0.67"/>
    <n v="22271.24"/>
    <n v="18"/>
    <x v="3"/>
    <n v="0"/>
    <x v="0"/>
    <x v="1"/>
    <x v="1"/>
  </r>
  <r>
    <x v="2932"/>
    <x v="17"/>
    <x v="4"/>
    <n v="199"/>
    <n v="0.72499999999999998"/>
    <n v="0.70199999999999996"/>
    <n v="0.65100000000000002"/>
    <n v="23014.14"/>
    <n v="7"/>
    <x v="3"/>
    <n v="0"/>
    <x v="0"/>
    <x v="0"/>
    <x v="1"/>
  </r>
  <r>
    <x v="2933"/>
    <x v="22"/>
    <x v="2"/>
    <n v="271"/>
    <n v="0.72799999999999998"/>
    <n v="0.67500000000000004"/>
    <n v="0.68899999999999995"/>
    <n v="12751.97"/>
    <n v="1"/>
    <x v="3"/>
    <n v="0"/>
    <x v="0"/>
    <x v="0"/>
    <x v="0"/>
  </r>
  <r>
    <x v="2934"/>
    <x v="7"/>
    <x v="2"/>
    <n v="957"/>
    <n v="0.73"/>
    <n v="0.67700000000000005"/>
    <n v="0.67900000000000005"/>
    <n v="20394.47"/>
    <n v="17"/>
    <x v="3"/>
    <n v="0"/>
    <x v="0"/>
    <x v="1"/>
    <x v="1"/>
  </r>
  <r>
    <x v="2935"/>
    <x v="8"/>
    <x v="0"/>
    <n v="1084"/>
    <n v="0.64200000000000002"/>
    <n v="0.62"/>
    <n v="0.54"/>
    <n v="10718.9"/>
    <n v="8"/>
    <x v="0"/>
    <n v="0"/>
    <x v="0"/>
    <x v="1"/>
    <x v="1"/>
  </r>
  <r>
    <x v="2936"/>
    <x v="8"/>
    <x v="0"/>
    <n v="715"/>
    <n v="0.6"/>
    <n v="0.59599999999999997"/>
    <n v="0.47199999999999998"/>
    <n v="10052.530000000001"/>
    <n v="33"/>
    <x v="0"/>
    <n v="0"/>
    <x v="0"/>
    <x v="0"/>
    <x v="1"/>
  </r>
  <r>
    <x v="2937"/>
    <x v="14"/>
    <x v="3"/>
    <n v="301"/>
    <n v="0.71"/>
    <n v="0.70199999999999996"/>
    <n v="0.63100000000000001"/>
    <n v="19143.560000000001"/>
    <n v="5"/>
    <x v="3"/>
    <n v="0"/>
    <x v="0"/>
    <x v="0"/>
    <x v="1"/>
  </r>
  <r>
    <x v="1065"/>
    <x v="7"/>
    <x v="2"/>
    <n v="617"/>
    <n v="0.69"/>
    <n v="0.68"/>
    <n v="0.60199999999999998"/>
    <n v="17542.650000000001"/>
    <n v="4"/>
    <x v="0"/>
    <n v="0"/>
    <x v="0"/>
    <x v="0"/>
    <x v="1"/>
  </r>
  <r>
    <x v="2938"/>
    <x v="0"/>
    <x v="0"/>
    <n v="843"/>
    <n v="0.63700000000000001"/>
    <n v="0.623"/>
    <n v="0.56799999999999995"/>
    <n v="7453.19"/>
    <n v="18"/>
    <x v="0"/>
    <n v="0"/>
    <x v="0"/>
    <x v="0"/>
    <x v="1"/>
  </r>
  <r>
    <x v="2939"/>
    <x v="7"/>
    <x v="2"/>
    <n v="524"/>
    <n v="0.65500000000000003"/>
    <n v="0.67200000000000004"/>
    <n v="0.52300000000000002"/>
    <n v="19338.22"/>
    <n v="9"/>
    <x v="0"/>
    <n v="0"/>
    <x v="0"/>
    <x v="0"/>
    <x v="1"/>
  </r>
  <r>
    <x v="2940"/>
    <x v="22"/>
    <x v="2"/>
    <n v="208"/>
    <n v="0.75700000000000001"/>
    <n v="0.74399999999999999"/>
    <n v="0.69499999999999995"/>
    <n v="26362.59"/>
    <n v="4"/>
    <x v="3"/>
    <n v="0"/>
    <x v="0"/>
    <x v="0"/>
    <x v="1"/>
  </r>
  <r>
    <x v="133"/>
    <x v="17"/>
    <x v="4"/>
    <n v="629"/>
    <n v="0.74"/>
    <n v="0.73799999999999999"/>
    <n v="0.67800000000000005"/>
    <n v="33334.01"/>
    <n v="35"/>
    <x v="3"/>
    <n v="0"/>
    <x v="0"/>
    <x v="0"/>
    <x v="1"/>
  </r>
  <r>
    <x v="415"/>
    <x v="14"/>
    <x v="3"/>
    <n v="207"/>
    <n v="0.63400000000000001"/>
    <n v="0.64200000000000002"/>
    <n v="0.48799999999999999"/>
    <n v="18190.8"/>
    <n v="1"/>
    <x v="0"/>
    <n v="0"/>
    <x v="0"/>
    <x v="0"/>
    <x v="0"/>
  </r>
  <r>
    <x v="2941"/>
    <x v="17"/>
    <x v="4"/>
    <n v="367"/>
    <n v="0.69"/>
    <n v="0.71"/>
    <n v="0.54400000000000004"/>
    <n v="18312.439999999999"/>
    <n v="9"/>
    <x v="0"/>
    <n v="0"/>
    <x v="0"/>
    <x v="0"/>
    <x v="1"/>
  </r>
  <r>
    <x v="2942"/>
    <x v="17"/>
    <x v="4"/>
    <n v="467"/>
    <n v="0.72"/>
    <n v="0.69799999999999995"/>
    <n v="0.64900000000000002"/>
    <n v="38103.199999999997"/>
    <n v="15"/>
    <x v="3"/>
    <n v="0"/>
    <x v="0"/>
    <x v="0"/>
    <x v="1"/>
  </r>
  <r>
    <x v="2943"/>
    <x v="0"/>
    <x v="0"/>
    <n v="567"/>
    <n v="0.61599999999999999"/>
    <n v="0.56499999999999995"/>
    <n v="0.52500000000000002"/>
    <n v="8318.56"/>
    <n v="19"/>
    <x v="0"/>
    <n v="0"/>
    <x v="0"/>
    <x v="0"/>
    <x v="1"/>
  </r>
  <r>
    <x v="2944"/>
    <x v="17"/>
    <x v="4"/>
    <n v="366"/>
    <n v="0.71599999999999997"/>
    <n v="0.72499999999999998"/>
    <n v="0.628"/>
    <n v="25990.55"/>
    <n v="5"/>
    <x v="3"/>
    <n v="0"/>
    <x v="0"/>
    <x v="0"/>
    <x v="1"/>
  </r>
  <r>
    <x v="2945"/>
    <x v="9"/>
    <x v="3"/>
    <n v="864"/>
    <n v="0.68200000000000005"/>
    <n v="0.68899999999999995"/>
    <n v="0.54800000000000004"/>
    <n v="33865.26"/>
    <n v="9"/>
    <x v="0"/>
    <n v="0"/>
    <x v="0"/>
    <x v="0"/>
    <x v="1"/>
  </r>
  <r>
    <x v="2946"/>
    <x v="9"/>
    <x v="3"/>
    <n v="573"/>
    <n v="0.70499999999999996"/>
    <n v="0.67700000000000005"/>
    <n v="0.63700000000000001"/>
    <n v="25825.95"/>
    <n v="19"/>
    <x v="3"/>
    <n v="0"/>
    <x v="0"/>
    <x v="0"/>
    <x v="1"/>
  </r>
  <r>
    <x v="2947"/>
    <x v="26"/>
    <x v="2"/>
    <n v="733"/>
    <n v="0.66700000000000004"/>
    <n v="0.67900000000000005"/>
    <n v="0.53500000000000003"/>
    <n v="17598.86"/>
    <n v="29"/>
    <x v="0"/>
    <n v="0"/>
    <x v="0"/>
    <x v="0"/>
    <x v="1"/>
  </r>
  <r>
    <x v="2948"/>
    <x v="22"/>
    <x v="2"/>
    <n v="463"/>
    <n v="0.74"/>
    <n v="0.71599999999999997"/>
    <n v="0.69499999999999995"/>
    <n v="21331.37"/>
    <n v="2"/>
    <x v="3"/>
    <n v="0"/>
    <x v="0"/>
    <x v="0"/>
    <x v="1"/>
  </r>
  <r>
    <x v="2060"/>
    <x v="17"/>
    <x v="4"/>
    <n v="570"/>
    <n v="0.70599999999999996"/>
    <n v="0.71899999999999997"/>
    <n v="0.61099999999999999"/>
    <n v="34197.129999999997"/>
    <n v="16"/>
    <x v="3"/>
    <n v="0"/>
    <x v="0"/>
    <x v="0"/>
    <x v="1"/>
  </r>
  <r>
    <x v="2949"/>
    <x v="18"/>
    <x v="4"/>
    <n v="780"/>
    <n v="0.68500000000000005"/>
    <n v="0.70099999999999996"/>
    <n v="0.53400000000000003"/>
    <n v="28967.51"/>
    <n v="20"/>
    <x v="0"/>
    <n v="0"/>
    <x v="0"/>
    <x v="0"/>
    <x v="1"/>
  </r>
  <r>
    <x v="2950"/>
    <x v="22"/>
    <x v="2"/>
    <n v="170"/>
    <n v="0.73799999999999999"/>
    <n v="0.69299999999999995"/>
    <n v="0.67100000000000004"/>
    <n v="47749.58"/>
    <n v="3"/>
    <x v="3"/>
    <n v="0"/>
    <x v="0"/>
    <x v="0"/>
    <x v="1"/>
  </r>
  <r>
    <x v="2951"/>
    <x v="17"/>
    <x v="4"/>
    <n v="501"/>
    <n v="0.69599999999999995"/>
    <n v="0.66700000000000004"/>
    <n v="0.625"/>
    <n v="16225.81"/>
    <n v="7"/>
    <x v="0"/>
    <n v="0"/>
    <x v="0"/>
    <x v="0"/>
    <x v="1"/>
  </r>
  <r>
    <x v="2952"/>
    <x v="17"/>
    <x v="4"/>
    <n v="551"/>
    <n v="0.68799999999999994"/>
    <n v="0.69499999999999995"/>
    <n v="0.57899999999999996"/>
    <n v="98109.15"/>
    <n v="10"/>
    <x v="0"/>
    <n v="0"/>
    <x v="0"/>
    <x v="0"/>
    <x v="1"/>
  </r>
  <r>
    <x v="2953"/>
    <x v="14"/>
    <x v="3"/>
    <n v="521"/>
    <n v="0.68500000000000005"/>
    <n v="0.65"/>
    <n v="0.60899999999999999"/>
    <n v="23186.59"/>
    <n v="3"/>
    <x v="0"/>
    <n v="0"/>
    <x v="0"/>
    <x v="0"/>
    <x v="1"/>
  </r>
  <r>
    <x v="2954"/>
    <x v="18"/>
    <x v="4"/>
    <n v="796"/>
    <n v="0.70799999999999996"/>
    <n v="0.70799999999999996"/>
    <n v="0.57599999999999996"/>
    <n v="30301.78"/>
    <n v="25"/>
    <x v="3"/>
    <n v="0"/>
    <x v="0"/>
    <x v="0"/>
    <x v="1"/>
  </r>
  <r>
    <x v="2955"/>
    <x v="14"/>
    <x v="3"/>
    <n v="355"/>
    <n v="0.71299999999999997"/>
    <n v="0.72299999999999998"/>
    <n v="0.61099999999999999"/>
    <n v="21484.13"/>
    <n v="10"/>
    <x v="3"/>
    <n v="0"/>
    <x v="0"/>
    <x v="0"/>
    <x v="1"/>
  </r>
  <r>
    <x v="2956"/>
    <x v="19"/>
    <x v="3"/>
    <n v="404"/>
    <n v="0.64300000000000002"/>
    <n v="0.63300000000000001"/>
    <n v="0.52600000000000002"/>
    <n v="22889.34"/>
    <n v="4"/>
    <x v="0"/>
    <n v="0"/>
    <x v="0"/>
    <x v="0"/>
    <x v="1"/>
  </r>
  <r>
    <x v="2957"/>
    <x v="22"/>
    <x v="2"/>
    <n v="125"/>
    <n v="0.73199999999999998"/>
    <n v="0.66400000000000003"/>
    <n v="0.71399999999999997"/>
    <n v="10971.88"/>
    <n v="0"/>
    <x v="3"/>
    <n v="0"/>
    <x v="0"/>
    <x v="0"/>
    <x v="0"/>
  </r>
  <r>
    <x v="2958"/>
    <x v="6"/>
    <x v="1"/>
    <n v="2807"/>
    <n v="0.61299999999999999"/>
    <n v="0.60699999999999998"/>
    <n v="0.47599999999999998"/>
    <n v="13618.27"/>
    <n v="39"/>
    <x v="0"/>
    <n v="0"/>
    <x v="0"/>
    <x v="1"/>
    <x v="1"/>
  </r>
  <r>
    <x v="2959"/>
    <x v="14"/>
    <x v="3"/>
    <n v="201"/>
    <n v="0.71"/>
    <n v="0.69"/>
    <n v="0.625"/>
    <n v="41228.74"/>
    <n v="2"/>
    <x v="3"/>
    <n v="0"/>
    <x v="0"/>
    <x v="0"/>
    <x v="1"/>
  </r>
  <r>
    <x v="2960"/>
    <x v="14"/>
    <x v="3"/>
    <n v="349"/>
    <n v="0.71299999999999997"/>
    <n v="0.67700000000000005"/>
    <n v="0.64900000000000002"/>
    <n v="25795.29"/>
    <n v="3"/>
    <x v="3"/>
    <n v="0"/>
    <x v="0"/>
    <x v="0"/>
    <x v="1"/>
  </r>
  <r>
    <x v="2961"/>
    <x v="1"/>
    <x v="0"/>
    <n v="1870"/>
    <n v="0.60599999999999998"/>
    <n v="0.56799999999999995"/>
    <n v="0.53600000000000003"/>
    <n v="8004.06"/>
    <n v="40"/>
    <x v="0"/>
    <n v="0"/>
    <x v="0"/>
    <x v="1"/>
    <x v="1"/>
  </r>
  <r>
    <x v="2962"/>
    <x v="22"/>
    <x v="2"/>
    <n v="443"/>
    <n v="0.67"/>
    <n v="0.65100000000000002"/>
    <n v="0.56200000000000006"/>
    <n v="28053.09"/>
    <n v="3"/>
    <x v="0"/>
    <n v="0"/>
    <x v="0"/>
    <x v="0"/>
    <x v="1"/>
  </r>
  <r>
    <x v="2963"/>
    <x v="22"/>
    <x v="2"/>
    <n v="165"/>
    <n v="0.72"/>
    <n v="0.746"/>
    <n v="0.60699999999999998"/>
    <n v="19354.599999999999"/>
    <n v="5"/>
    <x v="3"/>
    <n v="0"/>
    <x v="0"/>
    <x v="0"/>
    <x v="1"/>
  </r>
  <r>
    <x v="2964"/>
    <x v="7"/>
    <x v="2"/>
    <n v="2165"/>
    <n v="0.7"/>
    <n v="0.68300000000000005"/>
    <n v="0.63"/>
    <n v="27473.67"/>
    <n v="33"/>
    <x v="3"/>
    <n v="0"/>
    <x v="0"/>
    <x v="1"/>
    <x v="1"/>
  </r>
  <r>
    <x v="2965"/>
    <x v="11"/>
    <x v="0"/>
    <n v="845"/>
    <n v="0.63900000000000001"/>
    <n v="0.61099999999999999"/>
    <n v="0.57099999999999995"/>
    <n v="11573.86"/>
    <n v="29"/>
    <x v="0"/>
    <n v="0"/>
    <x v="0"/>
    <x v="0"/>
    <x v="1"/>
  </r>
  <r>
    <x v="2966"/>
    <x v="7"/>
    <x v="2"/>
    <n v="258"/>
    <n v="0.626"/>
    <n v="0.61399999999999999"/>
    <n v="0.5"/>
    <n v="9798.85"/>
    <n v="5"/>
    <x v="0"/>
    <n v="0"/>
    <x v="0"/>
    <x v="0"/>
    <x v="1"/>
  </r>
  <r>
    <x v="2967"/>
    <x v="2"/>
    <x v="0"/>
    <n v="823"/>
    <n v="0.61299999999999999"/>
    <n v="0.56200000000000006"/>
    <n v="0.50600000000000001"/>
    <n v="11804.5"/>
    <n v="23"/>
    <x v="0"/>
    <n v="0"/>
    <x v="0"/>
    <x v="0"/>
    <x v="1"/>
  </r>
  <r>
    <x v="2968"/>
    <x v="17"/>
    <x v="4"/>
    <n v="559"/>
    <n v="0.70099999999999996"/>
    <n v="0.68200000000000005"/>
    <n v="0.625"/>
    <n v="20375.509999999998"/>
    <n v="10"/>
    <x v="3"/>
    <n v="0"/>
    <x v="0"/>
    <x v="0"/>
    <x v="1"/>
  </r>
  <r>
    <x v="2969"/>
    <x v="22"/>
    <x v="2"/>
    <n v="106"/>
    <n v="0.73"/>
    <n v="0.72299999999999998"/>
    <n v="0.64100000000000001"/>
    <n v="19309.05"/>
    <n v="0"/>
    <x v="3"/>
    <n v="0"/>
    <x v="0"/>
    <x v="0"/>
    <x v="0"/>
  </r>
  <r>
    <x v="2970"/>
    <x v="23"/>
    <x v="2"/>
    <n v="376"/>
    <n v="0.72199999999999998"/>
    <n v="0.67400000000000004"/>
    <n v="0.69399999999999995"/>
    <n v="19198.29"/>
    <n v="9"/>
    <x v="3"/>
    <n v="0"/>
    <x v="0"/>
    <x v="0"/>
    <x v="1"/>
  </r>
  <r>
    <x v="2971"/>
    <x v="18"/>
    <x v="4"/>
    <n v="727"/>
    <n v="0.69499999999999995"/>
    <n v="0.69899999999999995"/>
    <n v="0.55600000000000005"/>
    <n v="19591.84"/>
    <n v="13"/>
    <x v="0"/>
    <n v="0"/>
    <x v="0"/>
    <x v="0"/>
    <x v="1"/>
  </r>
  <r>
    <x v="2972"/>
    <x v="15"/>
    <x v="1"/>
    <n v="1279"/>
    <n v="0.66"/>
    <n v="0.69299999999999995"/>
    <n v="0.52700000000000002"/>
    <n v="14199"/>
    <n v="13"/>
    <x v="0"/>
    <n v="0"/>
    <x v="0"/>
    <x v="1"/>
    <x v="1"/>
  </r>
  <r>
    <x v="2973"/>
    <x v="17"/>
    <x v="4"/>
    <n v="454"/>
    <n v="0.63900000000000001"/>
    <n v="0.65300000000000002"/>
    <n v="0.504"/>
    <n v="20095.740000000002"/>
    <n v="9"/>
    <x v="0"/>
    <n v="0"/>
    <x v="0"/>
    <x v="0"/>
    <x v="1"/>
  </r>
  <r>
    <x v="2974"/>
    <x v="0"/>
    <x v="0"/>
    <n v="411"/>
    <n v="0.625"/>
    <n v="0.59499999999999997"/>
    <n v="0.54500000000000004"/>
    <n v="9290.75"/>
    <n v="1"/>
    <x v="0"/>
    <n v="0"/>
    <x v="0"/>
    <x v="0"/>
    <x v="0"/>
  </r>
  <r>
    <x v="2975"/>
    <x v="1"/>
    <x v="0"/>
    <n v="514"/>
    <n v="0.625"/>
    <n v="0.56499999999999995"/>
    <n v="0.57399999999999995"/>
    <n v="9013.7800000000007"/>
    <n v="4"/>
    <x v="0"/>
    <n v="0"/>
    <x v="0"/>
    <x v="0"/>
    <x v="1"/>
  </r>
  <r>
    <x v="187"/>
    <x v="4"/>
    <x v="0"/>
    <n v="1590"/>
    <n v="0.60799999999999998"/>
    <n v="0.57799999999999996"/>
    <n v="0.48899999999999999"/>
    <n v="9997.76"/>
    <n v="29"/>
    <x v="0"/>
    <n v="0"/>
    <x v="0"/>
    <x v="1"/>
    <x v="1"/>
  </r>
  <r>
    <x v="2976"/>
    <x v="3"/>
    <x v="1"/>
    <n v="1793"/>
    <n v="0.67"/>
    <n v="0.67"/>
    <n v="0.56899999999999995"/>
    <n v="67238.81"/>
    <n v="39"/>
    <x v="0"/>
    <n v="0"/>
    <x v="0"/>
    <x v="1"/>
    <x v="1"/>
  </r>
  <r>
    <x v="2977"/>
    <x v="14"/>
    <x v="3"/>
    <n v="85"/>
    <n v="0.7"/>
    <n v="0.69399999999999995"/>
    <n v="0.58499999999999996"/>
    <n v="18672.82"/>
    <n v="1"/>
    <x v="3"/>
    <n v="0"/>
    <x v="0"/>
    <x v="0"/>
    <x v="0"/>
  </r>
  <r>
    <x v="2978"/>
    <x v="17"/>
    <x v="4"/>
    <n v="447"/>
    <n v="0.6"/>
    <n v="0.623"/>
    <n v="0.45400000000000001"/>
    <n v="13891.23"/>
    <n v="12"/>
    <x v="0"/>
    <n v="0"/>
    <x v="0"/>
    <x v="0"/>
    <x v="1"/>
  </r>
  <r>
    <x v="2979"/>
    <x v="22"/>
    <x v="2"/>
    <n v="259"/>
    <n v="0.72499999999999998"/>
    <n v="0.69599999999999995"/>
    <n v="0.66600000000000004"/>
    <n v="52999.97"/>
    <n v="8"/>
    <x v="3"/>
    <n v="0"/>
    <x v="0"/>
    <x v="0"/>
    <x v="1"/>
  </r>
  <r>
    <x v="2980"/>
    <x v="3"/>
    <x v="1"/>
    <n v="2287"/>
    <n v="0.61699999999999999"/>
    <n v="0.59399999999999997"/>
    <n v="0.51600000000000001"/>
    <n v="7066.07"/>
    <n v="49"/>
    <x v="0"/>
    <n v="0"/>
    <x v="0"/>
    <x v="1"/>
    <x v="1"/>
  </r>
  <r>
    <x v="2981"/>
    <x v="7"/>
    <x v="2"/>
    <n v="522"/>
    <n v="0.72"/>
    <n v="0.71"/>
    <n v="0.623"/>
    <n v="15209.57"/>
    <n v="14"/>
    <x v="3"/>
    <n v="0"/>
    <x v="0"/>
    <x v="0"/>
    <x v="1"/>
  </r>
  <r>
    <x v="2982"/>
    <x v="7"/>
    <x v="2"/>
    <n v="293"/>
    <n v="0.73"/>
    <n v="0.71399999999999997"/>
    <n v="0.61799999999999999"/>
    <n v="65375.69"/>
    <n v="6"/>
    <x v="3"/>
    <n v="0"/>
    <x v="0"/>
    <x v="0"/>
    <x v="1"/>
  </r>
  <r>
    <x v="2983"/>
    <x v="7"/>
    <x v="2"/>
    <n v="879"/>
    <n v="0.65400000000000003"/>
    <n v="0.60499999999999998"/>
    <n v="0.57199999999999995"/>
    <n v="14169"/>
    <n v="22"/>
    <x v="0"/>
    <n v="0"/>
    <x v="0"/>
    <x v="0"/>
    <x v="1"/>
  </r>
  <r>
    <x v="2984"/>
    <x v="7"/>
    <x v="2"/>
    <n v="198"/>
    <n v="0.66700000000000004"/>
    <n v="0.64"/>
    <n v="0.57799999999999996"/>
    <n v="13985.07"/>
    <n v="3"/>
    <x v="0"/>
    <n v="0"/>
    <x v="0"/>
    <x v="0"/>
    <x v="1"/>
  </r>
  <r>
    <x v="2985"/>
    <x v="1"/>
    <x v="0"/>
    <n v="1839"/>
    <n v="0.61"/>
    <n v="0.56899999999999995"/>
    <n v="0.52500000000000002"/>
    <n v="12217.14"/>
    <n v="57"/>
    <x v="0"/>
    <n v="0"/>
    <x v="0"/>
    <x v="1"/>
    <x v="1"/>
  </r>
  <r>
    <x v="2986"/>
    <x v="7"/>
    <x v="2"/>
    <n v="316"/>
    <n v="0.69"/>
    <n v="0.66200000000000003"/>
    <n v="0.59699999999999998"/>
    <n v="28285.75"/>
    <n v="5"/>
    <x v="0"/>
    <n v="0"/>
    <x v="0"/>
    <x v="0"/>
    <x v="1"/>
  </r>
  <r>
    <x v="2987"/>
    <x v="2"/>
    <x v="0"/>
    <n v="1470"/>
    <n v="0.61099999999999999"/>
    <n v="0.59899999999999998"/>
    <n v="0.503"/>
    <n v="10377.950000000001"/>
    <n v="36"/>
    <x v="0"/>
    <n v="0"/>
    <x v="0"/>
    <x v="1"/>
    <x v="1"/>
  </r>
  <r>
    <x v="2738"/>
    <x v="5"/>
    <x v="0"/>
    <n v="387"/>
    <n v="0.60899999999999999"/>
    <n v="0.55400000000000005"/>
    <n v="0.54200000000000004"/>
    <n v="13647.29"/>
    <n v="2"/>
    <x v="0"/>
    <n v="0"/>
    <x v="0"/>
    <x v="0"/>
    <x v="1"/>
  </r>
  <r>
    <x v="2988"/>
    <x v="7"/>
    <x v="2"/>
    <n v="331"/>
    <n v="0.72099999999999997"/>
    <n v="0.68200000000000005"/>
    <n v="0.65400000000000003"/>
    <n v="23648.880000000001"/>
    <n v="6"/>
    <x v="3"/>
    <n v="0"/>
    <x v="0"/>
    <x v="0"/>
    <x v="1"/>
  </r>
  <r>
    <x v="2989"/>
    <x v="17"/>
    <x v="4"/>
    <n v="255"/>
    <n v="0.67"/>
    <n v="0.65500000000000003"/>
    <n v="0.56200000000000006"/>
    <n v="20007.759999999998"/>
    <n v="0"/>
    <x v="0"/>
    <n v="0"/>
    <x v="0"/>
    <x v="0"/>
    <x v="0"/>
  </r>
  <r>
    <x v="2990"/>
    <x v="17"/>
    <x v="4"/>
    <n v="332"/>
    <n v="0.70499999999999996"/>
    <n v="0.68"/>
    <n v="0.61499999999999999"/>
    <n v="35794.230000000003"/>
    <n v="6"/>
    <x v="3"/>
    <n v="0"/>
    <x v="0"/>
    <x v="0"/>
    <x v="1"/>
  </r>
  <r>
    <x v="2991"/>
    <x v="18"/>
    <x v="4"/>
    <n v="80"/>
    <n v="0.70599999999999996"/>
    <n v="0.70699999999999996"/>
    <n v="0.59299999999999997"/>
    <n v="36120.83"/>
    <n v="6"/>
    <x v="3"/>
    <n v="0"/>
    <x v="0"/>
    <x v="0"/>
    <x v="1"/>
  </r>
  <r>
    <x v="2992"/>
    <x v="17"/>
    <x v="4"/>
    <n v="225"/>
    <n v="0.68"/>
    <n v="0.64800000000000002"/>
    <n v="0.60299999999999998"/>
    <n v="16390.599999999999"/>
    <n v="18"/>
    <x v="0"/>
    <n v="0"/>
    <x v="0"/>
    <x v="0"/>
    <x v="1"/>
  </r>
  <r>
    <x v="2993"/>
    <x v="19"/>
    <x v="3"/>
    <n v="451"/>
    <n v="0.7"/>
    <n v="0.69199999999999995"/>
    <n v="0.58199999999999996"/>
    <n v="60899.26"/>
    <n v="4"/>
    <x v="3"/>
    <n v="0"/>
    <x v="0"/>
    <x v="0"/>
    <x v="1"/>
  </r>
  <r>
    <x v="2994"/>
    <x v="9"/>
    <x v="3"/>
    <n v="502"/>
    <n v="0.70499999999999996"/>
    <n v="0.73599999999999999"/>
    <n v="0.57099999999999995"/>
    <n v="104237.7"/>
    <n v="5"/>
    <x v="3"/>
    <n v="0"/>
    <x v="0"/>
    <x v="0"/>
    <x v="1"/>
  </r>
  <r>
    <x v="2995"/>
    <x v="17"/>
    <x v="4"/>
    <n v="397"/>
    <n v="0.68"/>
    <n v="0.68300000000000005"/>
    <n v="0.55700000000000005"/>
    <n v="24942.69"/>
    <n v="4"/>
    <x v="0"/>
    <n v="0"/>
    <x v="0"/>
    <x v="0"/>
    <x v="1"/>
  </r>
  <r>
    <x v="2996"/>
    <x v="5"/>
    <x v="0"/>
    <n v="1126"/>
    <n v="0.622"/>
    <n v="0.58199999999999996"/>
    <n v="0.54500000000000004"/>
    <n v="9479.7900000000009"/>
    <n v="6"/>
    <x v="0"/>
    <n v="0"/>
    <x v="0"/>
    <x v="1"/>
    <x v="1"/>
  </r>
  <r>
    <x v="2997"/>
    <x v="7"/>
    <x v="2"/>
    <n v="617"/>
    <n v="0.63800000000000001"/>
    <n v="0.63700000000000001"/>
    <n v="0.502"/>
    <n v="11258.32"/>
    <n v="11"/>
    <x v="0"/>
    <n v="0"/>
    <x v="0"/>
    <x v="0"/>
    <x v="1"/>
  </r>
  <r>
    <x v="2998"/>
    <x v="17"/>
    <x v="4"/>
    <n v="861"/>
    <n v="0.67"/>
    <n v="0.69"/>
    <n v="0.54300000000000004"/>
    <n v="24252.639999999999"/>
    <n v="20"/>
    <x v="0"/>
    <n v="0"/>
    <x v="0"/>
    <x v="0"/>
    <x v="1"/>
  </r>
  <r>
    <x v="2999"/>
    <x v="1"/>
    <x v="0"/>
    <n v="2709"/>
    <n v="0.70099999999999996"/>
    <n v="0.7"/>
    <n v="0.621"/>
    <n v="59097.86"/>
    <n v="57"/>
    <x v="3"/>
    <n v="0"/>
    <x v="0"/>
    <x v="1"/>
    <x v="1"/>
  </r>
  <r>
    <x v="3000"/>
    <x v="11"/>
    <x v="0"/>
    <n v="1005"/>
    <n v="0.63800000000000001"/>
    <n v="0.61899999999999999"/>
    <n v="0.53700000000000003"/>
    <n v="12434.28"/>
    <n v="7"/>
    <x v="0"/>
    <n v="0"/>
    <x v="0"/>
    <x v="1"/>
    <x v="1"/>
  </r>
  <r>
    <x v="3001"/>
    <x v="5"/>
    <x v="0"/>
    <n v="546"/>
    <n v="0.61599999999999999"/>
    <n v="0.56599999999999995"/>
    <n v="0.53400000000000003"/>
    <n v="10323.92"/>
    <n v="1"/>
    <x v="0"/>
    <n v="0"/>
    <x v="0"/>
    <x v="0"/>
    <x v="0"/>
  </r>
  <r>
    <x v="3002"/>
    <x v="23"/>
    <x v="2"/>
    <n v="660"/>
    <n v="0.69"/>
    <n v="0.67600000000000005"/>
    <n v="0.60299999999999998"/>
    <n v="18183.439999999999"/>
    <n v="12"/>
    <x v="0"/>
    <n v="0"/>
    <x v="0"/>
    <x v="0"/>
    <x v="1"/>
  </r>
  <r>
    <x v="3003"/>
    <x v="22"/>
    <x v="2"/>
    <n v="297"/>
    <n v="0.69"/>
    <n v="0.68799999999999994"/>
    <n v="0.57099999999999995"/>
    <n v="19060.12"/>
    <n v="4"/>
    <x v="0"/>
    <n v="0"/>
    <x v="0"/>
    <x v="0"/>
    <x v="1"/>
  </r>
  <r>
    <x v="3004"/>
    <x v="17"/>
    <x v="4"/>
    <n v="391"/>
    <n v="0.68"/>
    <n v="0.66500000000000004"/>
    <n v="0.59499999999999997"/>
    <n v="33900.68"/>
    <n v="4"/>
    <x v="0"/>
    <n v="0"/>
    <x v="0"/>
    <x v="0"/>
    <x v="1"/>
  </r>
  <r>
    <x v="3005"/>
    <x v="1"/>
    <x v="0"/>
    <n v="1377"/>
    <n v="0.61399999999999999"/>
    <n v="0.58499999999999996"/>
    <n v="0.52400000000000002"/>
    <n v="8218.75"/>
    <n v="7"/>
    <x v="0"/>
    <n v="0"/>
    <x v="0"/>
    <x v="1"/>
    <x v="1"/>
  </r>
  <r>
    <x v="3006"/>
    <x v="26"/>
    <x v="2"/>
    <n v="1293"/>
    <n v="0.71"/>
    <n v="0.73899999999999999"/>
    <n v="0.57799999999999996"/>
    <n v="15153.52"/>
    <n v="35"/>
    <x v="3"/>
    <n v="0"/>
    <x v="0"/>
    <x v="1"/>
    <x v="1"/>
  </r>
  <r>
    <x v="3007"/>
    <x v="14"/>
    <x v="3"/>
    <n v="322"/>
    <n v="0.67"/>
    <n v="0.68"/>
    <n v="0.54500000000000004"/>
    <n v="16231.26"/>
    <n v="3"/>
    <x v="0"/>
    <n v="0"/>
    <x v="0"/>
    <x v="0"/>
    <x v="1"/>
  </r>
  <r>
    <x v="3008"/>
    <x v="7"/>
    <x v="2"/>
    <n v="981"/>
    <n v="0.68200000000000005"/>
    <n v="0.66600000000000004"/>
    <n v="0.57999999999999996"/>
    <n v="16703.47"/>
    <n v="27"/>
    <x v="0"/>
    <n v="0"/>
    <x v="0"/>
    <x v="1"/>
    <x v="1"/>
  </r>
  <r>
    <x v="3009"/>
    <x v="22"/>
    <x v="2"/>
    <n v="583"/>
    <n v="0.70499999999999996"/>
    <n v="0.68799999999999994"/>
    <n v="0.623"/>
    <n v="26101.7"/>
    <n v="3"/>
    <x v="3"/>
    <n v="0"/>
    <x v="0"/>
    <x v="0"/>
    <x v="1"/>
  </r>
  <r>
    <x v="3010"/>
    <x v="5"/>
    <x v="0"/>
    <n v="474"/>
    <n v="0.60099999999999998"/>
    <n v="0.51"/>
    <n v="0.56100000000000005"/>
    <n v="5340.6"/>
    <n v="12"/>
    <x v="0"/>
    <n v="0"/>
    <x v="0"/>
    <x v="0"/>
    <x v="1"/>
  </r>
  <r>
    <x v="3011"/>
    <x v="14"/>
    <x v="3"/>
    <n v="479"/>
    <n v="0.69099999999999995"/>
    <n v="0.68"/>
    <n v="0.57899999999999996"/>
    <n v="17278.330000000002"/>
    <n v="9"/>
    <x v="0"/>
    <n v="0"/>
    <x v="0"/>
    <x v="0"/>
    <x v="1"/>
  </r>
  <r>
    <x v="3012"/>
    <x v="17"/>
    <x v="4"/>
    <n v="703"/>
    <n v="0.71"/>
    <n v="0.69799999999999995"/>
    <n v="0.61299999999999999"/>
    <n v="19978.34"/>
    <n v="8"/>
    <x v="3"/>
    <n v="0"/>
    <x v="0"/>
    <x v="0"/>
    <x v="1"/>
  </r>
  <r>
    <x v="3013"/>
    <x v="8"/>
    <x v="0"/>
    <n v="1431"/>
    <n v="0.66"/>
    <n v="0.63100000000000001"/>
    <n v="0.58699999999999997"/>
    <n v="11453.54"/>
    <n v="24"/>
    <x v="0"/>
    <n v="0"/>
    <x v="0"/>
    <x v="1"/>
    <x v="1"/>
  </r>
  <r>
    <x v="102"/>
    <x v="4"/>
    <x v="0"/>
    <n v="781"/>
    <n v="0.68200000000000005"/>
    <n v="0.62"/>
    <n v="0.63500000000000001"/>
    <n v="11212.47"/>
    <n v="9"/>
    <x v="0"/>
    <n v="0"/>
    <x v="0"/>
    <x v="0"/>
    <x v="1"/>
  </r>
  <r>
    <x v="3014"/>
    <x v="7"/>
    <x v="2"/>
    <n v="717"/>
    <n v="0.71"/>
    <n v="0.71799999999999997"/>
    <n v="0.57599999999999996"/>
    <n v="35370.9"/>
    <n v="23"/>
    <x v="3"/>
    <n v="0"/>
    <x v="0"/>
    <x v="0"/>
    <x v="1"/>
  </r>
  <r>
    <x v="3015"/>
    <x v="17"/>
    <x v="4"/>
    <n v="202"/>
    <n v="0.746"/>
    <n v="0.70399999999999996"/>
    <n v="0.70199999999999996"/>
    <n v="25031.98"/>
    <n v="3"/>
    <x v="3"/>
    <n v="0"/>
    <x v="0"/>
    <x v="0"/>
    <x v="1"/>
  </r>
  <r>
    <x v="3016"/>
    <x v="18"/>
    <x v="4"/>
    <n v="1595"/>
    <n v="0.73699999999999999"/>
    <n v="0.72199999999999998"/>
    <n v="0.66700000000000004"/>
    <n v="38153.39"/>
    <n v="28"/>
    <x v="3"/>
    <n v="0"/>
    <x v="0"/>
    <x v="1"/>
    <x v="1"/>
  </r>
  <r>
    <x v="3017"/>
    <x v="14"/>
    <x v="3"/>
    <n v="963"/>
    <n v="0.73199999999999998"/>
    <n v="0.69399999999999995"/>
    <n v="0.68"/>
    <n v="10897.66"/>
    <n v="13"/>
    <x v="3"/>
    <n v="0"/>
    <x v="0"/>
    <x v="1"/>
    <x v="1"/>
  </r>
  <r>
    <x v="3018"/>
    <x v="8"/>
    <x v="0"/>
    <n v="904"/>
    <n v="0.64700000000000002"/>
    <n v="0.62"/>
    <n v="0.56599999999999995"/>
    <n v="10051.35"/>
    <n v="15"/>
    <x v="0"/>
    <n v="0"/>
    <x v="0"/>
    <x v="0"/>
    <x v="1"/>
  </r>
  <r>
    <x v="3019"/>
    <x v="14"/>
    <x v="3"/>
    <n v="280"/>
    <n v="0.69799999999999995"/>
    <n v="0.70299999999999996"/>
    <n v="0.60199999999999998"/>
    <n v="114807.73"/>
    <n v="8"/>
    <x v="0"/>
    <n v="0"/>
    <x v="0"/>
    <x v="0"/>
    <x v="1"/>
  </r>
  <r>
    <x v="3020"/>
    <x v="8"/>
    <x v="0"/>
    <n v="1811"/>
    <n v="0.61399999999999999"/>
    <n v="0.59"/>
    <n v="0.51200000000000001"/>
    <n v="8706.16"/>
    <n v="11"/>
    <x v="0"/>
    <n v="0"/>
    <x v="0"/>
    <x v="1"/>
    <x v="1"/>
  </r>
  <r>
    <x v="3021"/>
    <x v="17"/>
    <x v="4"/>
    <n v="257"/>
    <n v="0.74"/>
    <n v="0.71"/>
    <n v="0.67600000000000005"/>
    <n v="52950.19"/>
    <n v="7"/>
    <x v="3"/>
    <n v="0"/>
    <x v="0"/>
    <x v="0"/>
    <x v="1"/>
  </r>
  <r>
    <x v="2372"/>
    <x v="17"/>
    <x v="4"/>
    <n v="174"/>
    <n v="0.71299999999999997"/>
    <n v="0.68200000000000005"/>
    <n v="0.64100000000000001"/>
    <n v="39061.29"/>
    <n v="6"/>
    <x v="3"/>
    <n v="0"/>
    <x v="0"/>
    <x v="0"/>
    <x v="1"/>
  </r>
  <r>
    <x v="3022"/>
    <x v="5"/>
    <x v="0"/>
    <n v="1167"/>
    <n v="0.63400000000000001"/>
    <n v="0.6"/>
    <n v="0.52900000000000003"/>
    <n v="10165.969999999999"/>
    <n v="30"/>
    <x v="0"/>
    <n v="0"/>
    <x v="0"/>
    <x v="1"/>
    <x v="1"/>
  </r>
  <r>
    <x v="3023"/>
    <x v="14"/>
    <x v="3"/>
    <n v="302"/>
    <n v="0.67400000000000004"/>
    <n v="0.69599999999999995"/>
    <n v="0.54"/>
    <n v="14622.77"/>
    <n v="2"/>
    <x v="0"/>
    <n v="0"/>
    <x v="0"/>
    <x v="0"/>
    <x v="1"/>
  </r>
  <r>
    <x v="3024"/>
    <x v="11"/>
    <x v="0"/>
    <n v="1063"/>
    <n v="0.66500000000000004"/>
    <n v="0.65"/>
    <n v="0.57199999999999995"/>
    <n v="17222.310000000001"/>
    <n v="35"/>
    <x v="0"/>
    <n v="0"/>
    <x v="0"/>
    <x v="1"/>
    <x v="1"/>
  </r>
  <r>
    <x v="3025"/>
    <x v="17"/>
    <x v="4"/>
    <n v="379"/>
    <n v="0.71499999999999997"/>
    <n v="0.68899999999999995"/>
    <n v="0.65100000000000002"/>
    <n v="21107.67"/>
    <n v="12"/>
    <x v="3"/>
    <n v="0"/>
    <x v="0"/>
    <x v="0"/>
    <x v="1"/>
  </r>
  <r>
    <x v="3026"/>
    <x v="22"/>
    <x v="2"/>
    <n v="309"/>
    <n v="0.7"/>
    <n v="0.67600000000000005"/>
    <n v="0.59899999999999998"/>
    <n v="13925.31"/>
    <n v="4"/>
    <x v="3"/>
    <n v="0"/>
    <x v="0"/>
    <x v="0"/>
    <x v="1"/>
  </r>
  <r>
    <x v="3027"/>
    <x v="7"/>
    <x v="2"/>
    <n v="617"/>
    <n v="0.60099999999999998"/>
    <n v="0.58599999999999997"/>
    <n v="0.45800000000000002"/>
    <n v="13619.57"/>
    <n v="3"/>
    <x v="0"/>
    <n v="0"/>
    <x v="0"/>
    <x v="0"/>
    <x v="1"/>
  </r>
  <r>
    <x v="3028"/>
    <x v="7"/>
    <x v="2"/>
    <n v="619"/>
    <n v="0.72299999999999998"/>
    <n v="0.752"/>
    <n v="0.57099999999999995"/>
    <n v="41854.58"/>
    <n v="5"/>
    <x v="3"/>
    <n v="0"/>
    <x v="0"/>
    <x v="0"/>
    <x v="1"/>
  </r>
  <r>
    <x v="3029"/>
    <x v="10"/>
    <x v="0"/>
    <n v="2477"/>
    <n v="0.61199999999999999"/>
    <n v="0.59899999999999998"/>
    <n v="0.49399999999999999"/>
    <n v="8737.5300000000007"/>
    <n v="18"/>
    <x v="0"/>
    <n v="0"/>
    <x v="0"/>
    <x v="1"/>
    <x v="1"/>
  </r>
  <r>
    <x v="3030"/>
    <x v="20"/>
    <x v="1"/>
    <n v="1582"/>
    <n v="0.63100000000000001"/>
    <n v="0.60399999999999998"/>
    <n v="0.52500000000000002"/>
    <n v="10837.63"/>
    <n v="7"/>
    <x v="0"/>
    <n v="0"/>
    <x v="0"/>
    <x v="1"/>
    <x v="1"/>
  </r>
  <r>
    <x v="3031"/>
    <x v="11"/>
    <x v="0"/>
    <n v="705"/>
    <n v="0.622"/>
    <n v="0.58399999999999996"/>
    <n v="0.55500000000000005"/>
    <n v="8465.9699999999993"/>
    <n v="16"/>
    <x v="0"/>
    <n v="0"/>
    <x v="0"/>
    <x v="0"/>
    <x v="1"/>
  </r>
  <r>
    <x v="3032"/>
    <x v="14"/>
    <x v="3"/>
    <n v="766"/>
    <n v="0.64400000000000002"/>
    <n v="0.61499999999999999"/>
    <n v="0.52700000000000002"/>
    <n v="10710.49"/>
    <n v="16"/>
    <x v="0"/>
    <n v="0"/>
    <x v="0"/>
    <x v="0"/>
    <x v="1"/>
  </r>
  <r>
    <x v="3033"/>
    <x v="9"/>
    <x v="3"/>
    <n v="477"/>
    <n v="0.71599999999999997"/>
    <n v="0.70599999999999996"/>
    <n v="0.63100000000000001"/>
    <n v="39015.199999999997"/>
    <n v="14"/>
    <x v="3"/>
    <n v="0"/>
    <x v="0"/>
    <x v="0"/>
    <x v="1"/>
  </r>
  <r>
    <x v="3034"/>
    <x v="25"/>
    <x v="4"/>
    <n v="168"/>
    <n v="0.72799999999999998"/>
    <n v="0.73699999999999999"/>
    <n v="0.63100000000000001"/>
    <n v="29679.96"/>
    <n v="3"/>
    <x v="3"/>
    <n v="0"/>
    <x v="0"/>
    <x v="0"/>
    <x v="1"/>
  </r>
  <r>
    <x v="681"/>
    <x v="7"/>
    <x v="2"/>
    <n v="173"/>
    <n v="0.66200000000000003"/>
    <n v="0.624"/>
    <n v="0.56799999999999995"/>
    <n v="11709.32"/>
    <n v="4"/>
    <x v="0"/>
    <n v="0"/>
    <x v="0"/>
    <x v="0"/>
    <x v="1"/>
  </r>
  <r>
    <x v="3035"/>
    <x v="17"/>
    <x v="4"/>
    <n v="143"/>
    <n v="0.63600000000000001"/>
    <n v="0.67900000000000005"/>
    <n v="0.47899999999999998"/>
    <n v="21838.91"/>
    <n v="2"/>
    <x v="0"/>
    <n v="0"/>
    <x v="0"/>
    <x v="0"/>
    <x v="1"/>
  </r>
  <r>
    <x v="3036"/>
    <x v="1"/>
    <x v="0"/>
    <n v="1360"/>
    <n v="0.621"/>
    <n v="0.57999999999999996"/>
    <n v="0.54300000000000004"/>
    <n v="13091.49"/>
    <n v="22"/>
    <x v="0"/>
    <n v="0"/>
    <x v="0"/>
    <x v="1"/>
    <x v="1"/>
  </r>
  <r>
    <x v="3037"/>
    <x v="22"/>
    <x v="2"/>
    <n v="311"/>
    <n v="0.747"/>
    <n v="0.74299999999999999"/>
    <n v="0.69399999999999995"/>
    <n v="37772.910000000003"/>
    <n v="5"/>
    <x v="3"/>
    <n v="0"/>
    <x v="0"/>
    <x v="0"/>
    <x v="1"/>
  </r>
  <r>
    <x v="3038"/>
    <x v="18"/>
    <x v="4"/>
    <n v="1199"/>
    <n v="0.71"/>
    <n v="0.69799999999999995"/>
    <n v="0.60799999999999998"/>
    <n v="22271.08"/>
    <n v="24"/>
    <x v="3"/>
    <n v="0"/>
    <x v="0"/>
    <x v="1"/>
    <x v="1"/>
  </r>
  <r>
    <x v="3039"/>
    <x v="7"/>
    <x v="2"/>
    <n v="544"/>
    <n v="0.627"/>
    <n v="0.63"/>
    <n v="0.497"/>
    <n v="10890.86"/>
    <n v="5"/>
    <x v="0"/>
    <n v="0"/>
    <x v="0"/>
    <x v="0"/>
    <x v="1"/>
  </r>
  <r>
    <x v="3040"/>
    <x v="0"/>
    <x v="0"/>
    <n v="405"/>
    <n v="0.621"/>
    <n v="0.58199999999999996"/>
    <n v="0.53100000000000003"/>
    <n v="7792.86"/>
    <n v="10"/>
    <x v="0"/>
    <n v="0"/>
    <x v="0"/>
    <x v="0"/>
    <x v="1"/>
  </r>
  <r>
    <x v="3041"/>
    <x v="17"/>
    <x v="4"/>
    <n v="406"/>
    <n v="0.71799999999999997"/>
    <n v="0.70699999999999996"/>
    <n v="0.625"/>
    <n v="23322.99"/>
    <n v="22"/>
    <x v="3"/>
    <n v="0"/>
    <x v="0"/>
    <x v="0"/>
    <x v="1"/>
  </r>
  <r>
    <x v="3042"/>
    <x v="14"/>
    <x v="3"/>
    <n v="267"/>
    <n v="0.747"/>
    <n v="0.72099999999999997"/>
    <n v="0.69699999999999995"/>
    <n v="95794.89"/>
    <n v="1"/>
    <x v="3"/>
    <n v="0"/>
    <x v="0"/>
    <x v="0"/>
    <x v="0"/>
  </r>
  <r>
    <x v="3043"/>
    <x v="22"/>
    <x v="2"/>
    <n v="808"/>
    <n v="0.7"/>
    <n v="0.71699999999999997"/>
    <n v="0.59699999999999998"/>
    <n v="103080.36"/>
    <n v="22"/>
    <x v="3"/>
    <n v="0"/>
    <x v="0"/>
    <x v="0"/>
    <x v="1"/>
  </r>
  <r>
    <x v="3044"/>
    <x v="17"/>
    <x v="4"/>
    <n v="224"/>
    <n v="0.72499999999999998"/>
    <n v="0.72399999999999998"/>
    <n v="0.65100000000000002"/>
    <n v="46202.41"/>
    <n v="11"/>
    <x v="3"/>
    <n v="0"/>
    <x v="0"/>
    <x v="0"/>
    <x v="1"/>
  </r>
  <r>
    <x v="3045"/>
    <x v="22"/>
    <x v="2"/>
    <n v="324"/>
    <n v="0.70499999999999996"/>
    <n v="0.66400000000000003"/>
    <n v="0.63900000000000001"/>
    <n v="24005.35"/>
    <n v="2"/>
    <x v="3"/>
    <n v="0"/>
    <x v="0"/>
    <x v="0"/>
    <x v="1"/>
  </r>
  <r>
    <x v="3046"/>
    <x v="7"/>
    <x v="2"/>
    <n v="572"/>
    <n v="0.7"/>
    <n v="0.69399999999999995"/>
    <n v="0.58199999999999996"/>
    <n v="20239.78"/>
    <n v="17"/>
    <x v="3"/>
    <n v="0"/>
    <x v="0"/>
    <x v="0"/>
    <x v="1"/>
  </r>
  <r>
    <x v="3047"/>
    <x v="1"/>
    <x v="0"/>
    <n v="824"/>
    <n v="0.63400000000000001"/>
    <n v="0.57399999999999995"/>
    <n v="0.60199999999999998"/>
    <n v="12745.27"/>
    <n v="6"/>
    <x v="0"/>
    <n v="0"/>
    <x v="0"/>
    <x v="0"/>
    <x v="1"/>
  </r>
  <r>
    <x v="3048"/>
    <x v="17"/>
    <x v="4"/>
    <n v="218"/>
    <n v="0.71"/>
    <n v="0.69899999999999995"/>
    <n v="0.63100000000000001"/>
    <n v="12963.73"/>
    <n v="4"/>
    <x v="3"/>
    <n v="0"/>
    <x v="0"/>
    <x v="0"/>
    <x v="1"/>
  </r>
  <r>
    <x v="3049"/>
    <x v="7"/>
    <x v="2"/>
    <n v="612"/>
    <n v="0.60499999999999998"/>
    <n v="0.63900000000000001"/>
    <n v="0.42099999999999999"/>
    <n v="11821.81"/>
    <n v="10"/>
    <x v="0"/>
    <n v="0"/>
    <x v="0"/>
    <x v="0"/>
    <x v="1"/>
  </r>
  <r>
    <x v="3050"/>
    <x v="22"/>
    <x v="2"/>
    <n v="313"/>
    <n v="0.70799999999999996"/>
    <n v="0.69199999999999995"/>
    <n v="0.628"/>
    <n v="47003.22"/>
    <n v="3"/>
    <x v="3"/>
    <n v="0"/>
    <x v="0"/>
    <x v="0"/>
    <x v="1"/>
  </r>
  <r>
    <x v="3051"/>
    <x v="7"/>
    <x v="2"/>
    <n v="648"/>
    <n v="0.67400000000000004"/>
    <n v="0.69899999999999995"/>
    <n v="0.51600000000000001"/>
    <n v="27464.22"/>
    <n v="21"/>
    <x v="0"/>
    <n v="0"/>
    <x v="0"/>
    <x v="0"/>
    <x v="1"/>
  </r>
  <r>
    <x v="3052"/>
    <x v="7"/>
    <x v="2"/>
    <n v="219"/>
    <n v="0.68799999999999994"/>
    <n v="0.66"/>
    <n v="0.63"/>
    <n v="9990.2000000000007"/>
    <n v="2"/>
    <x v="0"/>
    <n v="0"/>
    <x v="0"/>
    <x v="0"/>
    <x v="1"/>
  </r>
  <r>
    <x v="3053"/>
    <x v="7"/>
    <x v="2"/>
    <n v="131"/>
    <n v="0.66900000000000004"/>
    <n v="0.64900000000000002"/>
    <n v="0.55200000000000005"/>
    <n v="10774.38"/>
    <n v="4"/>
    <x v="0"/>
    <n v="0"/>
    <x v="0"/>
    <x v="0"/>
    <x v="1"/>
  </r>
  <r>
    <x v="3054"/>
    <x v="2"/>
    <x v="0"/>
    <n v="1077"/>
    <n v="0.61"/>
    <n v="0.56899999999999995"/>
    <n v="0.52"/>
    <n v="7299.38"/>
    <n v="33"/>
    <x v="0"/>
    <n v="0"/>
    <x v="0"/>
    <x v="1"/>
    <x v="1"/>
  </r>
  <r>
    <x v="3055"/>
    <x v="17"/>
    <x v="4"/>
    <n v="454"/>
    <n v="0.67200000000000004"/>
    <n v="0.64700000000000002"/>
    <n v="0.57599999999999996"/>
    <n v="21768.39"/>
    <n v="2"/>
    <x v="0"/>
    <n v="0"/>
    <x v="0"/>
    <x v="0"/>
    <x v="1"/>
  </r>
  <r>
    <x v="3056"/>
    <x v="22"/>
    <x v="2"/>
    <n v="265"/>
    <n v="0.72799999999999998"/>
    <n v="0.70399999999999996"/>
    <n v="0.66600000000000004"/>
    <n v="12812.82"/>
    <n v="9"/>
    <x v="3"/>
    <n v="0"/>
    <x v="0"/>
    <x v="0"/>
    <x v="1"/>
  </r>
  <r>
    <x v="3057"/>
    <x v="25"/>
    <x v="4"/>
    <n v="239"/>
    <n v="0.73"/>
    <n v="0.73899999999999999"/>
    <n v="0.63400000000000001"/>
    <n v="24500.23"/>
    <n v="6"/>
    <x v="3"/>
    <n v="0"/>
    <x v="0"/>
    <x v="0"/>
    <x v="1"/>
  </r>
  <r>
    <x v="3058"/>
    <x v="17"/>
    <x v="4"/>
    <n v="124"/>
    <n v="0.66700000000000004"/>
    <n v="0.64400000000000002"/>
    <n v="0.56299999999999994"/>
    <n v="37991.47"/>
    <n v="2"/>
    <x v="0"/>
    <n v="0"/>
    <x v="0"/>
    <x v="0"/>
    <x v="1"/>
  </r>
  <r>
    <x v="3059"/>
    <x v="7"/>
    <x v="2"/>
    <n v="518"/>
    <n v="0.67"/>
    <n v="0.68700000000000006"/>
    <n v="0.52500000000000002"/>
    <n v="16813.68"/>
    <n v="14"/>
    <x v="0"/>
    <n v="0"/>
    <x v="0"/>
    <x v="0"/>
    <x v="1"/>
  </r>
  <r>
    <x v="3060"/>
    <x v="7"/>
    <x v="2"/>
    <n v="285"/>
    <n v="0.70599999999999996"/>
    <n v="0.73499999999999999"/>
    <n v="0.55800000000000005"/>
    <n v="51606.78"/>
    <n v="2"/>
    <x v="3"/>
    <n v="0"/>
    <x v="0"/>
    <x v="0"/>
    <x v="1"/>
  </r>
  <r>
    <x v="3061"/>
    <x v="7"/>
    <x v="2"/>
    <n v="547"/>
    <n v="0.7"/>
    <n v="0.70199999999999996"/>
    <n v="0.56799999999999995"/>
    <n v="15712.78"/>
    <n v="15"/>
    <x v="3"/>
    <n v="0"/>
    <x v="0"/>
    <x v="0"/>
    <x v="1"/>
  </r>
  <r>
    <x v="3062"/>
    <x v="7"/>
    <x v="2"/>
    <n v="92"/>
    <n v="0.69299999999999995"/>
    <n v="0.67700000000000005"/>
    <n v="0.61199999999999999"/>
    <n v="17128.79"/>
    <n v="1"/>
    <x v="0"/>
    <n v="0"/>
    <x v="0"/>
    <x v="0"/>
    <x v="0"/>
  </r>
  <r>
    <x v="3063"/>
    <x v="1"/>
    <x v="0"/>
    <n v="1057"/>
    <n v="0.63800000000000001"/>
    <n v="0.58499999999999996"/>
    <n v="0.57099999999999995"/>
    <n v="12047.14"/>
    <n v="7"/>
    <x v="0"/>
    <n v="0"/>
    <x v="0"/>
    <x v="1"/>
    <x v="1"/>
  </r>
  <r>
    <x v="3064"/>
    <x v="0"/>
    <x v="0"/>
    <n v="680"/>
    <n v="0.60499999999999998"/>
    <n v="0.55400000000000005"/>
    <n v="0.53500000000000003"/>
    <n v="7431.82"/>
    <n v="22"/>
    <x v="0"/>
    <n v="0"/>
    <x v="0"/>
    <x v="0"/>
    <x v="1"/>
  </r>
  <r>
    <x v="3065"/>
    <x v="7"/>
    <x v="2"/>
    <n v="569"/>
    <n v="0.70599999999999996"/>
    <n v="0.72599999999999998"/>
    <n v="0.55800000000000005"/>
    <n v="48847.6"/>
    <n v="6"/>
    <x v="3"/>
    <n v="0"/>
    <x v="0"/>
    <x v="0"/>
    <x v="1"/>
  </r>
  <r>
    <x v="3066"/>
    <x v="0"/>
    <x v="0"/>
    <n v="862"/>
    <n v="0.60899999999999999"/>
    <n v="0.55700000000000005"/>
    <n v="0.51300000000000001"/>
    <n v="6366.29"/>
    <n v="58"/>
    <x v="0"/>
    <n v="0"/>
    <x v="0"/>
    <x v="0"/>
    <x v="1"/>
  </r>
  <r>
    <x v="3067"/>
    <x v="22"/>
    <x v="2"/>
    <n v="189"/>
    <n v="0.68700000000000006"/>
    <n v="0.69799999999999995"/>
    <n v="0.58099999999999996"/>
    <n v="48984.4"/>
    <n v="3"/>
    <x v="0"/>
    <n v="0"/>
    <x v="0"/>
    <x v="0"/>
    <x v="1"/>
  </r>
  <r>
    <x v="3068"/>
    <x v="17"/>
    <x v="4"/>
    <n v="543"/>
    <n v="0.71799999999999997"/>
    <n v="0.71199999999999997"/>
    <n v="0.64500000000000002"/>
    <n v="26673.21"/>
    <n v="10"/>
    <x v="3"/>
    <n v="0"/>
    <x v="0"/>
    <x v="0"/>
    <x v="1"/>
  </r>
  <r>
    <x v="3069"/>
    <x v="14"/>
    <x v="3"/>
    <n v="230"/>
    <n v="0.71"/>
    <n v="0.70399999999999996"/>
    <n v="0.622"/>
    <n v="34807.440000000002"/>
    <n v="3"/>
    <x v="3"/>
    <n v="0"/>
    <x v="0"/>
    <x v="0"/>
    <x v="1"/>
  </r>
  <r>
    <x v="3070"/>
    <x v="7"/>
    <x v="2"/>
    <n v="813"/>
    <n v="0.74199999999999999"/>
    <n v="0.70699999999999996"/>
    <n v="0.66600000000000004"/>
    <n v="27494.32"/>
    <n v="26"/>
    <x v="3"/>
    <n v="0"/>
    <x v="0"/>
    <x v="0"/>
    <x v="1"/>
  </r>
  <r>
    <x v="3071"/>
    <x v="7"/>
    <x v="2"/>
    <n v="159"/>
    <n v="0.73699999999999999"/>
    <n v="0.69899999999999995"/>
    <n v="0.67500000000000004"/>
    <n v="24768.93"/>
    <n v="2"/>
    <x v="3"/>
    <n v="0"/>
    <x v="0"/>
    <x v="0"/>
    <x v="1"/>
  </r>
  <r>
    <x v="3072"/>
    <x v="22"/>
    <x v="2"/>
    <n v="30"/>
    <n v="0.746"/>
    <n v="0.71199999999999997"/>
    <n v="0.67500000000000004"/>
    <n v="100029.91"/>
    <n v="3"/>
    <x v="3"/>
    <n v="0"/>
    <x v="0"/>
    <x v="0"/>
    <x v="1"/>
  </r>
  <r>
    <x v="3073"/>
    <x v="8"/>
    <x v="0"/>
    <n v="901"/>
    <n v="0.64500000000000002"/>
    <n v="0.61499999999999999"/>
    <n v="0.56699999999999995"/>
    <n v="9678.0400000000009"/>
    <n v="7"/>
    <x v="0"/>
    <n v="0"/>
    <x v="0"/>
    <x v="0"/>
    <x v="1"/>
  </r>
  <r>
    <x v="3074"/>
    <x v="0"/>
    <x v="0"/>
    <n v="1069"/>
    <n v="0.60699999999999998"/>
    <n v="0.57699999999999996"/>
    <n v="0.51900000000000002"/>
    <n v="13216.09"/>
    <n v="35"/>
    <x v="0"/>
    <n v="0"/>
    <x v="0"/>
    <x v="1"/>
    <x v="1"/>
  </r>
  <r>
    <x v="3075"/>
    <x v="7"/>
    <x v="2"/>
    <n v="652"/>
    <n v="0.70099999999999996"/>
    <n v="0.67900000000000005"/>
    <n v="0.61099999999999999"/>
    <n v="23619.61"/>
    <n v="22"/>
    <x v="3"/>
    <n v="0"/>
    <x v="0"/>
    <x v="0"/>
    <x v="1"/>
  </r>
  <r>
    <x v="3076"/>
    <x v="22"/>
    <x v="2"/>
    <n v="193"/>
    <n v="0.70099999999999996"/>
    <n v="0.68100000000000005"/>
    <n v="0.63300000000000001"/>
    <n v="19929.080000000002"/>
    <n v="1"/>
    <x v="3"/>
    <n v="0"/>
    <x v="0"/>
    <x v="0"/>
    <x v="0"/>
  </r>
  <r>
    <x v="3077"/>
    <x v="6"/>
    <x v="1"/>
    <n v="873"/>
    <n v="0.62"/>
    <n v="0.55100000000000005"/>
    <n v="0.57499999999999996"/>
    <n v="17378.650000000001"/>
    <n v="7"/>
    <x v="0"/>
    <n v="0"/>
    <x v="0"/>
    <x v="0"/>
    <x v="1"/>
  </r>
  <r>
    <x v="3078"/>
    <x v="7"/>
    <x v="2"/>
    <n v="1619"/>
    <n v="0.68500000000000005"/>
    <n v="0.66300000000000003"/>
    <n v="0.55200000000000005"/>
    <n v="15602.87"/>
    <n v="18"/>
    <x v="0"/>
    <n v="0"/>
    <x v="0"/>
    <x v="1"/>
    <x v="1"/>
  </r>
  <r>
    <x v="3079"/>
    <x v="8"/>
    <x v="0"/>
    <n v="2532"/>
    <n v="0.63500000000000001"/>
    <n v="0.621"/>
    <n v="0.53300000000000003"/>
    <n v="10246.67"/>
    <n v="70"/>
    <x v="0"/>
    <n v="0"/>
    <x v="0"/>
    <x v="1"/>
    <x v="1"/>
  </r>
  <r>
    <x v="3080"/>
    <x v="1"/>
    <x v="0"/>
    <n v="1333"/>
    <n v="0.629"/>
    <n v="0.56200000000000006"/>
    <n v="0.60399999999999998"/>
    <n v="9940.75"/>
    <n v="42"/>
    <x v="0"/>
    <n v="0"/>
    <x v="0"/>
    <x v="1"/>
    <x v="1"/>
  </r>
  <r>
    <x v="3081"/>
    <x v="17"/>
    <x v="4"/>
    <n v="92"/>
    <n v="0.752"/>
    <n v="0.76700000000000002"/>
    <n v="0.66400000000000003"/>
    <n v="35376.39"/>
    <n v="6"/>
    <x v="3"/>
    <n v="0"/>
    <x v="0"/>
    <x v="0"/>
    <x v="1"/>
  </r>
  <r>
    <x v="3082"/>
    <x v="17"/>
    <x v="4"/>
    <n v="523"/>
    <n v="0.72"/>
    <n v="0.68899999999999995"/>
    <n v="0.63800000000000001"/>
    <n v="27491.68"/>
    <n v="8"/>
    <x v="3"/>
    <n v="0"/>
    <x v="0"/>
    <x v="0"/>
    <x v="1"/>
  </r>
  <r>
    <x v="3083"/>
    <x v="17"/>
    <x v="4"/>
    <n v="317"/>
    <n v="0.71599999999999997"/>
    <n v="0.70399999999999996"/>
    <n v="0.627"/>
    <n v="43752.23"/>
    <n v="14"/>
    <x v="3"/>
    <n v="0"/>
    <x v="0"/>
    <x v="0"/>
    <x v="1"/>
  </r>
  <r>
    <x v="3084"/>
    <x v="7"/>
    <x v="2"/>
    <n v="314"/>
    <n v="0.60399999999999998"/>
    <n v="0.57899999999999996"/>
    <n v="0.48199999999999998"/>
    <n v="17523.259999999998"/>
    <n v="3"/>
    <x v="0"/>
    <n v="0"/>
    <x v="0"/>
    <x v="0"/>
    <x v="1"/>
  </r>
  <r>
    <x v="3085"/>
    <x v="17"/>
    <x v="4"/>
    <n v="199"/>
    <n v="0.71"/>
    <n v="0.67200000000000004"/>
    <n v="0.66400000000000003"/>
    <n v="20066.03"/>
    <n v="4"/>
    <x v="3"/>
    <n v="0"/>
    <x v="0"/>
    <x v="0"/>
    <x v="1"/>
  </r>
  <r>
    <x v="3086"/>
    <x v="22"/>
    <x v="2"/>
    <n v="117"/>
    <n v="0.71299999999999997"/>
    <n v="0.67800000000000005"/>
    <n v="0.65200000000000002"/>
    <n v="43838.84"/>
    <n v="2"/>
    <x v="3"/>
    <n v="0"/>
    <x v="0"/>
    <x v="0"/>
    <x v="1"/>
  </r>
  <r>
    <x v="2199"/>
    <x v="25"/>
    <x v="4"/>
    <n v="606"/>
    <n v="0.78"/>
    <n v="0.75800000000000001"/>
    <n v="0.71599999999999997"/>
    <n v="49338.21"/>
    <n v="27"/>
    <x v="3"/>
    <n v="0"/>
    <x v="0"/>
    <x v="0"/>
    <x v="1"/>
  </r>
  <r>
    <x v="1819"/>
    <x v="1"/>
    <x v="0"/>
    <n v="839"/>
    <n v="0.626"/>
    <n v="0.56699999999999995"/>
    <n v="0.57699999999999996"/>
    <n v="8891.27"/>
    <n v="4"/>
    <x v="0"/>
    <n v="0"/>
    <x v="0"/>
    <x v="0"/>
    <x v="1"/>
  </r>
  <r>
    <x v="3087"/>
    <x v="17"/>
    <x v="4"/>
    <n v="883"/>
    <n v="0.68700000000000006"/>
    <n v="0.68600000000000005"/>
    <n v="0.56399999999999995"/>
    <n v="27049.43"/>
    <n v="7"/>
    <x v="0"/>
    <n v="0"/>
    <x v="0"/>
    <x v="0"/>
    <x v="1"/>
  </r>
  <r>
    <x v="3088"/>
    <x v="25"/>
    <x v="4"/>
    <n v="663"/>
    <n v="0.76"/>
    <n v="0.73899999999999999"/>
    <n v="0.68200000000000005"/>
    <n v="32918.050000000003"/>
    <n v="8"/>
    <x v="3"/>
    <n v="0"/>
    <x v="0"/>
    <x v="0"/>
    <x v="1"/>
  </r>
  <r>
    <x v="3089"/>
    <x v="7"/>
    <x v="2"/>
    <n v="178"/>
    <n v="0.626"/>
    <n v="0.61699999999999999"/>
    <n v="0.51800000000000002"/>
    <n v="8720.86"/>
    <n v="2"/>
    <x v="0"/>
    <n v="0"/>
    <x v="0"/>
    <x v="0"/>
    <x v="1"/>
  </r>
  <r>
    <x v="3090"/>
    <x v="14"/>
    <x v="3"/>
    <n v="340"/>
    <n v="0.71099999999999997"/>
    <n v="0.68400000000000005"/>
    <n v="0.65200000000000002"/>
    <n v="32385.23"/>
    <n v="6"/>
    <x v="3"/>
    <n v="0"/>
    <x v="0"/>
    <x v="0"/>
    <x v="1"/>
  </r>
  <r>
    <x v="3091"/>
    <x v="14"/>
    <x v="3"/>
    <n v="429"/>
    <n v="0.64300000000000002"/>
    <n v="0.67400000000000004"/>
    <n v="0.48499999999999999"/>
    <n v="29242.11"/>
    <n v="9"/>
    <x v="0"/>
    <n v="0"/>
    <x v="0"/>
    <x v="0"/>
    <x v="1"/>
  </r>
  <r>
    <x v="3092"/>
    <x v="23"/>
    <x v="2"/>
    <n v="395"/>
    <n v="0.65900000000000003"/>
    <n v="0.63600000000000001"/>
    <n v="0.55500000000000005"/>
    <n v="14922.88"/>
    <n v="4"/>
    <x v="0"/>
    <n v="0"/>
    <x v="0"/>
    <x v="0"/>
    <x v="1"/>
  </r>
  <r>
    <x v="3093"/>
    <x v="23"/>
    <x v="2"/>
    <n v="512"/>
    <n v="0.68400000000000005"/>
    <n v="0.68600000000000005"/>
    <n v="0.56599999999999995"/>
    <n v="26229.599999999999"/>
    <n v="16"/>
    <x v="0"/>
    <n v="0"/>
    <x v="0"/>
    <x v="0"/>
    <x v="1"/>
  </r>
  <r>
    <x v="3094"/>
    <x v="7"/>
    <x v="2"/>
    <n v="374"/>
    <n v="0.69"/>
    <n v="0.68"/>
    <n v="0.57199999999999995"/>
    <n v="14208.32"/>
    <n v="11"/>
    <x v="0"/>
    <n v="0"/>
    <x v="0"/>
    <x v="0"/>
    <x v="1"/>
  </r>
  <r>
    <x v="3095"/>
    <x v="17"/>
    <x v="4"/>
    <n v="175"/>
    <n v="0.7"/>
    <n v="0.66100000000000003"/>
    <n v="0.63100000000000001"/>
    <n v="18031.810000000001"/>
    <n v="5"/>
    <x v="3"/>
    <n v="0"/>
    <x v="0"/>
    <x v="0"/>
    <x v="1"/>
  </r>
  <r>
    <x v="3096"/>
    <x v="5"/>
    <x v="0"/>
    <n v="823"/>
    <n v="0.65200000000000002"/>
    <n v="0.61099999999999999"/>
    <n v="0.58599999999999997"/>
    <n v="10521.12"/>
    <n v="0"/>
    <x v="0"/>
    <n v="0"/>
    <x v="0"/>
    <x v="0"/>
    <x v="0"/>
  </r>
  <r>
    <x v="1120"/>
    <x v="11"/>
    <x v="0"/>
    <n v="795"/>
    <n v="0.63800000000000001"/>
    <n v="0.59399999999999997"/>
    <n v="0.55600000000000005"/>
    <n v="11839.51"/>
    <n v="8"/>
    <x v="0"/>
    <n v="0"/>
    <x v="0"/>
    <x v="0"/>
    <x v="1"/>
  </r>
  <r>
    <x v="3097"/>
    <x v="25"/>
    <x v="4"/>
    <n v="1154"/>
    <n v="0.70299999999999996"/>
    <n v="0.69599999999999995"/>
    <n v="0.60199999999999998"/>
    <n v="94595.1"/>
    <n v="32"/>
    <x v="3"/>
    <n v="0"/>
    <x v="0"/>
    <x v="1"/>
    <x v="1"/>
  </r>
  <r>
    <x v="3098"/>
    <x v="6"/>
    <x v="1"/>
    <n v="1172"/>
    <n v="0.61099999999999999"/>
    <n v="0.59"/>
    <n v="0.49299999999999999"/>
    <n v="14234.32"/>
    <n v="2"/>
    <x v="0"/>
    <n v="0"/>
    <x v="0"/>
    <x v="1"/>
    <x v="1"/>
  </r>
  <r>
    <x v="3099"/>
    <x v="7"/>
    <x v="2"/>
    <n v="277"/>
    <n v="0.64500000000000002"/>
    <n v="0.624"/>
    <n v="0.50700000000000001"/>
    <n v="14981.84"/>
    <n v="5"/>
    <x v="0"/>
    <n v="0"/>
    <x v="0"/>
    <x v="0"/>
    <x v="1"/>
  </r>
  <r>
    <x v="3100"/>
    <x v="2"/>
    <x v="0"/>
    <n v="1916"/>
    <n v="0.60899999999999999"/>
    <n v="0.57799999999999996"/>
    <n v="0.51500000000000001"/>
    <n v="6345.61"/>
    <n v="6"/>
    <x v="0"/>
    <n v="0"/>
    <x v="0"/>
    <x v="1"/>
    <x v="1"/>
  </r>
  <r>
    <x v="3101"/>
    <x v="2"/>
    <x v="0"/>
    <n v="2476"/>
    <n v="0.61799999999999999"/>
    <n v="0.65500000000000003"/>
    <n v="0.45200000000000001"/>
    <n v="13442"/>
    <n v="29"/>
    <x v="0"/>
    <n v="0"/>
    <x v="0"/>
    <x v="1"/>
    <x v="1"/>
  </r>
  <r>
    <x v="3102"/>
    <x v="7"/>
    <x v="2"/>
    <n v="254"/>
    <n v="0.71"/>
    <n v="0.69299999999999995"/>
    <n v="0.62"/>
    <n v="42132.62"/>
    <n v="2"/>
    <x v="3"/>
    <n v="0"/>
    <x v="0"/>
    <x v="0"/>
    <x v="1"/>
  </r>
  <r>
    <x v="3103"/>
    <x v="11"/>
    <x v="0"/>
    <n v="1219"/>
    <n v="0.61099999999999999"/>
    <n v="0.59899999999999998"/>
    <n v="0.50800000000000001"/>
    <n v="15308.09"/>
    <n v="6"/>
    <x v="0"/>
    <n v="0"/>
    <x v="0"/>
    <x v="1"/>
    <x v="1"/>
  </r>
  <r>
    <x v="3104"/>
    <x v="22"/>
    <x v="2"/>
    <n v="247"/>
    <n v="0.69599999999999995"/>
    <n v="0.67500000000000004"/>
    <n v="0.60899999999999999"/>
    <n v="15358.13"/>
    <n v="4"/>
    <x v="0"/>
    <n v="0"/>
    <x v="0"/>
    <x v="0"/>
    <x v="1"/>
  </r>
  <r>
    <x v="3105"/>
    <x v="7"/>
    <x v="2"/>
    <n v="210"/>
    <n v="0.61199999999999999"/>
    <n v="0.59599999999999997"/>
    <n v="0.48299999999999998"/>
    <n v="9576.73"/>
    <n v="1"/>
    <x v="0"/>
    <n v="0"/>
    <x v="0"/>
    <x v="0"/>
    <x v="0"/>
  </r>
  <r>
    <x v="3106"/>
    <x v="14"/>
    <x v="3"/>
    <n v="93"/>
    <n v="0.7"/>
    <n v="0.66100000000000003"/>
    <n v="0.62"/>
    <n v="16113.79"/>
    <n v="0"/>
    <x v="3"/>
    <n v="0"/>
    <x v="0"/>
    <x v="0"/>
    <x v="0"/>
  </r>
  <r>
    <x v="3107"/>
    <x v="25"/>
    <x v="4"/>
    <n v="554"/>
    <n v="0.72"/>
    <n v="0.72799999999999998"/>
    <n v="0.59799999999999998"/>
    <n v="29398.98"/>
    <n v="17"/>
    <x v="3"/>
    <n v="0"/>
    <x v="0"/>
    <x v="0"/>
    <x v="1"/>
  </r>
  <r>
    <x v="3108"/>
    <x v="14"/>
    <x v="3"/>
    <n v="372"/>
    <n v="0.67"/>
    <n v="0.63700000000000001"/>
    <n v="0.57099999999999995"/>
    <n v="34393.25"/>
    <n v="3"/>
    <x v="0"/>
    <n v="0"/>
    <x v="0"/>
    <x v="0"/>
    <x v="1"/>
  </r>
  <r>
    <x v="3109"/>
    <x v="4"/>
    <x v="0"/>
    <n v="1456"/>
    <n v="0.63400000000000001"/>
    <n v="0.629"/>
    <n v="0.51500000000000001"/>
    <n v="11217.86"/>
    <n v="36"/>
    <x v="0"/>
    <n v="0"/>
    <x v="0"/>
    <x v="1"/>
    <x v="1"/>
  </r>
  <r>
    <x v="3110"/>
    <x v="1"/>
    <x v="0"/>
    <n v="1281"/>
    <n v="0.63"/>
    <n v="0.58399999999999996"/>
    <n v="0.55600000000000005"/>
    <n v="7424.99"/>
    <n v="22"/>
    <x v="0"/>
    <n v="0"/>
    <x v="0"/>
    <x v="1"/>
    <x v="1"/>
  </r>
  <r>
    <x v="3111"/>
    <x v="1"/>
    <x v="0"/>
    <n v="452"/>
    <n v="0.60099999999999998"/>
    <n v="0.56299999999999994"/>
    <n v="0.499"/>
    <n v="7889.81"/>
    <n v="2"/>
    <x v="0"/>
    <n v="0"/>
    <x v="0"/>
    <x v="0"/>
    <x v="1"/>
  </r>
  <r>
    <x v="3112"/>
    <x v="1"/>
    <x v="0"/>
    <n v="1282"/>
    <n v="0.60599999999999998"/>
    <n v="0.52200000000000002"/>
    <n v="0.57699999999999996"/>
    <n v="11755.46"/>
    <n v="56"/>
    <x v="0"/>
    <n v="0"/>
    <x v="0"/>
    <x v="1"/>
    <x v="1"/>
  </r>
  <r>
    <x v="3113"/>
    <x v="14"/>
    <x v="3"/>
    <n v="231"/>
    <n v="0.65400000000000003"/>
    <n v="0.60799999999999998"/>
    <n v="0.57699999999999996"/>
    <n v="11984.88"/>
    <n v="0"/>
    <x v="0"/>
    <n v="0"/>
    <x v="0"/>
    <x v="0"/>
    <x v="0"/>
  </r>
  <r>
    <x v="3114"/>
    <x v="1"/>
    <x v="0"/>
    <n v="669"/>
    <n v="0.61199999999999999"/>
    <n v="0.52700000000000002"/>
    <n v="0.55700000000000005"/>
    <n v="6116.46"/>
    <n v="19"/>
    <x v="0"/>
    <n v="0"/>
    <x v="0"/>
    <x v="0"/>
    <x v="1"/>
  </r>
  <r>
    <x v="3115"/>
    <x v="1"/>
    <x v="0"/>
    <n v="1008"/>
    <n v="0.63700000000000001"/>
    <n v="0.59699999999999998"/>
    <n v="0.58099999999999996"/>
    <n v="12320.61"/>
    <n v="8"/>
    <x v="0"/>
    <n v="0"/>
    <x v="0"/>
    <x v="1"/>
    <x v="1"/>
  </r>
  <r>
    <x v="3116"/>
    <x v="7"/>
    <x v="2"/>
    <n v="979"/>
    <n v="0.66200000000000003"/>
    <n v="0.64600000000000002"/>
    <n v="0.53700000000000003"/>
    <n v="11562.24"/>
    <n v="23"/>
    <x v="0"/>
    <n v="0"/>
    <x v="0"/>
    <x v="1"/>
    <x v="1"/>
  </r>
  <r>
    <x v="3117"/>
    <x v="7"/>
    <x v="2"/>
    <n v="335"/>
    <n v="0.73"/>
    <n v="0.70299999999999996"/>
    <n v="0.63900000000000001"/>
    <n v="16754.93"/>
    <n v="3"/>
    <x v="3"/>
    <n v="0"/>
    <x v="0"/>
    <x v="0"/>
    <x v="1"/>
  </r>
  <r>
    <x v="3118"/>
    <x v="7"/>
    <x v="2"/>
    <n v="631"/>
    <n v="0.64"/>
    <n v="0.629"/>
    <n v="0.51100000000000001"/>
    <n v="8433.84"/>
    <n v="15"/>
    <x v="0"/>
    <n v="0"/>
    <x v="0"/>
    <x v="0"/>
    <x v="1"/>
  </r>
  <r>
    <x v="3119"/>
    <x v="17"/>
    <x v="4"/>
    <n v="318"/>
    <n v="0.70799999999999996"/>
    <n v="0.69499999999999995"/>
    <n v="0.61699999999999999"/>
    <n v="21927.919999999998"/>
    <n v="5"/>
    <x v="3"/>
    <n v="0"/>
    <x v="0"/>
    <x v="0"/>
    <x v="1"/>
  </r>
  <r>
    <x v="3120"/>
    <x v="7"/>
    <x v="2"/>
    <n v="228"/>
    <n v="0.70299999999999996"/>
    <n v="0.66300000000000003"/>
    <n v="0.623"/>
    <n v="9384.4500000000007"/>
    <n v="8"/>
    <x v="3"/>
    <n v="0"/>
    <x v="0"/>
    <x v="0"/>
    <x v="1"/>
  </r>
  <r>
    <x v="3121"/>
    <x v="7"/>
    <x v="2"/>
    <n v="267"/>
    <n v="0.626"/>
    <n v="0.61499999999999999"/>
    <n v="0.48199999999999998"/>
    <n v="7542.04"/>
    <n v="3"/>
    <x v="0"/>
    <n v="0"/>
    <x v="0"/>
    <x v="0"/>
    <x v="1"/>
  </r>
  <r>
    <x v="3122"/>
    <x v="0"/>
    <x v="0"/>
    <n v="1336"/>
    <n v="0.60599999999999998"/>
    <n v="0.60099999999999998"/>
    <n v="0.48199999999999998"/>
    <n v="11115.84"/>
    <n v="55"/>
    <x v="0"/>
    <n v="0"/>
    <x v="0"/>
    <x v="1"/>
    <x v="1"/>
  </r>
  <r>
    <x v="3123"/>
    <x v="17"/>
    <x v="4"/>
    <n v="496"/>
    <n v="0.622"/>
    <n v="0.63600000000000001"/>
    <n v="0.48099999999999998"/>
    <n v="16241"/>
    <n v="4"/>
    <x v="0"/>
    <n v="0"/>
    <x v="0"/>
    <x v="0"/>
    <x v="1"/>
  </r>
  <r>
    <x v="3124"/>
    <x v="7"/>
    <x v="2"/>
    <n v="177"/>
    <n v="0.67"/>
    <n v="0.65700000000000003"/>
    <n v="0.55300000000000005"/>
    <n v="9207.67"/>
    <n v="2"/>
    <x v="0"/>
    <n v="0"/>
    <x v="0"/>
    <x v="0"/>
    <x v="1"/>
  </r>
  <r>
    <x v="3125"/>
    <x v="14"/>
    <x v="3"/>
    <n v="349"/>
    <n v="0.67500000000000004"/>
    <n v="0.70799999999999996"/>
    <n v="0.52600000000000002"/>
    <n v="18184.900000000001"/>
    <n v="5"/>
    <x v="0"/>
    <n v="0"/>
    <x v="0"/>
    <x v="0"/>
    <x v="1"/>
  </r>
  <r>
    <x v="3126"/>
    <x v="3"/>
    <x v="1"/>
    <n v="2504"/>
    <n v="0.60399999999999998"/>
    <n v="0.68200000000000005"/>
    <n v="0.42499999999999999"/>
    <n v="23408.58"/>
    <n v="1"/>
    <x v="0"/>
    <n v="0"/>
    <x v="0"/>
    <x v="1"/>
    <x v="0"/>
  </r>
  <r>
    <x v="755"/>
    <x v="7"/>
    <x v="2"/>
    <n v="193"/>
    <n v="0.71"/>
    <n v="0.69399999999999995"/>
    <n v="0.61299999999999999"/>
    <n v="10517.16"/>
    <n v="1"/>
    <x v="3"/>
    <n v="0"/>
    <x v="0"/>
    <x v="0"/>
    <x v="0"/>
  </r>
  <r>
    <x v="3127"/>
    <x v="3"/>
    <x v="1"/>
    <n v="2489"/>
    <n v="0.64700000000000002"/>
    <n v="0.628"/>
    <n v="0.54100000000000004"/>
    <n v="10514.59"/>
    <n v="24"/>
    <x v="0"/>
    <n v="0"/>
    <x v="0"/>
    <x v="1"/>
    <x v="1"/>
  </r>
  <r>
    <x v="3128"/>
    <x v="17"/>
    <x v="4"/>
    <n v="184"/>
    <n v="0.7"/>
    <n v="0.68899999999999995"/>
    <n v="0.61899999999999999"/>
    <n v="20776.009999999998"/>
    <n v="4"/>
    <x v="3"/>
    <n v="0"/>
    <x v="0"/>
    <x v="0"/>
    <x v="1"/>
  </r>
  <r>
    <x v="3129"/>
    <x v="17"/>
    <x v="4"/>
    <n v="298"/>
    <n v="0.629"/>
    <n v="0.64300000000000002"/>
    <n v="0.49399999999999999"/>
    <n v="18562.740000000002"/>
    <n v="16"/>
    <x v="0"/>
    <n v="0"/>
    <x v="0"/>
    <x v="0"/>
    <x v="1"/>
  </r>
  <r>
    <x v="758"/>
    <x v="8"/>
    <x v="0"/>
    <n v="1366"/>
    <n v="0.60499999999999998"/>
    <n v="0.57899999999999996"/>
    <n v="0.497"/>
    <n v="8328.67"/>
    <n v="60"/>
    <x v="0"/>
    <n v="0"/>
    <x v="0"/>
    <x v="1"/>
    <x v="1"/>
  </r>
  <r>
    <x v="3130"/>
    <x v="7"/>
    <x v="2"/>
    <n v="380"/>
    <n v="0.67500000000000004"/>
    <n v="0.63200000000000001"/>
    <n v="0.59199999999999997"/>
    <n v="9844.0400000000009"/>
    <n v="2"/>
    <x v="0"/>
    <n v="0"/>
    <x v="0"/>
    <x v="0"/>
    <x v="1"/>
  </r>
  <r>
    <x v="3131"/>
    <x v="18"/>
    <x v="4"/>
    <n v="353"/>
    <n v="0.70599999999999996"/>
    <n v="0.67600000000000005"/>
    <n v="0.65800000000000003"/>
    <n v="29788.92"/>
    <n v="3"/>
    <x v="3"/>
    <n v="0"/>
    <x v="0"/>
    <x v="0"/>
    <x v="1"/>
  </r>
  <r>
    <x v="822"/>
    <x v="17"/>
    <x v="4"/>
    <n v="373"/>
    <n v="0.68799999999999994"/>
    <n v="0.68100000000000005"/>
    <n v="0.58399999999999996"/>
    <n v="24857.57"/>
    <n v="5"/>
    <x v="0"/>
    <n v="0"/>
    <x v="0"/>
    <x v="0"/>
    <x v="1"/>
  </r>
  <r>
    <x v="822"/>
    <x v="17"/>
    <x v="4"/>
    <n v="373"/>
    <n v="0.68799999999999994"/>
    <n v="0.68100000000000005"/>
    <n v="0.58399999999999996"/>
    <n v="24857.57"/>
    <n v="5"/>
    <x v="0"/>
    <n v="0"/>
    <x v="0"/>
    <x v="0"/>
    <x v="1"/>
  </r>
  <r>
    <x v="1792"/>
    <x v="17"/>
    <x v="4"/>
    <n v="470"/>
    <n v="0.63900000000000001"/>
    <n v="0.64700000000000002"/>
    <n v="0.51100000000000001"/>
    <n v="17060.28"/>
    <n v="22"/>
    <x v="0"/>
    <n v="0"/>
    <x v="0"/>
    <x v="0"/>
    <x v="1"/>
  </r>
  <r>
    <x v="3132"/>
    <x v="1"/>
    <x v="0"/>
    <n v="1486"/>
    <n v="0.61799999999999999"/>
    <n v="0.58299999999999996"/>
    <n v="0.53200000000000003"/>
    <n v="8052.99"/>
    <n v="42"/>
    <x v="0"/>
    <n v="0"/>
    <x v="0"/>
    <x v="1"/>
    <x v="1"/>
  </r>
  <r>
    <x v="3133"/>
    <x v="17"/>
    <x v="4"/>
    <n v="183"/>
    <n v="0.68"/>
    <n v="0.70199999999999996"/>
    <n v="0.54300000000000004"/>
    <n v="18344.53"/>
    <n v="4"/>
    <x v="0"/>
    <n v="0"/>
    <x v="0"/>
    <x v="0"/>
    <x v="1"/>
  </r>
  <r>
    <x v="3134"/>
    <x v="17"/>
    <x v="4"/>
    <n v="327"/>
    <n v="0.63700000000000001"/>
    <n v="0.626"/>
    <n v="0.503"/>
    <n v="17682.38"/>
    <n v="21"/>
    <x v="0"/>
    <n v="0"/>
    <x v="0"/>
    <x v="0"/>
    <x v="1"/>
  </r>
  <r>
    <x v="1131"/>
    <x v="0"/>
    <x v="0"/>
    <n v="813"/>
    <n v="0.61499999999999999"/>
    <n v="0.57199999999999995"/>
    <n v="0.53200000000000003"/>
    <n v="6675.43"/>
    <n v="24"/>
    <x v="0"/>
    <n v="0"/>
    <x v="0"/>
    <x v="0"/>
    <x v="1"/>
  </r>
  <r>
    <x v="3135"/>
    <x v="11"/>
    <x v="0"/>
    <n v="3020"/>
    <n v="0.64"/>
    <n v="0.61299999999999999"/>
    <n v="0.54500000000000004"/>
    <n v="16898.439999999999"/>
    <n v="39"/>
    <x v="0"/>
    <n v="0"/>
    <x v="0"/>
    <x v="1"/>
    <x v="1"/>
  </r>
  <r>
    <x v="3136"/>
    <x v="14"/>
    <x v="3"/>
    <n v="262"/>
    <n v="0.65"/>
    <n v="0.65800000000000003"/>
    <n v="0.50900000000000001"/>
    <n v="14625.31"/>
    <n v="3"/>
    <x v="0"/>
    <n v="0"/>
    <x v="0"/>
    <x v="0"/>
    <x v="1"/>
  </r>
  <r>
    <x v="3137"/>
    <x v="7"/>
    <x v="2"/>
    <n v="1395"/>
    <n v="0.66200000000000003"/>
    <n v="0.66400000000000003"/>
    <n v="0.51800000000000002"/>
    <n v="19149.88"/>
    <n v="15"/>
    <x v="0"/>
    <n v="0"/>
    <x v="0"/>
    <x v="1"/>
    <x v="1"/>
  </r>
  <r>
    <x v="3138"/>
    <x v="14"/>
    <x v="3"/>
    <n v="146"/>
    <n v="0.71499999999999997"/>
    <n v="0.68600000000000005"/>
    <n v="0.63900000000000001"/>
    <n v="12971.17"/>
    <n v="4"/>
    <x v="3"/>
    <n v="0"/>
    <x v="0"/>
    <x v="0"/>
    <x v="1"/>
  </r>
  <r>
    <x v="3139"/>
    <x v="17"/>
    <x v="4"/>
    <n v="218"/>
    <n v="0.7"/>
    <n v="0.70799999999999996"/>
    <n v="0.59499999999999997"/>
    <n v="21135.56"/>
    <n v="3"/>
    <x v="3"/>
    <n v="0"/>
    <x v="0"/>
    <x v="0"/>
    <x v="1"/>
  </r>
  <r>
    <x v="3140"/>
    <x v="7"/>
    <x v="2"/>
    <n v="122"/>
    <n v="0.69599999999999995"/>
    <n v="0.70699999999999996"/>
    <n v="0.57599999999999996"/>
    <n v="19518.34"/>
    <n v="2"/>
    <x v="0"/>
    <n v="0"/>
    <x v="0"/>
    <x v="0"/>
    <x v="1"/>
  </r>
  <r>
    <x v="3141"/>
    <x v="20"/>
    <x v="1"/>
    <n v="726"/>
    <n v="0.63400000000000001"/>
    <n v="0.628"/>
    <n v="0.497"/>
    <n v="13380.3"/>
    <n v="4"/>
    <x v="0"/>
    <n v="0"/>
    <x v="0"/>
    <x v="0"/>
    <x v="1"/>
  </r>
  <r>
    <x v="3142"/>
    <x v="14"/>
    <x v="3"/>
    <n v="504"/>
    <n v="0.73299999999999998"/>
    <n v="0.73799999999999999"/>
    <n v="0.64400000000000002"/>
    <n v="59010.83"/>
    <n v="10"/>
    <x v="3"/>
    <n v="0"/>
    <x v="0"/>
    <x v="0"/>
    <x v="1"/>
  </r>
  <r>
    <x v="3143"/>
    <x v="13"/>
    <x v="1"/>
    <n v="937"/>
    <n v="0.61199999999999999"/>
    <n v="0.66300000000000003"/>
    <n v="0.439"/>
    <n v="14517.11"/>
    <n v="5"/>
    <x v="0"/>
    <n v="0"/>
    <x v="0"/>
    <x v="0"/>
    <x v="1"/>
  </r>
  <r>
    <x v="3144"/>
    <x v="7"/>
    <x v="2"/>
    <n v="465"/>
    <n v="0.7"/>
    <n v="0.64600000000000002"/>
    <n v="0.63700000000000001"/>
    <n v="10449.82"/>
    <n v="15"/>
    <x v="3"/>
    <n v="0"/>
    <x v="0"/>
    <x v="0"/>
    <x v="1"/>
  </r>
  <r>
    <x v="3145"/>
    <x v="7"/>
    <x v="2"/>
    <n v="198"/>
    <n v="0.66"/>
    <n v="0.66"/>
    <n v="0.55400000000000005"/>
    <n v="12189.26"/>
    <n v="12"/>
    <x v="0"/>
    <n v="0"/>
    <x v="0"/>
    <x v="0"/>
    <x v="1"/>
  </r>
  <r>
    <x v="3146"/>
    <x v="7"/>
    <x v="2"/>
    <n v="758"/>
    <n v="0.7"/>
    <n v="0.69"/>
    <n v="0.58199999999999996"/>
    <n v="22786.15"/>
    <n v="6"/>
    <x v="3"/>
    <n v="0"/>
    <x v="0"/>
    <x v="0"/>
    <x v="1"/>
  </r>
  <r>
    <x v="3147"/>
    <x v="8"/>
    <x v="0"/>
    <n v="650"/>
    <n v="0.65"/>
    <n v="0.63900000000000001"/>
    <n v="0.54200000000000004"/>
    <n v="41553.97"/>
    <n v="4"/>
    <x v="0"/>
    <n v="0"/>
    <x v="0"/>
    <x v="0"/>
    <x v="1"/>
  </r>
  <r>
    <x v="3148"/>
    <x v="25"/>
    <x v="4"/>
    <n v="494"/>
    <n v="0.755"/>
    <n v="0.75600000000000001"/>
    <n v="0.68300000000000005"/>
    <n v="46373.72"/>
    <n v="6"/>
    <x v="3"/>
    <n v="0"/>
    <x v="0"/>
    <x v="0"/>
    <x v="1"/>
  </r>
  <r>
    <x v="3149"/>
    <x v="7"/>
    <x v="2"/>
    <n v="349"/>
    <n v="0.64"/>
    <n v="0.60699999999999998"/>
    <n v="0.55200000000000005"/>
    <n v="10143.6"/>
    <n v="6"/>
    <x v="0"/>
    <n v="0"/>
    <x v="0"/>
    <x v="0"/>
    <x v="1"/>
  </r>
  <r>
    <x v="3150"/>
    <x v="7"/>
    <x v="2"/>
    <n v="585"/>
    <n v="0.66500000000000004"/>
    <n v="0.59599999999999997"/>
    <n v="0.622"/>
    <n v="8266.86"/>
    <n v="10"/>
    <x v="0"/>
    <n v="0"/>
    <x v="0"/>
    <x v="0"/>
    <x v="1"/>
  </r>
  <r>
    <x v="3151"/>
    <x v="17"/>
    <x v="4"/>
    <n v="138"/>
    <n v="0.70499999999999996"/>
    <n v="0.68200000000000005"/>
    <n v="0.64600000000000002"/>
    <n v="22724.66"/>
    <n v="4"/>
    <x v="3"/>
    <n v="0"/>
    <x v="0"/>
    <x v="0"/>
    <x v="1"/>
  </r>
  <r>
    <x v="3152"/>
    <x v="18"/>
    <x v="4"/>
    <n v="879"/>
    <n v="0.71599999999999997"/>
    <n v="0.73299999999999998"/>
    <n v="0.60199999999999998"/>
    <n v="53494.43"/>
    <n v="28"/>
    <x v="3"/>
    <n v="0"/>
    <x v="0"/>
    <x v="0"/>
    <x v="1"/>
  </r>
  <r>
    <x v="3153"/>
    <x v="22"/>
    <x v="2"/>
    <n v="163"/>
    <n v="0.68"/>
    <n v="0.65700000000000003"/>
    <n v="0.58399999999999996"/>
    <n v="10192"/>
    <n v="1"/>
    <x v="0"/>
    <n v="0"/>
    <x v="0"/>
    <x v="0"/>
    <x v="0"/>
  </r>
  <r>
    <x v="3154"/>
    <x v="17"/>
    <x v="4"/>
    <n v="805"/>
    <n v="0.66400000000000003"/>
    <n v="0.67800000000000005"/>
    <n v="0.51900000000000002"/>
    <n v="43400.72"/>
    <n v="13"/>
    <x v="0"/>
    <n v="0"/>
    <x v="0"/>
    <x v="0"/>
    <x v="1"/>
  </r>
  <r>
    <x v="3155"/>
    <x v="7"/>
    <x v="2"/>
    <n v="323"/>
    <n v="0.72099999999999997"/>
    <n v="0.70299999999999996"/>
    <n v="0.629"/>
    <n v="13075.36"/>
    <n v="6"/>
    <x v="3"/>
    <n v="0"/>
    <x v="0"/>
    <x v="0"/>
    <x v="1"/>
  </r>
  <r>
    <x v="3156"/>
    <x v="8"/>
    <x v="0"/>
    <n v="1393"/>
    <n v="0.63400000000000001"/>
    <n v="0.61899999999999999"/>
    <n v="0.54700000000000004"/>
    <n v="10380.69"/>
    <n v="23"/>
    <x v="0"/>
    <n v="0"/>
    <x v="0"/>
    <x v="1"/>
    <x v="1"/>
  </r>
  <r>
    <x v="3157"/>
    <x v="0"/>
    <x v="0"/>
    <n v="446"/>
    <n v="0.59899999999999998"/>
    <n v="0.54800000000000004"/>
    <n v="0.52300000000000002"/>
    <n v="13100.34"/>
    <n v="23"/>
    <x v="0"/>
    <n v="0"/>
    <x v="0"/>
    <x v="0"/>
    <x v="1"/>
  </r>
  <r>
    <x v="3158"/>
    <x v="14"/>
    <x v="3"/>
    <n v="373"/>
    <n v="0.73199999999999998"/>
    <n v="0.68100000000000005"/>
    <n v="0.68799999999999994"/>
    <n v="12227.44"/>
    <n v="7"/>
    <x v="3"/>
    <n v="0"/>
    <x v="0"/>
    <x v="0"/>
    <x v="1"/>
  </r>
  <r>
    <x v="3159"/>
    <x v="14"/>
    <x v="3"/>
    <n v="374"/>
    <n v="0.65700000000000003"/>
    <n v="0.64800000000000002"/>
    <n v="0.53100000000000003"/>
    <n v="14789.79"/>
    <n v="12"/>
    <x v="0"/>
    <n v="0"/>
    <x v="0"/>
    <x v="0"/>
    <x v="1"/>
  </r>
  <r>
    <x v="3160"/>
    <x v="17"/>
    <x v="4"/>
    <n v="186"/>
    <n v="0.72299999999999998"/>
    <n v="0.69199999999999995"/>
    <n v="0.65200000000000002"/>
    <n v="38335.129999999997"/>
    <n v="1"/>
    <x v="3"/>
    <n v="0"/>
    <x v="0"/>
    <x v="0"/>
    <x v="0"/>
  </r>
  <r>
    <x v="3161"/>
    <x v="0"/>
    <x v="0"/>
    <n v="759"/>
    <n v="0.63700000000000001"/>
    <n v="0.624"/>
    <n v="0.52500000000000002"/>
    <n v="10668.11"/>
    <n v="3"/>
    <x v="0"/>
    <n v="0"/>
    <x v="0"/>
    <x v="0"/>
    <x v="1"/>
  </r>
  <r>
    <x v="3162"/>
    <x v="5"/>
    <x v="0"/>
    <n v="730"/>
    <n v="0.61899999999999999"/>
    <n v="0.57899999999999996"/>
    <n v="0.56000000000000005"/>
    <n v="6071.98"/>
    <n v="1"/>
    <x v="0"/>
    <n v="0"/>
    <x v="0"/>
    <x v="0"/>
    <x v="0"/>
  </r>
  <r>
    <x v="3163"/>
    <x v="25"/>
    <x v="4"/>
    <n v="673"/>
    <n v="0.70799999999999996"/>
    <n v="0.7"/>
    <n v="0.60599999999999998"/>
    <n v="31930.85"/>
    <n v="29"/>
    <x v="3"/>
    <n v="0"/>
    <x v="0"/>
    <x v="0"/>
    <x v="1"/>
  </r>
  <r>
    <x v="296"/>
    <x v="17"/>
    <x v="4"/>
    <n v="294"/>
    <n v="0.70599999999999996"/>
    <n v="0.70399999999999996"/>
    <n v="0.63600000000000001"/>
    <n v="21421.759999999998"/>
    <n v="18"/>
    <x v="3"/>
    <n v="0"/>
    <x v="0"/>
    <x v="0"/>
    <x v="1"/>
  </r>
  <r>
    <x v="3164"/>
    <x v="19"/>
    <x v="3"/>
    <n v="566"/>
    <n v="0.61399999999999999"/>
    <n v="0.66"/>
    <n v="0.45"/>
    <n v="19635.580000000002"/>
    <n v="9"/>
    <x v="0"/>
    <n v="0"/>
    <x v="0"/>
    <x v="0"/>
    <x v="1"/>
  </r>
  <r>
    <x v="3165"/>
    <x v="14"/>
    <x v="3"/>
    <n v="141"/>
    <n v="0.70599999999999996"/>
    <n v="0.69599999999999995"/>
    <n v="0.623"/>
    <n v="16565.28"/>
    <n v="8"/>
    <x v="3"/>
    <n v="0"/>
    <x v="0"/>
    <x v="0"/>
    <x v="1"/>
  </r>
  <r>
    <x v="3166"/>
    <x v="17"/>
    <x v="4"/>
    <n v="315"/>
    <n v="0.68200000000000005"/>
    <n v="0.70299999999999996"/>
    <n v="0.54700000000000004"/>
    <n v="39246.01"/>
    <n v="6"/>
    <x v="0"/>
    <n v="0"/>
    <x v="0"/>
    <x v="0"/>
    <x v="1"/>
  </r>
  <r>
    <x v="3167"/>
    <x v="11"/>
    <x v="0"/>
    <n v="1057"/>
    <n v="0.68"/>
    <n v="0.625"/>
    <n v="0.61699999999999999"/>
    <n v="13709.32"/>
    <n v="17"/>
    <x v="0"/>
    <n v="0"/>
    <x v="0"/>
    <x v="1"/>
    <x v="1"/>
  </r>
  <r>
    <x v="3168"/>
    <x v="17"/>
    <x v="4"/>
    <n v="192"/>
    <n v="0.71499999999999997"/>
    <n v="0.68899999999999995"/>
    <n v="0.63100000000000001"/>
    <n v="34073.49"/>
    <n v="4"/>
    <x v="3"/>
    <n v="0"/>
    <x v="0"/>
    <x v="0"/>
    <x v="1"/>
  </r>
  <r>
    <x v="3169"/>
    <x v="2"/>
    <x v="0"/>
    <n v="1543"/>
    <n v="0.66200000000000003"/>
    <n v="0.60799999999999998"/>
    <n v="0.60399999999999998"/>
    <n v="14297.44"/>
    <n v="14"/>
    <x v="0"/>
    <n v="0"/>
    <x v="0"/>
    <x v="1"/>
    <x v="1"/>
  </r>
  <r>
    <x v="3170"/>
    <x v="2"/>
    <x v="0"/>
    <n v="1250"/>
    <n v="0.60499999999999998"/>
    <n v="0.56999999999999995"/>
    <n v="0.504"/>
    <n v="8049.85"/>
    <n v="4"/>
    <x v="0"/>
    <n v="0"/>
    <x v="0"/>
    <x v="1"/>
    <x v="1"/>
  </r>
  <r>
    <x v="3171"/>
    <x v="7"/>
    <x v="2"/>
    <n v="96"/>
    <n v="0.65"/>
    <n v="0.64300000000000002"/>
    <n v="0.52500000000000002"/>
    <n v="11885.31"/>
    <n v="2"/>
    <x v="0"/>
    <n v="0"/>
    <x v="0"/>
    <x v="0"/>
    <x v="1"/>
  </r>
  <r>
    <x v="3172"/>
    <x v="14"/>
    <x v="3"/>
    <n v="309"/>
    <n v="0.70599999999999996"/>
    <n v="0.66700000000000004"/>
    <n v="0.63500000000000001"/>
    <n v="14794.64"/>
    <n v="4"/>
    <x v="3"/>
    <n v="0"/>
    <x v="0"/>
    <x v="0"/>
    <x v="1"/>
  </r>
  <r>
    <x v="3173"/>
    <x v="7"/>
    <x v="2"/>
    <n v="360"/>
    <n v="0.61399999999999999"/>
    <n v="0.60399999999999998"/>
    <n v="0.47499999999999998"/>
    <n v="9061.7199999999993"/>
    <n v="5"/>
    <x v="0"/>
    <n v="0"/>
    <x v="0"/>
    <x v="0"/>
    <x v="1"/>
  </r>
  <r>
    <x v="3174"/>
    <x v="22"/>
    <x v="2"/>
    <n v="405"/>
    <n v="0.77900000000000003"/>
    <n v="0.76200000000000001"/>
    <n v="0.72299999999999998"/>
    <n v="14610.61"/>
    <n v="14"/>
    <x v="3"/>
    <n v="0"/>
    <x v="0"/>
    <x v="0"/>
    <x v="1"/>
  </r>
  <r>
    <x v="3175"/>
    <x v="17"/>
    <x v="4"/>
    <n v="191"/>
    <n v="0.7"/>
    <n v="0.67900000000000005"/>
    <n v="0.60099999999999998"/>
    <n v="24623.87"/>
    <n v="1"/>
    <x v="3"/>
    <n v="0"/>
    <x v="0"/>
    <x v="0"/>
    <x v="0"/>
  </r>
  <r>
    <x v="3176"/>
    <x v="7"/>
    <x v="2"/>
    <n v="151"/>
    <n v="0.74099999999999999"/>
    <n v="0.68899999999999995"/>
    <n v="0.70699999999999996"/>
    <n v="10071.43"/>
    <n v="2"/>
    <x v="3"/>
    <n v="0"/>
    <x v="0"/>
    <x v="0"/>
    <x v="1"/>
  </r>
  <r>
    <x v="3177"/>
    <x v="7"/>
    <x v="2"/>
    <n v="186"/>
    <n v="0.69599999999999995"/>
    <n v="0.72"/>
    <n v="0.56200000000000006"/>
    <n v="21781.21"/>
    <n v="7"/>
    <x v="0"/>
    <n v="0"/>
    <x v="0"/>
    <x v="0"/>
    <x v="1"/>
  </r>
  <r>
    <x v="3178"/>
    <x v="17"/>
    <x v="4"/>
    <n v="207"/>
    <n v="0.7"/>
    <n v="0.66100000000000003"/>
    <n v="0.622"/>
    <n v="19995.669999999998"/>
    <n v="10"/>
    <x v="3"/>
    <n v="0"/>
    <x v="0"/>
    <x v="0"/>
    <x v="1"/>
  </r>
  <r>
    <x v="3179"/>
    <x v="7"/>
    <x v="2"/>
    <n v="1240"/>
    <n v="0.66"/>
    <n v="0.61199999999999999"/>
    <n v="0.56799999999999995"/>
    <n v="9295.3799999999992"/>
    <n v="33"/>
    <x v="0"/>
    <n v="0"/>
    <x v="0"/>
    <x v="1"/>
    <x v="1"/>
  </r>
  <r>
    <x v="3180"/>
    <x v="7"/>
    <x v="2"/>
    <n v="197"/>
    <n v="0.63400000000000001"/>
    <n v="0.61699999999999999"/>
    <n v="0.52100000000000002"/>
    <n v="9269.7800000000007"/>
    <n v="0"/>
    <x v="0"/>
    <n v="0"/>
    <x v="0"/>
    <x v="0"/>
    <x v="0"/>
  </r>
  <r>
    <x v="2089"/>
    <x v="4"/>
    <x v="0"/>
    <n v="1074"/>
    <n v="0.61299999999999999"/>
    <n v="0.59199999999999997"/>
    <n v="0.53600000000000003"/>
    <n v="10548.82"/>
    <n v="11"/>
    <x v="0"/>
    <n v="0"/>
    <x v="0"/>
    <x v="1"/>
    <x v="1"/>
  </r>
  <r>
    <x v="3181"/>
    <x v="14"/>
    <x v="3"/>
    <n v="417"/>
    <n v="0.71099999999999997"/>
    <n v="0.70199999999999996"/>
    <n v="0.61299999999999999"/>
    <n v="18278.93"/>
    <n v="5"/>
    <x v="3"/>
    <n v="0"/>
    <x v="0"/>
    <x v="0"/>
    <x v="1"/>
  </r>
  <r>
    <x v="3182"/>
    <x v="3"/>
    <x v="1"/>
    <n v="406"/>
    <n v="0.60899999999999999"/>
    <n v="0.56399999999999995"/>
    <n v="0.50700000000000001"/>
    <n v="7839.04"/>
    <n v="0"/>
    <x v="0"/>
    <n v="0"/>
    <x v="0"/>
    <x v="0"/>
    <x v="0"/>
  </r>
  <r>
    <x v="3183"/>
    <x v="26"/>
    <x v="2"/>
    <n v="1169"/>
    <n v="0.7"/>
    <n v="0.67"/>
    <n v="0.63700000000000001"/>
    <n v="20780.919999999998"/>
    <n v="16"/>
    <x v="3"/>
    <n v="0"/>
    <x v="0"/>
    <x v="1"/>
    <x v="1"/>
  </r>
  <r>
    <x v="3184"/>
    <x v="17"/>
    <x v="4"/>
    <n v="280"/>
    <n v="0.67"/>
    <n v="0.66800000000000004"/>
    <n v="0.56299999999999994"/>
    <n v="16871.099999999999"/>
    <n v="4"/>
    <x v="0"/>
    <n v="0"/>
    <x v="0"/>
    <x v="0"/>
    <x v="1"/>
  </r>
  <r>
    <x v="3185"/>
    <x v="7"/>
    <x v="2"/>
    <n v="479"/>
    <n v="0.61"/>
    <n v="0.63500000000000001"/>
    <n v="0.45500000000000002"/>
    <n v="16310.11"/>
    <n v="16"/>
    <x v="0"/>
    <n v="0"/>
    <x v="0"/>
    <x v="0"/>
    <x v="1"/>
  </r>
  <r>
    <x v="3186"/>
    <x v="14"/>
    <x v="3"/>
    <n v="361"/>
    <n v="0.70599999999999996"/>
    <n v="0.71399999999999997"/>
    <n v="0.59499999999999997"/>
    <n v="28443.11"/>
    <n v="6"/>
    <x v="3"/>
    <n v="0"/>
    <x v="0"/>
    <x v="0"/>
    <x v="1"/>
  </r>
  <r>
    <x v="3187"/>
    <x v="20"/>
    <x v="1"/>
    <n v="1263"/>
    <n v="0.68"/>
    <n v="0.63400000000000001"/>
    <n v="0.623"/>
    <n v="11712.68"/>
    <n v="7"/>
    <x v="0"/>
    <n v="0"/>
    <x v="0"/>
    <x v="1"/>
    <x v="1"/>
  </r>
  <r>
    <x v="3188"/>
    <x v="7"/>
    <x v="2"/>
    <n v="559"/>
    <n v="0.67400000000000004"/>
    <n v="0.64400000000000002"/>
    <n v="0.59699999999999998"/>
    <n v="14826.73"/>
    <n v="6"/>
    <x v="0"/>
    <n v="0"/>
    <x v="0"/>
    <x v="0"/>
    <x v="1"/>
  </r>
  <r>
    <x v="3189"/>
    <x v="0"/>
    <x v="0"/>
    <n v="383"/>
    <n v="0.625"/>
    <n v="0.56399999999999995"/>
    <n v="0.55600000000000005"/>
    <n v="9772.3700000000008"/>
    <n v="1"/>
    <x v="0"/>
    <n v="0"/>
    <x v="0"/>
    <x v="0"/>
    <x v="0"/>
  </r>
  <r>
    <x v="3190"/>
    <x v="14"/>
    <x v="3"/>
    <n v="380"/>
    <n v="0.68"/>
    <n v="0.66500000000000004"/>
    <n v="0.57099999999999995"/>
    <n v="12933.88"/>
    <n v="5"/>
    <x v="0"/>
    <n v="0"/>
    <x v="0"/>
    <x v="0"/>
    <x v="1"/>
  </r>
  <r>
    <x v="3191"/>
    <x v="1"/>
    <x v="0"/>
    <n v="1172"/>
    <n v="0.60599999999999998"/>
    <n v="0.503"/>
    <n v="0.58199999999999996"/>
    <n v="9917.57"/>
    <n v="9"/>
    <x v="0"/>
    <n v="0"/>
    <x v="0"/>
    <x v="1"/>
    <x v="1"/>
  </r>
  <r>
    <x v="3192"/>
    <x v="9"/>
    <x v="3"/>
    <n v="229"/>
    <n v="0.71499999999999997"/>
    <n v="0.70299999999999996"/>
    <n v="0.628"/>
    <n v="78374.259999999995"/>
    <n v="0"/>
    <x v="3"/>
    <n v="0"/>
    <x v="0"/>
    <x v="0"/>
    <x v="0"/>
  </r>
  <r>
    <x v="3193"/>
    <x v="17"/>
    <x v="4"/>
    <n v="168"/>
    <n v="0.71599999999999997"/>
    <n v="0.66900000000000004"/>
    <n v="0.66500000000000004"/>
    <n v="28270.34"/>
    <n v="3"/>
    <x v="3"/>
    <n v="0"/>
    <x v="0"/>
    <x v="0"/>
    <x v="1"/>
  </r>
  <r>
    <x v="3194"/>
    <x v="19"/>
    <x v="3"/>
    <n v="1241"/>
    <n v="0.66"/>
    <n v="0.66300000000000003"/>
    <n v="0.55700000000000005"/>
    <n v="16593.34"/>
    <n v="8"/>
    <x v="0"/>
    <n v="0"/>
    <x v="0"/>
    <x v="1"/>
    <x v="1"/>
  </r>
  <r>
    <x v="3195"/>
    <x v="13"/>
    <x v="1"/>
    <n v="552"/>
    <n v="0.60699999999999998"/>
    <n v="0.64500000000000002"/>
    <n v="0.45400000000000001"/>
    <n v="15120.74"/>
    <n v="7"/>
    <x v="0"/>
    <n v="0"/>
    <x v="0"/>
    <x v="0"/>
    <x v="1"/>
  </r>
  <r>
    <x v="3196"/>
    <x v="7"/>
    <x v="2"/>
    <n v="963"/>
    <n v="0.71"/>
    <n v="0.69499999999999995"/>
    <n v="0.60499999999999998"/>
    <n v="17486.73"/>
    <n v="11"/>
    <x v="3"/>
    <n v="0"/>
    <x v="0"/>
    <x v="1"/>
    <x v="1"/>
  </r>
  <r>
    <x v="3197"/>
    <x v="14"/>
    <x v="3"/>
    <n v="368"/>
    <n v="0.71499999999999997"/>
    <n v="0.72199999999999998"/>
    <n v="0.61199999999999999"/>
    <n v="30023.74"/>
    <n v="13"/>
    <x v="3"/>
    <n v="0"/>
    <x v="0"/>
    <x v="0"/>
    <x v="1"/>
  </r>
  <r>
    <x v="3198"/>
    <x v="1"/>
    <x v="0"/>
    <n v="1356"/>
    <n v="0.61899999999999999"/>
    <n v="0.57399999999999995"/>
    <n v="0.54800000000000004"/>
    <n v="8541.11"/>
    <n v="15"/>
    <x v="0"/>
    <n v="0"/>
    <x v="0"/>
    <x v="1"/>
    <x v="1"/>
  </r>
  <r>
    <x v="3199"/>
    <x v="4"/>
    <x v="0"/>
    <n v="1003"/>
    <n v="0.60599999999999998"/>
    <n v="0.6"/>
    <n v="0.51400000000000001"/>
    <n v="9028"/>
    <n v="10"/>
    <x v="0"/>
    <n v="0"/>
    <x v="0"/>
    <x v="1"/>
    <x v="1"/>
  </r>
  <r>
    <x v="3200"/>
    <x v="22"/>
    <x v="2"/>
    <n v="1139"/>
    <n v="0.71"/>
    <n v="0.71"/>
    <n v="0.64"/>
    <n v="23459.93"/>
    <n v="11"/>
    <x v="3"/>
    <n v="0"/>
    <x v="0"/>
    <x v="1"/>
    <x v="1"/>
  </r>
  <r>
    <x v="3201"/>
    <x v="23"/>
    <x v="2"/>
    <n v="423"/>
    <n v="0.68500000000000005"/>
    <n v="0.67600000000000005"/>
    <n v="0.60499999999999998"/>
    <n v="42356.06"/>
    <n v="9"/>
    <x v="0"/>
    <n v="0"/>
    <x v="0"/>
    <x v="0"/>
    <x v="1"/>
  </r>
  <r>
    <x v="3202"/>
    <x v="7"/>
    <x v="2"/>
    <n v="422"/>
    <n v="0.67"/>
    <n v="0.68899999999999995"/>
    <n v="0.50800000000000001"/>
    <n v="13571.47"/>
    <n v="21"/>
    <x v="0"/>
    <n v="0"/>
    <x v="0"/>
    <x v="0"/>
    <x v="1"/>
  </r>
  <r>
    <x v="3203"/>
    <x v="19"/>
    <x v="3"/>
    <n v="745"/>
    <n v="0.67"/>
    <n v="0.67700000000000005"/>
    <n v="0.52600000000000002"/>
    <n v="18668.919999999998"/>
    <n v="1"/>
    <x v="0"/>
    <n v="0"/>
    <x v="0"/>
    <x v="0"/>
    <x v="0"/>
  </r>
  <r>
    <x v="3204"/>
    <x v="17"/>
    <x v="4"/>
    <n v="310"/>
    <n v="0.73099999999999998"/>
    <n v="0.71299999999999997"/>
    <n v="0.66100000000000003"/>
    <n v="41342.93"/>
    <n v="4"/>
    <x v="3"/>
    <n v="0"/>
    <x v="0"/>
    <x v="0"/>
    <x v="1"/>
  </r>
  <r>
    <x v="3205"/>
    <x v="12"/>
    <x v="0"/>
    <n v="1233"/>
    <n v="0.60399999999999998"/>
    <n v="0.57899999999999996"/>
    <n v="0.49199999999999999"/>
    <n v="11848.25"/>
    <n v="7"/>
    <x v="0"/>
    <n v="0"/>
    <x v="0"/>
    <x v="1"/>
    <x v="1"/>
  </r>
  <r>
    <x v="3206"/>
    <x v="3"/>
    <x v="1"/>
    <n v="1602"/>
    <n v="0.61499999999999999"/>
    <n v="0.58299999999999996"/>
    <n v="0.52500000000000002"/>
    <n v="7329.77"/>
    <n v="15"/>
    <x v="0"/>
    <n v="0"/>
    <x v="0"/>
    <x v="1"/>
    <x v="1"/>
  </r>
  <r>
    <x v="3207"/>
    <x v="7"/>
    <x v="2"/>
    <n v="383"/>
    <n v="0.60899999999999999"/>
    <n v="0.57699999999999996"/>
    <n v="0.48899999999999999"/>
    <n v="6293.2"/>
    <n v="0"/>
    <x v="0"/>
    <n v="0"/>
    <x v="0"/>
    <x v="0"/>
    <x v="0"/>
  </r>
  <r>
    <x v="3208"/>
    <x v="7"/>
    <x v="2"/>
    <n v="895"/>
    <n v="0.64200000000000002"/>
    <n v="0.57499999999999996"/>
    <n v="0.56999999999999995"/>
    <n v="7776.17"/>
    <n v="26"/>
    <x v="0"/>
    <n v="0"/>
    <x v="0"/>
    <x v="0"/>
    <x v="1"/>
  </r>
  <r>
    <x v="3209"/>
    <x v="7"/>
    <x v="2"/>
    <n v="142"/>
    <n v="0.64"/>
    <n v="0.623"/>
    <n v="0.52200000000000002"/>
    <n v="11095.53"/>
    <n v="4"/>
    <x v="0"/>
    <n v="0"/>
    <x v="0"/>
    <x v="0"/>
    <x v="1"/>
  </r>
  <r>
    <x v="3210"/>
    <x v="17"/>
    <x v="4"/>
    <n v="1348"/>
    <n v="0.63700000000000001"/>
    <n v="0.65400000000000003"/>
    <n v="0.50700000000000001"/>
    <n v="16676.75"/>
    <n v="10"/>
    <x v="0"/>
    <n v="0"/>
    <x v="0"/>
    <x v="1"/>
    <x v="1"/>
  </r>
  <r>
    <x v="3211"/>
    <x v="19"/>
    <x v="3"/>
    <n v="954"/>
    <n v="0.69"/>
    <n v="0.746"/>
    <n v="0.55400000000000005"/>
    <n v="70601.27"/>
    <n v="14"/>
    <x v="0"/>
    <n v="0"/>
    <x v="0"/>
    <x v="1"/>
    <x v="1"/>
  </r>
  <r>
    <x v="3212"/>
    <x v="22"/>
    <x v="2"/>
    <n v="137"/>
    <n v="0.73"/>
    <n v="0.68200000000000005"/>
    <n v="0.69099999999999995"/>
    <n v="13658.49"/>
    <n v="1"/>
    <x v="3"/>
    <n v="0"/>
    <x v="0"/>
    <x v="0"/>
    <x v="0"/>
  </r>
  <r>
    <x v="3213"/>
    <x v="0"/>
    <x v="0"/>
    <n v="1131"/>
    <n v="0.621"/>
    <n v="0.61599999999999999"/>
    <n v="0.497"/>
    <n v="14230.09"/>
    <n v="8"/>
    <x v="0"/>
    <n v="0"/>
    <x v="0"/>
    <x v="1"/>
    <x v="1"/>
  </r>
  <r>
    <x v="3214"/>
    <x v="7"/>
    <x v="2"/>
    <n v="1641"/>
    <n v="0.624"/>
    <n v="0.60299999999999998"/>
    <n v="0.52400000000000002"/>
    <n v="15293.33"/>
    <n v="17"/>
    <x v="0"/>
    <n v="0"/>
    <x v="0"/>
    <x v="1"/>
    <x v="1"/>
  </r>
  <r>
    <x v="3215"/>
    <x v="13"/>
    <x v="1"/>
    <n v="568"/>
    <n v="0.65"/>
    <n v="0.64400000000000002"/>
    <n v="0.53700000000000003"/>
    <n v="21385.41"/>
    <n v="5"/>
    <x v="0"/>
    <n v="0"/>
    <x v="0"/>
    <x v="0"/>
    <x v="1"/>
  </r>
  <r>
    <x v="3216"/>
    <x v="7"/>
    <x v="2"/>
    <n v="107"/>
    <n v="0.7"/>
    <n v="0.68700000000000006"/>
    <n v="0.58799999999999997"/>
    <n v="43314.1"/>
    <n v="3"/>
    <x v="3"/>
    <n v="0"/>
    <x v="0"/>
    <x v="0"/>
    <x v="1"/>
  </r>
  <r>
    <x v="3217"/>
    <x v="7"/>
    <x v="2"/>
    <n v="288"/>
    <n v="0.64300000000000002"/>
    <n v="0.60499999999999998"/>
    <n v="0.55200000000000005"/>
    <n v="9424.86"/>
    <n v="3"/>
    <x v="0"/>
    <n v="0"/>
    <x v="0"/>
    <x v="0"/>
    <x v="1"/>
  </r>
  <r>
    <x v="3218"/>
    <x v="7"/>
    <x v="2"/>
    <n v="755"/>
    <n v="0.66"/>
    <n v="0.60699999999999998"/>
    <n v="0.56999999999999995"/>
    <n v="11200.04"/>
    <n v="17"/>
    <x v="0"/>
    <n v="0"/>
    <x v="0"/>
    <x v="0"/>
    <x v="1"/>
  </r>
  <r>
    <x v="3219"/>
    <x v="16"/>
    <x v="1"/>
    <n v="1020"/>
    <n v="0.61399999999999999"/>
    <n v="0.61899999999999999"/>
    <n v="0.48499999999999999"/>
    <n v="16728.68"/>
    <n v="13"/>
    <x v="0"/>
    <n v="0"/>
    <x v="0"/>
    <x v="1"/>
    <x v="1"/>
  </r>
  <r>
    <x v="3220"/>
    <x v="25"/>
    <x v="4"/>
    <n v="335"/>
    <n v="0.69"/>
    <n v="0.70199999999999996"/>
    <n v="0.59499999999999997"/>
    <n v="30017.15"/>
    <n v="10"/>
    <x v="0"/>
    <n v="0"/>
    <x v="0"/>
    <x v="0"/>
    <x v="1"/>
  </r>
  <r>
    <x v="3221"/>
    <x v="2"/>
    <x v="0"/>
    <n v="1276"/>
    <n v="0.61299999999999999"/>
    <n v="0.60099999999999998"/>
    <n v="0.51"/>
    <n v="8002.14"/>
    <n v="8"/>
    <x v="0"/>
    <n v="0"/>
    <x v="0"/>
    <x v="1"/>
    <x v="1"/>
  </r>
  <r>
    <x v="3222"/>
    <x v="7"/>
    <x v="2"/>
    <n v="246"/>
    <n v="0.70099999999999996"/>
    <n v="0.68400000000000005"/>
    <n v="0.59799999999999998"/>
    <n v="11335.54"/>
    <n v="3"/>
    <x v="3"/>
    <n v="0"/>
    <x v="0"/>
    <x v="0"/>
    <x v="1"/>
  </r>
  <r>
    <x v="3223"/>
    <x v="10"/>
    <x v="0"/>
    <n v="3491"/>
    <n v="0.626"/>
    <n v="0.59099999999999997"/>
    <n v="0.54100000000000004"/>
    <n v="27183.71"/>
    <n v="25"/>
    <x v="0"/>
    <n v="0"/>
    <x v="0"/>
    <x v="1"/>
    <x v="1"/>
  </r>
  <r>
    <x v="3224"/>
    <x v="17"/>
    <x v="4"/>
    <n v="209"/>
    <n v="0.72299999999999998"/>
    <n v="0.69899999999999995"/>
    <n v="0.65700000000000003"/>
    <n v="58039.48"/>
    <n v="3"/>
    <x v="3"/>
    <n v="0"/>
    <x v="0"/>
    <x v="0"/>
    <x v="1"/>
  </r>
  <r>
    <x v="3225"/>
    <x v="18"/>
    <x v="4"/>
    <n v="1541"/>
    <n v="0.747"/>
    <n v="0.72599999999999998"/>
    <n v="0.65900000000000003"/>
    <n v="29205.05"/>
    <n v="27"/>
    <x v="3"/>
    <n v="0"/>
    <x v="0"/>
    <x v="1"/>
    <x v="1"/>
  </r>
  <r>
    <x v="3226"/>
    <x v="14"/>
    <x v="3"/>
    <n v="480"/>
    <n v="0.71"/>
    <n v="0.75"/>
    <n v="0.56899999999999995"/>
    <n v="21782.23"/>
    <n v="7"/>
    <x v="3"/>
    <n v="0"/>
    <x v="0"/>
    <x v="0"/>
    <x v="1"/>
  </r>
  <r>
    <x v="3227"/>
    <x v="13"/>
    <x v="1"/>
    <n v="177"/>
    <n v="0.625"/>
    <n v="0.66400000000000003"/>
    <n v="0.45700000000000002"/>
    <n v="13957.19"/>
    <n v="8"/>
    <x v="0"/>
    <n v="0"/>
    <x v="0"/>
    <x v="0"/>
    <x v="1"/>
  </r>
  <r>
    <x v="3228"/>
    <x v="7"/>
    <x v="2"/>
    <n v="112"/>
    <n v="0.68"/>
    <n v="0.69099999999999995"/>
    <n v="0.52500000000000002"/>
    <n v="20858.97"/>
    <n v="1"/>
    <x v="0"/>
    <n v="0"/>
    <x v="0"/>
    <x v="0"/>
    <x v="0"/>
  </r>
  <r>
    <x v="3229"/>
    <x v="22"/>
    <x v="2"/>
    <n v="506"/>
    <n v="0.69"/>
    <n v="0.69699999999999995"/>
    <n v="0.57199999999999995"/>
    <n v="10651.27"/>
    <n v="3"/>
    <x v="0"/>
    <n v="0"/>
    <x v="0"/>
    <x v="0"/>
    <x v="1"/>
  </r>
  <r>
    <x v="3230"/>
    <x v="17"/>
    <x v="4"/>
    <n v="252"/>
    <n v="0.67"/>
    <n v="0.67600000000000005"/>
    <n v="0.54400000000000004"/>
    <n v="28166.74"/>
    <n v="6"/>
    <x v="0"/>
    <n v="0"/>
    <x v="0"/>
    <x v="0"/>
    <x v="1"/>
  </r>
  <r>
    <x v="3231"/>
    <x v="7"/>
    <x v="2"/>
    <n v="176"/>
    <n v="0.628"/>
    <n v="0.61699999999999999"/>
    <n v="0.49299999999999999"/>
    <n v="11566.8"/>
    <n v="8"/>
    <x v="0"/>
    <n v="0"/>
    <x v="0"/>
    <x v="0"/>
    <x v="1"/>
  </r>
  <r>
    <x v="3232"/>
    <x v="10"/>
    <x v="0"/>
    <n v="3052"/>
    <n v="0.64200000000000002"/>
    <n v="0.64100000000000001"/>
    <n v="0.52"/>
    <n v="31655.89"/>
    <n v="10"/>
    <x v="0"/>
    <n v="0"/>
    <x v="0"/>
    <x v="1"/>
    <x v="1"/>
  </r>
  <r>
    <x v="3233"/>
    <x v="7"/>
    <x v="2"/>
    <n v="252"/>
    <n v="0.72299999999999998"/>
    <n v="0.748"/>
    <n v="0.58799999999999997"/>
    <n v="43359.63"/>
    <n v="1"/>
    <x v="3"/>
    <n v="0"/>
    <x v="0"/>
    <x v="0"/>
    <x v="0"/>
  </r>
  <r>
    <x v="387"/>
    <x v="12"/>
    <x v="0"/>
    <n v="1025"/>
    <n v="0.61499999999999999"/>
    <n v="0.59599999999999997"/>
    <n v="0.51"/>
    <n v="9252.19"/>
    <n v="21"/>
    <x v="0"/>
    <n v="0"/>
    <x v="0"/>
    <x v="1"/>
    <x v="1"/>
  </r>
  <r>
    <x v="1988"/>
    <x v="18"/>
    <x v="4"/>
    <n v="883"/>
    <n v="0.77700000000000002"/>
    <n v="0.77600000000000002"/>
    <n v="0.70499999999999996"/>
    <n v="34589.72"/>
    <n v="31"/>
    <x v="3"/>
    <n v="0"/>
    <x v="0"/>
    <x v="0"/>
    <x v="1"/>
  </r>
  <r>
    <x v="3234"/>
    <x v="7"/>
    <x v="2"/>
    <n v="56"/>
    <n v="0.72"/>
    <n v="0.7"/>
    <n v="0.61"/>
    <n v="16451.330000000002"/>
    <n v="1"/>
    <x v="3"/>
    <n v="0"/>
    <x v="0"/>
    <x v="0"/>
    <x v="0"/>
  </r>
  <r>
    <x v="3235"/>
    <x v="17"/>
    <x v="4"/>
    <n v="280"/>
    <n v="0.71099999999999997"/>
    <n v="0.71399999999999997"/>
    <n v="0.60799999999999998"/>
    <n v="30479.97"/>
    <n v="26"/>
    <x v="3"/>
    <n v="0"/>
    <x v="0"/>
    <x v="0"/>
    <x v="1"/>
  </r>
  <r>
    <x v="3236"/>
    <x v="18"/>
    <x v="4"/>
    <n v="923"/>
    <n v="0.71"/>
    <n v="0.72099999999999997"/>
    <n v="0.59599999999999997"/>
    <n v="48195.3"/>
    <n v="27"/>
    <x v="3"/>
    <n v="0"/>
    <x v="0"/>
    <x v="0"/>
    <x v="1"/>
  </r>
  <r>
    <x v="3237"/>
    <x v="17"/>
    <x v="4"/>
    <n v="371"/>
    <n v="0.64"/>
    <n v="0.67900000000000005"/>
    <n v="0.47299999999999998"/>
    <n v="15866.17"/>
    <n v="9"/>
    <x v="0"/>
    <n v="0"/>
    <x v="0"/>
    <x v="0"/>
    <x v="1"/>
  </r>
  <r>
    <x v="3238"/>
    <x v="7"/>
    <x v="2"/>
    <n v="190"/>
    <n v="0.61599999999999999"/>
    <n v="0.59"/>
    <n v="0.52400000000000002"/>
    <n v="9328.5499999999993"/>
    <n v="2"/>
    <x v="0"/>
    <n v="0"/>
    <x v="0"/>
    <x v="0"/>
    <x v="1"/>
  </r>
  <r>
    <x v="3239"/>
    <x v="0"/>
    <x v="0"/>
    <n v="291"/>
    <n v="0.61"/>
    <n v="0.57299999999999995"/>
    <n v="0.504"/>
    <n v="8154.16"/>
    <n v="8"/>
    <x v="0"/>
    <n v="0"/>
    <x v="0"/>
    <x v="0"/>
    <x v="1"/>
  </r>
  <r>
    <x v="3240"/>
    <x v="7"/>
    <x v="2"/>
    <n v="429"/>
    <n v="0.65"/>
    <n v="0.65300000000000002"/>
    <n v="0.53900000000000003"/>
    <n v="10987.21"/>
    <n v="11"/>
    <x v="0"/>
    <n v="0"/>
    <x v="0"/>
    <x v="0"/>
    <x v="1"/>
  </r>
  <r>
    <x v="3241"/>
    <x v="0"/>
    <x v="0"/>
    <n v="1162"/>
    <n v="0.65400000000000003"/>
    <n v="0.624"/>
    <n v="0.57099999999999995"/>
    <n v="11955.99"/>
    <n v="7"/>
    <x v="0"/>
    <n v="0"/>
    <x v="0"/>
    <x v="1"/>
    <x v="1"/>
  </r>
  <r>
    <x v="3242"/>
    <x v="10"/>
    <x v="0"/>
    <n v="4296"/>
    <n v="0.64300000000000002"/>
    <n v="0.61599999999999999"/>
    <n v="0.54700000000000004"/>
    <n v="12968.97"/>
    <n v="56"/>
    <x v="0"/>
    <n v="0"/>
    <x v="0"/>
    <x v="1"/>
    <x v="1"/>
  </r>
  <r>
    <x v="3243"/>
    <x v="25"/>
    <x v="4"/>
    <n v="389"/>
    <n v="0.69299999999999995"/>
    <n v="0.69"/>
    <n v="0.61"/>
    <n v="19001.89"/>
    <n v="5"/>
    <x v="0"/>
    <n v="0"/>
    <x v="0"/>
    <x v="0"/>
    <x v="1"/>
  </r>
  <r>
    <x v="3244"/>
    <x v="7"/>
    <x v="2"/>
    <n v="138"/>
    <n v="0.61599999999999999"/>
    <n v="0.60699999999999998"/>
    <n v="0.46400000000000002"/>
    <n v="10645.43"/>
    <n v="1"/>
    <x v="0"/>
    <n v="0"/>
    <x v="0"/>
    <x v="0"/>
    <x v="0"/>
  </r>
  <r>
    <x v="3245"/>
    <x v="7"/>
    <x v="2"/>
    <n v="154"/>
    <n v="0.60499999999999998"/>
    <n v="0.57299999999999995"/>
    <n v="0.47899999999999998"/>
    <n v="7413.71"/>
    <n v="4"/>
    <x v="0"/>
    <n v="0"/>
    <x v="0"/>
    <x v="0"/>
    <x v="1"/>
  </r>
  <r>
    <x v="3246"/>
    <x v="14"/>
    <x v="3"/>
    <n v="820"/>
    <n v="0.67700000000000005"/>
    <n v="0.68200000000000005"/>
    <n v="0.55400000000000005"/>
    <n v="14248.34"/>
    <n v="5"/>
    <x v="0"/>
    <n v="0"/>
    <x v="0"/>
    <x v="0"/>
    <x v="1"/>
  </r>
  <r>
    <x v="3247"/>
    <x v="14"/>
    <x v="3"/>
    <n v="402"/>
    <n v="0.68400000000000005"/>
    <n v="0.70699999999999996"/>
    <n v="0.56200000000000006"/>
    <n v="41609.86"/>
    <n v="7"/>
    <x v="0"/>
    <n v="0"/>
    <x v="0"/>
    <x v="0"/>
    <x v="1"/>
  </r>
  <r>
    <x v="3248"/>
    <x v="10"/>
    <x v="0"/>
    <n v="1148"/>
    <n v="0.60399999999999998"/>
    <n v="0.56000000000000005"/>
    <n v="0.51800000000000002"/>
    <n v="9670.16"/>
    <n v="4"/>
    <x v="0"/>
    <n v="0"/>
    <x v="0"/>
    <x v="1"/>
    <x v="1"/>
  </r>
  <r>
    <x v="3249"/>
    <x v="12"/>
    <x v="0"/>
    <n v="4562"/>
    <n v="0.66200000000000003"/>
    <n v="0.624"/>
    <n v="0.58099999999999996"/>
    <n v="10172.459999999999"/>
    <n v="33"/>
    <x v="0"/>
    <n v="0"/>
    <x v="0"/>
    <x v="1"/>
    <x v="1"/>
  </r>
  <r>
    <x v="2578"/>
    <x v="18"/>
    <x v="4"/>
    <n v="712"/>
    <n v="0.76"/>
    <n v="0.76300000000000001"/>
    <n v="0.68799999999999994"/>
    <n v="36329.19"/>
    <n v="24"/>
    <x v="3"/>
    <n v="0"/>
    <x v="0"/>
    <x v="0"/>
    <x v="1"/>
  </r>
  <r>
    <x v="959"/>
    <x v="25"/>
    <x v="4"/>
    <n v="904"/>
    <n v="0.69799999999999995"/>
    <n v="0.69699999999999995"/>
    <n v="0.59699999999999998"/>
    <n v="21635.89"/>
    <n v="7"/>
    <x v="0"/>
    <n v="0"/>
    <x v="0"/>
    <x v="0"/>
    <x v="1"/>
  </r>
  <r>
    <x v="3250"/>
    <x v="19"/>
    <x v="3"/>
    <n v="488"/>
    <n v="0.70099999999999996"/>
    <n v="0.72099999999999997"/>
    <n v="0.56999999999999995"/>
    <n v="40947.839999999997"/>
    <n v="11"/>
    <x v="3"/>
    <n v="0"/>
    <x v="0"/>
    <x v="0"/>
    <x v="1"/>
  </r>
  <r>
    <x v="3251"/>
    <x v="17"/>
    <x v="4"/>
    <n v="232"/>
    <n v="0.629"/>
    <n v="0.63100000000000001"/>
    <n v="0.498"/>
    <n v="20415.349999999999"/>
    <n v="18"/>
    <x v="0"/>
    <n v="0"/>
    <x v="0"/>
    <x v="0"/>
    <x v="1"/>
  </r>
  <r>
    <x v="279"/>
    <x v="25"/>
    <x v="4"/>
    <n v="316"/>
    <n v="0.76500000000000001"/>
    <n v="0.76900000000000002"/>
    <n v="0.67500000000000004"/>
    <n v="34322.769999999997"/>
    <n v="8"/>
    <x v="3"/>
    <n v="0"/>
    <x v="0"/>
    <x v="0"/>
    <x v="1"/>
  </r>
  <r>
    <x v="3252"/>
    <x v="17"/>
    <x v="4"/>
    <n v="533"/>
    <n v="0.67500000000000004"/>
    <n v="0.67300000000000004"/>
    <n v="0.56999999999999995"/>
    <n v="19092.63"/>
    <n v="12"/>
    <x v="0"/>
    <n v="0"/>
    <x v="0"/>
    <x v="0"/>
    <x v="1"/>
  </r>
  <r>
    <x v="3253"/>
    <x v="7"/>
    <x v="2"/>
    <n v="1517"/>
    <n v="0.69"/>
    <n v="0.69399999999999995"/>
    <n v="0.56399999999999995"/>
    <n v="21402.21"/>
    <n v="35"/>
    <x v="0"/>
    <n v="0"/>
    <x v="0"/>
    <x v="1"/>
    <x v="1"/>
  </r>
  <r>
    <x v="3254"/>
    <x v="17"/>
    <x v="4"/>
    <n v="317"/>
    <n v="0.65"/>
    <n v="0.65400000000000003"/>
    <n v="0.53400000000000003"/>
    <n v="20708.79"/>
    <n v="11"/>
    <x v="0"/>
    <n v="0"/>
    <x v="0"/>
    <x v="0"/>
    <x v="1"/>
  </r>
  <r>
    <x v="3255"/>
    <x v="7"/>
    <x v="2"/>
    <n v="158"/>
    <n v="0.69799999999999995"/>
    <n v="0.68700000000000006"/>
    <n v="0.58399999999999996"/>
    <n v="28481.64"/>
    <n v="1"/>
    <x v="0"/>
    <n v="0"/>
    <x v="0"/>
    <x v="0"/>
    <x v="0"/>
  </r>
  <r>
    <x v="3256"/>
    <x v="18"/>
    <x v="4"/>
    <n v="906"/>
    <n v="0.69599999999999995"/>
    <n v="0.73399999999999999"/>
    <n v="0.56000000000000005"/>
    <n v="24006.46"/>
    <n v="20"/>
    <x v="0"/>
    <n v="0"/>
    <x v="0"/>
    <x v="0"/>
    <x v="1"/>
  </r>
  <r>
    <x v="3257"/>
    <x v="3"/>
    <x v="1"/>
    <n v="1048"/>
    <n v="0.63500000000000001"/>
    <n v="0.60199999999999998"/>
    <n v="0.55800000000000005"/>
    <n v="25312.1"/>
    <n v="12"/>
    <x v="0"/>
    <n v="0"/>
    <x v="0"/>
    <x v="1"/>
    <x v="1"/>
  </r>
  <r>
    <x v="3258"/>
    <x v="18"/>
    <x v="4"/>
    <n v="587"/>
    <n v="0.7"/>
    <n v="0.68"/>
    <n v="0.626"/>
    <n v="22585.03"/>
    <n v="8"/>
    <x v="3"/>
    <n v="0"/>
    <x v="0"/>
    <x v="0"/>
    <x v="1"/>
  </r>
  <r>
    <x v="3259"/>
    <x v="17"/>
    <x v="4"/>
    <n v="463"/>
    <n v="0.63500000000000001"/>
    <n v="0.65500000000000003"/>
    <n v="0.503"/>
    <n v="30660.05"/>
    <n v="17"/>
    <x v="0"/>
    <n v="0"/>
    <x v="0"/>
    <x v="0"/>
    <x v="1"/>
  </r>
  <r>
    <x v="3260"/>
    <x v="4"/>
    <x v="0"/>
    <n v="651"/>
    <n v="0.621"/>
    <n v="0.59299999999999997"/>
    <n v="0.55000000000000004"/>
    <n v="10484.200000000001"/>
    <n v="8"/>
    <x v="0"/>
    <n v="0"/>
    <x v="0"/>
    <x v="0"/>
    <x v="1"/>
  </r>
  <r>
    <x v="3261"/>
    <x v="22"/>
    <x v="2"/>
    <n v="35"/>
    <n v="0.77300000000000002"/>
    <n v="0.751"/>
    <n v="0.73299999999999998"/>
    <n v="21581.49"/>
    <n v="1"/>
    <x v="3"/>
    <n v="0"/>
    <x v="0"/>
    <x v="0"/>
    <x v="0"/>
  </r>
  <r>
    <x v="3262"/>
    <x v="14"/>
    <x v="3"/>
    <n v="229"/>
    <n v="0.61499999999999999"/>
    <n v="0.59199999999999997"/>
    <n v="0.48099999999999998"/>
    <n v="9732.41"/>
    <n v="1"/>
    <x v="0"/>
    <n v="0"/>
    <x v="0"/>
    <x v="0"/>
    <x v="0"/>
  </r>
  <r>
    <x v="3263"/>
    <x v="13"/>
    <x v="1"/>
    <n v="1209"/>
    <n v="0.64900000000000002"/>
    <n v="0.65200000000000002"/>
    <n v="0.51200000000000001"/>
    <n v="16170.5"/>
    <n v="6"/>
    <x v="0"/>
    <n v="0"/>
    <x v="0"/>
    <x v="1"/>
    <x v="1"/>
  </r>
  <r>
    <x v="3264"/>
    <x v="13"/>
    <x v="1"/>
    <n v="638"/>
    <n v="0.61099999999999999"/>
    <n v="0.65700000000000003"/>
    <n v="0.46200000000000002"/>
    <n v="16479.25"/>
    <n v="6"/>
    <x v="0"/>
    <n v="0"/>
    <x v="0"/>
    <x v="0"/>
    <x v="1"/>
  </r>
  <r>
    <x v="3265"/>
    <x v="0"/>
    <x v="0"/>
    <n v="1232"/>
    <n v="0.60099999999999998"/>
    <n v="0.56499999999999995"/>
    <n v="0.48199999999999998"/>
    <n v="6521.19"/>
    <n v="7"/>
    <x v="0"/>
    <n v="0"/>
    <x v="0"/>
    <x v="1"/>
    <x v="1"/>
  </r>
  <r>
    <x v="3266"/>
    <x v="0"/>
    <x v="0"/>
    <n v="423"/>
    <n v="0.6"/>
    <n v="0.56899999999999995"/>
    <n v="0.498"/>
    <n v="10181.59"/>
    <n v="1"/>
    <x v="0"/>
    <n v="0"/>
    <x v="0"/>
    <x v="0"/>
    <x v="0"/>
  </r>
  <r>
    <x v="3267"/>
    <x v="15"/>
    <x v="1"/>
    <n v="393"/>
    <n v="0.66"/>
    <n v="0.63500000000000001"/>
    <n v="0.54200000000000004"/>
    <n v="49132.42"/>
    <n v="6"/>
    <x v="0"/>
    <n v="0"/>
    <x v="0"/>
    <x v="0"/>
    <x v="1"/>
  </r>
  <r>
    <x v="3268"/>
    <x v="7"/>
    <x v="2"/>
    <n v="1896"/>
    <n v="0.67"/>
    <n v="0.63400000000000001"/>
    <n v="0.57299999999999995"/>
    <n v="15274.21"/>
    <n v="32"/>
    <x v="0"/>
    <n v="0"/>
    <x v="0"/>
    <x v="1"/>
    <x v="1"/>
  </r>
  <r>
    <x v="3269"/>
    <x v="25"/>
    <x v="4"/>
    <n v="582"/>
    <n v="0.7"/>
    <n v="0.69099999999999995"/>
    <n v="0.60299999999999998"/>
    <n v="25766.46"/>
    <n v="34"/>
    <x v="3"/>
    <n v="0"/>
    <x v="0"/>
    <x v="0"/>
    <x v="1"/>
  </r>
  <r>
    <x v="3270"/>
    <x v="7"/>
    <x v="2"/>
    <n v="604"/>
    <n v="0.68"/>
    <n v="0.66400000000000003"/>
    <n v="0.56999999999999995"/>
    <n v="14049.32"/>
    <n v="14"/>
    <x v="0"/>
    <n v="0"/>
    <x v="0"/>
    <x v="0"/>
    <x v="1"/>
  </r>
  <r>
    <x v="3271"/>
    <x v="11"/>
    <x v="0"/>
    <n v="295"/>
    <n v="0.626"/>
    <n v="0.63200000000000001"/>
    <n v="0.505"/>
    <n v="125315.16"/>
    <n v="6"/>
    <x v="0"/>
    <n v="0"/>
    <x v="0"/>
    <x v="0"/>
    <x v="1"/>
  </r>
  <r>
    <x v="3272"/>
    <x v="18"/>
    <x v="4"/>
    <n v="1753"/>
    <n v="0.72"/>
    <n v="0.71699999999999997"/>
    <n v="0.60899999999999999"/>
    <n v="36188.28"/>
    <n v="24"/>
    <x v="3"/>
    <n v="0"/>
    <x v="0"/>
    <x v="1"/>
    <x v="1"/>
  </r>
  <r>
    <x v="3273"/>
    <x v="9"/>
    <x v="3"/>
    <n v="298"/>
    <n v="0.74"/>
    <n v="0.8"/>
    <n v="0.625"/>
    <n v="202309.42"/>
    <n v="2"/>
    <x v="3"/>
    <n v="0"/>
    <x v="0"/>
    <x v="0"/>
    <x v="1"/>
  </r>
  <r>
    <x v="3274"/>
    <x v="9"/>
    <x v="3"/>
    <n v="416"/>
    <n v="0.66900000000000004"/>
    <n v="0.69399999999999995"/>
    <n v="0.52900000000000003"/>
    <n v="115474.99"/>
    <n v="4"/>
    <x v="0"/>
    <n v="0"/>
    <x v="0"/>
    <x v="0"/>
    <x v="1"/>
  </r>
  <r>
    <x v="3275"/>
    <x v="9"/>
    <x v="3"/>
    <n v="278"/>
    <n v="0.69299999999999995"/>
    <n v="0.69399999999999995"/>
    <n v="0.59099999999999997"/>
    <n v="91162.75"/>
    <n v="6"/>
    <x v="0"/>
    <n v="0"/>
    <x v="0"/>
    <x v="0"/>
    <x v="1"/>
  </r>
  <r>
    <x v="3276"/>
    <x v="26"/>
    <x v="2"/>
    <n v="1489"/>
    <n v="0.69599999999999995"/>
    <n v="0.67600000000000005"/>
    <n v="0.58799999999999997"/>
    <n v="29171.51"/>
    <n v="20"/>
    <x v="0"/>
    <n v="0"/>
    <x v="0"/>
    <x v="1"/>
    <x v="1"/>
  </r>
  <r>
    <x v="3277"/>
    <x v="7"/>
    <x v="2"/>
    <n v="913"/>
    <n v="0.68400000000000005"/>
    <n v="0.69299999999999995"/>
    <n v="0.53"/>
    <n v="66685.05"/>
    <n v="5"/>
    <x v="0"/>
    <n v="0"/>
    <x v="0"/>
    <x v="0"/>
    <x v="1"/>
  </r>
  <r>
    <x v="3278"/>
    <x v="14"/>
    <x v="3"/>
    <n v="420"/>
    <n v="0.74199999999999999"/>
    <n v="0.748"/>
    <n v="0.65200000000000002"/>
    <n v="121054.33"/>
    <n v="5"/>
    <x v="3"/>
    <n v="0"/>
    <x v="0"/>
    <x v="0"/>
    <x v="1"/>
  </r>
  <r>
    <x v="3279"/>
    <x v="26"/>
    <x v="2"/>
    <n v="522"/>
    <n v="0.67"/>
    <n v="0.69499999999999995"/>
    <n v="0.52100000000000002"/>
    <n v="26239.09"/>
    <n v="42"/>
    <x v="0"/>
    <n v="0"/>
    <x v="0"/>
    <x v="0"/>
    <x v="1"/>
  </r>
  <r>
    <x v="3280"/>
    <x v="18"/>
    <x v="4"/>
    <n v="590"/>
    <n v="0.76900000000000002"/>
    <n v="0.75"/>
    <n v="0.70599999999999996"/>
    <n v="48603.18"/>
    <n v="21"/>
    <x v="3"/>
    <n v="0"/>
    <x v="0"/>
    <x v="0"/>
    <x v="1"/>
  </r>
  <r>
    <x v="3281"/>
    <x v="18"/>
    <x v="4"/>
    <n v="1165"/>
    <n v="0.71"/>
    <n v="0.74"/>
    <n v="0.58399999999999996"/>
    <n v="36661.69"/>
    <n v="17"/>
    <x v="3"/>
    <n v="0"/>
    <x v="0"/>
    <x v="1"/>
    <x v="1"/>
  </r>
  <r>
    <x v="3282"/>
    <x v="18"/>
    <x v="4"/>
    <n v="88"/>
    <n v="0.77200000000000002"/>
    <n v="0.80100000000000005"/>
    <n v="0.67"/>
    <n v="144218.51"/>
    <n v="7"/>
    <x v="3"/>
    <n v="0"/>
    <x v="0"/>
    <x v="0"/>
    <x v="1"/>
  </r>
  <r>
    <x v="3283"/>
    <x v="18"/>
    <x v="4"/>
    <n v="807"/>
    <n v="0.78400000000000003"/>
    <n v="0.78"/>
    <n v="0.72899999999999998"/>
    <n v="42027.94"/>
    <n v="32"/>
    <x v="3"/>
    <n v="0"/>
    <x v="0"/>
    <x v="0"/>
    <x v="1"/>
  </r>
  <r>
    <x v="3284"/>
    <x v="9"/>
    <x v="3"/>
    <n v="842"/>
    <n v="0.7"/>
    <n v="0.71199999999999997"/>
    <n v="0.61199999999999999"/>
    <n v="50298.54"/>
    <n v="19"/>
    <x v="3"/>
    <n v="0"/>
    <x v="0"/>
    <x v="0"/>
    <x v="1"/>
  </r>
  <r>
    <x v="3285"/>
    <x v="25"/>
    <x v="4"/>
    <n v="810"/>
    <n v="0.76"/>
    <n v="0.75"/>
    <n v="0.66"/>
    <n v="44755.67"/>
    <n v="16"/>
    <x v="3"/>
    <n v="0"/>
    <x v="0"/>
    <x v="0"/>
    <x v="1"/>
  </r>
  <r>
    <x v="3286"/>
    <x v="18"/>
    <x v="4"/>
    <n v="1121"/>
    <n v="0.69299999999999995"/>
    <n v="0.70199999999999996"/>
    <n v="0.56000000000000005"/>
    <n v="22585.86"/>
    <n v="30"/>
    <x v="0"/>
    <n v="0"/>
    <x v="0"/>
    <x v="1"/>
    <x v="1"/>
  </r>
  <r>
    <x v="3287"/>
    <x v="9"/>
    <x v="3"/>
    <n v="462"/>
    <n v="0.69599999999999995"/>
    <n v="0.69499999999999995"/>
    <n v="0.57099999999999995"/>
    <n v="44624.75"/>
    <n v="11"/>
    <x v="0"/>
    <n v="0"/>
    <x v="0"/>
    <x v="0"/>
    <x v="1"/>
  </r>
  <r>
    <x v="3288"/>
    <x v="15"/>
    <x v="1"/>
    <n v="2482"/>
    <n v="0.66500000000000004"/>
    <n v="0.64100000000000001"/>
    <n v="0.57299999999999995"/>
    <n v="16741.38"/>
    <n v="38"/>
    <x v="0"/>
    <n v="0"/>
    <x v="0"/>
    <x v="1"/>
    <x v="1"/>
  </r>
  <r>
    <x v="3289"/>
    <x v="25"/>
    <x v="4"/>
    <n v="606"/>
    <n v="0.77900000000000003"/>
    <n v="0.80400000000000005"/>
    <n v="0.67400000000000004"/>
    <n v="43304.05"/>
    <n v="27"/>
    <x v="3"/>
    <n v="0"/>
    <x v="0"/>
    <x v="0"/>
    <x v="1"/>
  </r>
  <r>
    <x v="1179"/>
    <x v="9"/>
    <x v="3"/>
    <n v="550"/>
    <n v="0.67900000000000005"/>
    <n v="0.67200000000000004"/>
    <n v="0.57299999999999995"/>
    <n v="43698.96"/>
    <n v="9"/>
    <x v="0"/>
    <n v="0"/>
    <x v="0"/>
    <x v="0"/>
    <x v="1"/>
  </r>
  <r>
    <x v="2879"/>
    <x v="25"/>
    <x v="4"/>
    <n v="413"/>
    <n v="0.76800000000000002"/>
    <n v="0.74099999999999999"/>
    <n v="0.70299999999999996"/>
    <n v="49675.02"/>
    <n v="18"/>
    <x v="3"/>
    <n v="0"/>
    <x v="0"/>
    <x v="0"/>
    <x v="1"/>
  </r>
  <r>
    <x v="3290"/>
    <x v="25"/>
    <x v="4"/>
    <n v="373"/>
    <n v="0.77500000000000002"/>
    <n v="0.76600000000000001"/>
    <n v="0.72299999999999998"/>
    <n v="43776.97"/>
    <n v="19"/>
    <x v="3"/>
    <n v="0"/>
    <x v="0"/>
    <x v="0"/>
    <x v="1"/>
  </r>
  <r>
    <x v="3291"/>
    <x v="26"/>
    <x v="2"/>
    <n v="978"/>
    <n v="0.73"/>
    <n v="0.69599999999999995"/>
    <n v="0.65400000000000003"/>
    <n v="25397.919999999998"/>
    <n v="17"/>
    <x v="3"/>
    <n v="0"/>
    <x v="0"/>
    <x v="1"/>
    <x v="1"/>
  </r>
  <r>
    <x v="3292"/>
    <x v="9"/>
    <x v="3"/>
    <n v="1163"/>
    <n v="0.67"/>
    <n v="0.66"/>
    <n v="0.55600000000000005"/>
    <n v="24268.84"/>
    <n v="17"/>
    <x v="0"/>
    <n v="0"/>
    <x v="0"/>
    <x v="1"/>
    <x v="1"/>
  </r>
  <r>
    <x v="3293"/>
    <x v="18"/>
    <x v="4"/>
    <n v="1086"/>
    <n v="0.73299999999999998"/>
    <n v="0.73699999999999999"/>
    <n v="0.629"/>
    <n v="25431.11"/>
    <n v="38"/>
    <x v="3"/>
    <n v="0"/>
    <x v="0"/>
    <x v="1"/>
    <x v="1"/>
  </r>
  <r>
    <x v="3294"/>
    <x v="26"/>
    <x v="2"/>
    <n v="325"/>
    <n v="0.66900000000000004"/>
    <n v="0.68"/>
    <n v="0.52800000000000002"/>
    <n v="19908.400000000001"/>
    <n v="30"/>
    <x v="0"/>
    <n v="0"/>
    <x v="0"/>
    <x v="0"/>
    <x v="1"/>
  </r>
  <r>
    <x v="3295"/>
    <x v="18"/>
    <x v="4"/>
    <n v="213"/>
    <n v="0.747"/>
    <n v="0.77800000000000002"/>
    <n v="0.63200000000000001"/>
    <n v="70114.37"/>
    <n v="5"/>
    <x v="3"/>
    <n v="0"/>
    <x v="0"/>
    <x v="0"/>
    <x v="1"/>
  </r>
  <r>
    <x v="3296"/>
    <x v="25"/>
    <x v="4"/>
    <n v="627"/>
    <n v="0.72499999999999998"/>
    <n v="0.71699999999999997"/>
    <n v="0.64"/>
    <n v="38676.33"/>
    <n v="17"/>
    <x v="3"/>
    <n v="0"/>
    <x v="0"/>
    <x v="0"/>
    <x v="1"/>
  </r>
  <r>
    <x v="371"/>
    <x v="17"/>
    <x v="4"/>
    <n v="304"/>
    <n v="0.72699999999999998"/>
    <n v="0.69499999999999995"/>
    <n v="0.66"/>
    <n v="61310"/>
    <n v="17"/>
    <x v="3"/>
    <n v="0"/>
    <x v="0"/>
    <x v="0"/>
    <x v="1"/>
  </r>
  <r>
    <x v="3297"/>
    <x v="25"/>
    <x v="4"/>
    <n v="1069"/>
    <n v="0.76700000000000002"/>
    <n v="0.72399999999999998"/>
    <n v="0.71599999999999997"/>
    <n v="26576.62"/>
    <n v="25"/>
    <x v="3"/>
    <n v="0"/>
    <x v="0"/>
    <x v="1"/>
    <x v="1"/>
  </r>
  <r>
    <x v="3298"/>
    <x v="18"/>
    <x v="4"/>
    <n v="268"/>
    <n v="0.72499999999999998"/>
    <n v="0.71599999999999997"/>
    <n v="0.63400000000000001"/>
    <n v="72531.98"/>
    <n v="16"/>
    <x v="3"/>
    <n v="0"/>
    <x v="0"/>
    <x v="0"/>
    <x v="1"/>
  </r>
  <r>
    <x v="3299"/>
    <x v="25"/>
    <x v="4"/>
    <n v="293"/>
    <n v="0.73799999999999999"/>
    <n v="0.75"/>
    <n v="0.60699999999999998"/>
    <n v="46244.25"/>
    <n v="6"/>
    <x v="3"/>
    <n v="0"/>
    <x v="0"/>
    <x v="0"/>
    <x v="1"/>
  </r>
  <r>
    <x v="3300"/>
    <x v="22"/>
    <x v="2"/>
    <n v="438"/>
    <n v="0.745"/>
    <n v="0.72099999999999997"/>
    <n v="0.67500000000000004"/>
    <n v="56215.83"/>
    <n v="9"/>
    <x v="3"/>
    <n v="0"/>
    <x v="0"/>
    <x v="0"/>
    <x v="1"/>
  </r>
  <r>
    <x v="3301"/>
    <x v="9"/>
    <x v="3"/>
    <n v="236"/>
    <n v="0.72699999999999998"/>
    <n v="0.74199999999999999"/>
    <n v="0.64200000000000002"/>
    <n v="89906.55"/>
    <n v="5"/>
    <x v="3"/>
    <n v="0"/>
    <x v="0"/>
    <x v="0"/>
    <x v="1"/>
  </r>
  <r>
    <x v="3048"/>
    <x v="9"/>
    <x v="3"/>
    <n v="1147"/>
    <n v="0.68200000000000005"/>
    <n v="0.70399999999999996"/>
    <n v="0.56100000000000005"/>
    <n v="32212.240000000002"/>
    <n v="6"/>
    <x v="0"/>
    <n v="0"/>
    <x v="0"/>
    <x v="1"/>
    <x v="1"/>
  </r>
  <r>
    <x v="3302"/>
    <x v="7"/>
    <x v="2"/>
    <n v="488"/>
    <n v="0.70599999999999996"/>
    <n v="0.69599999999999995"/>
    <n v="0.59099999999999997"/>
    <n v="45869.23"/>
    <n v="4"/>
    <x v="3"/>
    <n v="0"/>
    <x v="0"/>
    <x v="0"/>
    <x v="1"/>
  </r>
  <r>
    <x v="3303"/>
    <x v="19"/>
    <x v="3"/>
    <n v="431"/>
    <n v="0.62"/>
    <n v="0.64500000000000002"/>
    <n v="0.47899999999999998"/>
    <n v="30221"/>
    <n v="14"/>
    <x v="0"/>
    <n v="0"/>
    <x v="0"/>
    <x v="0"/>
    <x v="1"/>
  </r>
  <r>
    <x v="3304"/>
    <x v="18"/>
    <x v="4"/>
    <n v="453"/>
    <n v="0.76"/>
    <n v="0.755"/>
    <n v="0.69"/>
    <n v="38302.879999999997"/>
    <n v="33"/>
    <x v="3"/>
    <n v="0"/>
    <x v="0"/>
    <x v="0"/>
    <x v="1"/>
  </r>
  <r>
    <x v="721"/>
    <x v="18"/>
    <x v="4"/>
    <n v="645"/>
    <n v="0.73699999999999999"/>
    <n v="0.73799999999999999"/>
    <n v="0.64300000000000002"/>
    <n v="23644.35"/>
    <n v="19"/>
    <x v="3"/>
    <n v="0"/>
    <x v="0"/>
    <x v="0"/>
    <x v="1"/>
  </r>
  <r>
    <x v="3305"/>
    <x v="18"/>
    <x v="4"/>
    <n v="148"/>
    <n v="0.68799999999999994"/>
    <n v="0.68700000000000006"/>
    <n v="0.56299999999999994"/>
    <n v="84046.58"/>
    <n v="9"/>
    <x v="0"/>
    <n v="0"/>
    <x v="0"/>
    <x v="0"/>
    <x v="1"/>
  </r>
  <r>
    <x v="3306"/>
    <x v="7"/>
    <x v="2"/>
    <n v="413"/>
    <n v="0.71"/>
    <n v="0.72499999999999998"/>
    <n v="0.57499999999999996"/>
    <n v="48113.61"/>
    <n v="15"/>
    <x v="3"/>
    <n v="0"/>
    <x v="0"/>
    <x v="0"/>
    <x v="1"/>
  </r>
  <r>
    <x v="3307"/>
    <x v="7"/>
    <x v="2"/>
    <n v="207"/>
    <n v="0.67400000000000004"/>
    <n v="0.66400000000000003"/>
    <n v="0.55400000000000005"/>
    <n v="86969.8"/>
    <n v="4"/>
    <x v="0"/>
    <n v="0"/>
    <x v="0"/>
    <x v="0"/>
    <x v="1"/>
  </r>
  <r>
    <x v="3308"/>
    <x v="19"/>
    <x v="3"/>
    <n v="439"/>
    <n v="0.63300000000000001"/>
    <n v="0.628"/>
    <n v="0.50700000000000001"/>
    <n v="50236.19"/>
    <n v="3"/>
    <x v="0"/>
    <n v="0"/>
    <x v="0"/>
    <x v="0"/>
    <x v="1"/>
  </r>
  <r>
    <x v="3309"/>
    <x v="25"/>
    <x v="4"/>
    <n v="703"/>
    <n v="0.7"/>
    <n v="0.70099999999999996"/>
    <n v="0.61399999999999999"/>
    <n v="42362.66"/>
    <n v="7"/>
    <x v="3"/>
    <n v="0"/>
    <x v="0"/>
    <x v="0"/>
    <x v="1"/>
  </r>
  <r>
    <x v="3310"/>
    <x v="7"/>
    <x v="2"/>
    <n v="577"/>
    <n v="0.72"/>
    <n v="0.70299999999999996"/>
    <n v="0.61599999999999999"/>
    <n v="40030.65"/>
    <n v="11"/>
    <x v="3"/>
    <n v="0"/>
    <x v="0"/>
    <x v="0"/>
    <x v="1"/>
  </r>
  <r>
    <x v="3311"/>
    <x v="18"/>
    <x v="4"/>
    <n v="526"/>
    <n v="0.68700000000000006"/>
    <n v="0.69299999999999995"/>
    <n v="0.55800000000000005"/>
    <n v="45616.54"/>
    <n v="8"/>
    <x v="0"/>
    <n v="0"/>
    <x v="0"/>
    <x v="0"/>
    <x v="1"/>
  </r>
  <r>
    <x v="3312"/>
    <x v="1"/>
    <x v="0"/>
    <n v="2392"/>
    <n v="0.626"/>
    <n v="0.58299999999999996"/>
    <n v="0.54800000000000004"/>
    <n v="14527.61"/>
    <n v="12"/>
    <x v="0"/>
    <n v="0"/>
    <x v="0"/>
    <x v="1"/>
    <x v="1"/>
  </r>
  <r>
    <x v="3313"/>
    <x v="7"/>
    <x v="2"/>
    <n v="242"/>
    <n v="0.74"/>
    <n v="0.72199999999999998"/>
    <n v="0.63700000000000001"/>
    <n v="76908.929999999993"/>
    <n v="2"/>
    <x v="3"/>
    <n v="0"/>
    <x v="0"/>
    <x v="0"/>
    <x v="1"/>
  </r>
  <r>
    <x v="3314"/>
    <x v="25"/>
    <x v="4"/>
    <n v="171"/>
    <n v="0.79500000000000004"/>
    <n v="0.83799999999999997"/>
    <n v="0.68500000000000005"/>
    <n v="73993.56"/>
    <n v="5"/>
    <x v="3"/>
    <n v="0"/>
    <x v="0"/>
    <x v="0"/>
    <x v="1"/>
  </r>
  <r>
    <x v="3315"/>
    <x v="18"/>
    <x v="4"/>
    <n v="762"/>
    <n v="0.68799999999999994"/>
    <n v="0.70799999999999996"/>
    <n v="0.55300000000000005"/>
    <n v="26156.99"/>
    <n v="20"/>
    <x v="0"/>
    <n v="0"/>
    <x v="0"/>
    <x v="0"/>
    <x v="1"/>
  </r>
  <r>
    <x v="3316"/>
    <x v="25"/>
    <x v="4"/>
    <n v="458"/>
    <n v="0.73699999999999999"/>
    <n v="0.75700000000000001"/>
    <n v="0.63200000000000001"/>
    <n v="33311.74"/>
    <n v="17"/>
    <x v="3"/>
    <n v="0"/>
    <x v="0"/>
    <x v="0"/>
    <x v="1"/>
  </r>
  <r>
    <x v="3317"/>
    <x v="12"/>
    <x v="0"/>
    <n v="527"/>
    <n v="0.63100000000000001"/>
    <n v="0.60299999999999998"/>
    <n v="0.57099999999999995"/>
    <n v="50536.55"/>
    <n v="1"/>
    <x v="0"/>
    <n v="0"/>
    <x v="0"/>
    <x v="0"/>
    <x v="0"/>
  </r>
  <r>
    <x v="3318"/>
    <x v="18"/>
    <x v="4"/>
    <n v="554"/>
    <n v="0.74"/>
    <n v="0.753"/>
    <n v="0.63700000000000001"/>
    <n v="36167.31"/>
    <n v="12"/>
    <x v="3"/>
    <n v="0"/>
    <x v="0"/>
    <x v="0"/>
    <x v="1"/>
  </r>
  <r>
    <x v="3319"/>
    <x v="25"/>
    <x v="4"/>
    <n v="280"/>
    <n v="0.748"/>
    <n v="0.72799999999999998"/>
    <n v="0.65700000000000003"/>
    <n v="45586.82"/>
    <n v="8"/>
    <x v="3"/>
    <n v="0"/>
    <x v="0"/>
    <x v="0"/>
    <x v="1"/>
  </r>
  <r>
    <x v="3320"/>
    <x v="9"/>
    <x v="3"/>
    <n v="436"/>
    <n v="0.66"/>
    <n v="0.65100000000000002"/>
    <n v="0.53900000000000003"/>
    <n v="28253.52"/>
    <n v="9"/>
    <x v="0"/>
    <n v="0"/>
    <x v="0"/>
    <x v="0"/>
    <x v="1"/>
  </r>
  <r>
    <x v="3321"/>
    <x v="18"/>
    <x v="4"/>
    <n v="242"/>
    <n v="0.75800000000000001"/>
    <n v="0.77700000000000002"/>
    <n v="0.67100000000000004"/>
    <n v="38633.71"/>
    <n v="19"/>
    <x v="3"/>
    <n v="0"/>
    <x v="0"/>
    <x v="0"/>
    <x v="1"/>
  </r>
  <r>
    <x v="3322"/>
    <x v="25"/>
    <x v="4"/>
    <n v="298"/>
    <n v="0.74199999999999999"/>
    <n v="0.74399999999999999"/>
    <n v="0.68200000000000005"/>
    <n v="46566.51"/>
    <n v="9"/>
    <x v="3"/>
    <n v="0"/>
    <x v="0"/>
    <x v="0"/>
    <x v="1"/>
  </r>
  <r>
    <x v="3323"/>
    <x v="9"/>
    <x v="3"/>
    <n v="1550"/>
    <n v="0.65200000000000002"/>
    <n v="0.64300000000000002"/>
    <n v="0.53400000000000003"/>
    <n v="15841.91"/>
    <n v="13"/>
    <x v="0"/>
    <n v="0"/>
    <x v="0"/>
    <x v="1"/>
    <x v="1"/>
  </r>
  <r>
    <x v="3324"/>
    <x v="25"/>
    <x v="4"/>
    <n v="384"/>
    <n v="0.748"/>
    <n v="0.749"/>
    <n v="0.628"/>
    <n v="36644.68"/>
    <n v="15"/>
    <x v="3"/>
    <n v="0"/>
    <x v="0"/>
    <x v="0"/>
    <x v="1"/>
  </r>
  <r>
    <x v="3325"/>
    <x v="20"/>
    <x v="1"/>
    <n v="295"/>
    <n v="0.67400000000000004"/>
    <n v="0.67900000000000005"/>
    <n v="0.55500000000000005"/>
    <n v="44217.32"/>
    <n v="14"/>
    <x v="0"/>
    <n v="0"/>
    <x v="0"/>
    <x v="0"/>
    <x v="1"/>
  </r>
  <r>
    <x v="3326"/>
    <x v="21"/>
    <x v="1"/>
    <n v="869"/>
    <n v="0.61899999999999999"/>
    <n v="0.57399999999999995"/>
    <n v="0.51900000000000002"/>
    <n v="18235.04"/>
    <n v="7"/>
    <x v="0"/>
    <n v="0"/>
    <x v="0"/>
    <x v="0"/>
    <x v="1"/>
  </r>
  <r>
    <x v="3327"/>
    <x v="18"/>
    <x v="4"/>
    <n v="461"/>
    <n v="0.747"/>
    <n v="0.76400000000000001"/>
    <n v="0.64700000000000002"/>
    <n v="30978.92"/>
    <n v="14"/>
    <x v="3"/>
    <n v="0"/>
    <x v="0"/>
    <x v="0"/>
    <x v="1"/>
  </r>
  <r>
    <x v="501"/>
    <x v="11"/>
    <x v="0"/>
    <n v="1193"/>
    <n v="0.68200000000000005"/>
    <n v="0.64700000000000002"/>
    <n v="0.621"/>
    <n v="18173.830000000002"/>
    <n v="7"/>
    <x v="0"/>
    <n v="0"/>
    <x v="0"/>
    <x v="1"/>
    <x v="1"/>
  </r>
  <r>
    <x v="3328"/>
    <x v="5"/>
    <x v="0"/>
    <n v="411"/>
    <n v="0.59899999999999998"/>
    <n v="0.56200000000000006"/>
    <n v="0.49099999999999999"/>
    <n v="58403.77"/>
    <n v="0"/>
    <x v="0"/>
    <n v="0"/>
    <x v="0"/>
    <x v="0"/>
    <x v="0"/>
  </r>
  <r>
    <x v="3329"/>
    <x v="26"/>
    <x v="2"/>
    <n v="1007"/>
    <n v="0.68"/>
    <n v="0.67800000000000005"/>
    <n v="0.56799999999999995"/>
    <n v="16786.669999999998"/>
    <n v="19"/>
    <x v="0"/>
    <n v="0"/>
    <x v="0"/>
    <x v="1"/>
    <x v="1"/>
  </r>
  <r>
    <x v="3330"/>
    <x v="26"/>
    <x v="2"/>
    <n v="1300"/>
    <n v="0.66200000000000003"/>
    <n v="0.65"/>
    <n v="0.55600000000000005"/>
    <n v="17054.189999999999"/>
    <n v="16"/>
    <x v="0"/>
    <n v="0"/>
    <x v="0"/>
    <x v="1"/>
    <x v="1"/>
  </r>
  <r>
    <x v="3331"/>
    <x v="18"/>
    <x v="4"/>
    <n v="198"/>
    <n v="0.66700000000000004"/>
    <n v="0.67400000000000004"/>
    <n v="0.53700000000000003"/>
    <n v="61757.15"/>
    <n v="11"/>
    <x v="0"/>
    <n v="0"/>
    <x v="0"/>
    <x v="0"/>
    <x v="1"/>
  </r>
  <r>
    <x v="3332"/>
    <x v="18"/>
    <x v="4"/>
    <n v="342"/>
    <n v="0.73799999999999999"/>
    <n v="0.746"/>
    <n v="0.65600000000000003"/>
    <n v="32419.23"/>
    <n v="7"/>
    <x v="3"/>
    <n v="0"/>
    <x v="0"/>
    <x v="0"/>
    <x v="1"/>
  </r>
  <r>
    <x v="3333"/>
    <x v="25"/>
    <x v="4"/>
    <n v="717"/>
    <n v="0.753"/>
    <n v="0.73699999999999999"/>
    <n v="0.66800000000000004"/>
    <n v="22159.16"/>
    <n v="25"/>
    <x v="3"/>
    <n v="0"/>
    <x v="0"/>
    <x v="0"/>
    <x v="1"/>
  </r>
  <r>
    <x v="3334"/>
    <x v="18"/>
    <x v="4"/>
    <n v="752"/>
    <n v="0.73499999999999999"/>
    <n v="0.74"/>
    <n v="0.63"/>
    <n v="32906.5"/>
    <n v="5"/>
    <x v="3"/>
    <n v="0"/>
    <x v="0"/>
    <x v="0"/>
    <x v="1"/>
  </r>
  <r>
    <x v="3335"/>
    <x v="16"/>
    <x v="1"/>
    <n v="1978"/>
    <n v="0.60299999999999998"/>
    <n v="0.59299999999999997"/>
    <n v="0.45600000000000002"/>
    <n v="11176.37"/>
    <n v="50"/>
    <x v="0"/>
    <n v="0"/>
    <x v="0"/>
    <x v="1"/>
    <x v="1"/>
  </r>
  <r>
    <x v="3336"/>
    <x v="26"/>
    <x v="2"/>
    <n v="845"/>
    <n v="0.66700000000000004"/>
    <n v="0.66100000000000003"/>
    <n v="0.54400000000000004"/>
    <n v="14579.47"/>
    <n v="27"/>
    <x v="0"/>
    <n v="0"/>
    <x v="0"/>
    <x v="0"/>
    <x v="1"/>
  </r>
  <r>
    <x v="3337"/>
    <x v="22"/>
    <x v="2"/>
    <n v="288"/>
    <n v="0.746"/>
    <n v="0.73"/>
    <n v="0.65600000000000003"/>
    <n v="64231.96"/>
    <n v="11"/>
    <x v="3"/>
    <n v="0"/>
    <x v="0"/>
    <x v="0"/>
    <x v="1"/>
  </r>
  <r>
    <x v="3338"/>
    <x v="7"/>
    <x v="2"/>
    <n v="423"/>
    <n v="0.71"/>
    <n v="0.68"/>
    <n v="0.624"/>
    <n v="42537.98"/>
    <n v="9"/>
    <x v="3"/>
    <n v="0"/>
    <x v="0"/>
    <x v="0"/>
    <x v="1"/>
  </r>
  <r>
    <x v="3339"/>
    <x v="18"/>
    <x v="4"/>
    <n v="139"/>
    <n v="0.69799999999999995"/>
    <n v="0.70399999999999996"/>
    <n v="0.56200000000000006"/>
    <n v="48954.2"/>
    <n v="8"/>
    <x v="0"/>
    <n v="0"/>
    <x v="0"/>
    <x v="0"/>
    <x v="1"/>
  </r>
  <r>
    <x v="3340"/>
    <x v="0"/>
    <x v="0"/>
    <n v="958"/>
    <n v="0.70799999999999996"/>
    <n v="0.67"/>
    <n v="0.66700000000000004"/>
    <n v="22017.5"/>
    <n v="8"/>
    <x v="3"/>
    <n v="0"/>
    <x v="0"/>
    <x v="1"/>
    <x v="1"/>
  </r>
  <r>
    <x v="3341"/>
    <x v="25"/>
    <x v="4"/>
    <n v="655"/>
    <n v="0.72099999999999997"/>
    <n v="0.71899999999999997"/>
    <n v="0.628"/>
    <n v="23615.4"/>
    <n v="14"/>
    <x v="3"/>
    <n v="0"/>
    <x v="0"/>
    <x v="0"/>
    <x v="1"/>
  </r>
  <r>
    <x v="3342"/>
    <x v="20"/>
    <x v="1"/>
    <n v="560"/>
    <n v="0.627"/>
    <n v="0.63"/>
    <n v="0.496"/>
    <n v="36002.019999999997"/>
    <n v="6"/>
    <x v="0"/>
    <n v="0"/>
    <x v="0"/>
    <x v="0"/>
    <x v="1"/>
  </r>
  <r>
    <x v="3343"/>
    <x v="18"/>
    <x v="4"/>
    <n v="132"/>
    <n v="0.71799999999999997"/>
    <n v="0.74199999999999999"/>
    <n v="0.59699999999999998"/>
    <n v="100569.99"/>
    <n v="4"/>
    <x v="3"/>
    <n v="0"/>
    <x v="0"/>
    <x v="0"/>
    <x v="1"/>
  </r>
  <r>
    <x v="3344"/>
    <x v="18"/>
    <x v="4"/>
    <n v="220"/>
    <n v="0.75700000000000001"/>
    <n v="0.752"/>
    <n v="0.67900000000000005"/>
    <n v="45827.63"/>
    <n v="12"/>
    <x v="3"/>
    <n v="0"/>
    <x v="0"/>
    <x v="0"/>
    <x v="1"/>
  </r>
  <r>
    <x v="3345"/>
    <x v="18"/>
    <x v="4"/>
    <n v="610"/>
    <n v="0.67500000000000004"/>
    <n v="0.68100000000000005"/>
    <n v="0.55200000000000005"/>
    <n v="22558.99"/>
    <n v="10"/>
    <x v="0"/>
    <n v="0"/>
    <x v="0"/>
    <x v="0"/>
    <x v="1"/>
  </r>
  <r>
    <x v="3346"/>
    <x v="1"/>
    <x v="0"/>
    <n v="983"/>
    <n v="0.60599999999999998"/>
    <n v="0.52900000000000003"/>
    <n v="0.55800000000000005"/>
    <n v="10599.14"/>
    <n v="48"/>
    <x v="0"/>
    <n v="0"/>
    <x v="0"/>
    <x v="1"/>
    <x v="1"/>
  </r>
  <r>
    <x v="3347"/>
    <x v="26"/>
    <x v="2"/>
    <n v="875"/>
    <n v="0.67"/>
    <n v="0.66500000000000004"/>
    <n v="0.53700000000000003"/>
    <n v="14480.7"/>
    <n v="32"/>
    <x v="0"/>
    <n v="0"/>
    <x v="0"/>
    <x v="0"/>
    <x v="1"/>
  </r>
  <r>
    <x v="3348"/>
    <x v="9"/>
    <x v="3"/>
    <n v="435"/>
    <n v="0.64500000000000002"/>
    <n v="0.64400000000000002"/>
    <n v="0.495"/>
    <n v="27536.04"/>
    <n v="3"/>
    <x v="0"/>
    <n v="0"/>
    <x v="0"/>
    <x v="0"/>
    <x v="1"/>
  </r>
  <r>
    <x v="3349"/>
    <x v="18"/>
    <x v="4"/>
    <n v="282"/>
    <n v="0.69"/>
    <n v="0.752"/>
    <n v="0.52400000000000002"/>
    <n v="24771.79"/>
    <n v="19"/>
    <x v="0"/>
    <n v="0"/>
    <x v="0"/>
    <x v="0"/>
    <x v="1"/>
  </r>
  <r>
    <x v="3350"/>
    <x v="7"/>
    <x v="2"/>
    <n v="599"/>
    <n v="0.71"/>
    <n v="0.71099999999999997"/>
    <n v="0.59699999999999998"/>
    <n v="36207.51"/>
    <n v="3"/>
    <x v="3"/>
    <n v="0"/>
    <x v="0"/>
    <x v="0"/>
    <x v="1"/>
  </r>
  <r>
    <x v="3351"/>
    <x v="9"/>
    <x v="3"/>
    <n v="553"/>
    <n v="0.68"/>
    <n v="0.67200000000000004"/>
    <n v="0.59"/>
    <n v="46645.93"/>
    <n v="3"/>
    <x v="0"/>
    <n v="0"/>
    <x v="0"/>
    <x v="0"/>
    <x v="1"/>
  </r>
  <r>
    <x v="1243"/>
    <x v="10"/>
    <x v="0"/>
    <n v="2412"/>
    <n v="0.61"/>
    <n v="0.57799999999999996"/>
    <n v="0.50900000000000001"/>
    <n v="11893.43"/>
    <n v="11"/>
    <x v="0"/>
    <n v="0"/>
    <x v="0"/>
    <x v="1"/>
    <x v="1"/>
  </r>
  <r>
    <x v="3352"/>
    <x v="26"/>
    <x v="2"/>
    <n v="1398"/>
    <n v="0.68"/>
    <n v="0.64800000000000002"/>
    <n v="0.60299999999999998"/>
    <n v="13408.56"/>
    <n v="26"/>
    <x v="0"/>
    <n v="0"/>
    <x v="0"/>
    <x v="1"/>
    <x v="1"/>
  </r>
  <r>
    <x v="3353"/>
    <x v="18"/>
    <x v="4"/>
    <n v="1089"/>
    <n v="0.69"/>
    <n v="0.69099999999999995"/>
    <n v="0.55800000000000005"/>
    <n v="19791.29"/>
    <n v="7"/>
    <x v="0"/>
    <n v="0"/>
    <x v="0"/>
    <x v="1"/>
    <x v="1"/>
  </r>
  <r>
    <x v="3354"/>
    <x v="18"/>
    <x v="4"/>
    <n v="82"/>
    <n v="0.68"/>
    <n v="0.67200000000000004"/>
    <n v="0.57699999999999996"/>
    <n v="90435.74"/>
    <n v="4"/>
    <x v="0"/>
    <n v="0"/>
    <x v="0"/>
    <x v="0"/>
    <x v="1"/>
  </r>
  <r>
    <x v="3355"/>
    <x v="25"/>
    <x v="4"/>
    <n v="414"/>
    <n v="0.75800000000000001"/>
    <n v="0.746"/>
    <n v="0.67600000000000005"/>
    <n v="37467.35"/>
    <n v="14"/>
    <x v="3"/>
    <n v="0"/>
    <x v="0"/>
    <x v="0"/>
    <x v="1"/>
  </r>
  <r>
    <x v="3356"/>
    <x v="25"/>
    <x v="4"/>
    <n v="271"/>
    <n v="0.71"/>
    <n v="0.72299999999999998"/>
    <n v="0.625"/>
    <n v="38311.040000000001"/>
    <n v="6"/>
    <x v="3"/>
    <n v="0"/>
    <x v="0"/>
    <x v="0"/>
    <x v="1"/>
  </r>
  <r>
    <x v="3357"/>
    <x v="1"/>
    <x v="0"/>
    <n v="983"/>
    <n v="0.64800000000000002"/>
    <n v="0.59499999999999997"/>
    <n v="0.59399999999999997"/>
    <n v="11755.39"/>
    <n v="10"/>
    <x v="0"/>
    <n v="0"/>
    <x v="0"/>
    <x v="1"/>
    <x v="1"/>
  </r>
  <r>
    <x v="3358"/>
    <x v="25"/>
    <x v="4"/>
    <n v="484"/>
    <n v="0.77400000000000002"/>
    <n v="0.751"/>
    <n v="0.70099999999999996"/>
    <n v="28973.54"/>
    <n v="6"/>
    <x v="3"/>
    <n v="0"/>
    <x v="0"/>
    <x v="0"/>
    <x v="1"/>
  </r>
  <r>
    <x v="3359"/>
    <x v="18"/>
    <x v="4"/>
    <n v="371"/>
    <n v="0.747"/>
    <n v="0.74299999999999999"/>
    <n v="0.67200000000000004"/>
    <n v="36693.269999999997"/>
    <n v="10"/>
    <x v="3"/>
    <n v="0"/>
    <x v="0"/>
    <x v="0"/>
    <x v="1"/>
  </r>
  <r>
    <x v="3360"/>
    <x v="18"/>
    <x v="4"/>
    <n v="201"/>
    <n v="0.78500000000000003"/>
    <n v="0.77800000000000002"/>
    <n v="0.73299999999999998"/>
    <n v="43680.15"/>
    <n v="16"/>
    <x v="3"/>
    <n v="0"/>
    <x v="0"/>
    <x v="0"/>
    <x v="1"/>
  </r>
  <r>
    <x v="3361"/>
    <x v="5"/>
    <x v="0"/>
    <n v="952"/>
    <n v="0.61"/>
    <n v="0.58299999999999996"/>
    <n v="0.52100000000000002"/>
    <n v="21280.95"/>
    <n v="3"/>
    <x v="0"/>
    <n v="0"/>
    <x v="0"/>
    <x v="0"/>
    <x v="1"/>
  </r>
  <r>
    <x v="3362"/>
    <x v="25"/>
    <x v="4"/>
    <n v="705"/>
    <n v="0.75800000000000001"/>
    <n v="0.74"/>
    <n v="0.68400000000000005"/>
    <n v="17641.78"/>
    <n v="16"/>
    <x v="3"/>
    <n v="0"/>
    <x v="0"/>
    <x v="0"/>
    <x v="1"/>
  </r>
  <r>
    <x v="3363"/>
    <x v="14"/>
    <x v="3"/>
    <n v="329"/>
    <n v="0.69"/>
    <n v="0.70199999999999996"/>
    <n v="0.58599999999999997"/>
    <n v="55960.2"/>
    <n v="2"/>
    <x v="0"/>
    <n v="0"/>
    <x v="0"/>
    <x v="0"/>
    <x v="1"/>
  </r>
  <r>
    <x v="3364"/>
    <x v="0"/>
    <x v="0"/>
    <n v="741"/>
    <n v="0.61599999999999999"/>
    <n v="0.626"/>
    <n v="0.47299999999999998"/>
    <n v="17321.439999999999"/>
    <n v="2"/>
    <x v="0"/>
    <n v="0"/>
    <x v="0"/>
    <x v="0"/>
    <x v="1"/>
  </r>
  <r>
    <x v="3365"/>
    <x v="0"/>
    <x v="0"/>
    <n v="250"/>
    <n v="0.60599999999999998"/>
    <n v="0.58899999999999997"/>
    <n v="0.48"/>
    <n v="38638.480000000003"/>
    <n v="5"/>
    <x v="0"/>
    <n v="0"/>
    <x v="0"/>
    <x v="0"/>
    <x v="1"/>
  </r>
  <r>
    <x v="307"/>
    <x v="25"/>
    <x v="4"/>
    <n v="393"/>
    <n v="0.71"/>
    <n v="0.67700000000000005"/>
    <n v="0.63600000000000001"/>
    <n v="32339.01"/>
    <n v="16"/>
    <x v="3"/>
    <n v="0"/>
    <x v="0"/>
    <x v="0"/>
    <x v="1"/>
  </r>
  <r>
    <x v="3366"/>
    <x v="22"/>
    <x v="2"/>
    <n v="257"/>
    <n v="0.72299999999999998"/>
    <n v="0.7"/>
    <n v="0.65900000000000003"/>
    <n v="58703.27"/>
    <n v="1"/>
    <x v="3"/>
    <n v="0"/>
    <x v="0"/>
    <x v="0"/>
    <x v="0"/>
  </r>
  <r>
    <x v="3367"/>
    <x v="18"/>
    <x v="4"/>
    <n v="862"/>
    <n v="0.623"/>
    <n v="0.66300000000000003"/>
    <n v="0.46100000000000002"/>
    <n v="14288.96"/>
    <n v="12"/>
    <x v="0"/>
    <n v="0"/>
    <x v="0"/>
    <x v="0"/>
    <x v="1"/>
  </r>
  <r>
    <x v="3368"/>
    <x v="18"/>
    <x v="4"/>
    <n v="361"/>
    <n v="0.75"/>
    <n v="0.75800000000000001"/>
    <n v="0.65800000000000003"/>
    <n v="29020.639999999999"/>
    <n v="29"/>
    <x v="3"/>
    <n v="0"/>
    <x v="0"/>
    <x v="0"/>
    <x v="1"/>
  </r>
  <r>
    <x v="3369"/>
    <x v="1"/>
    <x v="0"/>
    <n v="948"/>
    <n v="0.63900000000000001"/>
    <n v="0.56399999999999995"/>
    <n v="0.60799999999999998"/>
    <n v="17862.64"/>
    <n v="4"/>
    <x v="0"/>
    <n v="0"/>
    <x v="0"/>
    <x v="0"/>
    <x v="1"/>
  </r>
  <r>
    <x v="3370"/>
    <x v="26"/>
    <x v="2"/>
    <n v="396"/>
    <n v="0.66"/>
    <n v="0.65800000000000003"/>
    <n v="0.54400000000000004"/>
    <n v="17863.8"/>
    <n v="8"/>
    <x v="0"/>
    <n v="0"/>
    <x v="0"/>
    <x v="0"/>
    <x v="1"/>
  </r>
  <r>
    <x v="3371"/>
    <x v="7"/>
    <x v="2"/>
    <n v="786"/>
    <n v="0.70099999999999996"/>
    <n v="0.69299999999999995"/>
    <n v="0.58899999999999997"/>
    <n v="19296.27"/>
    <n v="14"/>
    <x v="3"/>
    <n v="0"/>
    <x v="0"/>
    <x v="0"/>
    <x v="1"/>
  </r>
  <r>
    <x v="3372"/>
    <x v="9"/>
    <x v="3"/>
    <n v="340"/>
    <n v="0.69499999999999995"/>
    <n v="0.67900000000000005"/>
    <n v="0.59799999999999998"/>
    <n v="39380.31"/>
    <n v="8"/>
    <x v="0"/>
    <n v="0"/>
    <x v="0"/>
    <x v="0"/>
    <x v="1"/>
  </r>
  <r>
    <x v="3373"/>
    <x v="9"/>
    <x v="3"/>
    <n v="357"/>
    <n v="0.69"/>
    <n v="0.69199999999999995"/>
    <n v="0.57199999999999995"/>
    <n v="29564.82"/>
    <n v="6"/>
    <x v="0"/>
    <n v="0"/>
    <x v="0"/>
    <x v="0"/>
    <x v="1"/>
  </r>
  <r>
    <x v="3374"/>
    <x v="17"/>
    <x v="4"/>
    <n v="133"/>
    <n v="0.75800000000000001"/>
    <n v="0.73599999999999999"/>
    <n v="0.68400000000000005"/>
    <n v="62758.16"/>
    <n v="7"/>
    <x v="3"/>
    <n v="0"/>
    <x v="0"/>
    <x v="0"/>
    <x v="1"/>
  </r>
  <r>
    <x v="3375"/>
    <x v="7"/>
    <x v="2"/>
    <n v="537"/>
    <n v="0.68500000000000005"/>
    <n v="0.67"/>
    <n v="0.60499999999999998"/>
    <n v="24813.15"/>
    <n v="9"/>
    <x v="0"/>
    <n v="0"/>
    <x v="0"/>
    <x v="0"/>
    <x v="1"/>
  </r>
  <r>
    <x v="3376"/>
    <x v="0"/>
    <x v="0"/>
    <n v="959"/>
    <n v="0.61299999999999999"/>
    <n v="0.59099999999999997"/>
    <n v="0.504"/>
    <n v="13329.84"/>
    <n v="43"/>
    <x v="0"/>
    <n v="0"/>
    <x v="0"/>
    <x v="1"/>
    <x v="1"/>
  </r>
  <r>
    <x v="3377"/>
    <x v="17"/>
    <x v="4"/>
    <n v="239"/>
    <n v="0.73799999999999999"/>
    <n v="0.77900000000000003"/>
    <n v="0.60799999999999998"/>
    <n v="34702.57"/>
    <n v="3"/>
    <x v="3"/>
    <n v="0"/>
    <x v="0"/>
    <x v="0"/>
    <x v="1"/>
  </r>
  <r>
    <x v="3378"/>
    <x v="7"/>
    <x v="2"/>
    <n v="1474"/>
    <n v="0.65"/>
    <n v="0.61799999999999999"/>
    <n v="0.54700000000000004"/>
    <n v="10478.5"/>
    <n v="23"/>
    <x v="0"/>
    <n v="0"/>
    <x v="0"/>
    <x v="1"/>
    <x v="1"/>
  </r>
  <r>
    <x v="3379"/>
    <x v="18"/>
    <x v="4"/>
    <n v="402"/>
    <n v="0.70799999999999996"/>
    <n v="0.70899999999999996"/>
    <n v="0.60299999999999998"/>
    <n v="25710.720000000001"/>
    <n v="30"/>
    <x v="3"/>
    <n v="0"/>
    <x v="0"/>
    <x v="0"/>
    <x v="1"/>
  </r>
  <r>
    <x v="3380"/>
    <x v="18"/>
    <x v="4"/>
    <n v="99"/>
    <n v="0.71"/>
    <n v="0.71599999999999997"/>
    <n v="0.59299999999999997"/>
    <n v="47492.23"/>
    <n v="7"/>
    <x v="3"/>
    <n v="0"/>
    <x v="0"/>
    <x v="0"/>
    <x v="1"/>
  </r>
  <r>
    <x v="3381"/>
    <x v="17"/>
    <x v="4"/>
    <n v="476"/>
    <n v="0.70499999999999996"/>
    <n v="0.68600000000000005"/>
    <n v="0.63200000000000001"/>
    <n v="34350.769999999997"/>
    <n v="10"/>
    <x v="3"/>
    <n v="0"/>
    <x v="0"/>
    <x v="0"/>
    <x v="1"/>
  </r>
  <r>
    <x v="3382"/>
    <x v="9"/>
    <x v="3"/>
    <n v="122"/>
    <n v="0.61499999999999999"/>
    <n v="0.65800000000000003"/>
    <n v="0.41799999999999998"/>
    <n v="49852.67"/>
    <n v="4"/>
    <x v="0"/>
    <n v="0"/>
    <x v="0"/>
    <x v="0"/>
    <x v="1"/>
  </r>
  <r>
    <x v="3383"/>
    <x v="25"/>
    <x v="4"/>
    <n v="291"/>
    <n v="0.73"/>
    <n v="0.71199999999999997"/>
    <n v="0.65600000000000003"/>
    <n v="35329.65"/>
    <n v="11"/>
    <x v="3"/>
    <n v="0"/>
    <x v="0"/>
    <x v="0"/>
    <x v="1"/>
  </r>
  <r>
    <x v="3384"/>
    <x v="11"/>
    <x v="0"/>
    <n v="1117"/>
    <n v="0.66"/>
    <n v="0.64"/>
    <n v="0.55500000000000005"/>
    <n v="12607.78"/>
    <n v="13"/>
    <x v="0"/>
    <n v="0"/>
    <x v="0"/>
    <x v="1"/>
    <x v="1"/>
  </r>
  <r>
    <x v="3385"/>
    <x v="26"/>
    <x v="2"/>
    <n v="344"/>
    <n v="0.71"/>
    <n v="0.70299999999999996"/>
    <n v="0.61099999999999999"/>
    <n v="23295.87"/>
    <n v="26"/>
    <x v="3"/>
    <n v="0"/>
    <x v="0"/>
    <x v="0"/>
    <x v="1"/>
  </r>
  <r>
    <x v="3386"/>
    <x v="26"/>
    <x v="2"/>
    <n v="922"/>
    <n v="0.72699999999999998"/>
    <n v="0.70199999999999996"/>
    <n v="0.64300000000000002"/>
    <n v="16584.72"/>
    <n v="17"/>
    <x v="3"/>
    <n v="0"/>
    <x v="0"/>
    <x v="0"/>
    <x v="1"/>
  </r>
  <r>
    <x v="3387"/>
    <x v="12"/>
    <x v="0"/>
    <n v="845"/>
    <n v="0.64300000000000002"/>
    <n v="0.623"/>
    <n v="0.54600000000000004"/>
    <n v="21836.07"/>
    <n v="6"/>
    <x v="0"/>
    <n v="0"/>
    <x v="0"/>
    <x v="0"/>
    <x v="1"/>
  </r>
  <r>
    <x v="3388"/>
    <x v="22"/>
    <x v="2"/>
    <n v="324"/>
    <n v="0.74"/>
    <n v="0.72599999999999998"/>
    <n v="0.67600000000000005"/>
    <n v="42563.46"/>
    <n v="6"/>
    <x v="3"/>
    <n v="0"/>
    <x v="0"/>
    <x v="0"/>
    <x v="1"/>
  </r>
  <r>
    <x v="3389"/>
    <x v="18"/>
    <x v="4"/>
    <n v="249"/>
    <n v="0.74"/>
    <n v="0.76300000000000001"/>
    <n v="0.627"/>
    <n v="36997.550000000003"/>
    <n v="12"/>
    <x v="3"/>
    <n v="0"/>
    <x v="0"/>
    <x v="0"/>
    <x v="1"/>
  </r>
  <r>
    <x v="3390"/>
    <x v="16"/>
    <x v="1"/>
    <n v="992"/>
    <n v="0.64"/>
    <n v="0.64900000000000002"/>
    <n v="0.51300000000000001"/>
    <n v="16162.26"/>
    <n v="17"/>
    <x v="0"/>
    <n v="0"/>
    <x v="0"/>
    <x v="1"/>
    <x v="1"/>
  </r>
  <r>
    <x v="3391"/>
    <x v="19"/>
    <x v="3"/>
    <n v="498"/>
    <n v="0.68400000000000005"/>
    <n v="0.70199999999999996"/>
    <n v="0.55900000000000005"/>
    <n v="30696.44"/>
    <n v="5"/>
    <x v="0"/>
    <n v="0"/>
    <x v="0"/>
    <x v="0"/>
    <x v="1"/>
  </r>
  <r>
    <x v="3392"/>
    <x v="18"/>
    <x v="4"/>
    <n v="561"/>
    <n v="0.66"/>
    <n v="0.67200000000000004"/>
    <n v="0.51700000000000002"/>
    <n v="16600.580000000002"/>
    <n v="29"/>
    <x v="0"/>
    <n v="0"/>
    <x v="0"/>
    <x v="0"/>
    <x v="1"/>
  </r>
  <r>
    <x v="3393"/>
    <x v="26"/>
    <x v="2"/>
    <n v="808"/>
    <n v="0.66200000000000003"/>
    <n v="0.63100000000000001"/>
    <n v="0.56200000000000006"/>
    <n v="14195.33"/>
    <n v="17"/>
    <x v="0"/>
    <n v="0"/>
    <x v="0"/>
    <x v="0"/>
    <x v="1"/>
  </r>
  <r>
    <x v="3394"/>
    <x v="9"/>
    <x v="3"/>
    <n v="388"/>
    <n v="0.69"/>
    <n v="0.68700000000000006"/>
    <n v="0.59299999999999997"/>
    <n v="42370.03"/>
    <n v="3"/>
    <x v="0"/>
    <n v="0"/>
    <x v="0"/>
    <x v="0"/>
    <x v="1"/>
  </r>
  <r>
    <x v="2742"/>
    <x v="18"/>
    <x v="4"/>
    <n v="525"/>
    <n v="0.74299999999999999"/>
    <n v="0.73499999999999999"/>
    <n v="0.64700000000000002"/>
    <n v="22613.39"/>
    <n v="20"/>
    <x v="3"/>
    <n v="0"/>
    <x v="0"/>
    <x v="0"/>
    <x v="1"/>
  </r>
  <r>
    <x v="3395"/>
    <x v="7"/>
    <x v="2"/>
    <n v="610"/>
    <n v="0.70299999999999996"/>
    <n v="0.71699999999999997"/>
    <n v="0.58199999999999996"/>
    <n v="18671.259999999998"/>
    <n v="8"/>
    <x v="3"/>
    <n v="0"/>
    <x v="0"/>
    <x v="0"/>
    <x v="1"/>
  </r>
  <r>
    <x v="3396"/>
    <x v="17"/>
    <x v="4"/>
    <n v="257"/>
    <n v="0.70799999999999996"/>
    <n v="0.67800000000000005"/>
    <n v="0.63900000000000001"/>
    <n v="43477.59"/>
    <n v="8"/>
    <x v="3"/>
    <n v="0"/>
    <x v="0"/>
    <x v="0"/>
    <x v="1"/>
  </r>
  <r>
    <x v="3397"/>
    <x v="7"/>
    <x v="2"/>
    <n v="377"/>
    <n v="0.70599999999999996"/>
    <n v="0.67300000000000004"/>
    <n v="0.63700000000000001"/>
    <n v="28500.560000000001"/>
    <n v="14"/>
    <x v="3"/>
    <n v="0"/>
    <x v="0"/>
    <x v="0"/>
    <x v="1"/>
  </r>
  <r>
    <x v="797"/>
    <x v="18"/>
    <x v="4"/>
    <n v="497"/>
    <n v="0.67"/>
    <n v="0.69699999999999995"/>
    <n v="0.51"/>
    <n v="28060.1"/>
    <n v="9"/>
    <x v="0"/>
    <n v="0"/>
    <x v="0"/>
    <x v="0"/>
    <x v="1"/>
  </r>
  <r>
    <x v="3398"/>
    <x v="18"/>
    <x v="4"/>
    <n v="173"/>
    <n v="0.75800000000000001"/>
    <n v="0.73799999999999999"/>
    <n v="0.70099999999999996"/>
    <n v="59355.77"/>
    <n v="4"/>
    <x v="3"/>
    <n v="0"/>
    <x v="0"/>
    <x v="0"/>
    <x v="1"/>
  </r>
  <r>
    <x v="3399"/>
    <x v="26"/>
    <x v="2"/>
    <n v="771"/>
    <n v="0.64700000000000002"/>
    <n v="0.65100000000000002"/>
    <n v="0.501"/>
    <n v="12898.65"/>
    <n v="9"/>
    <x v="0"/>
    <n v="0"/>
    <x v="0"/>
    <x v="0"/>
    <x v="1"/>
  </r>
  <r>
    <x v="3400"/>
    <x v="18"/>
    <x v="4"/>
    <n v="432"/>
    <n v="0.66400000000000003"/>
    <n v="0.70099999999999996"/>
    <n v="0.49299999999999999"/>
    <n v="25843.96"/>
    <n v="1"/>
    <x v="0"/>
    <n v="0"/>
    <x v="0"/>
    <x v="0"/>
    <x v="0"/>
  </r>
  <r>
    <x v="1279"/>
    <x v="7"/>
    <x v="2"/>
    <n v="546"/>
    <n v="0.72199999999999998"/>
    <n v="0.72099999999999997"/>
    <n v="0.59799999999999998"/>
    <n v="27276.2"/>
    <n v="4"/>
    <x v="3"/>
    <n v="0"/>
    <x v="0"/>
    <x v="0"/>
    <x v="1"/>
  </r>
  <r>
    <x v="3401"/>
    <x v="1"/>
    <x v="0"/>
    <n v="711"/>
    <n v="0.622"/>
    <n v="0.56000000000000005"/>
    <n v="0.55600000000000005"/>
    <n v="14899.86"/>
    <n v="4"/>
    <x v="0"/>
    <n v="0"/>
    <x v="0"/>
    <x v="0"/>
    <x v="1"/>
  </r>
  <r>
    <x v="3402"/>
    <x v="17"/>
    <x v="4"/>
    <n v="341"/>
    <n v="0.73"/>
    <n v="0.72099999999999997"/>
    <n v="0.64900000000000002"/>
    <n v="39132.78"/>
    <n v="6"/>
    <x v="3"/>
    <n v="0"/>
    <x v="0"/>
    <x v="0"/>
    <x v="1"/>
  </r>
  <r>
    <x v="3403"/>
    <x v="7"/>
    <x v="2"/>
    <n v="456"/>
    <n v="0.625"/>
    <n v="0.64"/>
    <n v="0.46"/>
    <n v="16864.150000000001"/>
    <n v="12"/>
    <x v="0"/>
    <n v="0"/>
    <x v="0"/>
    <x v="0"/>
    <x v="1"/>
  </r>
  <r>
    <x v="3404"/>
    <x v="25"/>
    <x v="4"/>
    <n v="184"/>
    <n v="0.69799999999999995"/>
    <n v="0.72399999999999998"/>
    <n v="0.57399999999999995"/>
    <n v="44510.37"/>
    <n v="8"/>
    <x v="0"/>
    <n v="0"/>
    <x v="0"/>
    <x v="0"/>
    <x v="1"/>
  </r>
  <r>
    <x v="2372"/>
    <x v="18"/>
    <x v="4"/>
    <n v="308"/>
    <n v="0.72299999999999998"/>
    <n v="0.746"/>
    <n v="0.60699999999999998"/>
    <n v="25941.86"/>
    <n v="25"/>
    <x v="3"/>
    <n v="0"/>
    <x v="0"/>
    <x v="0"/>
    <x v="1"/>
  </r>
  <r>
    <x v="3405"/>
    <x v="18"/>
    <x v="4"/>
    <n v="302"/>
    <n v="0.71"/>
    <n v="0.70199999999999996"/>
    <n v="0.61599999999999999"/>
    <n v="22248.46"/>
    <n v="14"/>
    <x v="3"/>
    <n v="0"/>
    <x v="0"/>
    <x v="0"/>
    <x v="1"/>
  </r>
  <r>
    <x v="290"/>
    <x v="2"/>
    <x v="0"/>
    <n v="811"/>
    <n v="0.60199999999999998"/>
    <n v="0.55200000000000005"/>
    <n v="0.51500000000000001"/>
    <n v="8112.71"/>
    <n v="19"/>
    <x v="0"/>
    <n v="0"/>
    <x v="0"/>
    <x v="0"/>
    <x v="1"/>
  </r>
  <r>
    <x v="3406"/>
    <x v="15"/>
    <x v="1"/>
    <n v="1016"/>
    <n v="0.64"/>
    <n v="0.61"/>
    <n v="0.55400000000000005"/>
    <n v="15672.35"/>
    <n v="16"/>
    <x v="0"/>
    <n v="0"/>
    <x v="0"/>
    <x v="1"/>
    <x v="1"/>
  </r>
  <r>
    <x v="3407"/>
    <x v="18"/>
    <x v="4"/>
    <n v="468"/>
    <n v="0.67"/>
    <n v="0.69099999999999995"/>
    <n v="0.52900000000000003"/>
    <n v="23577.62"/>
    <n v="5"/>
    <x v="0"/>
    <n v="0"/>
    <x v="0"/>
    <x v="0"/>
    <x v="1"/>
  </r>
  <r>
    <x v="3408"/>
    <x v="18"/>
    <x v="4"/>
    <n v="314"/>
    <n v="0.72"/>
    <n v="0.72899999999999998"/>
    <n v="0.6"/>
    <n v="29381.26"/>
    <n v="1"/>
    <x v="3"/>
    <n v="0"/>
    <x v="0"/>
    <x v="0"/>
    <x v="0"/>
  </r>
  <r>
    <x v="3409"/>
    <x v="2"/>
    <x v="0"/>
    <n v="467"/>
    <n v="0.61"/>
    <n v="0.54500000000000004"/>
    <n v="0.52800000000000002"/>
    <n v="13150.45"/>
    <n v="6"/>
    <x v="0"/>
    <n v="0"/>
    <x v="0"/>
    <x v="0"/>
    <x v="1"/>
  </r>
  <r>
    <x v="3410"/>
    <x v="3"/>
    <x v="1"/>
    <n v="1145"/>
    <n v="0.63200000000000001"/>
    <n v="0.59799999999999998"/>
    <n v="0.56100000000000005"/>
    <n v="10348.11"/>
    <n v="15"/>
    <x v="0"/>
    <n v="0"/>
    <x v="0"/>
    <x v="1"/>
    <x v="1"/>
  </r>
  <r>
    <x v="3411"/>
    <x v="17"/>
    <x v="4"/>
    <n v="264"/>
    <n v="0.73099999999999998"/>
    <n v="0.73199999999999998"/>
    <n v="0.66"/>
    <n v="38220.82"/>
    <n v="13"/>
    <x v="3"/>
    <n v="0"/>
    <x v="0"/>
    <x v="0"/>
    <x v="1"/>
  </r>
  <r>
    <x v="3412"/>
    <x v="18"/>
    <x v="4"/>
    <n v="276"/>
    <n v="0.71"/>
    <n v="0.70799999999999996"/>
    <n v="0.58899999999999997"/>
    <n v="23226.69"/>
    <n v="23"/>
    <x v="3"/>
    <n v="0"/>
    <x v="0"/>
    <x v="0"/>
    <x v="1"/>
  </r>
  <r>
    <x v="3413"/>
    <x v="7"/>
    <x v="2"/>
    <n v="854"/>
    <n v="0.71"/>
    <n v="0.67500000000000004"/>
    <n v="0.63900000000000001"/>
    <n v="17232.72"/>
    <n v="13"/>
    <x v="3"/>
    <n v="0"/>
    <x v="0"/>
    <x v="0"/>
    <x v="1"/>
  </r>
  <r>
    <x v="3414"/>
    <x v="25"/>
    <x v="4"/>
    <n v="116"/>
    <n v="0.73799999999999999"/>
    <n v="0.747"/>
    <n v="0.63100000000000001"/>
    <n v="41148.54"/>
    <n v="13"/>
    <x v="3"/>
    <n v="0"/>
    <x v="0"/>
    <x v="0"/>
    <x v="1"/>
  </r>
  <r>
    <x v="3415"/>
    <x v="18"/>
    <x v="4"/>
    <n v="260"/>
    <n v="0.66500000000000004"/>
    <n v="0.66700000000000004"/>
    <n v="0.55000000000000004"/>
    <n v="39577.83"/>
    <n v="2"/>
    <x v="0"/>
    <n v="0"/>
    <x v="0"/>
    <x v="0"/>
    <x v="1"/>
  </r>
  <r>
    <x v="3416"/>
    <x v="13"/>
    <x v="1"/>
    <n v="491"/>
    <n v="0.64300000000000002"/>
    <n v="0.66400000000000003"/>
    <n v="0.52400000000000002"/>
    <n v="14199.05"/>
    <n v="5"/>
    <x v="0"/>
    <n v="0"/>
    <x v="0"/>
    <x v="0"/>
    <x v="1"/>
  </r>
  <r>
    <x v="1788"/>
    <x v="7"/>
    <x v="2"/>
    <n v="419"/>
    <n v="0.68"/>
    <n v="0.69899999999999995"/>
    <n v="0.53700000000000003"/>
    <n v="20253.91"/>
    <n v="11"/>
    <x v="0"/>
    <n v="0"/>
    <x v="0"/>
    <x v="0"/>
    <x v="1"/>
  </r>
  <r>
    <x v="3417"/>
    <x v="18"/>
    <x v="4"/>
    <n v="360"/>
    <n v="0.69"/>
    <n v="0.67200000000000004"/>
    <n v="0.57599999999999996"/>
    <n v="27451.78"/>
    <n v="1"/>
    <x v="0"/>
    <n v="0"/>
    <x v="0"/>
    <x v="0"/>
    <x v="0"/>
  </r>
  <r>
    <x v="3418"/>
    <x v="9"/>
    <x v="3"/>
    <n v="515"/>
    <n v="0.71"/>
    <n v="0.67800000000000005"/>
    <n v="0.63700000000000001"/>
    <n v="27593.86"/>
    <n v="6"/>
    <x v="3"/>
    <n v="0"/>
    <x v="0"/>
    <x v="0"/>
    <x v="1"/>
  </r>
  <r>
    <x v="3419"/>
    <x v="7"/>
    <x v="2"/>
    <n v="615"/>
    <n v="0.73"/>
    <n v="0.70299999999999996"/>
    <n v="0.64"/>
    <n v="16063.73"/>
    <n v="5"/>
    <x v="3"/>
    <n v="0"/>
    <x v="0"/>
    <x v="0"/>
    <x v="1"/>
  </r>
  <r>
    <x v="3420"/>
    <x v="14"/>
    <x v="3"/>
    <n v="163"/>
    <n v="0.69299999999999995"/>
    <n v="0.69199999999999995"/>
    <n v="0.58399999999999996"/>
    <n v="73609.2"/>
    <n v="1"/>
    <x v="0"/>
    <n v="0"/>
    <x v="0"/>
    <x v="0"/>
    <x v="0"/>
  </r>
  <r>
    <x v="3421"/>
    <x v="14"/>
    <x v="3"/>
    <n v="420"/>
    <n v="0.71"/>
    <n v="0.7"/>
    <n v="0.61399999999999999"/>
    <n v="31622.05"/>
    <n v="9"/>
    <x v="3"/>
    <n v="0"/>
    <x v="0"/>
    <x v="0"/>
    <x v="1"/>
  </r>
  <r>
    <x v="3422"/>
    <x v="7"/>
    <x v="2"/>
    <n v="532"/>
    <n v="0.66900000000000004"/>
    <n v="0.68799999999999994"/>
    <n v="0.51500000000000001"/>
    <n v="22369.77"/>
    <n v="14"/>
    <x v="0"/>
    <n v="0"/>
    <x v="0"/>
    <x v="0"/>
    <x v="1"/>
  </r>
  <r>
    <x v="3423"/>
    <x v="18"/>
    <x v="4"/>
    <n v="151"/>
    <n v="0.74299999999999999"/>
    <n v="0.77900000000000003"/>
    <n v="0.621"/>
    <n v="41918.54"/>
    <n v="6"/>
    <x v="3"/>
    <n v="0"/>
    <x v="0"/>
    <x v="0"/>
    <x v="1"/>
  </r>
  <r>
    <x v="3424"/>
    <x v="15"/>
    <x v="1"/>
    <n v="575"/>
    <n v="0.626"/>
    <n v="0.628"/>
    <n v="0.502"/>
    <n v="20478.7"/>
    <n v="7"/>
    <x v="0"/>
    <n v="0"/>
    <x v="0"/>
    <x v="0"/>
    <x v="1"/>
  </r>
  <r>
    <x v="3425"/>
    <x v="20"/>
    <x v="1"/>
    <n v="691"/>
    <n v="0.67"/>
    <n v="0.64800000000000002"/>
    <n v="0.56999999999999995"/>
    <n v="25359.05"/>
    <n v="3"/>
    <x v="0"/>
    <n v="0"/>
    <x v="0"/>
    <x v="0"/>
    <x v="1"/>
  </r>
  <r>
    <x v="3426"/>
    <x v="8"/>
    <x v="0"/>
    <n v="1494"/>
    <n v="0.61799999999999999"/>
    <n v="0.59099999999999997"/>
    <n v="0.51200000000000001"/>
    <n v="7711.6"/>
    <n v="7"/>
    <x v="0"/>
    <n v="0"/>
    <x v="0"/>
    <x v="1"/>
    <x v="1"/>
  </r>
  <r>
    <x v="3427"/>
    <x v="18"/>
    <x v="4"/>
    <n v="114"/>
    <n v="0.78500000000000003"/>
    <n v="0.79600000000000004"/>
    <n v="0.72199999999999998"/>
    <n v="66546.83"/>
    <n v="8"/>
    <x v="3"/>
    <n v="0"/>
    <x v="0"/>
    <x v="0"/>
    <x v="1"/>
  </r>
  <r>
    <x v="3428"/>
    <x v="7"/>
    <x v="2"/>
    <n v="500"/>
    <n v="0.7"/>
    <n v="0.69099999999999995"/>
    <n v="0.57699999999999996"/>
    <n v="22512.32"/>
    <n v="7"/>
    <x v="3"/>
    <n v="0"/>
    <x v="0"/>
    <x v="0"/>
    <x v="1"/>
  </r>
  <r>
    <x v="3429"/>
    <x v="1"/>
    <x v="0"/>
    <n v="936"/>
    <n v="0.61899999999999999"/>
    <n v="0.57399999999999995"/>
    <n v="0.53700000000000003"/>
    <n v="10991.65"/>
    <n v="4"/>
    <x v="0"/>
    <n v="0"/>
    <x v="0"/>
    <x v="0"/>
    <x v="1"/>
  </r>
  <r>
    <x v="3430"/>
    <x v="12"/>
    <x v="0"/>
    <n v="795"/>
    <n v="0.61799999999999999"/>
    <n v="0.59"/>
    <n v="0.51100000000000001"/>
    <n v="16840.43"/>
    <n v="2"/>
    <x v="0"/>
    <n v="0"/>
    <x v="0"/>
    <x v="0"/>
    <x v="1"/>
  </r>
  <r>
    <x v="3431"/>
    <x v="25"/>
    <x v="4"/>
    <n v="222"/>
    <n v="0.71599999999999997"/>
    <n v="0.70799999999999996"/>
    <n v="0.63300000000000001"/>
    <n v="27414.94"/>
    <n v="6"/>
    <x v="3"/>
    <n v="0"/>
    <x v="0"/>
    <x v="0"/>
    <x v="1"/>
  </r>
  <r>
    <x v="3432"/>
    <x v="18"/>
    <x v="4"/>
    <n v="183"/>
    <n v="0.69"/>
    <n v="0.66500000000000004"/>
    <n v="0.60799999999999998"/>
    <n v="42327.58"/>
    <n v="10"/>
    <x v="0"/>
    <n v="0"/>
    <x v="0"/>
    <x v="0"/>
    <x v="1"/>
  </r>
  <r>
    <x v="3433"/>
    <x v="2"/>
    <x v="0"/>
    <n v="1108"/>
    <n v="0.60199999999999998"/>
    <n v="0.55500000000000005"/>
    <n v="0.50900000000000001"/>
    <n v="13576"/>
    <n v="7"/>
    <x v="0"/>
    <n v="0"/>
    <x v="0"/>
    <x v="1"/>
    <x v="1"/>
  </r>
  <r>
    <x v="3434"/>
    <x v="18"/>
    <x v="4"/>
    <n v="211"/>
    <n v="0.73699999999999999"/>
    <n v="0.69799999999999995"/>
    <n v="0.66500000000000004"/>
    <n v="35404.92"/>
    <n v="1"/>
    <x v="3"/>
    <n v="0"/>
    <x v="0"/>
    <x v="0"/>
    <x v="0"/>
  </r>
  <r>
    <x v="3435"/>
    <x v="18"/>
    <x v="4"/>
    <n v="122"/>
    <n v="0.76"/>
    <n v="0.77900000000000003"/>
    <n v="0.66300000000000003"/>
    <n v="62245.36"/>
    <n v="1"/>
    <x v="3"/>
    <n v="0"/>
    <x v="0"/>
    <x v="0"/>
    <x v="0"/>
  </r>
  <r>
    <x v="3436"/>
    <x v="18"/>
    <x v="4"/>
    <n v="473"/>
    <n v="0.66"/>
    <n v="0.68500000000000005"/>
    <n v="0.499"/>
    <n v="22099.4"/>
    <n v="12"/>
    <x v="0"/>
    <n v="0"/>
    <x v="0"/>
    <x v="0"/>
    <x v="1"/>
  </r>
  <r>
    <x v="3437"/>
    <x v="7"/>
    <x v="2"/>
    <n v="316"/>
    <n v="0.72799999999999998"/>
    <n v="0.71699999999999997"/>
    <n v="0.61599999999999999"/>
    <n v="34171.51"/>
    <n v="4"/>
    <x v="3"/>
    <n v="0"/>
    <x v="0"/>
    <x v="0"/>
    <x v="1"/>
  </r>
  <r>
    <x v="3438"/>
    <x v="17"/>
    <x v="4"/>
    <n v="415"/>
    <n v="0.69599999999999995"/>
    <n v="0.67700000000000005"/>
    <n v="0.60299999999999998"/>
    <n v="19986.59"/>
    <n v="3"/>
    <x v="0"/>
    <n v="0"/>
    <x v="0"/>
    <x v="0"/>
    <x v="1"/>
  </r>
  <r>
    <x v="3439"/>
    <x v="20"/>
    <x v="1"/>
    <n v="1204"/>
    <n v="0.70099999999999996"/>
    <n v="0.67300000000000004"/>
    <n v="0.624"/>
    <n v="13302.27"/>
    <n v="9"/>
    <x v="3"/>
    <n v="0"/>
    <x v="0"/>
    <x v="1"/>
    <x v="1"/>
  </r>
  <r>
    <x v="3440"/>
    <x v="22"/>
    <x v="2"/>
    <n v="181"/>
    <n v="0.71"/>
    <n v="0.67400000000000004"/>
    <n v="0.65"/>
    <n v="53431.32"/>
    <n v="6"/>
    <x v="3"/>
    <n v="0"/>
    <x v="0"/>
    <x v="0"/>
    <x v="1"/>
  </r>
  <r>
    <x v="3441"/>
    <x v="18"/>
    <x v="4"/>
    <n v="94"/>
    <n v="0.75"/>
    <n v="0.84"/>
    <n v="0.59"/>
    <n v="73762.48"/>
    <n v="7"/>
    <x v="3"/>
    <n v="0"/>
    <x v="0"/>
    <x v="0"/>
    <x v="1"/>
  </r>
  <r>
    <x v="3442"/>
    <x v="12"/>
    <x v="0"/>
    <n v="850"/>
    <n v="0.6"/>
    <n v="0.57899999999999996"/>
    <n v="0.497"/>
    <n v="10695.91"/>
    <n v="17"/>
    <x v="0"/>
    <n v="0"/>
    <x v="0"/>
    <x v="0"/>
    <x v="1"/>
  </r>
  <r>
    <x v="3443"/>
    <x v="25"/>
    <x v="4"/>
    <n v="264"/>
    <n v="0.755"/>
    <n v="0.72299999999999998"/>
    <n v="0.7"/>
    <n v="29447.42"/>
    <n v="12"/>
    <x v="3"/>
    <n v="0"/>
    <x v="0"/>
    <x v="0"/>
    <x v="1"/>
  </r>
  <r>
    <x v="3444"/>
    <x v="0"/>
    <x v="0"/>
    <n v="1153"/>
    <n v="0.67"/>
    <n v="0.60899999999999999"/>
    <n v="0.6"/>
    <n v="10611.57"/>
    <n v="8"/>
    <x v="0"/>
    <n v="0"/>
    <x v="0"/>
    <x v="1"/>
    <x v="1"/>
  </r>
  <r>
    <x v="3445"/>
    <x v="18"/>
    <x v="4"/>
    <n v="112"/>
    <n v="0.74"/>
    <n v="0.76200000000000001"/>
    <n v="0.64300000000000002"/>
    <n v="42189.97"/>
    <n v="8"/>
    <x v="3"/>
    <n v="0"/>
    <x v="0"/>
    <x v="0"/>
    <x v="1"/>
  </r>
  <r>
    <x v="3446"/>
    <x v="25"/>
    <x v="4"/>
    <n v="409"/>
    <n v="0.7"/>
    <n v="0.70399999999999996"/>
    <n v="0.55900000000000005"/>
    <n v="28696.79"/>
    <n v="8"/>
    <x v="3"/>
    <n v="0"/>
    <x v="0"/>
    <x v="0"/>
    <x v="1"/>
  </r>
  <r>
    <x v="3447"/>
    <x v="7"/>
    <x v="2"/>
    <n v="553"/>
    <n v="0.69"/>
    <n v="0.68600000000000005"/>
    <n v="0.56699999999999995"/>
    <n v="19777.349999999999"/>
    <n v="8"/>
    <x v="0"/>
    <n v="0"/>
    <x v="0"/>
    <x v="0"/>
    <x v="1"/>
  </r>
  <r>
    <x v="3448"/>
    <x v="17"/>
    <x v="4"/>
    <n v="151"/>
    <n v="0.72"/>
    <n v="0.70899999999999996"/>
    <n v="0.626"/>
    <n v="35820.339999999997"/>
    <n v="12"/>
    <x v="3"/>
    <n v="0"/>
    <x v="0"/>
    <x v="0"/>
    <x v="1"/>
  </r>
  <r>
    <x v="2824"/>
    <x v="25"/>
    <x v="4"/>
    <n v="166"/>
    <n v="0.75"/>
    <n v="0.754"/>
    <n v="0.64600000000000002"/>
    <n v="26853.24"/>
    <n v="12"/>
    <x v="3"/>
    <n v="0"/>
    <x v="0"/>
    <x v="0"/>
    <x v="1"/>
  </r>
  <r>
    <x v="3449"/>
    <x v="13"/>
    <x v="1"/>
    <n v="281"/>
    <n v="0.65200000000000002"/>
    <n v="0.65900000000000003"/>
    <n v="0.51400000000000001"/>
    <n v="26538.27"/>
    <n v="4"/>
    <x v="0"/>
    <n v="0"/>
    <x v="0"/>
    <x v="0"/>
    <x v="1"/>
  </r>
  <r>
    <x v="3450"/>
    <x v="22"/>
    <x v="2"/>
    <n v="128"/>
    <n v="0.76"/>
    <n v="0.72699999999999998"/>
    <n v="0.69"/>
    <n v="44348.46"/>
    <n v="4"/>
    <x v="3"/>
    <n v="0"/>
    <x v="0"/>
    <x v="0"/>
    <x v="1"/>
  </r>
  <r>
    <x v="3451"/>
    <x v="18"/>
    <x v="4"/>
    <n v="166"/>
    <n v="0.74"/>
    <n v="0.75"/>
    <n v="0.64100000000000001"/>
    <n v="37226.949999999997"/>
    <n v="10"/>
    <x v="3"/>
    <n v="0"/>
    <x v="0"/>
    <x v="0"/>
    <x v="1"/>
  </r>
  <r>
    <x v="3452"/>
    <x v="25"/>
    <x v="4"/>
    <n v="138"/>
    <n v="0.63600000000000001"/>
    <n v="0.61799999999999999"/>
    <n v="0.503"/>
    <n v="31512.080000000002"/>
    <n v="6"/>
    <x v="0"/>
    <n v="0"/>
    <x v="0"/>
    <x v="0"/>
    <x v="1"/>
  </r>
  <r>
    <x v="3453"/>
    <x v="12"/>
    <x v="0"/>
    <n v="671"/>
    <n v="0.61299999999999999"/>
    <n v="0.61"/>
    <n v="0.49"/>
    <n v="14805.27"/>
    <n v="1"/>
    <x v="0"/>
    <n v="0"/>
    <x v="0"/>
    <x v="0"/>
    <x v="0"/>
  </r>
  <r>
    <x v="3356"/>
    <x v="17"/>
    <x v="4"/>
    <n v="352"/>
    <n v="0.68"/>
    <n v="0.67700000000000005"/>
    <n v="0.57299999999999995"/>
    <n v="26144.6"/>
    <n v="4"/>
    <x v="0"/>
    <n v="0"/>
    <x v="0"/>
    <x v="0"/>
    <x v="1"/>
  </r>
  <r>
    <x v="3454"/>
    <x v="0"/>
    <x v="0"/>
    <n v="434"/>
    <n v="0.64300000000000002"/>
    <n v="0.59399999999999997"/>
    <n v="0.59399999999999997"/>
    <n v="12741.64"/>
    <n v="7"/>
    <x v="0"/>
    <n v="0"/>
    <x v="0"/>
    <x v="0"/>
    <x v="1"/>
  </r>
  <r>
    <x v="3455"/>
    <x v="1"/>
    <x v="0"/>
    <n v="1169"/>
    <n v="0.61199999999999999"/>
    <n v="0.56399999999999995"/>
    <n v="0.55300000000000005"/>
    <n v="10203.879999999999"/>
    <n v="8"/>
    <x v="0"/>
    <n v="0"/>
    <x v="0"/>
    <x v="1"/>
    <x v="1"/>
  </r>
  <r>
    <x v="3456"/>
    <x v="18"/>
    <x v="4"/>
    <n v="468"/>
    <n v="0.66"/>
    <n v="0.67600000000000005"/>
    <n v="0.52400000000000002"/>
    <n v="27529.65"/>
    <n v="9"/>
    <x v="0"/>
    <n v="0"/>
    <x v="0"/>
    <x v="0"/>
    <x v="1"/>
  </r>
  <r>
    <x v="3457"/>
    <x v="25"/>
    <x v="4"/>
    <n v="126"/>
    <n v="0.67"/>
    <n v="0.70199999999999996"/>
    <n v="0.48099999999999998"/>
    <n v="27437.14"/>
    <n v="21"/>
    <x v="0"/>
    <n v="0"/>
    <x v="0"/>
    <x v="0"/>
    <x v="1"/>
  </r>
  <r>
    <x v="1795"/>
    <x v="20"/>
    <x v="1"/>
    <n v="467"/>
    <n v="0.70799999999999996"/>
    <n v="0.67700000000000005"/>
    <n v="0.623"/>
    <n v="31782.67"/>
    <n v="2"/>
    <x v="3"/>
    <n v="0"/>
    <x v="0"/>
    <x v="0"/>
    <x v="1"/>
  </r>
  <r>
    <x v="3458"/>
    <x v="18"/>
    <x v="4"/>
    <n v="161"/>
    <n v="0.72"/>
    <n v="0.73899999999999999"/>
    <n v="0.61499999999999999"/>
    <n v="36228.82"/>
    <n v="5"/>
    <x v="3"/>
    <n v="0"/>
    <x v="0"/>
    <x v="0"/>
    <x v="1"/>
  </r>
  <r>
    <x v="3459"/>
    <x v="18"/>
    <x v="4"/>
    <n v="172"/>
    <n v="0.72799999999999998"/>
    <n v="0.73399999999999999"/>
    <n v="0.63200000000000001"/>
    <n v="31561.72"/>
    <n v="9"/>
    <x v="3"/>
    <n v="0"/>
    <x v="0"/>
    <x v="0"/>
    <x v="1"/>
  </r>
  <r>
    <x v="3460"/>
    <x v="22"/>
    <x v="2"/>
    <n v="503"/>
    <n v="0.73699999999999999"/>
    <n v="0.69099999999999995"/>
    <n v="0.70399999999999996"/>
    <n v="25823.08"/>
    <n v="6"/>
    <x v="3"/>
    <n v="0"/>
    <x v="0"/>
    <x v="0"/>
    <x v="1"/>
  </r>
  <r>
    <x v="3461"/>
    <x v="18"/>
    <x v="4"/>
    <n v="169"/>
    <n v="0.755"/>
    <n v="0.75900000000000001"/>
    <n v="0.66900000000000004"/>
    <n v="37718.449999999997"/>
    <n v="14"/>
    <x v="3"/>
    <n v="0"/>
    <x v="0"/>
    <x v="0"/>
    <x v="1"/>
  </r>
  <r>
    <x v="3462"/>
    <x v="25"/>
    <x v="4"/>
    <n v="422"/>
    <n v="0.7"/>
    <n v="0.73499999999999999"/>
    <n v="0.57899999999999996"/>
    <n v="23160.2"/>
    <n v="11"/>
    <x v="3"/>
    <n v="0"/>
    <x v="0"/>
    <x v="0"/>
    <x v="1"/>
  </r>
  <r>
    <x v="3463"/>
    <x v="17"/>
    <x v="4"/>
    <n v="323"/>
    <n v="0.69099999999999995"/>
    <n v="0.66400000000000003"/>
    <n v="0.59899999999999998"/>
    <n v="29497.55"/>
    <n v="12"/>
    <x v="0"/>
    <n v="0"/>
    <x v="0"/>
    <x v="0"/>
    <x v="1"/>
  </r>
  <r>
    <x v="3464"/>
    <x v="18"/>
    <x v="4"/>
    <n v="316"/>
    <n v="0.754"/>
    <n v="0.72599999999999998"/>
    <n v="0.66800000000000004"/>
    <n v="26350.06"/>
    <n v="16"/>
    <x v="3"/>
    <n v="0"/>
    <x v="0"/>
    <x v="0"/>
    <x v="1"/>
  </r>
  <r>
    <x v="3465"/>
    <x v="7"/>
    <x v="2"/>
    <n v="398"/>
    <n v="0.69799999999999995"/>
    <n v="0.69399999999999995"/>
    <n v="0.57399999999999995"/>
    <n v="29947.96"/>
    <n v="4"/>
    <x v="0"/>
    <n v="0"/>
    <x v="0"/>
    <x v="0"/>
    <x v="1"/>
  </r>
  <r>
    <x v="3466"/>
    <x v="16"/>
    <x v="1"/>
    <n v="911"/>
    <n v="0.622"/>
    <n v="0.59299999999999997"/>
    <n v="0.51700000000000002"/>
    <n v="14392.66"/>
    <n v="10"/>
    <x v="0"/>
    <n v="0"/>
    <x v="0"/>
    <x v="0"/>
    <x v="1"/>
  </r>
  <r>
    <x v="3467"/>
    <x v="18"/>
    <x v="4"/>
    <n v="173"/>
    <n v="0.753"/>
    <n v="0.76300000000000001"/>
    <n v="0.65800000000000003"/>
    <n v="35748.660000000003"/>
    <n v="9"/>
    <x v="3"/>
    <n v="0"/>
    <x v="0"/>
    <x v="0"/>
    <x v="1"/>
  </r>
  <r>
    <x v="3468"/>
    <x v="7"/>
    <x v="2"/>
    <n v="446"/>
    <n v="0.68"/>
    <n v="0.68700000000000006"/>
    <n v="0.57299999999999995"/>
    <n v="25063.77"/>
    <n v="6"/>
    <x v="0"/>
    <n v="0"/>
    <x v="0"/>
    <x v="0"/>
    <x v="1"/>
  </r>
  <r>
    <x v="3469"/>
    <x v="18"/>
    <x v="4"/>
    <n v="173"/>
    <n v="0.77300000000000002"/>
    <n v="0.78700000000000003"/>
    <n v="0.67900000000000005"/>
    <n v="35632.800000000003"/>
    <n v="10"/>
    <x v="3"/>
    <n v="0"/>
    <x v="0"/>
    <x v="0"/>
    <x v="1"/>
  </r>
  <r>
    <x v="3470"/>
    <x v="17"/>
    <x v="4"/>
    <n v="224"/>
    <n v="0.74299999999999999"/>
    <n v="0.72699999999999998"/>
    <n v="0.69599999999999995"/>
    <n v="46185.93"/>
    <n v="3"/>
    <x v="3"/>
    <n v="0"/>
    <x v="0"/>
    <x v="0"/>
    <x v="1"/>
  </r>
  <r>
    <x v="3471"/>
    <x v="18"/>
    <x v="4"/>
    <n v="120"/>
    <n v="0.75"/>
    <n v="0.746"/>
    <n v="0.67800000000000005"/>
    <n v="42642.3"/>
    <n v="9"/>
    <x v="3"/>
    <n v="0"/>
    <x v="0"/>
    <x v="0"/>
    <x v="1"/>
  </r>
  <r>
    <x v="3472"/>
    <x v="0"/>
    <x v="0"/>
    <n v="865"/>
    <n v="0.60799999999999998"/>
    <n v="0.61099999999999999"/>
    <n v="0.47599999999999998"/>
    <n v="11149.72"/>
    <n v="4"/>
    <x v="0"/>
    <n v="0"/>
    <x v="0"/>
    <x v="0"/>
    <x v="1"/>
  </r>
  <r>
    <x v="3473"/>
    <x v="25"/>
    <x v="4"/>
    <n v="410"/>
    <n v="0.754"/>
    <n v="0.76900000000000002"/>
    <n v="0.626"/>
    <n v="22705.68"/>
    <n v="18"/>
    <x v="3"/>
    <n v="0"/>
    <x v="0"/>
    <x v="0"/>
    <x v="1"/>
  </r>
  <r>
    <x v="3474"/>
    <x v="26"/>
    <x v="2"/>
    <n v="202"/>
    <n v="0.66"/>
    <n v="0.63"/>
    <n v="0.54"/>
    <n v="20275.59"/>
    <n v="12"/>
    <x v="0"/>
    <n v="0"/>
    <x v="0"/>
    <x v="0"/>
    <x v="1"/>
  </r>
  <r>
    <x v="3475"/>
    <x v="26"/>
    <x v="2"/>
    <n v="353"/>
    <n v="0.70799999999999996"/>
    <n v="0.66300000000000003"/>
    <n v="0.63700000000000001"/>
    <n v="22858.06"/>
    <n v="12"/>
    <x v="3"/>
    <n v="0"/>
    <x v="0"/>
    <x v="0"/>
    <x v="1"/>
  </r>
  <r>
    <x v="3476"/>
    <x v="25"/>
    <x v="4"/>
    <n v="273"/>
    <n v="0.74"/>
    <n v="0.73199999999999998"/>
    <n v="0.65300000000000002"/>
    <n v="25381.9"/>
    <n v="11"/>
    <x v="3"/>
    <n v="0"/>
    <x v="0"/>
    <x v="0"/>
    <x v="1"/>
  </r>
  <r>
    <x v="3477"/>
    <x v="7"/>
    <x v="2"/>
    <n v="352"/>
    <n v="0.69599999999999995"/>
    <n v="0.68799999999999994"/>
    <n v="0.59"/>
    <n v="29222.27"/>
    <n v="14"/>
    <x v="0"/>
    <n v="0"/>
    <x v="0"/>
    <x v="0"/>
    <x v="1"/>
  </r>
  <r>
    <x v="3478"/>
    <x v="18"/>
    <x v="4"/>
    <n v="104"/>
    <n v="0.74099999999999999"/>
    <n v="0.72399999999999998"/>
    <n v="0.64800000000000002"/>
    <n v="63426.23"/>
    <n v="3"/>
    <x v="3"/>
    <n v="0"/>
    <x v="0"/>
    <x v="0"/>
    <x v="1"/>
  </r>
  <r>
    <x v="3479"/>
    <x v="7"/>
    <x v="2"/>
    <n v="406"/>
    <n v="0.68799999999999994"/>
    <n v="0.67700000000000005"/>
    <n v="0.56699999999999995"/>
    <n v="19018.68"/>
    <n v="8"/>
    <x v="0"/>
    <n v="0"/>
    <x v="0"/>
    <x v="0"/>
    <x v="1"/>
  </r>
  <r>
    <x v="3480"/>
    <x v="18"/>
    <x v="4"/>
    <n v="576"/>
    <n v="0.73"/>
    <n v="0.73"/>
    <n v="0.625"/>
    <n v="17487.52"/>
    <n v="3"/>
    <x v="3"/>
    <n v="0"/>
    <x v="0"/>
    <x v="0"/>
    <x v="1"/>
  </r>
  <r>
    <x v="3481"/>
    <x v="7"/>
    <x v="2"/>
    <n v="744"/>
    <n v="0.624"/>
    <n v="0.58599999999999997"/>
    <n v="0.52"/>
    <n v="8178.13"/>
    <n v="29"/>
    <x v="0"/>
    <n v="0"/>
    <x v="0"/>
    <x v="0"/>
    <x v="1"/>
  </r>
  <r>
    <x v="2686"/>
    <x v="18"/>
    <x v="4"/>
    <n v="186"/>
    <n v="0.69299999999999995"/>
    <n v="0.71099999999999997"/>
    <n v="0.57599999999999996"/>
    <n v="37854.44"/>
    <n v="6"/>
    <x v="0"/>
    <n v="0"/>
    <x v="0"/>
    <x v="0"/>
    <x v="1"/>
  </r>
  <r>
    <x v="3482"/>
    <x v="7"/>
    <x v="2"/>
    <n v="761"/>
    <n v="0.63300000000000001"/>
    <n v="0.6"/>
    <n v="0.52800000000000002"/>
    <n v="7844.03"/>
    <n v="20"/>
    <x v="0"/>
    <n v="0"/>
    <x v="0"/>
    <x v="0"/>
    <x v="1"/>
  </r>
  <r>
    <x v="3483"/>
    <x v="19"/>
    <x v="3"/>
    <n v="504"/>
    <n v="0.63900000000000001"/>
    <n v="0.65800000000000003"/>
    <n v="0.48299999999999998"/>
    <n v="17682.009999999998"/>
    <n v="11"/>
    <x v="0"/>
    <n v="0"/>
    <x v="0"/>
    <x v="0"/>
    <x v="1"/>
  </r>
  <r>
    <x v="3484"/>
    <x v="18"/>
    <x v="4"/>
    <n v="46"/>
    <n v="0.68700000000000006"/>
    <n v="0.70299999999999996"/>
    <n v="0.54100000000000004"/>
    <n v="52913.18"/>
    <n v="6"/>
    <x v="0"/>
    <n v="0"/>
    <x v="0"/>
    <x v="0"/>
    <x v="1"/>
  </r>
  <r>
    <x v="3485"/>
    <x v="7"/>
    <x v="2"/>
    <n v="611"/>
    <n v="0.71"/>
    <n v="0.70499999999999996"/>
    <n v="0.59"/>
    <n v="14743.29"/>
    <n v="17"/>
    <x v="3"/>
    <n v="0"/>
    <x v="0"/>
    <x v="0"/>
    <x v="1"/>
  </r>
  <r>
    <x v="3486"/>
    <x v="18"/>
    <x v="4"/>
    <n v="426"/>
    <n v="0.74"/>
    <n v="0.72499999999999998"/>
    <n v="0.64900000000000002"/>
    <n v="20372.11"/>
    <n v="9"/>
    <x v="3"/>
    <n v="0"/>
    <x v="0"/>
    <x v="0"/>
    <x v="1"/>
  </r>
  <r>
    <x v="3487"/>
    <x v="18"/>
    <x v="4"/>
    <n v="285"/>
    <n v="0.7"/>
    <n v="0.68300000000000005"/>
    <n v="0.57699999999999996"/>
    <n v="31583.33"/>
    <n v="2"/>
    <x v="3"/>
    <n v="0"/>
    <x v="0"/>
    <x v="0"/>
    <x v="1"/>
  </r>
  <r>
    <x v="3488"/>
    <x v="18"/>
    <x v="4"/>
    <n v="150"/>
    <n v="0.68500000000000005"/>
    <n v="0.66600000000000004"/>
    <n v="0.58899999999999997"/>
    <n v="32005.7"/>
    <n v="14"/>
    <x v="0"/>
    <n v="0"/>
    <x v="0"/>
    <x v="0"/>
    <x v="1"/>
  </r>
  <r>
    <x v="3489"/>
    <x v="0"/>
    <x v="0"/>
    <n v="1048"/>
    <n v="0.60499999999999998"/>
    <n v="0.56399999999999995"/>
    <n v="0.51300000000000001"/>
    <n v="8516.5499999999993"/>
    <n v="31"/>
    <x v="0"/>
    <n v="0"/>
    <x v="0"/>
    <x v="1"/>
    <x v="1"/>
  </r>
  <r>
    <x v="3490"/>
    <x v="26"/>
    <x v="2"/>
    <n v="345"/>
    <n v="0.7"/>
    <n v="0.67200000000000004"/>
    <n v="0.64100000000000001"/>
    <n v="16575.419999999998"/>
    <n v="15"/>
    <x v="3"/>
    <n v="0"/>
    <x v="0"/>
    <x v="0"/>
    <x v="1"/>
  </r>
  <r>
    <x v="3491"/>
    <x v="1"/>
    <x v="0"/>
    <n v="197"/>
    <n v="0.61599999999999999"/>
    <n v="0.57199999999999995"/>
    <n v="0.54100000000000004"/>
    <n v="12555.22"/>
    <n v="3"/>
    <x v="0"/>
    <n v="0"/>
    <x v="0"/>
    <x v="0"/>
    <x v="1"/>
  </r>
  <r>
    <x v="3492"/>
    <x v="18"/>
    <x v="4"/>
    <n v="289"/>
    <n v="0.69"/>
    <n v="0.71299999999999997"/>
    <n v="0.57499999999999996"/>
    <n v="23066.12"/>
    <n v="13"/>
    <x v="0"/>
    <n v="0"/>
    <x v="0"/>
    <x v="0"/>
    <x v="1"/>
  </r>
  <r>
    <x v="3493"/>
    <x v="25"/>
    <x v="4"/>
    <n v="553"/>
    <n v="0.64900000000000002"/>
    <n v="0.63200000000000001"/>
    <n v="0.53700000000000003"/>
    <n v="20179.349999999999"/>
    <n v="13"/>
    <x v="0"/>
    <n v="0"/>
    <x v="0"/>
    <x v="0"/>
    <x v="1"/>
  </r>
  <r>
    <x v="3494"/>
    <x v="0"/>
    <x v="0"/>
    <n v="911"/>
    <n v="0.61"/>
    <n v="0.60799999999999998"/>
    <n v="0.48699999999999999"/>
    <n v="12076.64"/>
    <n v="2"/>
    <x v="0"/>
    <n v="0"/>
    <x v="0"/>
    <x v="0"/>
    <x v="1"/>
  </r>
  <r>
    <x v="3495"/>
    <x v="13"/>
    <x v="1"/>
    <n v="591"/>
    <n v="0.64300000000000002"/>
    <n v="0.65400000000000003"/>
    <n v="0.53400000000000003"/>
    <n v="14410.14"/>
    <n v="3"/>
    <x v="0"/>
    <n v="0"/>
    <x v="0"/>
    <x v="0"/>
    <x v="1"/>
  </r>
  <r>
    <x v="3496"/>
    <x v="18"/>
    <x v="4"/>
    <n v="184"/>
    <n v="0.746"/>
    <n v="0.75700000000000001"/>
    <n v="0.65400000000000003"/>
    <n v="48616.83"/>
    <n v="2"/>
    <x v="3"/>
    <n v="0"/>
    <x v="0"/>
    <x v="0"/>
    <x v="1"/>
  </r>
  <r>
    <x v="3497"/>
    <x v="26"/>
    <x v="2"/>
    <n v="243"/>
    <n v="0.67500000000000004"/>
    <n v="0.68600000000000005"/>
    <n v="0.54900000000000004"/>
    <n v="16515.54"/>
    <n v="10"/>
    <x v="0"/>
    <n v="0"/>
    <x v="0"/>
    <x v="0"/>
    <x v="1"/>
  </r>
  <r>
    <x v="3498"/>
    <x v="25"/>
    <x v="4"/>
    <n v="86"/>
    <n v="0.7"/>
    <n v="0.72799999999999998"/>
    <n v="0.58799999999999997"/>
    <n v="38086.769999999997"/>
    <n v="6"/>
    <x v="3"/>
    <n v="0"/>
    <x v="0"/>
    <x v="0"/>
    <x v="1"/>
  </r>
  <r>
    <x v="3499"/>
    <x v="18"/>
    <x v="4"/>
    <n v="78"/>
    <n v="0.72499999999999998"/>
    <n v="0.70799999999999996"/>
    <n v="0.623"/>
    <n v="60342.82"/>
    <n v="2"/>
    <x v="3"/>
    <n v="0"/>
    <x v="0"/>
    <x v="0"/>
    <x v="1"/>
  </r>
  <r>
    <x v="3500"/>
    <x v="17"/>
    <x v="4"/>
    <n v="273"/>
    <n v="0.7"/>
    <n v="0.70199999999999996"/>
    <n v="0.60099999999999998"/>
    <n v="26852.36"/>
    <n v="6"/>
    <x v="3"/>
    <n v="0"/>
    <x v="0"/>
    <x v="0"/>
    <x v="1"/>
  </r>
  <r>
    <x v="3501"/>
    <x v="18"/>
    <x v="4"/>
    <n v="253"/>
    <n v="0.68500000000000005"/>
    <n v="0.69799999999999995"/>
    <n v="0.55300000000000005"/>
    <n v="27160.9"/>
    <n v="8"/>
    <x v="0"/>
    <n v="0"/>
    <x v="0"/>
    <x v="0"/>
    <x v="1"/>
  </r>
  <r>
    <x v="3502"/>
    <x v="9"/>
    <x v="3"/>
    <n v="274"/>
    <n v="0.69799999999999995"/>
    <n v="0.69199999999999995"/>
    <n v="0.60199999999999998"/>
    <n v="24329.52"/>
    <n v="6"/>
    <x v="0"/>
    <n v="0"/>
    <x v="0"/>
    <x v="0"/>
    <x v="1"/>
  </r>
  <r>
    <x v="3503"/>
    <x v="18"/>
    <x v="4"/>
    <n v="69"/>
    <n v="0.68400000000000005"/>
    <n v="0.66400000000000003"/>
    <n v="0.57999999999999996"/>
    <n v="49335.44"/>
    <n v="0"/>
    <x v="0"/>
    <n v="0"/>
    <x v="0"/>
    <x v="0"/>
    <x v="0"/>
  </r>
  <r>
    <x v="3504"/>
    <x v="22"/>
    <x v="2"/>
    <n v="411"/>
    <n v="0.74"/>
    <n v="0.72"/>
    <n v="0.67400000000000004"/>
    <n v="25206.39"/>
    <n v="12"/>
    <x v="3"/>
    <n v="0"/>
    <x v="0"/>
    <x v="0"/>
    <x v="1"/>
  </r>
  <r>
    <x v="3505"/>
    <x v="26"/>
    <x v="2"/>
    <n v="469"/>
    <n v="0.72599999999999998"/>
    <n v="0.73299999999999998"/>
    <n v="0.625"/>
    <n v="18648.46"/>
    <n v="3"/>
    <x v="3"/>
    <n v="0"/>
    <x v="0"/>
    <x v="0"/>
    <x v="1"/>
  </r>
  <r>
    <x v="3506"/>
    <x v="18"/>
    <x v="4"/>
    <n v="148"/>
    <n v="0.74"/>
    <n v="0.747"/>
    <n v="0.64400000000000002"/>
    <n v="37195.29"/>
    <n v="4"/>
    <x v="3"/>
    <n v="0"/>
    <x v="0"/>
    <x v="0"/>
    <x v="1"/>
  </r>
  <r>
    <x v="3507"/>
    <x v="7"/>
    <x v="2"/>
    <n v="380"/>
    <n v="0.68"/>
    <n v="0.67200000000000004"/>
    <n v="0.55400000000000005"/>
    <n v="17817.689999999999"/>
    <n v="3"/>
    <x v="0"/>
    <n v="0"/>
    <x v="0"/>
    <x v="0"/>
    <x v="1"/>
  </r>
  <r>
    <x v="3508"/>
    <x v="18"/>
    <x v="4"/>
    <n v="214"/>
    <n v="0.71"/>
    <n v="0.73399999999999999"/>
    <n v="0.56699999999999995"/>
    <n v="19827.75"/>
    <n v="6"/>
    <x v="3"/>
    <n v="0"/>
    <x v="0"/>
    <x v="0"/>
    <x v="1"/>
  </r>
  <r>
    <x v="3509"/>
    <x v="7"/>
    <x v="2"/>
    <n v="377"/>
    <n v="0.67400000000000004"/>
    <n v="0.68600000000000005"/>
    <n v="0.52700000000000002"/>
    <n v="15994.61"/>
    <n v="8"/>
    <x v="0"/>
    <n v="0"/>
    <x v="0"/>
    <x v="0"/>
    <x v="1"/>
  </r>
  <r>
    <x v="3510"/>
    <x v="3"/>
    <x v="1"/>
    <n v="526"/>
    <n v="0.61299999999999999"/>
    <n v="0.63200000000000001"/>
    <n v="0.45100000000000001"/>
    <n v="15414.13"/>
    <n v="13"/>
    <x v="0"/>
    <n v="0"/>
    <x v="0"/>
    <x v="0"/>
    <x v="1"/>
  </r>
  <r>
    <x v="3511"/>
    <x v="14"/>
    <x v="3"/>
    <n v="207"/>
    <n v="0.69299999999999995"/>
    <n v="0.76900000000000002"/>
    <n v="0.503"/>
    <n v="32934.5"/>
    <n v="2"/>
    <x v="0"/>
    <n v="0"/>
    <x v="0"/>
    <x v="0"/>
    <x v="1"/>
  </r>
  <r>
    <x v="3512"/>
    <x v="16"/>
    <x v="1"/>
    <n v="508"/>
    <n v="0.60399999999999998"/>
    <n v="0.58399999999999996"/>
    <n v="0.46600000000000003"/>
    <n v="16119.75"/>
    <n v="8"/>
    <x v="0"/>
    <n v="0"/>
    <x v="0"/>
    <x v="0"/>
    <x v="1"/>
  </r>
  <r>
    <x v="3513"/>
    <x v="18"/>
    <x v="4"/>
    <n v="45"/>
    <n v="0.624"/>
    <n v="0.68100000000000005"/>
    <n v="0.439"/>
    <n v="19464.150000000001"/>
    <n v="13"/>
    <x v="0"/>
    <n v="0"/>
    <x v="0"/>
    <x v="0"/>
    <x v="1"/>
  </r>
  <r>
    <x v="3514"/>
    <x v="26"/>
    <x v="2"/>
    <n v="206"/>
    <n v="0.68200000000000005"/>
    <n v="0.67900000000000005"/>
    <n v="0.57499999999999996"/>
    <n v="25862.16"/>
    <n v="9"/>
    <x v="0"/>
    <n v="0"/>
    <x v="0"/>
    <x v="0"/>
    <x v="1"/>
  </r>
  <r>
    <x v="3515"/>
    <x v="7"/>
    <x v="2"/>
    <n v="326"/>
    <n v="0.68700000000000006"/>
    <n v="0.70099999999999996"/>
    <n v="0.52900000000000003"/>
    <n v="15660.15"/>
    <n v="11"/>
    <x v="0"/>
    <n v="0"/>
    <x v="0"/>
    <x v="0"/>
    <x v="1"/>
  </r>
  <r>
    <x v="3516"/>
    <x v="21"/>
    <x v="1"/>
    <n v="209"/>
    <n v="0.61899999999999999"/>
    <n v="0.58099999999999996"/>
    <n v="0.50900000000000001"/>
    <n v="13700.76"/>
    <n v="0"/>
    <x v="0"/>
    <n v="0"/>
    <x v="0"/>
    <x v="0"/>
    <x v="0"/>
  </r>
  <r>
    <x v="3517"/>
    <x v="25"/>
    <x v="4"/>
    <n v="168"/>
    <n v="0.73799999999999999"/>
    <n v="0.73399999999999999"/>
    <n v="0.67900000000000005"/>
    <n v="32050.02"/>
    <n v="3"/>
    <x v="3"/>
    <n v="0"/>
    <x v="0"/>
    <x v="0"/>
    <x v="1"/>
  </r>
  <r>
    <x v="3518"/>
    <x v="2"/>
    <x v="0"/>
    <n v="1097"/>
    <n v="0.64"/>
    <n v="0.63600000000000001"/>
    <n v="0.52"/>
    <n v="8039.36"/>
    <n v="14"/>
    <x v="0"/>
    <n v="0"/>
    <x v="0"/>
    <x v="1"/>
    <x v="1"/>
  </r>
  <r>
    <x v="3519"/>
    <x v="2"/>
    <x v="0"/>
    <n v="936"/>
    <n v="0.65300000000000002"/>
    <n v="0.627"/>
    <n v="0.54800000000000004"/>
    <n v="8805.83"/>
    <n v="6"/>
    <x v="0"/>
    <n v="0"/>
    <x v="0"/>
    <x v="0"/>
    <x v="1"/>
  </r>
  <r>
    <x v="3520"/>
    <x v="18"/>
    <x v="4"/>
    <n v="340"/>
    <n v="0.71799999999999997"/>
    <n v="0.72199999999999998"/>
    <n v="0.60599999999999998"/>
    <n v="20549.25"/>
    <n v="6"/>
    <x v="3"/>
    <n v="0"/>
    <x v="0"/>
    <x v="0"/>
    <x v="1"/>
  </r>
  <r>
    <x v="3521"/>
    <x v="18"/>
    <x v="4"/>
    <n v="669"/>
    <n v="0.69799999999999995"/>
    <n v="0.7"/>
    <n v="0.58299999999999996"/>
    <n v="15646.31"/>
    <n v="8"/>
    <x v="0"/>
    <n v="0"/>
    <x v="0"/>
    <x v="0"/>
    <x v="1"/>
  </r>
  <r>
    <x v="3522"/>
    <x v="18"/>
    <x v="4"/>
    <n v="249"/>
    <n v="0.65500000000000003"/>
    <n v="0.68600000000000005"/>
    <n v="0.53400000000000003"/>
    <n v="30185.78"/>
    <n v="7"/>
    <x v="0"/>
    <n v="0"/>
    <x v="0"/>
    <x v="0"/>
    <x v="1"/>
  </r>
  <r>
    <x v="3523"/>
    <x v="25"/>
    <x v="4"/>
    <n v="249"/>
    <n v="0.77500000000000002"/>
    <n v="0.76"/>
    <n v="0.69599999999999995"/>
    <n v="31113.68"/>
    <n v="11"/>
    <x v="3"/>
    <n v="0"/>
    <x v="0"/>
    <x v="0"/>
    <x v="1"/>
  </r>
  <r>
    <x v="3524"/>
    <x v="26"/>
    <x v="2"/>
    <n v="248"/>
    <n v="0.69599999999999995"/>
    <n v="0.66800000000000004"/>
    <n v="0.61199999999999999"/>
    <n v="17775.240000000002"/>
    <n v="8"/>
    <x v="0"/>
    <n v="0"/>
    <x v="0"/>
    <x v="0"/>
    <x v="1"/>
  </r>
  <r>
    <x v="3525"/>
    <x v="17"/>
    <x v="4"/>
    <n v="130"/>
    <n v="0.76"/>
    <n v="0.77800000000000002"/>
    <n v="0.68600000000000005"/>
    <n v="50824.57"/>
    <n v="3"/>
    <x v="3"/>
    <n v="0"/>
    <x v="0"/>
    <x v="0"/>
    <x v="1"/>
  </r>
  <r>
    <x v="3526"/>
    <x v="25"/>
    <x v="4"/>
    <n v="167"/>
    <n v="0.74299999999999999"/>
    <n v="0.74099999999999999"/>
    <n v="0.64700000000000002"/>
    <n v="26112.59"/>
    <n v="11"/>
    <x v="3"/>
    <n v="0"/>
    <x v="0"/>
    <x v="0"/>
    <x v="1"/>
  </r>
  <r>
    <x v="3527"/>
    <x v="19"/>
    <x v="3"/>
    <n v="545"/>
    <n v="0.67500000000000004"/>
    <n v="0.67700000000000005"/>
    <n v="0.54900000000000004"/>
    <n v="21922.81"/>
    <n v="6"/>
    <x v="0"/>
    <n v="0"/>
    <x v="0"/>
    <x v="0"/>
    <x v="1"/>
  </r>
  <r>
    <x v="3528"/>
    <x v="25"/>
    <x v="4"/>
    <n v="198"/>
    <n v="0.77"/>
    <n v="0.747"/>
    <n v="0.69799999999999995"/>
    <n v="34909.53"/>
    <n v="6"/>
    <x v="3"/>
    <n v="0"/>
    <x v="0"/>
    <x v="0"/>
    <x v="1"/>
  </r>
  <r>
    <x v="2145"/>
    <x v="26"/>
    <x v="2"/>
    <n v="599"/>
    <n v="0.67900000000000005"/>
    <n v="0.65100000000000002"/>
    <n v="0.59"/>
    <n v="14288.79"/>
    <n v="19"/>
    <x v="0"/>
    <n v="0"/>
    <x v="0"/>
    <x v="0"/>
    <x v="1"/>
  </r>
  <r>
    <x v="3529"/>
    <x v="25"/>
    <x v="4"/>
    <n v="271"/>
    <n v="0.7"/>
    <n v="0.7"/>
    <n v="0.622"/>
    <n v="28897.39"/>
    <n v="5"/>
    <x v="3"/>
    <n v="0"/>
    <x v="0"/>
    <x v="0"/>
    <x v="1"/>
  </r>
  <r>
    <x v="3530"/>
    <x v="18"/>
    <x v="4"/>
    <n v="81"/>
    <n v="0.72799999999999998"/>
    <n v="0.72"/>
    <n v="0.627"/>
    <n v="33333.800000000003"/>
    <n v="16"/>
    <x v="3"/>
    <n v="0"/>
    <x v="0"/>
    <x v="0"/>
    <x v="1"/>
  </r>
  <r>
    <x v="3531"/>
    <x v="20"/>
    <x v="1"/>
    <n v="690"/>
    <n v="0.66200000000000003"/>
    <n v="0.63300000000000001"/>
    <n v="0.57099999999999995"/>
    <n v="16415.52"/>
    <n v="6"/>
    <x v="0"/>
    <n v="0"/>
    <x v="0"/>
    <x v="0"/>
    <x v="1"/>
  </r>
  <r>
    <x v="3532"/>
    <x v="18"/>
    <x v="4"/>
    <n v="70"/>
    <n v="0.72799999999999998"/>
    <n v="0.751"/>
    <n v="0.61799999999999999"/>
    <n v="33982.44"/>
    <n v="8"/>
    <x v="3"/>
    <n v="0"/>
    <x v="0"/>
    <x v="0"/>
    <x v="1"/>
  </r>
  <r>
    <x v="3533"/>
    <x v="3"/>
    <x v="1"/>
    <n v="821"/>
    <n v="0.60899999999999999"/>
    <n v="0.56999999999999995"/>
    <n v="0.52100000000000002"/>
    <n v="7949.56"/>
    <n v="39"/>
    <x v="0"/>
    <n v="0"/>
    <x v="0"/>
    <x v="0"/>
    <x v="1"/>
  </r>
  <r>
    <x v="3534"/>
    <x v="22"/>
    <x v="2"/>
    <n v="421"/>
    <n v="0.7"/>
    <n v="0.66400000000000003"/>
    <n v="0.63700000000000001"/>
    <n v="23400.79"/>
    <n v="7"/>
    <x v="3"/>
    <n v="0"/>
    <x v="0"/>
    <x v="0"/>
    <x v="1"/>
  </r>
  <r>
    <x v="3535"/>
    <x v="18"/>
    <x v="4"/>
    <n v="170"/>
    <n v="0.77"/>
    <n v="0.80500000000000005"/>
    <n v="0.66800000000000004"/>
    <n v="49985.39"/>
    <n v="1"/>
    <x v="3"/>
    <n v="0"/>
    <x v="0"/>
    <x v="0"/>
    <x v="0"/>
  </r>
  <r>
    <x v="3536"/>
    <x v="18"/>
    <x v="4"/>
    <n v="163"/>
    <n v="0.68"/>
    <n v="0.71599999999999997"/>
    <n v="0.51"/>
    <n v="34034.92"/>
    <n v="19"/>
    <x v="0"/>
    <n v="0"/>
    <x v="0"/>
    <x v="0"/>
    <x v="1"/>
  </r>
  <r>
    <x v="3537"/>
    <x v="16"/>
    <x v="1"/>
    <n v="769"/>
    <n v="0.59899999999999998"/>
    <n v="0.621"/>
    <n v="0.44800000000000001"/>
    <n v="12047.45"/>
    <n v="18"/>
    <x v="0"/>
    <n v="0"/>
    <x v="0"/>
    <x v="0"/>
    <x v="1"/>
  </r>
  <r>
    <x v="3538"/>
    <x v="2"/>
    <x v="0"/>
    <n v="369"/>
    <n v="0.61"/>
    <n v="0.53600000000000003"/>
    <n v="0.55300000000000005"/>
    <n v="14721.17"/>
    <n v="20"/>
    <x v="0"/>
    <n v="0"/>
    <x v="0"/>
    <x v="0"/>
    <x v="1"/>
  </r>
  <r>
    <x v="3539"/>
    <x v="7"/>
    <x v="2"/>
    <n v="340"/>
    <n v="0.69499999999999995"/>
    <n v="0.70499999999999996"/>
    <n v="0.56299999999999994"/>
    <n v="30866.53"/>
    <n v="3"/>
    <x v="0"/>
    <n v="0"/>
    <x v="0"/>
    <x v="0"/>
    <x v="1"/>
  </r>
  <r>
    <x v="3540"/>
    <x v="19"/>
    <x v="3"/>
    <n v="229"/>
    <n v="0.67"/>
    <n v="0.67600000000000005"/>
    <n v="0.53800000000000003"/>
    <n v="24011.279999999999"/>
    <n v="2"/>
    <x v="0"/>
    <n v="0"/>
    <x v="0"/>
    <x v="0"/>
    <x v="1"/>
  </r>
  <r>
    <x v="3541"/>
    <x v="1"/>
    <x v="0"/>
    <n v="300"/>
    <n v="0.60099999999999998"/>
    <n v="0.52500000000000002"/>
    <n v="0.53400000000000003"/>
    <n v="13216.04"/>
    <n v="18"/>
    <x v="0"/>
    <n v="0"/>
    <x v="0"/>
    <x v="0"/>
    <x v="1"/>
  </r>
  <r>
    <x v="3542"/>
    <x v="26"/>
    <x v="2"/>
    <n v="598"/>
    <n v="0.66700000000000004"/>
    <n v="0.64800000000000002"/>
    <n v="0.56200000000000006"/>
    <n v="9047.41"/>
    <n v="13"/>
    <x v="0"/>
    <n v="0"/>
    <x v="0"/>
    <x v="0"/>
    <x v="1"/>
  </r>
  <r>
    <x v="2145"/>
    <x v="17"/>
    <x v="4"/>
    <n v="112"/>
    <n v="0.72"/>
    <n v="0.68700000000000006"/>
    <n v="0.67300000000000004"/>
    <n v="47793.42"/>
    <n v="3"/>
    <x v="3"/>
    <n v="0"/>
    <x v="0"/>
    <x v="0"/>
    <x v="1"/>
  </r>
  <r>
    <x v="3543"/>
    <x v="14"/>
    <x v="3"/>
    <n v="290"/>
    <n v="0.69"/>
    <n v="0.68300000000000005"/>
    <n v="0.59099999999999997"/>
    <n v="34726.83"/>
    <n v="4"/>
    <x v="0"/>
    <n v="0"/>
    <x v="0"/>
    <x v="0"/>
    <x v="1"/>
  </r>
  <r>
    <x v="3544"/>
    <x v="7"/>
    <x v="2"/>
    <n v="480"/>
    <n v="0.69"/>
    <n v="0.73599999999999999"/>
    <n v="0.52500000000000002"/>
    <n v="17039.509999999998"/>
    <n v="6"/>
    <x v="0"/>
    <n v="0"/>
    <x v="0"/>
    <x v="0"/>
    <x v="1"/>
  </r>
  <r>
    <x v="3545"/>
    <x v="18"/>
    <x v="4"/>
    <n v="151"/>
    <n v="0.77700000000000002"/>
    <n v="0.78500000000000003"/>
    <n v="0.71"/>
    <n v="41068.959999999999"/>
    <n v="12"/>
    <x v="3"/>
    <n v="0"/>
    <x v="0"/>
    <x v="0"/>
    <x v="1"/>
  </r>
  <r>
    <x v="2774"/>
    <x v="18"/>
    <x v="4"/>
    <n v="142"/>
    <n v="0.71"/>
    <n v="0.71099999999999997"/>
    <n v="0.56799999999999995"/>
    <n v="38442.959999999999"/>
    <n v="9"/>
    <x v="3"/>
    <n v="0"/>
    <x v="0"/>
    <x v="0"/>
    <x v="1"/>
  </r>
  <r>
    <x v="3546"/>
    <x v="0"/>
    <x v="0"/>
    <n v="548"/>
    <n v="0.60099999999999998"/>
    <n v="0.61799999999999999"/>
    <n v="0.46700000000000003"/>
    <n v="9164.48"/>
    <n v="36"/>
    <x v="0"/>
    <n v="0"/>
    <x v="0"/>
    <x v="0"/>
    <x v="1"/>
  </r>
  <r>
    <x v="3547"/>
    <x v="25"/>
    <x v="4"/>
    <n v="269"/>
    <n v="0.64"/>
    <n v="0.64800000000000002"/>
    <n v="0.52800000000000002"/>
    <n v="28969.61"/>
    <n v="2"/>
    <x v="0"/>
    <n v="0"/>
    <x v="0"/>
    <x v="0"/>
    <x v="1"/>
  </r>
  <r>
    <x v="3548"/>
    <x v="18"/>
    <x v="4"/>
    <n v="145"/>
    <n v="0.76"/>
    <n v="0.753"/>
    <n v="0.69099999999999995"/>
    <n v="37138.53"/>
    <n v="9"/>
    <x v="3"/>
    <n v="0"/>
    <x v="0"/>
    <x v="0"/>
    <x v="1"/>
  </r>
  <r>
    <x v="3549"/>
    <x v="7"/>
    <x v="2"/>
    <n v="632"/>
    <n v="0.66500000000000004"/>
    <n v="0.67500000000000004"/>
    <n v="0.52200000000000002"/>
    <n v="15317.5"/>
    <n v="11"/>
    <x v="0"/>
    <n v="0"/>
    <x v="0"/>
    <x v="0"/>
    <x v="1"/>
  </r>
  <r>
    <x v="3550"/>
    <x v="19"/>
    <x v="3"/>
    <n v="217"/>
    <n v="0.71099999999999997"/>
    <n v="0.68899999999999995"/>
    <n v="0.626"/>
    <n v="34662.25"/>
    <n v="4"/>
    <x v="3"/>
    <n v="0"/>
    <x v="0"/>
    <x v="0"/>
    <x v="1"/>
  </r>
  <r>
    <x v="3551"/>
    <x v="14"/>
    <x v="3"/>
    <n v="246"/>
    <n v="0.67"/>
    <n v="0.68400000000000005"/>
    <n v="0.51800000000000002"/>
    <n v="26788.69"/>
    <n v="3"/>
    <x v="0"/>
    <n v="0"/>
    <x v="0"/>
    <x v="0"/>
    <x v="1"/>
  </r>
  <r>
    <x v="3552"/>
    <x v="0"/>
    <x v="0"/>
    <n v="295"/>
    <n v="0.61399999999999999"/>
    <n v="0.64100000000000001"/>
    <n v="0.46700000000000003"/>
    <n v="23738.97"/>
    <n v="1"/>
    <x v="0"/>
    <n v="0"/>
    <x v="0"/>
    <x v="0"/>
    <x v="0"/>
  </r>
  <r>
    <x v="3553"/>
    <x v="11"/>
    <x v="0"/>
    <n v="995"/>
    <n v="0.60599999999999998"/>
    <n v="0.57399999999999995"/>
    <n v="0.51800000000000002"/>
    <n v="8854.3700000000008"/>
    <n v="5"/>
    <x v="0"/>
    <n v="0"/>
    <x v="0"/>
    <x v="1"/>
    <x v="1"/>
  </r>
  <r>
    <x v="3554"/>
    <x v="13"/>
    <x v="1"/>
    <n v="644"/>
    <n v="0.61099999999999999"/>
    <n v="0.61599999999999999"/>
    <n v="0.49299999999999999"/>
    <n v="12102.82"/>
    <n v="10"/>
    <x v="0"/>
    <n v="0"/>
    <x v="0"/>
    <x v="0"/>
    <x v="1"/>
  </r>
  <r>
    <x v="3555"/>
    <x v="7"/>
    <x v="2"/>
    <n v="964"/>
    <n v="0.64200000000000002"/>
    <n v="0.624"/>
    <n v="0.53"/>
    <n v="10567.85"/>
    <n v="18"/>
    <x v="0"/>
    <n v="0"/>
    <x v="0"/>
    <x v="1"/>
    <x v="1"/>
  </r>
  <r>
    <x v="3556"/>
    <x v="26"/>
    <x v="2"/>
    <n v="322"/>
    <n v="0.67"/>
    <n v="0.68500000000000005"/>
    <n v="0.54100000000000004"/>
    <n v="15993.99"/>
    <n v="1"/>
    <x v="0"/>
    <n v="0"/>
    <x v="0"/>
    <x v="0"/>
    <x v="0"/>
  </r>
  <r>
    <x v="1288"/>
    <x v="17"/>
    <x v="4"/>
    <n v="346"/>
    <n v="0.71"/>
    <n v="0.69799999999999995"/>
    <n v="0.623"/>
    <n v="22224.25"/>
    <n v="2"/>
    <x v="3"/>
    <n v="0"/>
    <x v="0"/>
    <x v="0"/>
    <x v="1"/>
  </r>
  <r>
    <x v="3557"/>
    <x v="26"/>
    <x v="2"/>
    <n v="140"/>
    <n v="0.68400000000000005"/>
    <n v="0.69599999999999995"/>
    <n v="0.56799999999999995"/>
    <n v="18192.73"/>
    <n v="7"/>
    <x v="0"/>
    <n v="0"/>
    <x v="0"/>
    <x v="0"/>
    <x v="1"/>
  </r>
  <r>
    <x v="3558"/>
    <x v="19"/>
    <x v="3"/>
    <n v="301"/>
    <n v="0.67"/>
    <n v="0.67200000000000004"/>
    <n v="0.56200000000000006"/>
    <n v="26382.55"/>
    <n v="8"/>
    <x v="0"/>
    <n v="0"/>
    <x v="0"/>
    <x v="0"/>
    <x v="1"/>
  </r>
  <r>
    <x v="3559"/>
    <x v="18"/>
    <x v="4"/>
    <n v="87"/>
    <n v="0.76"/>
    <n v="0.79100000000000004"/>
    <n v="0.66400000000000003"/>
    <n v="46318.73"/>
    <n v="3"/>
    <x v="3"/>
    <n v="0"/>
    <x v="0"/>
    <x v="0"/>
    <x v="1"/>
  </r>
  <r>
    <x v="3560"/>
    <x v="12"/>
    <x v="0"/>
    <n v="603"/>
    <n v="0.621"/>
    <n v="0.625"/>
    <n v="0.48399999999999999"/>
    <n v="11306.59"/>
    <n v="3"/>
    <x v="0"/>
    <n v="0"/>
    <x v="0"/>
    <x v="0"/>
    <x v="1"/>
  </r>
  <r>
    <x v="3561"/>
    <x v="25"/>
    <x v="4"/>
    <n v="208"/>
    <n v="0.75700000000000001"/>
    <n v="0.72599999999999998"/>
    <n v="0.68100000000000005"/>
    <n v="17933.79"/>
    <n v="11"/>
    <x v="3"/>
    <n v="0"/>
    <x v="0"/>
    <x v="0"/>
    <x v="1"/>
  </r>
  <r>
    <x v="3562"/>
    <x v="18"/>
    <x v="4"/>
    <n v="90"/>
    <n v="0.74"/>
    <n v="0.76600000000000001"/>
    <n v="0.59299999999999997"/>
    <n v="41791.910000000003"/>
    <n v="6"/>
    <x v="3"/>
    <n v="0"/>
    <x v="0"/>
    <x v="0"/>
    <x v="1"/>
  </r>
  <r>
    <x v="3563"/>
    <x v="22"/>
    <x v="2"/>
    <n v="430"/>
    <n v="0.7"/>
    <n v="0.70699999999999996"/>
    <n v="0.58499999999999996"/>
    <n v="15749.4"/>
    <n v="17"/>
    <x v="3"/>
    <n v="0"/>
    <x v="0"/>
    <x v="0"/>
    <x v="1"/>
  </r>
  <r>
    <x v="3564"/>
    <x v="18"/>
    <x v="4"/>
    <n v="126"/>
    <n v="0.72599999999999998"/>
    <n v="0.73399999999999999"/>
    <n v="0.628"/>
    <n v="34722.449999999997"/>
    <n v="5"/>
    <x v="3"/>
    <n v="0"/>
    <x v="0"/>
    <x v="0"/>
    <x v="1"/>
  </r>
  <r>
    <x v="3565"/>
    <x v="26"/>
    <x v="2"/>
    <n v="130"/>
    <n v="0.626"/>
    <n v="0.64600000000000002"/>
    <n v="0.47699999999999998"/>
    <n v="15562.7"/>
    <n v="13"/>
    <x v="0"/>
    <n v="0"/>
    <x v="0"/>
    <x v="0"/>
    <x v="1"/>
  </r>
  <r>
    <x v="3566"/>
    <x v="18"/>
    <x v="4"/>
    <n v="156"/>
    <n v="0.747"/>
    <n v="0.748"/>
    <n v="0.68200000000000005"/>
    <n v="33423.089999999997"/>
    <n v="1"/>
    <x v="3"/>
    <n v="0"/>
    <x v="0"/>
    <x v="0"/>
    <x v="0"/>
  </r>
  <r>
    <x v="3567"/>
    <x v="17"/>
    <x v="4"/>
    <n v="129"/>
    <n v="0.74"/>
    <n v="0.70799999999999996"/>
    <n v="0.68"/>
    <n v="36746.26"/>
    <n v="7"/>
    <x v="3"/>
    <n v="0"/>
    <x v="0"/>
    <x v="0"/>
    <x v="1"/>
  </r>
  <r>
    <x v="3568"/>
    <x v="7"/>
    <x v="2"/>
    <n v="593"/>
    <n v="0.68"/>
    <n v="0.69399999999999995"/>
    <n v="0.54300000000000004"/>
    <n v="10330"/>
    <n v="16"/>
    <x v="0"/>
    <n v="0"/>
    <x v="0"/>
    <x v="0"/>
    <x v="1"/>
  </r>
  <r>
    <x v="3569"/>
    <x v="18"/>
    <x v="4"/>
    <n v="124"/>
    <n v="0.73199999999999998"/>
    <n v="0.70199999999999996"/>
    <n v="0.65700000000000003"/>
    <n v="49217.66"/>
    <n v="7"/>
    <x v="3"/>
    <n v="0"/>
    <x v="0"/>
    <x v="0"/>
    <x v="1"/>
  </r>
  <r>
    <x v="3570"/>
    <x v="25"/>
    <x v="4"/>
    <n v="163"/>
    <n v="0.73599999999999999"/>
    <n v="0.749"/>
    <n v="0.63"/>
    <n v="30493.9"/>
    <n v="4"/>
    <x v="3"/>
    <n v="0"/>
    <x v="0"/>
    <x v="0"/>
    <x v="1"/>
  </r>
  <r>
    <x v="3571"/>
    <x v="17"/>
    <x v="4"/>
    <n v="152"/>
    <n v="0.64200000000000002"/>
    <n v="0.61399999999999999"/>
    <n v="0.51700000000000002"/>
    <n v="16492.38"/>
    <n v="15"/>
    <x v="0"/>
    <n v="0"/>
    <x v="0"/>
    <x v="0"/>
    <x v="1"/>
  </r>
  <r>
    <x v="3572"/>
    <x v="18"/>
    <x v="4"/>
    <n v="126"/>
    <n v="0.73799999999999999"/>
    <n v="0.73299999999999998"/>
    <n v="0.64300000000000002"/>
    <n v="33403.019999999997"/>
    <n v="17"/>
    <x v="3"/>
    <n v="0"/>
    <x v="0"/>
    <x v="0"/>
    <x v="1"/>
  </r>
  <r>
    <x v="3573"/>
    <x v="18"/>
    <x v="4"/>
    <n v="41"/>
    <n v="0.63100000000000001"/>
    <n v="0.69699999999999995"/>
    <n v="0.45600000000000002"/>
    <n v="18911.580000000002"/>
    <n v="16"/>
    <x v="0"/>
    <n v="0"/>
    <x v="0"/>
    <x v="0"/>
    <x v="1"/>
  </r>
  <r>
    <x v="3574"/>
    <x v="17"/>
    <x v="4"/>
    <n v="218"/>
    <n v="0.66"/>
    <n v="0.64600000000000002"/>
    <n v="0.55800000000000005"/>
    <n v="30397.32"/>
    <n v="0"/>
    <x v="0"/>
    <n v="0"/>
    <x v="0"/>
    <x v="0"/>
    <x v="0"/>
  </r>
  <r>
    <x v="3575"/>
    <x v="13"/>
    <x v="1"/>
    <n v="351"/>
    <n v="0.60899999999999999"/>
    <n v="0.621"/>
    <n v="0.47099999999999997"/>
    <n v="14893.19"/>
    <n v="2"/>
    <x v="0"/>
    <n v="0"/>
    <x v="0"/>
    <x v="0"/>
    <x v="1"/>
  </r>
  <r>
    <x v="3576"/>
    <x v="19"/>
    <x v="3"/>
    <n v="309"/>
    <n v="0.67"/>
    <n v="0.66500000000000004"/>
    <n v="0.57299999999999995"/>
    <n v="25000.799999999999"/>
    <n v="6"/>
    <x v="0"/>
    <n v="0"/>
    <x v="0"/>
    <x v="0"/>
    <x v="1"/>
  </r>
  <r>
    <x v="3577"/>
    <x v="18"/>
    <x v="4"/>
    <n v="248"/>
    <n v="0.69"/>
    <n v="0.69899999999999995"/>
    <n v="0.56499999999999995"/>
    <n v="18330.61"/>
    <n v="5"/>
    <x v="0"/>
    <n v="0"/>
    <x v="0"/>
    <x v="0"/>
    <x v="1"/>
  </r>
  <r>
    <x v="3578"/>
    <x v="25"/>
    <x v="4"/>
    <n v="394"/>
    <n v="0.74199999999999999"/>
    <n v="0.71499999999999997"/>
    <n v="0.67500000000000004"/>
    <n v="19244.689999999999"/>
    <n v="5"/>
    <x v="3"/>
    <n v="0"/>
    <x v="0"/>
    <x v="0"/>
    <x v="1"/>
  </r>
  <r>
    <x v="3579"/>
    <x v="25"/>
    <x v="4"/>
    <n v="159"/>
    <n v="0.754"/>
    <n v="0.76900000000000002"/>
    <n v="0.625"/>
    <n v="26416.48"/>
    <n v="4"/>
    <x v="3"/>
    <n v="0"/>
    <x v="0"/>
    <x v="0"/>
    <x v="1"/>
  </r>
  <r>
    <x v="3580"/>
    <x v="7"/>
    <x v="2"/>
    <n v="445"/>
    <n v="0.7"/>
    <n v="0.67500000000000004"/>
    <n v="0.621"/>
    <n v="15618.5"/>
    <n v="7"/>
    <x v="3"/>
    <n v="0"/>
    <x v="0"/>
    <x v="0"/>
    <x v="1"/>
  </r>
  <r>
    <x v="3581"/>
    <x v="3"/>
    <x v="1"/>
    <n v="301"/>
    <n v="0.60799999999999998"/>
    <n v="0.57099999999999995"/>
    <n v="0.502"/>
    <n v="12651.52"/>
    <n v="12"/>
    <x v="0"/>
    <n v="0"/>
    <x v="0"/>
    <x v="0"/>
    <x v="1"/>
  </r>
  <r>
    <x v="3582"/>
    <x v="18"/>
    <x v="4"/>
    <n v="555"/>
    <n v="0.69599999999999995"/>
    <n v="0.71"/>
    <n v="0.56699999999999995"/>
    <n v="15606.11"/>
    <n v="2"/>
    <x v="0"/>
    <n v="0"/>
    <x v="0"/>
    <x v="0"/>
    <x v="1"/>
  </r>
  <r>
    <x v="3583"/>
    <x v="18"/>
    <x v="4"/>
    <n v="120"/>
    <n v="0.70299999999999996"/>
    <n v="0.70899999999999996"/>
    <n v="0.57199999999999995"/>
    <n v="63805.22"/>
    <n v="7"/>
    <x v="3"/>
    <n v="0"/>
    <x v="0"/>
    <x v="0"/>
    <x v="1"/>
  </r>
  <r>
    <x v="3584"/>
    <x v="18"/>
    <x v="4"/>
    <n v="375"/>
    <n v="0.74"/>
    <n v="0.74"/>
    <n v="0.64900000000000002"/>
    <n v="21822.84"/>
    <n v="6"/>
    <x v="3"/>
    <n v="0"/>
    <x v="0"/>
    <x v="0"/>
    <x v="1"/>
  </r>
  <r>
    <x v="3585"/>
    <x v="18"/>
    <x v="4"/>
    <n v="98"/>
    <n v="0.68"/>
    <n v="0.66900000000000004"/>
    <n v="0.56899999999999995"/>
    <n v="58588.44"/>
    <n v="0"/>
    <x v="0"/>
    <n v="0"/>
    <x v="0"/>
    <x v="0"/>
    <x v="0"/>
  </r>
  <r>
    <x v="3586"/>
    <x v="19"/>
    <x v="3"/>
    <n v="277"/>
    <n v="0.63900000000000001"/>
    <n v="0.64"/>
    <n v="0.52800000000000002"/>
    <n v="17519.599999999999"/>
    <n v="5"/>
    <x v="0"/>
    <n v="0"/>
    <x v="0"/>
    <x v="0"/>
    <x v="1"/>
  </r>
  <r>
    <x v="3587"/>
    <x v="17"/>
    <x v="4"/>
    <n v="662"/>
    <n v="0.68700000000000006"/>
    <n v="0.66900000000000004"/>
    <n v="0.57399999999999995"/>
    <n v="15409.63"/>
    <n v="7"/>
    <x v="0"/>
    <n v="0"/>
    <x v="0"/>
    <x v="0"/>
    <x v="1"/>
  </r>
  <r>
    <x v="3588"/>
    <x v="18"/>
    <x v="4"/>
    <n v="189"/>
    <n v="0.63300000000000001"/>
    <n v="0.63"/>
    <n v="0.503"/>
    <n v="22867.14"/>
    <n v="3"/>
    <x v="0"/>
    <n v="0"/>
    <x v="0"/>
    <x v="0"/>
    <x v="1"/>
  </r>
  <r>
    <x v="3589"/>
    <x v="13"/>
    <x v="1"/>
    <n v="415"/>
    <n v="0.64300000000000002"/>
    <n v="0.67300000000000004"/>
    <n v="0.49399999999999999"/>
    <n v="15618.12"/>
    <n v="5"/>
    <x v="0"/>
    <n v="0"/>
    <x v="0"/>
    <x v="0"/>
    <x v="1"/>
  </r>
  <r>
    <x v="3590"/>
    <x v="18"/>
    <x v="4"/>
    <n v="64"/>
    <n v="0.71"/>
    <n v="0.69699999999999995"/>
    <n v="0.58399999999999996"/>
    <n v="70514.69"/>
    <n v="4"/>
    <x v="3"/>
    <n v="0"/>
    <x v="0"/>
    <x v="0"/>
    <x v="1"/>
  </r>
  <r>
    <x v="3591"/>
    <x v="26"/>
    <x v="2"/>
    <n v="317"/>
    <n v="0.71099999999999997"/>
    <n v="0.69199999999999995"/>
    <n v="0.62"/>
    <n v="15855.76"/>
    <n v="2"/>
    <x v="3"/>
    <n v="0"/>
    <x v="0"/>
    <x v="0"/>
    <x v="1"/>
  </r>
  <r>
    <x v="3592"/>
    <x v="18"/>
    <x v="4"/>
    <n v="160"/>
    <n v="0.72"/>
    <n v="0.745"/>
    <n v="0.59299999999999997"/>
    <n v="28220.57"/>
    <n v="3"/>
    <x v="3"/>
    <n v="0"/>
    <x v="0"/>
    <x v="0"/>
    <x v="1"/>
  </r>
  <r>
    <x v="3593"/>
    <x v="14"/>
    <x v="3"/>
    <n v="445"/>
    <n v="0.72699999999999998"/>
    <n v="0.69799999999999995"/>
    <n v="0.66700000000000004"/>
    <n v="17329.59"/>
    <n v="8"/>
    <x v="3"/>
    <n v="0"/>
    <x v="0"/>
    <x v="0"/>
    <x v="1"/>
  </r>
  <r>
    <x v="3594"/>
    <x v="1"/>
    <x v="0"/>
    <n v="941"/>
    <n v="0.63600000000000001"/>
    <n v="0.58199999999999996"/>
    <n v="0.55700000000000005"/>
    <n v="8921.9699999999993"/>
    <n v="2"/>
    <x v="0"/>
    <n v="0"/>
    <x v="0"/>
    <x v="0"/>
    <x v="1"/>
  </r>
  <r>
    <x v="3595"/>
    <x v="18"/>
    <x v="4"/>
    <n v="165"/>
    <n v="0.70299999999999996"/>
    <n v="0.67700000000000005"/>
    <n v="0.59299999999999997"/>
    <n v="36444.300000000003"/>
    <n v="11"/>
    <x v="3"/>
    <n v="0"/>
    <x v="0"/>
    <x v="0"/>
    <x v="1"/>
  </r>
  <r>
    <x v="3596"/>
    <x v="18"/>
    <x v="4"/>
    <n v="373"/>
    <n v="0.66"/>
    <n v="0.67500000000000004"/>
    <n v="0.52500000000000002"/>
    <n v="16674.849999999999"/>
    <n v="12"/>
    <x v="0"/>
    <n v="0"/>
    <x v="0"/>
    <x v="0"/>
    <x v="1"/>
  </r>
  <r>
    <x v="3597"/>
    <x v="13"/>
    <x v="1"/>
    <n v="200"/>
    <n v="0.63800000000000001"/>
    <n v="0.64700000000000002"/>
    <n v="0.51800000000000002"/>
    <n v="17577.060000000001"/>
    <n v="2"/>
    <x v="0"/>
    <n v="0"/>
    <x v="0"/>
    <x v="0"/>
    <x v="1"/>
  </r>
  <r>
    <x v="3598"/>
    <x v="26"/>
    <x v="2"/>
    <n v="211"/>
    <n v="0.69"/>
    <n v="0.66900000000000004"/>
    <n v="0.60799999999999998"/>
    <n v="15222.64"/>
    <n v="9"/>
    <x v="0"/>
    <n v="0"/>
    <x v="0"/>
    <x v="0"/>
    <x v="1"/>
  </r>
  <r>
    <x v="3599"/>
    <x v="16"/>
    <x v="1"/>
    <n v="781"/>
    <n v="0.625"/>
    <n v="0.57999999999999996"/>
    <n v="0.54600000000000004"/>
    <n v="10796.46"/>
    <n v="7"/>
    <x v="0"/>
    <n v="0"/>
    <x v="0"/>
    <x v="0"/>
    <x v="1"/>
  </r>
  <r>
    <x v="3600"/>
    <x v="18"/>
    <x v="4"/>
    <n v="38"/>
    <n v="0.63100000000000001"/>
    <n v="0.63600000000000001"/>
    <n v="0.47299999999999998"/>
    <n v="51723.72"/>
    <n v="0"/>
    <x v="0"/>
    <n v="0"/>
    <x v="0"/>
    <x v="0"/>
    <x v="0"/>
  </r>
  <r>
    <x v="3601"/>
    <x v="23"/>
    <x v="2"/>
    <n v="294"/>
    <n v="0.68"/>
    <n v="0.66400000000000003"/>
    <n v="0.57499999999999996"/>
    <n v="21096.86"/>
    <n v="3"/>
    <x v="0"/>
    <n v="0"/>
    <x v="0"/>
    <x v="0"/>
    <x v="1"/>
  </r>
  <r>
    <x v="3602"/>
    <x v="11"/>
    <x v="0"/>
    <n v="502"/>
    <n v="0.60099999999999998"/>
    <n v="0.58299999999999996"/>
    <n v="0.49199999999999999"/>
    <n v="10195.64"/>
    <n v="18"/>
    <x v="0"/>
    <n v="0"/>
    <x v="0"/>
    <x v="0"/>
    <x v="1"/>
  </r>
  <r>
    <x v="3603"/>
    <x v="12"/>
    <x v="0"/>
    <n v="424"/>
    <n v="0.60899999999999999"/>
    <n v="0.58799999999999997"/>
    <n v="0.48599999999999999"/>
    <n v="9362.65"/>
    <n v="27"/>
    <x v="0"/>
    <n v="0"/>
    <x v="0"/>
    <x v="0"/>
    <x v="1"/>
  </r>
  <r>
    <x v="3604"/>
    <x v="2"/>
    <x v="0"/>
    <n v="907"/>
    <n v="0.64200000000000002"/>
    <n v="0.61099999999999999"/>
    <n v="0.55300000000000005"/>
    <n v="9107.7999999999993"/>
    <n v="9"/>
    <x v="0"/>
    <n v="0"/>
    <x v="0"/>
    <x v="0"/>
    <x v="1"/>
  </r>
  <r>
    <x v="3605"/>
    <x v="7"/>
    <x v="2"/>
    <n v="362"/>
    <n v="0.65400000000000003"/>
    <n v="0.64600000000000002"/>
    <n v="0.52500000000000002"/>
    <n v="13689.62"/>
    <n v="11"/>
    <x v="0"/>
    <n v="0"/>
    <x v="0"/>
    <x v="0"/>
    <x v="1"/>
  </r>
  <r>
    <x v="3606"/>
    <x v="14"/>
    <x v="3"/>
    <n v="259"/>
    <n v="0.67400000000000004"/>
    <n v="0.68"/>
    <n v="0.55900000000000005"/>
    <n v="33660.44"/>
    <n v="1"/>
    <x v="0"/>
    <n v="0"/>
    <x v="0"/>
    <x v="0"/>
    <x v="0"/>
  </r>
  <r>
    <x v="3607"/>
    <x v="25"/>
    <x v="4"/>
    <n v="175"/>
    <n v="0.69"/>
    <n v="0.65300000000000002"/>
    <n v="0.61699999999999999"/>
    <n v="23571.55"/>
    <n v="3"/>
    <x v="0"/>
    <n v="0"/>
    <x v="0"/>
    <x v="0"/>
    <x v="1"/>
  </r>
  <r>
    <x v="3608"/>
    <x v="18"/>
    <x v="4"/>
    <n v="87"/>
    <n v="0.74"/>
    <n v="0.74199999999999999"/>
    <n v="0.63"/>
    <n v="30141.67"/>
    <n v="10"/>
    <x v="3"/>
    <n v="0"/>
    <x v="0"/>
    <x v="0"/>
    <x v="1"/>
  </r>
  <r>
    <x v="3609"/>
    <x v="25"/>
    <x v="4"/>
    <n v="53"/>
    <n v="0.75"/>
    <n v="0.77200000000000002"/>
    <n v="0.63200000000000001"/>
    <n v="46103.03"/>
    <n v="12"/>
    <x v="3"/>
    <n v="0"/>
    <x v="0"/>
    <x v="0"/>
    <x v="1"/>
  </r>
  <r>
    <x v="3610"/>
    <x v="18"/>
    <x v="4"/>
    <n v="95"/>
    <n v="0.76400000000000001"/>
    <n v="0.78"/>
    <n v="0.67800000000000005"/>
    <n v="33583.910000000003"/>
    <n v="7"/>
    <x v="3"/>
    <n v="0"/>
    <x v="0"/>
    <x v="0"/>
    <x v="1"/>
  </r>
  <r>
    <x v="2111"/>
    <x v="18"/>
    <x v="4"/>
    <n v="79"/>
    <n v="0.75800000000000001"/>
    <n v="0.77500000000000002"/>
    <n v="0.67400000000000004"/>
    <n v="52893.71"/>
    <n v="6"/>
    <x v="3"/>
    <n v="0"/>
    <x v="0"/>
    <x v="0"/>
    <x v="1"/>
  </r>
  <r>
    <x v="3611"/>
    <x v="18"/>
    <x v="4"/>
    <n v="61"/>
    <n v="0.74299999999999999"/>
    <n v="0.76400000000000001"/>
    <n v="0.63500000000000001"/>
    <n v="58699.05"/>
    <n v="4"/>
    <x v="3"/>
    <n v="0"/>
    <x v="0"/>
    <x v="0"/>
    <x v="1"/>
  </r>
  <r>
    <x v="3612"/>
    <x v="5"/>
    <x v="0"/>
    <n v="540"/>
    <n v="0.63300000000000001"/>
    <n v="0.68300000000000005"/>
    <n v="0.47399999999999998"/>
    <n v="16837.39"/>
    <n v="0"/>
    <x v="0"/>
    <n v="0"/>
    <x v="0"/>
    <x v="0"/>
    <x v="0"/>
  </r>
  <r>
    <x v="3613"/>
    <x v="8"/>
    <x v="0"/>
    <n v="438"/>
    <n v="0.61899999999999999"/>
    <n v="0.621"/>
    <n v="0.51100000000000001"/>
    <n v="16174.08"/>
    <n v="10"/>
    <x v="0"/>
    <n v="0"/>
    <x v="0"/>
    <x v="0"/>
    <x v="1"/>
  </r>
  <r>
    <x v="3614"/>
    <x v="18"/>
    <x v="4"/>
    <n v="186"/>
    <n v="0.65"/>
    <n v="0.69"/>
    <n v="0.5"/>
    <n v="16048.05"/>
    <n v="9"/>
    <x v="0"/>
    <n v="0"/>
    <x v="0"/>
    <x v="0"/>
    <x v="1"/>
  </r>
  <r>
    <x v="3615"/>
    <x v="7"/>
    <x v="2"/>
    <n v="650"/>
    <n v="0.65900000000000003"/>
    <n v="0.61099999999999999"/>
    <n v="0.57799999999999996"/>
    <n v="8404.6200000000008"/>
    <n v="29"/>
    <x v="0"/>
    <n v="0"/>
    <x v="0"/>
    <x v="0"/>
    <x v="1"/>
  </r>
  <r>
    <x v="3616"/>
    <x v="23"/>
    <x v="2"/>
    <n v="158"/>
    <n v="0.65200000000000002"/>
    <n v="0.63300000000000001"/>
    <n v="0.54800000000000004"/>
    <n v="25346.29"/>
    <n v="2"/>
    <x v="0"/>
    <n v="0"/>
    <x v="0"/>
    <x v="0"/>
    <x v="1"/>
  </r>
  <r>
    <x v="3617"/>
    <x v="17"/>
    <x v="4"/>
    <n v="339"/>
    <n v="0.69499999999999995"/>
    <n v="0.66200000000000003"/>
    <n v="0.629"/>
    <n v="20701.61"/>
    <n v="11"/>
    <x v="0"/>
    <n v="0"/>
    <x v="0"/>
    <x v="0"/>
    <x v="1"/>
  </r>
  <r>
    <x v="3618"/>
    <x v="18"/>
    <x v="4"/>
    <n v="121"/>
    <n v="0.748"/>
    <n v="0.76700000000000002"/>
    <n v="0.65200000000000002"/>
    <n v="29997.01"/>
    <n v="16"/>
    <x v="3"/>
    <n v="0"/>
    <x v="0"/>
    <x v="0"/>
    <x v="1"/>
  </r>
  <r>
    <x v="3619"/>
    <x v="0"/>
    <x v="0"/>
    <n v="488"/>
    <n v="0.61399999999999999"/>
    <n v="0.60199999999999998"/>
    <n v="0.52200000000000002"/>
    <n v="10095.24"/>
    <n v="2"/>
    <x v="0"/>
    <n v="0"/>
    <x v="0"/>
    <x v="0"/>
    <x v="1"/>
  </r>
  <r>
    <x v="3620"/>
    <x v="7"/>
    <x v="2"/>
    <n v="801"/>
    <n v="0.73"/>
    <n v="0.70599999999999996"/>
    <n v="0.66100000000000003"/>
    <n v="11129.19"/>
    <n v="9"/>
    <x v="3"/>
    <n v="0"/>
    <x v="0"/>
    <x v="0"/>
    <x v="1"/>
  </r>
  <r>
    <x v="3621"/>
    <x v="18"/>
    <x v="4"/>
    <n v="176"/>
    <n v="0.66"/>
    <n v="0.66800000000000004"/>
    <n v="0.53200000000000003"/>
    <n v="16626.41"/>
    <n v="3"/>
    <x v="0"/>
    <n v="0"/>
    <x v="0"/>
    <x v="0"/>
    <x v="1"/>
  </r>
  <r>
    <x v="3622"/>
    <x v="26"/>
    <x v="2"/>
    <n v="265"/>
    <n v="0.7"/>
    <n v="0.68600000000000005"/>
    <n v="0.623"/>
    <n v="14373.45"/>
    <n v="13"/>
    <x v="3"/>
    <n v="0"/>
    <x v="0"/>
    <x v="0"/>
    <x v="1"/>
  </r>
  <r>
    <x v="3623"/>
    <x v="1"/>
    <x v="0"/>
    <n v="962"/>
    <n v="0.64400000000000002"/>
    <n v="0.58299999999999996"/>
    <n v="0.60199999999999998"/>
    <n v="7526.82"/>
    <n v="4"/>
    <x v="0"/>
    <n v="0"/>
    <x v="0"/>
    <x v="1"/>
    <x v="1"/>
  </r>
  <r>
    <x v="3624"/>
    <x v="18"/>
    <x v="4"/>
    <n v="168"/>
    <n v="0.72"/>
    <n v="0.70699999999999996"/>
    <n v="0.63200000000000001"/>
    <n v="24897.14"/>
    <n v="10"/>
    <x v="3"/>
    <n v="0"/>
    <x v="0"/>
    <x v="0"/>
    <x v="1"/>
  </r>
  <r>
    <x v="2331"/>
    <x v="1"/>
    <x v="0"/>
    <n v="587"/>
    <n v="0.61399999999999999"/>
    <n v="0.54700000000000004"/>
    <n v="0.54200000000000004"/>
    <n v="6578.22"/>
    <n v="1"/>
    <x v="0"/>
    <n v="0"/>
    <x v="0"/>
    <x v="0"/>
    <x v="0"/>
  </r>
  <r>
    <x v="3625"/>
    <x v="2"/>
    <x v="0"/>
    <n v="740"/>
    <n v="0.59899999999999998"/>
    <n v="0.60299999999999998"/>
    <n v="0.443"/>
    <n v="8300.7900000000009"/>
    <n v="25"/>
    <x v="0"/>
    <n v="0"/>
    <x v="0"/>
    <x v="0"/>
    <x v="1"/>
  </r>
  <r>
    <x v="3626"/>
    <x v="25"/>
    <x v="4"/>
    <n v="169"/>
    <n v="0.78400000000000003"/>
    <n v="0.77800000000000002"/>
    <n v="0.70499999999999996"/>
    <n v="38436.75"/>
    <n v="3"/>
    <x v="3"/>
    <n v="0"/>
    <x v="0"/>
    <x v="0"/>
    <x v="1"/>
  </r>
  <r>
    <x v="3627"/>
    <x v="22"/>
    <x v="2"/>
    <n v="336"/>
    <n v="0.76"/>
    <n v="0.746"/>
    <n v="0.69499999999999995"/>
    <n v="20025.400000000001"/>
    <n v="4"/>
    <x v="3"/>
    <n v="0"/>
    <x v="0"/>
    <x v="0"/>
    <x v="1"/>
  </r>
  <r>
    <x v="3628"/>
    <x v="17"/>
    <x v="4"/>
    <n v="204"/>
    <n v="0.74"/>
    <n v="0.70799999999999996"/>
    <n v="0.69199999999999995"/>
    <n v="37499.9"/>
    <n v="2"/>
    <x v="3"/>
    <n v="0"/>
    <x v="0"/>
    <x v="0"/>
    <x v="1"/>
  </r>
  <r>
    <x v="3629"/>
    <x v="18"/>
    <x v="4"/>
    <n v="33"/>
    <n v="0.73099999999999998"/>
    <n v="0.70299999999999996"/>
    <n v="0.64100000000000001"/>
    <n v="68652.320000000007"/>
    <n v="5"/>
    <x v="3"/>
    <n v="0"/>
    <x v="0"/>
    <x v="0"/>
    <x v="1"/>
  </r>
  <r>
    <x v="3630"/>
    <x v="7"/>
    <x v="2"/>
    <n v="479"/>
    <n v="0.63500000000000001"/>
    <n v="0.57299999999999995"/>
    <n v="0.54600000000000004"/>
    <n v="13826.9"/>
    <n v="4"/>
    <x v="0"/>
    <n v="0"/>
    <x v="0"/>
    <x v="0"/>
    <x v="1"/>
  </r>
  <r>
    <x v="3631"/>
    <x v="1"/>
    <x v="0"/>
    <n v="687"/>
    <n v="0.60499999999999998"/>
    <n v="0.55700000000000005"/>
    <n v="0.52100000000000002"/>
    <n v="7164.34"/>
    <n v="14"/>
    <x v="0"/>
    <n v="0"/>
    <x v="0"/>
    <x v="0"/>
    <x v="1"/>
  </r>
  <r>
    <x v="3632"/>
    <x v="26"/>
    <x v="2"/>
    <n v="421"/>
    <n v="0.68799999999999994"/>
    <n v="0.66900000000000004"/>
    <n v="0.59899999999999998"/>
    <n v="15946.79"/>
    <n v="2"/>
    <x v="0"/>
    <n v="0"/>
    <x v="0"/>
    <x v="0"/>
    <x v="1"/>
  </r>
  <r>
    <x v="3633"/>
    <x v="7"/>
    <x v="2"/>
    <n v="313"/>
    <n v="0.69"/>
    <n v="0.66300000000000003"/>
    <n v="0.60099999999999998"/>
    <n v="18565.189999999999"/>
    <n v="6"/>
    <x v="0"/>
    <n v="0"/>
    <x v="0"/>
    <x v="0"/>
    <x v="1"/>
  </r>
  <r>
    <x v="439"/>
    <x v="8"/>
    <x v="0"/>
    <n v="933"/>
    <n v="0.63900000000000001"/>
    <n v="0.6"/>
    <n v="0.56899999999999995"/>
    <n v="10237.35"/>
    <n v="12"/>
    <x v="0"/>
    <n v="0"/>
    <x v="0"/>
    <x v="0"/>
    <x v="1"/>
  </r>
  <r>
    <x v="3634"/>
    <x v="7"/>
    <x v="2"/>
    <n v="381"/>
    <n v="0.63200000000000001"/>
    <n v="0.622"/>
    <n v="0.49299999999999999"/>
    <n v="8922.7999999999993"/>
    <n v="10"/>
    <x v="0"/>
    <n v="0"/>
    <x v="0"/>
    <x v="0"/>
    <x v="1"/>
  </r>
  <r>
    <x v="3635"/>
    <x v="5"/>
    <x v="0"/>
    <n v="1239"/>
    <n v="0.60599999999999998"/>
    <n v="0.56499999999999995"/>
    <n v="0.53400000000000003"/>
    <n v="8268.2099999999991"/>
    <n v="5"/>
    <x v="0"/>
    <n v="0"/>
    <x v="0"/>
    <x v="1"/>
    <x v="1"/>
  </r>
  <r>
    <x v="3636"/>
    <x v="17"/>
    <x v="4"/>
    <n v="238"/>
    <n v="0.72"/>
    <n v="0.69499999999999995"/>
    <n v="0.63300000000000001"/>
    <n v="23531.95"/>
    <n v="6"/>
    <x v="3"/>
    <n v="0"/>
    <x v="0"/>
    <x v="0"/>
    <x v="1"/>
  </r>
  <r>
    <x v="3637"/>
    <x v="7"/>
    <x v="2"/>
    <n v="349"/>
    <n v="0.69"/>
    <n v="0.69699999999999995"/>
    <n v="0.56599999999999995"/>
    <n v="11641.34"/>
    <n v="5"/>
    <x v="0"/>
    <n v="0"/>
    <x v="0"/>
    <x v="0"/>
    <x v="1"/>
  </r>
  <r>
    <x v="3638"/>
    <x v="25"/>
    <x v="4"/>
    <n v="184"/>
    <n v="0.66700000000000004"/>
    <n v="0.67"/>
    <n v="0.53"/>
    <n v="16139.24"/>
    <n v="13"/>
    <x v="0"/>
    <n v="0"/>
    <x v="0"/>
    <x v="0"/>
    <x v="1"/>
  </r>
  <r>
    <x v="3639"/>
    <x v="0"/>
    <x v="0"/>
    <n v="468"/>
    <n v="0.63900000000000001"/>
    <n v="0.58199999999999996"/>
    <n v="0.58299999999999996"/>
    <n v="11203.09"/>
    <n v="2"/>
    <x v="0"/>
    <n v="0"/>
    <x v="0"/>
    <x v="0"/>
    <x v="1"/>
  </r>
  <r>
    <x v="3640"/>
    <x v="9"/>
    <x v="3"/>
    <n v="246"/>
    <n v="0.69"/>
    <n v="0.71399999999999997"/>
    <n v="0.56899999999999995"/>
    <n v="43628.99"/>
    <n v="0"/>
    <x v="0"/>
    <n v="0"/>
    <x v="0"/>
    <x v="0"/>
    <x v="0"/>
  </r>
  <r>
    <x v="3641"/>
    <x v="18"/>
    <x v="4"/>
    <n v="157"/>
    <n v="0.72"/>
    <n v="0.73199999999999998"/>
    <n v="0.59699999999999998"/>
    <n v="24766.38"/>
    <n v="5"/>
    <x v="3"/>
    <n v="0"/>
    <x v="0"/>
    <x v="0"/>
    <x v="1"/>
  </r>
  <r>
    <x v="3642"/>
    <x v="18"/>
    <x v="4"/>
    <n v="402"/>
    <n v="0.68"/>
    <n v="0.74299999999999999"/>
    <n v="0.51400000000000001"/>
    <n v="21159.75"/>
    <n v="3"/>
    <x v="0"/>
    <n v="0"/>
    <x v="0"/>
    <x v="0"/>
    <x v="1"/>
  </r>
  <r>
    <x v="3643"/>
    <x v="7"/>
    <x v="2"/>
    <n v="242"/>
    <n v="0.69"/>
    <n v="0.69299999999999995"/>
    <n v="0.57599999999999996"/>
    <n v="18450.82"/>
    <n v="6"/>
    <x v="0"/>
    <n v="0"/>
    <x v="0"/>
    <x v="0"/>
    <x v="1"/>
  </r>
  <r>
    <x v="3644"/>
    <x v="26"/>
    <x v="2"/>
    <n v="432"/>
    <n v="0.69"/>
    <n v="0.67300000000000004"/>
    <n v="0.61899999999999999"/>
    <n v="10783.05"/>
    <n v="16"/>
    <x v="0"/>
    <n v="0"/>
    <x v="0"/>
    <x v="0"/>
    <x v="1"/>
  </r>
  <r>
    <x v="3645"/>
    <x v="18"/>
    <x v="4"/>
    <n v="134"/>
    <n v="0.66"/>
    <n v="0.67300000000000004"/>
    <n v="0.499"/>
    <n v="14794.44"/>
    <n v="12"/>
    <x v="0"/>
    <n v="0"/>
    <x v="0"/>
    <x v="0"/>
    <x v="1"/>
  </r>
  <r>
    <x v="3646"/>
    <x v="7"/>
    <x v="2"/>
    <n v="361"/>
    <n v="0.69"/>
    <n v="0.72299999999999998"/>
    <n v="0.51600000000000001"/>
    <n v="16679.919999999998"/>
    <n v="6"/>
    <x v="0"/>
    <n v="0"/>
    <x v="0"/>
    <x v="0"/>
    <x v="1"/>
  </r>
  <r>
    <x v="2878"/>
    <x v="4"/>
    <x v="0"/>
    <n v="718"/>
    <n v="0.61599999999999999"/>
    <n v="0.59799999999999998"/>
    <n v="0.50600000000000001"/>
    <n v="11294.52"/>
    <n v="4"/>
    <x v="0"/>
    <n v="0"/>
    <x v="0"/>
    <x v="0"/>
    <x v="1"/>
  </r>
  <r>
    <x v="3647"/>
    <x v="18"/>
    <x v="4"/>
    <n v="112"/>
    <n v="0.72"/>
    <n v="0.70899999999999996"/>
    <n v="0.61099999999999999"/>
    <n v="33168.050000000003"/>
    <n v="0"/>
    <x v="3"/>
    <n v="0"/>
    <x v="0"/>
    <x v="0"/>
    <x v="0"/>
  </r>
  <r>
    <x v="1289"/>
    <x v="2"/>
    <x v="0"/>
    <n v="946"/>
    <n v="0.6"/>
    <n v="0.58099999999999996"/>
    <n v="0.46"/>
    <n v="7666.85"/>
    <n v="3"/>
    <x v="0"/>
    <n v="0"/>
    <x v="0"/>
    <x v="0"/>
    <x v="1"/>
  </r>
  <r>
    <x v="3648"/>
    <x v="22"/>
    <x v="2"/>
    <n v="92"/>
    <n v="0.754"/>
    <n v="0.72799999999999998"/>
    <n v="0.7"/>
    <n v="41125.160000000003"/>
    <n v="1"/>
    <x v="3"/>
    <n v="0"/>
    <x v="0"/>
    <x v="0"/>
    <x v="0"/>
  </r>
  <r>
    <x v="3649"/>
    <x v="25"/>
    <x v="4"/>
    <n v="254"/>
    <n v="0.77"/>
    <n v="0.74299999999999999"/>
    <n v="0.69799999999999995"/>
    <n v="19685.87"/>
    <n v="4"/>
    <x v="3"/>
    <n v="0"/>
    <x v="0"/>
    <x v="0"/>
    <x v="1"/>
  </r>
  <r>
    <x v="3650"/>
    <x v="18"/>
    <x v="4"/>
    <n v="53"/>
    <n v="0.69799999999999995"/>
    <n v="0.72599999999999998"/>
    <n v="0.55100000000000005"/>
    <n v="25919.9"/>
    <n v="12"/>
    <x v="0"/>
    <n v="0"/>
    <x v="0"/>
    <x v="0"/>
    <x v="1"/>
  </r>
  <r>
    <x v="3651"/>
    <x v="26"/>
    <x v="2"/>
    <n v="172"/>
    <n v="0.68"/>
    <n v="0.66"/>
    <n v="0.59499999999999997"/>
    <n v="16454.37"/>
    <n v="14"/>
    <x v="0"/>
    <n v="0"/>
    <x v="0"/>
    <x v="0"/>
    <x v="1"/>
  </r>
  <r>
    <x v="3652"/>
    <x v="25"/>
    <x v="4"/>
    <n v="271"/>
    <n v="0.74"/>
    <n v="0.73699999999999999"/>
    <n v="0.69499999999999995"/>
    <n v="21770.71"/>
    <n v="2"/>
    <x v="3"/>
    <n v="0"/>
    <x v="0"/>
    <x v="0"/>
    <x v="1"/>
  </r>
  <r>
    <x v="1989"/>
    <x v="2"/>
    <x v="0"/>
    <n v="587"/>
    <n v="0.59899999999999998"/>
    <n v="0.55600000000000005"/>
    <n v="0.499"/>
    <n v="7781.86"/>
    <n v="16"/>
    <x v="0"/>
    <n v="0"/>
    <x v="0"/>
    <x v="0"/>
    <x v="1"/>
  </r>
  <r>
    <x v="3653"/>
    <x v="17"/>
    <x v="4"/>
    <n v="302"/>
    <n v="0.68700000000000006"/>
    <n v="0.67600000000000005"/>
    <n v="0.59599999999999997"/>
    <n v="21173.599999999999"/>
    <n v="8"/>
    <x v="0"/>
    <n v="0"/>
    <x v="0"/>
    <x v="0"/>
    <x v="1"/>
  </r>
  <r>
    <x v="3654"/>
    <x v="25"/>
    <x v="4"/>
    <n v="364"/>
    <n v="0.7"/>
    <n v="0.72299999999999998"/>
    <n v="0.54200000000000004"/>
    <n v="14005.49"/>
    <n v="5"/>
    <x v="3"/>
    <n v="0"/>
    <x v="0"/>
    <x v="0"/>
    <x v="1"/>
  </r>
  <r>
    <x v="3655"/>
    <x v="18"/>
    <x v="4"/>
    <n v="217"/>
    <n v="0.64400000000000002"/>
    <n v="0.68700000000000006"/>
    <n v="0.47099999999999997"/>
    <n v="21051.3"/>
    <n v="6"/>
    <x v="0"/>
    <n v="0"/>
    <x v="0"/>
    <x v="0"/>
    <x v="1"/>
  </r>
  <r>
    <x v="3656"/>
    <x v="4"/>
    <x v="0"/>
    <n v="735"/>
    <n v="0.60799999999999998"/>
    <n v="0.59599999999999997"/>
    <n v="0.50600000000000001"/>
    <n v="8756.85"/>
    <n v="5"/>
    <x v="0"/>
    <n v="0"/>
    <x v="0"/>
    <x v="0"/>
    <x v="1"/>
  </r>
  <r>
    <x v="3657"/>
    <x v="22"/>
    <x v="2"/>
    <n v="582"/>
    <n v="0.73"/>
    <n v="0.71899999999999997"/>
    <n v="0.65800000000000003"/>
    <n v="12835.54"/>
    <n v="13"/>
    <x v="3"/>
    <n v="0"/>
    <x v="0"/>
    <x v="0"/>
    <x v="1"/>
  </r>
  <r>
    <x v="2486"/>
    <x v="25"/>
    <x v="4"/>
    <n v="116"/>
    <n v="0.71599999999999997"/>
    <n v="0.74"/>
    <n v="0.61799999999999999"/>
    <n v="26825.43"/>
    <n v="4"/>
    <x v="3"/>
    <n v="0"/>
    <x v="0"/>
    <x v="0"/>
    <x v="1"/>
  </r>
  <r>
    <x v="3658"/>
    <x v="7"/>
    <x v="2"/>
    <n v="406"/>
    <n v="0.66200000000000003"/>
    <n v="0.66"/>
    <n v="0.53300000000000003"/>
    <n v="14683.27"/>
    <n v="8"/>
    <x v="0"/>
    <n v="0"/>
    <x v="0"/>
    <x v="0"/>
    <x v="1"/>
  </r>
  <r>
    <x v="3659"/>
    <x v="18"/>
    <x v="4"/>
    <n v="211"/>
    <n v="0.68"/>
    <n v="0.70099999999999996"/>
    <n v="0.54100000000000004"/>
    <n v="19168.75"/>
    <n v="3"/>
    <x v="0"/>
    <n v="0"/>
    <x v="0"/>
    <x v="0"/>
    <x v="1"/>
  </r>
  <r>
    <x v="3660"/>
    <x v="18"/>
    <x v="4"/>
    <n v="51"/>
    <n v="0.69"/>
    <n v="0.73699999999999999"/>
    <n v="0.53400000000000003"/>
    <n v="25805.62"/>
    <n v="7"/>
    <x v="0"/>
    <n v="0"/>
    <x v="0"/>
    <x v="0"/>
    <x v="1"/>
  </r>
  <r>
    <x v="3661"/>
    <x v="18"/>
    <x v="4"/>
    <n v="160"/>
    <n v="0.63100000000000001"/>
    <n v="0.60599999999999998"/>
    <n v="0.52300000000000002"/>
    <n v="14591.76"/>
    <n v="23"/>
    <x v="0"/>
    <n v="0"/>
    <x v="0"/>
    <x v="0"/>
    <x v="1"/>
  </r>
  <r>
    <x v="3662"/>
    <x v="25"/>
    <x v="4"/>
    <n v="125"/>
    <n v="0.76500000000000001"/>
    <n v="0.76700000000000002"/>
    <n v="0.68600000000000005"/>
    <n v="33568.58"/>
    <n v="3"/>
    <x v="3"/>
    <n v="0"/>
    <x v="0"/>
    <x v="0"/>
    <x v="1"/>
  </r>
  <r>
    <x v="3663"/>
    <x v="7"/>
    <x v="2"/>
    <n v="241"/>
    <n v="0.68700000000000006"/>
    <n v="0.67600000000000005"/>
    <n v="0.59399999999999997"/>
    <n v="19245.57"/>
    <n v="5"/>
    <x v="0"/>
    <n v="0"/>
    <x v="0"/>
    <x v="0"/>
    <x v="1"/>
  </r>
  <r>
    <x v="3664"/>
    <x v="7"/>
    <x v="2"/>
    <n v="231"/>
    <n v="0.71799999999999997"/>
    <n v="0.69199999999999995"/>
    <n v="0.63700000000000001"/>
    <n v="20554.12"/>
    <n v="8"/>
    <x v="3"/>
    <n v="0"/>
    <x v="0"/>
    <x v="0"/>
    <x v="1"/>
  </r>
  <r>
    <x v="3665"/>
    <x v="4"/>
    <x v="0"/>
    <n v="642"/>
    <n v="0.627"/>
    <n v="0.60199999999999998"/>
    <n v="0.53400000000000003"/>
    <n v="9496.57"/>
    <n v="14"/>
    <x v="0"/>
    <n v="0"/>
    <x v="0"/>
    <x v="0"/>
    <x v="1"/>
  </r>
  <r>
    <x v="3666"/>
    <x v="17"/>
    <x v="4"/>
    <n v="104"/>
    <n v="0.79"/>
    <n v="0.79"/>
    <n v="0.748"/>
    <n v="39847.699999999997"/>
    <n v="4"/>
    <x v="3"/>
    <n v="0"/>
    <x v="0"/>
    <x v="0"/>
    <x v="1"/>
  </r>
  <r>
    <x v="1284"/>
    <x v="12"/>
    <x v="0"/>
    <n v="607"/>
    <n v="0.61699999999999999"/>
    <n v="0.59099999999999997"/>
    <n v="0.52"/>
    <n v="15703.9"/>
    <n v="4"/>
    <x v="0"/>
    <n v="0"/>
    <x v="0"/>
    <x v="0"/>
    <x v="1"/>
  </r>
  <r>
    <x v="3667"/>
    <x v="7"/>
    <x v="2"/>
    <n v="241"/>
    <n v="0.69799999999999995"/>
    <n v="0.68100000000000005"/>
    <n v="0.58699999999999997"/>
    <n v="21508.74"/>
    <n v="6"/>
    <x v="0"/>
    <n v="0"/>
    <x v="0"/>
    <x v="0"/>
    <x v="1"/>
  </r>
  <r>
    <x v="3668"/>
    <x v="18"/>
    <x v="4"/>
    <n v="111"/>
    <n v="0.73199999999999998"/>
    <n v="0.73299999999999998"/>
    <n v="0.63600000000000001"/>
    <n v="26465.22"/>
    <n v="2"/>
    <x v="3"/>
    <n v="0"/>
    <x v="0"/>
    <x v="0"/>
    <x v="1"/>
  </r>
  <r>
    <x v="3669"/>
    <x v="18"/>
    <x v="4"/>
    <n v="95"/>
    <n v="0.7"/>
    <n v="0.71499999999999997"/>
    <n v="0.56100000000000005"/>
    <n v="30116.66"/>
    <n v="4"/>
    <x v="3"/>
    <n v="0"/>
    <x v="0"/>
    <x v="0"/>
    <x v="1"/>
  </r>
  <r>
    <x v="3670"/>
    <x v="18"/>
    <x v="4"/>
    <n v="60"/>
    <n v="0.77700000000000002"/>
    <n v="0.77400000000000002"/>
    <n v="0.72199999999999998"/>
    <n v="51508.639999999999"/>
    <n v="6"/>
    <x v="3"/>
    <n v="0"/>
    <x v="0"/>
    <x v="0"/>
    <x v="1"/>
  </r>
  <r>
    <x v="3671"/>
    <x v="18"/>
    <x v="4"/>
    <n v="190"/>
    <n v="0.64300000000000002"/>
    <n v="0.65300000000000002"/>
    <n v="0.51200000000000001"/>
    <n v="24073.53"/>
    <n v="9"/>
    <x v="0"/>
    <n v="0"/>
    <x v="0"/>
    <x v="0"/>
    <x v="1"/>
  </r>
  <r>
    <x v="3672"/>
    <x v="18"/>
    <x v="4"/>
    <n v="186"/>
    <n v="0.69"/>
    <n v="0.71099999999999997"/>
    <n v="0.57699999999999996"/>
    <n v="27770.6"/>
    <n v="2"/>
    <x v="0"/>
    <n v="0"/>
    <x v="0"/>
    <x v="0"/>
    <x v="1"/>
  </r>
  <r>
    <x v="3673"/>
    <x v="4"/>
    <x v="0"/>
    <n v="617"/>
    <n v="0.63600000000000001"/>
    <n v="0.61199999999999999"/>
    <n v="0.52800000000000002"/>
    <n v="10232.82"/>
    <n v="7"/>
    <x v="0"/>
    <n v="0"/>
    <x v="0"/>
    <x v="0"/>
    <x v="1"/>
  </r>
  <r>
    <x v="3674"/>
    <x v="7"/>
    <x v="2"/>
    <n v="440"/>
    <n v="0.68500000000000005"/>
    <n v="0.68899999999999995"/>
    <n v="0.56799999999999995"/>
    <n v="13562.68"/>
    <n v="7"/>
    <x v="0"/>
    <n v="0"/>
    <x v="0"/>
    <x v="0"/>
    <x v="1"/>
  </r>
  <r>
    <x v="3675"/>
    <x v="18"/>
    <x v="4"/>
    <n v="177"/>
    <n v="0.69099999999999995"/>
    <n v="0.68400000000000005"/>
    <n v="0.59"/>
    <n v="19594.990000000002"/>
    <n v="5"/>
    <x v="0"/>
    <n v="0"/>
    <x v="0"/>
    <x v="0"/>
    <x v="1"/>
  </r>
  <r>
    <x v="3676"/>
    <x v="1"/>
    <x v="0"/>
    <n v="786"/>
    <n v="0.59899999999999998"/>
    <n v="0.55600000000000005"/>
    <n v="0.51"/>
    <n v="6971.19"/>
    <n v="5"/>
    <x v="0"/>
    <n v="0"/>
    <x v="0"/>
    <x v="0"/>
    <x v="1"/>
  </r>
  <r>
    <x v="3677"/>
    <x v="18"/>
    <x v="4"/>
    <n v="158"/>
    <n v="0.68700000000000006"/>
    <n v="0.67500000000000004"/>
    <n v="0.61"/>
    <n v="26122.39"/>
    <n v="4"/>
    <x v="0"/>
    <n v="0"/>
    <x v="0"/>
    <x v="0"/>
    <x v="1"/>
  </r>
  <r>
    <x v="3678"/>
    <x v="3"/>
    <x v="1"/>
    <n v="868"/>
    <n v="0.60799999999999998"/>
    <n v="0.57999999999999996"/>
    <n v="0.48799999999999999"/>
    <n v="6832.32"/>
    <n v="19"/>
    <x v="0"/>
    <n v="0"/>
    <x v="0"/>
    <x v="0"/>
    <x v="1"/>
  </r>
  <r>
    <x v="3679"/>
    <x v="26"/>
    <x v="2"/>
    <n v="201"/>
    <n v="0.622"/>
    <n v="0.60899999999999999"/>
    <n v="0.48099999999999998"/>
    <n v="16506.04"/>
    <n v="4"/>
    <x v="0"/>
    <n v="0"/>
    <x v="0"/>
    <x v="0"/>
    <x v="1"/>
  </r>
  <r>
    <x v="3680"/>
    <x v="18"/>
    <x v="4"/>
    <n v="276"/>
    <n v="0.72299999999999998"/>
    <n v="0.68700000000000006"/>
    <n v="0.628"/>
    <n v="14349.55"/>
    <n v="18"/>
    <x v="3"/>
    <n v="0"/>
    <x v="0"/>
    <x v="0"/>
    <x v="1"/>
  </r>
  <r>
    <x v="3681"/>
    <x v="7"/>
    <x v="2"/>
    <n v="445"/>
    <n v="0.68"/>
    <n v="0.65500000000000003"/>
    <n v="0.58799999999999997"/>
    <n v="12976.77"/>
    <n v="5"/>
    <x v="0"/>
    <n v="0"/>
    <x v="0"/>
    <x v="0"/>
    <x v="1"/>
  </r>
  <r>
    <x v="3682"/>
    <x v="26"/>
    <x v="2"/>
    <n v="165"/>
    <n v="0.68"/>
    <n v="0.64700000000000002"/>
    <n v="0.58799999999999997"/>
    <n v="16263.45"/>
    <n v="4"/>
    <x v="0"/>
    <n v="0"/>
    <x v="0"/>
    <x v="0"/>
    <x v="1"/>
  </r>
  <r>
    <x v="3683"/>
    <x v="7"/>
    <x v="2"/>
    <n v="319"/>
    <n v="0.6"/>
    <n v="0.58499999999999996"/>
    <n v="0.46100000000000002"/>
    <n v="8529.85"/>
    <n v="8"/>
    <x v="0"/>
    <n v="0"/>
    <x v="0"/>
    <x v="0"/>
    <x v="1"/>
  </r>
  <r>
    <x v="3684"/>
    <x v="0"/>
    <x v="0"/>
    <n v="872"/>
    <n v="0.60499999999999998"/>
    <n v="0.60699999999999998"/>
    <n v="0.46600000000000003"/>
    <n v="8039.44"/>
    <n v="12"/>
    <x v="0"/>
    <n v="0"/>
    <x v="0"/>
    <x v="0"/>
    <x v="1"/>
  </r>
  <r>
    <x v="3685"/>
    <x v="7"/>
    <x v="2"/>
    <n v="242"/>
    <n v="0.67500000000000004"/>
    <n v="0.67700000000000005"/>
    <n v="0.56299999999999994"/>
    <n v="13073.61"/>
    <n v="10"/>
    <x v="0"/>
    <n v="0"/>
    <x v="0"/>
    <x v="0"/>
    <x v="1"/>
  </r>
  <r>
    <x v="3686"/>
    <x v="22"/>
    <x v="2"/>
    <n v="517"/>
    <n v="0.69299999999999995"/>
    <n v="0.67900000000000005"/>
    <n v="0.57999999999999996"/>
    <n v="17042.14"/>
    <n v="4"/>
    <x v="0"/>
    <n v="0"/>
    <x v="0"/>
    <x v="0"/>
    <x v="1"/>
  </r>
  <r>
    <x v="3687"/>
    <x v="7"/>
    <x v="2"/>
    <n v="330"/>
    <n v="0.69299999999999995"/>
    <n v="0.68100000000000005"/>
    <n v="0.59199999999999997"/>
    <n v="19102.53"/>
    <n v="11"/>
    <x v="0"/>
    <n v="0"/>
    <x v="0"/>
    <x v="0"/>
    <x v="1"/>
  </r>
  <r>
    <x v="3688"/>
    <x v="4"/>
    <x v="0"/>
    <n v="878"/>
    <n v="0.60699999999999998"/>
    <n v="0.59199999999999997"/>
    <n v="0.47399999999999998"/>
    <n v="7775.67"/>
    <n v="5"/>
    <x v="0"/>
    <n v="0"/>
    <x v="0"/>
    <x v="0"/>
    <x v="1"/>
  </r>
  <r>
    <x v="3689"/>
    <x v="18"/>
    <x v="4"/>
    <n v="53"/>
    <n v="0.74199999999999999"/>
    <n v="0.72499999999999998"/>
    <n v="0.65"/>
    <n v="44634.7"/>
    <n v="5"/>
    <x v="3"/>
    <n v="0"/>
    <x v="0"/>
    <x v="0"/>
    <x v="1"/>
  </r>
  <r>
    <x v="3690"/>
    <x v="22"/>
    <x v="2"/>
    <n v="277"/>
    <n v="0.73599999999999999"/>
    <n v="0.71699999999999997"/>
    <n v="0.63700000000000001"/>
    <n v="18088.66"/>
    <n v="4"/>
    <x v="3"/>
    <n v="0"/>
    <x v="0"/>
    <x v="0"/>
    <x v="1"/>
  </r>
  <r>
    <x v="3691"/>
    <x v="13"/>
    <x v="1"/>
    <n v="131"/>
    <n v="0.63400000000000001"/>
    <n v="0.60599999999999998"/>
    <n v="0.52700000000000002"/>
    <n v="14791.65"/>
    <n v="1"/>
    <x v="0"/>
    <n v="0"/>
    <x v="0"/>
    <x v="0"/>
    <x v="0"/>
  </r>
  <r>
    <x v="3692"/>
    <x v="7"/>
    <x v="2"/>
    <n v="282"/>
    <n v="0.7"/>
    <n v="0.69199999999999995"/>
    <n v="0.56799999999999995"/>
    <n v="20699.68"/>
    <n v="4"/>
    <x v="3"/>
    <n v="0"/>
    <x v="0"/>
    <x v="0"/>
    <x v="1"/>
  </r>
  <r>
    <x v="3693"/>
    <x v="13"/>
    <x v="1"/>
    <n v="159"/>
    <n v="0.67"/>
    <n v="0.65700000000000003"/>
    <n v="0.56399999999999995"/>
    <n v="17842.990000000002"/>
    <n v="1"/>
    <x v="0"/>
    <n v="0"/>
    <x v="0"/>
    <x v="0"/>
    <x v="0"/>
  </r>
  <r>
    <x v="3694"/>
    <x v="25"/>
    <x v="4"/>
    <n v="75"/>
    <n v="0.73799999999999999"/>
    <n v="0.71399999999999997"/>
    <n v="0.64500000000000002"/>
    <n v="40621.86"/>
    <n v="5"/>
    <x v="3"/>
    <n v="0"/>
    <x v="0"/>
    <x v="0"/>
    <x v="1"/>
  </r>
  <r>
    <x v="3695"/>
    <x v="18"/>
    <x v="4"/>
    <n v="17"/>
    <n v="0.74"/>
    <n v="0.76300000000000001"/>
    <n v="0.63400000000000001"/>
    <n v="42936.12"/>
    <n v="2"/>
    <x v="3"/>
    <n v="0"/>
    <x v="0"/>
    <x v="0"/>
    <x v="1"/>
  </r>
  <r>
    <x v="3696"/>
    <x v="22"/>
    <x v="2"/>
    <n v="657"/>
    <n v="0.75700000000000001"/>
    <n v="0.71099999999999997"/>
    <n v="0.74"/>
    <n v="10564.93"/>
    <n v="6"/>
    <x v="3"/>
    <n v="0"/>
    <x v="0"/>
    <x v="0"/>
    <x v="1"/>
  </r>
  <r>
    <x v="3631"/>
    <x v="25"/>
    <x v="4"/>
    <n v="79"/>
    <n v="0.73299999999999998"/>
    <n v="0.748"/>
    <n v="0.60599999999999998"/>
    <n v="26025.33"/>
    <n v="14"/>
    <x v="3"/>
    <n v="0"/>
    <x v="0"/>
    <x v="0"/>
    <x v="1"/>
  </r>
  <r>
    <x v="3697"/>
    <x v="22"/>
    <x v="2"/>
    <n v="324"/>
    <n v="0.71299999999999997"/>
    <n v="0.69799999999999995"/>
    <n v="0.623"/>
    <n v="22115.08"/>
    <n v="4"/>
    <x v="3"/>
    <n v="0"/>
    <x v="0"/>
    <x v="0"/>
    <x v="1"/>
  </r>
  <r>
    <x v="3698"/>
    <x v="18"/>
    <x v="4"/>
    <n v="47"/>
    <n v="0.66500000000000004"/>
    <n v="0.66700000000000004"/>
    <n v="0.53400000000000003"/>
    <n v="52136.19"/>
    <n v="2"/>
    <x v="0"/>
    <n v="0"/>
    <x v="0"/>
    <x v="0"/>
    <x v="1"/>
  </r>
  <r>
    <x v="3699"/>
    <x v="18"/>
    <x v="4"/>
    <n v="249"/>
    <n v="0.69"/>
    <n v="0.70399999999999996"/>
    <n v="0.55200000000000005"/>
    <n v="16955.88"/>
    <n v="10"/>
    <x v="0"/>
    <n v="0"/>
    <x v="0"/>
    <x v="0"/>
    <x v="1"/>
  </r>
  <r>
    <x v="3700"/>
    <x v="1"/>
    <x v="0"/>
    <n v="603"/>
    <n v="0.60099999999999998"/>
    <n v="0.56000000000000005"/>
    <n v="0.50900000000000001"/>
    <n v="7764.55"/>
    <n v="7"/>
    <x v="0"/>
    <n v="0"/>
    <x v="0"/>
    <x v="0"/>
    <x v="1"/>
  </r>
  <r>
    <x v="3701"/>
    <x v="3"/>
    <x v="1"/>
    <n v="385"/>
    <n v="0.627"/>
    <n v="0.57499999999999996"/>
    <n v="0.54600000000000004"/>
    <n v="7291.75"/>
    <n v="18"/>
    <x v="0"/>
    <n v="0"/>
    <x v="0"/>
    <x v="0"/>
    <x v="1"/>
  </r>
  <r>
    <x v="3702"/>
    <x v="22"/>
    <x v="2"/>
    <n v="366"/>
    <n v="0.71299999999999997"/>
    <n v="0.68799999999999994"/>
    <n v="0.624"/>
    <n v="18630.64"/>
    <n v="5"/>
    <x v="3"/>
    <n v="0"/>
    <x v="0"/>
    <x v="0"/>
    <x v="1"/>
  </r>
  <r>
    <x v="3703"/>
    <x v="18"/>
    <x v="4"/>
    <n v="101"/>
    <n v="0.75"/>
    <n v="0.748"/>
    <n v="0.66800000000000004"/>
    <n v="31454.63"/>
    <n v="15"/>
    <x v="3"/>
    <n v="0"/>
    <x v="0"/>
    <x v="0"/>
    <x v="1"/>
  </r>
  <r>
    <x v="3704"/>
    <x v="18"/>
    <x v="4"/>
    <n v="94"/>
    <n v="0.73799999999999999"/>
    <n v="0.69799999999999995"/>
    <n v="0.67700000000000005"/>
    <n v="24136.13"/>
    <n v="10"/>
    <x v="3"/>
    <n v="0"/>
    <x v="0"/>
    <x v="0"/>
    <x v="1"/>
  </r>
  <r>
    <x v="3705"/>
    <x v="26"/>
    <x v="2"/>
    <n v="438"/>
    <n v="0.65700000000000003"/>
    <n v="0.63600000000000001"/>
    <n v="0.55100000000000005"/>
    <n v="9506.24"/>
    <n v="10"/>
    <x v="0"/>
    <n v="0"/>
    <x v="0"/>
    <x v="0"/>
    <x v="1"/>
  </r>
  <r>
    <x v="3706"/>
    <x v="26"/>
    <x v="2"/>
    <n v="371"/>
    <n v="0.65200000000000002"/>
    <n v="0.61899999999999999"/>
    <n v="0.54600000000000004"/>
    <n v="12081.44"/>
    <n v="7"/>
    <x v="0"/>
    <n v="0"/>
    <x v="0"/>
    <x v="0"/>
    <x v="1"/>
  </r>
  <r>
    <x v="3707"/>
    <x v="18"/>
    <x v="4"/>
    <n v="77"/>
    <n v="0.76200000000000001"/>
    <n v="0.745"/>
    <n v="0.70599999999999996"/>
    <n v="50359.87"/>
    <n v="4"/>
    <x v="3"/>
    <n v="0"/>
    <x v="0"/>
    <x v="0"/>
    <x v="1"/>
  </r>
  <r>
    <x v="3708"/>
    <x v="18"/>
    <x v="4"/>
    <n v="87"/>
    <n v="0.71599999999999997"/>
    <n v="0.70299999999999996"/>
    <n v="0.61199999999999999"/>
    <n v="44745.53"/>
    <n v="2"/>
    <x v="3"/>
    <n v="0"/>
    <x v="0"/>
    <x v="0"/>
    <x v="1"/>
  </r>
  <r>
    <x v="3709"/>
    <x v="11"/>
    <x v="0"/>
    <n v="401"/>
    <n v="0.66"/>
    <n v="0.64700000000000002"/>
    <n v="0.58399999999999996"/>
    <n v="11433.58"/>
    <n v="12"/>
    <x v="0"/>
    <n v="0"/>
    <x v="0"/>
    <x v="0"/>
    <x v="1"/>
  </r>
  <r>
    <x v="3710"/>
    <x v="15"/>
    <x v="1"/>
    <n v="515"/>
    <n v="0.64200000000000002"/>
    <n v="0.63100000000000001"/>
    <n v="0.53200000000000003"/>
    <n v="16519.72"/>
    <n v="13"/>
    <x v="0"/>
    <n v="0"/>
    <x v="0"/>
    <x v="0"/>
    <x v="1"/>
  </r>
  <r>
    <x v="3711"/>
    <x v="25"/>
    <x v="4"/>
    <n v="168"/>
    <n v="0.73"/>
    <n v="0.72899999999999998"/>
    <n v="0.60199999999999998"/>
    <n v="20151.13"/>
    <n v="7"/>
    <x v="3"/>
    <n v="0"/>
    <x v="0"/>
    <x v="0"/>
    <x v="1"/>
  </r>
  <r>
    <x v="3712"/>
    <x v="18"/>
    <x v="4"/>
    <n v="189"/>
    <n v="0.7"/>
    <n v="0.70499999999999996"/>
    <n v="0.57399999999999995"/>
    <n v="21321.52"/>
    <n v="6"/>
    <x v="3"/>
    <n v="0"/>
    <x v="0"/>
    <x v="0"/>
    <x v="1"/>
  </r>
  <r>
    <x v="3713"/>
    <x v="14"/>
    <x v="3"/>
    <n v="230"/>
    <n v="0.67700000000000005"/>
    <n v="0.67"/>
    <n v="0.56799999999999995"/>
    <n v="21765.1"/>
    <n v="2"/>
    <x v="0"/>
    <n v="0"/>
    <x v="0"/>
    <x v="0"/>
    <x v="1"/>
  </r>
  <r>
    <x v="3714"/>
    <x v="1"/>
    <x v="0"/>
    <n v="614"/>
    <n v="0.60599999999999998"/>
    <n v="0.54"/>
    <n v="0.53"/>
    <n v="7889.12"/>
    <n v="5"/>
    <x v="0"/>
    <n v="0"/>
    <x v="0"/>
    <x v="0"/>
    <x v="1"/>
  </r>
  <r>
    <x v="3715"/>
    <x v="7"/>
    <x v="2"/>
    <n v="351"/>
    <n v="0.68"/>
    <n v="0.65"/>
    <n v="0.58399999999999996"/>
    <n v="12164.42"/>
    <n v="10"/>
    <x v="0"/>
    <n v="0"/>
    <x v="0"/>
    <x v="0"/>
    <x v="1"/>
  </r>
  <r>
    <x v="2312"/>
    <x v="18"/>
    <x v="4"/>
    <n v="91"/>
    <n v="0.72599999999999998"/>
    <n v="0.70299999999999996"/>
    <n v="0.63600000000000001"/>
    <n v="37839.360000000001"/>
    <n v="4"/>
    <x v="3"/>
    <n v="0"/>
    <x v="0"/>
    <x v="0"/>
    <x v="1"/>
  </r>
  <r>
    <x v="3716"/>
    <x v="18"/>
    <x v="4"/>
    <n v="53"/>
    <n v="0.70599999999999996"/>
    <n v="0.71299999999999997"/>
    <n v="0.55700000000000005"/>
    <n v="41237.08"/>
    <n v="3"/>
    <x v="3"/>
    <n v="0"/>
    <x v="0"/>
    <x v="0"/>
    <x v="1"/>
  </r>
  <r>
    <x v="1439"/>
    <x v="25"/>
    <x v="4"/>
    <n v="239"/>
    <n v="0.71799999999999997"/>
    <n v="0.69199999999999995"/>
    <n v="0.63600000000000001"/>
    <n v="19011.57"/>
    <n v="3"/>
    <x v="3"/>
    <n v="0"/>
    <x v="0"/>
    <x v="0"/>
    <x v="1"/>
  </r>
  <r>
    <x v="3717"/>
    <x v="25"/>
    <x v="4"/>
    <n v="245"/>
    <n v="0.68799999999999994"/>
    <n v="0.66700000000000004"/>
    <n v="0.59199999999999997"/>
    <n v="18048.22"/>
    <n v="9"/>
    <x v="0"/>
    <n v="0"/>
    <x v="0"/>
    <x v="0"/>
    <x v="1"/>
  </r>
  <r>
    <x v="3291"/>
    <x v="25"/>
    <x v="4"/>
    <n v="123"/>
    <n v="0.7"/>
    <n v="0.70299999999999996"/>
    <n v="0.60799999999999998"/>
    <n v="23428.62"/>
    <n v="16"/>
    <x v="3"/>
    <n v="0"/>
    <x v="0"/>
    <x v="0"/>
    <x v="1"/>
  </r>
  <r>
    <x v="3718"/>
    <x v="22"/>
    <x v="2"/>
    <n v="208"/>
    <n v="0.70599999999999996"/>
    <n v="0.67"/>
    <n v="0.63800000000000001"/>
    <n v="28307.64"/>
    <n v="1"/>
    <x v="3"/>
    <n v="0"/>
    <x v="0"/>
    <x v="0"/>
    <x v="0"/>
  </r>
  <r>
    <x v="3719"/>
    <x v="7"/>
    <x v="2"/>
    <n v="325"/>
    <n v="0.67500000000000004"/>
    <n v="0.63800000000000001"/>
    <n v="0.57999999999999996"/>
    <n v="12643.03"/>
    <n v="8"/>
    <x v="0"/>
    <n v="0"/>
    <x v="0"/>
    <x v="0"/>
    <x v="1"/>
  </r>
  <r>
    <x v="3720"/>
    <x v="7"/>
    <x v="2"/>
    <n v="551"/>
    <n v="0.624"/>
    <n v="0.58399999999999996"/>
    <n v="0.51500000000000001"/>
    <n v="8212.58"/>
    <n v="12"/>
    <x v="0"/>
    <n v="0"/>
    <x v="0"/>
    <x v="0"/>
    <x v="1"/>
  </r>
  <r>
    <x v="3721"/>
    <x v="11"/>
    <x v="0"/>
    <n v="375"/>
    <n v="0.60299999999999998"/>
    <n v="0.56799999999999995"/>
    <n v="0.51800000000000002"/>
    <n v="8878.36"/>
    <n v="6"/>
    <x v="0"/>
    <n v="0"/>
    <x v="0"/>
    <x v="0"/>
    <x v="1"/>
  </r>
  <r>
    <x v="2708"/>
    <x v="18"/>
    <x v="4"/>
    <n v="128"/>
    <n v="0.73799999999999999"/>
    <n v="0.73199999999999998"/>
    <n v="0.65700000000000003"/>
    <n v="27064.84"/>
    <n v="5"/>
    <x v="3"/>
    <n v="0"/>
    <x v="0"/>
    <x v="0"/>
    <x v="1"/>
  </r>
  <r>
    <x v="3722"/>
    <x v="18"/>
    <x v="4"/>
    <n v="164"/>
    <n v="0.64500000000000002"/>
    <n v="0.65800000000000003"/>
    <n v="0.52300000000000002"/>
    <n v="23697.74"/>
    <n v="0"/>
    <x v="0"/>
    <n v="0"/>
    <x v="0"/>
    <x v="0"/>
    <x v="0"/>
  </r>
  <r>
    <x v="3723"/>
    <x v="22"/>
    <x v="2"/>
    <n v="194"/>
    <n v="0.67400000000000004"/>
    <n v="0.66400000000000003"/>
    <n v="0.54300000000000004"/>
    <n v="16389.78"/>
    <n v="3"/>
    <x v="0"/>
    <n v="0"/>
    <x v="0"/>
    <x v="0"/>
    <x v="1"/>
  </r>
  <r>
    <x v="3724"/>
    <x v="26"/>
    <x v="2"/>
    <n v="417"/>
    <n v="0.69799999999999995"/>
    <n v="0.68500000000000005"/>
    <n v="0.58899999999999997"/>
    <n v="11263.91"/>
    <n v="5"/>
    <x v="0"/>
    <n v="0"/>
    <x v="0"/>
    <x v="0"/>
    <x v="1"/>
  </r>
  <r>
    <x v="3725"/>
    <x v="26"/>
    <x v="2"/>
    <n v="434"/>
    <n v="0.73"/>
    <n v="0.68899999999999995"/>
    <n v="0.67300000000000004"/>
    <n v="13116.9"/>
    <n v="5"/>
    <x v="3"/>
    <n v="0"/>
    <x v="0"/>
    <x v="0"/>
    <x v="1"/>
  </r>
  <r>
    <x v="3726"/>
    <x v="13"/>
    <x v="1"/>
    <n v="144"/>
    <n v="0.65"/>
    <n v="0.66400000000000003"/>
    <n v="0.50600000000000001"/>
    <n v="20886.57"/>
    <n v="2"/>
    <x v="0"/>
    <n v="0"/>
    <x v="0"/>
    <x v="0"/>
    <x v="1"/>
  </r>
  <r>
    <x v="3727"/>
    <x v="26"/>
    <x v="2"/>
    <n v="138"/>
    <n v="0.66"/>
    <n v="0.63300000000000001"/>
    <n v="0.55000000000000004"/>
    <n v="11655.36"/>
    <n v="12"/>
    <x v="0"/>
    <n v="0"/>
    <x v="0"/>
    <x v="0"/>
    <x v="1"/>
  </r>
  <r>
    <x v="3728"/>
    <x v="18"/>
    <x v="4"/>
    <n v="149"/>
    <n v="0.73499999999999999"/>
    <n v="0.72299999999999998"/>
    <n v="0.64700000000000002"/>
    <n v="26218.03"/>
    <n v="4"/>
    <x v="3"/>
    <n v="0"/>
    <x v="0"/>
    <x v="0"/>
    <x v="1"/>
  </r>
  <r>
    <x v="3729"/>
    <x v="7"/>
    <x v="2"/>
    <n v="960"/>
    <n v="0.66500000000000004"/>
    <n v="0.63"/>
    <n v="0.56200000000000006"/>
    <n v="7286.68"/>
    <n v="8"/>
    <x v="0"/>
    <n v="0"/>
    <x v="0"/>
    <x v="1"/>
    <x v="1"/>
  </r>
  <r>
    <x v="3730"/>
    <x v="7"/>
    <x v="2"/>
    <n v="284"/>
    <n v="0.66"/>
    <n v="0.64500000000000002"/>
    <n v="0.54600000000000004"/>
    <n v="12288.15"/>
    <n v="13"/>
    <x v="0"/>
    <n v="0"/>
    <x v="0"/>
    <x v="0"/>
    <x v="1"/>
  </r>
  <r>
    <x v="3731"/>
    <x v="18"/>
    <x v="4"/>
    <n v="96"/>
    <n v="0.72499999999999998"/>
    <n v="0.74399999999999999"/>
    <n v="0.61299999999999999"/>
    <n v="26637.08"/>
    <n v="11"/>
    <x v="3"/>
    <n v="0"/>
    <x v="0"/>
    <x v="0"/>
    <x v="1"/>
  </r>
  <r>
    <x v="3732"/>
    <x v="22"/>
    <x v="2"/>
    <n v="113"/>
    <n v="0.79"/>
    <n v="0.83"/>
    <n v="0.67900000000000005"/>
    <n v="30071.5"/>
    <n v="1"/>
    <x v="3"/>
    <n v="0"/>
    <x v="0"/>
    <x v="0"/>
    <x v="0"/>
  </r>
  <r>
    <x v="3733"/>
    <x v="18"/>
    <x v="4"/>
    <n v="99"/>
    <n v="0.72"/>
    <n v="0.72399999999999998"/>
    <n v="0.6"/>
    <n v="26216.48"/>
    <n v="7"/>
    <x v="3"/>
    <n v="0"/>
    <x v="0"/>
    <x v="0"/>
    <x v="1"/>
  </r>
  <r>
    <x v="3734"/>
    <x v="25"/>
    <x v="4"/>
    <n v="140"/>
    <n v="0.71299999999999997"/>
    <n v="0.71599999999999997"/>
    <n v="0.60199999999999998"/>
    <n v="21494.9"/>
    <n v="3"/>
    <x v="3"/>
    <n v="0"/>
    <x v="0"/>
    <x v="0"/>
    <x v="1"/>
  </r>
  <r>
    <x v="3735"/>
    <x v="1"/>
    <x v="0"/>
    <n v="496"/>
    <n v="0.63300000000000001"/>
    <n v="0.54100000000000004"/>
    <n v="0.60499999999999998"/>
    <n v="6929.95"/>
    <n v="24"/>
    <x v="0"/>
    <n v="0"/>
    <x v="0"/>
    <x v="0"/>
    <x v="1"/>
  </r>
  <r>
    <x v="3736"/>
    <x v="22"/>
    <x v="2"/>
    <n v="543"/>
    <n v="0.69499999999999995"/>
    <n v="0.68600000000000005"/>
    <n v="0.59399999999999997"/>
    <n v="11717.73"/>
    <n v="3"/>
    <x v="0"/>
    <n v="0"/>
    <x v="0"/>
    <x v="0"/>
    <x v="1"/>
  </r>
  <r>
    <x v="3737"/>
    <x v="22"/>
    <x v="2"/>
    <n v="203"/>
    <n v="0.72799999999999998"/>
    <n v="0.71499999999999997"/>
    <n v="0.66"/>
    <n v="14651.05"/>
    <n v="2"/>
    <x v="3"/>
    <n v="0"/>
    <x v="0"/>
    <x v="0"/>
    <x v="1"/>
  </r>
  <r>
    <x v="3738"/>
    <x v="22"/>
    <x v="2"/>
    <n v="259"/>
    <n v="0.745"/>
    <n v="0.71899999999999997"/>
    <n v="0.69"/>
    <n v="20518.61"/>
    <n v="1"/>
    <x v="3"/>
    <n v="0"/>
    <x v="0"/>
    <x v="0"/>
    <x v="0"/>
  </r>
  <r>
    <x v="3739"/>
    <x v="18"/>
    <x v="4"/>
    <n v="129"/>
    <n v="0.71"/>
    <n v="0.71699999999999997"/>
    <n v="0.59699999999999998"/>
    <n v="28606.61"/>
    <n v="5"/>
    <x v="3"/>
    <n v="0"/>
    <x v="0"/>
    <x v="0"/>
    <x v="1"/>
  </r>
  <r>
    <x v="3740"/>
    <x v="8"/>
    <x v="0"/>
    <n v="442"/>
    <n v="0.627"/>
    <n v="0.61299999999999999"/>
    <n v="0.52500000000000002"/>
    <n v="10327.06"/>
    <n v="14"/>
    <x v="0"/>
    <n v="0"/>
    <x v="0"/>
    <x v="0"/>
    <x v="1"/>
  </r>
  <r>
    <x v="3741"/>
    <x v="4"/>
    <x v="0"/>
    <n v="695"/>
    <n v="0.60499999999999998"/>
    <n v="0.56599999999999995"/>
    <n v="0.52700000000000002"/>
    <n v="8482.34"/>
    <n v="11"/>
    <x v="0"/>
    <n v="0"/>
    <x v="0"/>
    <x v="0"/>
    <x v="1"/>
  </r>
  <r>
    <x v="3742"/>
    <x v="26"/>
    <x v="2"/>
    <n v="193"/>
    <n v="0.65400000000000003"/>
    <n v="0.63500000000000001"/>
    <n v="0.54200000000000004"/>
    <n v="18333.310000000001"/>
    <n v="5"/>
    <x v="0"/>
    <n v="0"/>
    <x v="0"/>
    <x v="0"/>
    <x v="1"/>
  </r>
  <r>
    <x v="3743"/>
    <x v="7"/>
    <x v="2"/>
    <n v="319"/>
    <n v="0.67700000000000005"/>
    <n v="0.68500000000000005"/>
    <n v="0.53300000000000003"/>
    <n v="13986.92"/>
    <n v="7"/>
    <x v="0"/>
    <n v="0"/>
    <x v="0"/>
    <x v="0"/>
    <x v="1"/>
  </r>
  <r>
    <x v="3744"/>
    <x v="7"/>
    <x v="2"/>
    <n v="655"/>
    <n v="0.61299999999999999"/>
    <n v="0.58599999999999997"/>
    <n v="0.49199999999999999"/>
    <n v="8011.7"/>
    <n v="11"/>
    <x v="0"/>
    <n v="0"/>
    <x v="0"/>
    <x v="0"/>
    <x v="1"/>
  </r>
  <r>
    <x v="3745"/>
    <x v="1"/>
    <x v="0"/>
    <n v="195"/>
    <n v="0.63500000000000001"/>
    <n v="0.57099999999999995"/>
    <n v="0.57999999999999996"/>
    <n v="10481.85"/>
    <n v="4"/>
    <x v="0"/>
    <n v="0"/>
    <x v="0"/>
    <x v="0"/>
    <x v="1"/>
  </r>
  <r>
    <x v="3746"/>
    <x v="18"/>
    <x v="4"/>
    <n v="84"/>
    <n v="0.76200000000000001"/>
    <n v="0.74"/>
    <n v="0.68799999999999994"/>
    <n v="25831.88"/>
    <n v="1"/>
    <x v="3"/>
    <n v="0"/>
    <x v="0"/>
    <x v="0"/>
    <x v="0"/>
  </r>
  <r>
    <x v="2841"/>
    <x v="20"/>
    <x v="1"/>
    <n v="524"/>
    <n v="0.67"/>
    <n v="0.64600000000000002"/>
    <n v="0.55600000000000005"/>
    <n v="13423.04"/>
    <n v="2"/>
    <x v="0"/>
    <n v="0"/>
    <x v="0"/>
    <x v="0"/>
    <x v="1"/>
  </r>
  <r>
    <x v="607"/>
    <x v="1"/>
    <x v="0"/>
    <n v="586"/>
    <n v="0.65200000000000002"/>
    <n v="0.59699999999999998"/>
    <n v="0.63200000000000001"/>
    <n v="8836.5400000000009"/>
    <n v="18"/>
    <x v="0"/>
    <n v="0"/>
    <x v="0"/>
    <x v="0"/>
    <x v="1"/>
  </r>
  <r>
    <x v="1842"/>
    <x v="2"/>
    <x v="0"/>
    <n v="431"/>
    <n v="0.67"/>
    <n v="0.624"/>
    <n v="0.59099999999999997"/>
    <n v="8175.66"/>
    <n v="18"/>
    <x v="0"/>
    <n v="0"/>
    <x v="0"/>
    <x v="0"/>
    <x v="1"/>
  </r>
  <r>
    <x v="3747"/>
    <x v="18"/>
    <x v="4"/>
    <n v="315"/>
    <n v="0.68"/>
    <n v="0.68300000000000005"/>
    <n v="0.55100000000000005"/>
    <n v="15543.65"/>
    <n v="3"/>
    <x v="0"/>
    <n v="0"/>
    <x v="0"/>
    <x v="0"/>
    <x v="1"/>
  </r>
  <r>
    <x v="3748"/>
    <x v="1"/>
    <x v="0"/>
    <n v="419"/>
    <n v="0.622"/>
    <n v="0.53100000000000003"/>
    <n v="0.59199999999999997"/>
    <n v="8309.58"/>
    <n v="32"/>
    <x v="0"/>
    <n v="0"/>
    <x v="0"/>
    <x v="0"/>
    <x v="1"/>
  </r>
  <r>
    <x v="3749"/>
    <x v="7"/>
    <x v="2"/>
    <n v="330"/>
    <n v="0.67500000000000004"/>
    <n v="0.68500000000000005"/>
    <n v="0.55800000000000005"/>
    <n v="10524.72"/>
    <n v="14"/>
    <x v="0"/>
    <n v="0"/>
    <x v="0"/>
    <x v="0"/>
    <x v="1"/>
  </r>
  <r>
    <x v="3750"/>
    <x v="7"/>
    <x v="2"/>
    <n v="131"/>
    <n v="0.73499999999999999"/>
    <n v="0.69599999999999995"/>
    <n v="0.66200000000000003"/>
    <n v="29691.89"/>
    <n v="3"/>
    <x v="3"/>
    <n v="0"/>
    <x v="0"/>
    <x v="0"/>
    <x v="1"/>
  </r>
  <r>
    <x v="3751"/>
    <x v="25"/>
    <x v="4"/>
    <n v="78"/>
    <n v="0.73199999999999998"/>
    <n v="0.746"/>
    <n v="0.65700000000000003"/>
    <n v="30951.39"/>
    <n v="2"/>
    <x v="3"/>
    <n v="0"/>
    <x v="0"/>
    <x v="0"/>
    <x v="1"/>
  </r>
  <r>
    <x v="3752"/>
    <x v="8"/>
    <x v="0"/>
    <n v="349"/>
    <n v="0.60099999999999998"/>
    <n v="0.56799999999999995"/>
    <n v="0.48499999999999999"/>
    <n v="17232.04"/>
    <n v="1"/>
    <x v="0"/>
    <n v="0"/>
    <x v="0"/>
    <x v="0"/>
    <x v="0"/>
  </r>
  <r>
    <x v="3753"/>
    <x v="18"/>
    <x v="4"/>
    <n v="71"/>
    <n v="0.64800000000000002"/>
    <n v="0.68100000000000005"/>
    <n v="0.46300000000000002"/>
    <n v="39343.83"/>
    <n v="3"/>
    <x v="0"/>
    <n v="0"/>
    <x v="0"/>
    <x v="0"/>
    <x v="1"/>
  </r>
  <r>
    <x v="3754"/>
    <x v="18"/>
    <x v="4"/>
    <n v="55"/>
    <n v="0.74099999999999999"/>
    <n v="0.76700000000000002"/>
    <n v="0.63600000000000001"/>
    <n v="30623.82"/>
    <n v="3"/>
    <x v="3"/>
    <n v="0"/>
    <x v="0"/>
    <x v="0"/>
    <x v="1"/>
  </r>
  <r>
    <x v="3755"/>
    <x v="18"/>
    <x v="4"/>
    <n v="97"/>
    <n v="0.69"/>
    <n v="0.70499999999999996"/>
    <n v="0.56899999999999995"/>
    <n v="19318.23"/>
    <n v="9"/>
    <x v="0"/>
    <n v="0"/>
    <x v="0"/>
    <x v="0"/>
    <x v="1"/>
  </r>
  <r>
    <x v="3756"/>
    <x v="18"/>
    <x v="4"/>
    <n v="52"/>
    <n v="0.68500000000000005"/>
    <n v="0.68"/>
    <n v="0.58299999999999996"/>
    <n v="21346.9"/>
    <n v="11"/>
    <x v="0"/>
    <n v="0"/>
    <x v="0"/>
    <x v="0"/>
    <x v="1"/>
  </r>
  <r>
    <x v="3757"/>
    <x v="18"/>
    <x v="4"/>
    <n v="91"/>
    <n v="0.69"/>
    <n v="0.70199999999999996"/>
    <n v="0.57499999999999996"/>
    <n v="25240.06"/>
    <n v="5"/>
    <x v="0"/>
    <n v="0"/>
    <x v="0"/>
    <x v="0"/>
    <x v="1"/>
  </r>
  <r>
    <x v="3758"/>
    <x v="22"/>
    <x v="2"/>
    <n v="250"/>
    <n v="0.77"/>
    <n v="0.73599999999999999"/>
    <n v="0.71699999999999997"/>
    <n v="20742.68"/>
    <n v="3"/>
    <x v="3"/>
    <n v="0"/>
    <x v="0"/>
    <x v="0"/>
    <x v="1"/>
  </r>
  <r>
    <x v="3759"/>
    <x v="7"/>
    <x v="2"/>
    <n v="200"/>
    <n v="0.65"/>
    <n v="0.63500000000000001"/>
    <n v="0.52300000000000002"/>
    <n v="13679.81"/>
    <n v="6"/>
    <x v="0"/>
    <n v="0"/>
    <x v="0"/>
    <x v="0"/>
    <x v="1"/>
  </r>
  <r>
    <x v="3760"/>
    <x v="1"/>
    <x v="0"/>
    <n v="415"/>
    <n v="0.61799999999999999"/>
    <n v="0.57499999999999996"/>
    <n v="0.55900000000000005"/>
    <n v="10773.36"/>
    <n v="1"/>
    <x v="0"/>
    <n v="0"/>
    <x v="0"/>
    <x v="0"/>
    <x v="0"/>
  </r>
  <r>
    <x v="3761"/>
    <x v="11"/>
    <x v="0"/>
    <n v="602"/>
    <n v="0.60299999999999998"/>
    <n v="0.59"/>
    <n v="0.46899999999999997"/>
    <n v="8105.85"/>
    <n v="14"/>
    <x v="0"/>
    <n v="0"/>
    <x v="0"/>
    <x v="0"/>
    <x v="1"/>
  </r>
  <r>
    <x v="3762"/>
    <x v="0"/>
    <x v="0"/>
    <n v="732"/>
    <n v="0.60099999999999998"/>
    <n v="0.58899999999999997"/>
    <n v="0.496"/>
    <n v="6757.53"/>
    <n v="23"/>
    <x v="0"/>
    <n v="0"/>
    <x v="0"/>
    <x v="0"/>
    <x v="1"/>
  </r>
  <r>
    <x v="3763"/>
    <x v="11"/>
    <x v="0"/>
    <n v="564"/>
    <n v="0.624"/>
    <n v="0.60599999999999998"/>
    <n v="0.53"/>
    <n v="10020.82"/>
    <n v="7"/>
    <x v="0"/>
    <n v="0"/>
    <x v="0"/>
    <x v="0"/>
    <x v="1"/>
  </r>
  <r>
    <x v="3764"/>
    <x v="18"/>
    <x v="4"/>
    <n v="87"/>
    <n v="0.68200000000000005"/>
    <n v="0.69499999999999995"/>
    <n v="0.51900000000000002"/>
    <n v="16948.759999999998"/>
    <n v="2"/>
    <x v="0"/>
    <n v="0"/>
    <x v="0"/>
    <x v="0"/>
    <x v="1"/>
  </r>
  <r>
    <x v="1226"/>
    <x v="2"/>
    <x v="0"/>
    <n v="502"/>
    <n v="0.59899999999999998"/>
    <n v="0.56899999999999995"/>
    <n v="0.47199999999999998"/>
    <n v="8244.1200000000008"/>
    <n v="2"/>
    <x v="0"/>
    <n v="0"/>
    <x v="0"/>
    <x v="0"/>
    <x v="1"/>
  </r>
  <r>
    <x v="3765"/>
    <x v="11"/>
    <x v="0"/>
    <n v="567"/>
    <n v="0.60599999999999998"/>
    <n v="0.58099999999999996"/>
    <n v="0.49099999999999999"/>
    <n v="8581.8700000000008"/>
    <n v="8"/>
    <x v="0"/>
    <n v="0"/>
    <x v="0"/>
    <x v="0"/>
    <x v="1"/>
  </r>
  <r>
    <x v="3766"/>
    <x v="22"/>
    <x v="2"/>
    <n v="224"/>
    <n v="0.72799999999999998"/>
    <n v="0.70799999999999996"/>
    <n v="0.67100000000000004"/>
    <n v="21452.92"/>
    <n v="3"/>
    <x v="3"/>
    <n v="0"/>
    <x v="0"/>
    <x v="0"/>
    <x v="1"/>
  </r>
  <r>
    <x v="3767"/>
    <x v="17"/>
    <x v="4"/>
    <n v="155"/>
    <n v="0.66"/>
    <n v="0.64900000000000002"/>
    <n v="0.55000000000000004"/>
    <n v="18953.48"/>
    <n v="5"/>
    <x v="0"/>
    <n v="0"/>
    <x v="0"/>
    <x v="0"/>
    <x v="1"/>
  </r>
  <r>
    <x v="3768"/>
    <x v="22"/>
    <x v="2"/>
    <n v="260"/>
    <n v="0.73799999999999999"/>
    <n v="0.71"/>
    <n v="0.68400000000000005"/>
    <n v="17755.46"/>
    <n v="5"/>
    <x v="3"/>
    <n v="0"/>
    <x v="0"/>
    <x v="0"/>
    <x v="1"/>
  </r>
  <r>
    <x v="3769"/>
    <x v="18"/>
    <x v="4"/>
    <n v="77"/>
    <n v="0.65900000000000003"/>
    <n v="0.67300000000000004"/>
    <n v="0.52500000000000002"/>
    <n v="15893"/>
    <n v="11"/>
    <x v="0"/>
    <n v="0"/>
    <x v="0"/>
    <x v="0"/>
    <x v="1"/>
  </r>
  <r>
    <x v="3770"/>
    <x v="18"/>
    <x v="4"/>
    <n v="67"/>
    <n v="0.68"/>
    <n v="0.70499999999999996"/>
    <n v="0.52500000000000002"/>
    <n v="18375.13"/>
    <n v="14"/>
    <x v="0"/>
    <n v="0"/>
    <x v="0"/>
    <x v="0"/>
    <x v="1"/>
  </r>
  <r>
    <x v="3771"/>
    <x v="18"/>
    <x v="4"/>
    <n v="51"/>
    <n v="0.73"/>
    <n v="0.75600000000000001"/>
    <n v="0.59499999999999997"/>
    <n v="27850.19"/>
    <n v="4"/>
    <x v="3"/>
    <n v="0"/>
    <x v="0"/>
    <x v="0"/>
    <x v="1"/>
  </r>
  <r>
    <x v="3772"/>
    <x v="18"/>
    <x v="4"/>
    <n v="123"/>
    <n v="0.66"/>
    <n v="0.69"/>
    <n v="0.47199999999999998"/>
    <n v="25480.83"/>
    <n v="7"/>
    <x v="0"/>
    <n v="0"/>
    <x v="0"/>
    <x v="0"/>
    <x v="1"/>
  </r>
  <r>
    <x v="3773"/>
    <x v="18"/>
    <x v="4"/>
    <n v="51"/>
    <n v="0.67"/>
    <n v="0.65700000000000003"/>
    <n v="0.55300000000000005"/>
    <n v="36529.519999999997"/>
    <n v="5"/>
    <x v="0"/>
    <n v="0"/>
    <x v="0"/>
    <x v="0"/>
    <x v="1"/>
  </r>
  <r>
    <x v="3774"/>
    <x v="18"/>
    <x v="4"/>
    <n v="256"/>
    <n v="0.68700000000000006"/>
    <n v="0.73"/>
    <n v="0.52700000000000002"/>
    <n v="16656.400000000001"/>
    <n v="1"/>
    <x v="0"/>
    <n v="0"/>
    <x v="0"/>
    <x v="0"/>
    <x v="0"/>
  </r>
  <r>
    <x v="3775"/>
    <x v="18"/>
    <x v="4"/>
    <n v="105"/>
    <n v="0.66200000000000003"/>
    <n v="0.64500000000000002"/>
    <n v="0.54400000000000004"/>
    <n v="26538.880000000001"/>
    <n v="2"/>
    <x v="0"/>
    <n v="0"/>
    <x v="0"/>
    <x v="0"/>
    <x v="1"/>
  </r>
  <r>
    <x v="3776"/>
    <x v="9"/>
    <x v="3"/>
    <n v="325"/>
    <n v="0.7"/>
    <n v="0.65300000000000002"/>
    <n v="0.66800000000000004"/>
    <n v="19405.78"/>
    <n v="4"/>
    <x v="3"/>
    <n v="0"/>
    <x v="0"/>
    <x v="0"/>
    <x v="1"/>
  </r>
  <r>
    <x v="3777"/>
    <x v="18"/>
    <x v="4"/>
    <n v="58"/>
    <n v="0.67900000000000005"/>
    <n v="0.70699999999999996"/>
    <n v="0.56000000000000005"/>
    <n v="30931.57"/>
    <n v="3"/>
    <x v="0"/>
    <n v="0"/>
    <x v="0"/>
    <x v="0"/>
    <x v="1"/>
  </r>
  <r>
    <x v="3778"/>
    <x v="20"/>
    <x v="1"/>
    <n v="303"/>
    <n v="0.67500000000000004"/>
    <n v="0.63800000000000001"/>
    <n v="0.59199999999999997"/>
    <n v="21448.7"/>
    <n v="1"/>
    <x v="0"/>
    <n v="0"/>
    <x v="0"/>
    <x v="0"/>
    <x v="0"/>
  </r>
  <r>
    <x v="3779"/>
    <x v="25"/>
    <x v="4"/>
    <n v="111"/>
    <n v="0.69"/>
    <n v="0.70799999999999996"/>
    <n v="0.55100000000000005"/>
    <n v="32044.89"/>
    <n v="1"/>
    <x v="0"/>
    <n v="0"/>
    <x v="0"/>
    <x v="0"/>
    <x v="0"/>
  </r>
  <r>
    <x v="3780"/>
    <x v="1"/>
    <x v="0"/>
    <n v="370"/>
    <n v="0.6"/>
    <n v="0.53"/>
    <n v="0.52300000000000002"/>
    <n v="6925.59"/>
    <n v="7"/>
    <x v="0"/>
    <n v="0"/>
    <x v="0"/>
    <x v="0"/>
    <x v="1"/>
  </r>
  <r>
    <x v="2383"/>
    <x v="19"/>
    <x v="3"/>
    <n v="184"/>
    <n v="0.7"/>
    <n v="0.70599999999999996"/>
    <n v="0.59699999999999998"/>
    <n v="19893.060000000001"/>
    <n v="5"/>
    <x v="3"/>
    <n v="0"/>
    <x v="0"/>
    <x v="0"/>
    <x v="1"/>
  </r>
  <r>
    <x v="3781"/>
    <x v="18"/>
    <x v="4"/>
    <n v="71"/>
    <n v="0.7"/>
    <n v="0.72499999999999998"/>
    <n v="0.56200000000000006"/>
    <n v="14498.31"/>
    <n v="19"/>
    <x v="3"/>
    <n v="0"/>
    <x v="0"/>
    <x v="0"/>
    <x v="1"/>
  </r>
  <r>
    <x v="3782"/>
    <x v="11"/>
    <x v="0"/>
    <n v="464"/>
    <n v="0.61799999999999999"/>
    <n v="0.59"/>
    <n v="0.50600000000000001"/>
    <n v="10612.37"/>
    <n v="6"/>
    <x v="0"/>
    <n v="0"/>
    <x v="0"/>
    <x v="0"/>
    <x v="1"/>
  </r>
  <r>
    <x v="3783"/>
    <x v="18"/>
    <x v="4"/>
    <n v="69"/>
    <n v="0.76300000000000001"/>
    <n v="0.73099999999999998"/>
    <n v="0.71"/>
    <n v="45693.02"/>
    <n v="4"/>
    <x v="3"/>
    <n v="0"/>
    <x v="0"/>
    <x v="0"/>
    <x v="1"/>
  </r>
  <r>
    <x v="3784"/>
    <x v="4"/>
    <x v="0"/>
    <n v="533"/>
    <n v="0.628"/>
    <n v="0.59799999999999998"/>
    <n v="0.53700000000000003"/>
    <n v="8335.82"/>
    <n v="7"/>
    <x v="0"/>
    <n v="0"/>
    <x v="0"/>
    <x v="0"/>
    <x v="1"/>
  </r>
  <r>
    <x v="3785"/>
    <x v="7"/>
    <x v="2"/>
    <n v="318"/>
    <n v="0.66400000000000003"/>
    <n v="0.68300000000000005"/>
    <n v="0.51500000000000001"/>
    <n v="10463.61"/>
    <n v="4"/>
    <x v="0"/>
    <n v="0"/>
    <x v="0"/>
    <x v="0"/>
    <x v="1"/>
  </r>
  <r>
    <x v="3786"/>
    <x v="25"/>
    <x v="4"/>
    <n v="53"/>
    <n v="0.752"/>
    <n v="0.72799999999999998"/>
    <n v="0.70399999999999996"/>
    <n v="24591.83"/>
    <n v="6"/>
    <x v="3"/>
    <n v="0"/>
    <x v="0"/>
    <x v="0"/>
    <x v="1"/>
  </r>
  <r>
    <x v="3787"/>
    <x v="7"/>
    <x v="2"/>
    <n v="225"/>
    <n v="0.67"/>
    <n v="0.68200000000000005"/>
    <n v="0.54"/>
    <n v="14543.85"/>
    <n v="2"/>
    <x v="0"/>
    <n v="0"/>
    <x v="0"/>
    <x v="0"/>
    <x v="1"/>
  </r>
  <r>
    <x v="3788"/>
    <x v="18"/>
    <x v="4"/>
    <n v="139"/>
    <n v="0.69799999999999995"/>
    <n v="0.72599999999999998"/>
    <n v="0.55700000000000005"/>
    <n v="27297.55"/>
    <n v="4"/>
    <x v="0"/>
    <n v="0"/>
    <x v="0"/>
    <x v="0"/>
    <x v="1"/>
  </r>
  <r>
    <x v="3789"/>
    <x v="18"/>
    <x v="4"/>
    <n v="24"/>
    <n v="0.61"/>
    <n v="0.64500000000000002"/>
    <n v="0.42799999999999999"/>
    <n v="15212.71"/>
    <n v="0"/>
    <x v="0"/>
    <n v="0"/>
    <x v="0"/>
    <x v="0"/>
    <x v="0"/>
  </r>
  <r>
    <x v="3790"/>
    <x v="7"/>
    <x v="2"/>
    <n v="415"/>
    <n v="0.66900000000000004"/>
    <n v="0.65"/>
    <n v="0.57899999999999996"/>
    <n v="10645.56"/>
    <n v="4"/>
    <x v="0"/>
    <n v="0"/>
    <x v="0"/>
    <x v="0"/>
    <x v="1"/>
  </r>
  <r>
    <x v="3791"/>
    <x v="25"/>
    <x v="4"/>
    <n v="107"/>
    <n v="0.76"/>
    <n v="0.751"/>
    <n v="0.65900000000000003"/>
    <n v="26893.16"/>
    <n v="8"/>
    <x v="3"/>
    <n v="0"/>
    <x v="0"/>
    <x v="0"/>
    <x v="1"/>
  </r>
  <r>
    <x v="3792"/>
    <x v="14"/>
    <x v="3"/>
    <n v="204"/>
    <n v="0.76"/>
    <n v="0.71099999999999997"/>
    <n v="0.72699999999999998"/>
    <n v="20122.060000000001"/>
    <n v="4"/>
    <x v="3"/>
    <n v="0"/>
    <x v="0"/>
    <x v="0"/>
    <x v="1"/>
  </r>
  <r>
    <x v="3793"/>
    <x v="22"/>
    <x v="2"/>
    <n v="374"/>
    <n v="0.7"/>
    <n v="0.66300000000000003"/>
    <n v="0.65500000000000003"/>
    <n v="11689.99"/>
    <n v="2"/>
    <x v="3"/>
    <n v="0"/>
    <x v="0"/>
    <x v="0"/>
    <x v="1"/>
  </r>
  <r>
    <x v="3794"/>
    <x v="18"/>
    <x v="4"/>
    <n v="121"/>
    <n v="0.63800000000000001"/>
    <n v="0.67800000000000005"/>
    <n v="0.46300000000000002"/>
    <n v="26750.55"/>
    <n v="1"/>
    <x v="0"/>
    <n v="0"/>
    <x v="0"/>
    <x v="0"/>
    <x v="0"/>
  </r>
  <r>
    <x v="3795"/>
    <x v="7"/>
    <x v="2"/>
    <n v="472"/>
    <n v="0.65"/>
    <n v="0.65600000000000003"/>
    <n v="0.503"/>
    <n v="8970.2199999999993"/>
    <n v="2"/>
    <x v="0"/>
    <n v="0"/>
    <x v="0"/>
    <x v="0"/>
    <x v="1"/>
  </r>
  <r>
    <x v="3796"/>
    <x v="18"/>
    <x v="4"/>
    <n v="89"/>
    <n v="0.72"/>
    <n v="0.73499999999999999"/>
    <n v="0.61799999999999999"/>
    <n v="22170.12"/>
    <n v="2"/>
    <x v="3"/>
    <n v="0"/>
    <x v="0"/>
    <x v="0"/>
    <x v="1"/>
  </r>
  <r>
    <x v="3797"/>
    <x v="18"/>
    <x v="4"/>
    <n v="113"/>
    <n v="0.624"/>
    <n v="0.66400000000000003"/>
    <n v="0.45700000000000002"/>
    <n v="16172.45"/>
    <n v="3"/>
    <x v="0"/>
    <n v="0"/>
    <x v="0"/>
    <x v="0"/>
    <x v="1"/>
  </r>
  <r>
    <x v="3798"/>
    <x v="0"/>
    <x v="0"/>
    <n v="288"/>
    <n v="0.60499999999999998"/>
    <n v="0.57999999999999996"/>
    <n v="0.498"/>
    <n v="8079.28"/>
    <n v="1"/>
    <x v="0"/>
    <n v="0"/>
    <x v="0"/>
    <x v="0"/>
    <x v="0"/>
  </r>
  <r>
    <x v="3799"/>
    <x v="11"/>
    <x v="0"/>
    <n v="471"/>
    <n v="0.624"/>
    <n v="0.57799999999999996"/>
    <n v="0.55700000000000005"/>
    <n v="9714.94"/>
    <n v="8"/>
    <x v="0"/>
    <n v="0"/>
    <x v="0"/>
    <x v="0"/>
    <x v="1"/>
  </r>
  <r>
    <x v="3800"/>
    <x v="7"/>
    <x v="2"/>
    <n v="251"/>
    <n v="0.60299999999999998"/>
    <n v="0.625"/>
    <n v="0.42799999999999999"/>
    <n v="10367.77"/>
    <n v="6"/>
    <x v="0"/>
    <n v="0"/>
    <x v="0"/>
    <x v="0"/>
    <x v="1"/>
  </r>
  <r>
    <x v="3801"/>
    <x v="25"/>
    <x v="4"/>
    <n v="36"/>
    <n v="0.69099999999999995"/>
    <n v="0.72499999999999998"/>
    <n v="0.52300000000000002"/>
    <n v="27654.560000000001"/>
    <n v="3"/>
    <x v="0"/>
    <n v="0"/>
    <x v="0"/>
    <x v="0"/>
    <x v="1"/>
  </r>
  <r>
    <x v="3802"/>
    <x v="25"/>
    <x v="4"/>
    <n v="51"/>
    <n v="0.71"/>
    <n v="0.73899999999999999"/>
    <n v="0.55700000000000005"/>
    <n v="28098"/>
    <n v="5"/>
    <x v="3"/>
    <n v="0"/>
    <x v="0"/>
    <x v="0"/>
    <x v="1"/>
  </r>
  <r>
    <x v="3803"/>
    <x v="25"/>
    <x v="4"/>
    <n v="41"/>
    <n v="0.72"/>
    <n v="0.72099999999999997"/>
    <n v="0.60599999999999998"/>
    <n v="20238.34"/>
    <n v="2"/>
    <x v="3"/>
    <n v="0"/>
    <x v="0"/>
    <x v="0"/>
    <x v="1"/>
  </r>
  <r>
    <x v="3804"/>
    <x v="9"/>
    <x v="3"/>
    <n v="437"/>
    <n v="0.63800000000000001"/>
    <n v="0.61199999999999999"/>
    <n v="0.54100000000000004"/>
    <n v="10060.57"/>
    <n v="5"/>
    <x v="0"/>
    <n v="0"/>
    <x v="0"/>
    <x v="0"/>
    <x v="1"/>
  </r>
  <r>
    <x v="3805"/>
    <x v="18"/>
    <x v="4"/>
    <n v="133"/>
    <n v="0.66"/>
    <n v="0.67400000000000004"/>
    <n v="0.54100000000000004"/>
    <n v="31209.98"/>
    <n v="3"/>
    <x v="0"/>
    <n v="0"/>
    <x v="0"/>
    <x v="0"/>
    <x v="1"/>
  </r>
  <r>
    <x v="3806"/>
    <x v="12"/>
    <x v="0"/>
    <n v="648"/>
    <n v="0.63700000000000001"/>
    <n v="0.61299999999999999"/>
    <n v="0.54300000000000004"/>
    <n v="8992.64"/>
    <n v="0"/>
    <x v="0"/>
    <n v="0"/>
    <x v="0"/>
    <x v="0"/>
    <x v="0"/>
  </r>
  <r>
    <x v="3807"/>
    <x v="18"/>
    <x v="4"/>
    <n v="102"/>
    <n v="0.66"/>
    <n v="0.66"/>
    <n v="0.52900000000000003"/>
    <n v="20897.810000000001"/>
    <n v="9"/>
    <x v="0"/>
    <n v="0"/>
    <x v="0"/>
    <x v="0"/>
    <x v="1"/>
  </r>
  <r>
    <x v="3808"/>
    <x v="25"/>
    <x v="4"/>
    <n v="50"/>
    <n v="0.753"/>
    <n v="0.74299999999999999"/>
    <n v="0.64400000000000002"/>
    <n v="37456.18"/>
    <n v="4"/>
    <x v="3"/>
    <n v="0"/>
    <x v="0"/>
    <x v="0"/>
    <x v="1"/>
  </r>
  <r>
    <x v="3809"/>
    <x v="7"/>
    <x v="2"/>
    <n v="334"/>
    <n v="0.71"/>
    <n v="0.67100000000000004"/>
    <n v="0.63100000000000001"/>
    <n v="11783.72"/>
    <n v="3"/>
    <x v="3"/>
    <n v="0"/>
    <x v="0"/>
    <x v="0"/>
    <x v="1"/>
  </r>
  <r>
    <x v="3810"/>
    <x v="18"/>
    <x v="4"/>
    <n v="62"/>
    <n v="0.69499999999999995"/>
    <n v="0.71699999999999997"/>
    <n v="0.57199999999999995"/>
    <n v="26144.19"/>
    <n v="1"/>
    <x v="0"/>
    <n v="0"/>
    <x v="0"/>
    <x v="0"/>
    <x v="0"/>
  </r>
  <r>
    <x v="3811"/>
    <x v="18"/>
    <x v="4"/>
    <n v="101"/>
    <n v="0.70599999999999996"/>
    <n v="0.72499999999999998"/>
    <n v="0.55800000000000005"/>
    <n v="25386.01"/>
    <n v="1"/>
    <x v="3"/>
    <n v="0"/>
    <x v="0"/>
    <x v="0"/>
    <x v="0"/>
  </r>
  <r>
    <x v="3812"/>
    <x v="20"/>
    <x v="1"/>
    <n v="373"/>
    <n v="0.68"/>
    <n v="0.64500000000000002"/>
    <n v="0.60099999999999998"/>
    <n v="15700.19"/>
    <n v="1"/>
    <x v="0"/>
    <n v="0"/>
    <x v="0"/>
    <x v="0"/>
    <x v="0"/>
  </r>
  <r>
    <x v="3813"/>
    <x v="18"/>
    <x v="4"/>
    <n v="137"/>
    <n v="0.7"/>
    <n v="0.69899999999999995"/>
    <n v="0.59099999999999997"/>
    <n v="21810.68"/>
    <n v="0"/>
    <x v="3"/>
    <n v="0"/>
    <x v="0"/>
    <x v="0"/>
    <x v="0"/>
  </r>
  <r>
    <x v="3814"/>
    <x v="18"/>
    <x v="4"/>
    <n v="63"/>
    <n v="0.71"/>
    <n v="0.71499999999999997"/>
    <n v="0.58799999999999997"/>
    <n v="28130.87"/>
    <n v="3"/>
    <x v="3"/>
    <n v="0"/>
    <x v="0"/>
    <x v="0"/>
    <x v="1"/>
  </r>
  <r>
    <x v="3815"/>
    <x v="1"/>
    <x v="0"/>
    <n v="473"/>
    <n v="0.61799999999999999"/>
    <n v="0.55100000000000005"/>
    <n v="0.56000000000000005"/>
    <n v="5139.8900000000003"/>
    <n v="16"/>
    <x v="0"/>
    <n v="0"/>
    <x v="0"/>
    <x v="0"/>
    <x v="1"/>
  </r>
  <r>
    <x v="3816"/>
    <x v="18"/>
    <x v="4"/>
    <n v="56"/>
    <n v="0.75900000000000001"/>
    <n v="0.70099999999999996"/>
    <n v="0.70499999999999996"/>
    <n v="50487.58"/>
    <n v="4"/>
    <x v="3"/>
    <n v="0"/>
    <x v="0"/>
    <x v="0"/>
    <x v="1"/>
  </r>
  <r>
    <x v="3817"/>
    <x v="12"/>
    <x v="0"/>
    <n v="385"/>
    <n v="0.60299999999999998"/>
    <n v="0.55800000000000005"/>
    <n v="0.51500000000000001"/>
    <n v="11239.2"/>
    <n v="2"/>
    <x v="0"/>
    <n v="0"/>
    <x v="0"/>
    <x v="0"/>
    <x v="1"/>
  </r>
  <r>
    <x v="526"/>
    <x v="22"/>
    <x v="2"/>
    <n v="142"/>
    <n v="0.7"/>
    <n v="0.68300000000000005"/>
    <n v="0.61599999999999999"/>
    <n v="24529.77"/>
    <n v="3"/>
    <x v="3"/>
    <n v="0"/>
    <x v="0"/>
    <x v="0"/>
    <x v="1"/>
  </r>
  <r>
    <x v="3818"/>
    <x v="14"/>
    <x v="3"/>
    <n v="189"/>
    <n v="0.69099999999999995"/>
    <n v="0.69199999999999995"/>
    <n v="0.56999999999999995"/>
    <n v="20693.37"/>
    <n v="1"/>
    <x v="0"/>
    <n v="0"/>
    <x v="0"/>
    <x v="0"/>
    <x v="0"/>
  </r>
  <r>
    <x v="3819"/>
    <x v="7"/>
    <x v="2"/>
    <n v="254"/>
    <n v="0.66900000000000004"/>
    <n v="0.64900000000000002"/>
    <n v="0.55800000000000005"/>
    <n v="13529.3"/>
    <n v="2"/>
    <x v="0"/>
    <n v="0"/>
    <x v="0"/>
    <x v="0"/>
    <x v="1"/>
  </r>
  <r>
    <x v="3820"/>
    <x v="22"/>
    <x v="2"/>
    <n v="107"/>
    <n v="0.77400000000000002"/>
    <n v="0.749"/>
    <n v="0.73899999999999999"/>
    <n v="33024.83"/>
    <n v="1"/>
    <x v="3"/>
    <n v="0"/>
    <x v="0"/>
    <x v="0"/>
    <x v="0"/>
  </r>
  <r>
    <x v="3821"/>
    <x v="18"/>
    <x v="4"/>
    <n v="83"/>
    <n v="0.69299999999999995"/>
    <n v="0.7"/>
    <n v="0.57499999999999996"/>
    <n v="19229.259999999998"/>
    <n v="18"/>
    <x v="0"/>
    <n v="0"/>
    <x v="0"/>
    <x v="0"/>
    <x v="1"/>
  </r>
  <r>
    <x v="3822"/>
    <x v="18"/>
    <x v="4"/>
    <n v="68"/>
    <n v="0.67200000000000004"/>
    <n v="0.68300000000000005"/>
    <n v="0.52200000000000002"/>
    <n v="14880.75"/>
    <n v="9"/>
    <x v="0"/>
    <n v="0"/>
    <x v="0"/>
    <x v="0"/>
    <x v="1"/>
  </r>
  <r>
    <x v="3823"/>
    <x v="7"/>
    <x v="2"/>
    <n v="107"/>
    <n v="0.65"/>
    <n v="0.64600000000000002"/>
    <n v="0.51500000000000001"/>
    <n v="15369.47"/>
    <n v="5"/>
    <x v="0"/>
    <n v="0"/>
    <x v="0"/>
    <x v="0"/>
    <x v="1"/>
  </r>
  <r>
    <x v="3824"/>
    <x v="25"/>
    <x v="4"/>
    <n v="164"/>
    <n v="0.71299999999999997"/>
    <n v="0.71199999999999997"/>
    <n v="0.629"/>
    <n v="15732.48"/>
    <n v="3"/>
    <x v="3"/>
    <n v="0"/>
    <x v="0"/>
    <x v="0"/>
    <x v="1"/>
  </r>
  <r>
    <x v="3825"/>
    <x v="14"/>
    <x v="3"/>
    <n v="182"/>
    <n v="0.68500000000000005"/>
    <n v="0.67100000000000004"/>
    <n v="0.57599999999999996"/>
    <n v="16436.75"/>
    <n v="4"/>
    <x v="0"/>
    <n v="0"/>
    <x v="0"/>
    <x v="0"/>
    <x v="1"/>
  </r>
  <r>
    <x v="3826"/>
    <x v="7"/>
    <x v="2"/>
    <n v="497"/>
    <n v="0.65300000000000002"/>
    <n v="0.625"/>
    <n v="0.53100000000000003"/>
    <n v="8790.65"/>
    <n v="3"/>
    <x v="0"/>
    <n v="0"/>
    <x v="0"/>
    <x v="0"/>
    <x v="1"/>
  </r>
  <r>
    <x v="3827"/>
    <x v="7"/>
    <x v="2"/>
    <n v="579"/>
    <n v="0.62"/>
    <n v="0.59499999999999997"/>
    <n v="0.496"/>
    <n v="7996.11"/>
    <n v="12"/>
    <x v="0"/>
    <n v="0"/>
    <x v="0"/>
    <x v="0"/>
    <x v="1"/>
  </r>
  <r>
    <x v="995"/>
    <x v="7"/>
    <x v="2"/>
    <n v="265"/>
    <n v="0.63200000000000001"/>
    <n v="0.57699999999999996"/>
    <n v="0.55100000000000005"/>
    <n v="12080.44"/>
    <n v="4"/>
    <x v="0"/>
    <n v="0"/>
    <x v="0"/>
    <x v="0"/>
    <x v="1"/>
  </r>
  <r>
    <x v="3828"/>
    <x v="9"/>
    <x v="3"/>
    <n v="118"/>
    <n v="0.71599999999999997"/>
    <n v="0.68400000000000005"/>
    <n v="0.66600000000000004"/>
    <n v="27453.58"/>
    <n v="4"/>
    <x v="3"/>
    <n v="0"/>
    <x v="0"/>
    <x v="0"/>
    <x v="1"/>
  </r>
  <r>
    <x v="3829"/>
    <x v="7"/>
    <x v="2"/>
    <n v="397"/>
    <n v="0.65400000000000003"/>
    <n v="0.63900000000000001"/>
    <n v="0.53500000000000003"/>
    <n v="9146.92"/>
    <n v="5"/>
    <x v="0"/>
    <n v="0"/>
    <x v="0"/>
    <x v="0"/>
    <x v="1"/>
  </r>
  <r>
    <x v="3830"/>
    <x v="18"/>
    <x v="4"/>
    <n v="134"/>
    <n v="0.63800000000000001"/>
    <n v="0.65600000000000003"/>
    <n v="0.48899999999999999"/>
    <n v="19030.900000000001"/>
    <n v="3"/>
    <x v="0"/>
    <n v="0"/>
    <x v="0"/>
    <x v="0"/>
    <x v="1"/>
  </r>
  <r>
    <x v="3831"/>
    <x v="18"/>
    <x v="4"/>
    <n v="54"/>
    <n v="0.752"/>
    <n v="0.73799999999999999"/>
    <n v="0.67"/>
    <n v="25436.95"/>
    <n v="5"/>
    <x v="3"/>
    <n v="0"/>
    <x v="0"/>
    <x v="0"/>
    <x v="1"/>
  </r>
  <r>
    <x v="2287"/>
    <x v="0"/>
    <x v="0"/>
    <n v="583"/>
    <n v="0.61399999999999999"/>
    <n v="0.57199999999999995"/>
    <n v="0.55300000000000005"/>
    <n v="6278.02"/>
    <n v="18"/>
    <x v="0"/>
    <n v="0"/>
    <x v="0"/>
    <x v="0"/>
    <x v="1"/>
  </r>
  <r>
    <x v="643"/>
    <x v="20"/>
    <x v="1"/>
    <n v="440"/>
    <n v="0.621"/>
    <n v="0.57799999999999996"/>
    <n v="0.52200000000000002"/>
    <n v="11038.93"/>
    <n v="3"/>
    <x v="0"/>
    <n v="0"/>
    <x v="0"/>
    <x v="0"/>
    <x v="1"/>
  </r>
  <r>
    <x v="1292"/>
    <x v="18"/>
    <x v="4"/>
    <n v="55"/>
    <n v="0.7"/>
    <n v="0.72099999999999997"/>
    <n v="0.57999999999999996"/>
    <n v="19264.28"/>
    <n v="7"/>
    <x v="3"/>
    <n v="0"/>
    <x v="0"/>
    <x v="0"/>
    <x v="1"/>
  </r>
  <r>
    <x v="3832"/>
    <x v="14"/>
    <x v="3"/>
    <n v="147"/>
    <n v="0.67900000000000005"/>
    <n v="0.65100000000000002"/>
    <n v="0.57199999999999995"/>
    <n v="21738"/>
    <n v="1"/>
    <x v="0"/>
    <n v="0"/>
    <x v="0"/>
    <x v="0"/>
    <x v="0"/>
  </r>
  <r>
    <x v="3833"/>
    <x v="25"/>
    <x v="4"/>
    <n v="67"/>
    <n v="0.73299999999999998"/>
    <n v="0.73599999999999999"/>
    <n v="0.66800000000000004"/>
    <n v="29655.99"/>
    <n v="1"/>
    <x v="3"/>
    <n v="0"/>
    <x v="0"/>
    <x v="0"/>
    <x v="0"/>
  </r>
  <r>
    <x v="3834"/>
    <x v="18"/>
    <x v="4"/>
    <n v="21"/>
    <n v="0.7"/>
    <n v="0.72899999999999998"/>
    <n v="0.54"/>
    <n v="36295.22"/>
    <n v="8"/>
    <x v="3"/>
    <n v="0"/>
    <x v="0"/>
    <x v="0"/>
    <x v="1"/>
  </r>
  <r>
    <x v="3835"/>
    <x v="22"/>
    <x v="2"/>
    <n v="189"/>
    <n v="0.72"/>
    <n v="0.67900000000000005"/>
    <n v="0.65300000000000002"/>
    <n v="22459.31"/>
    <n v="3"/>
    <x v="3"/>
    <n v="0"/>
    <x v="0"/>
    <x v="0"/>
    <x v="1"/>
  </r>
  <r>
    <x v="3836"/>
    <x v="18"/>
    <x v="4"/>
    <n v="54"/>
    <n v="0.65200000000000002"/>
    <n v="0.66100000000000003"/>
    <n v="0.505"/>
    <n v="12158.07"/>
    <n v="1"/>
    <x v="0"/>
    <n v="0"/>
    <x v="0"/>
    <x v="0"/>
    <x v="0"/>
  </r>
  <r>
    <x v="3837"/>
    <x v="22"/>
    <x v="2"/>
    <n v="107"/>
    <n v="0.72799999999999998"/>
    <n v="0.70099999999999996"/>
    <n v="0.68300000000000005"/>
    <n v="24830.77"/>
    <n v="1"/>
    <x v="3"/>
    <n v="0"/>
    <x v="0"/>
    <x v="0"/>
    <x v="0"/>
  </r>
  <r>
    <x v="3838"/>
    <x v="18"/>
    <x v="4"/>
    <n v="48"/>
    <n v="0.77800000000000002"/>
    <n v="0.83599999999999997"/>
    <n v="0.66600000000000004"/>
    <n v="28450.19"/>
    <n v="3"/>
    <x v="3"/>
    <n v="0"/>
    <x v="0"/>
    <x v="0"/>
    <x v="1"/>
  </r>
  <r>
    <x v="3839"/>
    <x v="0"/>
    <x v="0"/>
    <n v="449"/>
    <n v="0.59899999999999998"/>
    <n v="0.57399999999999995"/>
    <n v="0.49099999999999999"/>
    <n v="9446.57"/>
    <n v="10"/>
    <x v="0"/>
    <n v="0"/>
    <x v="0"/>
    <x v="0"/>
    <x v="1"/>
  </r>
  <r>
    <x v="3840"/>
    <x v="18"/>
    <x v="4"/>
    <n v="55"/>
    <n v="0.65700000000000003"/>
    <n v="0.69199999999999995"/>
    <n v="0.50900000000000001"/>
    <n v="26648.59"/>
    <n v="5"/>
    <x v="0"/>
    <n v="0"/>
    <x v="0"/>
    <x v="0"/>
    <x v="1"/>
  </r>
  <r>
    <x v="3841"/>
    <x v="25"/>
    <x v="4"/>
    <n v="72"/>
    <n v="0.70799999999999996"/>
    <n v="0.73399999999999999"/>
    <n v="0.58599999999999997"/>
    <n v="28680.75"/>
    <n v="1"/>
    <x v="3"/>
    <n v="0"/>
    <x v="0"/>
    <x v="0"/>
    <x v="0"/>
  </r>
  <r>
    <x v="3842"/>
    <x v="20"/>
    <x v="1"/>
    <n v="288"/>
    <n v="0.66"/>
    <n v="0.61"/>
    <n v="0.59599999999999997"/>
    <n v="16945.25"/>
    <n v="2"/>
    <x v="0"/>
    <n v="0"/>
    <x v="0"/>
    <x v="0"/>
    <x v="1"/>
  </r>
  <r>
    <x v="3843"/>
    <x v="18"/>
    <x v="4"/>
    <n v="43"/>
    <n v="0.72"/>
    <n v="0.745"/>
    <n v="0.61199999999999999"/>
    <n v="26185.65"/>
    <n v="6"/>
    <x v="3"/>
    <n v="0"/>
    <x v="0"/>
    <x v="0"/>
    <x v="1"/>
  </r>
  <r>
    <x v="3844"/>
    <x v="18"/>
    <x v="4"/>
    <n v="81"/>
    <n v="0.64300000000000002"/>
    <n v="0.64100000000000001"/>
    <n v="0.505"/>
    <n v="14456.65"/>
    <n v="2"/>
    <x v="0"/>
    <n v="0"/>
    <x v="0"/>
    <x v="0"/>
    <x v="1"/>
  </r>
  <r>
    <x v="3845"/>
    <x v="22"/>
    <x v="2"/>
    <n v="120"/>
    <n v="0.70499999999999996"/>
    <n v="0.69599999999999995"/>
    <n v="0.61299999999999999"/>
    <n v="25664.53"/>
    <n v="2"/>
    <x v="3"/>
    <n v="0"/>
    <x v="0"/>
    <x v="0"/>
    <x v="1"/>
  </r>
  <r>
    <x v="3846"/>
    <x v="22"/>
    <x v="2"/>
    <n v="200"/>
    <n v="0.753"/>
    <n v="0.71"/>
    <n v="0.72599999999999998"/>
    <n v="16299.91"/>
    <n v="7"/>
    <x v="3"/>
    <n v="0"/>
    <x v="0"/>
    <x v="0"/>
    <x v="1"/>
  </r>
  <r>
    <x v="3847"/>
    <x v="26"/>
    <x v="2"/>
    <n v="251"/>
    <n v="0.67"/>
    <n v="0.65900000000000003"/>
    <n v="0.54900000000000004"/>
    <n v="11766.2"/>
    <n v="5"/>
    <x v="0"/>
    <n v="0"/>
    <x v="0"/>
    <x v="0"/>
    <x v="1"/>
  </r>
  <r>
    <x v="3848"/>
    <x v="18"/>
    <x v="4"/>
    <n v="207"/>
    <n v="0.68200000000000005"/>
    <n v="0.69699999999999995"/>
    <n v="0.56200000000000006"/>
    <n v="12203.19"/>
    <n v="2"/>
    <x v="0"/>
    <n v="0"/>
    <x v="0"/>
    <x v="0"/>
    <x v="1"/>
  </r>
  <r>
    <x v="2638"/>
    <x v="25"/>
    <x v="4"/>
    <n v="55"/>
    <n v="0.7"/>
    <n v="0.72799999999999998"/>
    <n v="0.56499999999999995"/>
    <n v="24914.91"/>
    <n v="1"/>
    <x v="3"/>
    <n v="0"/>
    <x v="0"/>
    <x v="0"/>
    <x v="0"/>
  </r>
  <r>
    <x v="3849"/>
    <x v="22"/>
    <x v="2"/>
    <n v="180"/>
    <n v="0.72699999999999998"/>
    <n v="0.68899999999999995"/>
    <n v="0.67400000000000004"/>
    <n v="19503.650000000001"/>
    <n v="0"/>
    <x v="3"/>
    <n v="0"/>
    <x v="0"/>
    <x v="0"/>
    <x v="0"/>
  </r>
  <r>
    <x v="3850"/>
    <x v="7"/>
    <x v="2"/>
    <n v="417"/>
    <n v="0.60799999999999998"/>
    <n v="0.58599999999999997"/>
    <n v="0.45300000000000001"/>
    <n v="12835.35"/>
    <n v="4"/>
    <x v="0"/>
    <n v="0"/>
    <x v="0"/>
    <x v="0"/>
    <x v="1"/>
  </r>
  <r>
    <x v="3851"/>
    <x v="18"/>
    <x v="4"/>
    <n v="24"/>
    <n v="0.79"/>
    <n v="0.81799999999999995"/>
    <n v="0.69799999999999995"/>
    <n v="46011.74"/>
    <n v="4"/>
    <x v="3"/>
    <n v="0"/>
    <x v="0"/>
    <x v="0"/>
    <x v="1"/>
  </r>
  <r>
    <x v="3852"/>
    <x v="18"/>
    <x v="4"/>
    <n v="100"/>
    <n v="0.68"/>
    <n v="0.71299999999999997"/>
    <n v="0.501"/>
    <n v="17494.580000000002"/>
    <n v="6"/>
    <x v="0"/>
    <n v="0"/>
    <x v="0"/>
    <x v="0"/>
    <x v="1"/>
  </r>
  <r>
    <x v="3853"/>
    <x v="0"/>
    <x v="0"/>
    <n v="387"/>
    <n v="0.63"/>
    <n v="0.57799999999999996"/>
    <n v="0.55300000000000005"/>
    <n v="6228.75"/>
    <n v="14"/>
    <x v="0"/>
    <n v="0"/>
    <x v="0"/>
    <x v="0"/>
    <x v="1"/>
  </r>
  <r>
    <x v="3854"/>
    <x v="18"/>
    <x v="4"/>
    <n v="50"/>
    <n v="0.67"/>
    <n v="0.67100000000000004"/>
    <n v="0.54500000000000004"/>
    <n v="16401.23"/>
    <n v="2"/>
    <x v="0"/>
    <n v="0"/>
    <x v="0"/>
    <x v="0"/>
    <x v="1"/>
  </r>
  <r>
    <x v="3855"/>
    <x v="25"/>
    <x v="4"/>
    <n v="85"/>
    <n v="0.76400000000000001"/>
    <n v="0.78100000000000003"/>
    <n v="0.65300000000000002"/>
    <n v="25248.49"/>
    <n v="4"/>
    <x v="3"/>
    <n v="0"/>
    <x v="0"/>
    <x v="0"/>
    <x v="1"/>
  </r>
  <r>
    <x v="3856"/>
    <x v="22"/>
    <x v="2"/>
    <n v="290"/>
    <n v="0.73799999999999999"/>
    <n v="0.71599999999999997"/>
    <n v="0.69899999999999995"/>
    <n v="15710.17"/>
    <n v="5"/>
    <x v="3"/>
    <n v="0"/>
    <x v="0"/>
    <x v="0"/>
    <x v="1"/>
  </r>
  <r>
    <x v="3857"/>
    <x v="18"/>
    <x v="4"/>
    <n v="162"/>
    <n v="0.64900000000000002"/>
    <n v="0.65700000000000003"/>
    <n v="0.504"/>
    <n v="13605.5"/>
    <n v="7"/>
    <x v="0"/>
    <n v="0"/>
    <x v="0"/>
    <x v="0"/>
    <x v="1"/>
  </r>
  <r>
    <x v="3858"/>
    <x v="7"/>
    <x v="2"/>
    <n v="241"/>
    <n v="0.628"/>
    <n v="0.57999999999999996"/>
    <n v="0.52400000000000002"/>
    <n v="7035.99"/>
    <n v="11"/>
    <x v="0"/>
    <n v="0"/>
    <x v="0"/>
    <x v="0"/>
    <x v="1"/>
  </r>
  <r>
    <x v="3859"/>
    <x v="7"/>
    <x v="2"/>
    <n v="376"/>
    <n v="0.60899999999999999"/>
    <n v="0.55200000000000005"/>
    <n v="0.51900000000000002"/>
    <n v="6898.92"/>
    <n v="7"/>
    <x v="0"/>
    <n v="0"/>
    <x v="0"/>
    <x v="0"/>
    <x v="1"/>
  </r>
  <r>
    <x v="3860"/>
    <x v="26"/>
    <x v="2"/>
    <n v="249"/>
    <n v="0.66400000000000003"/>
    <n v="0.63400000000000001"/>
    <n v="0.56699999999999995"/>
    <n v="10709.54"/>
    <n v="3"/>
    <x v="0"/>
    <n v="0"/>
    <x v="0"/>
    <x v="0"/>
    <x v="1"/>
  </r>
  <r>
    <x v="463"/>
    <x v="18"/>
    <x v="4"/>
    <n v="152"/>
    <n v="0.66"/>
    <n v="0.69199999999999995"/>
    <n v="0.49199999999999999"/>
    <n v="14992.68"/>
    <n v="5"/>
    <x v="0"/>
    <n v="0"/>
    <x v="0"/>
    <x v="0"/>
    <x v="1"/>
  </r>
  <r>
    <x v="3861"/>
    <x v="18"/>
    <x v="4"/>
    <n v="25"/>
    <n v="0.70099999999999996"/>
    <n v="0.70099999999999996"/>
    <n v="0.56799999999999995"/>
    <n v="21054.07"/>
    <n v="5"/>
    <x v="3"/>
    <n v="0"/>
    <x v="0"/>
    <x v="0"/>
    <x v="1"/>
  </r>
  <r>
    <x v="3862"/>
    <x v="18"/>
    <x v="4"/>
    <n v="66"/>
    <n v="0.73199999999999998"/>
    <n v="0.75"/>
    <n v="0.61699999999999999"/>
    <n v="28773.45"/>
    <n v="0"/>
    <x v="3"/>
    <n v="0"/>
    <x v="0"/>
    <x v="0"/>
    <x v="0"/>
  </r>
  <r>
    <x v="3863"/>
    <x v="18"/>
    <x v="4"/>
    <n v="26"/>
    <n v="0.68799999999999994"/>
    <n v="0.69699999999999995"/>
    <n v="0.54800000000000004"/>
    <n v="19885.330000000002"/>
    <n v="6"/>
    <x v="0"/>
    <n v="0"/>
    <x v="0"/>
    <x v="0"/>
    <x v="1"/>
  </r>
  <r>
    <x v="3864"/>
    <x v="7"/>
    <x v="2"/>
    <n v="411"/>
    <n v="0.60899999999999999"/>
    <n v="0.58899999999999997"/>
    <n v="0.46899999999999997"/>
    <n v="7885.98"/>
    <n v="0"/>
    <x v="0"/>
    <n v="0"/>
    <x v="0"/>
    <x v="0"/>
    <x v="0"/>
  </r>
  <r>
    <x v="3865"/>
    <x v="0"/>
    <x v="0"/>
    <n v="268"/>
    <n v="0.61099999999999999"/>
    <n v="0.60799999999999998"/>
    <n v="0.47599999999999998"/>
    <n v="7837.39"/>
    <n v="4"/>
    <x v="0"/>
    <n v="0"/>
    <x v="0"/>
    <x v="0"/>
    <x v="1"/>
  </r>
  <r>
    <x v="3866"/>
    <x v="18"/>
    <x v="4"/>
    <n v="93"/>
    <n v="0.7"/>
    <n v="0.72299999999999998"/>
    <n v="0.55400000000000005"/>
    <n v="16199.19"/>
    <n v="8"/>
    <x v="3"/>
    <n v="0"/>
    <x v="0"/>
    <x v="0"/>
    <x v="1"/>
  </r>
  <r>
    <x v="3867"/>
    <x v="18"/>
    <x v="4"/>
    <n v="49"/>
    <n v="0.65"/>
    <n v="0.66600000000000004"/>
    <n v="0.497"/>
    <n v="23293.65"/>
    <n v="1"/>
    <x v="0"/>
    <n v="0"/>
    <x v="0"/>
    <x v="0"/>
    <x v="0"/>
  </r>
  <r>
    <x v="3868"/>
    <x v="25"/>
    <x v="4"/>
    <n v="102"/>
    <n v="0.69"/>
    <n v="0.73799999999999999"/>
    <n v="0.56100000000000005"/>
    <n v="15682.31"/>
    <n v="2"/>
    <x v="0"/>
    <n v="0"/>
    <x v="0"/>
    <x v="0"/>
    <x v="1"/>
  </r>
  <r>
    <x v="3869"/>
    <x v="3"/>
    <x v="1"/>
    <n v="471"/>
    <n v="0.622"/>
    <n v="0.625"/>
    <n v="0.48099999999999998"/>
    <n v="11095.92"/>
    <n v="6"/>
    <x v="0"/>
    <n v="0"/>
    <x v="0"/>
    <x v="0"/>
    <x v="1"/>
  </r>
  <r>
    <x v="1576"/>
    <x v="9"/>
    <x v="3"/>
    <n v="220"/>
    <n v="0.71"/>
    <n v="0.70099999999999996"/>
    <n v="0.61699999999999999"/>
    <n v="15825.35"/>
    <n v="3"/>
    <x v="3"/>
    <n v="0"/>
    <x v="0"/>
    <x v="0"/>
    <x v="1"/>
  </r>
  <r>
    <x v="3870"/>
    <x v="7"/>
    <x v="2"/>
    <n v="167"/>
    <n v="0.71"/>
    <n v="0.66100000000000003"/>
    <n v="0.63600000000000001"/>
    <n v="14855.69"/>
    <n v="2"/>
    <x v="3"/>
    <n v="0"/>
    <x v="0"/>
    <x v="0"/>
    <x v="1"/>
  </r>
  <r>
    <x v="3871"/>
    <x v="7"/>
    <x v="2"/>
    <n v="346"/>
    <n v="0.64800000000000002"/>
    <n v="0.63100000000000001"/>
    <n v="0.53600000000000003"/>
    <n v="9960.52"/>
    <n v="4"/>
    <x v="0"/>
    <n v="0"/>
    <x v="0"/>
    <x v="0"/>
    <x v="1"/>
  </r>
  <r>
    <x v="3872"/>
    <x v="18"/>
    <x v="4"/>
    <n v="49"/>
    <n v="0.71"/>
    <n v="0.66400000000000003"/>
    <n v="0.628"/>
    <n v="24810.53"/>
    <n v="5"/>
    <x v="3"/>
    <n v="0"/>
    <x v="0"/>
    <x v="0"/>
    <x v="1"/>
  </r>
  <r>
    <x v="3873"/>
    <x v="11"/>
    <x v="0"/>
    <n v="288"/>
    <n v="0.621"/>
    <n v="0.624"/>
    <n v="0.495"/>
    <n v="7936.82"/>
    <n v="3"/>
    <x v="0"/>
    <n v="0"/>
    <x v="0"/>
    <x v="0"/>
    <x v="1"/>
  </r>
  <r>
    <x v="3874"/>
    <x v="25"/>
    <x v="4"/>
    <n v="41"/>
    <n v="0.69"/>
    <n v="0.74"/>
    <n v="0.53300000000000003"/>
    <n v="24247.23"/>
    <n v="1"/>
    <x v="0"/>
    <n v="0"/>
    <x v="0"/>
    <x v="0"/>
    <x v="0"/>
  </r>
  <r>
    <x v="3564"/>
    <x v="25"/>
    <x v="4"/>
    <n v="58"/>
    <n v="0.74199999999999999"/>
    <n v="0.754"/>
    <n v="0.65400000000000003"/>
    <n v="23791.75"/>
    <n v="3"/>
    <x v="3"/>
    <n v="0"/>
    <x v="0"/>
    <x v="0"/>
    <x v="1"/>
  </r>
  <r>
    <x v="3875"/>
    <x v="22"/>
    <x v="2"/>
    <n v="105"/>
    <n v="0.755"/>
    <n v="0.72699999999999998"/>
    <n v="0.70099999999999996"/>
    <n v="21493.65"/>
    <n v="3"/>
    <x v="3"/>
    <n v="0"/>
    <x v="0"/>
    <x v="0"/>
    <x v="1"/>
  </r>
  <r>
    <x v="3876"/>
    <x v="18"/>
    <x v="4"/>
    <n v="23"/>
    <n v="0.63400000000000001"/>
    <n v="0.68100000000000005"/>
    <n v="0.47299999999999998"/>
    <n v="17727.490000000002"/>
    <n v="11"/>
    <x v="0"/>
    <n v="0"/>
    <x v="0"/>
    <x v="0"/>
    <x v="1"/>
  </r>
  <r>
    <x v="3877"/>
    <x v="22"/>
    <x v="2"/>
    <n v="105"/>
    <n v="0.74099999999999999"/>
    <n v="0.68200000000000005"/>
    <n v="0.71"/>
    <n v="18074.689999999999"/>
    <n v="0"/>
    <x v="3"/>
    <n v="0"/>
    <x v="0"/>
    <x v="0"/>
    <x v="0"/>
  </r>
  <r>
    <x v="3878"/>
    <x v="18"/>
    <x v="4"/>
    <n v="48"/>
    <n v="0.748"/>
    <n v="0.748"/>
    <n v="0.66100000000000003"/>
    <n v="27736.22"/>
    <n v="7"/>
    <x v="3"/>
    <n v="0"/>
    <x v="0"/>
    <x v="0"/>
    <x v="1"/>
  </r>
  <r>
    <x v="1129"/>
    <x v="18"/>
    <x v="4"/>
    <n v="38"/>
    <n v="0.70099999999999996"/>
    <n v="0.70699999999999996"/>
    <n v="0.56899999999999995"/>
    <n v="24113.98"/>
    <n v="3"/>
    <x v="3"/>
    <n v="0"/>
    <x v="0"/>
    <x v="0"/>
    <x v="1"/>
  </r>
  <r>
    <x v="3879"/>
    <x v="7"/>
    <x v="2"/>
    <n v="297"/>
    <n v="0.65400000000000003"/>
    <n v="0.64500000000000002"/>
    <n v="0.54600000000000004"/>
    <n v="10219.86"/>
    <n v="4"/>
    <x v="0"/>
    <n v="0"/>
    <x v="0"/>
    <x v="0"/>
    <x v="1"/>
  </r>
  <r>
    <x v="3880"/>
    <x v="22"/>
    <x v="2"/>
    <n v="235"/>
    <n v="0.72"/>
    <n v="0.67800000000000005"/>
    <n v="0.64900000000000002"/>
    <n v="13440.12"/>
    <n v="1"/>
    <x v="3"/>
    <n v="0"/>
    <x v="0"/>
    <x v="0"/>
    <x v="0"/>
  </r>
  <r>
    <x v="3881"/>
    <x v="18"/>
    <x v="4"/>
    <n v="36"/>
    <n v="0.76"/>
    <n v="0.76200000000000001"/>
    <n v="0.67800000000000005"/>
    <n v="26630.39"/>
    <n v="0"/>
    <x v="3"/>
    <n v="0"/>
    <x v="0"/>
    <x v="0"/>
    <x v="0"/>
  </r>
  <r>
    <x v="3882"/>
    <x v="14"/>
    <x v="3"/>
    <n v="175"/>
    <n v="0.71799999999999997"/>
    <n v="0.68899999999999995"/>
    <n v="0.64800000000000002"/>
    <n v="12432.75"/>
    <n v="4"/>
    <x v="3"/>
    <n v="0"/>
    <x v="0"/>
    <x v="0"/>
    <x v="1"/>
  </r>
  <r>
    <x v="3883"/>
    <x v="18"/>
    <x v="4"/>
    <n v="45"/>
    <n v="0.66"/>
    <n v="0.67100000000000004"/>
    <n v="0.52700000000000002"/>
    <n v="14506.57"/>
    <n v="9"/>
    <x v="0"/>
    <n v="0"/>
    <x v="0"/>
    <x v="0"/>
    <x v="1"/>
  </r>
  <r>
    <x v="3884"/>
    <x v="25"/>
    <x v="4"/>
    <n v="32"/>
    <n v="0.69"/>
    <n v="0.66"/>
    <n v="0.625"/>
    <n v="24739.02"/>
    <n v="1"/>
    <x v="0"/>
    <n v="0"/>
    <x v="0"/>
    <x v="0"/>
    <x v="0"/>
  </r>
  <r>
    <x v="3885"/>
    <x v="18"/>
    <x v="4"/>
    <n v="52"/>
    <n v="0.754"/>
    <n v="0.74299999999999999"/>
    <n v="0.67700000000000005"/>
    <n v="30133.439999999999"/>
    <n v="0"/>
    <x v="3"/>
    <n v="0"/>
    <x v="0"/>
    <x v="0"/>
    <x v="0"/>
  </r>
  <r>
    <x v="3886"/>
    <x v="20"/>
    <x v="1"/>
    <n v="297"/>
    <n v="0.7"/>
    <n v="0.64900000000000002"/>
    <n v="0.63900000000000001"/>
    <n v="12704.58"/>
    <n v="1"/>
    <x v="3"/>
    <n v="0"/>
    <x v="0"/>
    <x v="0"/>
    <x v="0"/>
  </r>
  <r>
    <x v="3887"/>
    <x v="17"/>
    <x v="4"/>
    <n v="84"/>
    <n v="0.73499999999999999"/>
    <n v="0.69099999999999995"/>
    <n v="0.68"/>
    <n v="23586.69"/>
    <n v="1"/>
    <x v="3"/>
    <n v="0"/>
    <x v="0"/>
    <x v="0"/>
    <x v="0"/>
  </r>
  <r>
    <x v="3888"/>
    <x v="18"/>
    <x v="4"/>
    <n v="71"/>
    <n v="0.76300000000000001"/>
    <n v="0.78"/>
    <n v="0.68"/>
    <n v="19556.84"/>
    <n v="1"/>
    <x v="3"/>
    <n v="0"/>
    <x v="0"/>
    <x v="0"/>
    <x v="0"/>
  </r>
  <r>
    <x v="3889"/>
    <x v="22"/>
    <x v="2"/>
    <n v="77"/>
    <n v="0.71"/>
    <n v="0.69199999999999995"/>
    <n v="0.627"/>
    <n v="12828.99"/>
    <n v="3"/>
    <x v="3"/>
    <n v="0"/>
    <x v="0"/>
    <x v="0"/>
    <x v="1"/>
  </r>
  <r>
    <x v="3890"/>
    <x v="25"/>
    <x v="4"/>
    <n v="60"/>
    <n v="0.70499999999999996"/>
    <n v="0.70299999999999996"/>
    <n v="0.60599999999999998"/>
    <n v="21532.97"/>
    <n v="3"/>
    <x v="3"/>
    <n v="0"/>
    <x v="0"/>
    <x v="0"/>
    <x v="1"/>
  </r>
  <r>
    <x v="3891"/>
    <x v="22"/>
    <x v="2"/>
    <n v="127"/>
    <n v="0.71099999999999997"/>
    <n v="0.66900000000000004"/>
    <n v="0.64400000000000002"/>
    <n v="15107.21"/>
    <n v="1"/>
    <x v="3"/>
    <n v="0"/>
    <x v="0"/>
    <x v="0"/>
    <x v="0"/>
  </r>
  <r>
    <x v="3892"/>
    <x v="7"/>
    <x v="2"/>
    <n v="78"/>
    <n v="0.63800000000000001"/>
    <n v="0.65700000000000003"/>
    <n v="0.49399999999999999"/>
    <n v="11261.84"/>
    <n v="2"/>
    <x v="0"/>
    <n v="0"/>
    <x v="0"/>
    <x v="0"/>
    <x v="1"/>
  </r>
  <r>
    <x v="3893"/>
    <x v="18"/>
    <x v="4"/>
    <n v="32"/>
    <n v="0.75700000000000001"/>
    <n v="0.73599999999999999"/>
    <n v="0.70399999999999996"/>
    <n v="26558.02"/>
    <n v="0"/>
    <x v="3"/>
    <n v="0"/>
    <x v="0"/>
    <x v="0"/>
    <x v="0"/>
  </r>
  <r>
    <x v="3894"/>
    <x v="25"/>
    <x v="4"/>
    <n v="29"/>
    <n v="0.73099999999999998"/>
    <n v="0.72899999999999998"/>
    <n v="0.622"/>
    <n v="18976.25"/>
    <n v="5"/>
    <x v="3"/>
    <n v="0"/>
    <x v="0"/>
    <x v="0"/>
    <x v="1"/>
  </r>
  <r>
    <x v="3895"/>
    <x v="22"/>
    <x v="2"/>
    <n v="58"/>
    <n v="0.65700000000000003"/>
    <n v="0.63300000000000001"/>
    <n v="0.56000000000000005"/>
    <n v="13717.38"/>
    <n v="1"/>
    <x v="0"/>
    <n v="0"/>
    <x v="0"/>
    <x v="0"/>
    <x v="0"/>
  </r>
  <r>
    <x v="3896"/>
    <x v="22"/>
    <x v="2"/>
    <n v="211"/>
    <n v="0.72"/>
    <n v="0.67900000000000005"/>
    <n v="0.67400000000000004"/>
    <n v="11416.47"/>
    <n v="1"/>
    <x v="3"/>
    <n v="0"/>
    <x v="0"/>
    <x v="0"/>
    <x v="0"/>
  </r>
  <r>
    <x v="3897"/>
    <x v="12"/>
    <x v="0"/>
    <n v="121"/>
    <n v="0.60199999999999998"/>
    <n v="0.56899999999999995"/>
    <n v="0.51200000000000001"/>
    <n v="10276.19"/>
    <n v="2"/>
    <x v="0"/>
    <n v="0"/>
    <x v="0"/>
    <x v="0"/>
    <x v="1"/>
  </r>
  <r>
    <x v="3898"/>
    <x v="18"/>
    <x v="4"/>
    <n v="47"/>
    <n v="0.74199999999999999"/>
    <n v="0.74399999999999999"/>
    <n v="0.64400000000000002"/>
    <n v="20686.169999999998"/>
    <n v="1"/>
    <x v="3"/>
    <n v="0"/>
    <x v="0"/>
    <x v="0"/>
    <x v="0"/>
  </r>
  <r>
    <x v="3899"/>
    <x v="22"/>
    <x v="2"/>
    <n v="192"/>
    <n v="0.71599999999999997"/>
    <n v="0.65900000000000003"/>
    <n v="0.68600000000000005"/>
    <n v="10823.59"/>
    <n v="2"/>
    <x v="3"/>
    <n v="0"/>
    <x v="0"/>
    <x v="0"/>
    <x v="1"/>
  </r>
  <r>
    <x v="3900"/>
    <x v="18"/>
    <x v="4"/>
    <n v="30"/>
    <n v="0.72"/>
    <n v="0.71199999999999997"/>
    <n v="0.60199999999999998"/>
    <n v="23469.7"/>
    <n v="3"/>
    <x v="3"/>
    <n v="0"/>
    <x v="0"/>
    <x v="0"/>
    <x v="1"/>
  </r>
  <r>
    <x v="3901"/>
    <x v="22"/>
    <x v="2"/>
    <n v="153"/>
    <n v="0.72199999999999998"/>
    <n v="0.72099999999999997"/>
    <n v="0.65900000000000003"/>
    <n v="14823.57"/>
    <n v="2"/>
    <x v="3"/>
    <n v="0"/>
    <x v="0"/>
    <x v="0"/>
    <x v="1"/>
  </r>
  <r>
    <x v="3902"/>
    <x v="26"/>
    <x v="2"/>
    <n v="183"/>
    <n v="0.65700000000000003"/>
    <n v="0.63600000000000001"/>
    <n v="0.55300000000000005"/>
    <n v="169012.45"/>
    <n v="10"/>
    <x v="0"/>
    <n v="0"/>
    <x v="0"/>
    <x v="0"/>
    <x v="1"/>
  </r>
  <r>
    <x v="3903"/>
    <x v="7"/>
    <x v="2"/>
    <n v="234"/>
    <n v="0.66700000000000004"/>
    <n v="0.65800000000000003"/>
    <n v="0.56899999999999995"/>
    <n v="179339.36"/>
    <n v="5"/>
    <x v="0"/>
    <n v="0"/>
    <x v="0"/>
    <x v="0"/>
    <x v="1"/>
  </r>
  <r>
    <x v="3904"/>
    <x v="9"/>
    <x v="3"/>
    <n v="429"/>
    <n v="0.71"/>
    <n v="0.73799999999999999"/>
    <n v="0.59399999999999997"/>
    <n v="62136.02"/>
    <n v="9"/>
    <x v="3"/>
    <n v="0"/>
    <x v="0"/>
    <x v="0"/>
    <x v="1"/>
  </r>
  <r>
    <x v="3905"/>
    <x v="25"/>
    <x v="4"/>
    <n v="123"/>
    <n v="0.75800000000000001"/>
    <n v="0.73599999999999999"/>
    <n v="0.71399999999999997"/>
    <n v="180824.63"/>
    <n v="3"/>
    <x v="3"/>
    <n v="0"/>
    <x v="0"/>
    <x v="0"/>
    <x v="1"/>
  </r>
  <r>
    <x v="3906"/>
    <x v="7"/>
    <x v="2"/>
    <n v="348"/>
    <n v="0.67700000000000005"/>
    <n v="0.66100000000000003"/>
    <n v="0.56299999999999994"/>
    <n v="66981"/>
    <n v="11"/>
    <x v="0"/>
    <n v="0"/>
    <x v="0"/>
    <x v="0"/>
    <x v="1"/>
  </r>
  <r>
    <x v="3907"/>
    <x v="18"/>
    <x v="4"/>
    <n v="542"/>
    <n v="0.72099999999999997"/>
    <n v="0.70699999999999996"/>
    <n v="0.629"/>
    <n v="42423.42"/>
    <n v="21"/>
    <x v="3"/>
    <n v="0"/>
    <x v="0"/>
    <x v="0"/>
    <x v="1"/>
  </r>
  <r>
    <x v="3908"/>
    <x v="9"/>
    <x v="3"/>
    <n v="847"/>
    <n v="0.67500000000000004"/>
    <n v="0.68200000000000005"/>
    <n v="0.55300000000000005"/>
    <n v="32753.74"/>
    <n v="16"/>
    <x v="0"/>
    <n v="0"/>
    <x v="0"/>
    <x v="0"/>
    <x v="1"/>
  </r>
  <r>
    <x v="3909"/>
    <x v="18"/>
    <x v="4"/>
    <n v="1048"/>
    <n v="0.69"/>
    <n v="0.69399999999999995"/>
    <n v="0.56299999999999994"/>
    <n v="33832.410000000003"/>
    <n v="19"/>
    <x v="0"/>
    <n v="0"/>
    <x v="0"/>
    <x v="1"/>
    <x v="1"/>
  </r>
  <r>
    <x v="3910"/>
    <x v="18"/>
    <x v="4"/>
    <n v="490"/>
    <n v="0.76500000000000001"/>
    <n v="0.747"/>
    <n v="0.67700000000000005"/>
    <n v="42421.91"/>
    <n v="19"/>
    <x v="3"/>
    <n v="0"/>
    <x v="0"/>
    <x v="0"/>
    <x v="1"/>
  </r>
  <r>
    <x v="3911"/>
    <x v="18"/>
    <x v="4"/>
    <n v="514"/>
    <n v="0.76400000000000001"/>
    <n v="0.752"/>
    <n v="0.69799999999999995"/>
    <n v="45330.48"/>
    <n v="27"/>
    <x v="3"/>
    <n v="0"/>
    <x v="0"/>
    <x v="0"/>
    <x v="1"/>
  </r>
  <r>
    <x v="3912"/>
    <x v="19"/>
    <x v="3"/>
    <n v="947"/>
    <n v="0.68"/>
    <n v="0.70599999999999996"/>
    <n v="0.55700000000000005"/>
    <n v="34566.46"/>
    <n v="5"/>
    <x v="0"/>
    <n v="0"/>
    <x v="0"/>
    <x v="0"/>
    <x v="1"/>
  </r>
  <r>
    <x v="3913"/>
    <x v="20"/>
    <x v="1"/>
    <n v="684"/>
    <n v="0.73199999999999998"/>
    <n v="0.69899999999999995"/>
    <n v="0.66400000000000003"/>
    <n v="46723.7"/>
    <n v="6"/>
    <x v="3"/>
    <n v="0"/>
    <x v="0"/>
    <x v="0"/>
    <x v="1"/>
  </r>
  <r>
    <x v="3715"/>
    <x v="25"/>
    <x v="4"/>
    <n v="101"/>
    <n v="0.75"/>
    <n v="0.76800000000000002"/>
    <n v="0.61499999999999999"/>
    <n v="72874.820000000007"/>
    <n v="8"/>
    <x v="3"/>
    <n v="0"/>
    <x v="0"/>
    <x v="0"/>
    <x v="1"/>
  </r>
  <r>
    <x v="3914"/>
    <x v="18"/>
    <x v="4"/>
    <n v="910"/>
    <n v="0.65700000000000003"/>
    <n v="0.67700000000000005"/>
    <n v="0.47799999999999998"/>
    <n v="21889.73"/>
    <n v="28"/>
    <x v="0"/>
    <n v="0"/>
    <x v="0"/>
    <x v="0"/>
    <x v="1"/>
  </r>
  <r>
    <x v="3915"/>
    <x v="25"/>
    <x v="4"/>
    <n v="143"/>
    <n v="0.73699999999999999"/>
    <n v="0.76600000000000001"/>
    <n v="0.6"/>
    <n v="44253.38"/>
    <n v="13"/>
    <x v="3"/>
    <n v="0"/>
    <x v="0"/>
    <x v="0"/>
    <x v="1"/>
  </r>
  <r>
    <x v="3916"/>
    <x v="9"/>
    <x v="3"/>
    <n v="677"/>
    <n v="0.68"/>
    <n v="0.65300000000000002"/>
    <n v="0.57299999999999995"/>
    <n v="32843.980000000003"/>
    <n v="8"/>
    <x v="0"/>
    <n v="0"/>
    <x v="0"/>
    <x v="0"/>
    <x v="1"/>
  </r>
  <r>
    <x v="3917"/>
    <x v="18"/>
    <x v="4"/>
    <n v="434"/>
    <n v="0.746"/>
    <n v="0.751"/>
    <n v="0.66100000000000003"/>
    <n v="40058.32"/>
    <n v="26"/>
    <x v="3"/>
    <n v="0"/>
    <x v="0"/>
    <x v="0"/>
    <x v="1"/>
  </r>
  <r>
    <x v="3918"/>
    <x v="5"/>
    <x v="0"/>
    <n v="1405"/>
    <n v="0.61"/>
    <n v="0.55000000000000004"/>
    <n v="0.55000000000000004"/>
    <n v="16763.560000000001"/>
    <n v="0"/>
    <x v="0"/>
    <n v="0"/>
    <x v="0"/>
    <x v="1"/>
    <x v="0"/>
  </r>
  <r>
    <x v="3919"/>
    <x v="17"/>
    <x v="4"/>
    <n v="292"/>
    <n v="0.629"/>
    <n v="0.65500000000000003"/>
    <n v="0.47499999999999998"/>
    <n v="30780.46"/>
    <n v="15"/>
    <x v="0"/>
    <n v="0"/>
    <x v="0"/>
    <x v="0"/>
    <x v="1"/>
  </r>
  <r>
    <x v="3920"/>
    <x v="18"/>
    <x v="4"/>
    <n v="93"/>
    <n v="0.67"/>
    <n v="0.7"/>
    <n v="0.54300000000000004"/>
    <n v="59940.160000000003"/>
    <n v="6"/>
    <x v="0"/>
    <n v="0"/>
    <x v="0"/>
    <x v="0"/>
    <x v="1"/>
  </r>
  <r>
    <x v="3921"/>
    <x v="26"/>
    <x v="2"/>
    <n v="805"/>
    <n v="0.67"/>
    <n v="0.67200000000000004"/>
    <n v="0.54100000000000004"/>
    <n v="16475.97"/>
    <n v="9"/>
    <x v="0"/>
    <n v="0"/>
    <x v="0"/>
    <x v="0"/>
    <x v="1"/>
  </r>
  <r>
    <x v="3922"/>
    <x v="18"/>
    <x v="4"/>
    <n v="858"/>
    <n v="0.76400000000000001"/>
    <n v="0.82499999999999996"/>
    <n v="0.63800000000000001"/>
    <n v="21342.58"/>
    <n v="6"/>
    <x v="3"/>
    <n v="0"/>
    <x v="0"/>
    <x v="0"/>
    <x v="1"/>
  </r>
  <r>
    <x v="3923"/>
    <x v="11"/>
    <x v="0"/>
    <n v="558"/>
    <n v="0.67200000000000004"/>
    <n v="0.64700000000000002"/>
    <n v="0.58499999999999996"/>
    <n v="30135.98"/>
    <n v="7"/>
    <x v="0"/>
    <n v="0"/>
    <x v="0"/>
    <x v="0"/>
    <x v="1"/>
  </r>
  <r>
    <x v="3924"/>
    <x v="18"/>
    <x v="4"/>
    <n v="1158"/>
    <n v="0.7"/>
    <n v="0.67300000000000004"/>
    <n v="0.60899999999999999"/>
    <n v="17819.009999999998"/>
    <n v="16"/>
    <x v="3"/>
    <n v="0"/>
    <x v="0"/>
    <x v="1"/>
    <x v="1"/>
  </r>
  <r>
    <x v="3925"/>
    <x v="26"/>
    <x v="2"/>
    <n v="1168"/>
    <n v="0.67"/>
    <n v="0.66800000000000004"/>
    <n v="0.55800000000000005"/>
    <n v="15474.98"/>
    <n v="16"/>
    <x v="0"/>
    <n v="0"/>
    <x v="0"/>
    <x v="1"/>
    <x v="1"/>
  </r>
  <r>
    <x v="3926"/>
    <x v="19"/>
    <x v="3"/>
    <n v="141"/>
    <n v="0.67200000000000004"/>
    <n v="0.67600000000000005"/>
    <n v="0.54500000000000004"/>
    <n v="57689.46"/>
    <n v="2"/>
    <x v="0"/>
    <n v="0"/>
    <x v="0"/>
    <x v="0"/>
    <x v="1"/>
  </r>
  <r>
    <x v="3927"/>
    <x v="26"/>
    <x v="2"/>
    <n v="338"/>
    <n v="0.68"/>
    <n v="0.68"/>
    <n v="0.57899999999999996"/>
    <n v="21030.04"/>
    <n v="15"/>
    <x v="0"/>
    <n v="0"/>
    <x v="0"/>
    <x v="0"/>
    <x v="1"/>
  </r>
  <r>
    <x v="3928"/>
    <x v="18"/>
    <x v="4"/>
    <n v="94"/>
    <n v="0.69"/>
    <n v="0.67100000000000004"/>
    <n v="0.57199999999999995"/>
    <n v="46616.31"/>
    <n v="17"/>
    <x v="0"/>
    <n v="0"/>
    <x v="0"/>
    <x v="0"/>
    <x v="1"/>
  </r>
  <r>
    <x v="3929"/>
    <x v="18"/>
    <x v="4"/>
    <n v="376"/>
    <n v="0.68"/>
    <n v="0.70899999999999996"/>
    <n v="0.54200000000000004"/>
    <n v="24672.07"/>
    <n v="12"/>
    <x v="0"/>
    <n v="0"/>
    <x v="0"/>
    <x v="0"/>
    <x v="1"/>
  </r>
  <r>
    <x v="3930"/>
    <x v="0"/>
    <x v="0"/>
    <n v="1445"/>
    <n v="0.621"/>
    <n v="0.58199999999999996"/>
    <n v="0.51800000000000002"/>
    <n v="8727.02"/>
    <n v="6"/>
    <x v="0"/>
    <n v="0"/>
    <x v="0"/>
    <x v="1"/>
    <x v="1"/>
  </r>
  <r>
    <x v="3931"/>
    <x v="7"/>
    <x v="2"/>
    <n v="939"/>
    <n v="0.63100000000000001"/>
    <n v="0.63"/>
    <n v="0.51100000000000001"/>
    <n v="21346.34"/>
    <n v="8"/>
    <x v="0"/>
    <n v="0"/>
    <x v="0"/>
    <x v="0"/>
    <x v="1"/>
  </r>
  <r>
    <x v="3932"/>
    <x v="25"/>
    <x v="4"/>
    <n v="448"/>
    <n v="0.70599999999999996"/>
    <n v="0.70299999999999996"/>
    <n v="0.61"/>
    <n v="26012.7"/>
    <n v="8"/>
    <x v="3"/>
    <n v="0"/>
    <x v="0"/>
    <x v="0"/>
    <x v="1"/>
  </r>
  <r>
    <x v="3933"/>
    <x v="17"/>
    <x v="4"/>
    <n v="197"/>
    <n v="0.74"/>
    <n v="0.746"/>
    <n v="0.64100000000000001"/>
    <n v="68161.59"/>
    <n v="3"/>
    <x v="3"/>
    <n v="0"/>
    <x v="0"/>
    <x v="0"/>
    <x v="1"/>
  </r>
  <r>
    <x v="3934"/>
    <x v="9"/>
    <x v="3"/>
    <n v="652"/>
    <n v="0.69"/>
    <n v="0.73699999999999999"/>
    <n v="0.54800000000000004"/>
    <n v="28302.55"/>
    <n v="9"/>
    <x v="0"/>
    <n v="0"/>
    <x v="0"/>
    <x v="0"/>
    <x v="1"/>
  </r>
  <r>
    <x v="3935"/>
    <x v="12"/>
    <x v="0"/>
    <n v="1369"/>
    <n v="0.64900000000000002"/>
    <n v="0.64700000000000002"/>
    <n v="0.54500000000000004"/>
    <n v="12571.31"/>
    <n v="9"/>
    <x v="0"/>
    <n v="0"/>
    <x v="0"/>
    <x v="1"/>
    <x v="1"/>
  </r>
  <r>
    <x v="3936"/>
    <x v="18"/>
    <x v="4"/>
    <n v="444"/>
    <n v="0.7"/>
    <n v="0.70299999999999996"/>
    <n v="0.59099999999999997"/>
    <n v="29239.75"/>
    <n v="8"/>
    <x v="3"/>
    <n v="0"/>
    <x v="0"/>
    <x v="0"/>
    <x v="1"/>
  </r>
  <r>
    <x v="3937"/>
    <x v="17"/>
    <x v="4"/>
    <n v="1218"/>
    <n v="0.70099999999999996"/>
    <n v="0.68500000000000005"/>
    <n v="0.60699999999999998"/>
    <n v="12781.85"/>
    <n v="4"/>
    <x v="3"/>
    <n v="0"/>
    <x v="0"/>
    <x v="1"/>
    <x v="1"/>
  </r>
  <r>
    <x v="3938"/>
    <x v="9"/>
    <x v="3"/>
    <n v="119"/>
    <n v="0.68500000000000005"/>
    <n v="0.70299999999999996"/>
    <n v="0.56100000000000005"/>
    <n v="66527.17"/>
    <n v="6"/>
    <x v="0"/>
    <n v="0"/>
    <x v="0"/>
    <x v="0"/>
    <x v="1"/>
  </r>
  <r>
    <x v="3939"/>
    <x v="7"/>
    <x v="2"/>
    <n v="324"/>
    <n v="0.69599999999999995"/>
    <n v="0.69399999999999995"/>
    <n v="0.57899999999999996"/>
    <n v="43501.52"/>
    <n v="4"/>
    <x v="0"/>
    <n v="0"/>
    <x v="0"/>
    <x v="0"/>
    <x v="1"/>
  </r>
  <r>
    <x v="3940"/>
    <x v="18"/>
    <x v="4"/>
    <n v="268"/>
    <n v="0.68"/>
    <n v="0.69199999999999995"/>
    <n v="0.54800000000000004"/>
    <n v="38038.620000000003"/>
    <n v="6"/>
    <x v="0"/>
    <n v="0"/>
    <x v="0"/>
    <x v="0"/>
    <x v="1"/>
  </r>
  <r>
    <x v="3941"/>
    <x v="18"/>
    <x v="4"/>
    <n v="211"/>
    <n v="0.747"/>
    <n v="0.73499999999999999"/>
    <n v="0.66600000000000004"/>
    <n v="50069.74"/>
    <n v="5"/>
    <x v="3"/>
    <n v="0"/>
    <x v="0"/>
    <x v="0"/>
    <x v="1"/>
  </r>
  <r>
    <x v="3942"/>
    <x v="18"/>
    <x v="4"/>
    <n v="522"/>
    <n v="0.71"/>
    <n v="0.69799999999999995"/>
    <n v="0.61899999999999999"/>
    <n v="20113.240000000002"/>
    <n v="17"/>
    <x v="3"/>
    <n v="0"/>
    <x v="0"/>
    <x v="0"/>
    <x v="1"/>
  </r>
  <r>
    <x v="3943"/>
    <x v="14"/>
    <x v="3"/>
    <n v="705"/>
    <n v="0.70099999999999996"/>
    <n v="0.69399999999999995"/>
    <n v="0.59299999999999997"/>
    <n v="21966.959999999999"/>
    <n v="13"/>
    <x v="3"/>
    <n v="0"/>
    <x v="0"/>
    <x v="0"/>
    <x v="1"/>
  </r>
  <r>
    <x v="3944"/>
    <x v="25"/>
    <x v="4"/>
    <n v="221"/>
    <n v="0.7"/>
    <n v="0.72"/>
    <n v="0.56699999999999995"/>
    <n v="29399.46"/>
    <n v="2"/>
    <x v="3"/>
    <n v="0"/>
    <x v="0"/>
    <x v="0"/>
    <x v="1"/>
  </r>
  <r>
    <x v="3945"/>
    <x v="21"/>
    <x v="1"/>
    <n v="874"/>
    <n v="0.624"/>
    <n v="0.60099999999999998"/>
    <n v="0.51800000000000002"/>
    <n v="15720.08"/>
    <n v="1"/>
    <x v="0"/>
    <n v="0"/>
    <x v="0"/>
    <x v="0"/>
    <x v="0"/>
  </r>
  <r>
    <x v="3946"/>
    <x v="2"/>
    <x v="0"/>
    <n v="1388"/>
    <n v="0.60399999999999998"/>
    <n v="0.56499999999999995"/>
    <n v="0.48799999999999999"/>
    <n v="8367.2000000000007"/>
    <n v="5"/>
    <x v="0"/>
    <n v="0"/>
    <x v="0"/>
    <x v="1"/>
    <x v="1"/>
  </r>
  <r>
    <x v="3947"/>
    <x v="18"/>
    <x v="4"/>
    <n v="298"/>
    <n v="0.72299999999999998"/>
    <n v="0.70599999999999996"/>
    <n v="0.62"/>
    <n v="28600.34"/>
    <n v="10"/>
    <x v="3"/>
    <n v="0"/>
    <x v="0"/>
    <x v="0"/>
    <x v="1"/>
  </r>
  <r>
    <x v="3948"/>
    <x v="5"/>
    <x v="0"/>
    <n v="1766"/>
    <n v="0.63300000000000001"/>
    <n v="0.56799999999999995"/>
    <n v="0.59199999999999997"/>
    <n v="9764.5400000000009"/>
    <n v="2"/>
    <x v="0"/>
    <n v="0"/>
    <x v="0"/>
    <x v="1"/>
    <x v="1"/>
  </r>
  <r>
    <x v="3949"/>
    <x v="26"/>
    <x v="2"/>
    <n v="450"/>
    <n v="0.64500000000000002"/>
    <n v="0.63700000000000001"/>
    <n v="0.51200000000000001"/>
    <n v="16311.14"/>
    <n v="3"/>
    <x v="0"/>
    <n v="0"/>
    <x v="0"/>
    <x v="0"/>
    <x v="1"/>
  </r>
  <r>
    <x v="3950"/>
    <x v="9"/>
    <x v="3"/>
    <n v="476"/>
    <n v="0.65"/>
    <n v="0.65300000000000002"/>
    <n v="0.52"/>
    <n v="17994.16"/>
    <n v="8"/>
    <x v="0"/>
    <n v="0"/>
    <x v="0"/>
    <x v="0"/>
    <x v="1"/>
  </r>
  <r>
    <x v="3951"/>
    <x v="23"/>
    <x v="2"/>
    <n v="596"/>
    <n v="0.71299999999999997"/>
    <n v="0.69899999999999995"/>
    <n v="0.64400000000000002"/>
    <n v="19832.89"/>
    <n v="3"/>
    <x v="3"/>
    <n v="0"/>
    <x v="0"/>
    <x v="0"/>
    <x v="1"/>
  </r>
  <r>
    <x v="3952"/>
    <x v="7"/>
    <x v="2"/>
    <n v="723"/>
    <n v="0.65500000000000003"/>
    <n v="0.65800000000000003"/>
    <n v="0.52"/>
    <n v="12128.59"/>
    <n v="28"/>
    <x v="0"/>
    <n v="0"/>
    <x v="0"/>
    <x v="0"/>
    <x v="1"/>
  </r>
  <r>
    <x v="3953"/>
    <x v="16"/>
    <x v="1"/>
    <n v="816"/>
    <n v="0.65300000000000002"/>
    <n v="0.65400000000000003"/>
    <n v="0.55300000000000005"/>
    <n v="16382.28"/>
    <n v="12"/>
    <x v="0"/>
    <n v="0"/>
    <x v="0"/>
    <x v="0"/>
    <x v="1"/>
  </r>
  <r>
    <x v="296"/>
    <x v="22"/>
    <x v="2"/>
    <n v="227"/>
    <n v="0.72"/>
    <n v="0.68300000000000005"/>
    <n v="0.63900000000000001"/>
    <n v="54427.24"/>
    <n v="0"/>
    <x v="3"/>
    <n v="0"/>
    <x v="0"/>
    <x v="0"/>
    <x v="0"/>
  </r>
  <r>
    <x v="3954"/>
    <x v="21"/>
    <x v="1"/>
    <n v="690"/>
    <n v="0.66500000000000004"/>
    <n v="0.66100000000000003"/>
    <n v="0.54700000000000004"/>
    <n v="16304.33"/>
    <n v="2"/>
    <x v="0"/>
    <n v="0"/>
    <x v="0"/>
    <x v="0"/>
    <x v="1"/>
  </r>
  <r>
    <x v="3955"/>
    <x v="9"/>
    <x v="3"/>
    <n v="460"/>
    <n v="0.67"/>
    <n v="0.66800000000000004"/>
    <n v="0.56299999999999994"/>
    <n v="29144.31"/>
    <n v="2"/>
    <x v="0"/>
    <n v="0"/>
    <x v="0"/>
    <x v="0"/>
    <x v="1"/>
  </r>
  <r>
    <x v="3956"/>
    <x v="12"/>
    <x v="0"/>
    <n v="474"/>
    <n v="0.621"/>
    <n v="0.58099999999999996"/>
    <n v="0.54400000000000004"/>
    <n v="14095.33"/>
    <n v="4"/>
    <x v="0"/>
    <n v="0"/>
    <x v="0"/>
    <x v="0"/>
    <x v="1"/>
  </r>
  <r>
    <x v="3957"/>
    <x v="25"/>
    <x v="4"/>
    <n v="211"/>
    <n v="0.75"/>
    <n v="0.74199999999999999"/>
    <n v="0.66200000000000003"/>
    <n v="37552.83"/>
    <n v="2"/>
    <x v="3"/>
    <n v="0"/>
    <x v="0"/>
    <x v="0"/>
    <x v="1"/>
  </r>
  <r>
    <x v="3958"/>
    <x v="26"/>
    <x v="2"/>
    <n v="395"/>
    <n v="0.63700000000000001"/>
    <n v="0.65800000000000003"/>
    <n v="0.49299999999999999"/>
    <n v="17627.349999999999"/>
    <n v="13"/>
    <x v="0"/>
    <n v="0"/>
    <x v="0"/>
    <x v="0"/>
    <x v="1"/>
  </r>
  <r>
    <x v="3959"/>
    <x v="18"/>
    <x v="4"/>
    <n v="212"/>
    <n v="0.753"/>
    <n v="0.752"/>
    <n v="0.67400000000000004"/>
    <n v="36690.69"/>
    <n v="8"/>
    <x v="3"/>
    <n v="0"/>
    <x v="0"/>
    <x v="0"/>
    <x v="1"/>
  </r>
  <r>
    <x v="3960"/>
    <x v="7"/>
    <x v="2"/>
    <n v="257"/>
    <n v="0.68"/>
    <n v="0.65500000000000003"/>
    <n v="0.59799999999999998"/>
    <n v="36026.019999999997"/>
    <n v="5"/>
    <x v="0"/>
    <n v="0"/>
    <x v="0"/>
    <x v="0"/>
    <x v="1"/>
  </r>
  <r>
    <x v="3961"/>
    <x v="5"/>
    <x v="0"/>
    <n v="1060"/>
    <n v="0.64"/>
    <n v="0.58499999999999996"/>
    <n v="0.57299999999999995"/>
    <n v="8692.24"/>
    <n v="4"/>
    <x v="0"/>
    <n v="0"/>
    <x v="0"/>
    <x v="1"/>
    <x v="1"/>
  </r>
  <r>
    <x v="3962"/>
    <x v="7"/>
    <x v="2"/>
    <n v="288"/>
    <n v="0.69099999999999995"/>
    <n v="0.68799999999999994"/>
    <n v="0.56599999999999995"/>
    <n v="18831.41"/>
    <n v="2"/>
    <x v="0"/>
    <n v="0"/>
    <x v="0"/>
    <x v="0"/>
    <x v="1"/>
  </r>
  <r>
    <x v="3963"/>
    <x v="22"/>
    <x v="2"/>
    <n v="1121"/>
    <n v="0.7"/>
    <n v="0.65100000000000002"/>
    <n v="0.64600000000000002"/>
    <n v="8200.44"/>
    <n v="3"/>
    <x v="3"/>
    <n v="0"/>
    <x v="0"/>
    <x v="1"/>
    <x v="1"/>
  </r>
  <r>
    <x v="3964"/>
    <x v="18"/>
    <x v="4"/>
    <n v="160"/>
    <n v="0.76200000000000001"/>
    <n v="0.76100000000000001"/>
    <n v="0.69699999999999995"/>
    <n v="27375.95"/>
    <n v="1"/>
    <x v="3"/>
    <n v="0"/>
    <x v="0"/>
    <x v="0"/>
    <x v="0"/>
  </r>
  <r>
    <x v="296"/>
    <x v="18"/>
    <x v="4"/>
    <n v="221"/>
    <n v="0.68700000000000006"/>
    <n v="0.67400000000000004"/>
    <n v="0.59699999999999998"/>
    <n v="17189.3"/>
    <n v="5"/>
    <x v="0"/>
    <n v="0"/>
    <x v="0"/>
    <x v="0"/>
    <x v="1"/>
  </r>
  <r>
    <x v="3965"/>
    <x v="2"/>
    <x v="0"/>
    <n v="820"/>
    <n v="0.60299999999999998"/>
    <n v="0.56399999999999995"/>
    <n v="0.51400000000000001"/>
    <n v="6978.9"/>
    <n v="13"/>
    <x v="0"/>
    <n v="0"/>
    <x v="0"/>
    <x v="0"/>
    <x v="1"/>
  </r>
  <r>
    <x v="3966"/>
    <x v="7"/>
    <x v="2"/>
    <n v="569"/>
    <n v="0.68"/>
    <n v="0.66300000000000003"/>
    <n v="0.56699999999999995"/>
    <n v="11752.52"/>
    <n v="9"/>
    <x v="0"/>
    <n v="0"/>
    <x v="0"/>
    <x v="0"/>
    <x v="1"/>
  </r>
  <r>
    <x v="3967"/>
    <x v="18"/>
    <x v="4"/>
    <n v="48"/>
    <n v="0.65200000000000002"/>
    <n v="0.65900000000000003"/>
    <n v="0.496"/>
    <n v="52535.08"/>
    <n v="0"/>
    <x v="0"/>
    <n v="0"/>
    <x v="0"/>
    <x v="0"/>
    <x v="0"/>
  </r>
  <r>
    <x v="3968"/>
    <x v="9"/>
    <x v="3"/>
    <n v="257"/>
    <n v="0.69099999999999995"/>
    <n v="0.69"/>
    <n v="0.58199999999999996"/>
    <n v="19561.72"/>
    <n v="6"/>
    <x v="0"/>
    <n v="0"/>
    <x v="0"/>
    <x v="0"/>
    <x v="1"/>
  </r>
  <r>
    <x v="3969"/>
    <x v="22"/>
    <x v="2"/>
    <n v="274"/>
    <n v="0.74"/>
    <n v="0.71799999999999997"/>
    <n v="0.68300000000000005"/>
    <n v="20317.669999999998"/>
    <n v="3"/>
    <x v="3"/>
    <n v="0"/>
    <x v="0"/>
    <x v="0"/>
    <x v="1"/>
  </r>
  <r>
    <x v="3970"/>
    <x v="18"/>
    <x v="4"/>
    <n v="99"/>
    <n v="0.68200000000000005"/>
    <n v="0.69"/>
    <n v="0.54900000000000004"/>
    <n v="23523.94"/>
    <n v="11"/>
    <x v="0"/>
    <n v="0"/>
    <x v="0"/>
    <x v="0"/>
    <x v="1"/>
  </r>
  <r>
    <x v="3971"/>
    <x v="7"/>
    <x v="2"/>
    <n v="290"/>
    <n v="0.67"/>
    <n v="0.64500000000000002"/>
    <n v="0.55000000000000004"/>
    <n v="15735.92"/>
    <n v="9"/>
    <x v="0"/>
    <n v="0"/>
    <x v="0"/>
    <x v="0"/>
    <x v="1"/>
  </r>
  <r>
    <x v="3972"/>
    <x v="22"/>
    <x v="2"/>
    <n v="208"/>
    <n v="0.74099999999999999"/>
    <n v="0.70099999999999996"/>
    <n v="0.71"/>
    <n v="35767.379999999997"/>
    <n v="1"/>
    <x v="3"/>
    <n v="0"/>
    <x v="0"/>
    <x v="0"/>
    <x v="0"/>
  </r>
  <r>
    <x v="3973"/>
    <x v="25"/>
    <x v="4"/>
    <n v="340"/>
    <n v="0.74199999999999999"/>
    <n v="0.73899999999999999"/>
    <n v="0.63600000000000001"/>
    <n v="20143.89"/>
    <n v="9"/>
    <x v="3"/>
    <n v="0"/>
    <x v="0"/>
    <x v="0"/>
    <x v="1"/>
  </r>
  <r>
    <x v="3974"/>
    <x v="18"/>
    <x v="4"/>
    <n v="72"/>
    <n v="0.74099999999999999"/>
    <n v="0.79400000000000004"/>
    <n v="0.60199999999999998"/>
    <n v="41033.47"/>
    <n v="1"/>
    <x v="3"/>
    <n v="0"/>
    <x v="0"/>
    <x v="0"/>
    <x v="0"/>
  </r>
  <r>
    <x v="3975"/>
    <x v="22"/>
    <x v="2"/>
    <n v="109"/>
    <n v="0.67700000000000005"/>
    <n v="0.65"/>
    <n v="0.59099999999999997"/>
    <n v="26501.1"/>
    <n v="1"/>
    <x v="0"/>
    <n v="0"/>
    <x v="0"/>
    <x v="0"/>
    <x v="0"/>
  </r>
  <r>
    <x v="3976"/>
    <x v="25"/>
    <x v="4"/>
    <n v="154"/>
    <n v="0.73"/>
    <n v="0.74099999999999999"/>
    <n v="0.65"/>
    <n v="23976.02"/>
    <n v="3"/>
    <x v="3"/>
    <n v="0"/>
    <x v="0"/>
    <x v="0"/>
    <x v="1"/>
  </r>
  <r>
    <x v="3977"/>
    <x v="18"/>
    <x v="4"/>
    <n v="85"/>
    <n v="0.69"/>
    <n v="0.68799999999999994"/>
    <n v="0.58399999999999996"/>
    <n v="22963.13"/>
    <n v="5"/>
    <x v="0"/>
    <n v="0"/>
    <x v="0"/>
    <x v="0"/>
    <x v="1"/>
  </r>
  <r>
    <x v="3978"/>
    <x v="20"/>
    <x v="1"/>
    <n v="493"/>
    <n v="0.65"/>
    <n v="0.63600000000000001"/>
    <n v="0.52300000000000002"/>
    <n v="13306.15"/>
    <n v="9"/>
    <x v="0"/>
    <n v="0"/>
    <x v="0"/>
    <x v="0"/>
    <x v="1"/>
  </r>
  <r>
    <x v="3979"/>
    <x v="25"/>
    <x v="4"/>
    <n v="127"/>
    <n v="0.78"/>
    <n v="0.76600000000000001"/>
    <n v="0.70199999999999996"/>
    <n v="38112.97"/>
    <n v="1"/>
    <x v="3"/>
    <n v="0"/>
    <x v="0"/>
    <x v="0"/>
    <x v="0"/>
  </r>
  <r>
    <x v="3980"/>
    <x v="21"/>
    <x v="1"/>
    <n v="410"/>
    <n v="0.65500000000000003"/>
    <n v="0.61399999999999999"/>
    <n v="0.58699999999999997"/>
    <n v="18387.38"/>
    <n v="0"/>
    <x v="0"/>
    <n v="0"/>
    <x v="0"/>
    <x v="0"/>
    <x v="0"/>
  </r>
  <r>
    <x v="3981"/>
    <x v="7"/>
    <x v="2"/>
    <n v="450"/>
    <n v="0.63300000000000001"/>
    <n v="0.61399999999999999"/>
    <n v="0.499"/>
    <n v="9436.77"/>
    <n v="14"/>
    <x v="0"/>
    <n v="0"/>
    <x v="0"/>
    <x v="0"/>
    <x v="1"/>
  </r>
  <r>
    <x v="3982"/>
    <x v="18"/>
    <x v="4"/>
    <n v="96"/>
    <n v="0.70299999999999996"/>
    <n v="0.747"/>
    <n v="0.56000000000000005"/>
    <n v="30115.98"/>
    <n v="7"/>
    <x v="3"/>
    <n v="0"/>
    <x v="0"/>
    <x v="0"/>
    <x v="1"/>
  </r>
  <r>
    <x v="3983"/>
    <x v="22"/>
    <x v="2"/>
    <n v="231"/>
    <n v="0.72"/>
    <n v="0.70399999999999996"/>
    <n v="0.64800000000000002"/>
    <n v="22589.03"/>
    <n v="2"/>
    <x v="3"/>
    <n v="0"/>
    <x v="0"/>
    <x v="0"/>
    <x v="1"/>
  </r>
  <r>
    <x v="3984"/>
    <x v="18"/>
    <x v="4"/>
    <n v="185"/>
    <n v="0.73699999999999999"/>
    <n v="0.73899999999999999"/>
    <n v="0.63600000000000001"/>
    <n v="23202.35"/>
    <n v="7"/>
    <x v="3"/>
    <n v="0"/>
    <x v="0"/>
    <x v="0"/>
    <x v="1"/>
  </r>
  <r>
    <x v="3985"/>
    <x v="1"/>
    <x v="0"/>
    <n v="543"/>
    <n v="0.60399999999999998"/>
    <n v="0.52500000000000002"/>
    <n v="0.54200000000000004"/>
    <n v="6187.36"/>
    <n v="16"/>
    <x v="0"/>
    <n v="0"/>
    <x v="0"/>
    <x v="0"/>
    <x v="1"/>
  </r>
  <r>
    <x v="3986"/>
    <x v="22"/>
    <x v="2"/>
    <n v="199"/>
    <n v="0.71099999999999997"/>
    <n v="0.68799999999999994"/>
    <n v="0.64200000000000002"/>
    <n v="24406.16"/>
    <n v="1"/>
    <x v="3"/>
    <n v="0"/>
    <x v="0"/>
    <x v="0"/>
    <x v="0"/>
  </r>
  <r>
    <x v="3987"/>
    <x v="11"/>
    <x v="0"/>
    <n v="641"/>
    <n v="0.61799999999999999"/>
    <n v="0.59899999999999998"/>
    <n v="0.51300000000000001"/>
    <n v="8327.81"/>
    <n v="4"/>
    <x v="0"/>
    <n v="0"/>
    <x v="0"/>
    <x v="0"/>
    <x v="1"/>
  </r>
  <r>
    <x v="3988"/>
    <x v="12"/>
    <x v="0"/>
    <n v="239"/>
    <n v="0.60899999999999999"/>
    <n v="0.56499999999999995"/>
    <n v="0.54100000000000004"/>
    <n v="11753.58"/>
    <n v="0"/>
    <x v="0"/>
    <n v="0"/>
    <x v="0"/>
    <x v="0"/>
    <x v="0"/>
  </r>
  <r>
    <x v="3989"/>
    <x v="18"/>
    <x v="4"/>
    <n v="152"/>
    <n v="0.66200000000000003"/>
    <n v="0.67700000000000005"/>
    <n v="0.52800000000000002"/>
    <n v="19941.21"/>
    <n v="7"/>
    <x v="0"/>
    <n v="0"/>
    <x v="0"/>
    <x v="0"/>
    <x v="1"/>
  </r>
  <r>
    <x v="3990"/>
    <x v="18"/>
    <x v="4"/>
    <n v="91"/>
    <n v="0.71"/>
    <n v="0.68899999999999995"/>
    <n v="0.626"/>
    <n v="31661.360000000001"/>
    <n v="4"/>
    <x v="3"/>
    <n v="0"/>
    <x v="0"/>
    <x v="0"/>
    <x v="1"/>
  </r>
  <r>
    <x v="3991"/>
    <x v="22"/>
    <x v="2"/>
    <n v="149"/>
    <n v="0.70599999999999996"/>
    <n v="0.68500000000000005"/>
    <n v="0.63200000000000001"/>
    <n v="14222.23"/>
    <n v="5"/>
    <x v="3"/>
    <n v="0"/>
    <x v="0"/>
    <x v="0"/>
    <x v="1"/>
  </r>
  <r>
    <x v="3992"/>
    <x v="25"/>
    <x v="4"/>
    <n v="110"/>
    <n v="0.71"/>
    <n v="0.70199999999999996"/>
    <n v="0.624"/>
    <n v="19390.38"/>
    <n v="7"/>
    <x v="3"/>
    <n v="0"/>
    <x v="0"/>
    <x v="0"/>
    <x v="1"/>
  </r>
  <r>
    <x v="3993"/>
    <x v="18"/>
    <x v="4"/>
    <n v="52"/>
    <n v="0.71499999999999997"/>
    <n v="0.745"/>
    <n v="0.56299999999999994"/>
    <n v="21841.599999999999"/>
    <n v="1"/>
    <x v="3"/>
    <n v="0"/>
    <x v="0"/>
    <x v="0"/>
    <x v="0"/>
  </r>
  <r>
    <x v="3994"/>
    <x v="18"/>
    <x v="4"/>
    <n v="61"/>
    <n v="0.75700000000000001"/>
    <n v="0.77500000000000002"/>
    <n v="0.67"/>
    <n v="26180.85"/>
    <n v="3"/>
    <x v="3"/>
    <n v="0"/>
    <x v="0"/>
    <x v="0"/>
    <x v="1"/>
  </r>
  <r>
    <x v="3995"/>
    <x v="7"/>
    <x v="2"/>
    <n v="257"/>
    <n v="0.626"/>
    <n v="0.61299999999999999"/>
    <n v="0.49299999999999999"/>
    <n v="8565.33"/>
    <n v="7"/>
    <x v="0"/>
    <n v="0"/>
    <x v="0"/>
    <x v="0"/>
    <x v="1"/>
  </r>
  <r>
    <x v="3996"/>
    <x v="0"/>
    <x v="0"/>
    <n v="355"/>
    <n v="0.61799999999999999"/>
    <n v="0.59799999999999998"/>
    <n v="0.51300000000000001"/>
    <n v="6941.83"/>
    <n v="17"/>
    <x v="0"/>
    <n v="0"/>
    <x v="0"/>
    <x v="0"/>
    <x v="1"/>
  </r>
  <r>
    <x v="3997"/>
    <x v="22"/>
    <x v="2"/>
    <n v="226"/>
    <n v="0.71299999999999997"/>
    <n v="0.70099999999999996"/>
    <n v="0.63600000000000001"/>
    <n v="17638.77"/>
    <n v="0"/>
    <x v="3"/>
    <n v="0"/>
    <x v="0"/>
    <x v="0"/>
    <x v="0"/>
  </r>
  <r>
    <x v="3998"/>
    <x v="5"/>
    <x v="0"/>
    <n v="491"/>
    <n v="0.61399999999999999"/>
    <n v="0.57799999999999996"/>
    <n v="0.53600000000000003"/>
    <n v="7352.96"/>
    <n v="1"/>
    <x v="0"/>
    <n v="0"/>
    <x v="0"/>
    <x v="0"/>
    <x v="0"/>
  </r>
  <r>
    <x v="3999"/>
    <x v="18"/>
    <x v="4"/>
    <n v="44"/>
    <n v="0.75"/>
    <n v="0.73799999999999999"/>
    <n v="0.66800000000000004"/>
    <n v="22775.25"/>
    <n v="5"/>
    <x v="3"/>
    <n v="0"/>
    <x v="0"/>
    <x v="0"/>
    <x v="1"/>
  </r>
  <r>
    <x v="4000"/>
    <x v="5"/>
    <x v="0"/>
    <n v="672"/>
    <n v="0.622"/>
    <n v="0.54600000000000004"/>
    <n v="0.58199999999999996"/>
    <n v="5764.28"/>
    <n v="18"/>
    <x v="0"/>
    <n v="0"/>
    <x v="0"/>
    <x v="0"/>
    <x v="1"/>
  </r>
  <r>
    <x v="4001"/>
    <x v="8"/>
    <x v="0"/>
    <n v="510"/>
    <n v="0.60699999999999998"/>
    <n v="0.57399999999999995"/>
    <n v="0.52700000000000002"/>
    <n v="7553.71"/>
    <n v="6"/>
    <x v="0"/>
    <n v="0"/>
    <x v="0"/>
    <x v="0"/>
    <x v="1"/>
  </r>
  <r>
    <x v="4002"/>
    <x v="18"/>
    <x v="4"/>
    <n v="9"/>
    <n v="0.622"/>
    <n v="0.63900000000000001"/>
    <n v="0.48199999999999998"/>
    <n v="15207.34"/>
    <n v="5"/>
    <x v="0"/>
    <n v="0"/>
    <x v="0"/>
    <x v="0"/>
    <x v="1"/>
  </r>
  <r>
    <x v="4003"/>
    <x v="7"/>
    <x v="2"/>
    <n v="256"/>
    <n v="0.66500000000000004"/>
    <n v="0.66300000000000003"/>
    <n v="0.54"/>
    <n v="11609.55"/>
    <n v="1"/>
    <x v="0"/>
    <n v="0"/>
    <x v="0"/>
    <x v="0"/>
    <x v="0"/>
  </r>
  <r>
    <x v="4004"/>
    <x v="26"/>
    <x v="2"/>
    <n v="311"/>
    <n v="0.66900000000000004"/>
    <n v="0.63100000000000001"/>
    <n v="0.60499999999999998"/>
    <n v="10517.49"/>
    <n v="5"/>
    <x v="0"/>
    <n v="0"/>
    <x v="0"/>
    <x v="0"/>
    <x v="1"/>
  </r>
  <r>
    <x v="4005"/>
    <x v="18"/>
    <x v="4"/>
    <n v="44"/>
    <n v="0.65200000000000002"/>
    <n v="0.68600000000000005"/>
    <n v="0.51100000000000001"/>
    <n v="17894.79"/>
    <n v="3"/>
    <x v="0"/>
    <n v="0"/>
    <x v="0"/>
    <x v="0"/>
    <x v="1"/>
  </r>
  <r>
    <x v="4006"/>
    <x v="22"/>
    <x v="2"/>
    <n v="201"/>
    <n v="0.69"/>
    <n v="0.66700000000000004"/>
    <n v="0.61899999999999999"/>
    <n v="18464.939999999999"/>
    <n v="6"/>
    <x v="0"/>
    <n v="0"/>
    <x v="0"/>
    <x v="0"/>
    <x v="1"/>
  </r>
  <r>
    <x v="4007"/>
    <x v="22"/>
    <x v="2"/>
    <n v="294"/>
    <n v="0.71"/>
    <n v="0.67300000000000004"/>
    <n v="0.63600000000000001"/>
    <n v="12244.56"/>
    <n v="2"/>
    <x v="3"/>
    <n v="0"/>
    <x v="0"/>
    <x v="0"/>
    <x v="1"/>
  </r>
  <r>
    <x v="4008"/>
    <x v="26"/>
    <x v="2"/>
    <n v="184"/>
    <n v="0.67"/>
    <n v="0.61699999999999999"/>
    <n v="0.57699999999999996"/>
    <n v="12931.95"/>
    <n v="3"/>
    <x v="0"/>
    <n v="0"/>
    <x v="0"/>
    <x v="0"/>
    <x v="1"/>
  </r>
  <r>
    <x v="4009"/>
    <x v="18"/>
    <x v="4"/>
    <n v="43"/>
    <n v="0.79"/>
    <n v="0.84299999999999997"/>
    <n v="0.68899999999999995"/>
    <n v="26388.400000000001"/>
    <n v="3"/>
    <x v="3"/>
    <n v="0"/>
    <x v="0"/>
    <x v="0"/>
    <x v="1"/>
  </r>
  <r>
    <x v="4010"/>
    <x v="18"/>
    <x v="4"/>
    <n v="45"/>
    <n v="0.71"/>
    <n v="0.71299999999999997"/>
    <n v="0.60699999999999998"/>
    <n v="15282.37"/>
    <n v="7"/>
    <x v="3"/>
    <n v="0"/>
    <x v="0"/>
    <x v="0"/>
    <x v="1"/>
  </r>
  <r>
    <x v="4011"/>
    <x v="7"/>
    <x v="2"/>
    <n v="183"/>
    <n v="0.64700000000000002"/>
    <n v="0.65500000000000003"/>
    <n v="0.52300000000000002"/>
    <n v="14814.35"/>
    <n v="3"/>
    <x v="0"/>
    <n v="0"/>
    <x v="0"/>
    <x v="0"/>
    <x v="1"/>
  </r>
  <r>
    <x v="4012"/>
    <x v="7"/>
    <x v="2"/>
    <n v="203"/>
    <n v="0.64400000000000002"/>
    <n v="0.63900000000000001"/>
    <n v="0.505"/>
    <n v="9251.77"/>
    <n v="8"/>
    <x v="0"/>
    <n v="0"/>
    <x v="0"/>
    <x v="0"/>
    <x v="1"/>
  </r>
  <r>
    <x v="4013"/>
    <x v="18"/>
    <x v="4"/>
    <n v="98"/>
    <n v="0.7"/>
    <n v="0.71799999999999997"/>
    <n v="0.56799999999999995"/>
    <n v="19846.11"/>
    <n v="4"/>
    <x v="3"/>
    <n v="0"/>
    <x v="0"/>
    <x v="0"/>
    <x v="1"/>
  </r>
  <r>
    <x v="4014"/>
    <x v="26"/>
    <x v="2"/>
    <n v="107"/>
    <n v="0.63200000000000001"/>
    <n v="0.622"/>
    <n v="0.496"/>
    <n v="14309.32"/>
    <n v="3"/>
    <x v="0"/>
    <n v="0"/>
    <x v="0"/>
    <x v="0"/>
    <x v="1"/>
  </r>
  <r>
    <x v="4015"/>
    <x v="18"/>
    <x v="4"/>
    <n v="79"/>
    <n v="0.68"/>
    <n v="0.69599999999999995"/>
    <n v="0.56699999999999995"/>
    <n v="15855.25"/>
    <n v="13"/>
    <x v="0"/>
    <n v="0"/>
    <x v="0"/>
    <x v="0"/>
    <x v="1"/>
  </r>
  <r>
    <x v="4016"/>
    <x v="22"/>
    <x v="2"/>
    <n v="186"/>
    <n v="0.68799999999999994"/>
    <n v="0.66900000000000004"/>
    <n v="0.60499999999999998"/>
    <n v="9771.9500000000007"/>
    <n v="3"/>
    <x v="0"/>
    <n v="0"/>
    <x v="0"/>
    <x v="0"/>
    <x v="1"/>
  </r>
  <r>
    <x v="4017"/>
    <x v="18"/>
    <x v="4"/>
    <n v="51"/>
    <n v="0.73"/>
    <n v="0.76300000000000001"/>
    <n v="0.60399999999999998"/>
    <n v="22091.03"/>
    <n v="1"/>
    <x v="3"/>
    <n v="0"/>
    <x v="0"/>
    <x v="0"/>
    <x v="0"/>
  </r>
  <r>
    <x v="4018"/>
    <x v="14"/>
    <x v="3"/>
    <n v="97"/>
    <n v="0.68500000000000005"/>
    <n v="0.66900000000000004"/>
    <n v="0.59099999999999997"/>
    <n v="12144.12"/>
    <n v="0"/>
    <x v="0"/>
    <n v="0"/>
    <x v="0"/>
    <x v="0"/>
    <x v="0"/>
  </r>
  <r>
    <x v="4019"/>
    <x v="18"/>
    <x v="4"/>
    <n v="29"/>
    <n v="0.71499999999999997"/>
    <n v="0.76500000000000001"/>
    <n v="0.56599999999999995"/>
    <n v="22787.599999999999"/>
    <n v="0"/>
    <x v="3"/>
    <n v="0"/>
    <x v="0"/>
    <x v="0"/>
    <x v="0"/>
  </r>
  <r>
    <x v="4020"/>
    <x v="19"/>
    <x v="3"/>
    <n v="262"/>
    <n v="0.68200000000000005"/>
    <n v="0.66800000000000004"/>
    <n v="0.57599999999999996"/>
    <n v="306138.63"/>
    <n v="2"/>
    <x v="0"/>
    <n v="0"/>
    <x v="0"/>
    <x v="0"/>
    <x v="1"/>
  </r>
  <r>
    <x v="4021"/>
    <x v="22"/>
    <x v="2"/>
    <n v="202"/>
    <n v="0.72"/>
    <n v="0.68700000000000006"/>
    <n v="0.67600000000000005"/>
    <n v="182468"/>
    <n v="6"/>
    <x v="3"/>
    <n v="0"/>
    <x v="0"/>
    <x v="0"/>
    <x v="1"/>
  </r>
  <r>
    <x v="4022"/>
    <x v="17"/>
    <x v="4"/>
    <n v="154"/>
    <n v="0.7"/>
    <n v="0.69499999999999995"/>
    <n v="0.61099999999999999"/>
    <n v="148439.70000000001"/>
    <n v="3"/>
    <x v="3"/>
    <n v="0"/>
    <x v="0"/>
    <x v="0"/>
    <x v="1"/>
  </r>
  <r>
    <x v="4023"/>
    <x v="22"/>
    <x v="2"/>
    <n v="106"/>
    <n v="0.71"/>
    <n v="0.70199999999999996"/>
    <n v="0.61799999999999999"/>
    <n v="274572.12"/>
    <n v="1"/>
    <x v="3"/>
    <n v="0"/>
    <x v="0"/>
    <x v="0"/>
    <x v="0"/>
  </r>
  <r>
    <x v="4024"/>
    <x v="22"/>
    <x v="2"/>
    <n v="108"/>
    <n v="0.73099999999999998"/>
    <n v="0.71699999999999997"/>
    <n v="0.66700000000000004"/>
    <n v="184602.58"/>
    <n v="0"/>
    <x v="3"/>
    <n v="0"/>
    <x v="0"/>
    <x v="0"/>
    <x v="0"/>
  </r>
  <r>
    <x v="4025"/>
    <x v="22"/>
    <x v="2"/>
    <n v="185"/>
    <n v="0.71"/>
    <n v="0.66500000000000004"/>
    <n v="0.65900000000000003"/>
    <n v="143674.04"/>
    <n v="3"/>
    <x v="3"/>
    <n v="0"/>
    <x v="0"/>
    <x v="0"/>
    <x v="1"/>
  </r>
  <r>
    <x v="346"/>
    <x v="4"/>
    <x v="0"/>
    <n v="1221"/>
    <n v="0.61799999999999999"/>
    <n v="0.59099999999999997"/>
    <n v="0.5"/>
    <n v="24305.29"/>
    <n v="19"/>
    <x v="0"/>
    <n v="0"/>
    <x v="0"/>
    <x v="1"/>
    <x v="1"/>
  </r>
  <r>
    <x v="3128"/>
    <x v="7"/>
    <x v="2"/>
    <n v="127"/>
    <n v="0.71"/>
    <n v="0.75900000000000001"/>
    <n v="0.56100000000000005"/>
    <n v="119080.12"/>
    <n v="3"/>
    <x v="3"/>
    <n v="0"/>
    <x v="0"/>
    <x v="0"/>
    <x v="1"/>
  </r>
  <r>
    <x v="4026"/>
    <x v="9"/>
    <x v="3"/>
    <n v="105"/>
    <n v="0.73499999999999999"/>
    <n v="0.73799999999999999"/>
    <n v="0.63200000000000001"/>
    <n v="167966.16"/>
    <n v="4"/>
    <x v="3"/>
    <n v="0"/>
    <x v="0"/>
    <x v="0"/>
    <x v="1"/>
  </r>
  <r>
    <x v="4027"/>
    <x v="18"/>
    <x v="4"/>
    <n v="43"/>
    <n v="0.7"/>
    <n v="0.71099999999999997"/>
    <n v="0.55800000000000005"/>
    <n v="162877.51"/>
    <n v="0"/>
    <x v="3"/>
    <n v="0"/>
    <x v="0"/>
    <x v="0"/>
    <x v="0"/>
  </r>
  <r>
    <x v="4028"/>
    <x v="0"/>
    <x v="0"/>
    <n v="544"/>
    <n v="0.627"/>
    <n v="0.6"/>
    <n v="0.51"/>
    <n v="25163.040000000001"/>
    <n v="14"/>
    <x v="0"/>
    <n v="0"/>
    <x v="0"/>
    <x v="0"/>
    <x v="1"/>
  </r>
  <r>
    <x v="4029"/>
    <x v="22"/>
    <x v="2"/>
    <n v="83"/>
    <n v="0.752"/>
    <n v="0.73599999999999999"/>
    <n v="0.67900000000000005"/>
    <n v="146456.19"/>
    <n v="2"/>
    <x v="3"/>
    <n v="0"/>
    <x v="0"/>
    <x v="0"/>
    <x v="1"/>
  </r>
  <r>
    <x v="4030"/>
    <x v="14"/>
    <x v="3"/>
    <n v="107"/>
    <n v="0.68"/>
    <n v="0.69099999999999995"/>
    <n v="0.53800000000000003"/>
    <n v="134919.66"/>
    <n v="1"/>
    <x v="0"/>
    <n v="0"/>
    <x v="0"/>
    <x v="0"/>
    <x v="0"/>
  </r>
  <r>
    <x v="4031"/>
    <x v="2"/>
    <x v="0"/>
    <n v="1141"/>
    <n v="0.60399999999999998"/>
    <n v="0.56999999999999995"/>
    <n v="0.50600000000000001"/>
    <n v="13441.97"/>
    <n v="5"/>
    <x v="0"/>
    <n v="0"/>
    <x v="0"/>
    <x v="1"/>
    <x v="1"/>
  </r>
  <r>
    <x v="4032"/>
    <x v="9"/>
    <x v="3"/>
    <n v="185"/>
    <n v="0.66"/>
    <n v="0.70199999999999996"/>
    <n v="0.50900000000000001"/>
    <n v="50954.47"/>
    <n v="4"/>
    <x v="0"/>
    <n v="0"/>
    <x v="0"/>
    <x v="0"/>
    <x v="1"/>
  </r>
  <r>
    <x v="4033"/>
    <x v="14"/>
    <x v="3"/>
    <n v="248"/>
    <n v="0.69099999999999995"/>
    <n v="0.67100000000000004"/>
    <n v="0.60499999999999998"/>
    <n v="81567.199999999997"/>
    <n v="6"/>
    <x v="0"/>
    <n v="0"/>
    <x v="0"/>
    <x v="0"/>
    <x v="1"/>
  </r>
  <r>
    <x v="4034"/>
    <x v="2"/>
    <x v="0"/>
    <n v="953"/>
    <n v="0.60499999999999998"/>
    <n v="0.55100000000000005"/>
    <n v="0.53400000000000003"/>
    <n v="12194.26"/>
    <n v="21"/>
    <x v="0"/>
    <n v="0"/>
    <x v="0"/>
    <x v="1"/>
    <x v="1"/>
  </r>
  <r>
    <x v="4035"/>
    <x v="14"/>
    <x v="3"/>
    <n v="276"/>
    <n v="0.72"/>
    <n v="0.70899999999999996"/>
    <n v="0.624"/>
    <n v="69673.86"/>
    <n v="0"/>
    <x v="3"/>
    <n v="0"/>
    <x v="0"/>
    <x v="0"/>
    <x v="0"/>
  </r>
  <r>
    <x v="4036"/>
    <x v="18"/>
    <x v="4"/>
    <n v="22"/>
    <n v="0.65"/>
    <n v="0.64100000000000001"/>
    <n v="0.51300000000000001"/>
    <n v="181845.18"/>
    <n v="1"/>
    <x v="0"/>
    <n v="0"/>
    <x v="0"/>
    <x v="0"/>
    <x v="0"/>
  </r>
  <r>
    <x v="4037"/>
    <x v="7"/>
    <x v="2"/>
    <n v="288"/>
    <n v="0.67"/>
    <n v="0.70299999999999996"/>
    <n v="0.53200000000000003"/>
    <n v="47670.71"/>
    <n v="7"/>
    <x v="0"/>
    <n v="0"/>
    <x v="0"/>
    <x v="0"/>
    <x v="1"/>
  </r>
  <r>
    <x v="4038"/>
    <x v="17"/>
    <x v="4"/>
    <n v="220"/>
    <n v="0.7"/>
    <n v="0.72799999999999998"/>
    <n v="0.58199999999999996"/>
    <n v="51042.23"/>
    <n v="2"/>
    <x v="3"/>
    <n v="0"/>
    <x v="0"/>
    <x v="0"/>
    <x v="1"/>
  </r>
  <r>
    <x v="1995"/>
    <x v="0"/>
    <x v="0"/>
    <n v="166"/>
    <n v="0.61299999999999999"/>
    <n v="0.57199999999999995"/>
    <n v="0.50800000000000001"/>
    <n v="37817.199999999997"/>
    <n v="0"/>
    <x v="0"/>
    <n v="0"/>
    <x v="0"/>
    <x v="0"/>
    <x v="0"/>
  </r>
  <r>
    <x v="4039"/>
    <x v="11"/>
    <x v="0"/>
    <n v="581"/>
    <n v="0.622"/>
    <n v="0.60099999999999998"/>
    <n v="0.51800000000000002"/>
    <n v="12524.23"/>
    <n v="4"/>
    <x v="0"/>
    <n v="0"/>
    <x v="0"/>
    <x v="0"/>
    <x v="1"/>
  </r>
  <r>
    <x v="4040"/>
    <x v="25"/>
    <x v="4"/>
    <n v="150"/>
    <n v="0.71799999999999997"/>
    <n v="0.70499999999999996"/>
    <n v="0.65600000000000003"/>
    <n v="72899.990000000005"/>
    <n v="2"/>
    <x v="3"/>
    <n v="0"/>
    <x v="0"/>
    <x v="0"/>
    <x v="1"/>
  </r>
  <r>
    <x v="4041"/>
    <x v="7"/>
    <x v="2"/>
    <n v="259"/>
    <n v="0.71"/>
    <n v="0.66300000000000003"/>
    <n v="0.65400000000000003"/>
    <n v="52422.7"/>
    <n v="1"/>
    <x v="3"/>
    <n v="0"/>
    <x v="0"/>
    <x v="0"/>
    <x v="0"/>
  </r>
  <r>
    <x v="2032"/>
    <x v="19"/>
    <x v="3"/>
    <n v="227"/>
    <n v="0.68"/>
    <n v="0.69399999999999995"/>
    <n v="0.53700000000000003"/>
    <n v="47706.61"/>
    <n v="3"/>
    <x v="0"/>
    <n v="0"/>
    <x v="0"/>
    <x v="0"/>
    <x v="1"/>
  </r>
  <r>
    <x v="4042"/>
    <x v="22"/>
    <x v="2"/>
    <n v="288"/>
    <n v="0.75700000000000001"/>
    <n v="0.71"/>
    <n v="0.72799999999999998"/>
    <n v="38820.769999999997"/>
    <n v="7"/>
    <x v="3"/>
    <n v="0"/>
    <x v="0"/>
    <x v="0"/>
    <x v="1"/>
  </r>
  <r>
    <x v="4043"/>
    <x v="18"/>
    <x v="4"/>
    <n v="252"/>
    <n v="0.71"/>
    <n v="0.71199999999999997"/>
    <n v="0.60099999999999998"/>
    <n v="55523.23"/>
    <n v="8"/>
    <x v="3"/>
    <n v="0"/>
    <x v="0"/>
    <x v="0"/>
    <x v="1"/>
  </r>
  <r>
    <x v="4044"/>
    <x v="14"/>
    <x v="3"/>
    <n v="81"/>
    <n v="0.71599999999999997"/>
    <n v="0.70199999999999996"/>
    <n v="0.60599999999999998"/>
    <n v="148316.37"/>
    <n v="0"/>
    <x v="3"/>
    <n v="0"/>
    <x v="0"/>
    <x v="0"/>
    <x v="0"/>
  </r>
  <r>
    <x v="4045"/>
    <x v="5"/>
    <x v="0"/>
    <n v="611"/>
    <n v="0.629"/>
    <n v="0.58899999999999997"/>
    <n v="0.55200000000000005"/>
    <n v="17227.18"/>
    <n v="1"/>
    <x v="0"/>
    <n v="0"/>
    <x v="0"/>
    <x v="0"/>
    <x v="0"/>
  </r>
  <r>
    <x v="4046"/>
    <x v="22"/>
    <x v="2"/>
    <n v="105"/>
    <n v="0.7"/>
    <n v="0.66500000000000004"/>
    <n v="0.63100000000000001"/>
    <n v="81964.789999999994"/>
    <n v="2"/>
    <x v="3"/>
    <n v="0"/>
    <x v="0"/>
    <x v="0"/>
    <x v="1"/>
  </r>
  <r>
    <x v="4047"/>
    <x v="4"/>
    <x v="0"/>
    <n v="1273"/>
    <n v="0.60199999999999998"/>
    <n v="0.56499999999999995"/>
    <n v="0.50900000000000001"/>
    <n v="14109.49"/>
    <n v="4"/>
    <x v="0"/>
    <n v="0"/>
    <x v="0"/>
    <x v="1"/>
    <x v="1"/>
  </r>
  <r>
    <x v="4048"/>
    <x v="9"/>
    <x v="3"/>
    <n v="298"/>
    <n v="0.65700000000000003"/>
    <n v="0.70299999999999996"/>
    <n v="0.48699999999999999"/>
    <n v="55460.43"/>
    <n v="3"/>
    <x v="0"/>
    <n v="0"/>
    <x v="0"/>
    <x v="0"/>
    <x v="1"/>
  </r>
  <r>
    <x v="4049"/>
    <x v="17"/>
    <x v="4"/>
    <n v="622"/>
    <n v="0.65200000000000002"/>
    <n v="0.63800000000000001"/>
    <n v="0.53200000000000003"/>
    <n v="21201.95"/>
    <n v="11"/>
    <x v="0"/>
    <n v="0"/>
    <x v="0"/>
    <x v="0"/>
    <x v="1"/>
  </r>
  <r>
    <x v="4050"/>
    <x v="11"/>
    <x v="0"/>
    <n v="229"/>
    <n v="0.61399999999999999"/>
    <n v="0.57399999999999995"/>
    <n v="0.52100000000000002"/>
    <n v="25343.66"/>
    <n v="5"/>
    <x v="0"/>
    <n v="0"/>
    <x v="0"/>
    <x v="0"/>
    <x v="1"/>
  </r>
  <r>
    <x v="4051"/>
    <x v="20"/>
    <x v="1"/>
    <n v="148"/>
    <n v="0.66200000000000003"/>
    <n v="0.63900000000000001"/>
    <n v="0.54900000000000004"/>
    <n v="69814.240000000005"/>
    <n v="0"/>
    <x v="0"/>
    <n v="0"/>
    <x v="0"/>
    <x v="0"/>
    <x v="0"/>
  </r>
  <r>
    <x v="4052"/>
    <x v="11"/>
    <x v="0"/>
    <n v="303"/>
    <n v="0.64500000000000002"/>
    <n v="0.67200000000000004"/>
    <n v="0.504"/>
    <n v="21070.38"/>
    <n v="5"/>
    <x v="0"/>
    <n v="0"/>
    <x v="0"/>
    <x v="0"/>
    <x v="1"/>
  </r>
  <r>
    <x v="4053"/>
    <x v="22"/>
    <x v="2"/>
    <n v="385"/>
    <n v="0.65"/>
    <n v="0.59799999999999998"/>
    <n v="0.57699999999999996"/>
    <n v="30175.15"/>
    <n v="14"/>
    <x v="0"/>
    <n v="0"/>
    <x v="0"/>
    <x v="0"/>
    <x v="1"/>
  </r>
  <r>
    <x v="4054"/>
    <x v="7"/>
    <x v="2"/>
    <n v="171"/>
    <n v="0.626"/>
    <n v="0.67800000000000005"/>
    <n v="0.434"/>
    <n v="43501.79"/>
    <n v="1"/>
    <x v="0"/>
    <n v="0"/>
    <x v="0"/>
    <x v="0"/>
    <x v="0"/>
  </r>
  <r>
    <x v="4055"/>
    <x v="14"/>
    <x v="3"/>
    <n v="153"/>
    <n v="0.67"/>
    <n v="0.67200000000000004"/>
    <n v="0.55000000000000004"/>
    <n v="49715.24"/>
    <n v="1"/>
    <x v="0"/>
    <n v="0"/>
    <x v="0"/>
    <x v="0"/>
    <x v="0"/>
  </r>
  <r>
    <x v="4056"/>
    <x v="18"/>
    <x v="4"/>
    <n v="31"/>
    <n v="0.67200000000000004"/>
    <n v="0.63900000000000001"/>
    <n v="0.55200000000000005"/>
    <n v="80672.37"/>
    <n v="0"/>
    <x v="0"/>
    <n v="0"/>
    <x v="0"/>
    <x v="0"/>
    <x v="0"/>
  </r>
  <r>
    <x v="4057"/>
    <x v="14"/>
    <x v="3"/>
    <n v="193"/>
    <n v="0.73099999999999998"/>
    <n v="0.70699999999999996"/>
    <n v="0.629"/>
    <n v="68261.679999999993"/>
    <n v="1"/>
    <x v="3"/>
    <n v="0"/>
    <x v="0"/>
    <x v="0"/>
    <x v="0"/>
  </r>
  <r>
    <x v="4058"/>
    <x v="19"/>
    <x v="3"/>
    <n v="209"/>
    <n v="0.623"/>
    <n v="0.64600000000000002"/>
    <n v="0.48499999999999999"/>
    <n v="42057.73"/>
    <n v="3"/>
    <x v="0"/>
    <n v="0"/>
    <x v="0"/>
    <x v="0"/>
    <x v="1"/>
  </r>
  <r>
    <x v="4059"/>
    <x v="17"/>
    <x v="4"/>
    <n v="113"/>
    <n v="0.70799999999999996"/>
    <n v="0.68799999999999994"/>
    <n v="0.63900000000000001"/>
    <n v="36780.400000000001"/>
    <n v="8"/>
    <x v="3"/>
    <n v="0"/>
    <x v="0"/>
    <x v="0"/>
    <x v="1"/>
  </r>
  <r>
    <x v="4060"/>
    <x v="19"/>
    <x v="3"/>
    <n v="115"/>
    <n v="0.66400000000000003"/>
    <n v="0.66800000000000004"/>
    <n v="0.53"/>
    <n v="38322.730000000003"/>
    <n v="1"/>
    <x v="0"/>
    <n v="0"/>
    <x v="0"/>
    <x v="0"/>
    <x v="0"/>
  </r>
  <r>
    <x v="4061"/>
    <x v="17"/>
    <x v="4"/>
    <n v="321"/>
    <n v="0.621"/>
    <n v="0.628"/>
    <n v="0.46"/>
    <n v="19025.14"/>
    <n v="10"/>
    <x v="0"/>
    <n v="0"/>
    <x v="0"/>
    <x v="0"/>
    <x v="1"/>
  </r>
  <r>
    <x v="4062"/>
    <x v="11"/>
    <x v="0"/>
    <n v="667"/>
    <n v="0.60599999999999998"/>
    <n v="0.58699999999999997"/>
    <n v="0.52300000000000002"/>
    <n v="18474.189999999999"/>
    <n v="1"/>
    <x v="0"/>
    <n v="0"/>
    <x v="0"/>
    <x v="0"/>
    <x v="0"/>
  </r>
  <r>
    <x v="4063"/>
    <x v="1"/>
    <x v="0"/>
    <n v="376"/>
    <n v="0.65200000000000002"/>
    <n v="0.61399999999999999"/>
    <n v="0.625"/>
    <n v="13573.99"/>
    <n v="13"/>
    <x v="0"/>
    <n v="0"/>
    <x v="0"/>
    <x v="0"/>
    <x v="1"/>
  </r>
  <r>
    <x v="4064"/>
    <x v="9"/>
    <x v="3"/>
    <n v="205"/>
    <n v="0.66"/>
    <n v="0.66500000000000004"/>
    <n v="0.55500000000000005"/>
    <n v="42323.8"/>
    <n v="2"/>
    <x v="0"/>
    <n v="0"/>
    <x v="0"/>
    <x v="0"/>
    <x v="1"/>
  </r>
  <r>
    <x v="1006"/>
    <x v="20"/>
    <x v="1"/>
    <n v="600"/>
    <n v="0.63100000000000001"/>
    <n v="0.61399999999999999"/>
    <n v="0.53500000000000003"/>
    <n v="22369.86"/>
    <n v="2"/>
    <x v="0"/>
    <n v="0"/>
    <x v="0"/>
    <x v="0"/>
    <x v="1"/>
  </r>
  <r>
    <x v="4065"/>
    <x v="7"/>
    <x v="2"/>
    <n v="162"/>
    <n v="0.69"/>
    <n v="0.68700000000000006"/>
    <n v="0.56899999999999995"/>
    <n v="47786.48"/>
    <n v="1"/>
    <x v="0"/>
    <n v="0"/>
    <x v="0"/>
    <x v="0"/>
    <x v="0"/>
  </r>
  <r>
    <x v="4066"/>
    <x v="7"/>
    <x v="2"/>
    <n v="608"/>
    <n v="0.64800000000000002"/>
    <n v="0.65100000000000002"/>
    <n v="0.51400000000000001"/>
    <n v="16944.68"/>
    <n v="7"/>
    <x v="0"/>
    <n v="0"/>
    <x v="0"/>
    <x v="0"/>
    <x v="1"/>
  </r>
  <r>
    <x v="4067"/>
    <x v="7"/>
    <x v="2"/>
    <n v="229"/>
    <n v="0.68400000000000005"/>
    <n v="0.66500000000000004"/>
    <n v="0.58199999999999996"/>
    <n v="48746.71"/>
    <n v="3"/>
    <x v="0"/>
    <n v="0"/>
    <x v="0"/>
    <x v="0"/>
    <x v="1"/>
  </r>
  <r>
    <x v="4068"/>
    <x v="0"/>
    <x v="0"/>
    <n v="873"/>
    <n v="0.63400000000000001"/>
    <n v="0.60599999999999998"/>
    <n v="0.54800000000000004"/>
    <n v="11187.56"/>
    <n v="5"/>
    <x v="0"/>
    <n v="0"/>
    <x v="0"/>
    <x v="0"/>
    <x v="1"/>
  </r>
  <r>
    <x v="4069"/>
    <x v="19"/>
    <x v="3"/>
    <n v="112"/>
    <n v="0.70799999999999996"/>
    <n v="0.71599999999999997"/>
    <n v="0.57899999999999996"/>
    <n v="63280.38"/>
    <n v="6"/>
    <x v="3"/>
    <n v="0"/>
    <x v="0"/>
    <x v="0"/>
    <x v="1"/>
  </r>
  <r>
    <x v="4070"/>
    <x v="17"/>
    <x v="4"/>
    <n v="250"/>
    <n v="0.72199999999999998"/>
    <n v="0.70499999999999996"/>
    <n v="0.65600000000000003"/>
    <n v="27420.61"/>
    <n v="18"/>
    <x v="3"/>
    <n v="0"/>
    <x v="0"/>
    <x v="0"/>
    <x v="1"/>
  </r>
  <r>
    <x v="4071"/>
    <x v="4"/>
    <x v="0"/>
    <n v="977"/>
    <n v="0.627"/>
    <n v="0.621"/>
    <n v="0.51600000000000001"/>
    <n v="9236.18"/>
    <n v="4"/>
    <x v="0"/>
    <n v="0"/>
    <x v="0"/>
    <x v="1"/>
    <x v="1"/>
  </r>
  <r>
    <x v="4072"/>
    <x v="17"/>
    <x v="4"/>
    <n v="213"/>
    <n v="0.73299999999999998"/>
    <n v="0.746"/>
    <n v="0.63"/>
    <n v="36089.39"/>
    <n v="8"/>
    <x v="3"/>
    <n v="0"/>
    <x v="0"/>
    <x v="0"/>
    <x v="1"/>
  </r>
  <r>
    <x v="4073"/>
    <x v="0"/>
    <x v="0"/>
    <n v="362"/>
    <n v="0.61"/>
    <n v="0.57399999999999995"/>
    <n v="0.503"/>
    <n v="15517.36"/>
    <n v="1"/>
    <x v="0"/>
    <n v="0"/>
    <x v="0"/>
    <x v="0"/>
    <x v="0"/>
  </r>
  <r>
    <x v="4074"/>
    <x v="25"/>
    <x v="4"/>
    <n v="44"/>
    <n v="0.72"/>
    <n v="0.74099999999999999"/>
    <n v="0.60399999999999998"/>
    <n v="49685.15"/>
    <n v="3"/>
    <x v="3"/>
    <n v="0"/>
    <x v="0"/>
    <x v="0"/>
    <x v="1"/>
  </r>
  <r>
    <x v="4075"/>
    <x v="25"/>
    <x v="4"/>
    <n v="329"/>
    <n v="0.7"/>
    <n v="0.72499999999999998"/>
    <n v="0.55400000000000005"/>
    <n v="20777.27"/>
    <n v="6"/>
    <x v="3"/>
    <n v="0"/>
    <x v="0"/>
    <x v="0"/>
    <x v="1"/>
  </r>
  <r>
    <x v="4076"/>
    <x v="7"/>
    <x v="2"/>
    <n v="777"/>
    <n v="0.63900000000000001"/>
    <n v="0.57299999999999995"/>
    <n v="0.56499999999999995"/>
    <n v="16407.86"/>
    <n v="12"/>
    <x v="0"/>
    <n v="0"/>
    <x v="0"/>
    <x v="0"/>
    <x v="1"/>
  </r>
  <r>
    <x v="4077"/>
    <x v="2"/>
    <x v="0"/>
    <n v="882"/>
    <n v="0.60899999999999999"/>
    <n v="0.57099999999999995"/>
    <n v="0.50800000000000001"/>
    <n v="9826.77"/>
    <n v="8"/>
    <x v="0"/>
    <n v="0"/>
    <x v="0"/>
    <x v="0"/>
    <x v="1"/>
  </r>
  <r>
    <x v="4049"/>
    <x v="9"/>
    <x v="3"/>
    <n v="118"/>
    <n v="0.67"/>
    <n v="0.64500000000000002"/>
    <n v="0.56899999999999995"/>
    <n v="46225.42"/>
    <n v="3"/>
    <x v="0"/>
    <n v="0"/>
    <x v="0"/>
    <x v="0"/>
    <x v="1"/>
  </r>
  <r>
    <x v="4078"/>
    <x v="17"/>
    <x v="4"/>
    <n v="177"/>
    <n v="0.72"/>
    <n v="0.69899999999999995"/>
    <n v="0.622"/>
    <n v="41634.65"/>
    <n v="7"/>
    <x v="3"/>
    <n v="0"/>
    <x v="0"/>
    <x v="0"/>
    <x v="1"/>
  </r>
  <r>
    <x v="4079"/>
    <x v="25"/>
    <x v="4"/>
    <n v="94"/>
    <n v="0.72"/>
    <n v="0.71599999999999997"/>
    <n v="0.626"/>
    <n v="50990.53"/>
    <n v="3"/>
    <x v="3"/>
    <n v="0"/>
    <x v="0"/>
    <x v="0"/>
    <x v="1"/>
  </r>
  <r>
    <x v="4080"/>
    <x v="17"/>
    <x v="4"/>
    <n v="253"/>
    <n v="0.67"/>
    <n v="0.65900000000000003"/>
    <n v="0.57999999999999996"/>
    <n v="32354.84"/>
    <n v="5"/>
    <x v="0"/>
    <n v="0"/>
    <x v="0"/>
    <x v="0"/>
    <x v="1"/>
  </r>
  <r>
    <x v="4081"/>
    <x v="11"/>
    <x v="0"/>
    <n v="661"/>
    <n v="0.63100000000000001"/>
    <n v="0.63300000000000001"/>
    <n v="0.52600000000000002"/>
    <n v="16158.28"/>
    <n v="15"/>
    <x v="0"/>
    <n v="0"/>
    <x v="0"/>
    <x v="0"/>
    <x v="1"/>
  </r>
  <r>
    <x v="4082"/>
    <x v="14"/>
    <x v="3"/>
    <n v="111"/>
    <n v="0.7"/>
    <n v="0.72199999999999998"/>
    <n v="0.59399999999999997"/>
    <n v="63109.02"/>
    <n v="2"/>
    <x v="3"/>
    <n v="0"/>
    <x v="0"/>
    <x v="0"/>
    <x v="1"/>
  </r>
  <r>
    <x v="4083"/>
    <x v="17"/>
    <x v="4"/>
    <n v="443"/>
    <n v="0.65"/>
    <n v="0.63300000000000001"/>
    <n v="0.54300000000000004"/>
    <n v="20722.91"/>
    <n v="4"/>
    <x v="0"/>
    <n v="0"/>
    <x v="0"/>
    <x v="0"/>
    <x v="1"/>
  </r>
  <r>
    <x v="4084"/>
    <x v="25"/>
    <x v="4"/>
    <n v="68"/>
    <n v="0.66"/>
    <n v="0.67400000000000004"/>
    <n v="0.54"/>
    <n v="31776.01"/>
    <n v="4"/>
    <x v="0"/>
    <n v="0"/>
    <x v="0"/>
    <x v="0"/>
    <x v="1"/>
  </r>
  <r>
    <x v="4085"/>
    <x v="25"/>
    <x v="4"/>
    <n v="52"/>
    <n v="0.81"/>
    <n v="0.84799999999999998"/>
    <n v="0.72699999999999998"/>
    <n v="50246.61"/>
    <n v="4"/>
    <x v="2"/>
    <n v="0"/>
    <x v="0"/>
    <x v="0"/>
    <x v="1"/>
  </r>
  <r>
    <x v="4086"/>
    <x v="14"/>
    <x v="3"/>
    <n v="193"/>
    <n v="0.68400000000000005"/>
    <n v="0.71599999999999997"/>
    <n v="0.54100000000000004"/>
    <n v="61808.27"/>
    <n v="2"/>
    <x v="0"/>
    <n v="0"/>
    <x v="0"/>
    <x v="0"/>
    <x v="1"/>
  </r>
  <r>
    <x v="4087"/>
    <x v="7"/>
    <x v="2"/>
    <n v="247"/>
    <n v="0.626"/>
    <n v="0.60699999999999998"/>
    <n v="0.498"/>
    <n v="38287.29"/>
    <n v="2"/>
    <x v="0"/>
    <n v="0"/>
    <x v="0"/>
    <x v="0"/>
    <x v="1"/>
  </r>
  <r>
    <x v="4088"/>
    <x v="7"/>
    <x v="2"/>
    <n v="403"/>
    <n v="0.69"/>
    <n v="0.67100000000000004"/>
    <n v="0.58499999999999996"/>
    <n v="22280.89"/>
    <n v="3"/>
    <x v="0"/>
    <n v="0"/>
    <x v="0"/>
    <x v="0"/>
    <x v="1"/>
  </r>
  <r>
    <x v="4089"/>
    <x v="17"/>
    <x v="4"/>
    <n v="147"/>
    <n v="0.71"/>
    <n v="0.72399999999999998"/>
    <n v="0.60299999999999998"/>
    <n v="46240.7"/>
    <n v="1"/>
    <x v="3"/>
    <n v="0"/>
    <x v="0"/>
    <x v="0"/>
    <x v="0"/>
  </r>
  <r>
    <x v="4090"/>
    <x v="7"/>
    <x v="2"/>
    <n v="389"/>
    <n v="0.70599999999999996"/>
    <n v="0.67400000000000004"/>
    <n v="0.61699999999999999"/>
    <n v="19426.259999999998"/>
    <n v="3"/>
    <x v="3"/>
    <n v="0"/>
    <x v="0"/>
    <x v="0"/>
    <x v="1"/>
  </r>
  <r>
    <x v="4091"/>
    <x v="9"/>
    <x v="3"/>
    <n v="254"/>
    <n v="0.63800000000000001"/>
    <n v="0.6"/>
    <n v="0.52900000000000003"/>
    <n v="17131.560000000001"/>
    <n v="28"/>
    <x v="0"/>
    <n v="0"/>
    <x v="0"/>
    <x v="0"/>
    <x v="1"/>
  </r>
  <r>
    <x v="476"/>
    <x v="17"/>
    <x v="4"/>
    <n v="312"/>
    <n v="0.71799999999999997"/>
    <n v="0.71599999999999997"/>
    <n v="0.61899999999999999"/>
    <n v="30532.36"/>
    <n v="6"/>
    <x v="3"/>
    <n v="0"/>
    <x v="0"/>
    <x v="0"/>
    <x v="1"/>
  </r>
  <r>
    <x v="4092"/>
    <x v="9"/>
    <x v="3"/>
    <n v="216"/>
    <n v="0.71"/>
    <n v="0.69899999999999995"/>
    <n v="0.59699999999999998"/>
    <n v="33881.910000000003"/>
    <n v="9"/>
    <x v="3"/>
    <n v="0"/>
    <x v="0"/>
    <x v="0"/>
    <x v="1"/>
  </r>
  <r>
    <x v="4093"/>
    <x v="14"/>
    <x v="3"/>
    <n v="103"/>
    <n v="0.63400000000000001"/>
    <n v="0.629"/>
    <n v="0.505"/>
    <n v="37431.129999999997"/>
    <n v="1"/>
    <x v="0"/>
    <n v="0"/>
    <x v="0"/>
    <x v="0"/>
    <x v="0"/>
  </r>
  <r>
    <x v="4094"/>
    <x v="5"/>
    <x v="0"/>
    <n v="1870"/>
    <n v="0.626"/>
    <n v="0.56799999999999995"/>
    <n v="0.58699999999999997"/>
    <n v="6943.26"/>
    <n v="3"/>
    <x v="0"/>
    <n v="0"/>
    <x v="0"/>
    <x v="1"/>
    <x v="1"/>
  </r>
  <r>
    <x v="4095"/>
    <x v="7"/>
    <x v="2"/>
    <n v="264"/>
    <n v="0.67"/>
    <n v="0.66500000000000004"/>
    <n v="0.56799999999999995"/>
    <n v="30603.08"/>
    <n v="5"/>
    <x v="0"/>
    <n v="0"/>
    <x v="0"/>
    <x v="0"/>
    <x v="1"/>
  </r>
  <r>
    <x v="240"/>
    <x v="7"/>
    <x v="2"/>
    <n v="357"/>
    <n v="0.67900000000000005"/>
    <n v="0.67800000000000005"/>
    <n v="0.56799999999999995"/>
    <n v="22099.55"/>
    <n v="4"/>
    <x v="0"/>
    <n v="0"/>
    <x v="0"/>
    <x v="0"/>
    <x v="1"/>
  </r>
  <r>
    <x v="4096"/>
    <x v="18"/>
    <x v="4"/>
    <n v="85"/>
    <n v="0.70599999999999996"/>
    <n v="0.69299999999999995"/>
    <n v="0.58599999999999997"/>
    <n v="71840.72"/>
    <n v="2"/>
    <x v="3"/>
    <n v="0"/>
    <x v="0"/>
    <x v="0"/>
    <x v="1"/>
  </r>
  <r>
    <x v="4097"/>
    <x v="14"/>
    <x v="3"/>
    <n v="217"/>
    <n v="0.71299999999999997"/>
    <n v="0.70299999999999996"/>
    <n v="0.60799999999999998"/>
    <n v="39387.120000000003"/>
    <n v="2"/>
    <x v="3"/>
    <n v="0"/>
    <x v="0"/>
    <x v="0"/>
    <x v="1"/>
  </r>
  <r>
    <x v="4098"/>
    <x v="22"/>
    <x v="2"/>
    <n v="325"/>
    <n v="0.74299999999999999"/>
    <n v="0.72399999999999998"/>
    <n v="0.68799999999999994"/>
    <n v="27492.67"/>
    <n v="3"/>
    <x v="3"/>
    <n v="0"/>
    <x v="0"/>
    <x v="0"/>
    <x v="1"/>
  </r>
  <r>
    <x v="4099"/>
    <x v="14"/>
    <x v="3"/>
    <n v="164"/>
    <n v="0.65400000000000003"/>
    <n v="0.68"/>
    <n v="0.51300000000000001"/>
    <n v="51122.47"/>
    <n v="4"/>
    <x v="0"/>
    <n v="0"/>
    <x v="0"/>
    <x v="0"/>
    <x v="1"/>
  </r>
  <r>
    <x v="916"/>
    <x v="2"/>
    <x v="0"/>
    <n v="1464"/>
    <n v="0.60199999999999998"/>
    <n v="0.58099999999999996"/>
    <n v="0.52700000000000002"/>
    <n v="7887.46"/>
    <n v="5"/>
    <x v="0"/>
    <n v="0"/>
    <x v="0"/>
    <x v="1"/>
    <x v="1"/>
  </r>
  <r>
    <x v="4100"/>
    <x v="25"/>
    <x v="4"/>
    <n v="78"/>
    <n v="0.77400000000000002"/>
    <n v="0.73699999999999999"/>
    <n v="0.71399999999999997"/>
    <n v="53292.86"/>
    <n v="1"/>
    <x v="3"/>
    <n v="0"/>
    <x v="0"/>
    <x v="0"/>
    <x v="0"/>
  </r>
  <r>
    <x v="4101"/>
    <x v="25"/>
    <x v="4"/>
    <n v="69"/>
    <n v="0.76"/>
    <n v="0.75600000000000001"/>
    <n v="0.66800000000000004"/>
    <n v="32353.49"/>
    <n v="5"/>
    <x v="3"/>
    <n v="0"/>
    <x v="0"/>
    <x v="0"/>
    <x v="1"/>
  </r>
  <r>
    <x v="4102"/>
    <x v="22"/>
    <x v="2"/>
    <n v="180"/>
    <n v="0.67900000000000005"/>
    <n v="0.61699999999999999"/>
    <n v="0.626"/>
    <n v="35787.040000000001"/>
    <n v="8"/>
    <x v="0"/>
    <n v="0"/>
    <x v="0"/>
    <x v="0"/>
    <x v="1"/>
  </r>
  <r>
    <x v="4103"/>
    <x v="2"/>
    <x v="0"/>
    <n v="756"/>
    <n v="0.60899999999999999"/>
    <n v="0.56599999999999995"/>
    <n v="0.505"/>
    <n v="11422.46"/>
    <n v="22"/>
    <x v="0"/>
    <n v="0"/>
    <x v="0"/>
    <x v="0"/>
    <x v="1"/>
  </r>
  <r>
    <x v="4104"/>
    <x v="7"/>
    <x v="2"/>
    <n v="243"/>
    <n v="0.71"/>
    <n v="0.70899999999999996"/>
    <n v="0.61199999999999999"/>
    <n v="23317.35"/>
    <n v="8"/>
    <x v="3"/>
    <n v="0"/>
    <x v="0"/>
    <x v="0"/>
    <x v="1"/>
  </r>
  <r>
    <x v="4105"/>
    <x v="17"/>
    <x v="4"/>
    <n v="446"/>
    <n v="0.68799999999999994"/>
    <n v="0.66700000000000004"/>
    <n v="0.60399999999999998"/>
    <n v="16295.05"/>
    <n v="11"/>
    <x v="0"/>
    <n v="0"/>
    <x v="0"/>
    <x v="0"/>
    <x v="1"/>
  </r>
  <r>
    <x v="4106"/>
    <x v="9"/>
    <x v="3"/>
    <n v="227"/>
    <n v="0.65200000000000002"/>
    <n v="0.66600000000000004"/>
    <n v="0.52300000000000002"/>
    <n v="17191.189999999999"/>
    <n v="4"/>
    <x v="0"/>
    <n v="0"/>
    <x v="0"/>
    <x v="0"/>
    <x v="1"/>
  </r>
  <r>
    <x v="4107"/>
    <x v="7"/>
    <x v="2"/>
    <n v="321"/>
    <n v="0.71099999999999997"/>
    <n v="0.67300000000000004"/>
    <n v="0.63100000000000001"/>
    <n v="28896.03"/>
    <n v="5"/>
    <x v="3"/>
    <n v="0"/>
    <x v="0"/>
    <x v="0"/>
    <x v="1"/>
  </r>
  <r>
    <x v="4108"/>
    <x v="22"/>
    <x v="2"/>
    <n v="248"/>
    <n v="0.79"/>
    <n v="0.77100000000000002"/>
    <n v="0.75"/>
    <n v="24936.83"/>
    <n v="7"/>
    <x v="3"/>
    <n v="0"/>
    <x v="0"/>
    <x v="0"/>
    <x v="1"/>
  </r>
  <r>
    <x v="4109"/>
    <x v="7"/>
    <x v="2"/>
    <n v="605"/>
    <n v="0.68200000000000005"/>
    <n v="0.66800000000000004"/>
    <n v="0.56200000000000006"/>
    <n v="13269.46"/>
    <n v="12"/>
    <x v="0"/>
    <n v="0"/>
    <x v="0"/>
    <x v="0"/>
    <x v="1"/>
  </r>
  <r>
    <x v="4110"/>
    <x v="7"/>
    <x v="2"/>
    <n v="491"/>
    <n v="0.68"/>
    <n v="0.66500000000000004"/>
    <n v="0.57099999999999995"/>
    <n v="15903.65"/>
    <n v="5"/>
    <x v="0"/>
    <n v="0"/>
    <x v="0"/>
    <x v="0"/>
    <x v="1"/>
  </r>
  <r>
    <x v="4111"/>
    <x v="2"/>
    <x v="0"/>
    <n v="377"/>
    <n v="0.60599999999999998"/>
    <n v="0.56999999999999995"/>
    <n v="0.51400000000000001"/>
    <n v="22866.63"/>
    <n v="1"/>
    <x v="0"/>
    <n v="0"/>
    <x v="0"/>
    <x v="0"/>
    <x v="0"/>
  </r>
  <r>
    <x v="4112"/>
    <x v="2"/>
    <x v="0"/>
    <n v="643"/>
    <n v="0.60799999999999998"/>
    <n v="0.58499999999999996"/>
    <n v="0.52200000000000002"/>
    <n v="9359.3700000000008"/>
    <n v="5"/>
    <x v="0"/>
    <n v="0"/>
    <x v="0"/>
    <x v="0"/>
    <x v="1"/>
  </r>
  <r>
    <x v="4113"/>
    <x v="7"/>
    <x v="2"/>
    <n v="201"/>
    <n v="0.67200000000000004"/>
    <n v="0.69899999999999995"/>
    <n v="0.51700000000000002"/>
    <n v="27196.38"/>
    <n v="8"/>
    <x v="0"/>
    <n v="0"/>
    <x v="0"/>
    <x v="0"/>
    <x v="1"/>
  </r>
  <r>
    <x v="4114"/>
    <x v="17"/>
    <x v="4"/>
    <n v="130"/>
    <n v="0.66900000000000004"/>
    <n v="0.65700000000000003"/>
    <n v="0.56799999999999995"/>
    <n v="22437.02"/>
    <n v="8"/>
    <x v="0"/>
    <n v="0"/>
    <x v="0"/>
    <x v="0"/>
    <x v="1"/>
  </r>
  <r>
    <x v="4115"/>
    <x v="9"/>
    <x v="3"/>
    <n v="379"/>
    <n v="0.60099999999999998"/>
    <n v="0.623"/>
    <n v="0.42299999999999999"/>
    <n v="10501.6"/>
    <n v="3"/>
    <x v="0"/>
    <n v="0"/>
    <x v="0"/>
    <x v="0"/>
    <x v="1"/>
  </r>
  <r>
    <x v="4116"/>
    <x v="17"/>
    <x v="4"/>
    <n v="118"/>
    <n v="0.76200000000000001"/>
    <n v="0.77800000000000002"/>
    <n v="0.66200000000000003"/>
    <n v="41063.410000000003"/>
    <n v="4"/>
    <x v="3"/>
    <n v="0"/>
    <x v="0"/>
    <x v="0"/>
    <x v="1"/>
  </r>
  <r>
    <x v="4117"/>
    <x v="17"/>
    <x v="4"/>
    <n v="151"/>
    <n v="0.752"/>
    <n v="0.74299999999999999"/>
    <n v="0.69599999999999995"/>
    <n v="34444.589999999997"/>
    <n v="2"/>
    <x v="3"/>
    <n v="0"/>
    <x v="0"/>
    <x v="0"/>
    <x v="1"/>
  </r>
  <r>
    <x v="4118"/>
    <x v="1"/>
    <x v="0"/>
    <n v="478"/>
    <n v="0.63200000000000001"/>
    <n v="0.57299999999999995"/>
    <n v="0.58599999999999997"/>
    <n v="7947.85"/>
    <n v="31"/>
    <x v="0"/>
    <n v="0"/>
    <x v="0"/>
    <x v="0"/>
    <x v="1"/>
  </r>
  <r>
    <x v="4119"/>
    <x v="25"/>
    <x v="4"/>
    <n v="72"/>
    <n v="0.747"/>
    <n v="0.73499999999999999"/>
    <n v="0.66200000000000003"/>
    <n v="44261.760000000002"/>
    <n v="3"/>
    <x v="3"/>
    <n v="0"/>
    <x v="0"/>
    <x v="0"/>
    <x v="1"/>
  </r>
  <r>
    <x v="780"/>
    <x v="25"/>
    <x v="4"/>
    <n v="95"/>
    <n v="0.66900000000000004"/>
    <n v="0.63700000000000001"/>
    <n v="0.57499999999999996"/>
    <n v="21237.59"/>
    <n v="3"/>
    <x v="0"/>
    <n v="0"/>
    <x v="0"/>
    <x v="0"/>
    <x v="1"/>
  </r>
  <r>
    <x v="4120"/>
    <x v="17"/>
    <x v="4"/>
    <n v="279"/>
    <n v="0.69299999999999995"/>
    <n v="0.69799999999999995"/>
    <n v="0.57399999999999995"/>
    <n v="28578.25"/>
    <n v="2"/>
    <x v="0"/>
    <n v="0"/>
    <x v="0"/>
    <x v="0"/>
    <x v="1"/>
  </r>
  <r>
    <x v="4121"/>
    <x v="25"/>
    <x v="4"/>
    <n v="300"/>
    <n v="0.65900000000000003"/>
    <n v="0.63400000000000001"/>
    <n v="0.56499999999999995"/>
    <n v="24357.5"/>
    <n v="2"/>
    <x v="0"/>
    <n v="0"/>
    <x v="0"/>
    <x v="0"/>
    <x v="1"/>
  </r>
  <r>
    <x v="4122"/>
    <x v="7"/>
    <x v="2"/>
    <n v="357"/>
    <n v="0.64800000000000002"/>
    <n v="0.63800000000000001"/>
    <n v="0.54200000000000004"/>
    <n v="26972.39"/>
    <n v="2"/>
    <x v="0"/>
    <n v="0"/>
    <x v="0"/>
    <x v="0"/>
    <x v="1"/>
  </r>
  <r>
    <x v="4123"/>
    <x v="15"/>
    <x v="1"/>
    <n v="977"/>
    <n v="0.61899999999999999"/>
    <n v="0.58699999999999997"/>
    <n v="0.51700000000000002"/>
    <n v="12472.79"/>
    <n v="10"/>
    <x v="0"/>
    <n v="0"/>
    <x v="0"/>
    <x v="1"/>
    <x v="1"/>
  </r>
  <r>
    <x v="4124"/>
    <x v="14"/>
    <x v="3"/>
    <n v="355"/>
    <n v="0.68500000000000005"/>
    <n v="0.65500000000000003"/>
    <n v="0.61499999999999999"/>
    <n v="24369.39"/>
    <n v="0"/>
    <x v="0"/>
    <n v="0"/>
    <x v="0"/>
    <x v="0"/>
    <x v="0"/>
  </r>
  <r>
    <x v="4125"/>
    <x v="17"/>
    <x v="4"/>
    <n v="246"/>
    <n v="0.66900000000000004"/>
    <n v="0.66900000000000004"/>
    <n v="0.56999999999999995"/>
    <n v="28626.89"/>
    <n v="10"/>
    <x v="0"/>
    <n v="0"/>
    <x v="0"/>
    <x v="0"/>
    <x v="1"/>
  </r>
  <r>
    <x v="4126"/>
    <x v="7"/>
    <x v="2"/>
    <n v="189"/>
    <n v="0.7"/>
    <n v="0.66700000000000004"/>
    <n v="0.59799999999999998"/>
    <n v="35452.449999999997"/>
    <n v="5"/>
    <x v="3"/>
    <n v="0"/>
    <x v="0"/>
    <x v="0"/>
    <x v="1"/>
  </r>
  <r>
    <x v="4127"/>
    <x v="18"/>
    <x v="4"/>
    <n v="29"/>
    <n v="0.66"/>
    <n v="0.69099999999999995"/>
    <n v="0.48399999999999999"/>
    <n v="72488.38"/>
    <n v="0"/>
    <x v="0"/>
    <n v="0"/>
    <x v="0"/>
    <x v="0"/>
    <x v="0"/>
  </r>
  <r>
    <x v="4128"/>
    <x v="7"/>
    <x v="2"/>
    <n v="134"/>
    <n v="0.68"/>
    <n v="0.63800000000000001"/>
    <n v="0.59899999999999998"/>
    <n v="37445.230000000003"/>
    <n v="0"/>
    <x v="0"/>
    <n v="0"/>
    <x v="0"/>
    <x v="0"/>
    <x v="0"/>
  </r>
  <r>
    <x v="2909"/>
    <x v="17"/>
    <x v="4"/>
    <n v="266"/>
    <n v="0.73599999999999999"/>
    <n v="0.70699999999999996"/>
    <n v="0.69099999999999995"/>
    <n v="27684.95"/>
    <n v="2"/>
    <x v="3"/>
    <n v="0"/>
    <x v="0"/>
    <x v="0"/>
    <x v="1"/>
  </r>
  <r>
    <x v="4129"/>
    <x v="17"/>
    <x v="4"/>
    <n v="172"/>
    <n v="0.70099999999999996"/>
    <n v="0.68899999999999995"/>
    <n v="0.627"/>
    <n v="31587.83"/>
    <n v="3"/>
    <x v="3"/>
    <n v="0"/>
    <x v="0"/>
    <x v="0"/>
    <x v="1"/>
  </r>
  <r>
    <x v="4130"/>
    <x v="17"/>
    <x v="4"/>
    <n v="108"/>
    <n v="0.68"/>
    <n v="0.68"/>
    <n v="0.57199999999999995"/>
    <n v="60288.94"/>
    <n v="2"/>
    <x v="0"/>
    <n v="0"/>
    <x v="0"/>
    <x v="0"/>
    <x v="1"/>
  </r>
  <r>
    <x v="4131"/>
    <x v="17"/>
    <x v="4"/>
    <n v="168"/>
    <n v="0.60899999999999999"/>
    <n v="0.6"/>
    <n v="0.47699999999999998"/>
    <n v="16489.88"/>
    <n v="9"/>
    <x v="0"/>
    <n v="0"/>
    <x v="0"/>
    <x v="0"/>
    <x v="1"/>
  </r>
  <r>
    <x v="4132"/>
    <x v="17"/>
    <x v="4"/>
    <n v="211"/>
    <n v="0.68"/>
    <n v="0.68700000000000006"/>
    <n v="0.58099999999999996"/>
    <n v="28184.41"/>
    <n v="2"/>
    <x v="0"/>
    <n v="0"/>
    <x v="0"/>
    <x v="0"/>
    <x v="1"/>
  </r>
  <r>
    <x v="4133"/>
    <x v="17"/>
    <x v="4"/>
    <n v="94"/>
    <n v="0.68"/>
    <n v="0.64500000000000002"/>
    <n v="0.61199999999999999"/>
    <n v="31274.57"/>
    <n v="3"/>
    <x v="0"/>
    <n v="0"/>
    <x v="0"/>
    <x v="0"/>
    <x v="1"/>
  </r>
  <r>
    <x v="4134"/>
    <x v="7"/>
    <x v="2"/>
    <n v="227"/>
    <n v="0.72299999999999998"/>
    <n v="0.79400000000000004"/>
    <n v="0.55300000000000005"/>
    <n v="17393.009999999998"/>
    <n v="2"/>
    <x v="3"/>
    <n v="0"/>
    <x v="0"/>
    <x v="0"/>
    <x v="1"/>
  </r>
  <r>
    <x v="4135"/>
    <x v="22"/>
    <x v="2"/>
    <n v="209"/>
    <n v="0.71099999999999997"/>
    <n v="0.68300000000000005"/>
    <n v="0.61599999999999999"/>
    <n v="18916.28"/>
    <n v="9"/>
    <x v="3"/>
    <n v="0"/>
    <x v="0"/>
    <x v="0"/>
    <x v="1"/>
  </r>
  <r>
    <x v="4136"/>
    <x v="14"/>
    <x v="3"/>
    <n v="178"/>
    <n v="0.69099999999999995"/>
    <n v="0.66500000000000004"/>
    <n v="0.59299999999999997"/>
    <n v="37196.51"/>
    <n v="5"/>
    <x v="0"/>
    <n v="0"/>
    <x v="0"/>
    <x v="0"/>
    <x v="1"/>
  </r>
  <r>
    <x v="4137"/>
    <x v="9"/>
    <x v="3"/>
    <n v="210"/>
    <n v="0.627"/>
    <n v="0.67"/>
    <n v="0.46700000000000003"/>
    <n v="30246.61"/>
    <n v="0"/>
    <x v="0"/>
    <n v="0"/>
    <x v="0"/>
    <x v="0"/>
    <x v="0"/>
  </r>
  <r>
    <x v="4138"/>
    <x v="25"/>
    <x v="4"/>
    <n v="380"/>
    <n v="0.71599999999999997"/>
    <n v="0.71299999999999997"/>
    <n v="0.61099999999999999"/>
    <n v="17487.39"/>
    <n v="8"/>
    <x v="3"/>
    <n v="0"/>
    <x v="0"/>
    <x v="0"/>
    <x v="1"/>
  </r>
  <r>
    <x v="4139"/>
    <x v="25"/>
    <x v="4"/>
    <n v="34"/>
    <n v="0.70099999999999996"/>
    <n v="0.74199999999999999"/>
    <n v="0.54800000000000004"/>
    <n v="60346.879999999997"/>
    <n v="2"/>
    <x v="3"/>
    <n v="0"/>
    <x v="0"/>
    <x v="0"/>
    <x v="1"/>
  </r>
  <r>
    <x v="4140"/>
    <x v="7"/>
    <x v="2"/>
    <n v="487"/>
    <n v="0.64"/>
    <n v="0.58599999999999997"/>
    <n v="0.56799999999999995"/>
    <n v="14992.88"/>
    <n v="7"/>
    <x v="0"/>
    <n v="0"/>
    <x v="0"/>
    <x v="0"/>
    <x v="1"/>
  </r>
  <r>
    <x v="4141"/>
    <x v="19"/>
    <x v="3"/>
    <n v="102"/>
    <n v="0.65"/>
    <n v="0.67600000000000005"/>
    <n v="0.49099999999999999"/>
    <n v="33139.35"/>
    <n v="6"/>
    <x v="0"/>
    <n v="0"/>
    <x v="0"/>
    <x v="0"/>
    <x v="1"/>
  </r>
  <r>
    <x v="4142"/>
    <x v="18"/>
    <x v="4"/>
    <n v="199"/>
    <n v="0.66200000000000003"/>
    <n v="0.65900000000000003"/>
    <n v="0.54800000000000004"/>
    <n v="41392.480000000003"/>
    <n v="0"/>
    <x v="0"/>
    <n v="0"/>
    <x v="0"/>
    <x v="0"/>
    <x v="0"/>
  </r>
  <r>
    <x v="4143"/>
    <x v="18"/>
    <x v="4"/>
    <n v="48"/>
    <n v="0.73599999999999999"/>
    <n v="0.76200000000000001"/>
    <n v="0.61199999999999999"/>
    <n v="63841.64"/>
    <n v="1"/>
    <x v="3"/>
    <n v="0"/>
    <x v="0"/>
    <x v="0"/>
    <x v="0"/>
  </r>
  <r>
    <x v="4144"/>
    <x v="25"/>
    <x v="4"/>
    <n v="240"/>
    <n v="0.71599999999999997"/>
    <n v="0.70699999999999996"/>
    <n v="0.6"/>
    <n v="23731.3"/>
    <n v="3"/>
    <x v="3"/>
    <n v="0"/>
    <x v="0"/>
    <x v="0"/>
    <x v="1"/>
  </r>
  <r>
    <x v="4145"/>
    <x v="9"/>
    <x v="3"/>
    <n v="194"/>
    <n v="0.67400000000000004"/>
    <n v="0.65200000000000002"/>
    <n v="0.57699999999999996"/>
    <n v="20062.349999999999"/>
    <n v="2"/>
    <x v="0"/>
    <n v="0"/>
    <x v="0"/>
    <x v="0"/>
    <x v="1"/>
  </r>
  <r>
    <x v="4146"/>
    <x v="17"/>
    <x v="4"/>
    <n v="125"/>
    <n v="0.6"/>
    <n v="0.60899999999999999"/>
    <n v="0.44700000000000001"/>
    <n v="22518.77"/>
    <n v="2"/>
    <x v="0"/>
    <n v="0"/>
    <x v="0"/>
    <x v="0"/>
    <x v="1"/>
  </r>
  <r>
    <x v="4147"/>
    <x v="4"/>
    <x v="0"/>
    <n v="825"/>
    <n v="0.60699999999999998"/>
    <n v="0.59199999999999997"/>
    <n v="0.496"/>
    <n v="9641.82"/>
    <n v="21"/>
    <x v="0"/>
    <n v="0"/>
    <x v="0"/>
    <x v="0"/>
    <x v="1"/>
  </r>
  <r>
    <x v="4148"/>
    <x v="25"/>
    <x v="4"/>
    <n v="179"/>
    <n v="0.76800000000000002"/>
    <n v="0.752"/>
    <n v="0.69899999999999995"/>
    <n v="24075.11"/>
    <n v="3"/>
    <x v="3"/>
    <n v="0"/>
    <x v="0"/>
    <x v="0"/>
    <x v="1"/>
  </r>
  <r>
    <x v="4149"/>
    <x v="17"/>
    <x v="4"/>
    <n v="218"/>
    <n v="0.71"/>
    <n v="0.68799999999999994"/>
    <n v="0.63400000000000001"/>
    <n v="28160.13"/>
    <n v="0"/>
    <x v="3"/>
    <n v="0"/>
    <x v="0"/>
    <x v="0"/>
    <x v="0"/>
  </r>
  <r>
    <x v="4150"/>
    <x v="7"/>
    <x v="2"/>
    <n v="69"/>
    <n v="0.64800000000000002"/>
    <n v="0.61899999999999999"/>
    <n v="0.53800000000000003"/>
    <n v="64603.83"/>
    <n v="2"/>
    <x v="0"/>
    <n v="0"/>
    <x v="0"/>
    <x v="0"/>
    <x v="1"/>
  </r>
  <r>
    <x v="4151"/>
    <x v="1"/>
    <x v="0"/>
    <n v="1216"/>
    <n v="0.61699999999999999"/>
    <n v="0.54600000000000004"/>
    <n v="0.56000000000000005"/>
    <n v="6449.79"/>
    <n v="5"/>
    <x v="0"/>
    <n v="0"/>
    <x v="0"/>
    <x v="1"/>
    <x v="1"/>
  </r>
  <r>
    <x v="4152"/>
    <x v="7"/>
    <x v="2"/>
    <n v="231"/>
    <n v="0.74"/>
    <n v="0.70199999999999996"/>
    <n v="0.66100000000000003"/>
    <n v="23486.48"/>
    <n v="7"/>
    <x v="3"/>
    <n v="0"/>
    <x v="0"/>
    <x v="0"/>
    <x v="1"/>
  </r>
  <r>
    <x v="2652"/>
    <x v="25"/>
    <x v="4"/>
    <n v="273"/>
    <n v="0.67500000000000004"/>
    <n v="0.64100000000000001"/>
    <n v="0.58099999999999996"/>
    <n v="19824.650000000001"/>
    <n v="10"/>
    <x v="0"/>
    <n v="0"/>
    <x v="0"/>
    <x v="0"/>
    <x v="1"/>
  </r>
  <r>
    <x v="4153"/>
    <x v="0"/>
    <x v="0"/>
    <n v="399"/>
    <n v="0.61699999999999999"/>
    <n v="0.57499999999999996"/>
    <n v="0.56100000000000005"/>
    <n v="10759.51"/>
    <n v="16"/>
    <x v="0"/>
    <n v="0"/>
    <x v="0"/>
    <x v="0"/>
    <x v="1"/>
  </r>
  <r>
    <x v="4154"/>
    <x v="17"/>
    <x v="4"/>
    <n v="179"/>
    <n v="0.69599999999999995"/>
    <n v="0.68799999999999994"/>
    <n v="0.59299999999999997"/>
    <n v="27858.29"/>
    <n v="9"/>
    <x v="0"/>
    <n v="0"/>
    <x v="0"/>
    <x v="0"/>
    <x v="1"/>
  </r>
  <r>
    <x v="4155"/>
    <x v="25"/>
    <x v="4"/>
    <n v="150"/>
    <n v="0.7"/>
    <n v="0.72699999999999998"/>
    <n v="0.56899999999999995"/>
    <n v="26765.66"/>
    <n v="2"/>
    <x v="3"/>
    <n v="0"/>
    <x v="0"/>
    <x v="0"/>
    <x v="1"/>
  </r>
  <r>
    <x v="4156"/>
    <x v="9"/>
    <x v="3"/>
    <n v="203"/>
    <n v="0.63600000000000001"/>
    <n v="0.64300000000000002"/>
    <n v="0.48499999999999999"/>
    <n v="26820.22"/>
    <n v="4"/>
    <x v="0"/>
    <n v="0"/>
    <x v="0"/>
    <x v="0"/>
    <x v="1"/>
  </r>
  <r>
    <x v="4157"/>
    <x v="0"/>
    <x v="0"/>
    <n v="442"/>
    <n v="0.61399999999999999"/>
    <n v="0.58599999999999997"/>
    <n v="0.51600000000000001"/>
    <n v="10274.23"/>
    <n v="4"/>
    <x v="0"/>
    <n v="0"/>
    <x v="0"/>
    <x v="0"/>
    <x v="1"/>
  </r>
  <r>
    <x v="4158"/>
    <x v="22"/>
    <x v="2"/>
    <n v="143"/>
    <n v="0.70499999999999996"/>
    <n v="0.64300000000000002"/>
    <n v="0.67600000000000005"/>
    <n v="21635.97"/>
    <n v="6"/>
    <x v="3"/>
    <n v="0"/>
    <x v="0"/>
    <x v="0"/>
    <x v="1"/>
  </r>
  <r>
    <x v="4159"/>
    <x v="7"/>
    <x v="2"/>
    <n v="247"/>
    <n v="0.65"/>
    <n v="0.65900000000000003"/>
    <n v="0.498"/>
    <n v="14728.4"/>
    <n v="2"/>
    <x v="0"/>
    <n v="0"/>
    <x v="0"/>
    <x v="0"/>
    <x v="1"/>
  </r>
  <r>
    <x v="4160"/>
    <x v="17"/>
    <x v="4"/>
    <n v="33"/>
    <n v="0.66"/>
    <n v="0.626"/>
    <n v="0.54700000000000004"/>
    <n v="21840.93"/>
    <n v="5"/>
    <x v="0"/>
    <n v="0"/>
    <x v="0"/>
    <x v="0"/>
    <x v="1"/>
  </r>
  <r>
    <x v="4161"/>
    <x v="17"/>
    <x v="4"/>
    <n v="119"/>
    <n v="0.64"/>
    <n v="0.59299999999999997"/>
    <n v="0.54700000000000004"/>
    <n v="22052.81"/>
    <n v="0"/>
    <x v="0"/>
    <n v="0"/>
    <x v="0"/>
    <x v="0"/>
    <x v="0"/>
  </r>
  <r>
    <x v="4162"/>
    <x v="9"/>
    <x v="3"/>
    <n v="142"/>
    <n v="0.7"/>
    <n v="0.68"/>
    <n v="0.623"/>
    <n v="52652.9"/>
    <n v="4"/>
    <x v="3"/>
    <n v="0"/>
    <x v="0"/>
    <x v="0"/>
    <x v="1"/>
  </r>
  <r>
    <x v="4163"/>
    <x v="21"/>
    <x v="1"/>
    <n v="400"/>
    <n v="0.65"/>
    <n v="0.624"/>
    <n v="0.55800000000000005"/>
    <n v="13547.3"/>
    <n v="0"/>
    <x v="0"/>
    <n v="0"/>
    <x v="0"/>
    <x v="0"/>
    <x v="0"/>
  </r>
  <r>
    <x v="745"/>
    <x v="17"/>
    <x v="4"/>
    <n v="222"/>
    <n v="0.72499999999999998"/>
    <n v="0.70699999999999996"/>
    <n v="0.66"/>
    <n v="28890.22"/>
    <n v="1"/>
    <x v="3"/>
    <n v="0"/>
    <x v="0"/>
    <x v="0"/>
    <x v="0"/>
  </r>
  <r>
    <x v="4164"/>
    <x v="17"/>
    <x v="4"/>
    <n v="147"/>
    <n v="0.68"/>
    <n v="0.69"/>
    <n v="0.56200000000000006"/>
    <n v="38487.93"/>
    <n v="3"/>
    <x v="0"/>
    <n v="0"/>
    <x v="0"/>
    <x v="0"/>
    <x v="1"/>
  </r>
  <r>
    <x v="4165"/>
    <x v="20"/>
    <x v="1"/>
    <n v="217"/>
    <n v="0.66"/>
    <n v="0.64700000000000002"/>
    <n v="0.53400000000000003"/>
    <n v="31125.63"/>
    <n v="1"/>
    <x v="0"/>
    <n v="0"/>
    <x v="0"/>
    <x v="0"/>
    <x v="0"/>
  </r>
  <r>
    <x v="4166"/>
    <x v="18"/>
    <x v="4"/>
    <n v="99"/>
    <n v="0.74299999999999999"/>
    <n v="0.73299999999999998"/>
    <n v="0.65300000000000002"/>
    <n v="26210.21"/>
    <n v="9"/>
    <x v="3"/>
    <n v="0"/>
    <x v="0"/>
    <x v="0"/>
    <x v="1"/>
  </r>
  <r>
    <x v="4167"/>
    <x v="19"/>
    <x v="3"/>
    <n v="169"/>
    <n v="0.64900000000000002"/>
    <n v="0.65600000000000003"/>
    <n v="0.52300000000000002"/>
    <n v="38315.480000000003"/>
    <n v="1"/>
    <x v="0"/>
    <n v="0"/>
    <x v="0"/>
    <x v="0"/>
    <x v="0"/>
  </r>
  <r>
    <x v="4168"/>
    <x v="25"/>
    <x v="4"/>
    <n v="517"/>
    <n v="0.64300000000000002"/>
    <n v="0.64800000000000002"/>
    <n v="0.51100000000000001"/>
    <n v="16408.47"/>
    <n v="5"/>
    <x v="0"/>
    <n v="0"/>
    <x v="0"/>
    <x v="0"/>
    <x v="1"/>
  </r>
  <r>
    <x v="4169"/>
    <x v="7"/>
    <x v="2"/>
    <n v="306"/>
    <n v="0.69"/>
    <n v="0.66"/>
    <n v="0.57399999999999995"/>
    <n v="17753.400000000001"/>
    <n v="6"/>
    <x v="0"/>
    <n v="0"/>
    <x v="0"/>
    <x v="0"/>
    <x v="1"/>
  </r>
  <r>
    <x v="4170"/>
    <x v="17"/>
    <x v="4"/>
    <n v="135"/>
    <n v="0.72599999999999998"/>
    <n v="0.69699999999999995"/>
    <n v="0.67900000000000005"/>
    <n v="23719.02"/>
    <n v="11"/>
    <x v="3"/>
    <n v="0"/>
    <x v="0"/>
    <x v="0"/>
    <x v="1"/>
  </r>
  <r>
    <x v="4171"/>
    <x v="9"/>
    <x v="3"/>
    <n v="277"/>
    <n v="0.66500000000000004"/>
    <n v="0.65600000000000003"/>
    <n v="0.55300000000000005"/>
    <n v="15509.98"/>
    <n v="3"/>
    <x v="0"/>
    <n v="0"/>
    <x v="0"/>
    <x v="0"/>
    <x v="1"/>
  </r>
  <r>
    <x v="4172"/>
    <x v="25"/>
    <x v="4"/>
    <n v="79"/>
    <n v="0.69499999999999995"/>
    <n v="0.68200000000000005"/>
    <n v="0.58699999999999997"/>
    <n v="21883.61"/>
    <n v="7"/>
    <x v="0"/>
    <n v="0"/>
    <x v="0"/>
    <x v="0"/>
    <x v="1"/>
  </r>
  <r>
    <x v="990"/>
    <x v="10"/>
    <x v="0"/>
    <n v="461"/>
    <n v="0.61499999999999999"/>
    <n v="0.63800000000000001"/>
    <n v="0.47499999999999998"/>
    <n v="18946.400000000001"/>
    <n v="7"/>
    <x v="0"/>
    <n v="0"/>
    <x v="0"/>
    <x v="0"/>
    <x v="1"/>
  </r>
  <r>
    <x v="4173"/>
    <x v="5"/>
    <x v="0"/>
    <n v="1032"/>
    <n v="0.61"/>
    <n v="0.54"/>
    <n v="0.55900000000000005"/>
    <n v="8239.2900000000009"/>
    <n v="0"/>
    <x v="0"/>
    <n v="0"/>
    <x v="0"/>
    <x v="1"/>
    <x v="0"/>
  </r>
  <r>
    <x v="4174"/>
    <x v="17"/>
    <x v="4"/>
    <n v="141"/>
    <n v="0.71299999999999997"/>
    <n v="0.68400000000000005"/>
    <n v="0.63800000000000001"/>
    <n v="26121.83"/>
    <n v="2"/>
    <x v="3"/>
    <n v="0"/>
    <x v="0"/>
    <x v="0"/>
    <x v="1"/>
  </r>
  <r>
    <x v="4175"/>
    <x v="19"/>
    <x v="3"/>
    <n v="183"/>
    <n v="0.71099999999999997"/>
    <n v="0.73299999999999998"/>
    <n v="0.57199999999999995"/>
    <n v="30702.58"/>
    <n v="1"/>
    <x v="3"/>
    <n v="0"/>
    <x v="0"/>
    <x v="0"/>
    <x v="0"/>
  </r>
  <r>
    <x v="4176"/>
    <x v="7"/>
    <x v="2"/>
    <n v="304"/>
    <n v="0.627"/>
    <n v="0.55700000000000005"/>
    <n v="0.54700000000000004"/>
    <n v="16172.5"/>
    <n v="10"/>
    <x v="0"/>
    <n v="0"/>
    <x v="0"/>
    <x v="0"/>
    <x v="1"/>
  </r>
  <r>
    <x v="4177"/>
    <x v="25"/>
    <x v="4"/>
    <n v="114"/>
    <n v="0.78900000000000003"/>
    <n v="0.78100000000000003"/>
    <n v="0.71799999999999997"/>
    <n v="27298.23"/>
    <n v="1"/>
    <x v="3"/>
    <n v="0"/>
    <x v="0"/>
    <x v="0"/>
    <x v="0"/>
  </r>
  <r>
    <x v="4178"/>
    <x v="14"/>
    <x v="3"/>
    <n v="41"/>
    <n v="0.68400000000000005"/>
    <n v="0.65400000000000003"/>
    <n v="0.6"/>
    <n v="60385.05"/>
    <n v="1"/>
    <x v="0"/>
    <n v="0"/>
    <x v="0"/>
    <x v="0"/>
    <x v="0"/>
  </r>
  <r>
    <x v="4179"/>
    <x v="7"/>
    <x v="2"/>
    <n v="731"/>
    <n v="0.7"/>
    <n v="0.68"/>
    <n v="0.60399999999999998"/>
    <n v="10439.31"/>
    <n v="9"/>
    <x v="3"/>
    <n v="0"/>
    <x v="0"/>
    <x v="0"/>
    <x v="1"/>
  </r>
  <r>
    <x v="4180"/>
    <x v="10"/>
    <x v="0"/>
    <n v="691"/>
    <n v="0.60499999999999998"/>
    <n v="0.59499999999999997"/>
    <n v="0.48599999999999999"/>
    <n v="11800.69"/>
    <n v="3"/>
    <x v="0"/>
    <n v="0"/>
    <x v="0"/>
    <x v="0"/>
    <x v="1"/>
  </r>
  <r>
    <x v="4181"/>
    <x v="13"/>
    <x v="1"/>
    <n v="444"/>
    <n v="0.61399999999999999"/>
    <n v="0.63300000000000001"/>
    <n v="0.48799999999999999"/>
    <n v="15152.5"/>
    <n v="2"/>
    <x v="0"/>
    <n v="0"/>
    <x v="0"/>
    <x v="0"/>
    <x v="1"/>
  </r>
  <r>
    <x v="4182"/>
    <x v="20"/>
    <x v="1"/>
    <n v="415"/>
    <n v="0.63800000000000001"/>
    <n v="0.61899999999999999"/>
    <n v="0.56100000000000005"/>
    <n v="13178.02"/>
    <n v="1"/>
    <x v="0"/>
    <n v="0"/>
    <x v="0"/>
    <x v="0"/>
    <x v="0"/>
  </r>
  <r>
    <x v="4183"/>
    <x v="7"/>
    <x v="2"/>
    <n v="340"/>
    <n v="0.60099999999999998"/>
    <n v="0.60699999999999998"/>
    <n v="0.45100000000000001"/>
    <n v="11835.42"/>
    <n v="12"/>
    <x v="0"/>
    <n v="0"/>
    <x v="0"/>
    <x v="0"/>
    <x v="1"/>
  </r>
  <r>
    <x v="4184"/>
    <x v="22"/>
    <x v="2"/>
    <n v="258"/>
    <n v="0.73199999999999998"/>
    <n v="0.68899999999999995"/>
    <n v="0.70299999999999996"/>
    <n v="23500.04"/>
    <n v="4"/>
    <x v="3"/>
    <n v="0"/>
    <x v="0"/>
    <x v="0"/>
    <x v="1"/>
  </r>
  <r>
    <x v="4185"/>
    <x v="17"/>
    <x v="4"/>
    <n v="208"/>
    <n v="0.67"/>
    <n v="0.65100000000000002"/>
    <n v="0.59399999999999997"/>
    <n v="23390.59"/>
    <n v="9"/>
    <x v="0"/>
    <n v="0"/>
    <x v="0"/>
    <x v="0"/>
    <x v="1"/>
  </r>
  <r>
    <x v="4186"/>
    <x v="18"/>
    <x v="4"/>
    <n v="240"/>
    <n v="0.67900000000000005"/>
    <n v="0.69599999999999995"/>
    <n v="0.54700000000000004"/>
    <n v="28426.240000000002"/>
    <n v="7"/>
    <x v="0"/>
    <n v="0"/>
    <x v="0"/>
    <x v="0"/>
    <x v="1"/>
  </r>
  <r>
    <x v="4187"/>
    <x v="7"/>
    <x v="2"/>
    <n v="221"/>
    <n v="0.68"/>
    <n v="0.65700000000000003"/>
    <n v="0.59699999999999998"/>
    <n v="24288.41"/>
    <n v="4"/>
    <x v="0"/>
    <n v="0"/>
    <x v="0"/>
    <x v="0"/>
    <x v="1"/>
  </r>
  <r>
    <x v="4188"/>
    <x v="21"/>
    <x v="1"/>
    <n v="270"/>
    <n v="0.63900000000000001"/>
    <n v="0.6"/>
    <n v="0.54900000000000004"/>
    <n v="16245.56"/>
    <n v="1"/>
    <x v="0"/>
    <n v="0"/>
    <x v="0"/>
    <x v="0"/>
    <x v="0"/>
  </r>
  <r>
    <x v="4189"/>
    <x v="20"/>
    <x v="1"/>
    <n v="232"/>
    <n v="0.65"/>
    <n v="0.63300000000000001"/>
    <n v="0.52700000000000002"/>
    <n v="20274.37"/>
    <n v="1"/>
    <x v="0"/>
    <n v="0"/>
    <x v="0"/>
    <x v="0"/>
    <x v="0"/>
  </r>
  <r>
    <x v="4190"/>
    <x v="17"/>
    <x v="4"/>
    <n v="158"/>
    <n v="0.747"/>
    <n v="0.745"/>
    <n v="0.69399999999999995"/>
    <n v="28117.54"/>
    <n v="5"/>
    <x v="3"/>
    <n v="0"/>
    <x v="0"/>
    <x v="0"/>
    <x v="1"/>
  </r>
  <r>
    <x v="4191"/>
    <x v="22"/>
    <x v="2"/>
    <n v="287"/>
    <n v="0.7"/>
    <n v="0.64600000000000002"/>
    <n v="0.67700000000000005"/>
    <n v="30668.16"/>
    <n v="2"/>
    <x v="3"/>
    <n v="0"/>
    <x v="0"/>
    <x v="0"/>
    <x v="1"/>
  </r>
  <r>
    <x v="4192"/>
    <x v="17"/>
    <x v="4"/>
    <n v="138"/>
    <n v="0.64500000000000002"/>
    <n v="0.64700000000000002"/>
    <n v="0.52500000000000002"/>
    <n v="25392.51"/>
    <n v="10"/>
    <x v="0"/>
    <n v="0"/>
    <x v="0"/>
    <x v="0"/>
    <x v="1"/>
  </r>
  <r>
    <x v="4193"/>
    <x v="25"/>
    <x v="4"/>
    <n v="255"/>
    <n v="0.77400000000000002"/>
    <n v="0.77400000000000002"/>
    <n v="0.67700000000000005"/>
    <n v="20318.63"/>
    <n v="5"/>
    <x v="3"/>
    <n v="0"/>
    <x v="0"/>
    <x v="0"/>
    <x v="1"/>
  </r>
  <r>
    <x v="4194"/>
    <x v="22"/>
    <x v="2"/>
    <n v="232"/>
    <n v="0.7"/>
    <n v="0.69"/>
    <n v="0.60399999999999998"/>
    <n v="22094.3"/>
    <n v="2"/>
    <x v="3"/>
    <n v="0"/>
    <x v="0"/>
    <x v="0"/>
    <x v="1"/>
  </r>
  <r>
    <x v="4195"/>
    <x v="25"/>
    <x v="4"/>
    <n v="66"/>
    <n v="0.77700000000000002"/>
    <n v="0.76200000000000001"/>
    <n v="0.71199999999999997"/>
    <n v="43582.239999999998"/>
    <n v="1"/>
    <x v="3"/>
    <n v="0"/>
    <x v="0"/>
    <x v="0"/>
    <x v="0"/>
  </r>
  <r>
    <x v="4196"/>
    <x v="25"/>
    <x v="4"/>
    <n v="105"/>
    <n v="0.73"/>
    <n v="0.73199999999999998"/>
    <n v="0.63900000000000001"/>
    <n v="29030.32"/>
    <n v="3"/>
    <x v="3"/>
    <n v="0"/>
    <x v="0"/>
    <x v="0"/>
    <x v="1"/>
  </r>
  <r>
    <x v="4197"/>
    <x v="17"/>
    <x v="4"/>
    <n v="273"/>
    <n v="0.64800000000000002"/>
    <n v="0.63600000000000001"/>
    <n v="0.52100000000000002"/>
    <n v="18755.37"/>
    <n v="2"/>
    <x v="0"/>
    <n v="0"/>
    <x v="0"/>
    <x v="0"/>
    <x v="1"/>
  </r>
  <r>
    <x v="4198"/>
    <x v="17"/>
    <x v="4"/>
    <n v="117"/>
    <n v="0.71499999999999997"/>
    <n v="0.67100000000000004"/>
    <n v="0.66500000000000004"/>
    <n v="43913.7"/>
    <n v="1"/>
    <x v="3"/>
    <n v="0"/>
    <x v="0"/>
    <x v="0"/>
    <x v="0"/>
  </r>
  <r>
    <x v="4199"/>
    <x v="15"/>
    <x v="1"/>
    <n v="744"/>
    <n v="0.64300000000000002"/>
    <n v="0.63600000000000001"/>
    <n v="0.55000000000000004"/>
    <n v="14204.35"/>
    <n v="9"/>
    <x v="0"/>
    <n v="0"/>
    <x v="0"/>
    <x v="0"/>
    <x v="1"/>
  </r>
  <r>
    <x v="4200"/>
    <x v="9"/>
    <x v="3"/>
    <n v="217"/>
    <n v="0.66700000000000004"/>
    <n v="0.61599999999999999"/>
    <n v="0.58899999999999997"/>
    <n v="31345.42"/>
    <n v="1"/>
    <x v="0"/>
    <n v="0"/>
    <x v="0"/>
    <x v="0"/>
    <x v="0"/>
  </r>
  <r>
    <x v="4201"/>
    <x v="1"/>
    <x v="0"/>
    <n v="492"/>
    <n v="0.61599999999999999"/>
    <n v="0.55100000000000005"/>
    <n v="0.55100000000000005"/>
    <n v="6965.5"/>
    <n v="3"/>
    <x v="0"/>
    <n v="0"/>
    <x v="0"/>
    <x v="0"/>
    <x v="1"/>
  </r>
  <r>
    <x v="4202"/>
    <x v="7"/>
    <x v="2"/>
    <n v="108"/>
    <n v="0.71099999999999997"/>
    <n v="0.72199999999999998"/>
    <n v="0.58399999999999996"/>
    <n v="38761.660000000003"/>
    <n v="1"/>
    <x v="3"/>
    <n v="0"/>
    <x v="0"/>
    <x v="0"/>
    <x v="0"/>
  </r>
  <r>
    <x v="4203"/>
    <x v="7"/>
    <x v="2"/>
    <n v="401"/>
    <n v="0.61599999999999999"/>
    <n v="0.58399999999999996"/>
    <n v="0.501"/>
    <n v="13186.12"/>
    <n v="10"/>
    <x v="0"/>
    <n v="0"/>
    <x v="0"/>
    <x v="0"/>
    <x v="1"/>
  </r>
  <r>
    <x v="4204"/>
    <x v="7"/>
    <x v="2"/>
    <n v="273"/>
    <n v="0.71499999999999997"/>
    <n v="0.67300000000000004"/>
    <n v="0.64400000000000002"/>
    <n v="18865.71"/>
    <n v="4"/>
    <x v="3"/>
    <n v="0"/>
    <x v="0"/>
    <x v="0"/>
    <x v="1"/>
  </r>
  <r>
    <x v="4205"/>
    <x v="25"/>
    <x v="4"/>
    <n v="429"/>
    <n v="0.746"/>
    <n v="0.753"/>
    <n v="0.64200000000000002"/>
    <n v="11921.26"/>
    <n v="2"/>
    <x v="3"/>
    <n v="0"/>
    <x v="0"/>
    <x v="0"/>
    <x v="1"/>
  </r>
  <r>
    <x v="4206"/>
    <x v="9"/>
    <x v="3"/>
    <n v="138"/>
    <n v="0.66"/>
    <n v="0.67400000000000004"/>
    <n v="0.52800000000000002"/>
    <n v="25801.78"/>
    <n v="1"/>
    <x v="0"/>
    <n v="0"/>
    <x v="0"/>
    <x v="0"/>
    <x v="0"/>
  </r>
  <r>
    <x v="4207"/>
    <x v="7"/>
    <x v="2"/>
    <n v="237"/>
    <n v="0.68799999999999994"/>
    <n v="0.71099999999999997"/>
    <n v="0.52800000000000002"/>
    <n v="23063.95"/>
    <n v="1"/>
    <x v="0"/>
    <n v="0"/>
    <x v="0"/>
    <x v="0"/>
    <x v="0"/>
  </r>
  <r>
    <x v="4208"/>
    <x v="1"/>
    <x v="0"/>
    <n v="501"/>
    <n v="0.61199999999999999"/>
    <n v="0.55200000000000005"/>
    <n v="0.53500000000000003"/>
    <n v="7896.49"/>
    <n v="1"/>
    <x v="0"/>
    <n v="0"/>
    <x v="0"/>
    <x v="0"/>
    <x v="0"/>
  </r>
  <r>
    <x v="4209"/>
    <x v="22"/>
    <x v="2"/>
    <n v="81"/>
    <n v="0.73"/>
    <n v="0.68"/>
    <n v="0.67300000000000004"/>
    <n v="54076.6"/>
    <n v="2"/>
    <x v="3"/>
    <n v="0"/>
    <x v="0"/>
    <x v="0"/>
    <x v="1"/>
  </r>
  <r>
    <x v="4210"/>
    <x v="1"/>
    <x v="0"/>
    <n v="584"/>
    <n v="0.624"/>
    <n v="0.56200000000000006"/>
    <n v="0.58799999999999997"/>
    <n v="8747.31"/>
    <n v="16"/>
    <x v="0"/>
    <n v="0"/>
    <x v="0"/>
    <x v="0"/>
    <x v="1"/>
  </r>
  <r>
    <x v="4211"/>
    <x v="2"/>
    <x v="0"/>
    <n v="606"/>
    <n v="0.60399999999999998"/>
    <n v="0.54600000000000004"/>
    <n v="0.52900000000000003"/>
    <n v="10546.2"/>
    <n v="1"/>
    <x v="0"/>
    <n v="0"/>
    <x v="0"/>
    <x v="0"/>
    <x v="0"/>
  </r>
  <r>
    <x v="4212"/>
    <x v="17"/>
    <x v="4"/>
    <n v="124"/>
    <n v="0.7"/>
    <n v="0.67300000000000004"/>
    <n v="0.625"/>
    <n v="49434.14"/>
    <n v="1"/>
    <x v="3"/>
    <n v="0"/>
    <x v="0"/>
    <x v="0"/>
    <x v="0"/>
  </r>
  <r>
    <x v="4213"/>
    <x v="1"/>
    <x v="0"/>
    <n v="700"/>
    <n v="0.60399999999999998"/>
    <n v="0.56999999999999995"/>
    <n v="0.52200000000000002"/>
    <n v="7250.53"/>
    <n v="2"/>
    <x v="0"/>
    <n v="0"/>
    <x v="0"/>
    <x v="0"/>
    <x v="1"/>
  </r>
  <r>
    <x v="4214"/>
    <x v="10"/>
    <x v="0"/>
    <n v="767"/>
    <n v="0.66"/>
    <n v="0.61899999999999999"/>
    <n v="0.58499999999999996"/>
    <n v="10056.879999999999"/>
    <n v="14"/>
    <x v="0"/>
    <n v="0"/>
    <x v="0"/>
    <x v="0"/>
    <x v="1"/>
  </r>
  <r>
    <x v="4215"/>
    <x v="25"/>
    <x v="4"/>
    <n v="95"/>
    <n v="0.74099999999999999"/>
    <n v="0.77400000000000002"/>
    <n v="0.59499999999999997"/>
    <n v="25766.21"/>
    <n v="7"/>
    <x v="3"/>
    <n v="0"/>
    <x v="0"/>
    <x v="0"/>
    <x v="1"/>
  </r>
  <r>
    <x v="4216"/>
    <x v="17"/>
    <x v="4"/>
    <n v="277"/>
    <n v="0.68500000000000005"/>
    <n v="0.66400000000000003"/>
    <n v="0.61499999999999999"/>
    <n v="21670.880000000001"/>
    <n v="1"/>
    <x v="0"/>
    <n v="0"/>
    <x v="0"/>
    <x v="0"/>
    <x v="0"/>
  </r>
  <r>
    <x v="4217"/>
    <x v="18"/>
    <x v="4"/>
    <n v="38"/>
    <n v="0.74"/>
    <n v="0.73199999999999998"/>
    <n v="0.66900000000000004"/>
    <n v="66107.460000000006"/>
    <n v="5"/>
    <x v="3"/>
    <n v="0"/>
    <x v="0"/>
    <x v="0"/>
    <x v="1"/>
  </r>
  <r>
    <x v="4218"/>
    <x v="7"/>
    <x v="2"/>
    <n v="313"/>
    <n v="0.65300000000000002"/>
    <n v="0.64700000000000002"/>
    <n v="0.52300000000000002"/>
    <n v="12744.54"/>
    <n v="7"/>
    <x v="0"/>
    <n v="0"/>
    <x v="0"/>
    <x v="0"/>
    <x v="1"/>
  </r>
  <r>
    <x v="4219"/>
    <x v="9"/>
    <x v="3"/>
    <n v="220"/>
    <n v="0.66500000000000004"/>
    <n v="0.67100000000000004"/>
    <n v="0.54700000000000004"/>
    <n v="16226.13"/>
    <n v="2"/>
    <x v="0"/>
    <n v="0"/>
    <x v="0"/>
    <x v="0"/>
    <x v="1"/>
  </r>
  <r>
    <x v="4220"/>
    <x v="18"/>
    <x v="4"/>
    <n v="99"/>
    <n v="0.76"/>
    <n v="0.78300000000000003"/>
    <n v="0.65500000000000003"/>
    <n v="35748.589999999997"/>
    <n v="8"/>
    <x v="3"/>
    <n v="0"/>
    <x v="0"/>
    <x v="0"/>
    <x v="1"/>
  </r>
  <r>
    <x v="4221"/>
    <x v="22"/>
    <x v="2"/>
    <n v="444"/>
    <n v="0.69599999999999995"/>
    <n v="0.65400000000000003"/>
    <n v="0.63400000000000001"/>
    <n v="12339.71"/>
    <n v="6"/>
    <x v="0"/>
    <n v="0"/>
    <x v="0"/>
    <x v="0"/>
    <x v="1"/>
  </r>
  <r>
    <x v="4222"/>
    <x v="18"/>
    <x v="4"/>
    <n v="12"/>
    <n v="0.63700000000000001"/>
    <n v="0.65400000000000003"/>
    <n v="0.50700000000000001"/>
    <n v="76861.48"/>
    <n v="0"/>
    <x v="0"/>
    <n v="0"/>
    <x v="0"/>
    <x v="0"/>
    <x v="0"/>
  </r>
  <r>
    <x v="4223"/>
    <x v="20"/>
    <x v="1"/>
    <n v="153"/>
    <n v="0.65900000000000003"/>
    <n v="0.61599999999999999"/>
    <n v="0.57499999999999996"/>
    <n v="52494.83"/>
    <n v="0"/>
    <x v="0"/>
    <n v="0"/>
    <x v="0"/>
    <x v="0"/>
    <x v="0"/>
  </r>
  <r>
    <x v="4224"/>
    <x v="1"/>
    <x v="0"/>
    <n v="863"/>
    <n v="0.61"/>
    <n v="0.52600000000000002"/>
    <n v="0.56799999999999995"/>
    <n v="5863.9"/>
    <n v="5"/>
    <x v="0"/>
    <n v="0"/>
    <x v="0"/>
    <x v="0"/>
    <x v="1"/>
  </r>
  <r>
    <x v="4225"/>
    <x v="18"/>
    <x v="4"/>
    <n v="49"/>
    <n v="0.68"/>
    <n v="0.66600000000000004"/>
    <n v="0.56100000000000005"/>
    <n v="62147.83"/>
    <n v="0"/>
    <x v="0"/>
    <n v="0"/>
    <x v="0"/>
    <x v="0"/>
    <x v="0"/>
  </r>
  <r>
    <x v="4226"/>
    <x v="17"/>
    <x v="4"/>
    <n v="160"/>
    <n v="0.75800000000000001"/>
    <n v="0.71399999999999997"/>
    <n v="0.73199999999999998"/>
    <n v="31259.59"/>
    <n v="1"/>
    <x v="3"/>
    <n v="0"/>
    <x v="0"/>
    <x v="0"/>
    <x v="0"/>
  </r>
  <r>
    <x v="4227"/>
    <x v="20"/>
    <x v="1"/>
    <n v="360"/>
    <n v="0.65700000000000003"/>
    <n v="0.61799999999999999"/>
    <n v="0.57099999999999995"/>
    <n v="21344.720000000001"/>
    <n v="2"/>
    <x v="0"/>
    <n v="0"/>
    <x v="0"/>
    <x v="0"/>
    <x v="1"/>
  </r>
  <r>
    <x v="780"/>
    <x v="9"/>
    <x v="3"/>
    <n v="177"/>
    <n v="0.60899999999999999"/>
    <n v="0.59599999999999997"/>
    <n v="0.498"/>
    <n v="16875.71"/>
    <n v="7"/>
    <x v="0"/>
    <n v="0"/>
    <x v="0"/>
    <x v="0"/>
    <x v="1"/>
  </r>
  <r>
    <x v="4228"/>
    <x v="7"/>
    <x v="2"/>
    <n v="165"/>
    <n v="0.63500000000000001"/>
    <n v="0.61899999999999999"/>
    <n v="0.51200000000000001"/>
    <n v="16577.47"/>
    <n v="2"/>
    <x v="0"/>
    <n v="0"/>
    <x v="0"/>
    <x v="0"/>
    <x v="1"/>
  </r>
  <r>
    <x v="4229"/>
    <x v="5"/>
    <x v="0"/>
    <n v="469"/>
    <n v="0.6"/>
    <n v="0.56200000000000006"/>
    <n v="0.52900000000000003"/>
    <n v="9257.83"/>
    <n v="1"/>
    <x v="0"/>
    <n v="0"/>
    <x v="0"/>
    <x v="0"/>
    <x v="0"/>
  </r>
  <r>
    <x v="4230"/>
    <x v="13"/>
    <x v="1"/>
    <n v="191"/>
    <n v="0.65"/>
    <n v="0.65"/>
    <n v="0.55900000000000005"/>
    <n v="21202.959999999999"/>
    <n v="2"/>
    <x v="0"/>
    <n v="0"/>
    <x v="0"/>
    <x v="0"/>
    <x v="1"/>
  </r>
  <r>
    <x v="4231"/>
    <x v="25"/>
    <x v="4"/>
    <n v="52"/>
    <n v="0.72799999999999998"/>
    <n v="0.71499999999999997"/>
    <n v="0.621"/>
    <n v="32940.31"/>
    <n v="2"/>
    <x v="3"/>
    <n v="0"/>
    <x v="0"/>
    <x v="0"/>
    <x v="1"/>
  </r>
  <r>
    <x v="4232"/>
    <x v="22"/>
    <x v="2"/>
    <n v="382"/>
    <n v="0.71"/>
    <n v="0.69899999999999995"/>
    <n v="0.621"/>
    <n v="13396.77"/>
    <n v="8"/>
    <x v="3"/>
    <n v="0"/>
    <x v="0"/>
    <x v="0"/>
    <x v="1"/>
  </r>
  <r>
    <x v="2579"/>
    <x v="11"/>
    <x v="0"/>
    <n v="680"/>
    <n v="0.60799999999999998"/>
    <n v="0.56599999999999995"/>
    <n v="0.51600000000000001"/>
    <n v="8450.8799999999992"/>
    <n v="16"/>
    <x v="0"/>
    <n v="0"/>
    <x v="0"/>
    <x v="0"/>
    <x v="1"/>
  </r>
  <r>
    <x v="4233"/>
    <x v="7"/>
    <x v="2"/>
    <n v="503"/>
    <n v="0.69"/>
    <n v="0.65800000000000003"/>
    <n v="0.629"/>
    <n v="12649.66"/>
    <n v="7"/>
    <x v="0"/>
    <n v="0"/>
    <x v="0"/>
    <x v="0"/>
    <x v="1"/>
  </r>
  <r>
    <x v="4234"/>
    <x v="14"/>
    <x v="3"/>
    <n v="294"/>
    <n v="0.64700000000000002"/>
    <n v="0.61899999999999999"/>
    <n v="0.53400000000000003"/>
    <n v="23565"/>
    <n v="1"/>
    <x v="0"/>
    <n v="0"/>
    <x v="0"/>
    <x v="0"/>
    <x v="0"/>
  </r>
  <r>
    <x v="4235"/>
    <x v="9"/>
    <x v="3"/>
    <n v="118"/>
    <n v="0.71"/>
    <n v="0.745"/>
    <n v="0.60299999999999998"/>
    <n v="36942.35"/>
    <n v="0"/>
    <x v="3"/>
    <n v="0"/>
    <x v="0"/>
    <x v="0"/>
    <x v="0"/>
  </r>
  <r>
    <x v="4236"/>
    <x v="7"/>
    <x v="2"/>
    <n v="170"/>
    <n v="0.67200000000000004"/>
    <n v="0.68400000000000005"/>
    <n v="0.53400000000000003"/>
    <n v="29636.38"/>
    <n v="1"/>
    <x v="0"/>
    <n v="0"/>
    <x v="0"/>
    <x v="0"/>
    <x v="0"/>
  </r>
  <r>
    <x v="4237"/>
    <x v="18"/>
    <x v="4"/>
    <n v="122"/>
    <n v="0.69099999999999995"/>
    <n v="0.69399999999999995"/>
    <n v="0.56999999999999995"/>
    <n v="35069.800000000003"/>
    <n v="6"/>
    <x v="0"/>
    <n v="0"/>
    <x v="0"/>
    <x v="0"/>
    <x v="1"/>
  </r>
  <r>
    <x v="4238"/>
    <x v="7"/>
    <x v="2"/>
    <n v="153"/>
    <n v="0.65500000000000003"/>
    <n v="0.67200000000000004"/>
    <n v="0.51400000000000001"/>
    <n v="16775.830000000002"/>
    <n v="7"/>
    <x v="0"/>
    <n v="0"/>
    <x v="0"/>
    <x v="0"/>
    <x v="1"/>
  </r>
  <r>
    <x v="4239"/>
    <x v="0"/>
    <x v="0"/>
    <n v="174"/>
    <n v="0.61399999999999999"/>
    <n v="0.54600000000000004"/>
    <n v="0.55300000000000005"/>
    <n v="9146.31"/>
    <n v="0"/>
    <x v="0"/>
    <n v="0"/>
    <x v="0"/>
    <x v="0"/>
    <x v="0"/>
  </r>
  <r>
    <x v="4240"/>
    <x v="7"/>
    <x v="2"/>
    <n v="112"/>
    <n v="0.66700000000000004"/>
    <n v="0.68300000000000005"/>
    <n v="0.501"/>
    <n v="33807.050000000003"/>
    <n v="5"/>
    <x v="0"/>
    <n v="0"/>
    <x v="0"/>
    <x v="0"/>
    <x v="1"/>
  </r>
  <r>
    <x v="4241"/>
    <x v="18"/>
    <x v="4"/>
    <n v="34"/>
    <n v="0.75900000000000001"/>
    <n v="0.79400000000000004"/>
    <n v="0.64300000000000002"/>
    <n v="46522.93"/>
    <n v="4"/>
    <x v="3"/>
    <n v="0"/>
    <x v="0"/>
    <x v="0"/>
    <x v="1"/>
  </r>
  <r>
    <x v="4242"/>
    <x v="13"/>
    <x v="1"/>
    <n v="146"/>
    <n v="0.627"/>
    <n v="0.64100000000000001"/>
    <n v="0.48499999999999999"/>
    <n v="16030.46"/>
    <n v="5"/>
    <x v="0"/>
    <n v="0"/>
    <x v="0"/>
    <x v="0"/>
    <x v="1"/>
  </r>
  <r>
    <x v="4243"/>
    <x v="25"/>
    <x v="4"/>
    <n v="61"/>
    <n v="0.74299999999999999"/>
    <n v="0.747"/>
    <n v="0.63600000000000001"/>
    <n v="28149.16"/>
    <n v="0"/>
    <x v="3"/>
    <n v="0"/>
    <x v="0"/>
    <x v="0"/>
    <x v="0"/>
  </r>
  <r>
    <x v="4244"/>
    <x v="20"/>
    <x v="1"/>
    <n v="227"/>
    <n v="0.622"/>
    <n v="0.60799999999999998"/>
    <n v="0.48899999999999999"/>
    <n v="16904.78"/>
    <n v="2"/>
    <x v="0"/>
    <n v="0"/>
    <x v="0"/>
    <x v="0"/>
    <x v="1"/>
  </r>
  <r>
    <x v="4245"/>
    <x v="14"/>
    <x v="3"/>
    <n v="57"/>
    <n v="0.65900000000000003"/>
    <n v="0.69199999999999995"/>
    <n v="0.499"/>
    <n v="34753.160000000003"/>
    <n v="3"/>
    <x v="0"/>
    <n v="0"/>
    <x v="0"/>
    <x v="0"/>
    <x v="1"/>
  </r>
  <r>
    <x v="4246"/>
    <x v="25"/>
    <x v="4"/>
    <n v="215"/>
    <n v="0.70499999999999996"/>
    <n v="0.70199999999999996"/>
    <n v="0.61799999999999999"/>
    <n v="15501.69"/>
    <n v="5"/>
    <x v="3"/>
    <n v="0"/>
    <x v="0"/>
    <x v="0"/>
    <x v="1"/>
  </r>
  <r>
    <x v="4247"/>
    <x v="22"/>
    <x v="2"/>
    <n v="278"/>
    <n v="0.72099999999999997"/>
    <n v="0.68100000000000005"/>
    <n v="0.63700000000000001"/>
    <n v="20118.47"/>
    <n v="1"/>
    <x v="3"/>
    <n v="0"/>
    <x v="0"/>
    <x v="0"/>
    <x v="0"/>
  </r>
  <r>
    <x v="4248"/>
    <x v="14"/>
    <x v="3"/>
    <n v="120"/>
    <n v="0.7"/>
    <n v="0.68100000000000005"/>
    <n v="0.61899999999999999"/>
    <n v="32025.88"/>
    <n v="6"/>
    <x v="3"/>
    <n v="0"/>
    <x v="0"/>
    <x v="0"/>
    <x v="1"/>
  </r>
  <r>
    <x v="4249"/>
    <x v="25"/>
    <x v="4"/>
    <n v="232"/>
    <n v="0.72799999999999998"/>
    <n v="0.73399999999999999"/>
    <n v="0.622"/>
    <n v="12680.75"/>
    <n v="4"/>
    <x v="3"/>
    <n v="0"/>
    <x v="0"/>
    <x v="0"/>
    <x v="1"/>
  </r>
  <r>
    <x v="4250"/>
    <x v="1"/>
    <x v="0"/>
    <n v="554"/>
    <n v="0.60599999999999998"/>
    <n v="0.55900000000000005"/>
    <n v="0.56200000000000006"/>
    <n v="7820.13"/>
    <n v="5"/>
    <x v="0"/>
    <n v="0"/>
    <x v="0"/>
    <x v="0"/>
    <x v="1"/>
  </r>
  <r>
    <x v="4251"/>
    <x v="22"/>
    <x v="2"/>
    <n v="119"/>
    <n v="0.74"/>
    <n v="0.70599999999999996"/>
    <n v="0.71199999999999997"/>
    <n v="44106.36"/>
    <n v="0"/>
    <x v="3"/>
    <n v="0"/>
    <x v="0"/>
    <x v="0"/>
    <x v="0"/>
  </r>
  <r>
    <x v="4252"/>
    <x v="1"/>
    <x v="0"/>
    <n v="535"/>
    <n v="0.61"/>
    <n v="0.53600000000000003"/>
    <n v="0.54500000000000004"/>
    <n v="6502.59"/>
    <n v="3"/>
    <x v="0"/>
    <n v="0"/>
    <x v="0"/>
    <x v="0"/>
    <x v="1"/>
  </r>
  <r>
    <x v="4253"/>
    <x v="25"/>
    <x v="4"/>
    <n v="54"/>
    <n v="0.72299999999999998"/>
    <n v="0.73599999999999999"/>
    <n v="0.59199999999999997"/>
    <n v="28430.22"/>
    <n v="8"/>
    <x v="3"/>
    <n v="0"/>
    <x v="0"/>
    <x v="0"/>
    <x v="1"/>
  </r>
  <r>
    <x v="4254"/>
    <x v="14"/>
    <x v="3"/>
    <n v="240"/>
    <n v="0.72299999999999998"/>
    <n v="0.68700000000000006"/>
    <n v="0.66200000000000003"/>
    <n v="22391.02"/>
    <n v="6"/>
    <x v="3"/>
    <n v="0"/>
    <x v="0"/>
    <x v="0"/>
    <x v="1"/>
  </r>
  <r>
    <x v="4255"/>
    <x v="18"/>
    <x v="4"/>
    <n v="48"/>
    <n v="0.752"/>
    <n v="0.79600000000000004"/>
    <n v="0.63"/>
    <n v="42682.85"/>
    <n v="7"/>
    <x v="3"/>
    <n v="0"/>
    <x v="0"/>
    <x v="0"/>
    <x v="1"/>
  </r>
  <r>
    <x v="1572"/>
    <x v="4"/>
    <x v="0"/>
    <n v="209"/>
    <n v="0.64900000000000002"/>
    <n v="0.59"/>
    <n v="0.58199999999999996"/>
    <n v="18047.240000000002"/>
    <n v="3"/>
    <x v="0"/>
    <n v="0"/>
    <x v="0"/>
    <x v="0"/>
    <x v="1"/>
  </r>
  <r>
    <x v="4256"/>
    <x v="20"/>
    <x v="1"/>
    <n v="242"/>
    <n v="0.67900000000000005"/>
    <n v="0.65400000000000003"/>
    <n v="0.56599999999999995"/>
    <n v="26586.83"/>
    <n v="0"/>
    <x v="0"/>
    <n v="0"/>
    <x v="0"/>
    <x v="0"/>
    <x v="0"/>
  </r>
  <r>
    <x v="4257"/>
    <x v="20"/>
    <x v="1"/>
    <n v="499"/>
    <n v="0.63600000000000001"/>
    <n v="0.61599999999999999"/>
    <n v="0.52400000000000002"/>
    <n v="17092.53"/>
    <n v="1"/>
    <x v="0"/>
    <n v="0"/>
    <x v="0"/>
    <x v="0"/>
    <x v="0"/>
  </r>
  <r>
    <x v="4258"/>
    <x v="17"/>
    <x v="4"/>
    <n v="155"/>
    <n v="0.65"/>
    <n v="0.63200000000000001"/>
    <n v="0.55300000000000005"/>
    <n v="18827.439999999999"/>
    <n v="15"/>
    <x v="0"/>
    <n v="0"/>
    <x v="0"/>
    <x v="0"/>
    <x v="1"/>
  </r>
  <r>
    <x v="4259"/>
    <x v="17"/>
    <x v="4"/>
    <n v="266"/>
    <n v="0.69"/>
    <n v="0.66400000000000003"/>
    <n v="0.63900000000000001"/>
    <n v="18249.919999999998"/>
    <n v="4"/>
    <x v="0"/>
    <n v="0"/>
    <x v="0"/>
    <x v="0"/>
    <x v="1"/>
  </r>
  <r>
    <x v="4260"/>
    <x v="18"/>
    <x v="4"/>
    <n v="24"/>
    <n v="0.752"/>
    <n v="0.752"/>
    <n v="0.66300000000000003"/>
    <n v="46022.45"/>
    <n v="4"/>
    <x v="3"/>
    <n v="0"/>
    <x v="0"/>
    <x v="0"/>
    <x v="1"/>
  </r>
  <r>
    <x v="4261"/>
    <x v="22"/>
    <x v="2"/>
    <n v="137"/>
    <n v="0.75900000000000001"/>
    <n v="0.68799999999999994"/>
    <n v="0.75"/>
    <n v="31752.98"/>
    <n v="2"/>
    <x v="3"/>
    <n v="0"/>
    <x v="0"/>
    <x v="0"/>
    <x v="1"/>
  </r>
  <r>
    <x v="4262"/>
    <x v="25"/>
    <x v="4"/>
    <n v="61"/>
    <n v="0.65900000000000003"/>
    <n v="0.64800000000000002"/>
    <n v="0.54700000000000004"/>
    <n v="28972.25"/>
    <n v="7"/>
    <x v="0"/>
    <n v="0"/>
    <x v="0"/>
    <x v="0"/>
    <x v="1"/>
  </r>
  <r>
    <x v="4263"/>
    <x v="22"/>
    <x v="2"/>
    <n v="106"/>
    <n v="0.73499999999999999"/>
    <n v="0.67500000000000004"/>
    <n v="0.71099999999999997"/>
    <n v="33785.370000000003"/>
    <n v="0"/>
    <x v="3"/>
    <n v="0"/>
    <x v="0"/>
    <x v="0"/>
    <x v="0"/>
  </r>
  <r>
    <x v="4264"/>
    <x v="18"/>
    <x v="4"/>
    <n v="20"/>
    <n v="0.72"/>
    <n v="0.73799999999999999"/>
    <n v="0.60499999999999998"/>
    <n v="95030.75"/>
    <n v="1"/>
    <x v="3"/>
    <n v="0"/>
    <x v="0"/>
    <x v="0"/>
    <x v="0"/>
  </r>
  <r>
    <x v="4265"/>
    <x v="25"/>
    <x v="4"/>
    <n v="131"/>
    <n v="0.72"/>
    <n v="0.69499999999999995"/>
    <n v="0.61799999999999999"/>
    <n v="15132.64"/>
    <n v="4"/>
    <x v="3"/>
    <n v="0"/>
    <x v="0"/>
    <x v="0"/>
    <x v="1"/>
  </r>
  <r>
    <x v="4266"/>
    <x v="9"/>
    <x v="3"/>
    <n v="146"/>
    <n v="0.66500000000000004"/>
    <n v="0.66500000000000004"/>
    <n v="0.55600000000000005"/>
    <n v="35112.269999999997"/>
    <n v="2"/>
    <x v="0"/>
    <n v="0"/>
    <x v="0"/>
    <x v="0"/>
    <x v="1"/>
  </r>
  <r>
    <x v="4267"/>
    <x v="7"/>
    <x v="2"/>
    <n v="142"/>
    <n v="0.60699999999999998"/>
    <n v="0.60899999999999999"/>
    <n v="0.47199999999999998"/>
    <n v="21289.73"/>
    <n v="1"/>
    <x v="0"/>
    <n v="0"/>
    <x v="0"/>
    <x v="0"/>
    <x v="0"/>
  </r>
  <r>
    <x v="4268"/>
    <x v="0"/>
    <x v="0"/>
    <n v="648"/>
    <n v="0.61699999999999999"/>
    <n v="0.56299999999999994"/>
    <n v="0.56499999999999995"/>
    <n v="9870.74"/>
    <n v="3"/>
    <x v="0"/>
    <n v="0"/>
    <x v="0"/>
    <x v="0"/>
    <x v="1"/>
  </r>
  <r>
    <x v="4269"/>
    <x v="1"/>
    <x v="0"/>
    <n v="536"/>
    <n v="0.61"/>
    <n v="0.54500000000000004"/>
    <n v="0.53800000000000003"/>
    <n v="7133.44"/>
    <n v="3"/>
    <x v="0"/>
    <n v="0"/>
    <x v="0"/>
    <x v="0"/>
    <x v="1"/>
  </r>
  <r>
    <x v="4270"/>
    <x v="11"/>
    <x v="0"/>
    <n v="280"/>
    <n v="0.60699999999999998"/>
    <n v="0.57299999999999995"/>
    <n v="0.51800000000000002"/>
    <n v="10717.43"/>
    <n v="16"/>
    <x v="0"/>
    <n v="0"/>
    <x v="0"/>
    <x v="0"/>
    <x v="1"/>
  </r>
  <r>
    <x v="4271"/>
    <x v="7"/>
    <x v="2"/>
    <n v="251"/>
    <n v="0.72"/>
    <n v="0.71299999999999997"/>
    <n v="0.63100000000000001"/>
    <n v="16408.189999999999"/>
    <n v="4"/>
    <x v="3"/>
    <n v="0"/>
    <x v="0"/>
    <x v="0"/>
    <x v="1"/>
  </r>
  <r>
    <x v="4272"/>
    <x v="7"/>
    <x v="2"/>
    <n v="179"/>
    <n v="0.73"/>
    <n v="0.71899999999999997"/>
    <n v="0.63100000000000001"/>
    <n v="33073"/>
    <n v="4"/>
    <x v="3"/>
    <n v="0"/>
    <x v="0"/>
    <x v="0"/>
    <x v="1"/>
  </r>
  <r>
    <x v="4273"/>
    <x v="7"/>
    <x v="2"/>
    <n v="427"/>
    <n v="0.6"/>
    <n v="0.55900000000000005"/>
    <n v="0.48399999999999999"/>
    <n v="8006.17"/>
    <n v="4"/>
    <x v="0"/>
    <n v="0"/>
    <x v="0"/>
    <x v="0"/>
    <x v="1"/>
  </r>
  <r>
    <x v="4274"/>
    <x v="18"/>
    <x v="4"/>
    <n v="80"/>
    <n v="0.70299999999999996"/>
    <n v="0.69599999999999995"/>
    <n v="0.6"/>
    <n v="37753.69"/>
    <n v="1"/>
    <x v="3"/>
    <n v="0"/>
    <x v="0"/>
    <x v="0"/>
    <x v="0"/>
  </r>
  <r>
    <x v="4275"/>
    <x v="17"/>
    <x v="4"/>
    <n v="93"/>
    <n v="0.71"/>
    <n v="0.65700000000000003"/>
    <n v="0.66300000000000003"/>
    <n v="28888.26"/>
    <n v="6"/>
    <x v="3"/>
    <n v="0"/>
    <x v="0"/>
    <x v="0"/>
    <x v="1"/>
  </r>
  <r>
    <x v="4276"/>
    <x v="7"/>
    <x v="2"/>
    <n v="256"/>
    <n v="0.67"/>
    <n v="0.65300000000000002"/>
    <n v="0.56899999999999995"/>
    <n v="17875.05"/>
    <n v="6"/>
    <x v="0"/>
    <n v="0"/>
    <x v="0"/>
    <x v="0"/>
    <x v="1"/>
  </r>
  <r>
    <x v="4277"/>
    <x v="18"/>
    <x v="4"/>
    <n v="67"/>
    <n v="0.66"/>
    <n v="0.67400000000000004"/>
    <n v="0.54300000000000004"/>
    <n v="31315.46"/>
    <n v="1"/>
    <x v="0"/>
    <n v="0"/>
    <x v="0"/>
    <x v="0"/>
    <x v="0"/>
  </r>
  <r>
    <x v="1006"/>
    <x v="1"/>
    <x v="0"/>
    <n v="671"/>
    <n v="0.625"/>
    <n v="0.56699999999999995"/>
    <n v="0.55400000000000005"/>
    <n v="7700.17"/>
    <n v="12"/>
    <x v="0"/>
    <n v="0"/>
    <x v="0"/>
    <x v="0"/>
    <x v="1"/>
  </r>
  <r>
    <x v="4278"/>
    <x v="25"/>
    <x v="4"/>
    <n v="272"/>
    <n v="0.66500000000000004"/>
    <n v="0.66700000000000004"/>
    <n v="0.54300000000000004"/>
    <n v="21761.89"/>
    <n v="4"/>
    <x v="0"/>
    <n v="0"/>
    <x v="0"/>
    <x v="0"/>
    <x v="1"/>
  </r>
  <r>
    <x v="4279"/>
    <x v="17"/>
    <x v="4"/>
    <n v="110"/>
    <n v="0.63600000000000001"/>
    <n v="0.63200000000000001"/>
    <n v="0.52100000000000002"/>
    <n v="26163.119999999999"/>
    <n v="12"/>
    <x v="0"/>
    <n v="0"/>
    <x v="0"/>
    <x v="0"/>
    <x v="1"/>
  </r>
  <r>
    <x v="4280"/>
    <x v="20"/>
    <x v="1"/>
    <n v="226"/>
    <n v="0.69"/>
    <n v="0.66400000000000003"/>
    <n v="0.6"/>
    <n v="21887.52"/>
    <n v="0"/>
    <x v="0"/>
    <n v="0"/>
    <x v="0"/>
    <x v="0"/>
    <x v="0"/>
  </r>
  <r>
    <x v="4281"/>
    <x v="7"/>
    <x v="2"/>
    <n v="102"/>
    <n v="0.72"/>
    <n v="0.71799999999999997"/>
    <n v="0.60799999999999998"/>
    <n v="40620.21"/>
    <n v="2"/>
    <x v="3"/>
    <n v="0"/>
    <x v="0"/>
    <x v="0"/>
    <x v="1"/>
  </r>
  <r>
    <x v="4282"/>
    <x v="7"/>
    <x v="2"/>
    <n v="227"/>
    <n v="0.64"/>
    <n v="0.58399999999999996"/>
    <n v="0.55600000000000005"/>
    <n v="15266.51"/>
    <n v="5"/>
    <x v="0"/>
    <n v="0"/>
    <x v="0"/>
    <x v="0"/>
    <x v="1"/>
  </r>
  <r>
    <x v="4283"/>
    <x v="18"/>
    <x v="4"/>
    <n v="14"/>
    <n v="0.61599999999999999"/>
    <n v="0.65500000000000003"/>
    <n v="0.437"/>
    <n v="21993.01"/>
    <n v="4"/>
    <x v="0"/>
    <n v="0"/>
    <x v="0"/>
    <x v="0"/>
    <x v="1"/>
  </r>
  <r>
    <x v="4284"/>
    <x v="0"/>
    <x v="0"/>
    <n v="434"/>
    <n v="0.63600000000000001"/>
    <n v="0.57899999999999996"/>
    <n v="0.57399999999999995"/>
    <n v="7944.04"/>
    <n v="1"/>
    <x v="0"/>
    <n v="0"/>
    <x v="0"/>
    <x v="0"/>
    <x v="0"/>
  </r>
  <r>
    <x v="4285"/>
    <x v="25"/>
    <x v="4"/>
    <n v="135"/>
    <n v="0.69599999999999995"/>
    <n v="0.71"/>
    <n v="0.56799999999999995"/>
    <n v="24917.01"/>
    <n v="4"/>
    <x v="0"/>
    <n v="0"/>
    <x v="0"/>
    <x v="0"/>
    <x v="1"/>
  </r>
  <r>
    <x v="4286"/>
    <x v="20"/>
    <x v="1"/>
    <n v="284"/>
    <n v="0.68"/>
    <n v="0.66700000000000004"/>
    <n v="0.58499999999999996"/>
    <n v="16958.63"/>
    <n v="1"/>
    <x v="0"/>
    <n v="0"/>
    <x v="0"/>
    <x v="0"/>
    <x v="0"/>
  </r>
  <r>
    <x v="4287"/>
    <x v="8"/>
    <x v="0"/>
    <n v="453"/>
    <n v="0.624"/>
    <n v="0.56200000000000006"/>
    <n v="0.56000000000000005"/>
    <n v="7643.24"/>
    <n v="24"/>
    <x v="0"/>
    <n v="0"/>
    <x v="0"/>
    <x v="0"/>
    <x v="1"/>
  </r>
  <r>
    <x v="4288"/>
    <x v="14"/>
    <x v="3"/>
    <n v="118"/>
    <n v="0.72199999999999998"/>
    <n v="0.71799999999999997"/>
    <n v="0.63"/>
    <n v="31401.45"/>
    <n v="3"/>
    <x v="3"/>
    <n v="0"/>
    <x v="0"/>
    <x v="0"/>
    <x v="1"/>
  </r>
  <r>
    <x v="4289"/>
    <x v="20"/>
    <x v="1"/>
    <n v="249"/>
    <n v="0.61599999999999999"/>
    <n v="0.60399999999999998"/>
    <n v="0.48199999999999998"/>
    <n v="15715.24"/>
    <n v="3"/>
    <x v="0"/>
    <n v="0"/>
    <x v="0"/>
    <x v="0"/>
    <x v="1"/>
  </r>
  <r>
    <x v="4290"/>
    <x v="7"/>
    <x v="2"/>
    <n v="84"/>
    <n v="0.624"/>
    <n v="0.63500000000000001"/>
    <n v="0.47799999999999998"/>
    <n v="22705.51"/>
    <n v="3"/>
    <x v="0"/>
    <n v="0"/>
    <x v="0"/>
    <x v="0"/>
    <x v="1"/>
  </r>
  <r>
    <x v="4291"/>
    <x v="0"/>
    <x v="0"/>
    <n v="615"/>
    <n v="0.623"/>
    <n v="0.61299999999999999"/>
    <n v="0.51"/>
    <n v="9872.0499999999993"/>
    <n v="14"/>
    <x v="0"/>
    <n v="0"/>
    <x v="0"/>
    <x v="0"/>
    <x v="1"/>
  </r>
  <r>
    <x v="4292"/>
    <x v="11"/>
    <x v="0"/>
    <n v="389"/>
    <n v="0.66400000000000003"/>
    <n v="0.63300000000000001"/>
    <n v="0.58499999999999996"/>
    <n v="11063.39"/>
    <n v="0"/>
    <x v="0"/>
    <n v="0"/>
    <x v="0"/>
    <x v="0"/>
    <x v="0"/>
  </r>
  <r>
    <x v="4293"/>
    <x v="18"/>
    <x v="4"/>
    <n v="36"/>
    <n v="0.73299999999999998"/>
    <n v="0.71"/>
    <n v="0.64300000000000002"/>
    <n v="66636.34"/>
    <n v="2"/>
    <x v="3"/>
    <n v="0"/>
    <x v="0"/>
    <x v="0"/>
    <x v="1"/>
  </r>
  <r>
    <x v="4294"/>
    <x v="1"/>
    <x v="0"/>
    <n v="286"/>
    <n v="0.61099999999999999"/>
    <n v="0.52700000000000002"/>
    <n v="0.59299999999999997"/>
    <n v="6449.02"/>
    <n v="2"/>
    <x v="0"/>
    <n v="0"/>
    <x v="0"/>
    <x v="0"/>
    <x v="1"/>
  </r>
  <r>
    <x v="4295"/>
    <x v="25"/>
    <x v="4"/>
    <n v="46"/>
    <n v="0.68700000000000006"/>
    <n v="0.69899999999999995"/>
    <n v="0.58099999999999996"/>
    <n v="22731.72"/>
    <n v="6"/>
    <x v="0"/>
    <n v="0"/>
    <x v="0"/>
    <x v="0"/>
    <x v="1"/>
  </r>
  <r>
    <x v="4296"/>
    <x v="20"/>
    <x v="1"/>
    <n v="324"/>
    <n v="0.67"/>
    <n v="0.66300000000000003"/>
    <n v="0.56999999999999995"/>
    <n v="15376.09"/>
    <n v="0"/>
    <x v="0"/>
    <n v="0"/>
    <x v="0"/>
    <x v="0"/>
    <x v="0"/>
  </r>
  <r>
    <x v="4297"/>
    <x v="18"/>
    <x v="4"/>
    <n v="60"/>
    <n v="0.74199999999999999"/>
    <n v="0.70899999999999996"/>
    <n v="0.68200000000000005"/>
    <n v="38681.300000000003"/>
    <n v="7"/>
    <x v="3"/>
    <n v="0"/>
    <x v="0"/>
    <x v="0"/>
    <x v="1"/>
  </r>
  <r>
    <x v="4298"/>
    <x v="17"/>
    <x v="4"/>
    <n v="249"/>
    <n v="0.68"/>
    <n v="0.65100000000000002"/>
    <n v="0.58499999999999996"/>
    <n v="15734.74"/>
    <n v="4"/>
    <x v="0"/>
    <n v="0"/>
    <x v="0"/>
    <x v="0"/>
    <x v="1"/>
  </r>
  <r>
    <x v="1065"/>
    <x v="17"/>
    <x v="4"/>
    <n v="257"/>
    <n v="0.69"/>
    <n v="0.69199999999999995"/>
    <n v="0.56999999999999995"/>
    <n v="16107.76"/>
    <n v="4"/>
    <x v="0"/>
    <n v="0"/>
    <x v="0"/>
    <x v="0"/>
    <x v="1"/>
  </r>
  <r>
    <x v="4299"/>
    <x v="17"/>
    <x v="4"/>
    <n v="175"/>
    <n v="0.7"/>
    <n v="0.66600000000000004"/>
    <n v="0.64500000000000002"/>
    <n v="28385.08"/>
    <n v="0"/>
    <x v="3"/>
    <n v="0"/>
    <x v="0"/>
    <x v="0"/>
    <x v="0"/>
  </r>
  <r>
    <x v="4300"/>
    <x v="1"/>
    <x v="0"/>
    <n v="316"/>
    <n v="0.626"/>
    <n v="0.56000000000000005"/>
    <n v="0.55800000000000005"/>
    <n v="8484.4"/>
    <n v="6"/>
    <x v="0"/>
    <n v="0"/>
    <x v="0"/>
    <x v="0"/>
    <x v="1"/>
  </r>
  <r>
    <x v="4301"/>
    <x v="18"/>
    <x v="4"/>
    <n v="67"/>
    <n v="0.67"/>
    <n v="0.64600000000000002"/>
    <n v="0.58499999999999996"/>
    <n v="51287.28"/>
    <n v="0"/>
    <x v="0"/>
    <n v="0"/>
    <x v="0"/>
    <x v="0"/>
    <x v="0"/>
  </r>
  <r>
    <x v="248"/>
    <x v="17"/>
    <x v="4"/>
    <n v="116"/>
    <n v="0.73599999999999999"/>
    <n v="0.70699999999999996"/>
    <n v="0.66"/>
    <n v="27717.61"/>
    <n v="3"/>
    <x v="3"/>
    <n v="0"/>
    <x v="0"/>
    <x v="0"/>
    <x v="1"/>
  </r>
  <r>
    <x v="4302"/>
    <x v="9"/>
    <x v="3"/>
    <n v="194"/>
    <n v="0.69"/>
    <n v="0.65800000000000003"/>
    <n v="0.61499999999999999"/>
    <n v="22055.97"/>
    <n v="3"/>
    <x v="0"/>
    <n v="0"/>
    <x v="0"/>
    <x v="0"/>
    <x v="1"/>
  </r>
  <r>
    <x v="4303"/>
    <x v="21"/>
    <x v="1"/>
    <n v="306"/>
    <n v="0.64900000000000002"/>
    <n v="0.60499999999999998"/>
    <n v="0.57399999999999995"/>
    <n v="14739.39"/>
    <n v="0"/>
    <x v="0"/>
    <n v="0"/>
    <x v="0"/>
    <x v="0"/>
    <x v="0"/>
  </r>
  <r>
    <x v="4304"/>
    <x v="17"/>
    <x v="4"/>
    <n v="139"/>
    <n v="0.71"/>
    <n v="0.70299999999999996"/>
    <n v="0.64100000000000001"/>
    <n v="25281.56"/>
    <n v="3"/>
    <x v="3"/>
    <n v="0"/>
    <x v="0"/>
    <x v="0"/>
    <x v="1"/>
  </r>
  <r>
    <x v="4305"/>
    <x v="18"/>
    <x v="4"/>
    <n v="34"/>
    <n v="0.753"/>
    <n v="0.71"/>
    <n v="0.70599999999999996"/>
    <n v="39691.910000000003"/>
    <n v="5"/>
    <x v="3"/>
    <n v="0"/>
    <x v="0"/>
    <x v="0"/>
    <x v="1"/>
  </r>
  <r>
    <x v="4306"/>
    <x v="22"/>
    <x v="2"/>
    <n v="130"/>
    <n v="0.72799999999999998"/>
    <n v="0.70199999999999996"/>
    <n v="0.63"/>
    <n v="16636.12"/>
    <n v="0"/>
    <x v="3"/>
    <n v="0"/>
    <x v="0"/>
    <x v="0"/>
    <x v="0"/>
  </r>
  <r>
    <x v="4307"/>
    <x v="22"/>
    <x v="2"/>
    <n v="265"/>
    <n v="0.72"/>
    <n v="0.68700000000000006"/>
    <n v="0.63400000000000001"/>
    <n v="18521.39"/>
    <n v="5"/>
    <x v="3"/>
    <n v="0"/>
    <x v="0"/>
    <x v="0"/>
    <x v="1"/>
  </r>
  <r>
    <x v="4308"/>
    <x v="17"/>
    <x v="4"/>
    <n v="221"/>
    <n v="0.71299999999999997"/>
    <n v="0.69499999999999995"/>
    <n v="0.60799999999999998"/>
    <n v="21108.68"/>
    <n v="5"/>
    <x v="3"/>
    <n v="0"/>
    <x v="0"/>
    <x v="0"/>
    <x v="1"/>
  </r>
  <r>
    <x v="4309"/>
    <x v="25"/>
    <x v="4"/>
    <n v="77"/>
    <n v="0.77300000000000002"/>
    <n v="0.75800000000000001"/>
    <n v="0.69399999999999995"/>
    <n v="33092.019999999997"/>
    <n v="4"/>
    <x v="3"/>
    <n v="0"/>
    <x v="0"/>
    <x v="0"/>
    <x v="1"/>
  </r>
  <r>
    <x v="4310"/>
    <x v="14"/>
    <x v="3"/>
    <n v="181"/>
    <n v="0.65"/>
    <n v="0.64400000000000002"/>
    <n v="0.53400000000000003"/>
    <n v="15673.49"/>
    <n v="3"/>
    <x v="0"/>
    <n v="0"/>
    <x v="0"/>
    <x v="0"/>
    <x v="1"/>
  </r>
  <r>
    <x v="4311"/>
    <x v="20"/>
    <x v="1"/>
    <n v="590"/>
    <n v="0.67"/>
    <n v="0.621"/>
    <n v="0.60499999999999998"/>
    <n v="11111.07"/>
    <n v="5"/>
    <x v="0"/>
    <n v="0"/>
    <x v="0"/>
    <x v="0"/>
    <x v="1"/>
  </r>
  <r>
    <x v="4312"/>
    <x v="11"/>
    <x v="0"/>
    <n v="404"/>
    <n v="0.67900000000000005"/>
    <n v="0.63300000000000001"/>
    <n v="0.63400000000000001"/>
    <n v="9576.94"/>
    <n v="12"/>
    <x v="0"/>
    <n v="0"/>
    <x v="0"/>
    <x v="0"/>
    <x v="1"/>
  </r>
  <r>
    <x v="4313"/>
    <x v="19"/>
    <x v="3"/>
    <n v="165"/>
    <n v="0.65"/>
    <n v="0.65700000000000003"/>
    <n v="0.54500000000000004"/>
    <n v="30366.32"/>
    <n v="1"/>
    <x v="0"/>
    <n v="0"/>
    <x v="0"/>
    <x v="0"/>
    <x v="0"/>
  </r>
  <r>
    <x v="4314"/>
    <x v="17"/>
    <x v="4"/>
    <n v="111"/>
    <n v="0.77"/>
    <n v="0.71799999999999997"/>
    <n v="0.748"/>
    <n v="33659.199999999997"/>
    <n v="1"/>
    <x v="3"/>
    <n v="0"/>
    <x v="0"/>
    <x v="0"/>
    <x v="0"/>
  </r>
  <r>
    <x v="4315"/>
    <x v="17"/>
    <x v="4"/>
    <n v="171"/>
    <n v="0.72299999999999998"/>
    <n v="0.68100000000000005"/>
    <n v="0.66100000000000003"/>
    <n v="30299.19"/>
    <n v="1"/>
    <x v="3"/>
    <n v="0"/>
    <x v="0"/>
    <x v="0"/>
    <x v="0"/>
  </r>
  <r>
    <x v="4316"/>
    <x v="25"/>
    <x v="4"/>
    <n v="38"/>
    <n v="0.73599999999999999"/>
    <n v="0.753"/>
    <n v="0.60499999999999998"/>
    <n v="24882.29"/>
    <n v="2"/>
    <x v="3"/>
    <n v="0"/>
    <x v="0"/>
    <x v="0"/>
    <x v="1"/>
  </r>
  <r>
    <x v="4317"/>
    <x v="7"/>
    <x v="2"/>
    <n v="93"/>
    <n v="0.63600000000000001"/>
    <n v="0.61199999999999999"/>
    <n v="0.51200000000000001"/>
    <n v="20266.72"/>
    <n v="1"/>
    <x v="0"/>
    <n v="0"/>
    <x v="0"/>
    <x v="0"/>
    <x v="0"/>
  </r>
  <r>
    <x v="4318"/>
    <x v="19"/>
    <x v="3"/>
    <n v="114"/>
    <n v="0.67"/>
    <n v="0.68400000000000005"/>
    <n v="0.53100000000000003"/>
    <n v="19160.669999999998"/>
    <n v="3"/>
    <x v="0"/>
    <n v="0"/>
    <x v="0"/>
    <x v="0"/>
    <x v="1"/>
  </r>
  <r>
    <x v="912"/>
    <x v="2"/>
    <x v="0"/>
    <n v="582"/>
    <n v="0.64500000000000002"/>
    <n v="0.60399999999999998"/>
    <n v="0.57299999999999995"/>
    <n v="7352.84"/>
    <n v="11"/>
    <x v="0"/>
    <n v="0"/>
    <x v="0"/>
    <x v="0"/>
    <x v="1"/>
  </r>
  <r>
    <x v="4319"/>
    <x v="20"/>
    <x v="1"/>
    <n v="553"/>
    <n v="0.627"/>
    <n v="0.59499999999999997"/>
    <n v="0.56599999999999995"/>
    <n v="10986.07"/>
    <n v="2"/>
    <x v="0"/>
    <n v="0"/>
    <x v="0"/>
    <x v="0"/>
    <x v="1"/>
  </r>
  <r>
    <x v="4320"/>
    <x v="14"/>
    <x v="3"/>
    <n v="52"/>
    <n v="0.68799999999999994"/>
    <n v="0.7"/>
    <n v="0.56299999999999994"/>
    <n v="34771"/>
    <n v="1"/>
    <x v="0"/>
    <n v="0"/>
    <x v="0"/>
    <x v="0"/>
    <x v="0"/>
  </r>
  <r>
    <x v="4321"/>
    <x v="25"/>
    <x v="4"/>
    <n v="62"/>
    <n v="0.73299999999999998"/>
    <n v="0.74399999999999999"/>
    <n v="0.61399999999999999"/>
    <n v="24947.759999999998"/>
    <n v="3"/>
    <x v="3"/>
    <n v="0"/>
    <x v="0"/>
    <x v="0"/>
    <x v="1"/>
  </r>
  <r>
    <x v="4322"/>
    <x v="18"/>
    <x v="4"/>
    <n v="29"/>
    <n v="0.745"/>
    <n v="0.77300000000000002"/>
    <n v="0.628"/>
    <n v="47728.66"/>
    <n v="0"/>
    <x v="3"/>
    <n v="0"/>
    <x v="0"/>
    <x v="0"/>
    <x v="0"/>
  </r>
  <r>
    <x v="4323"/>
    <x v="17"/>
    <x v="4"/>
    <n v="87"/>
    <n v="0.71"/>
    <n v="0.71399999999999997"/>
    <n v="0.63300000000000001"/>
    <n v="20473.95"/>
    <n v="0"/>
    <x v="3"/>
    <n v="0"/>
    <x v="0"/>
    <x v="0"/>
    <x v="0"/>
  </r>
  <r>
    <x v="4324"/>
    <x v="9"/>
    <x v="3"/>
    <n v="202"/>
    <n v="0.65"/>
    <n v="0.61299999999999999"/>
    <n v="0.56100000000000005"/>
    <n v="16877.29"/>
    <n v="1"/>
    <x v="0"/>
    <n v="0"/>
    <x v="0"/>
    <x v="0"/>
    <x v="0"/>
  </r>
  <r>
    <x v="4325"/>
    <x v="18"/>
    <x v="4"/>
    <n v="21"/>
    <n v="0.66200000000000003"/>
    <n v="0.73"/>
    <n v="0.48699999999999999"/>
    <n v="39895.26"/>
    <n v="0"/>
    <x v="0"/>
    <n v="0"/>
    <x v="0"/>
    <x v="0"/>
    <x v="0"/>
  </r>
  <r>
    <x v="4326"/>
    <x v="0"/>
    <x v="0"/>
    <n v="536"/>
    <n v="0.60199999999999998"/>
    <n v="0.55400000000000005"/>
    <n v="0.52700000000000002"/>
    <n v="5880.13"/>
    <n v="13"/>
    <x v="0"/>
    <n v="0"/>
    <x v="0"/>
    <x v="0"/>
    <x v="1"/>
  </r>
  <r>
    <x v="4327"/>
    <x v="17"/>
    <x v="4"/>
    <n v="200"/>
    <n v="0.61099999999999999"/>
    <n v="0.64100000000000001"/>
    <n v="0.44400000000000001"/>
    <n v="13594.37"/>
    <n v="1"/>
    <x v="0"/>
    <n v="0"/>
    <x v="0"/>
    <x v="0"/>
    <x v="0"/>
  </r>
  <r>
    <x v="1948"/>
    <x v="17"/>
    <x v="4"/>
    <n v="208"/>
    <n v="0.69799999999999995"/>
    <n v="0.69299999999999995"/>
    <n v="0.59799999999999998"/>
    <n v="19286.8"/>
    <n v="6"/>
    <x v="0"/>
    <n v="0"/>
    <x v="0"/>
    <x v="0"/>
    <x v="1"/>
  </r>
  <r>
    <x v="4328"/>
    <x v="7"/>
    <x v="2"/>
    <n v="218"/>
    <n v="0.72"/>
    <n v="0.72799999999999998"/>
    <n v="0.61699999999999999"/>
    <n v="14467.19"/>
    <n v="15"/>
    <x v="3"/>
    <n v="0"/>
    <x v="0"/>
    <x v="0"/>
    <x v="1"/>
  </r>
  <r>
    <x v="4329"/>
    <x v="18"/>
    <x v="4"/>
    <n v="40"/>
    <n v="0.74"/>
    <n v="0.79300000000000004"/>
    <n v="0.61"/>
    <n v="41098.17"/>
    <n v="1"/>
    <x v="3"/>
    <n v="0"/>
    <x v="0"/>
    <x v="0"/>
    <x v="0"/>
  </r>
  <r>
    <x v="4330"/>
    <x v="17"/>
    <x v="4"/>
    <n v="253"/>
    <n v="0.64500000000000002"/>
    <n v="0.65400000000000003"/>
    <n v="0.496"/>
    <n v="20412.34"/>
    <n v="1"/>
    <x v="0"/>
    <n v="0"/>
    <x v="0"/>
    <x v="0"/>
    <x v="0"/>
  </r>
  <r>
    <x v="4331"/>
    <x v="18"/>
    <x v="4"/>
    <n v="20"/>
    <n v="0.72699999999999998"/>
    <n v="0.752"/>
    <n v="0.60799999999999998"/>
    <n v="40721.629999999997"/>
    <n v="2"/>
    <x v="3"/>
    <n v="0"/>
    <x v="0"/>
    <x v="0"/>
    <x v="1"/>
  </r>
  <r>
    <x v="4332"/>
    <x v="22"/>
    <x v="2"/>
    <n v="393"/>
    <n v="0.73"/>
    <n v="0.66500000000000004"/>
    <n v="0.70699999999999996"/>
    <n v="14740.71"/>
    <n v="3"/>
    <x v="3"/>
    <n v="0"/>
    <x v="0"/>
    <x v="0"/>
    <x v="1"/>
  </r>
  <r>
    <x v="4333"/>
    <x v="18"/>
    <x v="4"/>
    <n v="62"/>
    <n v="0.75700000000000001"/>
    <n v="0.72699999999999998"/>
    <n v="0.67400000000000004"/>
    <n v="38296.04"/>
    <n v="7"/>
    <x v="3"/>
    <n v="0"/>
    <x v="0"/>
    <x v="0"/>
    <x v="1"/>
  </r>
  <r>
    <x v="4334"/>
    <x v="7"/>
    <x v="2"/>
    <n v="77"/>
    <n v="0.69"/>
    <n v="0.68300000000000005"/>
    <n v="0.57499999999999996"/>
    <n v="30914.12"/>
    <n v="1"/>
    <x v="0"/>
    <n v="0"/>
    <x v="0"/>
    <x v="0"/>
    <x v="0"/>
  </r>
  <r>
    <x v="4335"/>
    <x v="18"/>
    <x v="4"/>
    <n v="43"/>
    <n v="0.746"/>
    <n v="0.80600000000000005"/>
    <n v="0.61399999999999999"/>
    <n v="42256.02"/>
    <n v="2"/>
    <x v="3"/>
    <n v="0"/>
    <x v="0"/>
    <x v="0"/>
    <x v="1"/>
  </r>
  <r>
    <x v="4336"/>
    <x v="7"/>
    <x v="2"/>
    <n v="100"/>
    <n v="0.69"/>
    <n v="0.77700000000000002"/>
    <n v="0.49199999999999999"/>
    <n v="19583.71"/>
    <n v="3"/>
    <x v="0"/>
    <n v="0"/>
    <x v="0"/>
    <x v="0"/>
    <x v="1"/>
  </r>
  <r>
    <x v="4337"/>
    <x v="2"/>
    <x v="0"/>
    <n v="727"/>
    <n v="0.60499999999999998"/>
    <n v="0.56699999999999995"/>
    <n v="0.504"/>
    <n v="7586.61"/>
    <n v="3"/>
    <x v="0"/>
    <n v="0"/>
    <x v="0"/>
    <x v="0"/>
    <x v="1"/>
  </r>
  <r>
    <x v="4338"/>
    <x v="11"/>
    <x v="0"/>
    <n v="263"/>
    <n v="0.60799999999999998"/>
    <n v="0.58199999999999996"/>
    <n v="0.50600000000000001"/>
    <n v="8592.5400000000009"/>
    <n v="4"/>
    <x v="0"/>
    <n v="0"/>
    <x v="0"/>
    <x v="0"/>
    <x v="1"/>
  </r>
  <r>
    <x v="4339"/>
    <x v="22"/>
    <x v="2"/>
    <n v="193"/>
    <n v="0.7"/>
    <n v="0.69"/>
    <n v="0.59099999999999997"/>
    <n v="10310.74"/>
    <n v="2"/>
    <x v="3"/>
    <n v="0"/>
    <x v="0"/>
    <x v="0"/>
    <x v="1"/>
  </r>
  <r>
    <x v="4340"/>
    <x v="17"/>
    <x v="4"/>
    <n v="284"/>
    <n v="0.66900000000000004"/>
    <n v="0.64400000000000002"/>
    <n v="0.59099999999999997"/>
    <n v="17072.54"/>
    <n v="5"/>
    <x v="0"/>
    <n v="0"/>
    <x v="0"/>
    <x v="0"/>
    <x v="1"/>
  </r>
  <r>
    <x v="4341"/>
    <x v="25"/>
    <x v="4"/>
    <n v="82"/>
    <n v="0.67"/>
    <n v="0.69399999999999995"/>
    <n v="0.52200000000000002"/>
    <n v="20188.169999999998"/>
    <n v="9"/>
    <x v="0"/>
    <n v="0"/>
    <x v="0"/>
    <x v="0"/>
    <x v="1"/>
  </r>
  <r>
    <x v="4342"/>
    <x v="17"/>
    <x v="4"/>
    <n v="139"/>
    <n v="0.64400000000000002"/>
    <n v="0.64700000000000002"/>
    <n v="0.53200000000000003"/>
    <n v="19427.509999999998"/>
    <n v="5"/>
    <x v="0"/>
    <n v="0"/>
    <x v="0"/>
    <x v="0"/>
    <x v="1"/>
  </r>
  <r>
    <x v="4343"/>
    <x v="25"/>
    <x v="4"/>
    <n v="218"/>
    <n v="0.67"/>
    <n v="0.66600000000000004"/>
    <n v="0.56799999999999995"/>
    <n v="21363.49"/>
    <n v="3"/>
    <x v="0"/>
    <n v="0"/>
    <x v="0"/>
    <x v="0"/>
    <x v="1"/>
  </r>
  <r>
    <x v="4344"/>
    <x v="7"/>
    <x v="2"/>
    <n v="271"/>
    <n v="0.67"/>
    <n v="0.65"/>
    <n v="0.59"/>
    <n v="12683.8"/>
    <n v="10"/>
    <x v="0"/>
    <n v="0"/>
    <x v="0"/>
    <x v="0"/>
    <x v="1"/>
  </r>
  <r>
    <x v="4345"/>
    <x v="17"/>
    <x v="4"/>
    <n v="193"/>
    <n v="0.70299999999999996"/>
    <n v="0.68"/>
    <n v="0.60699999999999998"/>
    <n v="17156.830000000002"/>
    <n v="3"/>
    <x v="3"/>
    <n v="0"/>
    <x v="0"/>
    <x v="0"/>
    <x v="1"/>
  </r>
  <r>
    <x v="4346"/>
    <x v="17"/>
    <x v="4"/>
    <n v="127"/>
    <n v="0.71"/>
    <n v="0.67500000000000004"/>
    <n v="0.65"/>
    <n v="26518.05"/>
    <n v="0"/>
    <x v="3"/>
    <n v="0"/>
    <x v="0"/>
    <x v="0"/>
    <x v="0"/>
  </r>
  <r>
    <x v="4347"/>
    <x v="17"/>
    <x v="4"/>
    <n v="109"/>
    <n v="0.7"/>
    <n v="0.68200000000000005"/>
    <n v="0.60399999999999998"/>
    <n v="25063.62"/>
    <n v="0"/>
    <x v="3"/>
    <n v="0"/>
    <x v="0"/>
    <x v="0"/>
    <x v="0"/>
  </r>
  <r>
    <x v="4348"/>
    <x v="25"/>
    <x v="4"/>
    <n v="76"/>
    <n v="0.65400000000000003"/>
    <n v="0.68"/>
    <n v="0.51600000000000001"/>
    <n v="38863.629999999997"/>
    <n v="1"/>
    <x v="0"/>
    <n v="0"/>
    <x v="0"/>
    <x v="0"/>
    <x v="0"/>
  </r>
  <r>
    <x v="4349"/>
    <x v="22"/>
    <x v="2"/>
    <n v="173"/>
    <n v="0.73499999999999999"/>
    <n v="0.73499999999999999"/>
    <n v="0.63"/>
    <n v="21302.04"/>
    <n v="0"/>
    <x v="3"/>
    <n v="0"/>
    <x v="0"/>
    <x v="0"/>
    <x v="0"/>
  </r>
  <r>
    <x v="4350"/>
    <x v="20"/>
    <x v="1"/>
    <n v="314"/>
    <n v="0.64200000000000002"/>
    <n v="0.58899999999999997"/>
    <n v="0.56799999999999995"/>
    <n v="9459.65"/>
    <n v="1"/>
    <x v="0"/>
    <n v="0"/>
    <x v="0"/>
    <x v="0"/>
    <x v="0"/>
  </r>
  <r>
    <x v="4351"/>
    <x v="7"/>
    <x v="2"/>
    <n v="243"/>
    <n v="0.621"/>
    <n v="0.622"/>
    <n v="0.47499999999999998"/>
    <n v="11480.6"/>
    <n v="1"/>
    <x v="0"/>
    <n v="0"/>
    <x v="0"/>
    <x v="0"/>
    <x v="0"/>
  </r>
  <r>
    <x v="2216"/>
    <x v="25"/>
    <x v="4"/>
    <n v="60"/>
    <n v="0.67"/>
    <n v="0.65500000000000003"/>
    <n v="0.55700000000000005"/>
    <n v="39525.15"/>
    <n v="1"/>
    <x v="0"/>
    <n v="0"/>
    <x v="0"/>
    <x v="0"/>
    <x v="0"/>
  </r>
  <r>
    <x v="4352"/>
    <x v="22"/>
    <x v="2"/>
    <n v="275"/>
    <n v="0.68"/>
    <n v="0.65800000000000003"/>
    <n v="0.60499999999999998"/>
    <n v="20412.48"/>
    <n v="3"/>
    <x v="0"/>
    <n v="0"/>
    <x v="0"/>
    <x v="0"/>
    <x v="1"/>
  </r>
  <r>
    <x v="4353"/>
    <x v="7"/>
    <x v="2"/>
    <n v="127"/>
    <n v="0.67400000000000004"/>
    <n v="0.68"/>
    <n v="0.53900000000000003"/>
    <n v="20456.13"/>
    <n v="4"/>
    <x v="0"/>
    <n v="0"/>
    <x v="0"/>
    <x v="0"/>
    <x v="1"/>
  </r>
  <r>
    <x v="4354"/>
    <x v="7"/>
    <x v="2"/>
    <n v="103"/>
    <n v="0.7"/>
    <n v="0.70299999999999996"/>
    <n v="0.56599999999999995"/>
    <n v="32254.86"/>
    <n v="1"/>
    <x v="3"/>
    <n v="0"/>
    <x v="0"/>
    <x v="0"/>
    <x v="0"/>
  </r>
  <r>
    <x v="2949"/>
    <x v="7"/>
    <x v="2"/>
    <n v="215"/>
    <n v="0.66"/>
    <n v="0.66"/>
    <n v="0.53700000000000003"/>
    <n v="15081.64"/>
    <n v="6"/>
    <x v="0"/>
    <n v="0"/>
    <x v="0"/>
    <x v="0"/>
    <x v="1"/>
  </r>
  <r>
    <x v="3290"/>
    <x v="6"/>
    <x v="1"/>
    <n v="525"/>
    <n v="0.65400000000000003"/>
    <n v="0.59399999999999997"/>
    <n v="0.59399999999999997"/>
    <n v="11123.21"/>
    <n v="2"/>
    <x v="0"/>
    <n v="0"/>
    <x v="0"/>
    <x v="0"/>
    <x v="1"/>
  </r>
  <r>
    <x v="4355"/>
    <x v="20"/>
    <x v="1"/>
    <n v="191"/>
    <n v="0.63100000000000001"/>
    <n v="0.63"/>
    <n v="0.504"/>
    <n v="20155.560000000001"/>
    <n v="0"/>
    <x v="0"/>
    <n v="0"/>
    <x v="0"/>
    <x v="0"/>
    <x v="0"/>
  </r>
  <r>
    <x v="4356"/>
    <x v="7"/>
    <x v="2"/>
    <n v="284"/>
    <n v="0.66"/>
    <n v="0.64400000000000002"/>
    <n v="0.55800000000000005"/>
    <n v="11117.37"/>
    <n v="6"/>
    <x v="0"/>
    <n v="0"/>
    <x v="0"/>
    <x v="0"/>
    <x v="1"/>
  </r>
  <r>
    <x v="4357"/>
    <x v="7"/>
    <x v="2"/>
    <n v="194"/>
    <n v="0.64500000000000002"/>
    <n v="0.626"/>
    <n v="0.50800000000000001"/>
    <n v="12761.48"/>
    <n v="4"/>
    <x v="0"/>
    <n v="0"/>
    <x v="0"/>
    <x v="0"/>
    <x v="1"/>
  </r>
  <r>
    <x v="4358"/>
    <x v="17"/>
    <x v="4"/>
    <n v="166"/>
    <n v="0.71"/>
    <n v="0.70699999999999996"/>
    <n v="0.59299999999999997"/>
    <n v="27104.01"/>
    <n v="4"/>
    <x v="3"/>
    <n v="0"/>
    <x v="0"/>
    <x v="0"/>
    <x v="1"/>
  </r>
  <r>
    <x v="4359"/>
    <x v="7"/>
    <x v="2"/>
    <n v="124"/>
    <n v="0.72699999999999998"/>
    <n v="0.70299999999999996"/>
    <n v="0.622"/>
    <n v="25359.919999999998"/>
    <n v="1"/>
    <x v="3"/>
    <n v="0"/>
    <x v="0"/>
    <x v="0"/>
    <x v="0"/>
  </r>
  <r>
    <x v="4360"/>
    <x v="14"/>
    <x v="3"/>
    <n v="98"/>
    <n v="0.71299999999999997"/>
    <n v="0.65600000000000003"/>
    <n v="0.66"/>
    <n v="28429.38"/>
    <n v="1"/>
    <x v="3"/>
    <n v="0"/>
    <x v="0"/>
    <x v="0"/>
    <x v="0"/>
  </r>
  <r>
    <x v="4361"/>
    <x v="22"/>
    <x v="2"/>
    <n v="186"/>
    <n v="0.72"/>
    <n v="0.68200000000000005"/>
    <n v="0.67300000000000004"/>
    <n v="20925.189999999999"/>
    <n v="3"/>
    <x v="3"/>
    <n v="0"/>
    <x v="0"/>
    <x v="0"/>
    <x v="1"/>
  </r>
  <r>
    <x v="4362"/>
    <x v="17"/>
    <x v="4"/>
    <n v="144"/>
    <n v="0.71"/>
    <n v="0.69099999999999995"/>
    <n v="0.63300000000000001"/>
    <n v="25005.64"/>
    <n v="4"/>
    <x v="3"/>
    <n v="0"/>
    <x v="0"/>
    <x v="0"/>
    <x v="1"/>
  </r>
  <r>
    <x v="4363"/>
    <x v="14"/>
    <x v="3"/>
    <n v="297"/>
    <n v="0.68400000000000005"/>
    <n v="0.68300000000000005"/>
    <n v="0.56000000000000005"/>
    <n v="10318.540000000001"/>
    <n v="4"/>
    <x v="0"/>
    <n v="0"/>
    <x v="0"/>
    <x v="0"/>
    <x v="1"/>
  </r>
  <r>
    <x v="4364"/>
    <x v="25"/>
    <x v="4"/>
    <n v="123"/>
    <n v="0.71599999999999997"/>
    <n v="0.71399999999999997"/>
    <n v="0.60899999999999999"/>
    <n v="24748.82"/>
    <n v="1"/>
    <x v="3"/>
    <n v="0"/>
    <x v="0"/>
    <x v="0"/>
    <x v="0"/>
  </r>
  <r>
    <x v="4365"/>
    <x v="25"/>
    <x v="4"/>
    <n v="85"/>
    <n v="0.69"/>
    <n v="0.68899999999999995"/>
    <n v="0.57799999999999996"/>
    <n v="20165.919999999998"/>
    <n v="7"/>
    <x v="0"/>
    <n v="0"/>
    <x v="0"/>
    <x v="0"/>
    <x v="1"/>
  </r>
  <r>
    <x v="4366"/>
    <x v="22"/>
    <x v="2"/>
    <n v="491"/>
    <n v="0.71799999999999997"/>
    <n v="0.69099999999999995"/>
    <n v="0.65500000000000003"/>
    <n v="11337.93"/>
    <n v="7"/>
    <x v="3"/>
    <n v="0"/>
    <x v="0"/>
    <x v="0"/>
    <x v="1"/>
  </r>
  <r>
    <x v="4367"/>
    <x v="17"/>
    <x v="4"/>
    <n v="185"/>
    <n v="0.68700000000000006"/>
    <n v="0.65400000000000003"/>
    <n v="0.58499999999999996"/>
    <n v="18721.810000000001"/>
    <n v="1"/>
    <x v="0"/>
    <n v="0"/>
    <x v="0"/>
    <x v="0"/>
    <x v="0"/>
  </r>
  <r>
    <x v="4368"/>
    <x v="17"/>
    <x v="4"/>
    <n v="90"/>
    <n v="0.68799999999999994"/>
    <n v="0.66"/>
    <n v="0.60499999999999998"/>
    <n v="28511.89"/>
    <n v="1"/>
    <x v="0"/>
    <n v="0"/>
    <x v="0"/>
    <x v="0"/>
    <x v="0"/>
  </r>
  <r>
    <x v="4369"/>
    <x v="17"/>
    <x v="4"/>
    <n v="191"/>
    <n v="0.65500000000000003"/>
    <n v="0.69499999999999995"/>
    <n v="0.50900000000000001"/>
    <n v="14212.29"/>
    <n v="9"/>
    <x v="0"/>
    <n v="0"/>
    <x v="0"/>
    <x v="0"/>
    <x v="1"/>
  </r>
  <r>
    <x v="4370"/>
    <x v="17"/>
    <x v="4"/>
    <n v="128"/>
    <n v="0.72"/>
    <n v="0.72099999999999997"/>
    <n v="0.64400000000000002"/>
    <n v="28114.74"/>
    <n v="3"/>
    <x v="3"/>
    <n v="0"/>
    <x v="0"/>
    <x v="0"/>
    <x v="1"/>
  </r>
  <r>
    <x v="4371"/>
    <x v="17"/>
    <x v="4"/>
    <n v="145"/>
    <n v="0.69599999999999995"/>
    <n v="0.67500000000000004"/>
    <n v="0.60299999999999998"/>
    <n v="19323.28"/>
    <n v="3"/>
    <x v="0"/>
    <n v="0"/>
    <x v="0"/>
    <x v="0"/>
    <x v="1"/>
  </r>
  <r>
    <x v="4372"/>
    <x v="6"/>
    <x v="1"/>
    <n v="368"/>
    <n v="0.63200000000000001"/>
    <n v="0.54600000000000004"/>
    <n v="0.58399999999999996"/>
    <n v="10712.82"/>
    <n v="2"/>
    <x v="0"/>
    <n v="0"/>
    <x v="0"/>
    <x v="0"/>
    <x v="1"/>
  </r>
  <r>
    <x v="4373"/>
    <x v="18"/>
    <x v="4"/>
    <n v="55"/>
    <n v="0.74"/>
    <n v="0.76800000000000002"/>
    <n v="0.63300000000000001"/>
    <n v="31644.47"/>
    <n v="5"/>
    <x v="3"/>
    <n v="0"/>
    <x v="0"/>
    <x v="0"/>
    <x v="1"/>
  </r>
  <r>
    <x v="4374"/>
    <x v="7"/>
    <x v="2"/>
    <n v="215"/>
    <n v="0.65700000000000003"/>
    <n v="0.65600000000000003"/>
    <n v="0.52700000000000002"/>
    <n v="15006.45"/>
    <n v="2"/>
    <x v="0"/>
    <n v="0"/>
    <x v="0"/>
    <x v="0"/>
    <x v="1"/>
  </r>
  <r>
    <x v="4375"/>
    <x v="7"/>
    <x v="2"/>
    <n v="258"/>
    <n v="0.72"/>
    <n v="0.67200000000000004"/>
    <n v="0.65100000000000002"/>
    <n v="11429.06"/>
    <n v="9"/>
    <x v="3"/>
    <n v="0"/>
    <x v="0"/>
    <x v="0"/>
    <x v="1"/>
  </r>
  <r>
    <x v="4376"/>
    <x v="20"/>
    <x v="1"/>
    <n v="198"/>
    <n v="0.623"/>
    <n v="0.58199999999999996"/>
    <n v="0.54400000000000004"/>
    <n v="8267.5300000000007"/>
    <n v="3"/>
    <x v="0"/>
    <n v="0"/>
    <x v="0"/>
    <x v="0"/>
    <x v="1"/>
  </r>
  <r>
    <x v="4377"/>
    <x v="7"/>
    <x v="2"/>
    <n v="95"/>
    <n v="0.68"/>
    <n v="0.67900000000000005"/>
    <n v="0.52100000000000002"/>
    <n v="27015.16"/>
    <n v="3"/>
    <x v="0"/>
    <n v="0"/>
    <x v="0"/>
    <x v="0"/>
    <x v="1"/>
  </r>
  <r>
    <x v="4378"/>
    <x v="17"/>
    <x v="4"/>
    <n v="61"/>
    <n v="0.68"/>
    <n v="0.63800000000000001"/>
    <n v="0.58399999999999996"/>
    <n v="28678.58"/>
    <n v="4"/>
    <x v="0"/>
    <n v="0"/>
    <x v="0"/>
    <x v="0"/>
    <x v="1"/>
  </r>
  <r>
    <x v="4379"/>
    <x v="25"/>
    <x v="4"/>
    <n v="75"/>
    <n v="0.72199999999999998"/>
    <n v="0.71"/>
    <n v="0.628"/>
    <n v="23651.73"/>
    <n v="6"/>
    <x v="3"/>
    <n v="0"/>
    <x v="0"/>
    <x v="0"/>
    <x v="1"/>
  </r>
  <r>
    <x v="4380"/>
    <x v="25"/>
    <x v="4"/>
    <n v="38"/>
    <n v="0.79500000000000004"/>
    <n v="0.754"/>
    <n v="0.749"/>
    <n v="33445.1"/>
    <n v="2"/>
    <x v="3"/>
    <n v="0"/>
    <x v="0"/>
    <x v="0"/>
    <x v="1"/>
  </r>
  <r>
    <x v="4381"/>
    <x v="1"/>
    <x v="0"/>
    <n v="119"/>
    <n v="0.65400000000000003"/>
    <n v="0.62"/>
    <n v="0.57599999999999996"/>
    <n v="12618.89"/>
    <n v="6"/>
    <x v="0"/>
    <n v="0"/>
    <x v="0"/>
    <x v="0"/>
    <x v="1"/>
  </r>
  <r>
    <x v="4382"/>
    <x v="0"/>
    <x v="0"/>
    <n v="453"/>
    <n v="0.61699999999999999"/>
    <n v="0.57499999999999996"/>
    <n v="0.54"/>
    <n v="6678.16"/>
    <n v="1"/>
    <x v="0"/>
    <n v="0"/>
    <x v="0"/>
    <x v="0"/>
    <x v="0"/>
  </r>
  <r>
    <x v="4383"/>
    <x v="17"/>
    <x v="4"/>
    <n v="45"/>
    <n v="0.68"/>
    <n v="0.66700000000000004"/>
    <n v="0.57199999999999995"/>
    <n v="25259.01"/>
    <n v="1"/>
    <x v="0"/>
    <n v="0"/>
    <x v="0"/>
    <x v="0"/>
    <x v="0"/>
  </r>
  <r>
    <x v="4384"/>
    <x v="7"/>
    <x v="2"/>
    <n v="88"/>
    <n v="0.626"/>
    <n v="0.61599999999999999"/>
    <n v="0.495"/>
    <n v="18996.509999999998"/>
    <n v="4"/>
    <x v="0"/>
    <n v="0"/>
    <x v="0"/>
    <x v="0"/>
    <x v="1"/>
  </r>
  <r>
    <x v="4385"/>
    <x v="7"/>
    <x v="2"/>
    <n v="158"/>
    <n v="0.69"/>
    <n v="0.68799999999999994"/>
    <n v="0.57199999999999995"/>
    <n v="13127.61"/>
    <n v="6"/>
    <x v="0"/>
    <n v="0"/>
    <x v="0"/>
    <x v="0"/>
    <x v="1"/>
  </r>
  <r>
    <x v="4386"/>
    <x v="18"/>
    <x v="4"/>
    <n v="30"/>
    <n v="0.64"/>
    <n v="0.64700000000000002"/>
    <n v="0.49299999999999999"/>
    <n v="44081.8"/>
    <n v="1"/>
    <x v="0"/>
    <n v="0"/>
    <x v="0"/>
    <x v="0"/>
    <x v="0"/>
  </r>
  <r>
    <x v="4387"/>
    <x v="18"/>
    <x v="4"/>
    <n v="105"/>
    <n v="0.7"/>
    <n v="0.71899999999999997"/>
    <n v="0.55700000000000005"/>
    <n v="14661.03"/>
    <n v="3"/>
    <x v="3"/>
    <n v="0"/>
    <x v="0"/>
    <x v="0"/>
    <x v="1"/>
  </r>
  <r>
    <x v="4388"/>
    <x v="17"/>
    <x v="4"/>
    <n v="117"/>
    <n v="0.72199999999999998"/>
    <n v="0.70799999999999996"/>
    <n v="0.628"/>
    <n v="23445.19"/>
    <n v="1"/>
    <x v="3"/>
    <n v="0"/>
    <x v="0"/>
    <x v="0"/>
    <x v="0"/>
  </r>
  <r>
    <x v="4389"/>
    <x v="7"/>
    <x v="2"/>
    <n v="256"/>
    <n v="0.68"/>
    <n v="0.66900000000000004"/>
    <n v="0.56899999999999995"/>
    <n v="13104.75"/>
    <n v="2"/>
    <x v="0"/>
    <n v="0"/>
    <x v="0"/>
    <x v="0"/>
    <x v="1"/>
  </r>
  <r>
    <x v="4390"/>
    <x v="19"/>
    <x v="3"/>
    <n v="91"/>
    <n v="0.66"/>
    <n v="0.67700000000000005"/>
    <n v="0.51100000000000001"/>
    <n v="31722.63"/>
    <n v="2"/>
    <x v="0"/>
    <n v="0"/>
    <x v="0"/>
    <x v="0"/>
    <x v="1"/>
  </r>
  <r>
    <x v="4391"/>
    <x v="7"/>
    <x v="2"/>
    <n v="425"/>
    <n v="0.64800000000000002"/>
    <n v="0.624"/>
    <n v="0.55900000000000005"/>
    <n v="10035.59"/>
    <n v="5"/>
    <x v="0"/>
    <n v="0"/>
    <x v="0"/>
    <x v="0"/>
    <x v="1"/>
  </r>
  <r>
    <x v="4392"/>
    <x v="17"/>
    <x v="4"/>
    <n v="68"/>
    <n v="0.67"/>
    <n v="0.65"/>
    <n v="0.59299999999999997"/>
    <n v="30552.09"/>
    <n v="4"/>
    <x v="0"/>
    <n v="0"/>
    <x v="0"/>
    <x v="0"/>
    <x v="1"/>
  </r>
  <r>
    <x v="4393"/>
    <x v="2"/>
    <x v="0"/>
    <n v="539"/>
    <n v="0.622"/>
    <n v="0.58899999999999997"/>
    <n v="0.51900000000000002"/>
    <n v="7955.27"/>
    <n v="1"/>
    <x v="0"/>
    <n v="0"/>
    <x v="0"/>
    <x v="0"/>
    <x v="0"/>
  </r>
  <r>
    <x v="4394"/>
    <x v="1"/>
    <x v="0"/>
    <n v="476"/>
    <n v="0.62"/>
    <n v="0.55800000000000005"/>
    <n v="0.59299999999999997"/>
    <n v="7456.89"/>
    <n v="7"/>
    <x v="0"/>
    <n v="0"/>
    <x v="0"/>
    <x v="0"/>
    <x v="1"/>
  </r>
  <r>
    <x v="4395"/>
    <x v="22"/>
    <x v="2"/>
    <n v="134"/>
    <n v="0.71"/>
    <n v="0.65500000000000003"/>
    <n v="0.70199999999999996"/>
    <n v="31673.75"/>
    <n v="3"/>
    <x v="3"/>
    <n v="0"/>
    <x v="0"/>
    <x v="0"/>
    <x v="1"/>
  </r>
  <r>
    <x v="4396"/>
    <x v="1"/>
    <x v="0"/>
    <n v="318"/>
    <n v="0.60599999999999998"/>
    <n v="0.50800000000000001"/>
    <n v="0.57599999999999996"/>
    <n v="6048.03"/>
    <n v="1"/>
    <x v="0"/>
    <n v="0"/>
    <x v="0"/>
    <x v="0"/>
    <x v="0"/>
  </r>
  <r>
    <x v="4397"/>
    <x v="9"/>
    <x v="3"/>
    <n v="106"/>
    <n v="0.68400000000000005"/>
    <n v="0.70399999999999996"/>
    <n v="0.55000000000000004"/>
    <n v="40459.57"/>
    <n v="2"/>
    <x v="0"/>
    <n v="0"/>
    <x v="0"/>
    <x v="0"/>
    <x v="1"/>
  </r>
  <r>
    <x v="4398"/>
    <x v="7"/>
    <x v="2"/>
    <n v="251"/>
    <n v="0.61"/>
    <n v="0.59499999999999997"/>
    <n v="0.45100000000000001"/>
    <n v="9403.56"/>
    <n v="12"/>
    <x v="0"/>
    <n v="0"/>
    <x v="0"/>
    <x v="0"/>
    <x v="1"/>
  </r>
  <r>
    <x v="4399"/>
    <x v="18"/>
    <x v="4"/>
    <n v="75"/>
    <n v="0.66"/>
    <n v="0.63600000000000001"/>
    <n v="0.54700000000000004"/>
    <n v="23004.87"/>
    <n v="0"/>
    <x v="0"/>
    <n v="0"/>
    <x v="0"/>
    <x v="0"/>
    <x v="0"/>
  </r>
  <r>
    <x v="4400"/>
    <x v="1"/>
    <x v="0"/>
    <n v="329"/>
    <n v="0.60699999999999998"/>
    <n v="0.56499999999999995"/>
    <n v="0.54100000000000004"/>
    <n v="6556.82"/>
    <n v="2"/>
    <x v="0"/>
    <n v="0"/>
    <x v="0"/>
    <x v="0"/>
    <x v="1"/>
  </r>
  <r>
    <x v="4401"/>
    <x v="11"/>
    <x v="0"/>
    <n v="411"/>
    <n v="0.60599999999999998"/>
    <n v="0.56499999999999995"/>
    <n v="0.51600000000000001"/>
    <n v="7313.02"/>
    <n v="15"/>
    <x v="0"/>
    <n v="0"/>
    <x v="0"/>
    <x v="0"/>
    <x v="1"/>
  </r>
  <r>
    <x v="4402"/>
    <x v="17"/>
    <x v="4"/>
    <n v="137"/>
    <n v="0.72099999999999997"/>
    <n v="0.67300000000000004"/>
    <n v="0.65700000000000003"/>
    <n v="21395.49"/>
    <n v="4"/>
    <x v="3"/>
    <n v="0"/>
    <x v="0"/>
    <x v="0"/>
    <x v="1"/>
  </r>
  <r>
    <x v="1917"/>
    <x v="19"/>
    <x v="3"/>
    <n v="206"/>
    <n v="0.71"/>
    <n v="0.70199999999999996"/>
    <n v="0.58499999999999996"/>
    <n v="19257.75"/>
    <n v="3"/>
    <x v="3"/>
    <n v="0"/>
    <x v="0"/>
    <x v="0"/>
    <x v="1"/>
  </r>
  <r>
    <x v="4403"/>
    <x v="1"/>
    <x v="0"/>
    <n v="254"/>
    <n v="0.622"/>
    <n v="0.53"/>
    <n v="0.58699999999999997"/>
    <n v="8284.1"/>
    <n v="9"/>
    <x v="0"/>
    <n v="0"/>
    <x v="0"/>
    <x v="0"/>
    <x v="1"/>
  </r>
  <r>
    <x v="4404"/>
    <x v="7"/>
    <x v="2"/>
    <n v="231"/>
    <n v="0.67500000000000004"/>
    <n v="0.629"/>
    <n v="0.58699999999999997"/>
    <n v="13896"/>
    <n v="5"/>
    <x v="0"/>
    <n v="0"/>
    <x v="0"/>
    <x v="0"/>
    <x v="1"/>
  </r>
  <r>
    <x v="4405"/>
    <x v="11"/>
    <x v="0"/>
    <n v="179"/>
    <n v="0.69"/>
    <n v="0.63400000000000001"/>
    <n v="0.64700000000000002"/>
    <n v="20198.95"/>
    <n v="5"/>
    <x v="0"/>
    <n v="0"/>
    <x v="0"/>
    <x v="0"/>
    <x v="1"/>
  </r>
  <r>
    <x v="4406"/>
    <x v="1"/>
    <x v="0"/>
    <n v="348"/>
    <n v="0.61799999999999999"/>
    <n v="0.53600000000000003"/>
    <n v="0.59299999999999997"/>
    <n v="6345.27"/>
    <n v="2"/>
    <x v="0"/>
    <n v="0"/>
    <x v="0"/>
    <x v="0"/>
    <x v="1"/>
  </r>
  <r>
    <x v="4407"/>
    <x v="18"/>
    <x v="4"/>
    <n v="42"/>
    <n v="0.69299999999999995"/>
    <n v="0.70099999999999996"/>
    <n v="0.58099999999999996"/>
    <n v="32238.2"/>
    <n v="5"/>
    <x v="0"/>
    <n v="0"/>
    <x v="0"/>
    <x v="0"/>
    <x v="1"/>
  </r>
  <r>
    <x v="4408"/>
    <x v="17"/>
    <x v="4"/>
    <n v="75"/>
    <n v="0.69299999999999995"/>
    <n v="0.68400000000000005"/>
    <n v="0.56999999999999995"/>
    <n v="28493.46"/>
    <n v="1"/>
    <x v="0"/>
    <n v="0"/>
    <x v="0"/>
    <x v="0"/>
    <x v="0"/>
  </r>
  <r>
    <x v="4409"/>
    <x v="14"/>
    <x v="3"/>
    <n v="97"/>
    <n v="0.68700000000000006"/>
    <n v="0.67400000000000004"/>
    <n v="0.58199999999999996"/>
    <n v="30767.47"/>
    <n v="2"/>
    <x v="0"/>
    <n v="0"/>
    <x v="0"/>
    <x v="0"/>
    <x v="1"/>
  </r>
  <r>
    <x v="4410"/>
    <x v="8"/>
    <x v="0"/>
    <n v="311"/>
    <n v="0.61499999999999999"/>
    <n v="0.56799999999999995"/>
    <n v="0.52400000000000002"/>
    <n v="8899.7800000000007"/>
    <n v="2"/>
    <x v="0"/>
    <n v="0"/>
    <x v="0"/>
    <x v="0"/>
    <x v="1"/>
  </r>
  <r>
    <x v="4411"/>
    <x v="7"/>
    <x v="2"/>
    <n v="116"/>
    <n v="0.624"/>
    <n v="0.61399999999999999"/>
    <n v="0.47299999999999998"/>
    <n v="16915.11"/>
    <n v="5"/>
    <x v="0"/>
    <n v="0"/>
    <x v="0"/>
    <x v="0"/>
    <x v="1"/>
  </r>
  <r>
    <x v="4412"/>
    <x v="17"/>
    <x v="4"/>
    <n v="173"/>
    <n v="0.71"/>
    <n v="0.70299999999999996"/>
    <n v="0.59499999999999997"/>
    <n v="18910.61"/>
    <n v="6"/>
    <x v="3"/>
    <n v="0"/>
    <x v="0"/>
    <x v="0"/>
    <x v="1"/>
  </r>
  <r>
    <x v="4413"/>
    <x v="7"/>
    <x v="2"/>
    <n v="168"/>
    <n v="0.67400000000000004"/>
    <n v="0.65400000000000003"/>
    <n v="0.57599999999999996"/>
    <n v="10561.06"/>
    <n v="4"/>
    <x v="0"/>
    <n v="0"/>
    <x v="0"/>
    <x v="0"/>
    <x v="1"/>
  </r>
  <r>
    <x v="4414"/>
    <x v="11"/>
    <x v="0"/>
    <n v="238"/>
    <n v="0.623"/>
    <n v="0.55900000000000005"/>
    <n v="0.58599999999999997"/>
    <n v="15739.7"/>
    <n v="2"/>
    <x v="0"/>
    <n v="0"/>
    <x v="0"/>
    <x v="0"/>
    <x v="1"/>
  </r>
  <r>
    <x v="4415"/>
    <x v="18"/>
    <x v="4"/>
    <n v="52"/>
    <n v="0.76300000000000001"/>
    <n v="0.76"/>
    <n v="0.69399999999999995"/>
    <n v="30700.76"/>
    <n v="0"/>
    <x v="3"/>
    <n v="0"/>
    <x v="0"/>
    <x v="0"/>
    <x v="0"/>
  </r>
  <r>
    <x v="4416"/>
    <x v="25"/>
    <x v="4"/>
    <n v="29"/>
    <n v="0.71499999999999997"/>
    <n v="0.71299999999999997"/>
    <n v="0.61"/>
    <n v="40416.71"/>
    <n v="1"/>
    <x v="3"/>
    <n v="0"/>
    <x v="0"/>
    <x v="0"/>
    <x v="0"/>
  </r>
  <r>
    <x v="4417"/>
    <x v="18"/>
    <x v="4"/>
    <n v="23"/>
    <n v="0.71"/>
    <n v="0.73"/>
    <n v="0.57099999999999995"/>
    <n v="39762.11"/>
    <n v="2"/>
    <x v="3"/>
    <n v="0"/>
    <x v="0"/>
    <x v="0"/>
    <x v="1"/>
  </r>
  <r>
    <x v="4418"/>
    <x v="13"/>
    <x v="1"/>
    <n v="134"/>
    <n v="0.61699999999999999"/>
    <n v="0.60399999999999998"/>
    <n v="0.48499999999999999"/>
    <n v="15750.2"/>
    <n v="1"/>
    <x v="0"/>
    <n v="0"/>
    <x v="0"/>
    <x v="0"/>
    <x v="0"/>
  </r>
  <r>
    <x v="4419"/>
    <x v="7"/>
    <x v="2"/>
    <n v="248"/>
    <n v="0.629"/>
    <n v="0.61399999999999999"/>
    <n v="0.51100000000000001"/>
    <n v="13646.69"/>
    <n v="3"/>
    <x v="0"/>
    <n v="0"/>
    <x v="0"/>
    <x v="0"/>
    <x v="1"/>
  </r>
  <r>
    <x v="4420"/>
    <x v="18"/>
    <x v="4"/>
    <n v="89"/>
    <n v="0.71"/>
    <n v="0.751"/>
    <n v="0.54300000000000004"/>
    <n v="29689.79"/>
    <n v="1"/>
    <x v="3"/>
    <n v="0"/>
    <x v="0"/>
    <x v="0"/>
    <x v="0"/>
  </r>
  <r>
    <x v="4421"/>
    <x v="18"/>
    <x v="4"/>
    <n v="85"/>
    <n v="0.70799999999999996"/>
    <n v="0.70399999999999996"/>
    <n v="0.61599999999999999"/>
    <n v="25741.85"/>
    <n v="4"/>
    <x v="3"/>
    <n v="0"/>
    <x v="0"/>
    <x v="0"/>
    <x v="1"/>
  </r>
  <r>
    <x v="4422"/>
    <x v="14"/>
    <x v="3"/>
    <n v="414"/>
    <n v="0.64500000000000002"/>
    <n v="0.59499999999999997"/>
    <n v="0.54600000000000004"/>
    <n v="13216.64"/>
    <n v="1"/>
    <x v="0"/>
    <n v="0"/>
    <x v="0"/>
    <x v="0"/>
    <x v="0"/>
  </r>
  <r>
    <x v="4423"/>
    <x v="13"/>
    <x v="1"/>
    <n v="69"/>
    <n v="0.64300000000000002"/>
    <n v="0.63700000000000001"/>
    <n v="0.51300000000000001"/>
    <n v="23890.32"/>
    <n v="0"/>
    <x v="0"/>
    <n v="0"/>
    <x v="0"/>
    <x v="0"/>
    <x v="0"/>
  </r>
  <r>
    <x v="4424"/>
    <x v="14"/>
    <x v="3"/>
    <n v="232"/>
    <n v="0.69299999999999995"/>
    <n v="0.67400000000000004"/>
    <n v="0.58699999999999997"/>
    <n v="18824.72"/>
    <n v="2"/>
    <x v="0"/>
    <n v="0"/>
    <x v="0"/>
    <x v="0"/>
    <x v="1"/>
  </r>
  <r>
    <x v="4425"/>
    <x v="17"/>
    <x v="4"/>
    <n v="115"/>
    <n v="0.72099999999999997"/>
    <n v="0.70499999999999996"/>
    <n v="0.64400000000000002"/>
    <n v="30376.639999999999"/>
    <n v="3"/>
    <x v="3"/>
    <n v="0"/>
    <x v="0"/>
    <x v="0"/>
    <x v="1"/>
  </r>
  <r>
    <x v="4426"/>
    <x v="7"/>
    <x v="2"/>
    <n v="214"/>
    <n v="0.68"/>
    <n v="0.66400000000000003"/>
    <n v="0.56299999999999994"/>
    <n v="13228.84"/>
    <n v="6"/>
    <x v="0"/>
    <n v="0"/>
    <x v="0"/>
    <x v="0"/>
    <x v="1"/>
  </r>
  <r>
    <x v="4427"/>
    <x v="7"/>
    <x v="2"/>
    <n v="418"/>
    <n v="0.60799999999999998"/>
    <n v="0.60299999999999998"/>
    <n v="0.51500000000000001"/>
    <n v="13701.13"/>
    <n v="1"/>
    <x v="0"/>
    <n v="0"/>
    <x v="0"/>
    <x v="0"/>
    <x v="0"/>
  </r>
  <r>
    <x v="4428"/>
    <x v="20"/>
    <x v="1"/>
    <n v="297"/>
    <n v="0.69"/>
    <n v="0.63500000000000001"/>
    <n v="0.61899999999999999"/>
    <n v="16361.1"/>
    <n v="2"/>
    <x v="0"/>
    <n v="0"/>
    <x v="0"/>
    <x v="0"/>
    <x v="1"/>
  </r>
  <r>
    <x v="4429"/>
    <x v="7"/>
    <x v="2"/>
    <n v="307"/>
    <n v="0.61199999999999999"/>
    <n v="0.621"/>
    <n v="0.47699999999999998"/>
    <n v="11006.75"/>
    <n v="2"/>
    <x v="0"/>
    <n v="0"/>
    <x v="0"/>
    <x v="0"/>
    <x v="1"/>
  </r>
  <r>
    <x v="4430"/>
    <x v="13"/>
    <x v="1"/>
    <n v="103"/>
    <n v="0.66500000000000004"/>
    <n v="0.66200000000000003"/>
    <n v="0.54500000000000004"/>
    <n v="36938.42"/>
    <n v="1"/>
    <x v="0"/>
    <n v="0"/>
    <x v="0"/>
    <x v="0"/>
    <x v="0"/>
  </r>
  <r>
    <x v="4431"/>
    <x v="22"/>
    <x v="2"/>
    <n v="78"/>
    <n v="0.73"/>
    <n v="0.71299999999999997"/>
    <n v="0.63700000000000001"/>
    <n v="34129.589999999997"/>
    <n v="0"/>
    <x v="3"/>
    <n v="0"/>
    <x v="0"/>
    <x v="0"/>
    <x v="0"/>
  </r>
  <r>
    <x v="4432"/>
    <x v="0"/>
    <x v="0"/>
    <n v="346"/>
    <n v="0.59899999999999998"/>
    <n v="0.503"/>
    <n v="0.56799999999999995"/>
    <n v="6411.49"/>
    <n v="16"/>
    <x v="0"/>
    <n v="0"/>
    <x v="0"/>
    <x v="0"/>
    <x v="1"/>
  </r>
  <r>
    <x v="4433"/>
    <x v="25"/>
    <x v="4"/>
    <n v="43"/>
    <n v="0.78"/>
    <n v="0.76300000000000001"/>
    <n v="0.70799999999999996"/>
    <n v="39517.040000000001"/>
    <n v="1"/>
    <x v="3"/>
    <n v="0"/>
    <x v="0"/>
    <x v="0"/>
    <x v="0"/>
  </r>
  <r>
    <x v="4434"/>
    <x v="11"/>
    <x v="0"/>
    <n v="357"/>
    <n v="0.65400000000000003"/>
    <n v="0.60199999999999998"/>
    <n v="0.621"/>
    <n v="10895.57"/>
    <n v="5"/>
    <x v="0"/>
    <n v="0"/>
    <x v="0"/>
    <x v="0"/>
    <x v="1"/>
  </r>
  <r>
    <x v="4435"/>
    <x v="0"/>
    <x v="0"/>
    <n v="270"/>
    <n v="0.61199999999999999"/>
    <n v="0.56399999999999995"/>
    <n v="0.51400000000000001"/>
    <n v="6053.11"/>
    <n v="20"/>
    <x v="0"/>
    <n v="0"/>
    <x v="0"/>
    <x v="0"/>
    <x v="1"/>
  </r>
  <r>
    <x v="4436"/>
    <x v="7"/>
    <x v="2"/>
    <n v="160"/>
    <n v="0.626"/>
    <n v="0.57799999999999996"/>
    <n v="0.54800000000000004"/>
    <n v="8343.82"/>
    <n v="8"/>
    <x v="0"/>
    <n v="0"/>
    <x v="0"/>
    <x v="0"/>
    <x v="1"/>
  </r>
  <r>
    <x v="4437"/>
    <x v="14"/>
    <x v="3"/>
    <n v="158"/>
    <n v="0.7"/>
    <n v="0.67900000000000005"/>
    <n v="0.60899999999999999"/>
    <n v="18252.03"/>
    <n v="2"/>
    <x v="3"/>
    <n v="0"/>
    <x v="0"/>
    <x v="0"/>
    <x v="1"/>
  </r>
  <r>
    <x v="4438"/>
    <x v="1"/>
    <x v="0"/>
    <n v="524"/>
    <n v="0.61799999999999999"/>
    <n v="0.55900000000000005"/>
    <n v="0.55400000000000005"/>
    <n v="5949.44"/>
    <n v="7"/>
    <x v="0"/>
    <n v="0"/>
    <x v="0"/>
    <x v="0"/>
    <x v="1"/>
  </r>
  <r>
    <x v="4439"/>
    <x v="25"/>
    <x v="4"/>
    <n v="112"/>
    <n v="0.74199999999999999"/>
    <n v="0.76200000000000001"/>
    <n v="0.622"/>
    <n v="21806.13"/>
    <n v="2"/>
    <x v="3"/>
    <n v="0"/>
    <x v="0"/>
    <x v="0"/>
    <x v="1"/>
  </r>
  <r>
    <x v="4440"/>
    <x v="20"/>
    <x v="1"/>
    <n v="548"/>
    <n v="0.627"/>
    <n v="0.57499999999999996"/>
    <n v="0.60099999999999998"/>
    <n v="7987.88"/>
    <n v="1"/>
    <x v="0"/>
    <n v="0"/>
    <x v="0"/>
    <x v="0"/>
    <x v="0"/>
  </r>
  <r>
    <x v="4441"/>
    <x v="14"/>
    <x v="3"/>
    <n v="133"/>
    <n v="0.72"/>
    <n v="0.67200000000000004"/>
    <n v="0.67400000000000004"/>
    <n v="21971.96"/>
    <n v="0"/>
    <x v="3"/>
    <n v="0"/>
    <x v="0"/>
    <x v="0"/>
    <x v="0"/>
  </r>
  <r>
    <x v="4442"/>
    <x v="9"/>
    <x v="3"/>
    <n v="98"/>
    <n v="0.68799999999999994"/>
    <n v="0.67100000000000004"/>
    <n v="0.59699999999999998"/>
    <n v="19328.36"/>
    <n v="2"/>
    <x v="0"/>
    <n v="0"/>
    <x v="0"/>
    <x v="0"/>
    <x v="1"/>
  </r>
  <r>
    <x v="2760"/>
    <x v="25"/>
    <x v="4"/>
    <n v="40"/>
    <n v="0.69499999999999995"/>
    <n v="0.69599999999999995"/>
    <n v="0.61099999999999999"/>
    <n v="38758.839999999997"/>
    <n v="4"/>
    <x v="0"/>
    <n v="0"/>
    <x v="0"/>
    <x v="0"/>
    <x v="1"/>
  </r>
  <r>
    <x v="4443"/>
    <x v="22"/>
    <x v="2"/>
    <n v="225"/>
    <n v="0.71"/>
    <n v="0.68200000000000005"/>
    <n v="0.65800000000000003"/>
    <n v="15426.66"/>
    <n v="2"/>
    <x v="3"/>
    <n v="0"/>
    <x v="0"/>
    <x v="0"/>
    <x v="1"/>
  </r>
  <r>
    <x v="4444"/>
    <x v="7"/>
    <x v="2"/>
    <n v="222"/>
    <n v="0.66"/>
    <n v="0.66600000000000004"/>
    <n v="0.51400000000000001"/>
    <n v="15184.91"/>
    <n v="2"/>
    <x v="0"/>
    <n v="0"/>
    <x v="0"/>
    <x v="0"/>
    <x v="1"/>
  </r>
  <r>
    <x v="508"/>
    <x v="17"/>
    <x v="4"/>
    <n v="98"/>
    <n v="0.68"/>
    <n v="0.65600000000000003"/>
    <n v="0.59899999999999998"/>
    <n v="37401.050000000003"/>
    <n v="1"/>
    <x v="0"/>
    <n v="0"/>
    <x v="0"/>
    <x v="0"/>
    <x v="0"/>
  </r>
  <r>
    <x v="821"/>
    <x v="25"/>
    <x v="4"/>
    <n v="53"/>
    <n v="0.70599999999999996"/>
    <n v="0.7"/>
    <n v="0.59399999999999997"/>
    <n v="33716.35"/>
    <n v="2"/>
    <x v="3"/>
    <n v="0"/>
    <x v="0"/>
    <x v="0"/>
    <x v="1"/>
  </r>
  <r>
    <x v="4445"/>
    <x v="12"/>
    <x v="0"/>
    <n v="162"/>
    <n v="0.61"/>
    <n v="0.57099999999999995"/>
    <n v="0.52700000000000002"/>
    <n v="17241.77"/>
    <n v="0"/>
    <x v="0"/>
    <n v="0"/>
    <x v="0"/>
    <x v="0"/>
    <x v="0"/>
  </r>
  <r>
    <x v="4446"/>
    <x v="18"/>
    <x v="4"/>
    <n v="24"/>
    <n v="0.71"/>
    <n v="0.73499999999999999"/>
    <n v="0.57599999999999996"/>
    <n v="28857.51"/>
    <n v="6"/>
    <x v="3"/>
    <n v="0"/>
    <x v="0"/>
    <x v="0"/>
    <x v="1"/>
  </r>
  <r>
    <x v="4447"/>
    <x v="22"/>
    <x v="2"/>
    <n v="199"/>
    <n v="0.67"/>
    <n v="0.66800000000000004"/>
    <n v="0.56299999999999994"/>
    <n v="18124.580000000002"/>
    <n v="1"/>
    <x v="0"/>
    <n v="0"/>
    <x v="0"/>
    <x v="0"/>
    <x v="0"/>
  </r>
  <r>
    <x v="4448"/>
    <x v="7"/>
    <x v="2"/>
    <n v="155"/>
    <n v="0.63800000000000001"/>
    <n v="0.60199999999999998"/>
    <n v="0.53900000000000003"/>
    <n v="15029.76"/>
    <n v="2"/>
    <x v="0"/>
    <n v="0"/>
    <x v="0"/>
    <x v="0"/>
    <x v="1"/>
  </r>
  <r>
    <x v="4449"/>
    <x v="20"/>
    <x v="1"/>
    <n v="286"/>
    <n v="0.61199999999999999"/>
    <n v="0.58499999999999996"/>
    <n v="0.49099999999999999"/>
    <n v="11459.07"/>
    <n v="0"/>
    <x v="0"/>
    <n v="0"/>
    <x v="0"/>
    <x v="0"/>
    <x v="0"/>
  </r>
  <r>
    <x v="825"/>
    <x v="1"/>
    <x v="0"/>
    <n v="254"/>
    <n v="0.60699999999999998"/>
    <n v="0.55100000000000005"/>
    <n v="0.53400000000000003"/>
    <n v="6711.93"/>
    <n v="2"/>
    <x v="0"/>
    <n v="0"/>
    <x v="0"/>
    <x v="0"/>
    <x v="1"/>
  </r>
  <r>
    <x v="4450"/>
    <x v="17"/>
    <x v="4"/>
    <n v="93"/>
    <n v="0.70599999999999996"/>
    <n v="0.70299999999999996"/>
    <n v="0.60599999999999998"/>
    <n v="14200.33"/>
    <n v="1"/>
    <x v="3"/>
    <n v="0"/>
    <x v="0"/>
    <x v="0"/>
    <x v="0"/>
  </r>
  <r>
    <x v="4451"/>
    <x v="7"/>
    <x v="2"/>
    <n v="238"/>
    <n v="0.61499999999999999"/>
    <n v="0.60899999999999999"/>
    <n v="0.47099999999999997"/>
    <n v="8973.68"/>
    <n v="3"/>
    <x v="0"/>
    <n v="0"/>
    <x v="0"/>
    <x v="0"/>
    <x v="1"/>
  </r>
  <r>
    <x v="4452"/>
    <x v="17"/>
    <x v="4"/>
    <n v="118"/>
    <n v="0.63"/>
    <n v="0.63900000000000001"/>
    <n v="0.48899999999999999"/>
    <n v="19151.900000000001"/>
    <n v="1"/>
    <x v="0"/>
    <n v="0"/>
    <x v="0"/>
    <x v="0"/>
    <x v="0"/>
  </r>
  <r>
    <x v="4453"/>
    <x v="1"/>
    <x v="0"/>
    <n v="272"/>
    <n v="0.622"/>
    <n v="0.59"/>
    <n v="0.55100000000000005"/>
    <n v="6417.65"/>
    <n v="1"/>
    <x v="0"/>
    <n v="0"/>
    <x v="0"/>
    <x v="0"/>
    <x v="0"/>
  </r>
  <r>
    <x v="4454"/>
    <x v="22"/>
    <x v="2"/>
    <n v="129"/>
    <n v="0.74"/>
    <n v="0.69299999999999995"/>
    <n v="0.71399999999999997"/>
    <n v="30148.17"/>
    <n v="2"/>
    <x v="3"/>
    <n v="0"/>
    <x v="0"/>
    <x v="0"/>
    <x v="1"/>
  </r>
  <r>
    <x v="4455"/>
    <x v="20"/>
    <x v="1"/>
    <n v="123"/>
    <n v="0.63800000000000001"/>
    <n v="0.56999999999999995"/>
    <n v="0.57099999999999995"/>
    <n v="24058.35"/>
    <n v="1"/>
    <x v="0"/>
    <n v="0"/>
    <x v="0"/>
    <x v="0"/>
    <x v="0"/>
  </r>
  <r>
    <x v="4456"/>
    <x v="18"/>
    <x v="4"/>
    <n v="44"/>
    <n v="0.68700000000000006"/>
    <n v="0.74299999999999999"/>
    <n v="0.51500000000000001"/>
    <n v="19976.48"/>
    <n v="12"/>
    <x v="0"/>
    <n v="0"/>
    <x v="0"/>
    <x v="0"/>
    <x v="1"/>
  </r>
  <r>
    <x v="4457"/>
    <x v="18"/>
    <x v="4"/>
    <n v="38"/>
    <n v="0.73"/>
    <n v="0.74"/>
    <n v="0.60299999999999998"/>
    <n v="27415.759999999998"/>
    <n v="4"/>
    <x v="3"/>
    <n v="0"/>
    <x v="0"/>
    <x v="0"/>
    <x v="1"/>
  </r>
  <r>
    <x v="4458"/>
    <x v="7"/>
    <x v="2"/>
    <n v="188"/>
    <n v="0.69599999999999995"/>
    <n v="0.68"/>
    <n v="0.61"/>
    <n v="19432.650000000001"/>
    <n v="6"/>
    <x v="0"/>
    <n v="0"/>
    <x v="0"/>
    <x v="0"/>
    <x v="1"/>
  </r>
  <r>
    <x v="4459"/>
    <x v="7"/>
    <x v="2"/>
    <n v="98"/>
    <n v="0.70799999999999996"/>
    <n v="0.68799999999999994"/>
    <n v="0.61099999999999999"/>
    <n v="20566.88"/>
    <n v="6"/>
    <x v="3"/>
    <n v="0"/>
    <x v="0"/>
    <x v="0"/>
    <x v="1"/>
  </r>
  <r>
    <x v="4460"/>
    <x v="7"/>
    <x v="2"/>
    <n v="379"/>
    <n v="0.628"/>
    <n v="0.61299999999999999"/>
    <n v="0.50600000000000001"/>
    <n v="7623.93"/>
    <n v="9"/>
    <x v="0"/>
    <n v="0"/>
    <x v="0"/>
    <x v="0"/>
    <x v="1"/>
  </r>
  <r>
    <x v="4461"/>
    <x v="13"/>
    <x v="1"/>
    <n v="88"/>
    <n v="0.64300000000000002"/>
    <n v="0.65300000000000002"/>
    <n v="0.498"/>
    <n v="16651.03"/>
    <n v="1"/>
    <x v="0"/>
    <n v="0"/>
    <x v="0"/>
    <x v="0"/>
    <x v="0"/>
  </r>
  <r>
    <x v="4462"/>
    <x v="1"/>
    <x v="0"/>
    <n v="352"/>
    <n v="0.60899999999999999"/>
    <n v="0.53700000000000003"/>
    <n v="0.58699999999999997"/>
    <n v="7994.37"/>
    <n v="3"/>
    <x v="0"/>
    <n v="0"/>
    <x v="0"/>
    <x v="0"/>
    <x v="1"/>
  </r>
  <r>
    <x v="4463"/>
    <x v="18"/>
    <x v="4"/>
    <n v="78"/>
    <n v="0.70599999999999996"/>
    <n v="0.73399999999999999"/>
    <n v="0.59399999999999997"/>
    <n v="19798.23"/>
    <n v="1"/>
    <x v="3"/>
    <n v="0"/>
    <x v="0"/>
    <x v="0"/>
    <x v="0"/>
  </r>
  <r>
    <x v="2776"/>
    <x v="0"/>
    <x v="0"/>
    <n v="428"/>
    <n v="0.60699999999999998"/>
    <n v="0.55100000000000005"/>
    <n v="0.55000000000000004"/>
    <n v="5458.28"/>
    <n v="13"/>
    <x v="0"/>
    <n v="0"/>
    <x v="0"/>
    <x v="0"/>
    <x v="1"/>
  </r>
  <r>
    <x v="4464"/>
    <x v="7"/>
    <x v="2"/>
    <n v="223"/>
    <n v="0.69499999999999995"/>
    <n v="0.65100000000000002"/>
    <n v="0.626"/>
    <n v="15776.68"/>
    <n v="6"/>
    <x v="0"/>
    <n v="0"/>
    <x v="0"/>
    <x v="0"/>
    <x v="1"/>
  </r>
  <r>
    <x v="4465"/>
    <x v="14"/>
    <x v="3"/>
    <n v="99"/>
    <n v="0.69"/>
    <n v="0.68799999999999994"/>
    <n v="0.57399999999999995"/>
    <n v="30242.79"/>
    <n v="4"/>
    <x v="0"/>
    <n v="0"/>
    <x v="0"/>
    <x v="0"/>
    <x v="1"/>
  </r>
  <r>
    <x v="4466"/>
    <x v="11"/>
    <x v="0"/>
    <n v="406"/>
    <n v="0.64200000000000002"/>
    <n v="0.61099999999999999"/>
    <n v="0.56000000000000005"/>
    <n v="8873.65"/>
    <n v="4"/>
    <x v="0"/>
    <n v="0"/>
    <x v="0"/>
    <x v="0"/>
    <x v="1"/>
  </r>
  <r>
    <x v="4467"/>
    <x v="17"/>
    <x v="4"/>
    <n v="122"/>
    <n v="0.71299999999999997"/>
    <n v="0.68600000000000005"/>
    <n v="0.627"/>
    <n v="21429.81"/>
    <n v="3"/>
    <x v="3"/>
    <n v="0"/>
    <x v="0"/>
    <x v="0"/>
    <x v="1"/>
  </r>
  <r>
    <x v="4468"/>
    <x v="14"/>
    <x v="3"/>
    <n v="259"/>
    <n v="0.7"/>
    <n v="0.66900000000000004"/>
    <n v="0.63100000000000001"/>
    <n v="13707.17"/>
    <n v="5"/>
    <x v="3"/>
    <n v="0"/>
    <x v="0"/>
    <x v="0"/>
    <x v="1"/>
  </r>
  <r>
    <x v="4469"/>
    <x v="22"/>
    <x v="2"/>
    <n v="103"/>
    <n v="0.66"/>
    <n v="0.61699999999999999"/>
    <n v="0.59899999999999998"/>
    <n v="14551.58"/>
    <n v="0"/>
    <x v="0"/>
    <n v="0"/>
    <x v="0"/>
    <x v="0"/>
    <x v="0"/>
  </r>
  <r>
    <x v="4470"/>
    <x v="18"/>
    <x v="4"/>
    <n v="20"/>
    <n v="0.76800000000000002"/>
    <n v="0.76400000000000001"/>
    <n v="0.70799999999999996"/>
    <n v="42096.639999999999"/>
    <n v="0"/>
    <x v="3"/>
    <n v="0"/>
    <x v="0"/>
    <x v="0"/>
    <x v="0"/>
  </r>
  <r>
    <x v="4471"/>
    <x v="14"/>
    <x v="3"/>
    <n v="388"/>
    <n v="0.66"/>
    <n v="0.65400000000000003"/>
    <n v="0.53300000000000003"/>
    <n v="11314.24"/>
    <n v="3"/>
    <x v="0"/>
    <n v="0"/>
    <x v="0"/>
    <x v="0"/>
    <x v="1"/>
  </r>
  <r>
    <x v="4472"/>
    <x v="7"/>
    <x v="2"/>
    <n v="127"/>
    <n v="0.64800000000000002"/>
    <n v="0.67600000000000005"/>
    <n v="0.501"/>
    <n v="14230.24"/>
    <n v="2"/>
    <x v="0"/>
    <n v="0"/>
    <x v="0"/>
    <x v="0"/>
    <x v="1"/>
  </r>
  <r>
    <x v="4473"/>
    <x v="0"/>
    <x v="0"/>
    <n v="341"/>
    <n v="0.59899999999999998"/>
    <n v="0.58199999999999996"/>
    <n v="0.48"/>
    <n v="6675.4"/>
    <n v="0"/>
    <x v="0"/>
    <n v="0"/>
    <x v="0"/>
    <x v="0"/>
    <x v="0"/>
  </r>
  <r>
    <x v="4474"/>
    <x v="7"/>
    <x v="2"/>
    <n v="392"/>
    <n v="0.627"/>
    <n v="0.57799999999999996"/>
    <n v="0.54300000000000004"/>
    <n v="8659.44"/>
    <n v="2"/>
    <x v="0"/>
    <n v="0"/>
    <x v="0"/>
    <x v="0"/>
    <x v="1"/>
  </r>
  <r>
    <x v="4475"/>
    <x v="18"/>
    <x v="4"/>
    <n v="41"/>
    <n v="0.747"/>
    <n v="0.72299999999999998"/>
    <n v="0.70199999999999996"/>
    <n v="36786.36"/>
    <n v="2"/>
    <x v="3"/>
    <n v="0"/>
    <x v="0"/>
    <x v="0"/>
    <x v="1"/>
  </r>
  <r>
    <x v="4476"/>
    <x v="1"/>
    <x v="0"/>
    <n v="350"/>
    <n v="0.60599999999999998"/>
    <n v="0.51400000000000001"/>
    <n v="0.57099999999999995"/>
    <n v="6645.22"/>
    <n v="2"/>
    <x v="0"/>
    <n v="0"/>
    <x v="0"/>
    <x v="0"/>
    <x v="1"/>
  </r>
  <r>
    <x v="4477"/>
    <x v="7"/>
    <x v="2"/>
    <n v="323"/>
    <n v="0.65"/>
    <n v="0.59299999999999997"/>
    <n v="0.55500000000000005"/>
    <n v="11462.12"/>
    <n v="3"/>
    <x v="0"/>
    <n v="0"/>
    <x v="0"/>
    <x v="0"/>
    <x v="1"/>
  </r>
  <r>
    <x v="4478"/>
    <x v="7"/>
    <x v="2"/>
    <n v="139"/>
    <n v="0.66"/>
    <n v="0.63100000000000001"/>
    <n v="0.56000000000000005"/>
    <n v="20451.14"/>
    <n v="2"/>
    <x v="0"/>
    <n v="0"/>
    <x v="0"/>
    <x v="0"/>
    <x v="1"/>
  </r>
  <r>
    <x v="4479"/>
    <x v="25"/>
    <x v="4"/>
    <n v="116"/>
    <n v="0.73599999999999999"/>
    <n v="0.72399999999999998"/>
    <n v="0.65700000000000003"/>
    <n v="17634.55"/>
    <n v="1"/>
    <x v="3"/>
    <n v="0"/>
    <x v="0"/>
    <x v="0"/>
    <x v="0"/>
  </r>
  <r>
    <x v="4480"/>
    <x v="25"/>
    <x v="4"/>
    <n v="70"/>
    <n v="0.77"/>
    <n v="0.76200000000000001"/>
    <n v="0.66900000000000004"/>
    <n v="28131.01"/>
    <n v="2"/>
    <x v="3"/>
    <n v="0"/>
    <x v="0"/>
    <x v="0"/>
    <x v="1"/>
  </r>
  <r>
    <x v="4481"/>
    <x v="12"/>
    <x v="0"/>
    <n v="200"/>
    <n v="0.626"/>
    <n v="0.57499999999999996"/>
    <n v="0.55400000000000005"/>
    <n v="10523.18"/>
    <n v="2"/>
    <x v="0"/>
    <n v="0"/>
    <x v="0"/>
    <x v="0"/>
    <x v="1"/>
  </r>
  <r>
    <x v="4482"/>
    <x v="25"/>
    <x v="4"/>
    <n v="136"/>
    <n v="0.70799999999999996"/>
    <n v="0.70399999999999996"/>
    <n v="0.61799999999999999"/>
    <n v="25623.68"/>
    <n v="2"/>
    <x v="3"/>
    <n v="0"/>
    <x v="0"/>
    <x v="0"/>
    <x v="1"/>
  </r>
  <r>
    <x v="4483"/>
    <x v="17"/>
    <x v="4"/>
    <n v="152"/>
    <n v="0.69"/>
    <n v="0.68600000000000005"/>
    <n v="0.61099999999999999"/>
    <n v="18793.740000000002"/>
    <n v="5"/>
    <x v="0"/>
    <n v="0"/>
    <x v="0"/>
    <x v="0"/>
    <x v="1"/>
  </r>
  <r>
    <x v="4484"/>
    <x v="2"/>
    <x v="0"/>
    <n v="482"/>
    <n v="0.6"/>
    <n v="0.52200000000000002"/>
    <n v="0.54"/>
    <n v="7116.94"/>
    <n v="1"/>
    <x v="0"/>
    <n v="0"/>
    <x v="0"/>
    <x v="0"/>
    <x v="0"/>
  </r>
  <r>
    <x v="4485"/>
    <x v="4"/>
    <x v="0"/>
    <n v="593"/>
    <n v="0.60099999999999998"/>
    <n v="0.57599999999999996"/>
    <n v="0.498"/>
    <n v="7508.59"/>
    <n v="3"/>
    <x v="0"/>
    <n v="0"/>
    <x v="0"/>
    <x v="0"/>
    <x v="1"/>
  </r>
  <r>
    <x v="4486"/>
    <x v="18"/>
    <x v="4"/>
    <n v="23"/>
    <n v="0.62"/>
    <n v="0.69899999999999995"/>
    <n v="0.38500000000000001"/>
    <n v="22874.62"/>
    <n v="4"/>
    <x v="0"/>
    <n v="0"/>
    <x v="0"/>
    <x v="0"/>
    <x v="1"/>
  </r>
  <r>
    <x v="4487"/>
    <x v="17"/>
    <x v="4"/>
    <n v="31"/>
    <n v="0.61399999999999999"/>
    <n v="0.61499999999999999"/>
    <n v="0.46300000000000002"/>
    <n v="16512.27"/>
    <n v="1"/>
    <x v="0"/>
    <n v="0"/>
    <x v="0"/>
    <x v="0"/>
    <x v="0"/>
  </r>
  <r>
    <x v="4488"/>
    <x v="7"/>
    <x v="2"/>
    <n v="193"/>
    <n v="0.66900000000000004"/>
    <n v="0.66900000000000004"/>
    <n v="0.53100000000000003"/>
    <n v="15027.25"/>
    <n v="0"/>
    <x v="0"/>
    <n v="0"/>
    <x v="0"/>
    <x v="0"/>
    <x v="0"/>
  </r>
  <r>
    <x v="2752"/>
    <x v="2"/>
    <x v="0"/>
    <n v="392"/>
    <n v="0.61499999999999999"/>
    <n v="0.56499999999999995"/>
    <n v="0.57299999999999995"/>
    <n v="6860.45"/>
    <n v="8"/>
    <x v="0"/>
    <n v="0"/>
    <x v="0"/>
    <x v="0"/>
    <x v="1"/>
  </r>
  <r>
    <x v="4489"/>
    <x v="7"/>
    <x v="2"/>
    <n v="410"/>
    <n v="0.69499999999999995"/>
    <n v="0.66400000000000003"/>
    <n v="0.60399999999999998"/>
    <n v="8285.61"/>
    <n v="3"/>
    <x v="0"/>
    <n v="0"/>
    <x v="0"/>
    <x v="0"/>
    <x v="1"/>
  </r>
  <r>
    <x v="4490"/>
    <x v="18"/>
    <x v="4"/>
    <n v="130"/>
    <n v="0.67400000000000004"/>
    <n v="0.65600000000000003"/>
    <n v="0.56299999999999994"/>
    <n v="21618.54"/>
    <n v="7"/>
    <x v="0"/>
    <n v="0"/>
    <x v="0"/>
    <x v="0"/>
    <x v="1"/>
  </r>
  <r>
    <x v="4491"/>
    <x v="1"/>
    <x v="0"/>
    <n v="229"/>
    <n v="0.65"/>
    <n v="0.56200000000000006"/>
    <n v="0.63400000000000001"/>
    <n v="10127.75"/>
    <n v="0"/>
    <x v="0"/>
    <n v="0"/>
    <x v="0"/>
    <x v="0"/>
    <x v="0"/>
  </r>
  <r>
    <x v="4492"/>
    <x v="18"/>
    <x v="4"/>
    <n v="10"/>
    <n v="0.66900000000000004"/>
    <n v="0.69199999999999995"/>
    <n v="0.52400000000000002"/>
    <n v="30536.77"/>
    <n v="0"/>
    <x v="0"/>
    <n v="0"/>
    <x v="0"/>
    <x v="0"/>
    <x v="0"/>
  </r>
  <r>
    <x v="4493"/>
    <x v="17"/>
    <x v="4"/>
    <n v="47"/>
    <n v="0.67"/>
    <n v="0.63700000000000001"/>
    <n v="0.59399999999999997"/>
    <n v="33952.58"/>
    <n v="1"/>
    <x v="0"/>
    <n v="0"/>
    <x v="0"/>
    <x v="0"/>
    <x v="0"/>
  </r>
  <r>
    <x v="4494"/>
    <x v="25"/>
    <x v="4"/>
    <n v="27"/>
    <n v="0.72599999999999998"/>
    <n v="0.70799999999999996"/>
    <n v="0.67"/>
    <n v="38071.919999999998"/>
    <n v="1"/>
    <x v="3"/>
    <n v="0"/>
    <x v="0"/>
    <x v="0"/>
    <x v="0"/>
  </r>
  <r>
    <x v="4495"/>
    <x v="17"/>
    <x v="4"/>
    <n v="101"/>
    <n v="0.68"/>
    <n v="0.65700000000000003"/>
    <n v="0.59799999999999998"/>
    <n v="21260.01"/>
    <n v="6"/>
    <x v="0"/>
    <n v="0"/>
    <x v="0"/>
    <x v="0"/>
    <x v="1"/>
  </r>
  <r>
    <x v="4496"/>
    <x v="18"/>
    <x v="4"/>
    <n v="32"/>
    <n v="0.66"/>
    <n v="0.64500000000000002"/>
    <n v="0.54500000000000004"/>
    <n v="23464.65"/>
    <n v="4"/>
    <x v="0"/>
    <n v="0"/>
    <x v="0"/>
    <x v="0"/>
    <x v="1"/>
  </r>
  <r>
    <x v="4497"/>
    <x v="20"/>
    <x v="1"/>
    <n v="149"/>
    <n v="0.60499999999999998"/>
    <n v="0.57399999999999995"/>
    <n v="0.50800000000000001"/>
    <n v="14343.67"/>
    <n v="3"/>
    <x v="0"/>
    <n v="0"/>
    <x v="0"/>
    <x v="0"/>
    <x v="1"/>
  </r>
  <r>
    <x v="4498"/>
    <x v="7"/>
    <x v="2"/>
    <n v="90"/>
    <n v="0.67"/>
    <n v="0.68400000000000005"/>
    <n v="0.54900000000000004"/>
    <n v="25795.91"/>
    <n v="4"/>
    <x v="0"/>
    <n v="0"/>
    <x v="0"/>
    <x v="0"/>
    <x v="1"/>
  </r>
  <r>
    <x v="4499"/>
    <x v="18"/>
    <x v="4"/>
    <n v="53"/>
    <n v="0.76300000000000001"/>
    <n v="0.77300000000000002"/>
    <n v="0.67400000000000004"/>
    <n v="28752.95"/>
    <n v="2"/>
    <x v="3"/>
    <n v="0"/>
    <x v="0"/>
    <x v="0"/>
    <x v="1"/>
  </r>
  <r>
    <x v="4500"/>
    <x v="22"/>
    <x v="2"/>
    <n v="214"/>
    <n v="0.69"/>
    <n v="0.65300000000000002"/>
    <n v="0.61899999999999999"/>
    <n v="15905.86"/>
    <n v="2"/>
    <x v="0"/>
    <n v="0"/>
    <x v="0"/>
    <x v="0"/>
    <x v="1"/>
  </r>
  <r>
    <x v="4501"/>
    <x v="25"/>
    <x v="4"/>
    <n v="168"/>
    <n v="0.622"/>
    <n v="0.61799999999999999"/>
    <n v="0.5"/>
    <n v="22803.439999999999"/>
    <n v="2"/>
    <x v="0"/>
    <n v="0"/>
    <x v="0"/>
    <x v="0"/>
    <x v="1"/>
  </r>
  <r>
    <x v="4502"/>
    <x v="7"/>
    <x v="2"/>
    <n v="167"/>
    <n v="0.63500000000000001"/>
    <n v="0.64"/>
    <n v="0.48499999999999999"/>
    <n v="12651.65"/>
    <n v="7"/>
    <x v="0"/>
    <n v="0"/>
    <x v="0"/>
    <x v="0"/>
    <x v="1"/>
  </r>
  <r>
    <x v="4503"/>
    <x v="25"/>
    <x v="4"/>
    <n v="166"/>
    <n v="0.69"/>
    <n v="0.66100000000000003"/>
    <n v="0.60499999999999998"/>
    <n v="22640.83"/>
    <n v="5"/>
    <x v="0"/>
    <n v="0"/>
    <x v="0"/>
    <x v="0"/>
    <x v="1"/>
  </r>
  <r>
    <x v="4504"/>
    <x v="0"/>
    <x v="0"/>
    <n v="359"/>
    <n v="0.61199999999999999"/>
    <n v="0.57199999999999995"/>
    <n v="0.52500000000000002"/>
    <n v="6980.13"/>
    <n v="6"/>
    <x v="0"/>
    <n v="0"/>
    <x v="0"/>
    <x v="0"/>
    <x v="1"/>
  </r>
  <r>
    <x v="4505"/>
    <x v="0"/>
    <x v="0"/>
    <n v="193"/>
    <n v="0.61499999999999999"/>
    <n v="0.56899999999999995"/>
    <n v="0.52700000000000002"/>
    <n v="6625.77"/>
    <n v="13"/>
    <x v="0"/>
    <n v="0"/>
    <x v="0"/>
    <x v="0"/>
    <x v="1"/>
  </r>
  <r>
    <x v="4506"/>
    <x v="22"/>
    <x v="2"/>
    <n v="148"/>
    <n v="0.72"/>
    <n v="0.69099999999999995"/>
    <n v="0.65200000000000002"/>
    <n v="22182.07"/>
    <n v="1"/>
    <x v="3"/>
    <n v="0"/>
    <x v="0"/>
    <x v="0"/>
    <x v="0"/>
  </r>
  <r>
    <x v="4507"/>
    <x v="7"/>
    <x v="2"/>
    <n v="308"/>
    <n v="0.65"/>
    <n v="0.629"/>
    <n v="0.52100000000000002"/>
    <n v="10219.18"/>
    <n v="8"/>
    <x v="0"/>
    <n v="0"/>
    <x v="0"/>
    <x v="0"/>
    <x v="1"/>
  </r>
  <r>
    <x v="4508"/>
    <x v="25"/>
    <x v="4"/>
    <n v="34"/>
    <n v="0.66"/>
    <n v="0.64600000000000002"/>
    <n v="0.54500000000000004"/>
    <n v="29446.39"/>
    <n v="2"/>
    <x v="0"/>
    <n v="0"/>
    <x v="0"/>
    <x v="0"/>
    <x v="1"/>
  </r>
  <r>
    <x v="4509"/>
    <x v="11"/>
    <x v="0"/>
    <n v="370"/>
    <n v="0.65900000000000003"/>
    <n v="0.624"/>
    <n v="0.57699999999999996"/>
    <n v="9389.09"/>
    <n v="9"/>
    <x v="0"/>
    <n v="0"/>
    <x v="0"/>
    <x v="0"/>
    <x v="1"/>
  </r>
  <r>
    <x v="1771"/>
    <x v="14"/>
    <x v="3"/>
    <n v="53"/>
    <n v="0.68"/>
    <n v="0.65800000000000003"/>
    <n v="0.59299999999999997"/>
    <n v="19788.97"/>
    <n v="1"/>
    <x v="0"/>
    <n v="0"/>
    <x v="0"/>
    <x v="0"/>
    <x v="0"/>
  </r>
  <r>
    <x v="4510"/>
    <x v="18"/>
    <x v="4"/>
    <n v="78"/>
    <n v="0.70099999999999996"/>
    <n v="0.69399999999999995"/>
    <n v="0.59499999999999997"/>
    <n v="16936.439999999999"/>
    <n v="5"/>
    <x v="3"/>
    <n v="0"/>
    <x v="0"/>
    <x v="0"/>
    <x v="1"/>
  </r>
  <r>
    <x v="4511"/>
    <x v="17"/>
    <x v="4"/>
    <n v="66"/>
    <n v="0.63200000000000001"/>
    <n v="0.57999999999999996"/>
    <n v="0.53600000000000003"/>
    <n v="20967.86"/>
    <n v="4"/>
    <x v="0"/>
    <n v="0"/>
    <x v="0"/>
    <x v="0"/>
    <x v="1"/>
  </r>
  <r>
    <x v="4512"/>
    <x v="22"/>
    <x v="2"/>
    <n v="104"/>
    <n v="0.73"/>
    <n v="0.69499999999999995"/>
    <n v="0.67400000000000004"/>
    <n v="29149.67"/>
    <n v="1"/>
    <x v="3"/>
    <n v="0"/>
    <x v="0"/>
    <x v="0"/>
    <x v="0"/>
  </r>
  <r>
    <x v="4513"/>
    <x v="7"/>
    <x v="2"/>
    <n v="127"/>
    <n v="0.65500000000000003"/>
    <n v="0.63600000000000001"/>
    <n v="0.56100000000000005"/>
    <n v="13004.32"/>
    <n v="6"/>
    <x v="0"/>
    <n v="0"/>
    <x v="0"/>
    <x v="0"/>
    <x v="1"/>
  </r>
  <r>
    <x v="4514"/>
    <x v="17"/>
    <x v="4"/>
    <n v="98"/>
    <n v="0.71"/>
    <n v="0.67200000000000004"/>
    <n v="0.63"/>
    <n v="30412.080000000002"/>
    <n v="1"/>
    <x v="3"/>
    <n v="0"/>
    <x v="0"/>
    <x v="0"/>
    <x v="0"/>
  </r>
  <r>
    <x v="4515"/>
    <x v="7"/>
    <x v="2"/>
    <n v="153"/>
    <n v="0.67200000000000004"/>
    <n v="0.67900000000000005"/>
    <n v="0.53700000000000003"/>
    <n v="14210.38"/>
    <n v="0"/>
    <x v="0"/>
    <n v="0"/>
    <x v="0"/>
    <x v="0"/>
    <x v="0"/>
  </r>
  <r>
    <x v="4516"/>
    <x v="9"/>
    <x v="3"/>
    <n v="144"/>
    <n v="0.65"/>
    <n v="0.67300000000000004"/>
    <n v="0.48499999999999999"/>
    <n v="19047.64"/>
    <n v="3"/>
    <x v="0"/>
    <n v="0"/>
    <x v="0"/>
    <x v="0"/>
    <x v="1"/>
  </r>
  <r>
    <x v="4517"/>
    <x v="17"/>
    <x v="4"/>
    <n v="86"/>
    <n v="0.7"/>
    <n v="0.69799999999999995"/>
    <n v="0.63"/>
    <n v="19146.16"/>
    <n v="4"/>
    <x v="3"/>
    <n v="0"/>
    <x v="0"/>
    <x v="0"/>
    <x v="1"/>
  </r>
  <r>
    <x v="4518"/>
    <x v="17"/>
    <x v="4"/>
    <n v="173"/>
    <n v="0.69"/>
    <n v="0.65500000000000003"/>
    <n v="0.60699999999999998"/>
    <n v="14537.91"/>
    <n v="2"/>
    <x v="0"/>
    <n v="0"/>
    <x v="0"/>
    <x v="0"/>
    <x v="1"/>
  </r>
  <r>
    <x v="4519"/>
    <x v="14"/>
    <x v="3"/>
    <n v="103"/>
    <n v="0.69299999999999995"/>
    <n v="0.7"/>
    <n v="0.58299999999999996"/>
    <n v="29396.37"/>
    <n v="2"/>
    <x v="0"/>
    <n v="0"/>
    <x v="0"/>
    <x v="0"/>
    <x v="1"/>
  </r>
  <r>
    <x v="4520"/>
    <x v="18"/>
    <x v="4"/>
    <n v="17"/>
    <n v="0.72"/>
    <n v="0.72399999999999998"/>
    <n v="0.60499999999999998"/>
    <n v="35555.31"/>
    <n v="2"/>
    <x v="3"/>
    <n v="0"/>
    <x v="0"/>
    <x v="0"/>
    <x v="1"/>
  </r>
  <r>
    <x v="4521"/>
    <x v="11"/>
    <x v="0"/>
    <n v="184"/>
    <n v="0.63500000000000001"/>
    <n v="0.627"/>
    <n v="0.53"/>
    <n v="18152.37"/>
    <n v="2"/>
    <x v="0"/>
    <n v="0"/>
    <x v="0"/>
    <x v="0"/>
    <x v="1"/>
  </r>
  <r>
    <x v="4522"/>
    <x v="25"/>
    <x v="4"/>
    <n v="103"/>
    <n v="0.73"/>
    <n v="0.75700000000000001"/>
    <n v="0.61799999999999999"/>
    <n v="13416.39"/>
    <n v="4"/>
    <x v="3"/>
    <n v="0"/>
    <x v="0"/>
    <x v="0"/>
    <x v="1"/>
  </r>
  <r>
    <x v="4523"/>
    <x v="18"/>
    <x v="4"/>
    <n v="19"/>
    <n v="0.72499999999999998"/>
    <n v="0.78100000000000003"/>
    <n v="0.58099999999999996"/>
    <n v="43398.31"/>
    <n v="3"/>
    <x v="3"/>
    <n v="0"/>
    <x v="0"/>
    <x v="0"/>
    <x v="1"/>
  </r>
  <r>
    <x v="4524"/>
    <x v="8"/>
    <x v="0"/>
    <n v="129"/>
    <n v="0.60199999999999998"/>
    <n v="0.54600000000000004"/>
    <n v="0.51200000000000001"/>
    <n v="8763.73"/>
    <n v="1"/>
    <x v="0"/>
    <n v="0"/>
    <x v="0"/>
    <x v="0"/>
    <x v="0"/>
  </r>
  <r>
    <x v="4525"/>
    <x v="17"/>
    <x v="4"/>
    <n v="178"/>
    <n v="0.68"/>
    <n v="0.66800000000000004"/>
    <n v="0.58799999999999997"/>
    <n v="17483.72"/>
    <n v="0"/>
    <x v="0"/>
    <n v="0"/>
    <x v="0"/>
    <x v="0"/>
    <x v="0"/>
  </r>
  <r>
    <x v="4526"/>
    <x v="14"/>
    <x v="3"/>
    <n v="111"/>
    <n v="0.66"/>
    <n v="0.623"/>
    <n v="0.55000000000000004"/>
    <n v="16866.47"/>
    <n v="1"/>
    <x v="0"/>
    <n v="0"/>
    <x v="0"/>
    <x v="0"/>
    <x v="0"/>
  </r>
  <r>
    <x v="4527"/>
    <x v="1"/>
    <x v="0"/>
    <n v="323"/>
    <n v="0.628"/>
    <n v="0.54"/>
    <n v="0.61199999999999999"/>
    <n v="6370.41"/>
    <n v="0"/>
    <x v="0"/>
    <n v="0"/>
    <x v="0"/>
    <x v="0"/>
    <x v="0"/>
  </r>
  <r>
    <x v="4528"/>
    <x v="20"/>
    <x v="1"/>
    <n v="157"/>
    <n v="0.627"/>
    <n v="0.58899999999999997"/>
    <n v="0.51800000000000002"/>
    <n v="13498.19"/>
    <n v="0"/>
    <x v="0"/>
    <n v="0"/>
    <x v="0"/>
    <x v="0"/>
    <x v="0"/>
  </r>
  <r>
    <x v="4529"/>
    <x v="18"/>
    <x v="4"/>
    <n v="27"/>
    <n v="0.75800000000000001"/>
    <n v="0.83099999999999996"/>
    <n v="0.61199999999999999"/>
    <n v="45508.2"/>
    <n v="3"/>
    <x v="3"/>
    <n v="0"/>
    <x v="0"/>
    <x v="0"/>
    <x v="1"/>
  </r>
  <r>
    <x v="4530"/>
    <x v="9"/>
    <x v="3"/>
    <n v="56"/>
    <n v="0.68700000000000006"/>
    <n v="0.67100000000000004"/>
    <n v="0.59099999999999997"/>
    <n v="23880.400000000001"/>
    <n v="0"/>
    <x v="0"/>
    <n v="0"/>
    <x v="0"/>
    <x v="0"/>
    <x v="0"/>
  </r>
  <r>
    <x v="4531"/>
    <x v="7"/>
    <x v="2"/>
    <n v="197"/>
    <n v="0.64400000000000002"/>
    <n v="0.61599999999999999"/>
    <n v="0.52300000000000002"/>
    <n v="10384.27"/>
    <n v="2"/>
    <x v="0"/>
    <n v="0"/>
    <x v="0"/>
    <x v="0"/>
    <x v="1"/>
  </r>
  <r>
    <x v="4532"/>
    <x v="7"/>
    <x v="2"/>
    <n v="119"/>
    <n v="0.60799999999999998"/>
    <n v="0.61"/>
    <n v="0.45500000000000002"/>
    <n v="11384.92"/>
    <n v="8"/>
    <x v="0"/>
    <n v="0"/>
    <x v="0"/>
    <x v="0"/>
    <x v="1"/>
  </r>
  <r>
    <x v="4533"/>
    <x v="7"/>
    <x v="2"/>
    <n v="392"/>
    <n v="0.61399999999999999"/>
    <n v="0.56499999999999995"/>
    <n v="0.51600000000000001"/>
    <n v="8697.06"/>
    <n v="1"/>
    <x v="0"/>
    <n v="0"/>
    <x v="0"/>
    <x v="0"/>
    <x v="0"/>
  </r>
  <r>
    <x v="4534"/>
    <x v="9"/>
    <x v="3"/>
    <n v="90"/>
    <n v="0.69"/>
    <n v="0.69399999999999995"/>
    <n v="0.59499999999999997"/>
    <n v="31510.34"/>
    <n v="1"/>
    <x v="0"/>
    <n v="0"/>
    <x v="0"/>
    <x v="0"/>
    <x v="0"/>
  </r>
  <r>
    <x v="4535"/>
    <x v="17"/>
    <x v="4"/>
    <n v="57"/>
    <n v="0.7"/>
    <n v="0.64"/>
    <n v="0.65600000000000003"/>
    <n v="19339.16"/>
    <n v="8"/>
    <x v="3"/>
    <n v="0"/>
    <x v="0"/>
    <x v="0"/>
    <x v="1"/>
  </r>
  <r>
    <x v="4536"/>
    <x v="3"/>
    <x v="1"/>
    <n v="305"/>
    <n v="0.60199999999999998"/>
    <n v="0.54100000000000004"/>
    <n v="0.52800000000000002"/>
    <n v="6179.79"/>
    <n v="2"/>
    <x v="0"/>
    <n v="0"/>
    <x v="0"/>
    <x v="0"/>
    <x v="1"/>
  </r>
  <r>
    <x v="4537"/>
    <x v="18"/>
    <x v="4"/>
    <n v="48"/>
    <n v="0.73199999999999998"/>
    <n v="0.67900000000000005"/>
    <n v="0.67700000000000005"/>
    <n v="29193.18"/>
    <n v="0"/>
    <x v="3"/>
    <n v="0"/>
    <x v="0"/>
    <x v="0"/>
    <x v="0"/>
  </r>
  <r>
    <x v="4538"/>
    <x v="14"/>
    <x v="3"/>
    <n v="51"/>
    <n v="0.65500000000000003"/>
    <n v="0.61399999999999999"/>
    <n v="0.55800000000000005"/>
    <n v="15828.43"/>
    <n v="1"/>
    <x v="0"/>
    <n v="0"/>
    <x v="0"/>
    <x v="0"/>
    <x v="0"/>
  </r>
  <r>
    <x v="4539"/>
    <x v="7"/>
    <x v="2"/>
    <n v="285"/>
    <n v="0.65500000000000003"/>
    <n v="0.59899999999999998"/>
    <n v="0.59399999999999997"/>
    <n v="9794.4699999999993"/>
    <n v="0"/>
    <x v="0"/>
    <n v="0"/>
    <x v="0"/>
    <x v="0"/>
    <x v="0"/>
  </r>
  <r>
    <x v="4540"/>
    <x v="14"/>
    <x v="3"/>
    <n v="419"/>
    <n v="0.68"/>
    <n v="0.67100000000000004"/>
    <n v="0.57999999999999996"/>
    <n v="8096.93"/>
    <n v="9"/>
    <x v="0"/>
    <n v="0"/>
    <x v="0"/>
    <x v="0"/>
    <x v="1"/>
  </r>
  <r>
    <x v="4541"/>
    <x v="22"/>
    <x v="2"/>
    <n v="73"/>
    <n v="0.74099999999999999"/>
    <n v="0.72099999999999997"/>
    <n v="0.65500000000000003"/>
    <n v="22526.58"/>
    <n v="1"/>
    <x v="3"/>
    <n v="0"/>
    <x v="0"/>
    <x v="0"/>
    <x v="0"/>
  </r>
  <r>
    <x v="4542"/>
    <x v="18"/>
    <x v="4"/>
    <n v="48"/>
    <n v="0.74"/>
    <n v="0.76"/>
    <n v="0.63100000000000001"/>
    <n v="24906.86"/>
    <n v="1"/>
    <x v="3"/>
    <n v="0"/>
    <x v="0"/>
    <x v="0"/>
    <x v="0"/>
  </r>
  <r>
    <x v="4543"/>
    <x v="17"/>
    <x v="4"/>
    <n v="94"/>
    <n v="0.66700000000000004"/>
    <n v="0.66700000000000004"/>
    <n v="0.57099999999999995"/>
    <n v="22829.16"/>
    <n v="1"/>
    <x v="0"/>
    <n v="0"/>
    <x v="0"/>
    <x v="0"/>
    <x v="0"/>
  </r>
  <r>
    <x v="4544"/>
    <x v="14"/>
    <x v="3"/>
    <n v="227"/>
    <n v="0.66400000000000003"/>
    <n v="0.66500000000000004"/>
    <n v="0.54"/>
    <n v="14316.01"/>
    <n v="2"/>
    <x v="0"/>
    <n v="0"/>
    <x v="0"/>
    <x v="0"/>
    <x v="1"/>
  </r>
  <r>
    <x v="4545"/>
    <x v="20"/>
    <x v="1"/>
    <n v="286"/>
    <n v="0.64200000000000002"/>
    <n v="0.6"/>
    <n v="0.54100000000000004"/>
    <n v="12756.2"/>
    <n v="0"/>
    <x v="0"/>
    <n v="0"/>
    <x v="0"/>
    <x v="0"/>
    <x v="0"/>
  </r>
  <r>
    <x v="4546"/>
    <x v="5"/>
    <x v="0"/>
    <n v="471"/>
    <n v="0.625"/>
    <n v="0.53500000000000003"/>
    <n v="0.59199999999999997"/>
    <n v="6068.39"/>
    <n v="0"/>
    <x v="0"/>
    <n v="0"/>
    <x v="0"/>
    <x v="0"/>
    <x v="0"/>
  </r>
  <r>
    <x v="4547"/>
    <x v="9"/>
    <x v="3"/>
    <n v="89"/>
    <n v="0.69"/>
    <n v="0.65500000000000003"/>
    <n v="0.59899999999999998"/>
    <n v="23443.37"/>
    <n v="2"/>
    <x v="0"/>
    <n v="0"/>
    <x v="0"/>
    <x v="0"/>
    <x v="1"/>
  </r>
  <r>
    <x v="4548"/>
    <x v="18"/>
    <x v="4"/>
    <n v="68"/>
    <n v="0.72"/>
    <n v="0.70099999999999996"/>
    <n v="0.624"/>
    <n v="27214.42"/>
    <n v="0"/>
    <x v="3"/>
    <n v="0"/>
    <x v="0"/>
    <x v="0"/>
    <x v="0"/>
  </r>
  <r>
    <x v="4549"/>
    <x v="18"/>
    <x v="4"/>
    <n v="31"/>
    <n v="0.65"/>
    <n v="0.66700000000000004"/>
    <n v="0.501"/>
    <n v="21913.91"/>
    <n v="0"/>
    <x v="0"/>
    <n v="0"/>
    <x v="0"/>
    <x v="0"/>
    <x v="0"/>
  </r>
  <r>
    <x v="4550"/>
    <x v="9"/>
    <x v="3"/>
    <n v="158"/>
    <n v="0.66"/>
    <n v="0.61499999999999999"/>
    <n v="0.56499999999999995"/>
    <n v="27092.1"/>
    <n v="4"/>
    <x v="0"/>
    <n v="0"/>
    <x v="0"/>
    <x v="0"/>
    <x v="1"/>
  </r>
  <r>
    <x v="4551"/>
    <x v="7"/>
    <x v="2"/>
    <n v="146"/>
    <n v="0.66"/>
    <n v="0.65400000000000003"/>
    <n v="0.54400000000000004"/>
    <n v="19804.490000000002"/>
    <n v="1"/>
    <x v="0"/>
    <n v="0"/>
    <x v="0"/>
    <x v="0"/>
    <x v="0"/>
  </r>
  <r>
    <x v="4552"/>
    <x v="9"/>
    <x v="3"/>
    <n v="105"/>
    <n v="0.71"/>
    <n v="0.68400000000000005"/>
    <n v="0.63600000000000001"/>
    <n v="23742.42"/>
    <n v="3"/>
    <x v="3"/>
    <n v="0"/>
    <x v="0"/>
    <x v="0"/>
    <x v="1"/>
  </r>
  <r>
    <x v="4553"/>
    <x v="9"/>
    <x v="3"/>
    <n v="160"/>
    <n v="0.628"/>
    <n v="0.59399999999999997"/>
    <n v="0.51"/>
    <n v="13362.95"/>
    <n v="0"/>
    <x v="0"/>
    <n v="0"/>
    <x v="0"/>
    <x v="0"/>
    <x v="0"/>
  </r>
  <r>
    <x v="4554"/>
    <x v="7"/>
    <x v="2"/>
    <n v="171"/>
    <n v="0.68200000000000005"/>
    <n v="0.69099999999999995"/>
    <n v="0.57599999999999996"/>
    <n v="12537.77"/>
    <n v="2"/>
    <x v="0"/>
    <n v="0"/>
    <x v="0"/>
    <x v="0"/>
    <x v="1"/>
  </r>
  <r>
    <x v="4555"/>
    <x v="4"/>
    <x v="0"/>
    <n v="271"/>
    <n v="0.61699999999999999"/>
    <n v="0.57099999999999995"/>
    <n v="0.57599999999999996"/>
    <n v="9885.94"/>
    <n v="1"/>
    <x v="0"/>
    <n v="0"/>
    <x v="0"/>
    <x v="0"/>
    <x v="0"/>
  </r>
  <r>
    <x v="4556"/>
    <x v="1"/>
    <x v="0"/>
    <n v="542"/>
    <n v="0.59899999999999998"/>
    <n v="0.54100000000000004"/>
    <n v="0.52200000000000002"/>
    <n v="6385.95"/>
    <n v="1"/>
    <x v="0"/>
    <n v="0"/>
    <x v="0"/>
    <x v="0"/>
    <x v="0"/>
  </r>
  <r>
    <x v="4557"/>
    <x v="5"/>
    <x v="0"/>
    <n v="328"/>
    <n v="0.64"/>
    <n v="0.53500000000000003"/>
    <n v="0.63400000000000001"/>
    <n v="5873.19"/>
    <n v="1"/>
    <x v="0"/>
    <n v="0"/>
    <x v="0"/>
    <x v="0"/>
    <x v="0"/>
  </r>
  <r>
    <x v="4558"/>
    <x v="17"/>
    <x v="4"/>
    <n v="156"/>
    <n v="0.65300000000000002"/>
    <n v="0.65500000000000003"/>
    <n v="0.52600000000000002"/>
    <n v="19198.419999999998"/>
    <n v="4"/>
    <x v="0"/>
    <n v="0"/>
    <x v="0"/>
    <x v="0"/>
    <x v="1"/>
  </r>
  <r>
    <x v="4559"/>
    <x v="7"/>
    <x v="2"/>
    <n v="268"/>
    <n v="0.67200000000000004"/>
    <n v="0.65100000000000002"/>
    <n v="0.58099999999999996"/>
    <n v="13698.89"/>
    <n v="1"/>
    <x v="0"/>
    <n v="0"/>
    <x v="0"/>
    <x v="0"/>
    <x v="0"/>
  </r>
  <r>
    <x v="4560"/>
    <x v="7"/>
    <x v="2"/>
    <n v="160"/>
    <n v="0.63300000000000001"/>
    <n v="0.626"/>
    <n v="0.49299999999999999"/>
    <n v="17092.07"/>
    <n v="2"/>
    <x v="0"/>
    <n v="0"/>
    <x v="0"/>
    <x v="0"/>
    <x v="1"/>
  </r>
  <r>
    <x v="4561"/>
    <x v="20"/>
    <x v="1"/>
    <n v="189"/>
    <n v="0.64300000000000002"/>
    <n v="0.60499999999999998"/>
    <n v="0.53900000000000003"/>
    <n v="16763.310000000001"/>
    <n v="1"/>
    <x v="0"/>
    <n v="0"/>
    <x v="0"/>
    <x v="0"/>
    <x v="0"/>
  </r>
  <r>
    <x v="4562"/>
    <x v="15"/>
    <x v="1"/>
    <n v="222"/>
    <n v="0.628"/>
    <n v="0.57599999999999996"/>
    <n v="0.56599999999999995"/>
    <n v="12621.63"/>
    <n v="9"/>
    <x v="0"/>
    <n v="0"/>
    <x v="0"/>
    <x v="0"/>
    <x v="1"/>
  </r>
  <r>
    <x v="4563"/>
    <x v="3"/>
    <x v="1"/>
    <n v="310"/>
    <n v="0.60499999999999998"/>
    <n v="0.55500000000000005"/>
    <n v="0.53600000000000003"/>
    <n v="6181.26"/>
    <n v="18"/>
    <x v="0"/>
    <n v="0"/>
    <x v="0"/>
    <x v="0"/>
    <x v="1"/>
  </r>
  <r>
    <x v="4564"/>
    <x v="9"/>
    <x v="3"/>
    <n v="69"/>
    <n v="0.64"/>
    <n v="0.61899999999999999"/>
    <n v="0.53"/>
    <n v="18163.23"/>
    <n v="1"/>
    <x v="0"/>
    <n v="0"/>
    <x v="0"/>
    <x v="0"/>
    <x v="0"/>
  </r>
  <r>
    <x v="4565"/>
    <x v="7"/>
    <x v="2"/>
    <n v="359"/>
    <n v="0.7"/>
    <n v="0.65100000000000002"/>
    <n v="0.64700000000000002"/>
    <n v="8246"/>
    <n v="2"/>
    <x v="3"/>
    <n v="0"/>
    <x v="0"/>
    <x v="0"/>
    <x v="1"/>
  </r>
  <r>
    <x v="4566"/>
    <x v="2"/>
    <x v="0"/>
    <n v="356"/>
    <n v="0.63400000000000001"/>
    <n v="0.61199999999999999"/>
    <n v="0.55700000000000005"/>
    <n v="8460.7000000000007"/>
    <n v="9"/>
    <x v="0"/>
    <n v="0"/>
    <x v="0"/>
    <x v="0"/>
    <x v="1"/>
  </r>
  <r>
    <x v="4567"/>
    <x v="18"/>
    <x v="4"/>
    <n v="63"/>
    <n v="0.65700000000000003"/>
    <n v="0.65900000000000003"/>
    <n v="0.54100000000000004"/>
    <n v="15013.2"/>
    <n v="5"/>
    <x v="0"/>
    <n v="0"/>
    <x v="0"/>
    <x v="0"/>
    <x v="1"/>
  </r>
  <r>
    <x v="4568"/>
    <x v="7"/>
    <x v="2"/>
    <n v="84"/>
    <n v="0.624"/>
    <n v="0.61299999999999999"/>
    <n v="0.48199999999999998"/>
    <n v="12061.73"/>
    <n v="6"/>
    <x v="0"/>
    <n v="0"/>
    <x v="0"/>
    <x v="0"/>
    <x v="1"/>
  </r>
  <r>
    <x v="4569"/>
    <x v="14"/>
    <x v="3"/>
    <n v="67"/>
    <n v="0.63400000000000001"/>
    <n v="0.63900000000000001"/>
    <n v="0.48699999999999999"/>
    <n v="20572.349999999999"/>
    <n v="0"/>
    <x v="0"/>
    <n v="0"/>
    <x v="0"/>
    <x v="0"/>
    <x v="0"/>
  </r>
  <r>
    <x v="4570"/>
    <x v="8"/>
    <x v="0"/>
    <n v="195"/>
    <n v="0.60099999999999998"/>
    <n v="0.58299999999999996"/>
    <n v="0.48799999999999999"/>
    <n v="10158.23"/>
    <n v="2"/>
    <x v="0"/>
    <n v="0"/>
    <x v="0"/>
    <x v="0"/>
    <x v="1"/>
  </r>
  <r>
    <x v="4571"/>
    <x v="5"/>
    <x v="0"/>
    <n v="365"/>
    <n v="0.60199999999999998"/>
    <n v="0.55500000000000005"/>
    <n v="0.53400000000000003"/>
    <n v="7904.7"/>
    <n v="1"/>
    <x v="0"/>
    <n v="0"/>
    <x v="0"/>
    <x v="0"/>
    <x v="0"/>
  </r>
  <r>
    <x v="4572"/>
    <x v="13"/>
    <x v="1"/>
    <n v="52"/>
    <n v="0.66"/>
    <n v="0.65"/>
    <n v="0.54700000000000004"/>
    <n v="19165.439999999999"/>
    <n v="1"/>
    <x v="0"/>
    <n v="0"/>
    <x v="0"/>
    <x v="0"/>
    <x v="0"/>
  </r>
  <r>
    <x v="4573"/>
    <x v="22"/>
    <x v="2"/>
    <n v="106"/>
    <n v="0.71099999999999997"/>
    <n v="0.67600000000000005"/>
    <n v="0.64900000000000002"/>
    <n v="20287.75"/>
    <n v="1"/>
    <x v="3"/>
    <n v="0"/>
    <x v="0"/>
    <x v="0"/>
    <x v="0"/>
  </r>
  <r>
    <x v="4574"/>
    <x v="18"/>
    <x v="4"/>
    <n v="162"/>
    <n v="0.61399999999999999"/>
    <n v="0.626"/>
    <n v="0.47499999999999998"/>
    <n v="16587.330000000002"/>
    <n v="0"/>
    <x v="0"/>
    <n v="0"/>
    <x v="0"/>
    <x v="0"/>
    <x v="0"/>
  </r>
  <r>
    <x v="4575"/>
    <x v="22"/>
    <x v="2"/>
    <n v="164"/>
    <n v="0.74099999999999999"/>
    <n v="0.68300000000000005"/>
    <n v="0.70599999999999996"/>
    <n v="16891.98"/>
    <n v="1"/>
    <x v="3"/>
    <n v="0"/>
    <x v="0"/>
    <x v="0"/>
    <x v="0"/>
  </r>
  <r>
    <x v="2112"/>
    <x v="17"/>
    <x v="4"/>
    <n v="113"/>
    <n v="0.71"/>
    <n v="0.67"/>
    <n v="0.63400000000000001"/>
    <n v="21874.69"/>
    <n v="0"/>
    <x v="3"/>
    <n v="0"/>
    <x v="0"/>
    <x v="0"/>
    <x v="0"/>
  </r>
  <r>
    <x v="45"/>
    <x v="18"/>
    <x v="4"/>
    <n v="39"/>
    <n v="0.76500000000000001"/>
    <n v="0.78600000000000003"/>
    <n v="0.67800000000000005"/>
    <n v="27180.240000000002"/>
    <n v="3"/>
    <x v="3"/>
    <n v="0"/>
    <x v="0"/>
    <x v="0"/>
    <x v="1"/>
  </r>
  <r>
    <x v="4576"/>
    <x v="22"/>
    <x v="2"/>
    <n v="95"/>
    <n v="0.75900000000000001"/>
    <n v="0.71299999999999997"/>
    <n v="0.72599999999999998"/>
    <n v="22035.61"/>
    <n v="1"/>
    <x v="3"/>
    <n v="0"/>
    <x v="0"/>
    <x v="0"/>
    <x v="0"/>
  </r>
  <r>
    <x v="4577"/>
    <x v="17"/>
    <x v="4"/>
    <n v="134"/>
    <n v="0.72099999999999997"/>
    <n v="0.70499999999999996"/>
    <n v="0.64300000000000002"/>
    <n v="14258.75"/>
    <n v="1"/>
    <x v="3"/>
    <n v="0"/>
    <x v="0"/>
    <x v="0"/>
    <x v="0"/>
  </r>
  <r>
    <x v="4578"/>
    <x v="14"/>
    <x v="3"/>
    <n v="137"/>
    <n v="0.68799999999999994"/>
    <n v="0.70299999999999996"/>
    <n v="0.55400000000000005"/>
    <n v="22427.18"/>
    <n v="2"/>
    <x v="0"/>
    <n v="0"/>
    <x v="0"/>
    <x v="0"/>
    <x v="1"/>
  </r>
  <r>
    <x v="4579"/>
    <x v="20"/>
    <x v="1"/>
    <n v="119"/>
    <n v="0.65900000000000003"/>
    <n v="0.626"/>
    <n v="0.57799999999999996"/>
    <n v="19827.64"/>
    <n v="2"/>
    <x v="0"/>
    <n v="0"/>
    <x v="0"/>
    <x v="0"/>
    <x v="1"/>
  </r>
  <r>
    <x v="4580"/>
    <x v="7"/>
    <x v="2"/>
    <n v="111"/>
    <n v="0.626"/>
    <n v="0.64500000000000002"/>
    <n v="0.45300000000000001"/>
    <n v="13594.94"/>
    <n v="6"/>
    <x v="0"/>
    <n v="0"/>
    <x v="0"/>
    <x v="0"/>
    <x v="1"/>
  </r>
  <r>
    <x v="4581"/>
    <x v="11"/>
    <x v="0"/>
    <n v="207"/>
    <n v="0.63600000000000001"/>
    <n v="0.58199999999999996"/>
    <n v="0.57499999999999996"/>
    <n v="11158.69"/>
    <n v="0"/>
    <x v="0"/>
    <n v="0"/>
    <x v="0"/>
    <x v="0"/>
    <x v="0"/>
  </r>
  <r>
    <x v="4582"/>
    <x v="18"/>
    <x v="4"/>
    <n v="32"/>
    <n v="0.66"/>
    <n v="0.66500000000000004"/>
    <n v="0.55000000000000004"/>
    <n v="20843.04"/>
    <n v="5"/>
    <x v="0"/>
    <n v="0"/>
    <x v="0"/>
    <x v="0"/>
    <x v="1"/>
  </r>
  <r>
    <x v="4583"/>
    <x v="18"/>
    <x v="4"/>
    <n v="58"/>
    <n v="0.74"/>
    <n v="0.748"/>
    <n v="0.63400000000000001"/>
    <n v="18570.82"/>
    <n v="7"/>
    <x v="3"/>
    <n v="0"/>
    <x v="0"/>
    <x v="0"/>
    <x v="1"/>
  </r>
  <r>
    <x v="4584"/>
    <x v="25"/>
    <x v="4"/>
    <n v="132"/>
    <n v="0.76"/>
    <n v="0.752"/>
    <n v="0.66100000000000003"/>
    <n v="20526.439999999999"/>
    <n v="1"/>
    <x v="3"/>
    <n v="0"/>
    <x v="0"/>
    <x v="0"/>
    <x v="0"/>
  </r>
  <r>
    <x v="4585"/>
    <x v="20"/>
    <x v="1"/>
    <n v="231"/>
    <n v="0.628"/>
    <n v="0.58599999999999997"/>
    <n v="0.52200000000000002"/>
    <n v="10330.85"/>
    <n v="0"/>
    <x v="0"/>
    <n v="0"/>
    <x v="0"/>
    <x v="0"/>
    <x v="0"/>
  </r>
  <r>
    <x v="4586"/>
    <x v="7"/>
    <x v="2"/>
    <n v="148"/>
    <n v="0.60299999999999998"/>
    <n v="0.58099999999999996"/>
    <n v="0.47099999999999997"/>
    <n v="11654.11"/>
    <n v="4"/>
    <x v="0"/>
    <n v="0"/>
    <x v="0"/>
    <x v="0"/>
    <x v="1"/>
  </r>
  <r>
    <x v="4587"/>
    <x v="22"/>
    <x v="2"/>
    <n v="133"/>
    <n v="0.65500000000000003"/>
    <n v="0.66400000000000003"/>
    <n v="0.52"/>
    <n v="9808.6200000000008"/>
    <n v="1"/>
    <x v="0"/>
    <n v="0"/>
    <x v="0"/>
    <x v="0"/>
    <x v="0"/>
  </r>
  <r>
    <x v="3019"/>
    <x v="7"/>
    <x v="2"/>
    <n v="139"/>
    <n v="0.72599999999999998"/>
    <n v="0.69499999999999995"/>
    <n v="0.64800000000000002"/>
    <n v="24784.45"/>
    <n v="1"/>
    <x v="3"/>
    <n v="0"/>
    <x v="0"/>
    <x v="0"/>
    <x v="0"/>
  </r>
  <r>
    <x v="4588"/>
    <x v="25"/>
    <x v="4"/>
    <n v="45"/>
    <n v="0.7"/>
    <n v="0.66700000000000004"/>
    <n v="0.622"/>
    <n v="26514.13"/>
    <n v="3"/>
    <x v="3"/>
    <n v="0"/>
    <x v="0"/>
    <x v="0"/>
    <x v="1"/>
  </r>
  <r>
    <x v="526"/>
    <x v="18"/>
    <x v="4"/>
    <n v="27"/>
    <n v="0.747"/>
    <n v="0.75600000000000001"/>
    <n v="0.64200000000000002"/>
    <n v="36389.160000000003"/>
    <n v="5"/>
    <x v="3"/>
    <n v="0"/>
    <x v="0"/>
    <x v="0"/>
    <x v="1"/>
  </r>
  <r>
    <x v="4589"/>
    <x v="17"/>
    <x v="4"/>
    <n v="78"/>
    <n v="0.7"/>
    <n v="0.67800000000000005"/>
    <n v="0.61599999999999999"/>
    <n v="26809.759999999998"/>
    <n v="0"/>
    <x v="3"/>
    <n v="0"/>
    <x v="0"/>
    <x v="0"/>
    <x v="0"/>
  </r>
  <r>
    <x v="4590"/>
    <x v="20"/>
    <x v="1"/>
    <n v="88"/>
    <n v="0.65400000000000003"/>
    <n v="0.65400000000000003"/>
    <n v="0.53500000000000003"/>
    <n v="23889.08"/>
    <n v="0"/>
    <x v="0"/>
    <n v="0"/>
    <x v="0"/>
    <x v="0"/>
    <x v="0"/>
  </r>
  <r>
    <x v="4591"/>
    <x v="7"/>
    <x v="2"/>
    <n v="234"/>
    <n v="0.69"/>
    <n v="0.68100000000000005"/>
    <n v="0.60799999999999998"/>
    <n v="11527.88"/>
    <n v="1"/>
    <x v="0"/>
    <n v="0"/>
    <x v="0"/>
    <x v="0"/>
    <x v="0"/>
  </r>
  <r>
    <x v="4592"/>
    <x v="17"/>
    <x v="4"/>
    <n v="91"/>
    <n v="0.71599999999999997"/>
    <n v="0.68300000000000005"/>
    <n v="0.66200000000000003"/>
    <n v="28373.94"/>
    <n v="0"/>
    <x v="3"/>
    <n v="0"/>
    <x v="0"/>
    <x v="0"/>
    <x v="0"/>
  </r>
  <r>
    <x v="4593"/>
    <x v="7"/>
    <x v="2"/>
    <n v="109"/>
    <n v="0.71"/>
    <n v="0.74399999999999999"/>
    <n v="0.55200000000000005"/>
    <n v="16931.5"/>
    <n v="5"/>
    <x v="3"/>
    <n v="0"/>
    <x v="0"/>
    <x v="0"/>
    <x v="1"/>
  </r>
  <r>
    <x v="4594"/>
    <x v="18"/>
    <x v="4"/>
    <n v="10"/>
    <n v="0.72799999999999998"/>
    <n v="0.77"/>
    <n v="0.58699999999999997"/>
    <n v="22774.22"/>
    <n v="2"/>
    <x v="3"/>
    <n v="0"/>
    <x v="0"/>
    <x v="0"/>
    <x v="1"/>
  </r>
  <r>
    <x v="4595"/>
    <x v="7"/>
    <x v="2"/>
    <n v="109"/>
    <n v="0.66"/>
    <n v="0.67200000000000004"/>
    <n v="0.51300000000000001"/>
    <n v="14702.27"/>
    <n v="0"/>
    <x v="0"/>
    <n v="0"/>
    <x v="0"/>
    <x v="0"/>
    <x v="0"/>
  </r>
  <r>
    <x v="4596"/>
    <x v="18"/>
    <x v="4"/>
    <n v="21"/>
    <n v="0.72299999999999998"/>
    <n v="0.75800000000000001"/>
    <n v="0.58399999999999996"/>
    <n v="32921.589999999997"/>
    <n v="2"/>
    <x v="3"/>
    <n v="0"/>
    <x v="0"/>
    <x v="0"/>
    <x v="1"/>
  </r>
  <r>
    <x v="4597"/>
    <x v="22"/>
    <x v="2"/>
    <n v="219"/>
    <n v="0.7"/>
    <n v="0.67600000000000005"/>
    <n v="0.621"/>
    <n v="12581.98"/>
    <n v="1"/>
    <x v="3"/>
    <n v="0"/>
    <x v="0"/>
    <x v="0"/>
    <x v="0"/>
  </r>
  <r>
    <x v="4598"/>
    <x v="15"/>
    <x v="1"/>
    <n v="223"/>
    <n v="0.71"/>
    <n v="0.65900000000000003"/>
    <n v="0.69199999999999995"/>
    <n v="12865.4"/>
    <n v="4"/>
    <x v="3"/>
    <n v="0"/>
    <x v="0"/>
    <x v="0"/>
    <x v="1"/>
  </r>
  <r>
    <x v="4599"/>
    <x v="18"/>
    <x v="4"/>
    <n v="38"/>
    <n v="0.75700000000000001"/>
    <n v="0.77400000000000002"/>
    <n v="0.66900000000000004"/>
    <n v="22371.8"/>
    <n v="5"/>
    <x v="3"/>
    <n v="0"/>
    <x v="0"/>
    <x v="0"/>
    <x v="1"/>
  </r>
  <r>
    <x v="4600"/>
    <x v="14"/>
    <x v="3"/>
    <n v="125"/>
    <n v="0.70599999999999996"/>
    <n v="0.69199999999999995"/>
    <n v="0.63400000000000001"/>
    <n v="17814.810000000001"/>
    <n v="3"/>
    <x v="3"/>
    <n v="0"/>
    <x v="0"/>
    <x v="0"/>
    <x v="1"/>
  </r>
  <r>
    <x v="4601"/>
    <x v="0"/>
    <x v="0"/>
    <n v="156"/>
    <n v="0.60299999999999998"/>
    <n v="0.57699999999999996"/>
    <n v="0.51"/>
    <n v="6982.7"/>
    <n v="8"/>
    <x v="0"/>
    <n v="0"/>
    <x v="0"/>
    <x v="0"/>
    <x v="1"/>
  </r>
  <r>
    <x v="4602"/>
    <x v="18"/>
    <x v="4"/>
    <n v="36"/>
    <n v="0.74"/>
    <n v="0.74199999999999999"/>
    <n v="0.63400000000000001"/>
    <n v="30461.439999999999"/>
    <n v="5"/>
    <x v="3"/>
    <n v="0"/>
    <x v="0"/>
    <x v="0"/>
    <x v="1"/>
  </r>
  <r>
    <x v="4603"/>
    <x v="7"/>
    <x v="2"/>
    <n v="113"/>
    <n v="0.61699999999999999"/>
    <n v="0.59899999999999998"/>
    <n v="0.48699999999999999"/>
    <n v="15545.72"/>
    <n v="3"/>
    <x v="0"/>
    <n v="0"/>
    <x v="0"/>
    <x v="0"/>
    <x v="1"/>
  </r>
  <r>
    <x v="4604"/>
    <x v="1"/>
    <x v="0"/>
    <n v="259"/>
    <n v="0.63800000000000001"/>
    <n v="0.57199999999999995"/>
    <n v="0.628"/>
    <n v="6910.12"/>
    <n v="0"/>
    <x v="0"/>
    <n v="0"/>
    <x v="0"/>
    <x v="0"/>
    <x v="0"/>
  </r>
  <r>
    <x v="4605"/>
    <x v="8"/>
    <x v="0"/>
    <n v="229"/>
    <n v="0.60799999999999998"/>
    <n v="0.59799999999999998"/>
    <n v="0.498"/>
    <n v="6953.27"/>
    <n v="13"/>
    <x v="0"/>
    <n v="0"/>
    <x v="0"/>
    <x v="0"/>
    <x v="1"/>
  </r>
  <r>
    <x v="4606"/>
    <x v="7"/>
    <x v="2"/>
    <n v="127"/>
    <n v="0.622"/>
    <n v="0.57499999999999996"/>
    <n v="0.52700000000000002"/>
    <n v="5989.27"/>
    <n v="3"/>
    <x v="0"/>
    <n v="0"/>
    <x v="0"/>
    <x v="0"/>
    <x v="1"/>
  </r>
  <r>
    <x v="4607"/>
    <x v="11"/>
    <x v="0"/>
    <n v="485"/>
    <n v="0.60799999999999998"/>
    <n v="0.54500000000000004"/>
    <n v="0.53100000000000003"/>
    <n v="6206.8"/>
    <n v="5"/>
    <x v="0"/>
    <n v="0"/>
    <x v="0"/>
    <x v="0"/>
    <x v="1"/>
  </r>
  <r>
    <x v="4608"/>
    <x v="17"/>
    <x v="4"/>
    <n v="103"/>
    <n v="0.69299999999999995"/>
    <n v="0.68300000000000005"/>
    <n v="0.60199999999999998"/>
    <n v="21779.97"/>
    <n v="1"/>
    <x v="0"/>
    <n v="0"/>
    <x v="0"/>
    <x v="0"/>
    <x v="0"/>
  </r>
  <r>
    <x v="4609"/>
    <x v="18"/>
    <x v="4"/>
    <n v="28"/>
    <n v="0.70099999999999996"/>
    <n v="0.73499999999999999"/>
    <n v="0.55900000000000005"/>
    <n v="26335.040000000001"/>
    <n v="4"/>
    <x v="3"/>
    <n v="0"/>
    <x v="0"/>
    <x v="0"/>
    <x v="1"/>
  </r>
  <r>
    <x v="4610"/>
    <x v="11"/>
    <x v="0"/>
    <n v="235"/>
    <n v="0.64400000000000002"/>
    <n v="0.60799999999999998"/>
    <n v="0.56499999999999995"/>
    <n v="13762.44"/>
    <n v="1"/>
    <x v="0"/>
    <n v="0"/>
    <x v="0"/>
    <x v="0"/>
    <x v="0"/>
  </r>
  <r>
    <x v="4611"/>
    <x v="7"/>
    <x v="2"/>
    <n v="309"/>
    <n v="0.67"/>
    <n v="0.60099999999999998"/>
    <n v="0.625"/>
    <n v="8012.37"/>
    <n v="3"/>
    <x v="0"/>
    <n v="0"/>
    <x v="0"/>
    <x v="0"/>
    <x v="1"/>
  </r>
  <r>
    <x v="4612"/>
    <x v="25"/>
    <x v="4"/>
    <n v="51"/>
    <n v="0.67200000000000004"/>
    <n v="0.67500000000000004"/>
    <n v="0.56499999999999995"/>
    <n v="22581"/>
    <n v="1"/>
    <x v="0"/>
    <n v="0"/>
    <x v="0"/>
    <x v="0"/>
    <x v="0"/>
  </r>
  <r>
    <x v="640"/>
    <x v="2"/>
    <x v="0"/>
    <n v="372"/>
    <n v="0.59899999999999998"/>
    <n v="0.54500000000000004"/>
    <n v="0.53300000000000003"/>
    <n v="6067.69"/>
    <n v="4"/>
    <x v="0"/>
    <n v="0"/>
    <x v="0"/>
    <x v="0"/>
    <x v="1"/>
  </r>
  <r>
    <x v="1889"/>
    <x v="17"/>
    <x v="4"/>
    <n v="89"/>
    <n v="0.70299999999999996"/>
    <n v="0.67200000000000004"/>
    <n v="0.63700000000000001"/>
    <n v="27077.25"/>
    <n v="2"/>
    <x v="3"/>
    <n v="0"/>
    <x v="0"/>
    <x v="0"/>
    <x v="1"/>
  </r>
  <r>
    <x v="4613"/>
    <x v="2"/>
    <x v="0"/>
    <n v="191"/>
    <n v="0.60499999999999998"/>
    <n v="0.56000000000000005"/>
    <n v="0.52"/>
    <n v="6559.71"/>
    <n v="12"/>
    <x v="0"/>
    <n v="0"/>
    <x v="0"/>
    <x v="0"/>
    <x v="1"/>
  </r>
  <r>
    <x v="4614"/>
    <x v="17"/>
    <x v="4"/>
    <n v="97"/>
    <n v="0.63800000000000001"/>
    <n v="0.63200000000000001"/>
    <n v="0.52"/>
    <n v="16829.22"/>
    <n v="2"/>
    <x v="0"/>
    <n v="0"/>
    <x v="0"/>
    <x v="0"/>
    <x v="1"/>
  </r>
  <r>
    <x v="4615"/>
    <x v="18"/>
    <x v="4"/>
    <n v="75"/>
    <n v="0.746"/>
    <n v="0.747"/>
    <n v="0.66100000000000003"/>
    <n v="22380.23"/>
    <n v="6"/>
    <x v="3"/>
    <n v="0"/>
    <x v="0"/>
    <x v="0"/>
    <x v="1"/>
  </r>
  <r>
    <x v="4616"/>
    <x v="7"/>
    <x v="2"/>
    <n v="105"/>
    <n v="0.67900000000000005"/>
    <n v="0.66700000000000004"/>
    <n v="0.54800000000000004"/>
    <n v="19645.03"/>
    <n v="1"/>
    <x v="0"/>
    <n v="0"/>
    <x v="0"/>
    <x v="0"/>
    <x v="0"/>
  </r>
  <r>
    <x v="4617"/>
    <x v="14"/>
    <x v="3"/>
    <n v="73"/>
    <n v="0.61299999999999999"/>
    <n v="0.57799999999999996"/>
    <n v="0.48799999999999999"/>
    <n v="13920.45"/>
    <n v="0"/>
    <x v="0"/>
    <n v="0"/>
    <x v="0"/>
    <x v="0"/>
    <x v="0"/>
  </r>
  <r>
    <x v="4618"/>
    <x v="7"/>
    <x v="2"/>
    <n v="119"/>
    <n v="0.65300000000000002"/>
    <n v="0.64900000000000002"/>
    <n v="0.52600000000000002"/>
    <n v="12633.82"/>
    <n v="1"/>
    <x v="0"/>
    <n v="0"/>
    <x v="0"/>
    <x v="0"/>
    <x v="0"/>
  </r>
  <r>
    <x v="4619"/>
    <x v="22"/>
    <x v="2"/>
    <n v="131"/>
    <n v="0.74"/>
    <n v="0.68300000000000005"/>
    <n v="0.69899999999999995"/>
    <n v="20832.47"/>
    <n v="1"/>
    <x v="3"/>
    <n v="0"/>
    <x v="0"/>
    <x v="0"/>
    <x v="0"/>
  </r>
  <r>
    <x v="4620"/>
    <x v="7"/>
    <x v="2"/>
    <n v="240"/>
    <n v="0.63200000000000001"/>
    <n v="0.57899999999999996"/>
    <n v="0.55500000000000005"/>
    <n v="10532.07"/>
    <n v="2"/>
    <x v="0"/>
    <n v="0"/>
    <x v="0"/>
    <x v="0"/>
    <x v="1"/>
  </r>
  <r>
    <x v="4621"/>
    <x v="22"/>
    <x v="2"/>
    <n v="126"/>
    <n v="0.70499999999999996"/>
    <n v="0.67400000000000004"/>
    <n v="0.61499999999999999"/>
    <n v="23844.62"/>
    <n v="1"/>
    <x v="3"/>
    <n v="0"/>
    <x v="0"/>
    <x v="0"/>
    <x v="0"/>
  </r>
  <r>
    <x v="4622"/>
    <x v="17"/>
    <x v="4"/>
    <n v="47"/>
    <n v="0.71"/>
    <n v="0.68100000000000005"/>
    <n v="0.63300000000000001"/>
    <n v="20890.72"/>
    <n v="1"/>
    <x v="3"/>
    <n v="0"/>
    <x v="0"/>
    <x v="0"/>
    <x v="0"/>
  </r>
  <r>
    <x v="4623"/>
    <x v="18"/>
    <x v="4"/>
    <n v="37"/>
    <n v="0.64900000000000002"/>
    <n v="0.626"/>
    <n v="0.54200000000000004"/>
    <n v="24540.82"/>
    <n v="0"/>
    <x v="0"/>
    <n v="0"/>
    <x v="0"/>
    <x v="0"/>
    <x v="0"/>
  </r>
  <r>
    <x v="742"/>
    <x v="20"/>
    <x v="1"/>
    <n v="205"/>
    <n v="0.66"/>
    <n v="0.621"/>
    <n v="0.58699999999999997"/>
    <n v="12558.29"/>
    <n v="0"/>
    <x v="0"/>
    <n v="0"/>
    <x v="0"/>
    <x v="0"/>
    <x v="0"/>
  </r>
  <r>
    <x v="534"/>
    <x v="20"/>
    <x v="1"/>
    <n v="196"/>
    <n v="0.7"/>
    <n v="0.65300000000000002"/>
    <n v="0.63800000000000001"/>
    <n v="15621.32"/>
    <n v="1"/>
    <x v="3"/>
    <n v="0"/>
    <x v="0"/>
    <x v="0"/>
    <x v="0"/>
  </r>
  <r>
    <x v="4624"/>
    <x v="9"/>
    <x v="3"/>
    <n v="123"/>
    <n v="0.66"/>
    <n v="0.64500000000000002"/>
    <n v="0.53300000000000003"/>
    <n v="23080.27"/>
    <n v="2"/>
    <x v="0"/>
    <n v="0"/>
    <x v="0"/>
    <x v="0"/>
    <x v="1"/>
  </r>
  <r>
    <x v="4625"/>
    <x v="7"/>
    <x v="2"/>
    <n v="140"/>
    <n v="0.66"/>
    <n v="0.64700000000000002"/>
    <n v="0.54100000000000004"/>
    <n v="11824.24"/>
    <n v="1"/>
    <x v="0"/>
    <n v="0"/>
    <x v="0"/>
    <x v="0"/>
    <x v="0"/>
  </r>
  <r>
    <x v="4626"/>
    <x v="25"/>
    <x v="4"/>
    <n v="25"/>
    <n v="0.68200000000000005"/>
    <n v="0.66400000000000003"/>
    <n v="0.58799999999999997"/>
    <n v="27505.54"/>
    <n v="1"/>
    <x v="0"/>
    <n v="0"/>
    <x v="0"/>
    <x v="0"/>
    <x v="0"/>
  </r>
  <r>
    <x v="4627"/>
    <x v="25"/>
    <x v="4"/>
    <n v="32"/>
    <n v="0.74299999999999999"/>
    <n v="0.748"/>
    <n v="0.63600000000000001"/>
    <n v="30845.74"/>
    <n v="1"/>
    <x v="3"/>
    <n v="0"/>
    <x v="0"/>
    <x v="0"/>
    <x v="0"/>
  </r>
  <r>
    <x v="4628"/>
    <x v="9"/>
    <x v="3"/>
    <n v="59"/>
    <n v="0.66400000000000003"/>
    <n v="0.65200000000000002"/>
    <n v="0.54800000000000004"/>
    <n v="15576.79"/>
    <n v="1"/>
    <x v="0"/>
    <n v="0"/>
    <x v="0"/>
    <x v="0"/>
    <x v="0"/>
  </r>
  <r>
    <x v="4629"/>
    <x v="0"/>
    <x v="0"/>
    <n v="294"/>
    <n v="0.60199999999999998"/>
    <n v="0.57599999999999996"/>
    <n v="0.50800000000000001"/>
    <n v="9445.4699999999993"/>
    <n v="0"/>
    <x v="0"/>
    <n v="0"/>
    <x v="0"/>
    <x v="0"/>
    <x v="0"/>
  </r>
  <r>
    <x v="4630"/>
    <x v="9"/>
    <x v="3"/>
    <n v="111"/>
    <n v="0.67900000000000005"/>
    <n v="0.66500000000000004"/>
    <n v="0.59899999999999998"/>
    <n v="17211.740000000002"/>
    <n v="2"/>
    <x v="0"/>
    <n v="0"/>
    <x v="0"/>
    <x v="0"/>
    <x v="1"/>
  </r>
  <r>
    <x v="4631"/>
    <x v="14"/>
    <x v="3"/>
    <n v="113"/>
    <n v="0.73699999999999999"/>
    <n v="0.74399999999999999"/>
    <n v="0.65700000000000003"/>
    <n v="20105.8"/>
    <n v="2"/>
    <x v="3"/>
    <n v="0"/>
    <x v="0"/>
    <x v="0"/>
    <x v="1"/>
  </r>
  <r>
    <x v="4632"/>
    <x v="7"/>
    <x v="2"/>
    <n v="116"/>
    <n v="0.66500000000000004"/>
    <n v="0.64100000000000001"/>
    <n v="0.55100000000000005"/>
    <n v="13987.21"/>
    <n v="4"/>
    <x v="0"/>
    <n v="0"/>
    <x v="0"/>
    <x v="0"/>
    <x v="1"/>
  </r>
  <r>
    <x v="4633"/>
    <x v="25"/>
    <x v="4"/>
    <n v="68"/>
    <n v="0.67400000000000004"/>
    <n v="0.69899999999999995"/>
    <n v="0.52400000000000002"/>
    <n v="18412.11"/>
    <n v="4"/>
    <x v="0"/>
    <n v="0"/>
    <x v="0"/>
    <x v="0"/>
    <x v="1"/>
  </r>
  <r>
    <x v="4634"/>
    <x v="7"/>
    <x v="2"/>
    <n v="98"/>
    <n v="0.72099999999999997"/>
    <n v="0.73399999999999999"/>
    <n v="0.60399999999999998"/>
    <n v="19556.62"/>
    <n v="6"/>
    <x v="3"/>
    <n v="0"/>
    <x v="0"/>
    <x v="0"/>
    <x v="1"/>
  </r>
  <r>
    <x v="4635"/>
    <x v="22"/>
    <x v="2"/>
    <n v="115"/>
    <n v="0.72699999999999998"/>
    <n v="0.69"/>
    <n v="0.69099999999999995"/>
    <n v="18741.240000000002"/>
    <n v="4"/>
    <x v="3"/>
    <n v="0"/>
    <x v="0"/>
    <x v="0"/>
    <x v="1"/>
  </r>
  <r>
    <x v="4636"/>
    <x v="1"/>
    <x v="0"/>
    <n v="214"/>
    <n v="0.6"/>
    <n v="0.54900000000000004"/>
    <n v="0.52400000000000002"/>
    <n v="5230.63"/>
    <n v="2"/>
    <x v="0"/>
    <n v="0"/>
    <x v="0"/>
    <x v="0"/>
    <x v="1"/>
  </r>
  <r>
    <x v="4637"/>
    <x v="20"/>
    <x v="1"/>
    <n v="166"/>
    <n v="0.6"/>
    <n v="0.57399999999999995"/>
    <n v="0.48199999999999998"/>
    <n v="9150.36"/>
    <n v="1"/>
    <x v="0"/>
    <n v="0"/>
    <x v="0"/>
    <x v="0"/>
    <x v="0"/>
  </r>
  <r>
    <x v="4638"/>
    <x v="7"/>
    <x v="2"/>
    <n v="83"/>
    <n v="0.629"/>
    <n v="0.64700000000000002"/>
    <n v="0.46700000000000003"/>
    <n v="20796.849999999999"/>
    <n v="2"/>
    <x v="0"/>
    <n v="0"/>
    <x v="0"/>
    <x v="0"/>
    <x v="1"/>
  </r>
  <r>
    <x v="4639"/>
    <x v="7"/>
    <x v="2"/>
    <n v="192"/>
    <n v="0.68"/>
    <n v="0.65700000000000003"/>
    <n v="0.59899999999999998"/>
    <n v="11816.27"/>
    <n v="6"/>
    <x v="0"/>
    <n v="0"/>
    <x v="0"/>
    <x v="0"/>
    <x v="1"/>
  </r>
  <r>
    <x v="4640"/>
    <x v="22"/>
    <x v="2"/>
    <n v="282"/>
    <n v="0.66400000000000003"/>
    <n v="0.63400000000000001"/>
    <n v="0.57699999999999996"/>
    <n v="10120.74"/>
    <n v="7"/>
    <x v="0"/>
    <n v="0"/>
    <x v="0"/>
    <x v="0"/>
    <x v="1"/>
  </r>
  <r>
    <x v="4641"/>
    <x v="18"/>
    <x v="4"/>
    <n v="21"/>
    <n v="0.64200000000000002"/>
    <n v="0.67400000000000004"/>
    <n v="0.48"/>
    <n v="21519.58"/>
    <n v="4"/>
    <x v="0"/>
    <n v="0"/>
    <x v="0"/>
    <x v="0"/>
    <x v="1"/>
  </r>
  <r>
    <x v="4642"/>
    <x v="14"/>
    <x v="3"/>
    <n v="198"/>
    <n v="0.69299999999999995"/>
    <n v="0.68300000000000005"/>
    <n v="0.59599999999999997"/>
    <n v="12565.32"/>
    <n v="1"/>
    <x v="0"/>
    <n v="0"/>
    <x v="0"/>
    <x v="0"/>
    <x v="0"/>
  </r>
  <r>
    <x v="4643"/>
    <x v="11"/>
    <x v="0"/>
    <n v="318"/>
    <n v="0.60899999999999999"/>
    <n v="0.57099999999999995"/>
    <n v="0.51"/>
    <n v="6971.92"/>
    <n v="11"/>
    <x v="0"/>
    <n v="0"/>
    <x v="0"/>
    <x v="0"/>
    <x v="1"/>
  </r>
  <r>
    <x v="4644"/>
    <x v="7"/>
    <x v="2"/>
    <n v="108"/>
    <n v="0.63300000000000001"/>
    <n v="0.63100000000000001"/>
    <n v="0.48299999999999998"/>
    <n v="10967.27"/>
    <n v="4"/>
    <x v="0"/>
    <n v="0"/>
    <x v="0"/>
    <x v="0"/>
    <x v="1"/>
  </r>
  <r>
    <x v="4645"/>
    <x v="14"/>
    <x v="3"/>
    <n v="118"/>
    <n v="0.68"/>
    <n v="0.66800000000000004"/>
    <n v="0.58399999999999996"/>
    <n v="15122.79"/>
    <n v="2"/>
    <x v="0"/>
    <n v="0"/>
    <x v="0"/>
    <x v="0"/>
    <x v="1"/>
  </r>
  <r>
    <x v="4646"/>
    <x v="7"/>
    <x v="2"/>
    <n v="180"/>
    <n v="0.65700000000000003"/>
    <n v="0.60599999999999998"/>
    <n v="0.56000000000000005"/>
    <n v="11465.12"/>
    <n v="3"/>
    <x v="0"/>
    <n v="0"/>
    <x v="0"/>
    <x v="0"/>
    <x v="1"/>
  </r>
  <r>
    <x v="4647"/>
    <x v="7"/>
    <x v="2"/>
    <n v="145"/>
    <n v="0.66400000000000003"/>
    <n v="0.67500000000000004"/>
    <n v="0.54100000000000004"/>
    <n v="15833.33"/>
    <n v="4"/>
    <x v="0"/>
    <n v="0"/>
    <x v="0"/>
    <x v="0"/>
    <x v="1"/>
  </r>
  <r>
    <x v="4339"/>
    <x v="25"/>
    <x v="4"/>
    <n v="35"/>
    <n v="0.629"/>
    <n v="0.63600000000000001"/>
    <n v="0.495"/>
    <n v="22824.959999999999"/>
    <n v="1"/>
    <x v="0"/>
    <n v="0"/>
    <x v="0"/>
    <x v="0"/>
    <x v="0"/>
  </r>
  <r>
    <x v="4648"/>
    <x v="17"/>
    <x v="4"/>
    <n v="70"/>
    <n v="0.73"/>
    <n v="0.67200000000000004"/>
    <n v="0.68100000000000005"/>
    <n v="17628.66"/>
    <n v="0"/>
    <x v="3"/>
    <n v="0"/>
    <x v="0"/>
    <x v="0"/>
    <x v="0"/>
  </r>
  <r>
    <x v="4649"/>
    <x v="0"/>
    <x v="0"/>
    <n v="122"/>
    <n v="0.63200000000000001"/>
    <n v="0.65200000000000002"/>
    <n v="0.497"/>
    <n v="14585.35"/>
    <n v="0"/>
    <x v="0"/>
    <n v="0"/>
    <x v="0"/>
    <x v="0"/>
    <x v="0"/>
  </r>
  <r>
    <x v="4650"/>
    <x v="0"/>
    <x v="0"/>
    <n v="202"/>
    <n v="0.623"/>
    <n v="0.59"/>
    <n v="0.52700000000000002"/>
    <n v="6976.86"/>
    <n v="2"/>
    <x v="0"/>
    <n v="0"/>
    <x v="0"/>
    <x v="0"/>
    <x v="1"/>
  </r>
  <r>
    <x v="4651"/>
    <x v="18"/>
    <x v="4"/>
    <n v="22"/>
    <n v="0.72"/>
    <n v="0.749"/>
    <n v="0.59299999999999997"/>
    <n v="28414.2"/>
    <n v="3"/>
    <x v="3"/>
    <n v="0"/>
    <x v="0"/>
    <x v="0"/>
    <x v="1"/>
  </r>
  <r>
    <x v="4652"/>
    <x v="14"/>
    <x v="3"/>
    <n v="83"/>
    <n v="0.7"/>
    <n v="0.69099999999999995"/>
    <n v="0.59799999999999998"/>
    <n v="17902.580000000002"/>
    <n v="1"/>
    <x v="3"/>
    <n v="0"/>
    <x v="0"/>
    <x v="0"/>
    <x v="0"/>
  </r>
  <r>
    <x v="4653"/>
    <x v="7"/>
    <x v="2"/>
    <n v="179"/>
    <n v="0.72099999999999997"/>
    <n v="0.67700000000000005"/>
    <n v="0.65600000000000003"/>
    <n v="13776.2"/>
    <n v="2"/>
    <x v="3"/>
    <n v="0"/>
    <x v="0"/>
    <x v="0"/>
    <x v="1"/>
  </r>
  <r>
    <x v="4654"/>
    <x v="7"/>
    <x v="2"/>
    <n v="350"/>
    <n v="0.65"/>
    <n v="0.58899999999999997"/>
    <n v="0.57699999999999996"/>
    <n v="6548.01"/>
    <n v="5"/>
    <x v="0"/>
    <n v="0"/>
    <x v="0"/>
    <x v="0"/>
    <x v="1"/>
  </r>
  <r>
    <x v="4655"/>
    <x v="7"/>
    <x v="2"/>
    <n v="187"/>
    <n v="0.66"/>
    <n v="0.623"/>
    <n v="0.56399999999999995"/>
    <n v="10843.09"/>
    <n v="1"/>
    <x v="0"/>
    <n v="0"/>
    <x v="0"/>
    <x v="0"/>
    <x v="0"/>
  </r>
  <r>
    <x v="4656"/>
    <x v="4"/>
    <x v="0"/>
    <n v="257"/>
    <n v="0.60299999999999998"/>
    <n v="0.57699999999999996"/>
    <n v="0.47599999999999998"/>
    <n v="7609.32"/>
    <n v="3"/>
    <x v="0"/>
    <n v="0"/>
    <x v="0"/>
    <x v="0"/>
    <x v="1"/>
  </r>
  <r>
    <x v="4657"/>
    <x v="14"/>
    <x v="3"/>
    <n v="237"/>
    <n v="0.65300000000000002"/>
    <n v="0.624"/>
    <n v="0.55000000000000004"/>
    <n v="11745.9"/>
    <n v="2"/>
    <x v="0"/>
    <n v="0"/>
    <x v="0"/>
    <x v="0"/>
    <x v="1"/>
  </r>
  <r>
    <x v="4658"/>
    <x v="7"/>
    <x v="2"/>
    <n v="165"/>
    <n v="0.65"/>
    <n v="0.65300000000000002"/>
    <n v="0.51800000000000002"/>
    <n v="11675.65"/>
    <n v="2"/>
    <x v="0"/>
    <n v="0"/>
    <x v="0"/>
    <x v="0"/>
    <x v="1"/>
  </r>
  <r>
    <x v="4659"/>
    <x v="25"/>
    <x v="4"/>
    <n v="33"/>
    <n v="0.67700000000000005"/>
    <n v="0.65300000000000002"/>
    <n v="0.57699999999999996"/>
    <n v="23538.58"/>
    <n v="1"/>
    <x v="0"/>
    <n v="0"/>
    <x v="0"/>
    <x v="0"/>
    <x v="0"/>
  </r>
  <r>
    <x v="4660"/>
    <x v="13"/>
    <x v="1"/>
    <n v="83"/>
    <n v="0.64"/>
    <n v="0.64500000000000002"/>
    <n v="0.51200000000000001"/>
    <n v="16977.61"/>
    <n v="5"/>
    <x v="0"/>
    <n v="0"/>
    <x v="0"/>
    <x v="0"/>
    <x v="1"/>
  </r>
  <r>
    <x v="4661"/>
    <x v="18"/>
    <x v="4"/>
    <n v="34"/>
    <n v="0.68"/>
    <n v="0.66900000000000004"/>
    <n v="0.59599999999999997"/>
    <n v="21773.5"/>
    <n v="2"/>
    <x v="0"/>
    <n v="0"/>
    <x v="0"/>
    <x v="0"/>
    <x v="1"/>
  </r>
  <r>
    <x v="4662"/>
    <x v="7"/>
    <x v="2"/>
    <n v="155"/>
    <n v="0.61"/>
    <n v="0.57499999999999996"/>
    <n v="0.49"/>
    <n v="7730.6"/>
    <n v="4"/>
    <x v="0"/>
    <n v="0"/>
    <x v="0"/>
    <x v="0"/>
    <x v="1"/>
  </r>
  <r>
    <x v="4663"/>
    <x v="14"/>
    <x v="3"/>
    <n v="93"/>
    <n v="0.68700000000000006"/>
    <n v="0.69799999999999995"/>
    <n v="0.57199999999999995"/>
    <n v="15139.67"/>
    <n v="1"/>
    <x v="0"/>
    <n v="0"/>
    <x v="0"/>
    <x v="0"/>
    <x v="0"/>
  </r>
  <r>
    <x v="4664"/>
    <x v="7"/>
    <x v="2"/>
    <n v="59"/>
    <n v="0.628"/>
    <n v="0.56999999999999995"/>
    <n v="0.55000000000000004"/>
    <n v="10869.91"/>
    <n v="6"/>
    <x v="0"/>
    <n v="0"/>
    <x v="0"/>
    <x v="0"/>
    <x v="1"/>
  </r>
  <r>
    <x v="4665"/>
    <x v="25"/>
    <x v="4"/>
    <n v="61"/>
    <n v="0.66400000000000003"/>
    <n v="0.66800000000000004"/>
    <n v="0.54300000000000004"/>
    <n v="24399.02"/>
    <n v="2"/>
    <x v="0"/>
    <n v="0"/>
    <x v="0"/>
    <x v="0"/>
    <x v="1"/>
  </r>
  <r>
    <x v="1671"/>
    <x v="20"/>
    <x v="1"/>
    <n v="165"/>
    <n v="0.67500000000000004"/>
    <n v="0.67300000000000004"/>
    <n v="0.57299999999999995"/>
    <n v="18958.66"/>
    <n v="0"/>
    <x v="0"/>
    <n v="0"/>
    <x v="0"/>
    <x v="0"/>
    <x v="0"/>
  </r>
  <r>
    <x v="4666"/>
    <x v="25"/>
    <x v="4"/>
    <n v="52"/>
    <n v="0.72"/>
    <n v="0.65100000000000002"/>
    <n v="0.69199999999999995"/>
    <n v="20913.04"/>
    <n v="1"/>
    <x v="3"/>
    <n v="0"/>
    <x v="0"/>
    <x v="0"/>
    <x v="0"/>
  </r>
  <r>
    <x v="4667"/>
    <x v="18"/>
    <x v="4"/>
    <n v="29"/>
    <n v="0.72499999999999998"/>
    <n v="0.77400000000000002"/>
    <n v="0.59"/>
    <n v="25400.1"/>
    <n v="3"/>
    <x v="3"/>
    <n v="0"/>
    <x v="0"/>
    <x v="0"/>
    <x v="1"/>
  </r>
  <r>
    <x v="4668"/>
    <x v="7"/>
    <x v="2"/>
    <n v="136"/>
    <n v="0.71599999999999997"/>
    <n v="0.68200000000000005"/>
    <n v="0.64400000000000002"/>
    <n v="14724.48"/>
    <n v="2"/>
    <x v="3"/>
    <n v="0"/>
    <x v="0"/>
    <x v="0"/>
    <x v="1"/>
  </r>
  <r>
    <x v="4669"/>
    <x v="11"/>
    <x v="0"/>
    <n v="88"/>
    <n v="0.629"/>
    <n v="0.56999999999999995"/>
    <n v="0.56499999999999995"/>
    <n v="24758.240000000002"/>
    <n v="1"/>
    <x v="0"/>
    <n v="0"/>
    <x v="0"/>
    <x v="0"/>
    <x v="0"/>
  </r>
  <r>
    <x v="4670"/>
    <x v="7"/>
    <x v="2"/>
    <n v="186"/>
    <n v="0.60799999999999998"/>
    <n v="0.55600000000000005"/>
    <n v="0.51400000000000001"/>
    <n v="6662.46"/>
    <n v="10"/>
    <x v="0"/>
    <n v="0"/>
    <x v="0"/>
    <x v="0"/>
    <x v="1"/>
  </r>
  <r>
    <x v="4671"/>
    <x v="18"/>
    <x v="4"/>
    <n v="37"/>
    <n v="0.69799999999999995"/>
    <n v="0.67200000000000004"/>
    <n v="0.60799999999999998"/>
    <n v="22641.95"/>
    <n v="3"/>
    <x v="0"/>
    <n v="0"/>
    <x v="0"/>
    <x v="0"/>
    <x v="1"/>
  </r>
  <r>
    <x v="4672"/>
    <x v="18"/>
    <x v="4"/>
    <n v="13"/>
    <n v="0.66200000000000003"/>
    <n v="0.66100000000000003"/>
    <n v="0.53900000000000003"/>
    <n v="19794.79"/>
    <n v="1"/>
    <x v="0"/>
    <n v="0"/>
    <x v="0"/>
    <x v="0"/>
    <x v="0"/>
  </r>
  <r>
    <x v="4673"/>
    <x v="7"/>
    <x v="2"/>
    <n v="110"/>
    <n v="0.63600000000000001"/>
    <n v="0.59399999999999997"/>
    <n v="0.53300000000000003"/>
    <n v="9360.4699999999993"/>
    <n v="7"/>
    <x v="0"/>
    <n v="0"/>
    <x v="0"/>
    <x v="0"/>
    <x v="1"/>
  </r>
  <r>
    <x v="4674"/>
    <x v="7"/>
    <x v="2"/>
    <n v="47"/>
    <n v="0.68"/>
    <n v="0.67100000000000004"/>
    <n v="0.56999999999999995"/>
    <n v="12981.54"/>
    <n v="3"/>
    <x v="0"/>
    <n v="0"/>
    <x v="0"/>
    <x v="0"/>
    <x v="1"/>
  </r>
  <r>
    <x v="4675"/>
    <x v="18"/>
    <x v="4"/>
    <n v="42"/>
    <n v="0.65"/>
    <n v="0.65200000000000002"/>
    <n v="0.54200000000000004"/>
    <n v="20933.12"/>
    <n v="2"/>
    <x v="0"/>
    <n v="0"/>
    <x v="0"/>
    <x v="0"/>
    <x v="1"/>
  </r>
  <r>
    <x v="2314"/>
    <x v="5"/>
    <x v="0"/>
    <n v="164"/>
    <n v="0.60499999999999998"/>
    <n v="0.52"/>
    <n v="0.56999999999999995"/>
    <n v="5444.31"/>
    <n v="0"/>
    <x v="0"/>
    <n v="0"/>
    <x v="0"/>
    <x v="0"/>
    <x v="0"/>
  </r>
  <r>
    <x v="4676"/>
    <x v="7"/>
    <x v="2"/>
    <n v="130"/>
    <n v="0.66900000000000004"/>
    <n v="0.69099999999999995"/>
    <n v="0.52600000000000002"/>
    <n v="12220.4"/>
    <n v="6"/>
    <x v="0"/>
    <n v="0"/>
    <x v="0"/>
    <x v="0"/>
    <x v="1"/>
  </r>
  <r>
    <x v="4677"/>
    <x v="7"/>
    <x v="2"/>
    <n v="67"/>
    <n v="0.64900000000000002"/>
    <n v="0.64400000000000002"/>
    <n v="0.53200000000000003"/>
    <n v="12102.91"/>
    <n v="9"/>
    <x v="0"/>
    <n v="0"/>
    <x v="0"/>
    <x v="0"/>
    <x v="1"/>
  </r>
  <r>
    <x v="4678"/>
    <x v="7"/>
    <x v="2"/>
    <n v="166"/>
    <n v="0.67400000000000004"/>
    <n v="0.67200000000000004"/>
    <n v="0.56399999999999995"/>
    <n v="13032.88"/>
    <n v="1"/>
    <x v="0"/>
    <n v="0"/>
    <x v="0"/>
    <x v="0"/>
    <x v="0"/>
  </r>
  <r>
    <x v="4679"/>
    <x v="22"/>
    <x v="2"/>
    <n v="88"/>
    <n v="0.72099999999999997"/>
    <n v="0.68400000000000005"/>
    <n v="0.66800000000000004"/>
    <n v="18854.87"/>
    <n v="1"/>
    <x v="3"/>
    <n v="0"/>
    <x v="0"/>
    <x v="0"/>
    <x v="0"/>
  </r>
  <r>
    <x v="4680"/>
    <x v="0"/>
    <x v="0"/>
    <n v="138"/>
    <n v="0.60199999999999998"/>
    <n v="0.6"/>
    <n v="0.49299999999999999"/>
    <n v="7823.03"/>
    <n v="14"/>
    <x v="0"/>
    <n v="0"/>
    <x v="0"/>
    <x v="0"/>
    <x v="1"/>
  </r>
  <r>
    <x v="4681"/>
    <x v="17"/>
    <x v="4"/>
    <n v="131"/>
    <n v="0.73199999999999998"/>
    <n v="0.70699999999999996"/>
    <n v="0.67900000000000005"/>
    <n v="21075.14"/>
    <n v="2"/>
    <x v="3"/>
    <n v="0"/>
    <x v="0"/>
    <x v="0"/>
    <x v="1"/>
  </r>
  <r>
    <x v="4682"/>
    <x v="14"/>
    <x v="3"/>
    <n v="93"/>
    <n v="0.71599999999999997"/>
    <n v="0.7"/>
    <n v="0.61899999999999999"/>
    <n v="15609.85"/>
    <n v="3"/>
    <x v="3"/>
    <n v="0"/>
    <x v="0"/>
    <x v="0"/>
    <x v="1"/>
  </r>
  <r>
    <x v="4683"/>
    <x v="7"/>
    <x v="2"/>
    <n v="195"/>
    <n v="0.67900000000000005"/>
    <n v="0.66500000000000004"/>
    <n v="0.55700000000000005"/>
    <n v="10225.74"/>
    <n v="2"/>
    <x v="0"/>
    <n v="0"/>
    <x v="0"/>
    <x v="0"/>
    <x v="1"/>
  </r>
  <r>
    <x v="4684"/>
    <x v="8"/>
    <x v="0"/>
    <n v="309"/>
    <n v="0.61199999999999999"/>
    <n v="0.61099999999999999"/>
    <n v="0.51400000000000001"/>
    <n v="8154.17"/>
    <n v="2"/>
    <x v="0"/>
    <n v="0"/>
    <x v="0"/>
    <x v="0"/>
    <x v="1"/>
  </r>
  <r>
    <x v="4685"/>
    <x v="18"/>
    <x v="4"/>
    <n v="22"/>
    <n v="0.76400000000000001"/>
    <n v="0.79"/>
    <n v="0.66200000000000003"/>
    <n v="36427.15"/>
    <n v="0"/>
    <x v="3"/>
    <n v="0"/>
    <x v="0"/>
    <x v="0"/>
    <x v="0"/>
  </r>
  <r>
    <x v="4686"/>
    <x v="20"/>
    <x v="1"/>
    <n v="266"/>
    <n v="0.61599999999999999"/>
    <n v="0.57199999999999995"/>
    <n v="0.51100000000000001"/>
    <n v="9391.2000000000007"/>
    <n v="0"/>
    <x v="0"/>
    <n v="0"/>
    <x v="0"/>
    <x v="0"/>
    <x v="0"/>
  </r>
  <r>
    <x v="4687"/>
    <x v="7"/>
    <x v="2"/>
    <n v="100"/>
    <n v="0.66400000000000003"/>
    <n v="0.61199999999999999"/>
    <n v="0.60199999999999998"/>
    <n v="16866.740000000002"/>
    <n v="1"/>
    <x v="0"/>
    <n v="0"/>
    <x v="0"/>
    <x v="0"/>
    <x v="0"/>
  </r>
  <r>
    <x v="4688"/>
    <x v="22"/>
    <x v="2"/>
    <n v="161"/>
    <n v="0.71799999999999997"/>
    <n v="0.68400000000000005"/>
    <n v="0.65100000000000002"/>
    <n v="13780.63"/>
    <n v="1"/>
    <x v="3"/>
    <n v="0"/>
    <x v="0"/>
    <x v="0"/>
    <x v="0"/>
  </r>
  <r>
    <x v="4689"/>
    <x v="14"/>
    <x v="3"/>
    <n v="66"/>
    <n v="0.745"/>
    <n v="0.748"/>
    <n v="0.64800000000000002"/>
    <n v="23085.43"/>
    <n v="8"/>
    <x v="3"/>
    <n v="0"/>
    <x v="0"/>
    <x v="0"/>
    <x v="1"/>
  </r>
  <r>
    <x v="4690"/>
    <x v="11"/>
    <x v="0"/>
    <n v="285"/>
    <n v="0.60399999999999998"/>
    <n v="0.55900000000000005"/>
    <n v="0.50900000000000001"/>
    <n v="6251.13"/>
    <n v="4"/>
    <x v="0"/>
    <n v="0"/>
    <x v="0"/>
    <x v="0"/>
    <x v="1"/>
  </r>
  <r>
    <x v="4691"/>
    <x v="18"/>
    <x v="4"/>
    <n v="56"/>
    <n v="0.66"/>
    <n v="0.64100000000000001"/>
    <n v="0.54200000000000004"/>
    <n v="19164.740000000002"/>
    <n v="5"/>
    <x v="0"/>
    <n v="0"/>
    <x v="0"/>
    <x v="0"/>
    <x v="1"/>
  </r>
  <r>
    <x v="4692"/>
    <x v="25"/>
    <x v="4"/>
    <n v="25"/>
    <n v="0.66200000000000003"/>
    <n v="0.67500000000000004"/>
    <n v="0.53300000000000003"/>
    <n v="30867.599999999999"/>
    <n v="1"/>
    <x v="0"/>
    <n v="0"/>
    <x v="0"/>
    <x v="0"/>
    <x v="0"/>
  </r>
  <r>
    <x v="4693"/>
    <x v="22"/>
    <x v="2"/>
    <n v="66"/>
    <n v="0.74199999999999999"/>
    <n v="0.69799999999999995"/>
    <n v="0.68400000000000005"/>
    <n v="21793.53"/>
    <n v="0"/>
    <x v="3"/>
    <n v="0"/>
    <x v="0"/>
    <x v="0"/>
    <x v="0"/>
  </r>
  <r>
    <x v="4694"/>
    <x v="9"/>
    <x v="3"/>
    <n v="49"/>
    <n v="0.59899999999999998"/>
    <n v="0.57099999999999995"/>
    <n v="0.46700000000000003"/>
    <n v="18182.349999999999"/>
    <n v="2"/>
    <x v="0"/>
    <n v="0"/>
    <x v="0"/>
    <x v="0"/>
    <x v="1"/>
  </r>
  <r>
    <x v="4695"/>
    <x v="18"/>
    <x v="4"/>
    <n v="47"/>
    <n v="0.72299999999999998"/>
    <n v="0.7"/>
    <n v="0.64300000000000002"/>
    <n v="24879.040000000001"/>
    <n v="7"/>
    <x v="3"/>
    <n v="0"/>
    <x v="0"/>
    <x v="0"/>
    <x v="1"/>
  </r>
  <r>
    <x v="4696"/>
    <x v="7"/>
    <x v="2"/>
    <n v="36"/>
    <n v="0.69599999999999995"/>
    <n v="0.66100000000000003"/>
    <n v="0.63100000000000001"/>
    <n v="13448.44"/>
    <n v="4"/>
    <x v="0"/>
    <n v="0"/>
    <x v="0"/>
    <x v="0"/>
    <x v="1"/>
  </r>
  <r>
    <x v="4697"/>
    <x v="7"/>
    <x v="2"/>
    <n v="263"/>
    <n v="0.63100000000000001"/>
    <n v="0.63100000000000001"/>
    <n v="0.48599999999999999"/>
    <n v="8366.39"/>
    <n v="1"/>
    <x v="0"/>
    <n v="0"/>
    <x v="0"/>
    <x v="0"/>
    <x v="0"/>
  </r>
  <r>
    <x v="4698"/>
    <x v="18"/>
    <x v="4"/>
    <n v="14"/>
    <n v="0.73299999999999998"/>
    <n v="0.78600000000000003"/>
    <n v="0.58699999999999997"/>
    <n v="39706.06"/>
    <n v="4"/>
    <x v="3"/>
    <n v="0"/>
    <x v="0"/>
    <x v="0"/>
    <x v="1"/>
  </r>
  <r>
    <x v="4699"/>
    <x v="20"/>
    <x v="1"/>
    <n v="179"/>
    <n v="0.60299999999999998"/>
    <n v="0.55700000000000005"/>
    <n v="0.51700000000000002"/>
    <n v="12264.54"/>
    <n v="0"/>
    <x v="0"/>
    <n v="0"/>
    <x v="0"/>
    <x v="0"/>
    <x v="0"/>
  </r>
  <r>
    <x v="4700"/>
    <x v="1"/>
    <x v="0"/>
    <n v="127"/>
    <n v="0.63700000000000001"/>
    <n v="0.57599999999999996"/>
    <n v="0.61"/>
    <n v="15177.69"/>
    <n v="2"/>
    <x v="0"/>
    <n v="0"/>
    <x v="0"/>
    <x v="0"/>
    <x v="1"/>
  </r>
  <r>
    <x v="4701"/>
    <x v="7"/>
    <x v="2"/>
    <n v="84"/>
    <n v="0.68500000000000005"/>
    <n v="0.66600000000000004"/>
    <n v="0.59899999999999998"/>
    <n v="10019.99"/>
    <n v="2"/>
    <x v="0"/>
    <n v="0"/>
    <x v="0"/>
    <x v="0"/>
    <x v="1"/>
  </r>
  <r>
    <x v="4702"/>
    <x v="14"/>
    <x v="3"/>
    <n v="158"/>
    <n v="0.67700000000000005"/>
    <n v="0.65200000000000002"/>
    <n v="0.57699999999999996"/>
    <n v="14155.5"/>
    <n v="2"/>
    <x v="0"/>
    <n v="0"/>
    <x v="0"/>
    <x v="0"/>
    <x v="1"/>
  </r>
  <r>
    <x v="4703"/>
    <x v="25"/>
    <x v="4"/>
    <n v="54"/>
    <n v="0.75"/>
    <n v="0.73099999999999998"/>
    <n v="0.65900000000000003"/>
    <n v="19473.62"/>
    <n v="3"/>
    <x v="3"/>
    <n v="0"/>
    <x v="0"/>
    <x v="0"/>
    <x v="1"/>
  </r>
  <r>
    <x v="4704"/>
    <x v="7"/>
    <x v="2"/>
    <n v="157"/>
    <n v="0.68200000000000005"/>
    <n v="0.67600000000000005"/>
    <n v="0.56699999999999995"/>
    <n v="10864.79"/>
    <n v="1"/>
    <x v="0"/>
    <n v="0"/>
    <x v="0"/>
    <x v="0"/>
    <x v="0"/>
  </r>
  <r>
    <x v="4705"/>
    <x v="14"/>
    <x v="3"/>
    <n v="82"/>
    <n v="0.68"/>
    <n v="0.67200000000000004"/>
    <n v="0.57899999999999996"/>
    <n v="15863.76"/>
    <n v="2"/>
    <x v="0"/>
    <n v="0"/>
    <x v="0"/>
    <x v="0"/>
    <x v="1"/>
  </r>
  <r>
    <x v="4706"/>
    <x v="7"/>
    <x v="2"/>
    <n v="63"/>
    <n v="0.69"/>
    <n v="0.65200000000000002"/>
    <n v="0.58499999999999996"/>
    <n v="35705.129999999997"/>
    <n v="0"/>
    <x v="0"/>
    <n v="0"/>
    <x v="0"/>
    <x v="0"/>
    <x v="0"/>
  </r>
  <r>
    <x v="4707"/>
    <x v="7"/>
    <x v="2"/>
    <n v="143"/>
    <n v="0.627"/>
    <n v="0.61299999999999999"/>
    <n v="0.496"/>
    <n v="9518.9599999999991"/>
    <n v="1"/>
    <x v="0"/>
    <n v="0"/>
    <x v="0"/>
    <x v="0"/>
    <x v="0"/>
  </r>
  <r>
    <x v="4708"/>
    <x v="17"/>
    <x v="4"/>
    <n v="65"/>
    <n v="0.72"/>
    <n v="0.68600000000000005"/>
    <n v="0.67100000000000004"/>
    <n v="23651.3"/>
    <n v="3"/>
    <x v="3"/>
    <n v="0"/>
    <x v="0"/>
    <x v="0"/>
    <x v="1"/>
  </r>
  <r>
    <x v="4709"/>
    <x v="18"/>
    <x v="4"/>
    <n v="23"/>
    <n v="0.72"/>
    <n v="0.70199999999999996"/>
    <n v="0.60299999999999998"/>
    <n v="30220.77"/>
    <n v="0"/>
    <x v="3"/>
    <n v="0"/>
    <x v="0"/>
    <x v="0"/>
    <x v="0"/>
  </r>
  <r>
    <x v="4710"/>
    <x v="11"/>
    <x v="0"/>
    <n v="231"/>
    <n v="0.621"/>
    <n v="0.58099999999999996"/>
    <n v="0.54700000000000004"/>
    <n v="6873.73"/>
    <n v="2"/>
    <x v="0"/>
    <n v="0"/>
    <x v="0"/>
    <x v="0"/>
    <x v="1"/>
  </r>
  <r>
    <x v="4711"/>
    <x v="7"/>
    <x v="2"/>
    <n v="219"/>
    <n v="0.7"/>
    <n v="0.67300000000000004"/>
    <n v="0.60599999999999998"/>
    <n v="8853.9500000000007"/>
    <n v="1"/>
    <x v="3"/>
    <n v="0"/>
    <x v="0"/>
    <x v="0"/>
    <x v="0"/>
  </r>
  <r>
    <x v="4712"/>
    <x v="20"/>
    <x v="1"/>
    <n v="176"/>
    <n v="0.66900000000000004"/>
    <n v="0.621"/>
    <n v="0.59499999999999997"/>
    <n v="20558.95"/>
    <n v="0"/>
    <x v="0"/>
    <n v="0"/>
    <x v="0"/>
    <x v="0"/>
    <x v="0"/>
  </r>
  <r>
    <x v="4713"/>
    <x v="14"/>
    <x v="3"/>
    <n v="57"/>
    <n v="0.69599999999999995"/>
    <n v="0.64300000000000002"/>
    <n v="0.64200000000000002"/>
    <n v="18284.61"/>
    <n v="1"/>
    <x v="0"/>
    <n v="0"/>
    <x v="0"/>
    <x v="0"/>
    <x v="0"/>
  </r>
  <r>
    <x v="4714"/>
    <x v="18"/>
    <x v="4"/>
    <n v="19"/>
    <n v="0.78"/>
    <n v="0.80900000000000005"/>
    <n v="0.69199999999999995"/>
    <n v="33319.599999999999"/>
    <n v="0"/>
    <x v="3"/>
    <n v="0"/>
    <x v="0"/>
    <x v="0"/>
    <x v="0"/>
  </r>
  <r>
    <x v="4715"/>
    <x v="18"/>
    <x v="4"/>
    <n v="10"/>
    <n v="0.66"/>
    <n v="0.70099999999999996"/>
    <n v="0.48599999999999999"/>
    <n v="27109.599999999999"/>
    <n v="2"/>
    <x v="0"/>
    <n v="0"/>
    <x v="0"/>
    <x v="0"/>
    <x v="1"/>
  </r>
  <r>
    <x v="4716"/>
    <x v="7"/>
    <x v="2"/>
    <n v="123"/>
    <n v="0.7"/>
    <n v="0.63300000000000001"/>
    <n v="0.64100000000000001"/>
    <n v="18567.150000000001"/>
    <n v="3"/>
    <x v="3"/>
    <n v="0"/>
    <x v="0"/>
    <x v="0"/>
    <x v="1"/>
  </r>
  <r>
    <x v="4717"/>
    <x v="20"/>
    <x v="1"/>
    <n v="101"/>
    <n v="0.66200000000000003"/>
    <n v="0.67200000000000004"/>
    <n v="0.52900000000000003"/>
    <n v="14081.84"/>
    <n v="1"/>
    <x v="0"/>
    <n v="0"/>
    <x v="0"/>
    <x v="0"/>
    <x v="0"/>
  </r>
  <r>
    <x v="4718"/>
    <x v="18"/>
    <x v="4"/>
    <n v="22"/>
    <n v="0.61599999999999999"/>
    <n v="0.67"/>
    <n v="0.441"/>
    <n v="17397.14"/>
    <n v="4"/>
    <x v="0"/>
    <n v="0"/>
    <x v="0"/>
    <x v="0"/>
    <x v="1"/>
  </r>
  <r>
    <x v="4719"/>
    <x v="22"/>
    <x v="2"/>
    <n v="82"/>
    <n v="0.73299999999999998"/>
    <n v="0.73599999999999999"/>
    <n v="0.66200000000000003"/>
    <n v="22460.63"/>
    <n v="3"/>
    <x v="3"/>
    <n v="0"/>
    <x v="0"/>
    <x v="0"/>
    <x v="1"/>
  </r>
  <r>
    <x v="4720"/>
    <x v="25"/>
    <x v="4"/>
    <n v="34"/>
    <n v="0.73699999999999999"/>
    <n v="0.76500000000000001"/>
    <n v="0.60899999999999999"/>
    <n v="23077.22"/>
    <n v="1"/>
    <x v="3"/>
    <n v="0"/>
    <x v="0"/>
    <x v="0"/>
    <x v="0"/>
  </r>
  <r>
    <x v="4721"/>
    <x v="7"/>
    <x v="2"/>
    <n v="262"/>
    <n v="0.60699999999999998"/>
    <n v="0.59699999999999998"/>
    <n v="0.49"/>
    <n v="8372.73"/>
    <n v="4"/>
    <x v="0"/>
    <n v="0"/>
    <x v="0"/>
    <x v="0"/>
    <x v="1"/>
  </r>
  <r>
    <x v="4722"/>
    <x v="25"/>
    <x v="4"/>
    <n v="51"/>
    <n v="0.72"/>
    <n v="0.70799999999999996"/>
    <n v="0.61"/>
    <n v="24925.46"/>
    <n v="1"/>
    <x v="3"/>
    <n v="0"/>
    <x v="0"/>
    <x v="0"/>
    <x v="0"/>
  </r>
  <r>
    <x v="4723"/>
    <x v="18"/>
    <x v="4"/>
    <n v="21"/>
    <n v="0.72"/>
    <n v="0.73499999999999999"/>
    <n v="0.61099999999999999"/>
    <n v="38904.14"/>
    <n v="1"/>
    <x v="3"/>
    <n v="0"/>
    <x v="0"/>
    <x v="0"/>
    <x v="0"/>
  </r>
  <r>
    <x v="4724"/>
    <x v="20"/>
    <x v="1"/>
    <n v="133"/>
    <n v="0.60099999999999998"/>
    <n v="0.61099999999999999"/>
    <n v="0.44600000000000001"/>
    <n v="14125.35"/>
    <n v="0"/>
    <x v="0"/>
    <n v="0"/>
    <x v="0"/>
    <x v="0"/>
    <x v="0"/>
  </r>
  <r>
    <x v="4725"/>
    <x v="18"/>
    <x v="4"/>
    <n v="33"/>
    <n v="0.68"/>
    <n v="0.67900000000000005"/>
    <n v="0.56599999999999995"/>
    <n v="22781.02"/>
    <n v="3"/>
    <x v="0"/>
    <n v="0"/>
    <x v="0"/>
    <x v="0"/>
    <x v="1"/>
  </r>
  <r>
    <x v="4726"/>
    <x v="0"/>
    <x v="0"/>
    <n v="180"/>
    <n v="0.60699999999999998"/>
    <n v="0.57199999999999995"/>
    <n v="0.503"/>
    <n v="5920.69"/>
    <n v="1"/>
    <x v="0"/>
    <n v="0"/>
    <x v="0"/>
    <x v="0"/>
    <x v="0"/>
  </r>
  <r>
    <x v="4727"/>
    <x v="4"/>
    <x v="0"/>
    <n v="361"/>
    <n v="0.60799999999999998"/>
    <n v="0.58199999999999996"/>
    <n v="0.51200000000000001"/>
    <n v="8006.14"/>
    <n v="3"/>
    <x v="0"/>
    <n v="0"/>
    <x v="0"/>
    <x v="0"/>
    <x v="1"/>
  </r>
  <r>
    <x v="4728"/>
    <x v="7"/>
    <x v="2"/>
    <n v="77"/>
    <n v="0.7"/>
    <n v="0.69399999999999995"/>
    <n v="0.56899999999999995"/>
    <n v="18859.25"/>
    <n v="2"/>
    <x v="3"/>
    <n v="0"/>
    <x v="0"/>
    <x v="0"/>
    <x v="1"/>
  </r>
  <r>
    <x v="4729"/>
    <x v="7"/>
    <x v="2"/>
    <n v="56"/>
    <n v="0.66"/>
    <n v="0.65300000000000002"/>
    <n v="0.53100000000000003"/>
    <n v="14916.61"/>
    <n v="2"/>
    <x v="0"/>
    <n v="0"/>
    <x v="0"/>
    <x v="0"/>
    <x v="1"/>
  </r>
  <r>
    <x v="4730"/>
    <x v="18"/>
    <x v="4"/>
    <n v="12"/>
    <n v="0.72499999999999998"/>
    <n v="0.72699999999999998"/>
    <n v="0.6"/>
    <n v="30413.39"/>
    <n v="1"/>
    <x v="3"/>
    <n v="0"/>
    <x v="0"/>
    <x v="0"/>
    <x v="0"/>
  </r>
  <r>
    <x v="4731"/>
    <x v="18"/>
    <x v="4"/>
    <n v="22"/>
    <n v="0.76400000000000001"/>
    <n v="0.77600000000000002"/>
    <n v="0.67700000000000005"/>
    <n v="23010.26"/>
    <n v="5"/>
    <x v="3"/>
    <n v="0"/>
    <x v="0"/>
    <x v="0"/>
    <x v="1"/>
  </r>
  <r>
    <x v="4732"/>
    <x v="17"/>
    <x v="4"/>
    <n v="96"/>
    <n v="0.60799999999999998"/>
    <n v="0.60499999999999998"/>
    <n v="0.47899999999999998"/>
    <n v="14605.85"/>
    <n v="1"/>
    <x v="0"/>
    <n v="0"/>
    <x v="0"/>
    <x v="0"/>
    <x v="0"/>
  </r>
  <r>
    <x v="4733"/>
    <x v="22"/>
    <x v="2"/>
    <n v="48"/>
    <n v="0.72199999999999998"/>
    <n v="0.67100000000000004"/>
    <n v="0.69399999999999995"/>
    <n v="27756.09"/>
    <n v="1"/>
    <x v="3"/>
    <n v="0"/>
    <x v="0"/>
    <x v="0"/>
    <x v="0"/>
  </r>
  <r>
    <x v="4734"/>
    <x v="14"/>
    <x v="3"/>
    <n v="149"/>
    <n v="0.69299999999999995"/>
    <n v="0.68600000000000005"/>
    <n v="0.57799999999999996"/>
    <n v="13826.1"/>
    <n v="3"/>
    <x v="0"/>
    <n v="0"/>
    <x v="0"/>
    <x v="0"/>
    <x v="1"/>
  </r>
  <r>
    <x v="4735"/>
    <x v="18"/>
    <x v="4"/>
    <n v="14"/>
    <n v="0.73299999999999998"/>
    <n v="0.77100000000000002"/>
    <n v="0.60899999999999999"/>
    <n v="25409.64"/>
    <n v="0"/>
    <x v="3"/>
    <n v="0"/>
    <x v="0"/>
    <x v="0"/>
    <x v="0"/>
  </r>
  <r>
    <x v="4736"/>
    <x v="7"/>
    <x v="2"/>
    <n v="198"/>
    <n v="0.60899999999999999"/>
    <n v="0.60499999999999998"/>
    <n v="0.47899999999999998"/>
    <n v="9588.42"/>
    <n v="0"/>
    <x v="0"/>
    <n v="0"/>
    <x v="0"/>
    <x v="0"/>
    <x v="0"/>
  </r>
  <r>
    <x v="4737"/>
    <x v="18"/>
    <x v="4"/>
    <n v="24"/>
    <n v="0.76700000000000002"/>
    <n v="0.749"/>
    <n v="0.70799999999999996"/>
    <n v="28815.7"/>
    <n v="1"/>
    <x v="3"/>
    <n v="0"/>
    <x v="0"/>
    <x v="0"/>
    <x v="0"/>
  </r>
  <r>
    <x v="4738"/>
    <x v="7"/>
    <x v="2"/>
    <n v="91"/>
    <n v="0.67400000000000004"/>
    <n v="0.65800000000000003"/>
    <n v="0.57899999999999996"/>
    <n v="14627.83"/>
    <n v="0"/>
    <x v="0"/>
    <n v="0"/>
    <x v="0"/>
    <x v="0"/>
    <x v="0"/>
  </r>
  <r>
    <x v="4739"/>
    <x v="1"/>
    <x v="0"/>
    <n v="320"/>
    <n v="0.59899999999999998"/>
    <n v="0.55000000000000004"/>
    <n v="0.50600000000000001"/>
    <n v="7095.89"/>
    <n v="1"/>
    <x v="0"/>
    <n v="0"/>
    <x v="0"/>
    <x v="0"/>
    <x v="0"/>
  </r>
  <r>
    <x v="4740"/>
    <x v="22"/>
    <x v="2"/>
    <n v="57"/>
    <n v="0.73299999999999998"/>
    <n v="0.71199999999999997"/>
    <n v="0.68700000000000006"/>
    <n v="24072.47"/>
    <n v="0"/>
    <x v="3"/>
    <n v="0"/>
    <x v="0"/>
    <x v="0"/>
    <x v="0"/>
  </r>
  <r>
    <x v="4741"/>
    <x v="8"/>
    <x v="0"/>
    <n v="377"/>
    <n v="0.628"/>
    <n v="0.57799999999999996"/>
    <n v="0.55000000000000004"/>
    <n v="8099.49"/>
    <n v="1"/>
    <x v="0"/>
    <n v="0"/>
    <x v="0"/>
    <x v="0"/>
    <x v="0"/>
  </r>
  <r>
    <x v="4742"/>
    <x v="4"/>
    <x v="0"/>
    <n v="68"/>
    <n v="0.623"/>
    <n v="0.61699999999999999"/>
    <n v="0.502"/>
    <n v="10670.49"/>
    <n v="1"/>
    <x v="0"/>
    <n v="0"/>
    <x v="0"/>
    <x v="0"/>
    <x v="0"/>
  </r>
  <r>
    <x v="4743"/>
    <x v="14"/>
    <x v="3"/>
    <n v="44"/>
    <n v="0.60899999999999999"/>
    <n v="0.56899999999999995"/>
    <n v="0.48899999999999999"/>
    <n v="13710.48"/>
    <n v="1"/>
    <x v="0"/>
    <n v="0"/>
    <x v="0"/>
    <x v="0"/>
    <x v="0"/>
  </r>
  <r>
    <x v="4744"/>
    <x v="7"/>
    <x v="2"/>
    <n v="111"/>
    <n v="0.70499999999999996"/>
    <n v="0.69499999999999995"/>
    <n v="0.58299999999999996"/>
    <n v="15085.67"/>
    <n v="1"/>
    <x v="3"/>
    <n v="0"/>
    <x v="0"/>
    <x v="0"/>
    <x v="0"/>
  </r>
  <r>
    <x v="4745"/>
    <x v="12"/>
    <x v="0"/>
    <n v="129"/>
    <n v="0.59899999999999998"/>
    <n v="0.56000000000000005"/>
    <n v="0.53100000000000003"/>
    <n v="13864.16"/>
    <n v="0"/>
    <x v="0"/>
    <n v="0"/>
    <x v="0"/>
    <x v="0"/>
    <x v="0"/>
  </r>
  <r>
    <x v="4746"/>
    <x v="7"/>
    <x v="2"/>
    <n v="89"/>
    <n v="0.66"/>
    <n v="0.63100000000000001"/>
    <n v="0.55200000000000005"/>
    <n v="16990.419999999998"/>
    <n v="6"/>
    <x v="0"/>
    <n v="0"/>
    <x v="0"/>
    <x v="0"/>
    <x v="1"/>
  </r>
  <r>
    <x v="4747"/>
    <x v="7"/>
    <x v="2"/>
    <n v="111"/>
    <n v="0.67"/>
    <n v="0.627"/>
    <n v="0.59699999999999998"/>
    <n v="13257.19"/>
    <n v="1"/>
    <x v="0"/>
    <n v="0"/>
    <x v="0"/>
    <x v="0"/>
    <x v="0"/>
  </r>
  <r>
    <x v="4748"/>
    <x v="7"/>
    <x v="2"/>
    <n v="99"/>
    <n v="0.64500000000000002"/>
    <n v="0.66500000000000004"/>
    <n v="0.47599999999999998"/>
    <n v="9799.43"/>
    <n v="2"/>
    <x v="0"/>
    <n v="0"/>
    <x v="0"/>
    <x v="0"/>
    <x v="1"/>
  </r>
  <r>
    <x v="4749"/>
    <x v="7"/>
    <x v="2"/>
    <n v="92"/>
    <n v="0.61699999999999999"/>
    <n v="0.59599999999999997"/>
    <n v="0.49299999999999999"/>
    <n v="10474.27"/>
    <n v="2"/>
    <x v="0"/>
    <n v="0"/>
    <x v="0"/>
    <x v="0"/>
    <x v="1"/>
  </r>
  <r>
    <x v="4750"/>
    <x v="22"/>
    <x v="2"/>
    <n v="81"/>
    <n v="0.69799999999999995"/>
    <n v="0.63500000000000001"/>
    <n v="0.67300000000000004"/>
    <n v="14880.43"/>
    <n v="1"/>
    <x v="0"/>
    <n v="0"/>
    <x v="0"/>
    <x v="0"/>
    <x v="0"/>
  </r>
  <r>
    <x v="4751"/>
    <x v="18"/>
    <x v="4"/>
    <n v="20"/>
    <n v="0.66900000000000004"/>
    <n v="0.75600000000000001"/>
    <n v="0.46100000000000002"/>
    <n v="17470.759999999998"/>
    <n v="0"/>
    <x v="0"/>
    <n v="0"/>
    <x v="0"/>
    <x v="0"/>
    <x v="0"/>
  </r>
  <r>
    <x v="4752"/>
    <x v="1"/>
    <x v="0"/>
    <n v="220"/>
    <n v="0.61799999999999999"/>
    <n v="0.56499999999999995"/>
    <n v="0.56399999999999995"/>
    <n v="6495.42"/>
    <n v="1"/>
    <x v="0"/>
    <n v="0"/>
    <x v="0"/>
    <x v="0"/>
    <x v="0"/>
  </r>
  <r>
    <x v="4753"/>
    <x v="4"/>
    <x v="0"/>
    <n v="263"/>
    <n v="0.61"/>
    <n v="0.57499999999999996"/>
    <n v="0.496"/>
    <n v="8163.64"/>
    <n v="1"/>
    <x v="0"/>
    <n v="0"/>
    <x v="0"/>
    <x v="0"/>
    <x v="0"/>
  </r>
  <r>
    <x v="4754"/>
    <x v="22"/>
    <x v="2"/>
    <n v="83"/>
    <n v="0.74299999999999999"/>
    <n v="0.71899999999999997"/>
    <n v="0.68600000000000005"/>
    <n v="24046.86"/>
    <n v="0"/>
    <x v="3"/>
    <n v="0"/>
    <x v="0"/>
    <x v="0"/>
    <x v="0"/>
  </r>
  <r>
    <x v="4755"/>
    <x v="11"/>
    <x v="0"/>
    <n v="150"/>
    <n v="0.621"/>
    <n v="0.56699999999999995"/>
    <n v="0.56599999999999995"/>
    <n v="7015.53"/>
    <n v="3"/>
    <x v="0"/>
    <n v="0"/>
    <x v="0"/>
    <x v="0"/>
    <x v="1"/>
  </r>
  <r>
    <x v="3902"/>
    <x v="20"/>
    <x v="1"/>
    <n v="201"/>
    <n v="0.66900000000000004"/>
    <n v="0.628"/>
    <n v="0.58199999999999996"/>
    <n v="13487.79"/>
    <n v="0"/>
    <x v="0"/>
    <n v="0"/>
    <x v="0"/>
    <x v="0"/>
    <x v="0"/>
  </r>
  <r>
    <x v="4756"/>
    <x v="14"/>
    <x v="3"/>
    <n v="123"/>
    <n v="0.68400000000000005"/>
    <n v="0.67300000000000004"/>
    <n v="0.57899999999999996"/>
    <n v="14953.82"/>
    <n v="1"/>
    <x v="0"/>
    <n v="0"/>
    <x v="0"/>
    <x v="0"/>
    <x v="0"/>
  </r>
  <r>
    <x v="4757"/>
    <x v="7"/>
    <x v="2"/>
    <n v="121"/>
    <n v="0.63700000000000001"/>
    <n v="0.61599999999999999"/>
    <n v="0.51700000000000002"/>
    <n v="10932.95"/>
    <n v="1"/>
    <x v="0"/>
    <n v="0"/>
    <x v="0"/>
    <x v="0"/>
    <x v="0"/>
  </r>
  <r>
    <x v="4758"/>
    <x v="18"/>
    <x v="4"/>
    <n v="15"/>
    <n v="0.72299999999999998"/>
    <n v="0.70299999999999996"/>
    <n v="0.63800000000000001"/>
    <n v="25997.4"/>
    <n v="4"/>
    <x v="3"/>
    <n v="0"/>
    <x v="0"/>
    <x v="0"/>
    <x v="1"/>
  </r>
  <r>
    <x v="4759"/>
    <x v="7"/>
    <x v="2"/>
    <n v="71"/>
    <n v="0.65"/>
    <n v="0.66700000000000004"/>
    <n v="0.49199999999999999"/>
    <n v="10865.17"/>
    <n v="1"/>
    <x v="0"/>
    <n v="0"/>
    <x v="0"/>
    <x v="0"/>
    <x v="0"/>
  </r>
  <r>
    <x v="702"/>
    <x v="4"/>
    <x v="0"/>
    <n v="164"/>
    <n v="0.61799999999999999"/>
    <n v="0.57799999999999996"/>
    <n v="0.52300000000000002"/>
    <n v="7632.75"/>
    <n v="3"/>
    <x v="0"/>
    <n v="0"/>
    <x v="0"/>
    <x v="0"/>
    <x v="1"/>
  </r>
  <r>
    <x v="4760"/>
    <x v="17"/>
    <x v="4"/>
    <n v="55"/>
    <n v="0.72499999999999998"/>
    <n v="0.72099999999999997"/>
    <n v="0.64"/>
    <n v="22979.56"/>
    <n v="1"/>
    <x v="3"/>
    <n v="0"/>
    <x v="0"/>
    <x v="0"/>
    <x v="0"/>
  </r>
  <r>
    <x v="4761"/>
    <x v="7"/>
    <x v="2"/>
    <n v="110"/>
    <n v="0.68"/>
    <n v="0.66600000000000004"/>
    <n v="0.57799999999999996"/>
    <n v="12562.98"/>
    <n v="1"/>
    <x v="0"/>
    <n v="0"/>
    <x v="0"/>
    <x v="0"/>
    <x v="0"/>
  </r>
  <r>
    <x v="4762"/>
    <x v="18"/>
    <x v="4"/>
    <n v="26"/>
    <n v="0.66400000000000003"/>
    <n v="0.70899999999999996"/>
    <n v="0.495"/>
    <n v="21704.43"/>
    <n v="5"/>
    <x v="0"/>
    <n v="0"/>
    <x v="0"/>
    <x v="0"/>
    <x v="1"/>
  </r>
  <r>
    <x v="4763"/>
    <x v="14"/>
    <x v="3"/>
    <n v="67"/>
    <n v="0.73"/>
    <n v="0.66300000000000003"/>
    <n v="0.69599999999999995"/>
    <n v="19679.009999999998"/>
    <n v="2"/>
    <x v="3"/>
    <n v="0"/>
    <x v="0"/>
    <x v="0"/>
    <x v="1"/>
  </r>
  <r>
    <x v="4764"/>
    <x v="7"/>
    <x v="2"/>
    <n v="209"/>
    <n v="0.61399999999999999"/>
    <n v="0.56799999999999995"/>
    <n v="0.50900000000000001"/>
    <n v="7436.38"/>
    <n v="6"/>
    <x v="0"/>
    <n v="0"/>
    <x v="0"/>
    <x v="0"/>
    <x v="1"/>
  </r>
  <r>
    <x v="4765"/>
    <x v="25"/>
    <x v="4"/>
    <n v="47"/>
    <n v="0.65300000000000002"/>
    <n v="0.65200000000000002"/>
    <n v="0.53"/>
    <n v="20094.07"/>
    <n v="1"/>
    <x v="0"/>
    <n v="0"/>
    <x v="0"/>
    <x v="0"/>
    <x v="0"/>
  </r>
  <r>
    <x v="4766"/>
    <x v="20"/>
    <x v="1"/>
    <n v="165"/>
    <n v="0.66"/>
    <n v="0.58199999999999996"/>
    <n v="0.628"/>
    <n v="12006.92"/>
    <n v="0"/>
    <x v="0"/>
    <n v="0"/>
    <x v="0"/>
    <x v="0"/>
    <x v="0"/>
  </r>
  <r>
    <x v="4767"/>
    <x v="14"/>
    <x v="3"/>
    <n v="138"/>
    <n v="0.63100000000000001"/>
    <n v="0.64400000000000002"/>
    <n v="0.47599999999999998"/>
    <n v="13341.5"/>
    <n v="2"/>
    <x v="0"/>
    <n v="0"/>
    <x v="0"/>
    <x v="0"/>
    <x v="1"/>
  </r>
  <r>
    <x v="4768"/>
    <x v="7"/>
    <x v="2"/>
    <n v="117"/>
    <n v="0.65500000000000003"/>
    <n v="0.61199999999999999"/>
    <n v="0.54500000000000004"/>
    <n v="11777.19"/>
    <n v="4"/>
    <x v="0"/>
    <n v="0"/>
    <x v="0"/>
    <x v="0"/>
    <x v="1"/>
  </r>
  <r>
    <x v="4769"/>
    <x v="25"/>
    <x v="4"/>
    <n v="64"/>
    <n v="0.70799999999999996"/>
    <n v="0.68300000000000005"/>
    <n v="0.63300000000000001"/>
    <n v="20709.75"/>
    <n v="6"/>
    <x v="3"/>
    <n v="0"/>
    <x v="0"/>
    <x v="0"/>
    <x v="1"/>
  </r>
  <r>
    <x v="4770"/>
    <x v="5"/>
    <x v="0"/>
    <n v="159"/>
    <n v="0.60399999999999998"/>
    <n v="0.54400000000000004"/>
    <n v="0.54700000000000004"/>
    <n v="8359.1200000000008"/>
    <n v="3"/>
    <x v="0"/>
    <n v="0"/>
    <x v="0"/>
    <x v="0"/>
    <x v="1"/>
  </r>
  <r>
    <x v="4771"/>
    <x v="9"/>
    <x v="3"/>
    <n v="208"/>
    <n v="0.66"/>
    <n v="0.65400000000000003"/>
    <n v="0.55600000000000005"/>
    <n v="11047.19"/>
    <n v="2"/>
    <x v="0"/>
    <n v="0"/>
    <x v="0"/>
    <x v="0"/>
    <x v="1"/>
  </r>
  <r>
    <x v="4772"/>
    <x v="7"/>
    <x v="2"/>
    <n v="57"/>
    <n v="0.70599999999999996"/>
    <n v="0.70399999999999996"/>
    <n v="0.59099999999999997"/>
    <n v="25734.36"/>
    <n v="1"/>
    <x v="3"/>
    <n v="0"/>
    <x v="0"/>
    <x v="0"/>
    <x v="0"/>
  </r>
  <r>
    <x v="4773"/>
    <x v="18"/>
    <x v="4"/>
    <n v="38"/>
    <n v="0.61299999999999999"/>
    <n v="0.60399999999999998"/>
    <n v="0.46500000000000002"/>
    <n v="19072.509999999998"/>
    <n v="2"/>
    <x v="0"/>
    <n v="0"/>
    <x v="0"/>
    <x v="0"/>
    <x v="1"/>
  </r>
  <r>
    <x v="4774"/>
    <x v="20"/>
    <x v="1"/>
    <n v="58"/>
    <n v="0.65"/>
    <n v="0.63"/>
    <n v="0.52700000000000002"/>
    <n v="21278.52"/>
    <n v="0"/>
    <x v="0"/>
    <n v="0"/>
    <x v="0"/>
    <x v="0"/>
    <x v="0"/>
  </r>
  <r>
    <x v="4775"/>
    <x v="8"/>
    <x v="0"/>
    <n v="254"/>
    <n v="0.63"/>
    <n v="0.61"/>
    <n v="0.55500000000000005"/>
    <n v="7387.32"/>
    <n v="3"/>
    <x v="0"/>
    <n v="0"/>
    <x v="0"/>
    <x v="0"/>
    <x v="1"/>
  </r>
  <r>
    <x v="4776"/>
    <x v="18"/>
    <x v="4"/>
    <n v="30"/>
    <n v="0.69099999999999995"/>
    <n v="0.69699999999999995"/>
    <n v="0.57699999999999996"/>
    <n v="18869.89"/>
    <n v="3"/>
    <x v="0"/>
    <n v="0"/>
    <x v="0"/>
    <x v="0"/>
    <x v="1"/>
  </r>
  <r>
    <x v="4777"/>
    <x v="18"/>
    <x v="4"/>
    <n v="23"/>
    <n v="0.69"/>
    <n v="0.74"/>
    <n v="0.54700000000000004"/>
    <n v="25968.75"/>
    <n v="0"/>
    <x v="0"/>
    <n v="0"/>
    <x v="0"/>
    <x v="0"/>
    <x v="0"/>
  </r>
  <r>
    <x v="4778"/>
    <x v="20"/>
    <x v="1"/>
    <n v="78"/>
    <n v="0.621"/>
    <n v="0.59299999999999997"/>
    <n v="0.51100000000000001"/>
    <n v="16231.21"/>
    <n v="0"/>
    <x v="0"/>
    <n v="0"/>
    <x v="0"/>
    <x v="0"/>
    <x v="0"/>
  </r>
  <r>
    <x v="4779"/>
    <x v="7"/>
    <x v="2"/>
    <n v="78"/>
    <n v="0.66"/>
    <n v="0.64600000000000002"/>
    <n v="0.55900000000000005"/>
    <n v="15431.95"/>
    <n v="7"/>
    <x v="0"/>
    <n v="0"/>
    <x v="0"/>
    <x v="0"/>
    <x v="1"/>
  </r>
  <r>
    <x v="4780"/>
    <x v="22"/>
    <x v="2"/>
    <n v="89"/>
    <n v="0.71"/>
    <n v="0.68799999999999994"/>
    <n v="0.629"/>
    <n v="18125.32"/>
    <n v="1"/>
    <x v="3"/>
    <n v="0"/>
    <x v="0"/>
    <x v="0"/>
    <x v="0"/>
  </r>
  <r>
    <x v="4781"/>
    <x v="7"/>
    <x v="2"/>
    <n v="118"/>
    <n v="0.621"/>
    <n v="0.55000000000000004"/>
    <n v="0.54400000000000004"/>
    <n v="6415.33"/>
    <n v="3"/>
    <x v="0"/>
    <n v="0"/>
    <x v="0"/>
    <x v="0"/>
    <x v="1"/>
  </r>
  <r>
    <x v="4782"/>
    <x v="18"/>
    <x v="4"/>
    <n v="36"/>
    <n v="0.72"/>
    <n v="0.70099999999999996"/>
    <n v="0.622"/>
    <n v="22435.54"/>
    <n v="0"/>
    <x v="3"/>
    <n v="0"/>
    <x v="0"/>
    <x v="0"/>
    <x v="0"/>
  </r>
  <r>
    <x v="4783"/>
    <x v="14"/>
    <x v="3"/>
    <n v="105"/>
    <n v="0.65300000000000002"/>
    <n v="0.628"/>
    <n v="0.55600000000000005"/>
    <n v="13525.88"/>
    <n v="2"/>
    <x v="0"/>
    <n v="0"/>
    <x v="0"/>
    <x v="0"/>
    <x v="1"/>
  </r>
  <r>
    <x v="4784"/>
    <x v="0"/>
    <x v="0"/>
    <n v="187"/>
    <n v="0.61699999999999999"/>
    <n v="0.58099999999999996"/>
    <n v="0.53100000000000003"/>
    <n v="6348.61"/>
    <n v="6"/>
    <x v="0"/>
    <n v="0"/>
    <x v="0"/>
    <x v="0"/>
    <x v="1"/>
  </r>
  <r>
    <x v="4785"/>
    <x v="20"/>
    <x v="1"/>
    <n v="212"/>
    <n v="0.60499999999999998"/>
    <n v="0.57899999999999996"/>
    <n v="0.52100000000000002"/>
    <n v="10706.58"/>
    <n v="1"/>
    <x v="0"/>
    <n v="0"/>
    <x v="0"/>
    <x v="0"/>
    <x v="0"/>
  </r>
  <r>
    <x v="4786"/>
    <x v="22"/>
    <x v="2"/>
    <n v="44"/>
    <n v="0.70299999999999996"/>
    <n v="0.66800000000000004"/>
    <n v="0.61699999999999999"/>
    <n v="28885.48"/>
    <n v="2"/>
    <x v="3"/>
    <n v="0"/>
    <x v="0"/>
    <x v="0"/>
    <x v="1"/>
  </r>
  <r>
    <x v="4787"/>
    <x v="22"/>
    <x v="2"/>
    <n v="148"/>
    <n v="0.68400000000000005"/>
    <n v="0.66600000000000004"/>
    <n v="0.59099999999999997"/>
    <n v="11594.27"/>
    <n v="5"/>
    <x v="0"/>
    <n v="0"/>
    <x v="0"/>
    <x v="0"/>
    <x v="1"/>
  </r>
  <r>
    <x v="4788"/>
    <x v="22"/>
    <x v="2"/>
    <n v="64"/>
    <n v="0.75"/>
    <n v="0.71399999999999997"/>
    <n v="0.69199999999999995"/>
    <n v="22693.37"/>
    <n v="3"/>
    <x v="3"/>
    <n v="0"/>
    <x v="0"/>
    <x v="0"/>
    <x v="1"/>
  </r>
  <r>
    <x v="4789"/>
    <x v="22"/>
    <x v="2"/>
    <n v="297"/>
    <n v="0.72"/>
    <n v="0.71199999999999997"/>
    <n v="0.63400000000000001"/>
    <n v="8940.83"/>
    <n v="1"/>
    <x v="3"/>
    <n v="0"/>
    <x v="0"/>
    <x v="0"/>
    <x v="0"/>
  </r>
  <r>
    <x v="2885"/>
    <x v="14"/>
    <x v="3"/>
    <n v="100"/>
    <n v="0.747"/>
    <n v="0.70299999999999996"/>
    <n v="0.69699999999999995"/>
    <n v="22072.55"/>
    <n v="0"/>
    <x v="3"/>
    <n v="0"/>
    <x v="0"/>
    <x v="0"/>
    <x v="0"/>
  </r>
  <r>
    <x v="4790"/>
    <x v="11"/>
    <x v="0"/>
    <n v="254"/>
    <n v="0.60099999999999998"/>
    <n v="0.57999999999999996"/>
    <n v="0.50700000000000001"/>
    <n v="7181.2"/>
    <n v="3"/>
    <x v="0"/>
    <n v="0"/>
    <x v="0"/>
    <x v="0"/>
    <x v="1"/>
  </r>
  <r>
    <x v="4791"/>
    <x v="7"/>
    <x v="2"/>
    <n v="65"/>
    <n v="0.67"/>
    <n v="0.64200000000000002"/>
    <n v="0.56599999999999995"/>
    <n v="16883.55"/>
    <n v="3"/>
    <x v="0"/>
    <n v="0"/>
    <x v="0"/>
    <x v="0"/>
    <x v="1"/>
  </r>
  <r>
    <x v="4792"/>
    <x v="25"/>
    <x v="4"/>
    <n v="25"/>
    <n v="0.77"/>
    <n v="0.81299999999999994"/>
    <n v="0.63700000000000001"/>
    <n v="29544.91"/>
    <n v="1"/>
    <x v="3"/>
    <n v="0"/>
    <x v="0"/>
    <x v="0"/>
    <x v="0"/>
  </r>
  <r>
    <x v="4793"/>
    <x v="7"/>
    <x v="2"/>
    <n v="221"/>
    <n v="0.66"/>
    <n v="0.624"/>
    <n v="0.57099999999999995"/>
    <n v="9443.34"/>
    <n v="5"/>
    <x v="0"/>
    <n v="0"/>
    <x v="0"/>
    <x v="0"/>
    <x v="1"/>
  </r>
  <r>
    <x v="4794"/>
    <x v="7"/>
    <x v="2"/>
    <n v="117"/>
    <n v="0.68"/>
    <n v="0.66800000000000004"/>
    <n v="0.55500000000000005"/>
    <n v="16179.95"/>
    <n v="1"/>
    <x v="0"/>
    <n v="0"/>
    <x v="0"/>
    <x v="0"/>
    <x v="0"/>
  </r>
  <r>
    <x v="4795"/>
    <x v="4"/>
    <x v="0"/>
    <n v="280"/>
    <n v="0.61899999999999999"/>
    <n v="0.56399999999999995"/>
    <n v="0.54100000000000004"/>
    <n v="7439.41"/>
    <n v="4"/>
    <x v="0"/>
    <n v="0"/>
    <x v="0"/>
    <x v="0"/>
    <x v="1"/>
  </r>
  <r>
    <x v="4796"/>
    <x v="17"/>
    <x v="4"/>
    <n v="76"/>
    <n v="0.69499999999999995"/>
    <n v="0.66900000000000004"/>
    <n v="0.626"/>
    <n v="17409.84"/>
    <n v="3"/>
    <x v="0"/>
    <n v="0"/>
    <x v="0"/>
    <x v="0"/>
    <x v="1"/>
  </r>
  <r>
    <x v="4797"/>
    <x v="7"/>
    <x v="2"/>
    <n v="161"/>
    <n v="0.62"/>
    <n v="0.60199999999999998"/>
    <n v="0.497"/>
    <n v="8482.31"/>
    <n v="3"/>
    <x v="0"/>
    <n v="0"/>
    <x v="0"/>
    <x v="0"/>
    <x v="1"/>
  </r>
  <r>
    <x v="4798"/>
    <x v="7"/>
    <x v="2"/>
    <n v="166"/>
    <n v="0.67"/>
    <n v="0.64100000000000001"/>
    <n v="0.55700000000000005"/>
    <n v="14101.48"/>
    <n v="6"/>
    <x v="0"/>
    <n v="0"/>
    <x v="0"/>
    <x v="0"/>
    <x v="1"/>
  </r>
  <r>
    <x v="4799"/>
    <x v="25"/>
    <x v="4"/>
    <n v="25"/>
    <n v="0.72499999999999998"/>
    <n v="0.73699999999999999"/>
    <n v="0.63100000000000001"/>
    <n v="24218.78"/>
    <n v="3"/>
    <x v="3"/>
    <n v="0"/>
    <x v="0"/>
    <x v="0"/>
    <x v="1"/>
  </r>
  <r>
    <x v="4800"/>
    <x v="7"/>
    <x v="2"/>
    <n v="148"/>
    <n v="0.68"/>
    <n v="0.67700000000000005"/>
    <n v="0.55700000000000005"/>
    <n v="13446.86"/>
    <n v="1"/>
    <x v="0"/>
    <n v="0"/>
    <x v="0"/>
    <x v="0"/>
    <x v="0"/>
  </r>
  <r>
    <x v="4801"/>
    <x v="22"/>
    <x v="2"/>
    <n v="41"/>
    <n v="0.71"/>
    <n v="0.67800000000000005"/>
    <n v="0.63900000000000001"/>
    <n v="39012.15"/>
    <n v="1"/>
    <x v="3"/>
    <n v="0"/>
    <x v="0"/>
    <x v="0"/>
    <x v="0"/>
  </r>
  <r>
    <x v="4802"/>
    <x v="4"/>
    <x v="0"/>
    <n v="293"/>
    <n v="0.64200000000000002"/>
    <n v="0.62"/>
    <n v="0.53300000000000003"/>
    <n v="8381"/>
    <n v="1"/>
    <x v="0"/>
    <n v="0"/>
    <x v="0"/>
    <x v="0"/>
    <x v="0"/>
  </r>
  <r>
    <x v="4803"/>
    <x v="7"/>
    <x v="2"/>
    <n v="71"/>
    <n v="0.69"/>
    <n v="0.63900000000000001"/>
    <n v="0.61199999999999999"/>
    <n v="15387.59"/>
    <n v="3"/>
    <x v="0"/>
    <n v="0"/>
    <x v="0"/>
    <x v="0"/>
    <x v="1"/>
  </r>
  <r>
    <x v="4804"/>
    <x v="11"/>
    <x v="0"/>
    <n v="125"/>
    <n v="0.60799999999999998"/>
    <n v="0.59099999999999997"/>
    <n v="0.50800000000000001"/>
    <n v="13153.39"/>
    <n v="1"/>
    <x v="0"/>
    <n v="0"/>
    <x v="0"/>
    <x v="0"/>
    <x v="0"/>
  </r>
  <r>
    <x v="4805"/>
    <x v="20"/>
    <x v="1"/>
    <n v="107"/>
    <n v="0.66500000000000004"/>
    <n v="0.7"/>
    <n v="0.502"/>
    <n v="18543.349999999999"/>
    <n v="0"/>
    <x v="0"/>
    <n v="0"/>
    <x v="0"/>
    <x v="0"/>
    <x v="0"/>
  </r>
  <r>
    <x v="133"/>
    <x v="4"/>
    <x v="0"/>
    <n v="145"/>
    <n v="0.60899999999999999"/>
    <n v="0.56999999999999995"/>
    <n v="0.504"/>
    <n v="8003.28"/>
    <n v="17"/>
    <x v="0"/>
    <n v="0"/>
    <x v="0"/>
    <x v="0"/>
    <x v="1"/>
  </r>
  <r>
    <x v="1918"/>
    <x v="7"/>
    <x v="2"/>
    <n v="75"/>
    <n v="0.63200000000000001"/>
    <n v="0.60299999999999998"/>
    <n v="0.52100000000000002"/>
    <n v="8454.24"/>
    <n v="4"/>
    <x v="0"/>
    <n v="0"/>
    <x v="0"/>
    <x v="0"/>
    <x v="1"/>
  </r>
  <r>
    <x v="2102"/>
    <x v="7"/>
    <x v="2"/>
    <n v="184"/>
    <n v="0.63100000000000001"/>
    <n v="0.59799999999999998"/>
    <n v="0.51500000000000001"/>
    <n v="10493.97"/>
    <n v="2"/>
    <x v="0"/>
    <n v="0"/>
    <x v="0"/>
    <x v="0"/>
    <x v="1"/>
  </r>
  <r>
    <x v="4806"/>
    <x v="8"/>
    <x v="0"/>
    <n v="252"/>
    <n v="0.61199999999999999"/>
    <n v="0.59599999999999997"/>
    <n v="0.50700000000000001"/>
    <n v="8710.2000000000007"/>
    <n v="1"/>
    <x v="0"/>
    <n v="0"/>
    <x v="0"/>
    <x v="0"/>
    <x v="0"/>
  </r>
  <r>
    <x v="4807"/>
    <x v="14"/>
    <x v="3"/>
    <n v="53"/>
    <n v="0.72"/>
    <n v="0.69899999999999995"/>
    <n v="0.66400000000000003"/>
    <n v="29900.52"/>
    <n v="0"/>
    <x v="3"/>
    <n v="0"/>
    <x v="0"/>
    <x v="0"/>
    <x v="0"/>
  </r>
  <r>
    <x v="4808"/>
    <x v="25"/>
    <x v="4"/>
    <n v="28"/>
    <n v="0.68200000000000005"/>
    <n v="0.68600000000000005"/>
    <n v="0.58499999999999996"/>
    <n v="17929.93"/>
    <n v="3"/>
    <x v="0"/>
    <n v="0"/>
    <x v="0"/>
    <x v="0"/>
    <x v="1"/>
  </r>
  <r>
    <x v="1081"/>
    <x v="22"/>
    <x v="2"/>
    <n v="110"/>
    <n v="0.72299999999999998"/>
    <n v="0.70499999999999996"/>
    <n v="0.65800000000000003"/>
    <n v="16403.07"/>
    <n v="1"/>
    <x v="3"/>
    <n v="0"/>
    <x v="0"/>
    <x v="0"/>
    <x v="0"/>
  </r>
  <r>
    <x v="4809"/>
    <x v="7"/>
    <x v="2"/>
    <n v="115"/>
    <n v="0.64"/>
    <n v="0.61599999999999999"/>
    <n v="0.52800000000000002"/>
    <n v="9462.36"/>
    <n v="2"/>
    <x v="0"/>
    <n v="0"/>
    <x v="0"/>
    <x v="0"/>
    <x v="1"/>
  </r>
  <r>
    <x v="4810"/>
    <x v="11"/>
    <x v="0"/>
    <n v="285"/>
    <n v="0.61399999999999999"/>
    <n v="0.58799999999999997"/>
    <n v="0.54200000000000004"/>
    <n v="7917.33"/>
    <n v="5"/>
    <x v="0"/>
    <n v="0"/>
    <x v="0"/>
    <x v="0"/>
    <x v="1"/>
  </r>
  <r>
    <x v="4811"/>
    <x v="7"/>
    <x v="2"/>
    <n v="77"/>
    <n v="0.64800000000000002"/>
    <n v="0.60199999999999998"/>
    <n v="0.56799999999999995"/>
    <n v="9705.07"/>
    <n v="2"/>
    <x v="0"/>
    <n v="0"/>
    <x v="0"/>
    <x v="0"/>
    <x v="1"/>
  </r>
  <r>
    <x v="4812"/>
    <x v="7"/>
    <x v="2"/>
    <n v="165"/>
    <n v="0.61799999999999999"/>
    <n v="0.56499999999999995"/>
    <n v="0.53700000000000003"/>
    <n v="7049.9"/>
    <n v="5"/>
    <x v="0"/>
    <n v="0"/>
    <x v="0"/>
    <x v="0"/>
    <x v="1"/>
  </r>
  <r>
    <x v="4813"/>
    <x v="7"/>
    <x v="2"/>
    <n v="124"/>
    <n v="0.68500000000000005"/>
    <n v="0.66800000000000004"/>
    <n v="0.59"/>
    <n v="11490.41"/>
    <n v="1"/>
    <x v="0"/>
    <n v="0"/>
    <x v="0"/>
    <x v="0"/>
    <x v="0"/>
  </r>
  <r>
    <x v="4814"/>
    <x v="7"/>
    <x v="2"/>
    <n v="128"/>
    <n v="0.625"/>
    <n v="0.59299999999999997"/>
    <n v="0.52100000000000002"/>
    <n v="9325.1200000000008"/>
    <n v="2"/>
    <x v="0"/>
    <n v="0"/>
    <x v="0"/>
    <x v="0"/>
    <x v="1"/>
  </r>
  <r>
    <x v="4815"/>
    <x v="7"/>
    <x v="2"/>
    <n v="102"/>
    <n v="0.67"/>
    <n v="0.60199999999999998"/>
    <n v="0.64"/>
    <n v="9305.6"/>
    <n v="5"/>
    <x v="0"/>
    <n v="0"/>
    <x v="0"/>
    <x v="0"/>
    <x v="1"/>
  </r>
  <r>
    <x v="4816"/>
    <x v="7"/>
    <x v="2"/>
    <n v="190"/>
    <n v="0.624"/>
    <n v="0.58799999999999997"/>
    <n v="0.52"/>
    <n v="6066.89"/>
    <n v="10"/>
    <x v="0"/>
    <n v="0"/>
    <x v="0"/>
    <x v="0"/>
    <x v="1"/>
  </r>
  <r>
    <x v="4817"/>
    <x v="20"/>
    <x v="1"/>
    <n v="73"/>
    <n v="0.67"/>
    <n v="0.629"/>
    <n v="0.59299999999999997"/>
    <n v="25380.57"/>
    <n v="0"/>
    <x v="0"/>
    <n v="0"/>
    <x v="0"/>
    <x v="0"/>
    <x v="0"/>
  </r>
  <r>
    <x v="4818"/>
    <x v="14"/>
    <x v="3"/>
    <n v="103"/>
    <n v="0.66"/>
    <n v="0.68200000000000005"/>
    <n v="0.50800000000000001"/>
    <n v="18425.349999999999"/>
    <n v="1"/>
    <x v="0"/>
    <n v="0"/>
    <x v="0"/>
    <x v="0"/>
    <x v="0"/>
  </r>
  <r>
    <x v="4819"/>
    <x v="20"/>
    <x v="1"/>
    <n v="178"/>
    <n v="0.60299999999999998"/>
    <n v="0.58899999999999997"/>
    <n v="0.45500000000000002"/>
    <n v="9892.5300000000007"/>
    <n v="0"/>
    <x v="0"/>
    <n v="0"/>
    <x v="0"/>
    <x v="0"/>
    <x v="0"/>
  </r>
  <r>
    <x v="4820"/>
    <x v="7"/>
    <x v="2"/>
    <n v="186"/>
    <n v="0.60599999999999998"/>
    <n v="0.55800000000000005"/>
    <n v="0.51600000000000001"/>
    <n v="7401.01"/>
    <n v="2"/>
    <x v="0"/>
    <n v="0"/>
    <x v="0"/>
    <x v="0"/>
    <x v="1"/>
  </r>
  <r>
    <x v="4821"/>
    <x v="8"/>
    <x v="0"/>
    <n v="138"/>
    <n v="0.62"/>
    <n v="0.57899999999999996"/>
    <n v="0.52700000000000002"/>
    <n v="14759.57"/>
    <n v="1"/>
    <x v="0"/>
    <n v="0"/>
    <x v="0"/>
    <x v="0"/>
    <x v="0"/>
  </r>
  <r>
    <x v="4822"/>
    <x v="7"/>
    <x v="2"/>
    <n v="242"/>
    <n v="0.60199999999999998"/>
    <n v="0.54"/>
    <n v="0.51700000000000002"/>
    <n v="6997.89"/>
    <n v="3"/>
    <x v="0"/>
    <n v="0"/>
    <x v="0"/>
    <x v="0"/>
    <x v="1"/>
  </r>
  <r>
    <x v="4823"/>
    <x v="14"/>
    <x v="3"/>
    <n v="108"/>
    <n v="0.63400000000000001"/>
    <n v="0.59399999999999997"/>
    <n v="0.52900000000000003"/>
    <n v="13277.91"/>
    <n v="1"/>
    <x v="0"/>
    <n v="0"/>
    <x v="0"/>
    <x v="0"/>
    <x v="0"/>
  </r>
  <r>
    <x v="4824"/>
    <x v="14"/>
    <x v="3"/>
    <n v="100"/>
    <n v="0.69"/>
    <n v="0.65800000000000003"/>
    <n v="0.60199999999999998"/>
    <n v="15168.18"/>
    <n v="0"/>
    <x v="0"/>
    <n v="0"/>
    <x v="0"/>
    <x v="0"/>
    <x v="0"/>
  </r>
  <r>
    <x v="4825"/>
    <x v="14"/>
    <x v="3"/>
    <n v="58"/>
    <n v="0.65200000000000002"/>
    <n v="0.60399999999999998"/>
    <n v="0.56299999999999994"/>
    <n v="21831.78"/>
    <n v="2"/>
    <x v="0"/>
    <n v="0"/>
    <x v="0"/>
    <x v="0"/>
    <x v="1"/>
  </r>
  <r>
    <x v="4826"/>
    <x v="14"/>
    <x v="3"/>
    <n v="86"/>
    <n v="0.71099999999999997"/>
    <n v="0.66400000000000003"/>
    <n v="0.65200000000000002"/>
    <n v="15650.05"/>
    <n v="1"/>
    <x v="3"/>
    <n v="0"/>
    <x v="0"/>
    <x v="0"/>
    <x v="0"/>
  </r>
  <r>
    <x v="4827"/>
    <x v="18"/>
    <x v="4"/>
    <n v="18"/>
    <n v="0.69"/>
    <n v="0.68799999999999994"/>
    <n v="0.59499999999999997"/>
    <n v="28841.55"/>
    <n v="0"/>
    <x v="0"/>
    <n v="0"/>
    <x v="0"/>
    <x v="0"/>
    <x v="0"/>
  </r>
  <r>
    <x v="4828"/>
    <x v="25"/>
    <x v="4"/>
    <n v="113"/>
    <n v="0.65700000000000003"/>
    <n v="0.63"/>
    <n v="0.54100000000000004"/>
    <n v="17150.36"/>
    <n v="1"/>
    <x v="0"/>
    <n v="0"/>
    <x v="0"/>
    <x v="0"/>
    <x v="0"/>
  </r>
  <r>
    <x v="4829"/>
    <x v="7"/>
    <x v="2"/>
    <n v="83"/>
    <n v="0.625"/>
    <n v="0.61799999999999999"/>
    <n v="0.48499999999999999"/>
    <n v="9119.2900000000009"/>
    <n v="2"/>
    <x v="0"/>
    <n v="0"/>
    <x v="0"/>
    <x v="0"/>
    <x v="1"/>
  </r>
  <r>
    <x v="4830"/>
    <x v="17"/>
    <x v="4"/>
    <n v="97"/>
    <n v="0.69599999999999995"/>
    <n v="0.65"/>
    <n v="0.63200000000000001"/>
    <n v="16502.439999999999"/>
    <n v="1"/>
    <x v="0"/>
    <n v="0"/>
    <x v="0"/>
    <x v="0"/>
    <x v="0"/>
  </r>
  <r>
    <x v="728"/>
    <x v="7"/>
    <x v="2"/>
    <n v="109"/>
    <n v="0.61399999999999999"/>
    <n v="0.60299999999999998"/>
    <n v="0.48299999999999998"/>
    <n v="11774.48"/>
    <n v="2"/>
    <x v="0"/>
    <n v="0"/>
    <x v="0"/>
    <x v="0"/>
    <x v="1"/>
  </r>
  <r>
    <x v="2399"/>
    <x v="20"/>
    <x v="1"/>
    <n v="134"/>
    <n v="0.64300000000000002"/>
    <n v="0.58399999999999996"/>
    <n v="0.57599999999999996"/>
    <n v="11008.3"/>
    <n v="0"/>
    <x v="0"/>
    <n v="0"/>
    <x v="0"/>
    <x v="0"/>
    <x v="0"/>
  </r>
  <r>
    <x v="4831"/>
    <x v="1"/>
    <x v="0"/>
    <n v="286"/>
    <n v="0.60199999999999998"/>
    <n v="0.54700000000000004"/>
    <n v="0.51500000000000001"/>
    <n v="6099.04"/>
    <n v="0"/>
    <x v="0"/>
    <n v="0"/>
    <x v="0"/>
    <x v="0"/>
    <x v="0"/>
  </r>
  <r>
    <x v="4832"/>
    <x v="14"/>
    <x v="3"/>
    <n v="131"/>
    <n v="0.65300000000000002"/>
    <n v="0.628"/>
    <n v="0.54700000000000004"/>
    <n v="12673.01"/>
    <n v="0"/>
    <x v="0"/>
    <n v="0"/>
    <x v="0"/>
    <x v="0"/>
    <x v="0"/>
  </r>
  <r>
    <x v="4833"/>
    <x v="7"/>
    <x v="2"/>
    <n v="85"/>
    <n v="0.59899999999999998"/>
    <n v="0.58299999999999996"/>
    <n v="0.45400000000000001"/>
    <n v="9034.7000000000007"/>
    <n v="1"/>
    <x v="0"/>
    <n v="0"/>
    <x v="0"/>
    <x v="0"/>
    <x v="0"/>
  </r>
  <r>
    <x v="4834"/>
    <x v="7"/>
    <x v="2"/>
    <n v="133"/>
    <n v="0.68799999999999994"/>
    <n v="0.67700000000000005"/>
    <n v="0.57199999999999995"/>
    <n v="10387.700000000001"/>
    <n v="0"/>
    <x v="0"/>
    <n v="0"/>
    <x v="0"/>
    <x v="0"/>
    <x v="0"/>
  </r>
  <r>
    <x v="4835"/>
    <x v="14"/>
    <x v="3"/>
    <n v="77"/>
    <n v="0.69"/>
    <n v="0.69599999999999995"/>
    <n v="0.57799999999999996"/>
    <n v="17697.490000000002"/>
    <n v="1"/>
    <x v="0"/>
    <n v="0"/>
    <x v="0"/>
    <x v="0"/>
    <x v="0"/>
  </r>
  <r>
    <x v="4040"/>
    <x v="7"/>
    <x v="2"/>
    <n v="58"/>
    <n v="0.69599999999999995"/>
    <n v="0.66700000000000004"/>
    <n v="0.59699999999999998"/>
    <n v="20282.38"/>
    <n v="4"/>
    <x v="0"/>
    <n v="0"/>
    <x v="0"/>
    <x v="0"/>
    <x v="1"/>
  </r>
  <r>
    <x v="4836"/>
    <x v="7"/>
    <x v="2"/>
    <n v="173"/>
    <n v="0.60399999999999998"/>
    <n v="0.56000000000000005"/>
    <n v="0.52"/>
    <n v="9547.36"/>
    <n v="2"/>
    <x v="0"/>
    <n v="0"/>
    <x v="0"/>
    <x v="0"/>
    <x v="1"/>
  </r>
  <r>
    <x v="4837"/>
    <x v="17"/>
    <x v="4"/>
    <n v="32"/>
    <n v="0.69"/>
    <n v="0.69"/>
    <n v="0.59399999999999997"/>
    <n v="23780.46"/>
    <n v="0"/>
    <x v="0"/>
    <n v="0"/>
    <x v="0"/>
    <x v="0"/>
    <x v="0"/>
  </r>
  <r>
    <x v="4838"/>
    <x v="7"/>
    <x v="2"/>
    <n v="241"/>
    <n v="0.624"/>
    <n v="0.63"/>
    <n v="0.47799999999999998"/>
    <n v="8301.15"/>
    <n v="3"/>
    <x v="0"/>
    <n v="0"/>
    <x v="0"/>
    <x v="0"/>
    <x v="1"/>
  </r>
  <r>
    <x v="4839"/>
    <x v="14"/>
    <x v="3"/>
    <n v="130"/>
    <n v="0.63700000000000001"/>
    <n v="0.56899999999999995"/>
    <n v="0.55700000000000005"/>
    <n v="10616.44"/>
    <n v="2"/>
    <x v="0"/>
    <n v="0"/>
    <x v="0"/>
    <x v="0"/>
    <x v="1"/>
  </r>
  <r>
    <x v="4454"/>
    <x v="14"/>
    <x v="3"/>
    <n v="148"/>
    <n v="0.71"/>
    <n v="0.70299999999999996"/>
    <n v="0.59299999999999997"/>
    <n v="13092.37"/>
    <n v="5"/>
    <x v="3"/>
    <n v="0"/>
    <x v="0"/>
    <x v="0"/>
    <x v="1"/>
  </r>
  <r>
    <x v="1660"/>
    <x v="7"/>
    <x v="2"/>
    <n v="207"/>
    <n v="0.66"/>
    <n v="0.63800000000000001"/>
    <n v="0.55500000000000005"/>
    <n v="7430.75"/>
    <n v="4"/>
    <x v="0"/>
    <n v="0"/>
    <x v="0"/>
    <x v="0"/>
    <x v="1"/>
  </r>
  <r>
    <x v="4840"/>
    <x v="20"/>
    <x v="1"/>
    <n v="115"/>
    <n v="0.63400000000000001"/>
    <n v="0.6"/>
    <n v="0.54300000000000004"/>
    <n v="13378.78"/>
    <n v="0"/>
    <x v="0"/>
    <n v="0"/>
    <x v="0"/>
    <x v="0"/>
    <x v="0"/>
  </r>
  <r>
    <x v="4841"/>
    <x v="7"/>
    <x v="2"/>
    <n v="149"/>
    <n v="0.69"/>
    <n v="0.64300000000000002"/>
    <n v="0.65500000000000003"/>
    <n v="11465.35"/>
    <n v="1"/>
    <x v="0"/>
    <n v="0"/>
    <x v="0"/>
    <x v="0"/>
    <x v="0"/>
  </r>
  <r>
    <x v="4842"/>
    <x v="7"/>
    <x v="2"/>
    <n v="223"/>
    <n v="0.65900000000000003"/>
    <n v="0.6"/>
    <n v="0.59199999999999997"/>
    <n v="9966.61"/>
    <n v="2"/>
    <x v="0"/>
    <n v="0"/>
    <x v="0"/>
    <x v="0"/>
    <x v="1"/>
  </r>
  <r>
    <x v="4843"/>
    <x v="20"/>
    <x v="1"/>
    <n v="128"/>
    <n v="0.64800000000000002"/>
    <n v="0.57599999999999996"/>
    <n v="0.61199999999999999"/>
    <n v="12943.4"/>
    <n v="1"/>
    <x v="0"/>
    <n v="0"/>
    <x v="0"/>
    <x v="0"/>
    <x v="0"/>
  </r>
  <r>
    <x v="4844"/>
    <x v="14"/>
    <x v="3"/>
    <n v="80"/>
    <n v="0.67"/>
    <n v="0.63200000000000001"/>
    <n v="0.57899999999999996"/>
    <n v="14815.38"/>
    <n v="4"/>
    <x v="0"/>
    <n v="0"/>
    <x v="0"/>
    <x v="0"/>
    <x v="1"/>
  </r>
  <r>
    <x v="823"/>
    <x v="11"/>
    <x v="0"/>
    <n v="157"/>
    <n v="0.64500000000000002"/>
    <n v="0.61"/>
    <n v="0.55800000000000005"/>
    <n v="9002.32"/>
    <n v="0"/>
    <x v="0"/>
    <n v="0"/>
    <x v="0"/>
    <x v="0"/>
    <x v="0"/>
  </r>
  <r>
    <x v="4845"/>
    <x v="22"/>
    <x v="2"/>
    <n v="144"/>
    <n v="0.70299999999999996"/>
    <n v="0.63700000000000001"/>
    <n v="0.66800000000000004"/>
    <n v="10155.91"/>
    <n v="3"/>
    <x v="3"/>
    <n v="0"/>
    <x v="0"/>
    <x v="0"/>
    <x v="1"/>
  </r>
  <r>
    <x v="4846"/>
    <x v="7"/>
    <x v="2"/>
    <n v="129"/>
    <n v="0.60599999999999998"/>
    <n v="0.56799999999999995"/>
    <n v="0.49399999999999999"/>
    <n v="8685.36"/>
    <n v="4"/>
    <x v="0"/>
    <n v="0"/>
    <x v="0"/>
    <x v="0"/>
    <x v="1"/>
  </r>
  <r>
    <x v="4847"/>
    <x v="7"/>
    <x v="2"/>
    <n v="214"/>
    <n v="0.63900000000000001"/>
    <n v="0.61599999999999999"/>
    <n v="0.52800000000000002"/>
    <n v="10390.549999999999"/>
    <n v="2"/>
    <x v="0"/>
    <n v="0"/>
    <x v="0"/>
    <x v="0"/>
    <x v="1"/>
  </r>
  <r>
    <x v="4848"/>
    <x v="14"/>
    <x v="3"/>
    <n v="95"/>
    <n v="0.745"/>
    <n v="0.72399999999999998"/>
    <n v="0.67200000000000004"/>
    <n v="15079.68"/>
    <n v="1"/>
    <x v="3"/>
    <n v="0"/>
    <x v="0"/>
    <x v="0"/>
    <x v="0"/>
  </r>
  <r>
    <x v="4849"/>
    <x v="17"/>
    <x v="4"/>
    <n v="69"/>
    <n v="0.67500000000000004"/>
    <n v="0.64200000000000002"/>
    <n v="0.57799999999999996"/>
    <n v="13611.73"/>
    <n v="4"/>
    <x v="0"/>
    <n v="0"/>
    <x v="0"/>
    <x v="0"/>
    <x v="1"/>
  </r>
  <r>
    <x v="4850"/>
    <x v="7"/>
    <x v="2"/>
    <n v="164"/>
    <n v="0.65200000000000002"/>
    <n v="0.65"/>
    <n v="0.53200000000000003"/>
    <n v="11062.04"/>
    <n v="5"/>
    <x v="0"/>
    <n v="0"/>
    <x v="0"/>
    <x v="0"/>
    <x v="1"/>
  </r>
  <r>
    <x v="4851"/>
    <x v="14"/>
    <x v="3"/>
    <n v="66"/>
    <n v="0.72199999999999998"/>
    <n v="0.69099999999999995"/>
    <n v="0.66300000000000003"/>
    <n v="22038.95"/>
    <n v="1"/>
    <x v="3"/>
    <n v="0"/>
    <x v="0"/>
    <x v="0"/>
    <x v="0"/>
  </r>
  <r>
    <x v="4852"/>
    <x v="9"/>
    <x v="3"/>
    <n v="83"/>
    <n v="0.66"/>
    <n v="0.63"/>
    <n v="0.57699999999999996"/>
    <n v="11273.34"/>
    <n v="2"/>
    <x v="0"/>
    <n v="0"/>
    <x v="0"/>
    <x v="0"/>
    <x v="1"/>
  </r>
  <r>
    <x v="4853"/>
    <x v="7"/>
    <x v="2"/>
    <n v="141"/>
    <n v="0.61399999999999999"/>
    <n v="0.55000000000000004"/>
    <n v="0.53400000000000003"/>
    <n v="7310.69"/>
    <n v="1"/>
    <x v="0"/>
    <n v="0"/>
    <x v="0"/>
    <x v="0"/>
    <x v="0"/>
  </r>
  <r>
    <x v="4854"/>
    <x v="1"/>
    <x v="0"/>
    <n v="217"/>
    <n v="0.621"/>
    <n v="0.56200000000000006"/>
    <n v="0.57099999999999995"/>
    <n v="7019.45"/>
    <n v="2"/>
    <x v="0"/>
    <n v="0"/>
    <x v="0"/>
    <x v="0"/>
    <x v="1"/>
  </r>
  <r>
    <x v="4855"/>
    <x v="22"/>
    <x v="2"/>
    <n v="77"/>
    <n v="0.72199999999999998"/>
    <n v="0.66600000000000004"/>
    <n v="0.69699999999999995"/>
    <n v="25831.15"/>
    <n v="2"/>
    <x v="3"/>
    <n v="0"/>
    <x v="0"/>
    <x v="0"/>
    <x v="1"/>
  </r>
  <r>
    <x v="4856"/>
    <x v="18"/>
    <x v="4"/>
    <n v="11"/>
    <n v="0.71299999999999997"/>
    <n v="0.751"/>
    <n v="0.57399999999999995"/>
    <n v="23718.9"/>
    <n v="6"/>
    <x v="3"/>
    <n v="0"/>
    <x v="0"/>
    <x v="0"/>
    <x v="1"/>
  </r>
  <r>
    <x v="4857"/>
    <x v="7"/>
    <x v="2"/>
    <n v="158"/>
    <n v="0.622"/>
    <n v="0.61"/>
    <n v="0.48199999999999998"/>
    <n v="9377"/>
    <n v="3"/>
    <x v="0"/>
    <n v="0"/>
    <x v="0"/>
    <x v="0"/>
    <x v="1"/>
  </r>
  <r>
    <x v="4858"/>
    <x v="7"/>
    <x v="2"/>
    <n v="202"/>
    <n v="0.63400000000000001"/>
    <n v="0.59299999999999997"/>
    <n v="0.55600000000000005"/>
    <n v="10100.4"/>
    <n v="2"/>
    <x v="0"/>
    <n v="0"/>
    <x v="0"/>
    <x v="0"/>
    <x v="1"/>
  </r>
  <r>
    <x v="4859"/>
    <x v="7"/>
    <x v="2"/>
    <n v="145"/>
    <n v="0.63400000000000001"/>
    <n v="0.57499999999999996"/>
    <n v="0.54600000000000004"/>
    <n v="8740.7199999999993"/>
    <n v="1"/>
    <x v="0"/>
    <n v="0"/>
    <x v="0"/>
    <x v="0"/>
    <x v="0"/>
  </r>
  <r>
    <x v="4860"/>
    <x v="22"/>
    <x v="2"/>
    <n v="58"/>
    <n v="0.66900000000000004"/>
    <n v="0.69"/>
    <n v="0.53700000000000003"/>
    <n v="8535.3799999999992"/>
    <n v="1"/>
    <x v="0"/>
    <n v="0"/>
    <x v="0"/>
    <x v="0"/>
    <x v="0"/>
  </r>
  <r>
    <x v="4861"/>
    <x v="7"/>
    <x v="2"/>
    <n v="68"/>
    <n v="0.629"/>
    <n v="0.61299999999999999"/>
    <n v="0.49"/>
    <n v="9585.4500000000007"/>
    <n v="1"/>
    <x v="0"/>
    <n v="0"/>
    <x v="0"/>
    <x v="0"/>
    <x v="0"/>
  </r>
  <r>
    <x v="4862"/>
    <x v="14"/>
    <x v="3"/>
    <n v="88"/>
    <n v="0.70099999999999996"/>
    <n v="0.64300000000000002"/>
    <n v="0.63500000000000001"/>
    <n v="15965.78"/>
    <n v="2"/>
    <x v="3"/>
    <n v="0"/>
    <x v="0"/>
    <x v="0"/>
    <x v="1"/>
  </r>
  <r>
    <x v="4863"/>
    <x v="1"/>
    <x v="0"/>
    <n v="361"/>
    <n v="0.60299999999999998"/>
    <n v="0.52800000000000002"/>
    <n v="0.56499999999999995"/>
    <n v="5729.3"/>
    <n v="4"/>
    <x v="0"/>
    <n v="0"/>
    <x v="0"/>
    <x v="0"/>
    <x v="1"/>
  </r>
  <r>
    <x v="44"/>
    <x v="17"/>
    <x v="4"/>
    <n v="55"/>
    <n v="0.72"/>
    <n v="0.67500000000000004"/>
    <n v="0.65900000000000003"/>
    <n v="24405.3"/>
    <n v="2"/>
    <x v="3"/>
    <n v="0"/>
    <x v="0"/>
    <x v="0"/>
    <x v="1"/>
  </r>
  <r>
    <x v="4864"/>
    <x v="7"/>
    <x v="2"/>
    <n v="117"/>
    <n v="0.67"/>
    <n v="0.66"/>
    <n v="0.54500000000000004"/>
    <n v="11615.31"/>
    <n v="0"/>
    <x v="0"/>
    <n v="0"/>
    <x v="0"/>
    <x v="0"/>
    <x v="0"/>
  </r>
  <r>
    <x v="4865"/>
    <x v="18"/>
    <x v="4"/>
    <n v="13"/>
    <n v="0.68"/>
    <n v="0.74299999999999999"/>
    <n v="0.48399999999999999"/>
    <n v="16855.27"/>
    <n v="2"/>
    <x v="0"/>
    <n v="0"/>
    <x v="0"/>
    <x v="0"/>
    <x v="1"/>
  </r>
  <r>
    <x v="1445"/>
    <x v="4"/>
    <x v="0"/>
    <n v="184"/>
    <n v="0.621"/>
    <n v="0.55400000000000005"/>
    <n v="0.56100000000000005"/>
    <n v="8525.83"/>
    <n v="1"/>
    <x v="0"/>
    <n v="0"/>
    <x v="0"/>
    <x v="0"/>
    <x v="0"/>
  </r>
  <r>
    <x v="4866"/>
    <x v="20"/>
    <x v="1"/>
    <n v="216"/>
    <n v="0.63900000000000001"/>
    <n v="0.61799999999999999"/>
    <n v="0.53"/>
    <n v="10031.91"/>
    <n v="1"/>
    <x v="0"/>
    <n v="0"/>
    <x v="0"/>
    <x v="0"/>
    <x v="0"/>
  </r>
  <r>
    <x v="4867"/>
    <x v="20"/>
    <x v="1"/>
    <n v="96"/>
    <n v="0.65"/>
    <n v="0.61299999999999999"/>
    <n v="0.53100000000000003"/>
    <n v="17077.52"/>
    <n v="1"/>
    <x v="0"/>
    <n v="0"/>
    <x v="0"/>
    <x v="0"/>
    <x v="0"/>
  </r>
  <r>
    <x v="4868"/>
    <x v="4"/>
    <x v="0"/>
    <n v="142"/>
    <n v="0.61699999999999999"/>
    <n v="0.58399999999999996"/>
    <n v="0.51400000000000001"/>
    <n v="10139.19"/>
    <n v="1"/>
    <x v="0"/>
    <n v="0"/>
    <x v="0"/>
    <x v="0"/>
    <x v="0"/>
  </r>
  <r>
    <x v="4869"/>
    <x v="7"/>
    <x v="2"/>
    <n v="130"/>
    <n v="0.66900000000000004"/>
    <n v="0.60099999999999998"/>
    <n v="0.61699999999999999"/>
    <n v="9649.75"/>
    <n v="3"/>
    <x v="0"/>
    <n v="0"/>
    <x v="0"/>
    <x v="0"/>
    <x v="1"/>
  </r>
  <r>
    <x v="4870"/>
    <x v="20"/>
    <x v="1"/>
    <n v="169"/>
    <n v="0.67700000000000005"/>
    <n v="0.67600000000000005"/>
    <n v="0.56999999999999995"/>
    <n v="11182.35"/>
    <n v="2"/>
    <x v="0"/>
    <n v="0"/>
    <x v="0"/>
    <x v="0"/>
    <x v="1"/>
  </r>
  <r>
    <x v="4871"/>
    <x v="4"/>
    <x v="0"/>
    <n v="199"/>
    <n v="0.60599999999999998"/>
    <n v="0.57499999999999996"/>
    <n v="0.49099999999999999"/>
    <n v="9208.32"/>
    <n v="1"/>
    <x v="0"/>
    <n v="0"/>
    <x v="0"/>
    <x v="0"/>
    <x v="0"/>
  </r>
  <r>
    <x v="4872"/>
    <x v="14"/>
    <x v="3"/>
    <n v="77"/>
    <n v="0.66500000000000004"/>
    <n v="0.65600000000000003"/>
    <n v="0.54300000000000004"/>
    <n v="15274.88"/>
    <n v="0"/>
    <x v="0"/>
    <n v="0"/>
    <x v="0"/>
    <x v="0"/>
    <x v="0"/>
  </r>
  <r>
    <x v="4873"/>
    <x v="4"/>
    <x v="0"/>
    <n v="124"/>
    <n v="0.622"/>
    <n v="0.61799999999999999"/>
    <n v="0.48799999999999999"/>
    <n v="9599.51"/>
    <n v="4"/>
    <x v="0"/>
    <n v="0"/>
    <x v="0"/>
    <x v="0"/>
    <x v="1"/>
  </r>
  <r>
    <x v="4874"/>
    <x v="7"/>
    <x v="2"/>
    <n v="76"/>
    <n v="0.68"/>
    <n v="0.66400000000000003"/>
    <n v="0.56499999999999995"/>
    <n v="8915.02"/>
    <n v="1"/>
    <x v="0"/>
    <n v="0"/>
    <x v="0"/>
    <x v="0"/>
    <x v="0"/>
  </r>
  <r>
    <x v="4875"/>
    <x v="0"/>
    <x v="0"/>
    <n v="208"/>
    <n v="0.59899999999999998"/>
    <n v="0.55900000000000005"/>
    <n v="0.503"/>
    <n v="7373.42"/>
    <n v="7"/>
    <x v="0"/>
    <n v="0"/>
    <x v="0"/>
    <x v="0"/>
    <x v="1"/>
  </r>
  <r>
    <x v="4876"/>
    <x v="7"/>
    <x v="2"/>
    <n v="183"/>
    <n v="0.66"/>
    <n v="0.61499999999999999"/>
    <n v="0.55200000000000005"/>
    <n v="9518.67"/>
    <n v="2"/>
    <x v="0"/>
    <n v="0"/>
    <x v="0"/>
    <x v="0"/>
    <x v="1"/>
  </r>
  <r>
    <x v="4877"/>
    <x v="22"/>
    <x v="2"/>
    <n v="85"/>
    <n v="0.73"/>
    <n v="0.69199999999999995"/>
    <n v="0.67700000000000005"/>
    <n v="16684.57"/>
    <n v="3"/>
    <x v="3"/>
    <n v="0"/>
    <x v="0"/>
    <x v="0"/>
    <x v="1"/>
  </r>
  <r>
    <x v="4878"/>
    <x v="14"/>
    <x v="3"/>
    <n v="177"/>
    <n v="0.66"/>
    <n v="0.63300000000000001"/>
    <n v="0.54900000000000004"/>
    <n v="11540.49"/>
    <n v="1"/>
    <x v="0"/>
    <n v="0"/>
    <x v="0"/>
    <x v="0"/>
    <x v="0"/>
  </r>
  <r>
    <x v="4879"/>
    <x v="7"/>
    <x v="2"/>
    <n v="102"/>
    <n v="0.65"/>
    <n v="0.55900000000000005"/>
    <n v="0.61799999999999999"/>
    <n v="7769.37"/>
    <n v="8"/>
    <x v="0"/>
    <n v="0"/>
    <x v="0"/>
    <x v="0"/>
    <x v="1"/>
  </r>
  <r>
    <x v="4880"/>
    <x v="18"/>
    <x v="4"/>
    <n v="107"/>
    <n v="0.73"/>
    <n v="0.69599999999999995"/>
    <n v="0.67200000000000004"/>
    <n v="12562.33"/>
    <n v="6"/>
    <x v="3"/>
    <n v="0"/>
    <x v="0"/>
    <x v="0"/>
    <x v="1"/>
  </r>
  <r>
    <x v="4881"/>
    <x v="25"/>
    <x v="4"/>
    <n v="32"/>
    <n v="0.754"/>
    <n v="0.77700000000000002"/>
    <n v="0.623"/>
    <n v="20914.09"/>
    <n v="2"/>
    <x v="3"/>
    <n v="0"/>
    <x v="0"/>
    <x v="0"/>
    <x v="1"/>
  </r>
  <r>
    <x v="4882"/>
    <x v="7"/>
    <x v="2"/>
    <n v="141"/>
    <n v="0.63"/>
    <n v="0.61"/>
    <n v="0.52700000000000002"/>
    <n v="10800.38"/>
    <n v="2"/>
    <x v="0"/>
    <n v="0"/>
    <x v="0"/>
    <x v="0"/>
    <x v="1"/>
  </r>
  <r>
    <x v="4883"/>
    <x v="7"/>
    <x v="2"/>
    <n v="92"/>
    <n v="0.67400000000000004"/>
    <n v="0.65600000000000003"/>
    <n v="0.57699999999999996"/>
    <n v="14827.16"/>
    <n v="2"/>
    <x v="0"/>
    <n v="0"/>
    <x v="0"/>
    <x v="0"/>
    <x v="1"/>
  </r>
  <r>
    <x v="4884"/>
    <x v="25"/>
    <x v="4"/>
    <n v="13"/>
    <n v="0.70799999999999996"/>
    <n v="0.73599999999999999"/>
    <n v="0.60799999999999998"/>
    <n v="25415.13"/>
    <n v="1"/>
    <x v="3"/>
    <n v="0"/>
    <x v="0"/>
    <x v="0"/>
    <x v="0"/>
  </r>
  <r>
    <x v="4885"/>
    <x v="0"/>
    <x v="0"/>
    <n v="242"/>
    <n v="0.60399999999999998"/>
    <n v="0.54700000000000004"/>
    <n v="0.53900000000000003"/>
    <n v="4893.6099999999997"/>
    <n v="1"/>
    <x v="0"/>
    <n v="0"/>
    <x v="0"/>
    <x v="0"/>
    <x v="0"/>
  </r>
  <r>
    <x v="4886"/>
    <x v="7"/>
    <x v="2"/>
    <n v="85"/>
    <n v="0.65300000000000002"/>
    <n v="0.67600000000000005"/>
    <n v="0.501"/>
    <n v="14395.25"/>
    <n v="2"/>
    <x v="0"/>
    <n v="0"/>
    <x v="0"/>
    <x v="0"/>
    <x v="1"/>
  </r>
  <r>
    <x v="4887"/>
    <x v="11"/>
    <x v="0"/>
    <n v="100"/>
    <n v="0.629"/>
    <n v="0.58899999999999997"/>
    <n v="0.53600000000000003"/>
    <n v="7182.06"/>
    <n v="9"/>
    <x v="0"/>
    <n v="0"/>
    <x v="0"/>
    <x v="0"/>
    <x v="1"/>
  </r>
  <r>
    <x v="4888"/>
    <x v="17"/>
    <x v="4"/>
    <n v="61"/>
    <n v="0.748"/>
    <n v="0.69399999999999995"/>
    <n v="0.70699999999999996"/>
    <n v="21446.17"/>
    <n v="2"/>
    <x v="3"/>
    <n v="0"/>
    <x v="0"/>
    <x v="0"/>
    <x v="1"/>
  </r>
  <r>
    <x v="4889"/>
    <x v="7"/>
    <x v="2"/>
    <n v="170"/>
    <n v="0.621"/>
    <n v="0.56299999999999994"/>
    <n v="0.54900000000000004"/>
    <n v="7755.66"/>
    <n v="1"/>
    <x v="0"/>
    <n v="0"/>
    <x v="0"/>
    <x v="0"/>
    <x v="0"/>
  </r>
  <r>
    <x v="4890"/>
    <x v="7"/>
    <x v="2"/>
    <n v="93"/>
    <n v="0.66900000000000004"/>
    <n v="0.67300000000000004"/>
    <n v="0.56499999999999995"/>
    <n v="12810.07"/>
    <n v="4"/>
    <x v="0"/>
    <n v="0"/>
    <x v="0"/>
    <x v="0"/>
    <x v="1"/>
  </r>
  <r>
    <x v="4891"/>
    <x v="7"/>
    <x v="2"/>
    <n v="117"/>
    <n v="0.71"/>
    <n v="0.70699999999999996"/>
    <n v="0.57899999999999996"/>
    <n v="12082.05"/>
    <n v="3"/>
    <x v="3"/>
    <n v="0"/>
    <x v="0"/>
    <x v="0"/>
    <x v="1"/>
  </r>
  <r>
    <x v="4892"/>
    <x v="22"/>
    <x v="2"/>
    <n v="118"/>
    <n v="0.75900000000000001"/>
    <n v="0.74199999999999999"/>
    <n v="0.71599999999999997"/>
    <n v="14072.9"/>
    <n v="0"/>
    <x v="3"/>
    <n v="0"/>
    <x v="0"/>
    <x v="0"/>
    <x v="0"/>
  </r>
  <r>
    <x v="4893"/>
    <x v="11"/>
    <x v="0"/>
    <n v="160"/>
    <n v="0.60799999999999998"/>
    <n v="0.58799999999999997"/>
    <n v="0.51800000000000002"/>
    <n v="7813.22"/>
    <n v="3"/>
    <x v="0"/>
    <n v="0"/>
    <x v="0"/>
    <x v="0"/>
    <x v="1"/>
  </r>
  <r>
    <x v="4894"/>
    <x v="7"/>
    <x v="2"/>
    <n v="123"/>
    <n v="0.63"/>
    <n v="0.63100000000000001"/>
    <n v="0.48199999999999998"/>
    <n v="10213.91"/>
    <n v="1"/>
    <x v="0"/>
    <n v="0"/>
    <x v="0"/>
    <x v="0"/>
    <x v="0"/>
  </r>
  <r>
    <x v="4895"/>
    <x v="7"/>
    <x v="2"/>
    <n v="189"/>
    <n v="0.61499999999999999"/>
    <n v="0.60899999999999999"/>
    <n v="0.48799999999999999"/>
    <n v="9281.42"/>
    <n v="2"/>
    <x v="0"/>
    <n v="0"/>
    <x v="0"/>
    <x v="0"/>
    <x v="1"/>
  </r>
  <r>
    <x v="4896"/>
    <x v="7"/>
    <x v="2"/>
    <n v="145"/>
    <n v="0.72"/>
    <n v="0.67600000000000005"/>
    <n v="0.65200000000000002"/>
    <n v="9335.69"/>
    <n v="1"/>
    <x v="3"/>
    <n v="0"/>
    <x v="0"/>
    <x v="0"/>
    <x v="0"/>
  </r>
  <r>
    <x v="1829"/>
    <x v="25"/>
    <x v="4"/>
    <n v="26"/>
    <n v="0.71"/>
    <n v="0.69399999999999995"/>
    <n v="0.60899999999999999"/>
    <n v="19621.14"/>
    <n v="2"/>
    <x v="3"/>
    <n v="0"/>
    <x v="0"/>
    <x v="0"/>
    <x v="1"/>
  </r>
  <r>
    <x v="4897"/>
    <x v="7"/>
    <x v="2"/>
    <n v="108"/>
    <n v="0.60199999999999998"/>
    <n v="0.57499999999999996"/>
    <n v="0.47399999999999998"/>
    <n v="6672.13"/>
    <n v="1"/>
    <x v="0"/>
    <n v="0"/>
    <x v="0"/>
    <x v="0"/>
    <x v="0"/>
  </r>
  <r>
    <x v="4898"/>
    <x v="20"/>
    <x v="1"/>
    <n v="53"/>
    <n v="0.64400000000000002"/>
    <n v="0.60299999999999998"/>
    <n v="0.55500000000000005"/>
    <n v="23142.91"/>
    <n v="0"/>
    <x v="0"/>
    <n v="0"/>
    <x v="0"/>
    <x v="0"/>
    <x v="0"/>
  </r>
  <r>
    <x v="4899"/>
    <x v="11"/>
    <x v="0"/>
    <n v="152"/>
    <n v="0.60199999999999998"/>
    <n v="0.57899999999999996"/>
    <n v="0.51600000000000001"/>
    <n v="11714.15"/>
    <n v="1"/>
    <x v="0"/>
    <n v="0"/>
    <x v="0"/>
    <x v="0"/>
    <x v="0"/>
  </r>
  <r>
    <x v="4900"/>
    <x v="17"/>
    <x v="4"/>
    <n v="57"/>
    <n v="0.72"/>
    <n v="0.67300000000000004"/>
    <n v="0.69099999999999995"/>
    <n v="25650.15"/>
    <n v="1"/>
    <x v="3"/>
    <n v="0"/>
    <x v="0"/>
    <x v="0"/>
    <x v="0"/>
  </r>
  <r>
    <x v="4901"/>
    <x v="22"/>
    <x v="2"/>
    <n v="75"/>
    <n v="0.75"/>
    <n v="0.71299999999999997"/>
    <n v="0.72099999999999997"/>
    <n v="19411.11"/>
    <n v="0"/>
    <x v="3"/>
    <n v="0"/>
    <x v="0"/>
    <x v="0"/>
    <x v="0"/>
  </r>
  <r>
    <x v="4902"/>
    <x v="7"/>
    <x v="2"/>
    <n v="57"/>
    <n v="0.68799999999999994"/>
    <n v="0.68400000000000005"/>
    <n v="0.55500000000000005"/>
    <n v="14853.01"/>
    <n v="4"/>
    <x v="0"/>
    <n v="0"/>
    <x v="0"/>
    <x v="0"/>
    <x v="1"/>
  </r>
  <r>
    <x v="4903"/>
    <x v="7"/>
    <x v="2"/>
    <n v="214"/>
    <n v="0.61299999999999999"/>
    <n v="0.59299999999999997"/>
    <n v="0.50700000000000001"/>
    <n v="7235.93"/>
    <n v="1"/>
    <x v="0"/>
    <n v="0"/>
    <x v="0"/>
    <x v="0"/>
    <x v="0"/>
  </r>
  <r>
    <x v="4904"/>
    <x v="20"/>
    <x v="1"/>
    <n v="21"/>
    <n v="0.62"/>
    <n v="0.57199999999999995"/>
    <n v="0.54700000000000004"/>
    <n v="17329.04"/>
    <n v="0"/>
    <x v="0"/>
    <n v="0"/>
    <x v="0"/>
    <x v="0"/>
    <x v="0"/>
  </r>
  <r>
    <x v="4905"/>
    <x v="4"/>
    <x v="0"/>
    <n v="224"/>
    <n v="0.59899999999999998"/>
    <n v="0.56599999999999995"/>
    <n v="0.48"/>
    <n v="7187.37"/>
    <n v="2"/>
    <x v="0"/>
    <n v="0"/>
    <x v="0"/>
    <x v="0"/>
    <x v="1"/>
  </r>
  <r>
    <x v="4906"/>
    <x v="18"/>
    <x v="4"/>
    <n v="15"/>
    <n v="0.65400000000000003"/>
    <n v="0.625"/>
    <n v="0.55300000000000005"/>
    <n v="14029.85"/>
    <n v="9"/>
    <x v="0"/>
    <n v="0"/>
    <x v="0"/>
    <x v="0"/>
    <x v="1"/>
  </r>
  <r>
    <x v="4907"/>
    <x v="7"/>
    <x v="2"/>
    <n v="221"/>
    <n v="0.67700000000000005"/>
    <n v="0.58599999999999997"/>
    <n v="0.65500000000000003"/>
    <n v="7796.22"/>
    <n v="1"/>
    <x v="0"/>
    <n v="0"/>
    <x v="0"/>
    <x v="0"/>
    <x v="0"/>
  </r>
  <r>
    <x v="4908"/>
    <x v="11"/>
    <x v="0"/>
    <n v="81"/>
    <n v="0.64200000000000002"/>
    <n v="0.59499999999999997"/>
    <n v="0.57999999999999996"/>
    <n v="14426.86"/>
    <n v="2"/>
    <x v="0"/>
    <n v="0"/>
    <x v="0"/>
    <x v="0"/>
    <x v="1"/>
  </r>
  <r>
    <x v="4909"/>
    <x v="0"/>
    <x v="0"/>
    <n v="207"/>
    <n v="0.63100000000000001"/>
    <n v="0.57999999999999996"/>
    <n v="0.56200000000000006"/>
    <n v="5998.42"/>
    <n v="1"/>
    <x v="0"/>
    <n v="0"/>
    <x v="0"/>
    <x v="0"/>
    <x v="0"/>
  </r>
  <r>
    <x v="1688"/>
    <x v="25"/>
    <x v="4"/>
    <n v="16"/>
    <n v="0.70099999999999996"/>
    <n v="0.69199999999999995"/>
    <n v="0.59899999999999998"/>
    <n v="21793.13"/>
    <n v="3"/>
    <x v="3"/>
    <n v="0"/>
    <x v="0"/>
    <x v="0"/>
    <x v="1"/>
  </r>
  <r>
    <x v="4910"/>
    <x v="11"/>
    <x v="0"/>
    <n v="108"/>
    <n v="0.60399999999999998"/>
    <n v="0.57899999999999996"/>
    <n v="0.52200000000000002"/>
    <n v="10926.55"/>
    <n v="1"/>
    <x v="0"/>
    <n v="0"/>
    <x v="0"/>
    <x v="0"/>
    <x v="0"/>
  </r>
  <r>
    <x v="4911"/>
    <x v="7"/>
    <x v="2"/>
    <n v="185"/>
    <n v="0.68"/>
    <n v="0.625"/>
    <n v="0.60099999999999998"/>
    <n v="9721.4699999999993"/>
    <n v="1"/>
    <x v="0"/>
    <n v="0"/>
    <x v="0"/>
    <x v="0"/>
    <x v="0"/>
  </r>
  <r>
    <x v="4912"/>
    <x v="12"/>
    <x v="0"/>
    <n v="132"/>
    <n v="0.60399999999999998"/>
    <n v="0.57599999999999996"/>
    <n v="0.51200000000000001"/>
    <n v="9568.32"/>
    <n v="0"/>
    <x v="0"/>
    <n v="0"/>
    <x v="0"/>
    <x v="0"/>
    <x v="0"/>
  </r>
  <r>
    <x v="4913"/>
    <x v="7"/>
    <x v="2"/>
    <n v="176"/>
    <n v="0.60599999999999998"/>
    <n v="0.56499999999999995"/>
    <n v="0.49299999999999999"/>
    <n v="9031.14"/>
    <n v="1"/>
    <x v="0"/>
    <n v="0"/>
    <x v="0"/>
    <x v="0"/>
    <x v="0"/>
  </r>
  <r>
    <x v="4914"/>
    <x v="9"/>
    <x v="3"/>
    <n v="106"/>
    <n v="0.68"/>
    <n v="0.64200000000000002"/>
    <n v="0.60299999999999998"/>
    <n v="14493"/>
    <n v="2"/>
    <x v="0"/>
    <n v="0"/>
    <x v="0"/>
    <x v="0"/>
    <x v="1"/>
  </r>
  <r>
    <x v="4915"/>
    <x v="7"/>
    <x v="2"/>
    <n v="93"/>
    <n v="0.62"/>
    <n v="0.56599999999999995"/>
    <n v="0.53900000000000003"/>
    <n v="8585.3799999999992"/>
    <n v="1"/>
    <x v="0"/>
    <n v="0"/>
    <x v="0"/>
    <x v="0"/>
    <x v="0"/>
  </r>
  <r>
    <x v="4916"/>
    <x v="25"/>
    <x v="4"/>
    <n v="30"/>
    <n v="0.77"/>
    <n v="0.75"/>
    <n v="0.71199999999999997"/>
    <n v="26110.11"/>
    <n v="1"/>
    <x v="3"/>
    <n v="0"/>
    <x v="0"/>
    <x v="0"/>
    <x v="0"/>
  </r>
  <r>
    <x v="1740"/>
    <x v="14"/>
    <x v="3"/>
    <n v="32"/>
    <n v="0.74"/>
    <n v="0.73299999999999998"/>
    <n v="0.63800000000000001"/>
    <n v="26050.84"/>
    <n v="1"/>
    <x v="3"/>
    <n v="0"/>
    <x v="0"/>
    <x v="0"/>
    <x v="0"/>
  </r>
  <r>
    <x v="4917"/>
    <x v="5"/>
    <x v="0"/>
    <n v="185"/>
    <n v="0.61499999999999999"/>
    <n v="0.53800000000000003"/>
    <n v="0.56100000000000005"/>
    <n v="6509.98"/>
    <n v="0"/>
    <x v="0"/>
    <n v="0"/>
    <x v="0"/>
    <x v="0"/>
    <x v="0"/>
  </r>
  <r>
    <x v="4918"/>
    <x v="22"/>
    <x v="2"/>
    <n v="78"/>
    <n v="0.74199999999999999"/>
    <n v="0.69699999999999995"/>
    <n v="0.71699999999999997"/>
    <n v="16755.3"/>
    <n v="2"/>
    <x v="3"/>
    <n v="0"/>
    <x v="0"/>
    <x v="0"/>
    <x v="1"/>
  </r>
  <r>
    <x v="4919"/>
    <x v="14"/>
    <x v="3"/>
    <n v="94"/>
    <n v="0.7"/>
    <n v="0.69199999999999995"/>
    <n v="0.60099999999999998"/>
    <n v="17083.52"/>
    <n v="2"/>
    <x v="3"/>
    <n v="0"/>
    <x v="0"/>
    <x v="0"/>
    <x v="1"/>
  </r>
  <r>
    <x v="4920"/>
    <x v="22"/>
    <x v="2"/>
    <n v="135"/>
    <n v="0.7"/>
    <n v="0.627"/>
    <n v="0.67200000000000004"/>
    <n v="9757.85"/>
    <n v="1"/>
    <x v="3"/>
    <n v="0"/>
    <x v="0"/>
    <x v="0"/>
    <x v="0"/>
  </r>
  <r>
    <x v="4921"/>
    <x v="0"/>
    <x v="0"/>
    <n v="139"/>
    <n v="0.59899999999999998"/>
    <n v="0.56599999999999995"/>
    <n v="0.50800000000000001"/>
    <n v="7964.2"/>
    <n v="0"/>
    <x v="0"/>
    <n v="0"/>
    <x v="0"/>
    <x v="0"/>
    <x v="0"/>
  </r>
  <r>
    <x v="4922"/>
    <x v="7"/>
    <x v="2"/>
    <n v="162"/>
    <n v="0.60699999999999998"/>
    <n v="0.57899999999999996"/>
    <n v="0.48699999999999999"/>
    <n v="8195.93"/>
    <n v="1"/>
    <x v="0"/>
    <n v="0"/>
    <x v="0"/>
    <x v="0"/>
    <x v="0"/>
  </r>
  <r>
    <x v="4923"/>
    <x v="4"/>
    <x v="0"/>
    <n v="83"/>
    <n v="0.61199999999999999"/>
    <n v="0.57799999999999996"/>
    <n v="0.497"/>
    <n v="8806.11"/>
    <n v="4"/>
    <x v="0"/>
    <n v="0"/>
    <x v="0"/>
    <x v="0"/>
    <x v="1"/>
  </r>
  <r>
    <x v="4924"/>
    <x v="7"/>
    <x v="2"/>
    <n v="129"/>
    <n v="0.67500000000000004"/>
    <n v="0.63900000000000001"/>
    <n v="0.58399999999999996"/>
    <n v="12521.4"/>
    <n v="1"/>
    <x v="0"/>
    <n v="0"/>
    <x v="0"/>
    <x v="0"/>
    <x v="0"/>
  </r>
  <r>
    <x v="4925"/>
    <x v="7"/>
    <x v="2"/>
    <n v="155"/>
    <n v="0.61499999999999999"/>
    <n v="0.58899999999999997"/>
    <n v="0.49199999999999999"/>
    <n v="9384.19"/>
    <n v="1"/>
    <x v="0"/>
    <n v="0"/>
    <x v="0"/>
    <x v="0"/>
    <x v="0"/>
  </r>
  <r>
    <x v="4926"/>
    <x v="7"/>
    <x v="2"/>
    <n v="257"/>
    <n v="0.61899999999999999"/>
    <n v="0.60299999999999998"/>
    <n v="0.52900000000000003"/>
    <n v="7754.81"/>
    <n v="0"/>
    <x v="0"/>
    <n v="0"/>
    <x v="0"/>
    <x v="0"/>
    <x v="0"/>
  </r>
  <r>
    <x v="4927"/>
    <x v="7"/>
    <x v="2"/>
    <n v="71"/>
    <n v="0.65"/>
    <n v="0.66"/>
    <n v="0.49299999999999999"/>
    <n v="9302.17"/>
    <n v="1"/>
    <x v="0"/>
    <n v="0"/>
    <x v="0"/>
    <x v="0"/>
    <x v="0"/>
  </r>
  <r>
    <x v="4928"/>
    <x v="11"/>
    <x v="0"/>
    <n v="163"/>
    <n v="0.628"/>
    <n v="0.58099999999999996"/>
    <n v="0.54700000000000004"/>
    <n v="8880.31"/>
    <n v="1"/>
    <x v="0"/>
    <n v="0"/>
    <x v="0"/>
    <x v="0"/>
    <x v="0"/>
  </r>
  <r>
    <x v="4929"/>
    <x v="22"/>
    <x v="2"/>
    <n v="80"/>
    <n v="0.72099999999999997"/>
    <n v="0.72"/>
    <n v="0.61899999999999999"/>
    <n v="17352.37"/>
    <n v="2"/>
    <x v="3"/>
    <n v="0"/>
    <x v="0"/>
    <x v="0"/>
    <x v="1"/>
  </r>
  <r>
    <x v="4930"/>
    <x v="14"/>
    <x v="3"/>
    <n v="78"/>
    <n v="0.68700000000000006"/>
    <n v="0.70699999999999996"/>
    <n v="0.56999999999999995"/>
    <n v="14273.85"/>
    <n v="0"/>
    <x v="0"/>
    <n v="0"/>
    <x v="0"/>
    <x v="0"/>
    <x v="0"/>
  </r>
  <r>
    <x v="4931"/>
    <x v="0"/>
    <x v="0"/>
    <n v="105"/>
    <n v="0.59899999999999998"/>
    <n v="0.57599999999999996"/>
    <n v="0.48299999999999998"/>
    <n v="9245.76"/>
    <n v="0"/>
    <x v="0"/>
    <n v="0"/>
    <x v="0"/>
    <x v="0"/>
    <x v="0"/>
  </r>
  <r>
    <x v="4932"/>
    <x v="14"/>
    <x v="3"/>
    <n v="55"/>
    <n v="0.61699999999999999"/>
    <n v="0.59"/>
    <n v="0.497"/>
    <n v="12330.5"/>
    <n v="0"/>
    <x v="0"/>
    <n v="0"/>
    <x v="0"/>
    <x v="0"/>
    <x v="0"/>
  </r>
  <r>
    <x v="4933"/>
    <x v="20"/>
    <x v="1"/>
    <n v="76"/>
    <n v="0.61599999999999999"/>
    <n v="0.58799999999999997"/>
    <n v="0.501"/>
    <n v="13182.06"/>
    <n v="0"/>
    <x v="0"/>
    <n v="0"/>
    <x v="0"/>
    <x v="0"/>
    <x v="0"/>
  </r>
  <r>
    <x v="4934"/>
    <x v="14"/>
    <x v="3"/>
    <n v="100"/>
    <n v="0.7"/>
    <n v="0.68799999999999994"/>
    <n v="0.6"/>
    <n v="12583.33"/>
    <n v="14"/>
    <x v="3"/>
    <n v="0"/>
    <x v="0"/>
    <x v="0"/>
    <x v="1"/>
  </r>
  <r>
    <x v="4935"/>
    <x v="18"/>
    <x v="4"/>
    <n v="10"/>
    <n v="0.74"/>
    <n v="0.73199999999999998"/>
    <n v="0.622"/>
    <n v="23543.23"/>
    <n v="3"/>
    <x v="3"/>
    <n v="0"/>
    <x v="0"/>
    <x v="0"/>
    <x v="1"/>
  </r>
  <r>
    <x v="4936"/>
    <x v="18"/>
    <x v="4"/>
    <n v="15"/>
    <n v="0.746"/>
    <n v="0.76500000000000001"/>
    <n v="0.63700000000000001"/>
    <n v="20545.11"/>
    <n v="2"/>
    <x v="3"/>
    <n v="0"/>
    <x v="0"/>
    <x v="0"/>
    <x v="1"/>
  </r>
  <r>
    <x v="4937"/>
    <x v="9"/>
    <x v="3"/>
    <n v="49"/>
    <n v="0.66400000000000003"/>
    <n v="0.63800000000000001"/>
    <n v="0.56000000000000005"/>
    <n v="23576.94"/>
    <n v="1"/>
    <x v="0"/>
    <n v="0"/>
    <x v="0"/>
    <x v="0"/>
    <x v="0"/>
  </r>
  <r>
    <x v="4938"/>
    <x v="25"/>
    <x v="4"/>
    <n v="18"/>
    <n v="0.72"/>
    <n v="0.68799999999999994"/>
    <n v="0.63300000000000001"/>
    <n v="21364.1"/>
    <n v="1"/>
    <x v="3"/>
    <n v="0"/>
    <x v="0"/>
    <x v="0"/>
    <x v="0"/>
  </r>
  <r>
    <x v="4939"/>
    <x v="7"/>
    <x v="2"/>
    <n v="150"/>
    <n v="0.63"/>
    <n v="0.61"/>
    <n v="0.499"/>
    <n v="8969.23"/>
    <n v="5"/>
    <x v="0"/>
    <n v="0"/>
    <x v="0"/>
    <x v="0"/>
    <x v="1"/>
  </r>
  <r>
    <x v="4940"/>
    <x v="7"/>
    <x v="2"/>
    <n v="61"/>
    <n v="0.65500000000000003"/>
    <n v="0.623"/>
    <n v="0.54600000000000004"/>
    <n v="10388.469999999999"/>
    <n v="1"/>
    <x v="0"/>
    <n v="0"/>
    <x v="0"/>
    <x v="0"/>
    <x v="0"/>
  </r>
  <r>
    <x v="4941"/>
    <x v="7"/>
    <x v="2"/>
    <n v="53"/>
    <n v="0.65200000000000002"/>
    <n v="0.60799999999999998"/>
    <n v="0.55500000000000005"/>
    <n v="15756.02"/>
    <n v="2"/>
    <x v="0"/>
    <n v="0"/>
    <x v="0"/>
    <x v="0"/>
    <x v="1"/>
  </r>
  <r>
    <x v="4942"/>
    <x v="7"/>
    <x v="2"/>
    <n v="112"/>
    <n v="0.625"/>
    <n v="0.58199999999999996"/>
    <n v="0.52300000000000002"/>
    <n v="7934.84"/>
    <n v="2"/>
    <x v="0"/>
    <n v="0"/>
    <x v="0"/>
    <x v="0"/>
    <x v="1"/>
  </r>
  <r>
    <x v="4943"/>
    <x v="17"/>
    <x v="4"/>
    <n v="57"/>
    <n v="0.68200000000000005"/>
    <n v="0.66900000000000004"/>
    <n v="0.6"/>
    <n v="25825.96"/>
    <n v="2"/>
    <x v="0"/>
    <n v="0"/>
    <x v="0"/>
    <x v="0"/>
    <x v="1"/>
  </r>
  <r>
    <x v="4944"/>
    <x v="20"/>
    <x v="1"/>
    <n v="299"/>
    <n v="0.60599999999999998"/>
    <n v="0.54600000000000004"/>
    <n v="0.59"/>
    <n v="8045.7"/>
    <n v="0"/>
    <x v="0"/>
    <n v="0"/>
    <x v="0"/>
    <x v="0"/>
    <x v="0"/>
  </r>
  <r>
    <x v="4945"/>
    <x v="25"/>
    <x v="4"/>
    <n v="17"/>
    <n v="0.71799999999999997"/>
    <n v="0.70499999999999996"/>
    <n v="0.62"/>
    <n v="22516.65"/>
    <n v="1"/>
    <x v="3"/>
    <n v="0"/>
    <x v="0"/>
    <x v="0"/>
    <x v="0"/>
  </r>
  <r>
    <x v="4946"/>
    <x v="7"/>
    <x v="2"/>
    <n v="111"/>
    <n v="0.62"/>
    <n v="0.58899999999999997"/>
    <n v="0.51"/>
    <n v="10414.219999999999"/>
    <n v="1"/>
    <x v="0"/>
    <n v="0"/>
    <x v="0"/>
    <x v="0"/>
    <x v="0"/>
  </r>
  <r>
    <x v="4947"/>
    <x v="22"/>
    <x v="2"/>
    <n v="85"/>
    <n v="0.68"/>
    <n v="0.627"/>
    <n v="0.63700000000000001"/>
    <n v="10752.82"/>
    <n v="0"/>
    <x v="0"/>
    <n v="0"/>
    <x v="0"/>
    <x v="0"/>
    <x v="0"/>
  </r>
  <r>
    <x v="4948"/>
    <x v="14"/>
    <x v="3"/>
    <n v="71"/>
    <n v="0.68"/>
    <n v="0.64700000000000002"/>
    <n v="0.60399999999999998"/>
    <n v="15139.76"/>
    <n v="1"/>
    <x v="0"/>
    <n v="0"/>
    <x v="0"/>
    <x v="0"/>
    <x v="0"/>
  </r>
  <r>
    <x v="4949"/>
    <x v="14"/>
    <x v="3"/>
    <n v="62"/>
    <n v="0.69299999999999995"/>
    <n v="0.66800000000000004"/>
    <n v="0.59699999999999998"/>
    <n v="17277.84"/>
    <n v="0"/>
    <x v="0"/>
    <n v="0"/>
    <x v="0"/>
    <x v="0"/>
    <x v="0"/>
  </r>
  <r>
    <x v="4950"/>
    <x v="7"/>
    <x v="2"/>
    <n v="114"/>
    <n v="0.64700000000000002"/>
    <n v="0.60799999999999998"/>
    <n v="0.55700000000000005"/>
    <n v="9162.57"/>
    <n v="1"/>
    <x v="0"/>
    <n v="0"/>
    <x v="0"/>
    <x v="0"/>
    <x v="0"/>
  </r>
  <r>
    <x v="4951"/>
    <x v="22"/>
    <x v="2"/>
    <n v="79"/>
    <n v="0.72"/>
    <n v="0.67500000000000004"/>
    <n v="0.68600000000000005"/>
    <n v="13641.75"/>
    <n v="1"/>
    <x v="3"/>
    <n v="0"/>
    <x v="0"/>
    <x v="0"/>
    <x v="0"/>
  </r>
  <r>
    <x v="4952"/>
    <x v="22"/>
    <x v="2"/>
    <n v="53"/>
    <n v="0.72699999999999998"/>
    <n v="0.66800000000000004"/>
    <n v="0.72299999999999998"/>
    <n v="22168.400000000001"/>
    <n v="1"/>
    <x v="3"/>
    <n v="0"/>
    <x v="0"/>
    <x v="0"/>
    <x v="0"/>
  </r>
  <r>
    <x v="4953"/>
    <x v="11"/>
    <x v="0"/>
    <n v="234"/>
    <n v="0.60399999999999998"/>
    <n v="0.56100000000000005"/>
    <n v="0.51900000000000002"/>
    <n v="7809.01"/>
    <n v="0"/>
    <x v="0"/>
    <n v="0"/>
    <x v="0"/>
    <x v="0"/>
    <x v="0"/>
  </r>
  <r>
    <x v="4954"/>
    <x v="7"/>
    <x v="2"/>
    <n v="133"/>
    <n v="0.625"/>
    <n v="0.60599999999999998"/>
    <n v="0.504"/>
    <n v="8082.58"/>
    <n v="5"/>
    <x v="0"/>
    <n v="0"/>
    <x v="0"/>
    <x v="0"/>
    <x v="1"/>
  </r>
  <r>
    <x v="4955"/>
    <x v="14"/>
    <x v="3"/>
    <n v="133"/>
    <n v="0.65500000000000003"/>
    <n v="0.64200000000000002"/>
    <n v="0.54"/>
    <n v="11949.17"/>
    <n v="1"/>
    <x v="0"/>
    <n v="0"/>
    <x v="0"/>
    <x v="0"/>
    <x v="0"/>
  </r>
  <r>
    <x v="4956"/>
    <x v="20"/>
    <x v="1"/>
    <n v="158"/>
    <n v="0.63900000000000001"/>
    <n v="0.59299999999999997"/>
    <n v="0.60499999999999998"/>
    <n v="11787.98"/>
    <n v="0"/>
    <x v="0"/>
    <n v="0"/>
    <x v="0"/>
    <x v="0"/>
    <x v="0"/>
  </r>
  <r>
    <x v="1339"/>
    <x v="9"/>
    <x v="3"/>
    <n v="90"/>
    <n v="0.65300000000000002"/>
    <n v="0.64"/>
    <n v="0.52600000000000002"/>
    <n v="14481.12"/>
    <n v="1"/>
    <x v="0"/>
    <n v="0"/>
    <x v="0"/>
    <x v="0"/>
    <x v="0"/>
  </r>
  <r>
    <x v="4957"/>
    <x v="11"/>
    <x v="0"/>
    <n v="149"/>
    <n v="0.65"/>
    <n v="0.624"/>
    <n v="0.55100000000000005"/>
    <n v="8867.77"/>
    <n v="6"/>
    <x v="0"/>
    <n v="0"/>
    <x v="0"/>
    <x v="0"/>
    <x v="1"/>
  </r>
  <r>
    <x v="4958"/>
    <x v="20"/>
    <x v="1"/>
    <n v="76"/>
    <n v="0.66700000000000004"/>
    <n v="0.623"/>
    <n v="0.59899999999999998"/>
    <n v="18300.43"/>
    <n v="1"/>
    <x v="0"/>
    <n v="0"/>
    <x v="0"/>
    <x v="0"/>
    <x v="0"/>
  </r>
  <r>
    <x v="4959"/>
    <x v="7"/>
    <x v="2"/>
    <n v="80"/>
    <n v="0.63200000000000001"/>
    <n v="0.59699999999999998"/>
    <n v="0.55300000000000005"/>
    <n v="7562.63"/>
    <n v="3"/>
    <x v="0"/>
    <n v="0"/>
    <x v="0"/>
    <x v="0"/>
    <x v="1"/>
  </r>
  <r>
    <x v="4960"/>
    <x v="18"/>
    <x v="4"/>
    <n v="7"/>
    <n v="0.72699999999999998"/>
    <n v="0.76600000000000001"/>
    <n v="0.6"/>
    <n v="20203.53"/>
    <n v="2"/>
    <x v="3"/>
    <n v="0"/>
    <x v="0"/>
    <x v="0"/>
    <x v="1"/>
  </r>
  <r>
    <x v="4961"/>
    <x v="7"/>
    <x v="2"/>
    <n v="68"/>
    <n v="0.63100000000000001"/>
    <n v="0.61799999999999999"/>
    <n v="0.503"/>
    <n v="11549.4"/>
    <n v="1"/>
    <x v="0"/>
    <n v="0"/>
    <x v="0"/>
    <x v="0"/>
    <x v="0"/>
  </r>
  <r>
    <x v="4962"/>
    <x v="20"/>
    <x v="1"/>
    <n v="131"/>
    <n v="0.64"/>
    <n v="0.621"/>
    <n v="0.52100000000000002"/>
    <n v="13806.71"/>
    <n v="0"/>
    <x v="0"/>
    <n v="0"/>
    <x v="0"/>
    <x v="0"/>
    <x v="0"/>
  </r>
  <r>
    <x v="4963"/>
    <x v="7"/>
    <x v="2"/>
    <n v="114"/>
    <n v="0.63200000000000001"/>
    <n v="0.59599999999999997"/>
    <n v="0.52500000000000002"/>
    <n v="11604.25"/>
    <n v="0"/>
    <x v="0"/>
    <n v="0"/>
    <x v="0"/>
    <x v="0"/>
    <x v="0"/>
  </r>
  <r>
    <x v="4964"/>
    <x v="25"/>
    <x v="4"/>
    <n v="22"/>
    <n v="0.71"/>
    <n v="0.73299999999999998"/>
    <n v="0.61499999999999999"/>
    <n v="18675.080000000002"/>
    <n v="1"/>
    <x v="3"/>
    <n v="0"/>
    <x v="0"/>
    <x v="0"/>
    <x v="0"/>
  </r>
  <r>
    <x v="1980"/>
    <x v="8"/>
    <x v="0"/>
    <n v="82"/>
    <n v="0.63200000000000001"/>
    <n v="0.61399999999999999"/>
    <n v="0.53200000000000003"/>
    <n v="7811.73"/>
    <n v="6"/>
    <x v="0"/>
    <n v="0"/>
    <x v="0"/>
    <x v="0"/>
    <x v="1"/>
  </r>
  <r>
    <x v="4965"/>
    <x v="22"/>
    <x v="2"/>
    <n v="38"/>
    <n v="0.71499999999999997"/>
    <n v="0.67300000000000004"/>
    <n v="0.67500000000000004"/>
    <n v="17285.14"/>
    <n v="3"/>
    <x v="3"/>
    <n v="0"/>
    <x v="0"/>
    <x v="0"/>
    <x v="1"/>
  </r>
  <r>
    <x v="4966"/>
    <x v="14"/>
    <x v="3"/>
    <n v="42"/>
    <n v="0.69599999999999995"/>
    <n v="0.65200000000000002"/>
    <n v="0.63200000000000001"/>
    <n v="20486.080000000002"/>
    <n v="1"/>
    <x v="0"/>
    <n v="0"/>
    <x v="0"/>
    <x v="0"/>
    <x v="0"/>
  </r>
  <r>
    <x v="4967"/>
    <x v="7"/>
    <x v="2"/>
    <n v="99"/>
    <n v="0.69"/>
    <n v="0.66500000000000004"/>
    <n v="0.59199999999999997"/>
    <n v="9007.7000000000007"/>
    <n v="0"/>
    <x v="0"/>
    <n v="0"/>
    <x v="0"/>
    <x v="0"/>
    <x v="0"/>
  </r>
  <r>
    <x v="4968"/>
    <x v="7"/>
    <x v="2"/>
    <n v="110"/>
    <n v="0.69599999999999995"/>
    <n v="0.65100000000000002"/>
    <n v="0.61299999999999999"/>
    <n v="11771.18"/>
    <n v="3"/>
    <x v="0"/>
    <n v="0"/>
    <x v="0"/>
    <x v="0"/>
    <x v="1"/>
  </r>
  <r>
    <x v="4969"/>
    <x v="11"/>
    <x v="0"/>
    <n v="206"/>
    <n v="0.60299999999999998"/>
    <n v="0.58199999999999996"/>
    <n v="0.52200000000000002"/>
    <n v="8789.99"/>
    <n v="3"/>
    <x v="0"/>
    <n v="0"/>
    <x v="0"/>
    <x v="0"/>
    <x v="1"/>
  </r>
  <r>
    <x v="4970"/>
    <x v="7"/>
    <x v="2"/>
    <n v="105"/>
    <n v="0.624"/>
    <n v="0.63600000000000001"/>
    <n v="0.46600000000000003"/>
    <n v="10254.32"/>
    <n v="3"/>
    <x v="0"/>
    <n v="0"/>
    <x v="0"/>
    <x v="0"/>
    <x v="1"/>
  </r>
  <r>
    <x v="4971"/>
    <x v="7"/>
    <x v="2"/>
    <n v="59"/>
    <n v="0.60099999999999998"/>
    <n v="0.57799999999999996"/>
    <n v="0.46400000000000002"/>
    <n v="8644.01"/>
    <n v="1"/>
    <x v="0"/>
    <n v="0"/>
    <x v="0"/>
    <x v="0"/>
    <x v="0"/>
  </r>
  <r>
    <x v="4972"/>
    <x v="7"/>
    <x v="2"/>
    <n v="73"/>
    <n v="0.64500000000000002"/>
    <n v="0.60399999999999998"/>
    <n v="0.55700000000000005"/>
    <n v="10533.41"/>
    <n v="0"/>
    <x v="0"/>
    <n v="0"/>
    <x v="0"/>
    <x v="0"/>
    <x v="0"/>
  </r>
  <r>
    <x v="4973"/>
    <x v="7"/>
    <x v="2"/>
    <n v="94"/>
    <n v="0.621"/>
    <n v="0.55000000000000004"/>
    <n v="0.54600000000000004"/>
    <n v="8744.0300000000007"/>
    <n v="1"/>
    <x v="0"/>
    <n v="0"/>
    <x v="0"/>
    <x v="0"/>
    <x v="0"/>
  </r>
  <r>
    <x v="4974"/>
    <x v="22"/>
    <x v="2"/>
    <n v="139"/>
    <n v="0.66"/>
    <n v="0.59499999999999997"/>
    <n v="0.59399999999999997"/>
    <n v="8082.46"/>
    <n v="0"/>
    <x v="0"/>
    <n v="0"/>
    <x v="0"/>
    <x v="0"/>
    <x v="0"/>
  </r>
  <r>
    <x v="4975"/>
    <x v="2"/>
    <x v="0"/>
    <n v="44"/>
    <n v="0.60799999999999998"/>
    <n v="0.57499999999999996"/>
    <n v="0.51"/>
    <n v="7319.14"/>
    <n v="3"/>
    <x v="0"/>
    <n v="0"/>
    <x v="0"/>
    <x v="0"/>
    <x v="1"/>
  </r>
  <r>
    <x v="4976"/>
    <x v="7"/>
    <x v="2"/>
    <n v="94"/>
    <n v="0.627"/>
    <n v="0.60199999999999998"/>
    <n v="0.51100000000000001"/>
    <n v="8018.09"/>
    <n v="1"/>
    <x v="0"/>
    <n v="0"/>
    <x v="0"/>
    <x v="0"/>
    <x v="0"/>
  </r>
  <r>
    <x v="4977"/>
    <x v="18"/>
    <x v="4"/>
    <n v="6"/>
    <n v="0.69"/>
    <n v="0.70299999999999996"/>
    <n v="0.53200000000000003"/>
    <n v="21240.49"/>
    <n v="1"/>
    <x v="0"/>
    <n v="0"/>
    <x v="0"/>
    <x v="0"/>
    <x v="0"/>
  </r>
  <r>
    <x v="4978"/>
    <x v="7"/>
    <x v="2"/>
    <n v="99"/>
    <n v="0.65"/>
    <n v="0.60799999999999998"/>
    <n v="0.55000000000000004"/>
    <n v="9871.24"/>
    <n v="1"/>
    <x v="0"/>
    <n v="0"/>
    <x v="0"/>
    <x v="0"/>
    <x v="0"/>
  </r>
  <r>
    <x v="4979"/>
    <x v="7"/>
    <x v="2"/>
    <n v="156"/>
    <n v="0.64700000000000002"/>
    <n v="0.628"/>
    <n v="0.53900000000000003"/>
    <n v="9949.81"/>
    <n v="2"/>
    <x v="0"/>
    <n v="0"/>
    <x v="0"/>
    <x v="0"/>
    <x v="1"/>
  </r>
  <r>
    <x v="1285"/>
    <x v="11"/>
    <x v="0"/>
    <n v="144"/>
    <n v="0.61399999999999999"/>
    <n v="0.56599999999999995"/>
    <n v="0.52700000000000002"/>
    <n v="8642.35"/>
    <n v="2"/>
    <x v="0"/>
    <n v="0"/>
    <x v="0"/>
    <x v="0"/>
    <x v="1"/>
  </r>
  <r>
    <x v="4980"/>
    <x v="7"/>
    <x v="2"/>
    <n v="63"/>
    <n v="0.65"/>
    <n v="0.61199999999999999"/>
    <n v="0.54800000000000004"/>
    <n v="13901.24"/>
    <n v="2"/>
    <x v="0"/>
    <n v="0"/>
    <x v="0"/>
    <x v="0"/>
    <x v="1"/>
  </r>
  <r>
    <x v="4981"/>
    <x v="7"/>
    <x v="2"/>
    <n v="52"/>
    <n v="0.62"/>
    <n v="0.60499999999999998"/>
    <n v="0.495"/>
    <n v="8845.92"/>
    <n v="2"/>
    <x v="0"/>
    <n v="0"/>
    <x v="0"/>
    <x v="0"/>
    <x v="1"/>
  </r>
  <r>
    <x v="4982"/>
    <x v="7"/>
    <x v="2"/>
    <n v="66"/>
    <n v="0.65500000000000003"/>
    <n v="0.63100000000000001"/>
    <n v="0.53900000000000003"/>
    <n v="13282.04"/>
    <n v="1"/>
    <x v="0"/>
    <n v="0"/>
    <x v="0"/>
    <x v="0"/>
    <x v="0"/>
  </r>
  <r>
    <x v="4983"/>
    <x v="4"/>
    <x v="0"/>
    <n v="122"/>
    <n v="0.60299999999999998"/>
    <n v="0.53100000000000003"/>
    <n v="0.54"/>
    <n v="8213.7099999999991"/>
    <n v="2"/>
    <x v="0"/>
    <n v="0"/>
    <x v="0"/>
    <x v="0"/>
    <x v="1"/>
  </r>
  <r>
    <x v="4984"/>
    <x v="25"/>
    <x v="4"/>
    <n v="39"/>
    <n v="0.72799999999999998"/>
    <n v="0.73099999999999998"/>
    <n v="0.65200000000000002"/>
    <n v="23944.05"/>
    <n v="1"/>
    <x v="3"/>
    <n v="0"/>
    <x v="0"/>
    <x v="0"/>
    <x v="0"/>
  </r>
  <r>
    <x v="4985"/>
    <x v="22"/>
    <x v="2"/>
    <n v="73"/>
    <n v="0.72499999999999998"/>
    <n v="0.68600000000000005"/>
    <n v="0.68500000000000005"/>
    <n v="17512.27"/>
    <n v="0"/>
    <x v="3"/>
    <n v="0"/>
    <x v="0"/>
    <x v="0"/>
    <x v="0"/>
  </r>
  <r>
    <x v="4986"/>
    <x v="14"/>
    <x v="3"/>
    <n v="114"/>
    <n v="0.7"/>
    <n v="0.66400000000000003"/>
    <n v="0.622"/>
    <n v="12481.14"/>
    <n v="1"/>
    <x v="3"/>
    <n v="0"/>
    <x v="0"/>
    <x v="0"/>
    <x v="0"/>
  </r>
  <r>
    <x v="4987"/>
    <x v="22"/>
    <x v="2"/>
    <n v="28"/>
    <n v="0.77200000000000002"/>
    <n v="0.71199999999999997"/>
    <n v="0.748"/>
    <n v="20871.310000000001"/>
    <n v="1"/>
    <x v="3"/>
    <n v="0"/>
    <x v="0"/>
    <x v="0"/>
    <x v="0"/>
  </r>
  <r>
    <x v="4988"/>
    <x v="0"/>
    <x v="0"/>
    <n v="96"/>
    <n v="0.63200000000000001"/>
    <n v="0.59799999999999998"/>
    <n v="0.53100000000000003"/>
    <n v="7521.17"/>
    <n v="0"/>
    <x v="0"/>
    <n v="0"/>
    <x v="0"/>
    <x v="0"/>
    <x v="0"/>
  </r>
  <r>
    <x v="4989"/>
    <x v="20"/>
    <x v="1"/>
    <n v="111"/>
    <n v="0.63700000000000001"/>
    <n v="0.58299999999999996"/>
    <n v="0.58399999999999996"/>
    <n v="12385.33"/>
    <n v="0"/>
    <x v="0"/>
    <n v="0"/>
    <x v="0"/>
    <x v="0"/>
    <x v="0"/>
  </r>
  <r>
    <x v="4990"/>
    <x v="12"/>
    <x v="0"/>
    <n v="107"/>
    <n v="0.60399999999999998"/>
    <n v="0.56399999999999995"/>
    <n v="0.54200000000000004"/>
    <n v="9866.85"/>
    <n v="0"/>
    <x v="0"/>
    <n v="0"/>
    <x v="0"/>
    <x v="0"/>
    <x v="0"/>
  </r>
  <r>
    <x v="4991"/>
    <x v="18"/>
    <x v="4"/>
    <n v="12"/>
    <n v="0.61899999999999999"/>
    <n v="0.60099999999999998"/>
    <n v="0.49199999999999999"/>
    <n v="14024.81"/>
    <n v="6"/>
    <x v="0"/>
    <n v="0"/>
    <x v="0"/>
    <x v="0"/>
    <x v="1"/>
  </r>
  <r>
    <x v="4992"/>
    <x v="12"/>
    <x v="0"/>
    <n v="95"/>
    <n v="0.64500000000000002"/>
    <n v="0.60899999999999999"/>
    <n v="0.56699999999999995"/>
    <n v="9610.4699999999993"/>
    <n v="0"/>
    <x v="0"/>
    <n v="0"/>
    <x v="0"/>
    <x v="0"/>
    <x v="0"/>
  </r>
  <r>
    <x v="4993"/>
    <x v="11"/>
    <x v="0"/>
    <n v="214"/>
    <n v="0.61699999999999999"/>
    <n v="0.57299999999999995"/>
    <n v="0.52900000000000003"/>
    <n v="7933.63"/>
    <n v="2"/>
    <x v="0"/>
    <n v="0"/>
    <x v="0"/>
    <x v="0"/>
    <x v="1"/>
  </r>
  <r>
    <x v="4994"/>
    <x v="22"/>
    <x v="2"/>
    <n v="49"/>
    <n v="0.73499999999999999"/>
    <n v="0.69899999999999995"/>
    <n v="0.65700000000000003"/>
    <n v="16808.439999999999"/>
    <n v="1"/>
    <x v="3"/>
    <n v="0"/>
    <x v="0"/>
    <x v="0"/>
    <x v="0"/>
  </r>
  <r>
    <x v="4995"/>
    <x v="8"/>
    <x v="0"/>
    <n v="223"/>
    <n v="0.61599999999999999"/>
    <n v="0.53800000000000003"/>
    <n v="0.58799999999999997"/>
    <n v="6297.33"/>
    <n v="2"/>
    <x v="0"/>
    <n v="0"/>
    <x v="0"/>
    <x v="0"/>
    <x v="1"/>
  </r>
  <r>
    <x v="4996"/>
    <x v="22"/>
    <x v="2"/>
    <n v="62"/>
    <n v="0.73099999999999998"/>
    <n v="0.68100000000000005"/>
    <n v="0.69399999999999995"/>
    <n v="14394.98"/>
    <n v="2"/>
    <x v="3"/>
    <n v="0"/>
    <x v="0"/>
    <x v="0"/>
    <x v="1"/>
  </r>
  <r>
    <x v="4997"/>
    <x v="14"/>
    <x v="3"/>
    <n v="110"/>
    <n v="0.65400000000000003"/>
    <n v="0.61399999999999999"/>
    <n v="0.55800000000000005"/>
    <n v="9047.6"/>
    <n v="0"/>
    <x v="0"/>
    <n v="0"/>
    <x v="0"/>
    <x v="0"/>
    <x v="0"/>
  </r>
  <r>
    <x v="4998"/>
    <x v="7"/>
    <x v="2"/>
    <n v="99"/>
    <n v="0.64300000000000002"/>
    <n v="0.64500000000000002"/>
    <n v="0.505"/>
    <n v="10642.45"/>
    <n v="0"/>
    <x v="0"/>
    <n v="0"/>
    <x v="0"/>
    <x v="0"/>
    <x v="0"/>
  </r>
  <r>
    <x v="2429"/>
    <x v="11"/>
    <x v="0"/>
    <n v="92"/>
    <n v="0.60499999999999998"/>
    <n v="0.54800000000000004"/>
    <n v="0.51700000000000002"/>
    <n v="8278.2800000000007"/>
    <n v="1"/>
    <x v="0"/>
    <n v="0"/>
    <x v="0"/>
    <x v="0"/>
    <x v="0"/>
  </r>
  <r>
    <x v="2203"/>
    <x v="4"/>
    <x v="0"/>
    <n v="122"/>
    <n v="0.59899999999999998"/>
    <n v="0.53200000000000003"/>
    <n v="0.53200000000000003"/>
    <n v="7998.32"/>
    <n v="3"/>
    <x v="0"/>
    <n v="0"/>
    <x v="0"/>
    <x v="0"/>
    <x v="1"/>
  </r>
  <r>
    <x v="4999"/>
    <x v="22"/>
    <x v="2"/>
    <n v="78"/>
    <n v="0.748"/>
    <n v="0.68200000000000005"/>
    <n v="0.73799999999999999"/>
    <n v="16045.26"/>
    <n v="0"/>
    <x v="3"/>
    <n v="0"/>
    <x v="0"/>
    <x v="0"/>
    <x v="0"/>
  </r>
  <r>
    <x v="5000"/>
    <x v="14"/>
    <x v="3"/>
    <n v="66"/>
    <n v="0.68700000000000006"/>
    <n v="0.63700000000000001"/>
    <n v="0.625"/>
    <n v="13576.25"/>
    <n v="1"/>
    <x v="0"/>
    <n v="0"/>
    <x v="0"/>
    <x v="0"/>
    <x v="0"/>
  </r>
  <r>
    <x v="5001"/>
    <x v="7"/>
    <x v="2"/>
    <n v="81"/>
    <n v="0.71"/>
    <n v="0.71899999999999997"/>
    <n v="0.57399999999999995"/>
    <n v="12340.17"/>
    <n v="2"/>
    <x v="3"/>
    <n v="0"/>
    <x v="0"/>
    <x v="0"/>
    <x v="1"/>
  </r>
  <r>
    <x v="42"/>
    <x v="20"/>
    <x v="1"/>
    <n v="78"/>
    <n v="0.62"/>
    <n v="0.57599999999999996"/>
    <n v="0.51800000000000002"/>
    <n v="15777.62"/>
    <n v="0"/>
    <x v="0"/>
    <n v="0"/>
    <x v="0"/>
    <x v="0"/>
    <x v="0"/>
  </r>
  <r>
    <x v="5002"/>
    <x v="7"/>
    <x v="2"/>
    <n v="43"/>
    <n v="0.63500000000000001"/>
    <n v="0.61599999999999999"/>
    <n v="0.52300000000000002"/>
    <n v="13847.67"/>
    <n v="1"/>
    <x v="0"/>
    <n v="0"/>
    <x v="0"/>
    <x v="0"/>
    <x v="0"/>
  </r>
  <r>
    <x v="5003"/>
    <x v="4"/>
    <x v="0"/>
    <n v="119"/>
    <n v="0.625"/>
    <n v="0.57599999999999996"/>
    <n v="0.58099999999999996"/>
    <n v="8809.44"/>
    <n v="2"/>
    <x v="0"/>
    <n v="0"/>
    <x v="0"/>
    <x v="0"/>
    <x v="1"/>
  </r>
  <r>
    <x v="5004"/>
    <x v="7"/>
    <x v="2"/>
    <n v="49"/>
    <n v="0.68700000000000006"/>
    <n v="0.61699999999999999"/>
    <n v="0.64100000000000001"/>
    <n v="9728.1299999999992"/>
    <n v="1"/>
    <x v="0"/>
    <n v="0"/>
    <x v="0"/>
    <x v="0"/>
    <x v="0"/>
  </r>
  <r>
    <x v="5005"/>
    <x v="7"/>
    <x v="2"/>
    <n v="64"/>
    <n v="0.66400000000000003"/>
    <n v="0.64400000000000002"/>
    <n v="0.56699999999999995"/>
    <n v="11432.05"/>
    <n v="3"/>
    <x v="0"/>
    <n v="0"/>
    <x v="0"/>
    <x v="0"/>
    <x v="1"/>
  </r>
  <r>
    <x v="5006"/>
    <x v="20"/>
    <x v="1"/>
    <n v="143"/>
    <n v="0.64500000000000002"/>
    <n v="0.58599999999999997"/>
    <n v="0.58399999999999996"/>
    <n v="9702.44"/>
    <n v="0"/>
    <x v="0"/>
    <n v="0"/>
    <x v="0"/>
    <x v="0"/>
    <x v="0"/>
  </r>
  <r>
    <x v="5007"/>
    <x v="7"/>
    <x v="2"/>
    <n v="82"/>
    <n v="0.63800000000000001"/>
    <n v="0.59899999999999998"/>
    <n v="0.53100000000000003"/>
    <n v="10958.59"/>
    <n v="0"/>
    <x v="0"/>
    <n v="0"/>
    <x v="0"/>
    <x v="0"/>
    <x v="0"/>
  </r>
  <r>
    <x v="5008"/>
    <x v="4"/>
    <x v="0"/>
    <n v="143"/>
    <n v="0.626"/>
    <n v="0.56999999999999995"/>
    <n v="0.54400000000000004"/>
    <n v="9474.27"/>
    <n v="1"/>
    <x v="0"/>
    <n v="0"/>
    <x v="0"/>
    <x v="0"/>
    <x v="0"/>
  </r>
  <r>
    <x v="5009"/>
    <x v="4"/>
    <x v="0"/>
    <n v="109"/>
    <n v="0.61399999999999999"/>
    <n v="0.58499999999999996"/>
    <n v="0.51800000000000002"/>
    <n v="9790.42"/>
    <n v="2"/>
    <x v="0"/>
    <n v="0"/>
    <x v="0"/>
    <x v="0"/>
    <x v="1"/>
  </r>
  <r>
    <x v="5010"/>
    <x v="14"/>
    <x v="3"/>
    <n v="95"/>
    <n v="0.73"/>
    <n v="0.73399999999999999"/>
    <n v="0.65900000000000003"/>
    <n v="12224.33"/>
    <n v="0"/>
    <x v="3"/>
    <n v="0"/>
    <x v="0"/>
    <x v="0"/>
    <x v="0"/>
  </r>
  <r>
    <x v="5011"/>
    <x v="8"/>
    <x v="0"/>
    <n v="198"/>
    <n v="0.59899999999999998"/>
    <n v="0.55000000000000004"/>
    <n v="0.52600000000000002"/>
    <n v="5823.53"/>
    <n v="1"/>
    <x v="0"/>
    <n v="0"/>
    <x v="0"/>
    <x v="0"/>
    <x v="0"/>
  </r>
  <r>
    <x v="5012"/>
    <x v="7"/>
    <x v="2"/>
    <n v="98"/>
    <n v="0.64"/>
    <n v="0.59299999999999997"/>
    <n v="0.54200000000000004"/>
    <n v="9160.5400000000009"/>
    <n v="1"/>
    <x v="0"/>
    <n v="0"/>
    <x v="0"/>
    <x v="0"/>
    <x v="0"/>
  </r>
  <r>
    <x v="5013"/>
    <x v="7"/>
    <x v="2"/>
    <n v="68"/>
    <n v="0.65400000000000003"/>
    <n v="0.623"/>
    <n v="0.54300000000000004"/>
    <n v="10467.89"/>
    <n v="1"/>
    <x v="0"/>
    <n v="0"/>
    <x v="0"/>
    <x v="0"/>
    <x v="0"/>
  </r>
  <r>
    <x v="5014"/>
    <x v="9"/>
    <x v="3"/>
    <n v="88"/>
    <n v="0.68"/>
    <n v="0.61699999999999999"/>
    <n v="0.63400000000000001"/>
    <n v="13808.95"/>
    <n v="4"/>
    <x v="0"/>
    <n v="0"/>
    <x v="0"/>
    <x v="0"/>
    <x v="1"/>
  </r>
  <r>
    <x v="5015"/>
    <x v="7"/>
    <x v="2"/>
    <n v="79"/>
    <n v="0.66700000000000004"/>
    <n v="0.64800000000000002"/>
    <n v="0.55800000000000005"/>
    <n v="11793.9"/>
    <n v="1"/>
    <x v="0"/>
    <n v="0"/>
    <x v="0"/>
    <x v="0"/>
    <x v="0"/>
  </r>
  <r>
    <x v="5016"/>
    <x v="11"/>
    <x v="0"/>
    <n v="77"/>
    <n v="0.64"/>
    <n v="0.61399999999999999"/>
    <n v="0.59099999999999997"/>
    <n v="11744.5"/>
    <n v="3"/>
    <x v="0"/>
    <n v="0"/>
    <x v="0"/>
    <x v="0"/>
    <x v="1"/>
  </r>
  <r>
    <x v="5017"/>
    <x v="7"/>
    <x v="2"/>
    <n v="96"/>
    <n v="0.71099999999999997"/>
    <n v="0.74199999999999999"/>
    <n v="0.55900000000000005"/>
    <n v="10070.530000000001"/>
    <n v="1"/>
    <x v="3"/>
    <n v="0"/>
    <x v="0"/>
    <x v="0"/>
    <x v="0"/>
  </r>
  <r>
    <x v="5018"/>
    <x v="20"/>
    <x v="1"/>
    <n v="131"/>
    <n v="0.66200000000000003"/>
    <n v="0.61799999999999999"/>
    <n v="0.57499999999999996"/>
    <n v="9922.4599999999991"/>
    <n v="0"/>
    <x v="0"/>
    <n v="0"/>
    <x v="0"/>
    <x v="0"/>
    <x v="0"/>
  </r>
  <r>
    <x v="5019"/>
    <x v="7"/>
    <x v="2"/>
    <n v="40"/>
    <n v="0.68200000000000005"/>
    <n v="0.66900000000000004"/>
    <n v="0.57499999999999996"/>
    <n v="14142.05"/>
    <n v="1"/>
    <x v="0"/>
    <n v="0"/>
    <x v="0"/>
    <x v="0"/>
    <x v="0"/>
  </r>
  <r>
    <x v="5020"/>
    <x v="7"/>
    <x v="2"/>
    <n v="17"/>
    <n v="0.68400000000000005"/>
    <n v="0.66300000000000003"/>
    <n v="0.58499999999999996"/>
    <n v="15993.87"/>
    <n v="1"/>
    <x v="0"/>
    <n v="0"/>
    <x v="0"/>
    <x v="0"/>
    <x v="0"/>
  </r>
  <r>
    <x v="5021"/>
    <x v="4"/>
    <x v="0"/>
    <n v="84"/>
    <n v="0.71"/>
    <n v="0.61899999999999999"/>
    <n v="0.71399999999999997"/>
    <n v="9765.02"/>
    <n v="1"/>
    <x v="3"/>
    <n v="0"/>
    <x v="0"/>
    <x v="0"/>
    <x v="0"/>
  </r>
  <r>
    <x v="5022"/>
    <x v="7"/>
    <x v="2"/>
    <n v="64"/>
    <n v="0.6"/>
    <n v="0.58799999999999997"/>
    <n v="0.46"/>
    <n v="7337.7"/>
    <n v="1"/>
    <x v="0"/>
    <n v="0"/>
    <x v="0"/>
    <x v="0"/>
    <x v="0"/>
  </r>
  <r>
    <x v="5023"/>
    <x v="22"/>
    <x v="2"/>
    <n v="73"/>
    <n v="0.69599999999999995"/>
    <n v="0.65800000000000003"/>
    <n v="0.629"/>
    <n v="7309.6"/>
    <n v="0"/>
    <x v="0"/>
    <n v="0"/>
    <x v="0"/>
    <x v="0"/>
    <x v="0"/>
  </r>
  <r>
    <x v="5024"/>
    <x v="11"/>
    <x v="0"/>
    <n v="123"/>
    <n v="0.65400000000000003"/>
    <n v="0.58299999999999996"/>
    <n v="0.60699999999999998"/>
    <n v="8268.1"/>
    <n v="9"/>
    <x v="0"/>
    <n v="0"/>
    <x v="0"/>
    <x v="0"/>
    <x v="1"/>
  </r>
  <r>
    <x v="5025"/>
    <x v="8"/>
    <x v="0"/>
    <n v="118"/>
    <n v="0.61299999999999999"/>
    <n v="0.54300000000000004"/>
    <n v="0.54600000000000004"/>
    <n v="7138"/>
    <n v="4"/>
    <x v="0"/>
    <n v="0"/>
    <x v="0"/>
    <x v="0"/>
    <x v="1"/>
  </r>
  <r>
    <x v="5026"/>
    <x v="20"/>
    <x v="1"/>
    <n v="108"/>
    <n v="0.7"/>
    <n v="0.64200000000000002"/>
    <n v="0.65400000000000003"/>
    <n v="11276"/>
    <n v="2"/>
    <x v="3"/>
    <n v="0"/>
    <x v="0"/>
    <x v="0"/>
    <x v="1"/>
  </r>
  <r>
    <x v="5027"/>
    <x v="7"/>
    <x v="2"/>
    <n v="61"/>
    <n v="0.67"/>
    <n v="0.627"/>
    <n v="0.60199999999999998"/>
    <n v="14636.16"/>
    <n v="1"/>
    <x v="0"/>
    <n v="0"/>
    <x v="0"/>
    <x v="0"/>
    <x v="0"/>
  </r>
  <r>
    <x v="5028"/>
    <x v="7"/>
    <x v="2"/>
    <n v="68"/>
    <n v="0.73099999999999998"/>
    <n v="0.67900000000000005"/>
    <n v="0.68200000000000005"/>
    <n v="18652.77"/>
    <n v="1"/>
    <x v="3"/>
    <n v="0"/>
    <x v="0"/>
    <x v="0"/>
    <x v="0"/>
  </r>
  <r>
    <x v="182"/>
    <x v="20"/>
    <x v="1"/>
    <n v="149"/>
    <n v="0.627"/>
    <n v="0.54800000000000004"/>
    <n v="0.59"/>
    <n v="11646.1"/>
    <n v="0"/>
    <x v="0"/>
    <n v="0"/>
    <x v="0"/>
    <x v="0"/>
    <x v="0"/>
  </r>
  <r>
    <x v="5029"/>
    <x v="7"/>
    <x v="2"/>
    <n v="74"/>
    <n v="0.67900000000000005"/>
    <n v="0.57899999999999996"/>
    <n v="0.66700000000000004"/>
    <n v="8330.69"/>
    <n v="2"/>
    <x v="0"/>
    <n v="0"/>
    <x v="0"/>
    <x v="0"/>
    <x v="1"/>
  </r>
  <r>
    <x v="5030"/>
    <x v="14"/>
    <x v="3"/>
    <n v="95"/>
    <n v="0.64900000000000002"/>
    <n v="0.64200000000000002"/>
    <n v="0.52200000000000002"/>
    <n v="10585.94"/>
    <n v="2"/>
    <x v="0"/>
    <n v="0"/>
    <x v="0"/>
    <x v="0"/>
    <x v="1"/>
  </r>
  <r>
    <x v="5031"/>
    <x v="8"/>
    <x v="0"/>
    <n v="173"/>
    <n v="0.59899999999999998"/>
    <n v="0.52800000000000002"/>
    <n v="0.52400000000000002"/>
    <n v="6812.35"/>
    <n v="3"/>
    <x v="0"/>
    <n v="0"/>
    <x v="0"/>
    <x v="0"/>
    <x v="1"/>
  </r>
  <r>
    <x v="5032"/>
    <x v="12"/>
    <x v="0"/>
    <n v="123"/>
    <n v="0.61099999999999999"/>
    <n v="0.56899999999999995"/>
    <n v="0.55000000000000004"/>
    <n v="10891.11"/>
    <n v="0"/>
    <x v="0"/>
    <n v="0"/>
    <x v="0"/>
    <x v="0"/>
    <x v="0"/>
  </r>
  <r>
    <x v="5033"/>
    <x v="22"/>
    <x v="2"/>
    <n v="99"/>
    <n v="0.68"/>
    <n v="0.63400000000000001"/>
    <n v="0.61199999999999999"/>
    <n v="10289.629999999999"/>
    <n v="3"/>
    <x v="0"/>
    <n v="0"/>
    <x v="0"/>
    <x v="0"/>
    <x v="1"/>
  </r>
  <r>
    <x v="5034"/>
    <x v="7"/>
    <x v="2"/>
    <n v="63"/>
    <n v="0.65"/>
    <n v="0.63100000000000001"/>
    <n v="0.54"/>
    <n v="9825.36"/>
    <n v="2"/>
    <x v="0"/>
    <n v="0"/>
    <x v="0"/>
    <x v="0"/>
    <x v="1"/>
  </r>
  <r>
    <x v="5035"/>
    <x v="4"/>
    <x v="0"/>
    <n v="105"/>
    <n v="0.64"/>
    <n v="0.63100000000000001"/>
    <n v="0.54200000000000004"/>
    <n v="8555.2999999999993"/>
    <n v="1"/>
    <x v="0"/>
    <n v="0"/>
    <x v="0"/>
    <x v="0"/>
    <x v="0"/>
  </r>
  <r>
    <x v="5036"/>
    <x v="7"/>
    <x v="2"/>
    <n v="97"/>
    <n v="0.68400000000000005"/>
    <n v="0.66300000000000003"/>
    <n v="0.56899999999999995"/>
    <n v="11120.98"/>
    <n v="2"/>
    <x v="0"/>
    <n v="0"/>
    <x v="0"/>
    <x v="0"/>
    <x v="1"/>
  </r>
  <r>
    <x v="5037"/>
    <x v="9"/>
    <x v="3"/>
    <n v="73"/>
    <n v="0.69"/>
    <n v="0.68400000000000005"/>
    <n v="0.58499999999999996"/>
    <n v="15936.02"/>
    <n v="1"/>
    <x v="0"/>
    <n v="0"/>
    <x v="0"/>
    <x v="0"/>
    <x v="0"/>
  </r>
  <r>
    <x v="1141"/>
    <x v="4"/>
    <x v="0"/>
    <n v="75"/>
    <n v="0.62"/>
    <n v="0.56599999999999995"/>
    <n v="0.53400000000000003"/>
    <n v="10448.120000000001"/>
    <n v="1"/>
    <x v="0"/>
    <n v="0"/>
    <x v="0"/>
    <x v="0"/>
    <x v="0"/>
  </r>
  <r>
    <x v="5038"/>
    <x v="14"/>
    <x v="3"/>
    <n v="52"/>
    <n v="0.72699999999999998"/>
    <n v="0.68"/>
    <n v="0.67400000000000004"/>
    <n v="17600.3"/>
    <n v="1"/>
    <x v="3"/>
    <n v="0"/>
    <x v="0"/>
    <x v="0"/>
    <x v="0"/>
  </r>
  <r>
    <x v="2709"/>
    <x v="7"/>
    <x v="2"/>
    <n v="78"/>
    <n v="0.68"/>
    <n v="0.64400000000000002"/>
    <n v="0.57599999999999996"/>
    <n v="9525.57"/>
    <n v="1"/>
    <x v="0"/>
    <n v="0"/>
    <x v="0"/>
    <x v="0"/>
    <x v="0"/>
  </r>
  <r>
    <x v="5039"/>
    <x v="7"/>
    <x v="2"/>
    <n v="60"/>
    <n v="0.65200000000000002"/>
    <n v="0.64500000000000002"/>
    <n v="0.51100000000000001"/>
    <n v="10843.11"/>
    <n v="2"/>
    <x v="0"/>
    <n v="0"/>
    <x v="0"/>
    <x v="0"/>
    <x v="1"/>
  </r>
  <r>
    <x v="5040"/>
    <x v="11"/>
    <x v="0"/>
    <n v="99"/>
    <n v="0.61599999999999999"/>
    <n v="0.52700000000000002"/>
    <n v="0.57199999999999995"/>
    <n v="7594.36"/>
    <n v="5"/>
    <x v="0"/>
    <n v="0"/>
    <x v="0"/>
    <x v="0"/>
    <x v="1"/>
  </r>
  <r>
    <x v="5041"/>
    <x v="4"/>
    <x v="0"/>
    <n v="56"/>
    <n v="0.622"/>
    <n v="0.55300000000000005"/>
    <n v="0.56799999999999995"/>
    <n v="9043.42"/>
    <n v="8"/>
    <x v="0"/>
    <n v="0"/>
    <x v="0"/>
    <x v="0"/>
    <x v="1"/>
  </r>
  <r>
    <x v="5042"/>
    <x v="7"/>
    <x v="2"/>
    <n v="36"/>
    <n v="0.63600000000000001"/>
    <n v="0.63800000000000001"/>
    <n v="0.49"/>
    <n v="12560.94"/>
    <n v="1"/>
    <x v="0"/>
    <n v="0"/>
    <x v="0"/>
    <x v="0"/>
    <x v="0"/>
  </r>
  <r>
    <x v="5043"/>
    <x v="7"/>
    <x v="2"/>
    <n v="101"/>
    <n v="0.67400000000000004"/>
    <n v="0.68899999999999995"/>
    <n v="0.53400000000000003"/>
    <n v="11587.01"/>
    <n v="0"/>
    <x v="0"/>
    <n v="0"/>
    <x v="0"/>
    <x v="0"/>
    <x v="0"/>
  </r>
  <r>
    <x v="5044"/>
    <x v="7"/>
    <x v="2"/>
    <n v="47"/>
    <n v="0.63400000000000001"/>
    <n v="0.60499999999999998"/>
    <n v="0.51300000000000001"/>
    <n v="10660.8"/>
    <n v="1"/>
    <x v="0"/>
    <n v="0"/>
    <x v="0"/>
    <x v="0"/>
    <x v="0"/>
  </r>
  <r>
    <x v="5045"/>
    <x v="4"/>
    <x v="0"/>
    <n v="107"/>
    <n v="0.60299999999999998"/>
    <n v="0.52900000000000003"/>
    <n v="0.54300000000000004"/>
    <n v="8895.2199999999993"/>
    <n v="1"/>
    <x v="0"/>
    <n v="0"/>
    <x v="0"/>
    <x v="0"/>
    <x v="0"/>
  </r>
  <r>
    <x v="5046"/>
    <x v="11"/>
    <x v="0"/>
    <n v="121"/>
    <n v="0.61199999999999999"/>
    <n v="0.56999999999999995"/>
    <n v="0.50700000000000001"/>
    <n v="9191.41"/>
    <n v="1"/>
    <x v="0"/>
    <n v="0"/>
    <x v="0"/>
    <x v="0"/>
    <x v="0"/>
  </r>
  <r>
    <x v="5047"/>
    <x v="20"/>
    <x v="1"/>
    <n v="124"/>
    <n v="0.60099999999999998"/>
    <n v="0.57799999999999996"/>
    <n v="0.47"/>
    <n v="11061.59"/>
    <n v="0"/>
    <x v="0"/>
    <n v="0"/>
    <x v="0"/>
    <x v="0"/>
    <x v="0"/>
  </r>
  <r>
    <x v="5048"/>
    <x v="11"/>
    <x v="0"/>
    <n v="81"/>
    <n v="0.60599999999999998"/>
    <n v="0.58199999999999996"/>
    <n v="0.52300000000000002"/>
    <n v="8030.27"/>
    <n v="2"/>
    <x v="0"/>
    <n v="0"/>
    <x v="0"/>
    <x v="0"/>
    <x v="1"/>
  </r>
  <r>
    <x v="5049"/>
    <x v="11"/>
    <x v="0"/>
    <n v="96"/>
    <n v="0.67900000000000005"/>
    <n v="0.627"/>
    <n v="0.63300000000000001"/>
    <n v="10273.969999999999"/>
    <n v="3"/>
    <x v="0"/>
    <n v="0"/>
    <x v="0"/>
    <x v="0"/>
    <x v="1"/>
  </r>
  <r>
    <x v="5050"/>
    <x v="8"/>
    <x v="0"/>
    <n v="86"/>
    <n v="0.61"/>
    <n v="0.58699999999999997"/>
    <n v="0.52"/>
    <n v="7864.86"/>
    <n v="0"/>
    <x v="0"/>
    <n v="0"/>
    <x v="0"/>
    <x v="0"/>
    <x v="0"/>
  </r>
  <r>
    <x v="5051"/>
    <x v="22"/>
    <x v="2"/>
    <n v="61"/>
    <n v="0.71"/>
    <n v="0.67900000000000005"/>
    <n v="0.64700000000000002"/>
    <n v="9561.64"/>
    <n v="2"/>
    <x v="3"/>
    <n v="0"/>
    <x v="0"/>
    <x v="0"/>
    <x v="1"/>
  </r>
  <r>
    <x v="5052"/>
    <x v="7"/>
    <x v="2"/>
    <n v="53"/>
    <n v="0.63700000000000001"/>
    <n v="0.58699999999999997"/>
    <n v="0.55500000000000005"/>
    <n v="12145.78"/>
    <n v="2"/>
    <x v="0"/>
    <n v="0"/>
    <x v="0"/>
    <x v="0"/>
    <x v="1"/>
  </r>
  <r>
    <x v="1363"/>
    <x v="4"/>
    <x v="0"/>
    <n v="57"/>
    <n v="0.6"/>
    <n v="0.56799999999999995"/>
    <n v="0.47599999999999998"/>
    <n v="8841.9699999999993"/>
    <n v="1"/>
    <x v="0"/>
    <n v="0"/>
    <x v="0"/>
    <x v="0"/>
    <x v="0"/>
  </r>
  <r>
    <x v="5053"/>
    <x v="7"/>
    <x v="2"/>
    <n v="61"/>
    <n v="0.66"/>
    <n v="0.60799999999999998"/>
    <n v="0.57699999999999996"/>
    <n v="10490.71"/>
    <n v="1"/>
    <x v="0"/>
    <n v="0"/>
    <x v="0"/>
    <x v="0"/>
    <x v="0"/>
  </r>
  <r>
    <x v="5054"/>
    <x v="20"/>
    <x v="1"/>
    <n v="89"/>
    <n v="0.66"/>
    <n v="0.59799999999999998"/>
    <n v="0.62"/>
    <n v="11978.28"/>
    <n v="1"/>
    <x v="0"/>
    <n v="0"/>
    <x v="0"/>
    <x v="0"/>
    <x v="0"/>
  </r>
  <r>
    <x v="1530"/>
    <x v="4"/>
    <x v="0"/>
    <n v="99"/>
    <n v="0.60599999999999998"/>
    <n v="0.53700000000000003"/>
    <n v="0.55100000000000005"/>
    <n v="9860.3799999999992"/>
    <n v="2"/>
    <x v="0"/>
    <n v="0"/>
    <x v="0"/>
    <x v="0"/>
    <x v="1"/>
  </r>
  <r>
    <x v="5055"/>
    <x v="20"/>
    <x v="1"/>
    <n v="48"/>
    <n v="0.61899999999999999"/>
    <n v="0.61899999999999999"/>
    <n v="0.52900000000000003"/>
    <n v="15560.4"/>
    <n v="0"/>
    <x v="0"/>
    <n v="0"/>
    <x v="0"/>
    <x v="0"/>
    <x v="0"/>
  </r>
  <r>
    <x v="5056"/>
    <x v="7"/>
    <x v="2"/>
    <n v="40"/>
    <n v="0.68"/>
    <n v="0.64100000000000001"/>
    <n v="0.60799999999999998"/>
    <n v="17958.439999999999"/>
    <n v="3"/>
    <x v="0"/>
    <n v="0"/>
    <x v="0"/>
    <x v="0"/>
    <x v="1"/>
  </r>
  <r>
    <x v="5057"/>
    <x v="4"/>
    <x v="0"/>
    <n v="95"/>
    <n v="0.60599999999999998"/>
    <n v="0.61299999999999999"/>
    <n v="0.49099999999999999"/>
    <n v="8545.52"/>
    <n v="1"/>
    <x v="0"/>
    <n v="0"/>
    <x v="0"/>
    <x v="0"/>
    <x v="0"/>
  </r>
  <r>
    <x v="5058"/>
    <x v="7"/>
    <x v="2"/>
    <n v="38"/>
    <n v="0.68400000000000005"/>
    <n v="0.67400000000000004"/>
    <n v="0.57199999999999995"/>
    <n v="12760.61"/>
    <n v="2"/>
    <x v="0"/>
    <n v="0"/>
    <x v="0"/>
    <x v="0"/>
    <x v="1"/>
  </r>
  <r>
    <x v="5059"/>
    <x v="7"/>
    <x v="2"/>
    <n v="43"/>
    <n v="0.66900000000000004"/>
    <n v="0.61599999999999999"/>
    <n v="0.59099999999999997"/>
    <n v="11244.7"/>
    <n v="1"/>
    <x v="0"/>
    <n v="0"/>
    <x v="0"/>
    <x v="0"/>
    <x v="0"/>
  </r>
  <r>
    <x v="5060"/>
    <x v="7"/>
    <x v="2"/>
    <n v="39"/>
    <n v="0.72"/>
    <n v="0.65700000000000003"/>
    <n v="0.67200000000000004"/>
    <n v="12696.25"/>
    <n v="1"/>
    <x v="3"/>
    <n v="0"/>
    <x v="0"/>
    <x v="0"/>
    <x v="0"/>
  </r>
  <r>
    <x v="5061"/>
    <x v="4"/>
    <x v="0"/>
    <n v="110"/>
    <n v="0.623"/>
    <n v="0.56699999999999995"/>
    <n v="0.58699999999999997"/>
    <n v="8793.02"/>
    <n v="1"/>
    <x v="0"/>
    <n v="0"/>
    <x v="0"/>
    <x v="0"/>
    <x v="0"/>
  </r>
  <r>
    <x v="960"/>
    <x v="4"/>
    <x v="0"/>
    <n v="40"/>
    <n v="0.622"/>
    <n v="0.56399999999999995"/>
    <n v="0.57899999999999996"/>
    <n v="10080.120000000001"/>
    <n v="1"/>
    <x v="0"/>
    <n v="0"/>
    <x v="0"/>
    <x v="0"/>
    <x v="0"/>
  </r>
  <r>
    <x v="5062"/>
    <x v="7"/>
    <x v="2"/>
    <n v="45"/>
    <n v="0.64200000000000002"/>
    <n v="0.63100000000000001"/>
    <n v="0.53300000000000003"/>
    <n v="10865.4"/>
    <n v="1"/>
    <x v="0"/>
    <n v="0"/>
    <x v="0"/>
    <x v="0"/>
    <x v="0"/>
  </r>
  <r>
    <x v="5063"/>
    <x v="20"/>
    <x v="1"/>
    <n v="68"/>
    <n v="0.67500000000000004"/>
    <n v="0.627"/>
    <n v="0.61399999999999999"/>
    <n v="16742.04"/>
    <n v="0"/>
    <x v="0"/>
    <n v="0"/>
    <x v="0"/>
    <x v="0"/>
    <x v="0"/>
  </r>
  <r>
    <x v="5064"/>
    <x v="4"/>
    <x v="0"/>
    <n v="41"/>
    <n v="0.64"/>
    <n v="0.58599999999999997"/>
    <n v="0.56699999999999995"/>
    <n v="9598.32"/>
    <n v="0"/>
    <x v="0"/>
    <n v="0"/>
    <x v="0"/>
    <x v="0"/>
    <x v="0"/>
  </r>
  <r>
    <x v="5065"/>
    <x v="7"/>
    <x v="2"/>
    <n v="57"/>
    <n v="0.63200000000000001"/>
    <n v="0.66200000000000003"/>
    <n v="0.47199999999999998"/>
    <n v="11390.85"/>
    <n v="1"/>
    <x v="0"/>
    <n v="0"/>
    <x v="0"/>
    <x v="0"/>
    <x v="0"/>
  </r>
  <r>
    <x v="5066"/>
    <x v="20"/>
    <x v="1"/>
    <n v="114"/>
    <n v="0.60799999999999998"/>
    <n v="0.55700000000000005"/>
    <n v="0.56100000000000005"/>
    <n v="8925.59"/>
    <n v="0"/>
    <x v="0"/>
    <n v="0"/>
    <x v="0"/>
    <x v="0"/>
    <x v="0"/>
  </r>
  <r>
    <x v="5067"/>
    <x v="7"/>
    <x v="2"/>
    <n v="21"/>
    <n v="0.67700000000000005"/>
    <n v="0.66300000000000003"/>
    <n v="0.54200000000000004"/>
    <n v="21965.89"/>
    <n v="1"/>
    <x v="0"/>
    <n v="0"/>
    <x v="0"/>
    <x v="0"/>
    <x v="0"/>
  </r>
  <r>
    <x v="5068"/>
    <x v="14"/>
    <x v="3"/>
    <n v="41"/>
    <n v="0.72499999999999998"/>
    <n v="0.72399999999999998"/>
    <n v="0.65700000000000003"/>
    <n v="14291.76"/>
    <n v="1"/>
    <x v="3"/>
    <n v="0"/>
    <x v="0"/>
    <x v="0"/>
    <x v="0"/>
  </r>
  <r>
    <x v="5069"/>
    <x v="8"/>
    <x v="0"/>
    <n v="72"/>
    <n v="0.61899999999999999"/>
    <n v="0.52400000000000002"/>
    <n v="0.58199999999999996"/>
    <n v="6295.53"/>
    <n v="2"/>
    <x v="0"/>
    <n v="0"/>
    <x v="0"/>
    <x v="0"/>
    <x v="1"/>
  </r>
  <r>
    <x v="5070"/>
    <x v="8"/>
    <x v="0"/>
    <n v="70"/>
    <n v="0.623"/>
    <n v="0.57899999999999996"/>
    <n v="0.53300000000000003"/>
    <n v="9484.02"/>
    <n v="1"/>
    <x v="0"/>
    <n v="0"/>
    <x v="0"/>
    <x v="0"/>
    <x v="0"/>
  </r>
  <r>
    <x v="5071"/>
    <x v="7"/>
    <x v="2"/>
    <n v="258"/>
    <n v="0.747"/>
    <n v="0.70599999999999996"/>
    <n v="0.71099999999999997"/>
    <n v="153860.04999999999"/>
    <n v="2"/>
    <x v="3"/>
    <n v="0"/>
    <x v="0"/>
    <x v="0"/>
    <x v="1"/>
  </r>
  <r>
    <x v="4044"/>
    <x v="5"/>
    <x v="0"/>
    <n v="861"/>
    <n v="0.60699999999999998"/>
    <n v="0.56100000000000005"/>
    <n v="0.53500000000000003"/>
    <n v="56655.59"/>
    <n v="2"/>
    <x v="0"/>
    <n v="0"/>
    <x v="0"/>
    <x v="0"/>
    <x v="1"/>
  </r>
  <r>
    <x v="3307"/>
    <x v="17"/>
    <x v="4"/>
    <n v="141"/>
    <n v="0.72"/>
    <n v="0.70699999999999996"/>
    <n v="0.64200000000000002"/>
    <n v="111938.99"/>
    <n v="3"/>
    <x v="3"/>
    <n v="0"/>
    <x v="0"/>
    <x v="0"/>
    <x v="1"/>
  </r>
  <r>
    <x v="5072"/>
    <x v="9"/>
    <x v="3"/>
    <n v="867"/>
    <n v="0.61099999999999999"/>
    <n v="0.63300000000000001"/>
    <n v="0.443"/>
    <n v="13256.05"/>
    <n v="13"/>
    <x v="0"/>
    <n v="0"/>
    <x v="0"/>
    <x v="0"/>
    <x v="1"/>
  </r>
  <r>
    <x v="5073"/>
    <x v="22"/>
    <x v="2"/>
    <n v="300"/>
    <n v="0.7"/>
    <n v="0.67200000000000004"/>
    <n v="0.60399999999999998"/>
    <n v="73629.22"/>
    <n v="7"/>
    <x v="3"/>
    <n v="0"/>
    <x v="0"/>
    <x v="0"/>
    <x v="1"/>
  </r>
  <r>
    <x v="5074"/>
    <x v="19"/>
    <x v="3"/>
    <n v="207"/>
    <n v="0.64200000000000002"/>
    <n v="0.65500000000000003"/>
    <n v="0.505"/>
    <n v="52156.75"/>
    <n v="2"/>
    <x v="0"/>
    <n v="0"/>
    <x v="0"/>
    <x v="0"/>
    <x v="1"/>
  </r>
  <r>
    <x v="5075"/>
    <x v="9"/>
    <x v="3"/>
    <n v="65"/>
    <n v="0.65500000000000003"/>
    <n v="0.65800000000000003"/>
    <n v="0.501"/>
    <n v="78575.22"/>
    <n v="2"/>
    <x v="0"/>
    <n v="0"/>
    <x v="0"/>
    <x v="0"/>
    <x v="1"/>
  </r>
  <r>
    <x v="5076"/>
    <x v="5"/>
    <x v="0"/>
    <n v="281"/>
    <n v="0.629"/>
    <n v="0.55800000000000005"/>
    <n v="0.57999999999999996"/>
    <n v="20480.16"/>
    <n v="3"/>
    <x v="0"/>
    <n v="0"/>
    <x v="0"/>
    <x v="0"/>
    <x v="1"/>
  </r>
  <r>
    <x v="5077"/>
    <x v="7"/>
    <x v="2"/>
    <n v="581"/>
    <n v="0.63900000000000001"/>
    <n v="0.67200000000000004"/>
    <n v="0.48099999999999998"/>
    <n v="33213.760000000002"/>
    <n v="2"/>
    <x v="0"/>
    <n v="0"/>
    <x v="0"/>
    <x v="0"/>
    <x v="1"/>
  </r>
  <r>
    <x v="2804"/>
    <x v="21"/>
    <x v="1"/>
    <n v="392"/>
    <n v="0.626"/>
    <n v="0.59699999999999998"/>
    <n v="0.50900000000000001"/>
    <n v="20898.61"/>
    <n v="0"/>
    <x v="0"/>
    <n v="0"/>
    <x v="0"/>
    <x v="0"/>
    <x v="0"/>
  </r>
  <r>
    <x v="5078"/>
    <x v="17"/>
    <x v="4"/>
    <n v="265"/>
    <n v="0.69799999999999995"/>
    <n v="0.71699999999999997"/>
    <n v="0.59099999999999997"/>
    <n v="35812"/>
    <n v="1"/>
    <x v="0"/>
    <n v="0"/>
    <x v="0"/>
    <x v="0"/>
    <x v="0"/>
  </r>
  <r>
    <x v="5079"/>
    <x v="13"/>
    <x v="1"/>
    <n v="159"/>
    <n v="0.61299999999999999"/>
    <n v="0.63"/>
    <n v="0.47299999999999998"/>
    <n v="27040.6"/>
    <n v="2"/>
    <x v="0"/>
    <n v="0"/>
    <x v="0"/>
    <x v="0"/>
    <x v="1"/>
  </r>
  <r>
    <x v="5080"/>
    <x v="18"/>
    <x v="4"/>
    <n v="20"/>
    <n v="0.70299999999999996"/>
    <n v="0.69199999999999995"/>
    <n v="0.59"/>
    <n v="92160.18"/>
    <n v="0"/>
    <x v="3"/>
    <n v="0"/>
    <x v="0"/>
    <x v="0"/>
    <x v="0"/>
  </r>
  <r>
    <x v="5081"/>
    <x v="17"/>
    <x v="4"/>
    <n v="621"/>
    <n v="0.66"/>
    <n v="0.64900000000000002"/>
    <n v="0.54600000000000004"/>
    <n v="15224.05"/>
    <n v="12"/>
    <x v="0"/>
    <n v="0"/>
    <x v="0"/>
    <x v="0"/>
    <x v="1"/>
  </r>
  <r>
    <x v="5082"/>
    <x v="17"/>
    <x v="4"/>
    <n v="85"/>
    <n v="0.74199999999999999"/>
    <n v="0.70399999999999996"/>
    <n v="0.69499999999999995"/>
    <n v="67348.5"/>
    <n v="4"/>
    <x v="3"/>
    <n v="0"/>
    <x v="0"/>
    <x v="0"/>
    <x v="1"/>
  </r>
  <r>
    <x v="5083"/>
    <x v="1"/>
    <x v="0"/>
    <n v="664"/>
    <n v="0.63600000000000001"/>
    <n v="0.58099999999999996"/>
    <n v="0.58799999999999997"/>
    <n v="10150.57"/>
    <n v="4"/>
    <x v="0"/>
    <n v="0"/>
    <x v="0"/>
    <x v="0"/>
    <x v="1"/>
  </r>
  <r>
    <x v="5084"/>
    <x v="17"/>
    <x v="4"/>
    <n v="112"/>
    <n v="0.65500000000000003"/>
    <n v="0.63500000000000001"/>
    <n v="0.55300000000000005"/>
    <n v="30408.94"/>
    <n v="9"/>
    <x v="0"/>
    <n v="0"/>
    <x v="0"/>
    <x v="0"/>
    <x v="1"/>
  </r>
  <r>
    <x v="5085"/>
    <x v="9"/>
    <x v="3"/>
    <n v="249"/>
    <n v="0.65"/>
    <n v="0.69599999999999995"/>
    <n v="0.46899999999999997"/>
    <n v="13515.26"/>
    <n v="5"/>
    <x v="0"/>
    <n v="0"/>
    <x v="0"/>
    <x v="0"/>
    <x v="1"/>
  </r>
  <r>
    <x v="5086"/>
    <x v="7"/>
    <x v="2"/>
    <n v="207"/>
    <n v="0.69"/>
    <n v="0.69299999999999995"/>
    <n v="0.56299999999999994"/>
    <n v="25591.7"/>
    <n v="9"/>
    <x v="0"/>
    <n v="0"/>
    <x v="0"/>
    <x v="0"/>
    <x v="1"/>
  </r>
  <r>
    <x v="3138"/>
    <x v="7"/>
    <x v="2"/>
    <n v="351"/>
    <n v="0.64"/>
    <n v="0.61599999999999999"/>
    <n v="0.51"/>
    <n v="19361.849999999999"/>
    <n v="1"/>
    <x v="0"/>
    <n v="0"/>
    <x v="0"/>
    <x v="0"/>
    <x v="0"/>
  </r>
  <r>
    <x v="5087"/>
    <x v="17"/>
    <x v="4"/>
    <n v="116"/>
    <n v="0.67"/>
    <n v="0.65200000000000002"/>
    <n v="0.58799999999999997"/>
    <n v="33297.46"/>
    <n v="10"/>
    <x v="0"/>
    <n v="0"/>
    <x v="0"/>
    <x v="0"/>
    <x v="1"/>
  </r>
  <r>
    <x v="5088"/>
    <x v="7"/>
    <x v="2"/>
    <n v="140"/>
    <n v="0.70799999999999996"/>
    <n v="0.72199999999999998"/>
    <n v="0.60399999999999998"/>
    <n v="45797.13"/>
    <n v="2"/>
    <x v="3"/>
    <n v="0"/>
    <x v="0"/>
    <x v="0"/>
    <x v="1"/>
  </r>
  <r>
    <x v="5089"/>
    <x v="14"/>
    <x v="3"/>
    <n v="318"/>
    <n v="0.70799999999999996"/>
    <n v="0.68700000000000006"/>
    <n v="0.622"/>
    <n v="20664.57"/>
    <n v="6"/>
    <x v="3"/>
    <n v="0"/>
    <x v="0"/>
    <x v="0"/>
    <x v="1"/>
  </r>
  <r>
    <x v="5090"/>
    <x v="1"/>
    <x v="0"/>
    <n v="1092"/>
    <n v="0.60499999999999998"/>
    <n v="0.52600000000000002"/>
    <n v="0.55700000000000005"/>
    <n v="6772.2"/>
    <n v="5"/>
    <x v="0"/>
    <n v="0"/>
    <x v="0"/>
    <x v="1"/>
    <x v="1"/>
  </r>
  <r>
    <x v="5091"/>
    <x v="0"/>
    <x v="0"/>
    <n v="777"/>
    <n v="0.63900000000000001"/>
    <n v="0.60099999999999998"/>
    <n v="0.55500000000000005"/>
    <n v="10191.36"/>
    <n v="19"/>
    <x v="0"/>
    <n v="0"/>
    <x v="0"/>
    <x v="0"/>
    <x v="1"/>
  </r>
  <r>
    <x v="5092"/>
    <x v="17"/>
    <x v="4"/>
    <n v="234"/>
    <n v="0.69"/>
    <n v="0.66100000000000003"/>
    <n v="0.60599999999999998"/>
    <n v="20538.61"/>
    <n v="0"/>
    <x v="0"/>
    <n v="0"/>
    <x v="0"/>
    <x v="0"/>
    <x v="0"/>
  </r>
  <r>
    <x v="5093"/>
    <x v="25"/>
    <x v="4"/>
    <n v="42"/>
    <n v="0.67500000000000004"/>
    <n v="0.624"/>
    <n v="0.59799999999999998"/>
    <n v="24426.18"/>
    <n v="12"/>
    <x v="0"/>
    <n v="0"/>
    <x v="0"/>
    <x v="0"/>
    <x v="1"/>
  </r>
  <r>
    <x v="5094"/>
    <x v="22"/>
    <x v="2"/>
    <n v="112"/>
    <n v="0.73199999999999998"/>
    <n v="0.70499999999999996"/>
    <n v="0.69"/>
    <n v="58265.54"/>
    <n v="1"/>
    <x v="3"/>
    <n v="0"/>
    <x v="0"/>
    <x v="0"/>
    <x v="0"/>
  </r>
  <r>
    <x v="5095"/>
    <x v="25"/>
    <x v="4"/>
    <n v="101"/>
    <n v="0.72299999999999998"/>
    <n v="0.73099999999999998"/>
    <n v="0.60599999999999998"/>
    <n v="23615.37"/>
    <n v="2"/>
    <x v="3"/>
    <n v="0"/>
    <x v="0"/>
    <x v="0"/>
    <x v="1"/>
  </r>
  <r>
    <x v="5096"/>
    <x v="18"/>
    <x v="4"/>
    <n v="75"/>
    <n v="0.746"/>
    <n v="0.72099999999999997"/>
    <n v="0.67600000000000005"/>
    <n v="33241.800000000003"/>
    <n v="2"/>
    <x v="3"/>
    <n v="0"/>
    <x v="0"/>
    <x v="0"/>
    <x v="1"/>
  </r>
  <r>
    <x v="5097"/>
    <x v="8"/>
    <x v="0"/>
    <n v="748"/>
    <n v="0.61799999999999999"/>
    <n v="0.58799999999999997"/>
    <n v="0.51500000000000001"/>
    <n v="10235.620000000001"/>
    <n v="14"/>
    <x v="0"/>
    <n v="0"/>
    <x v="0"/>
    <x v="0"/>
    <x v="1"/>
  </r>
  <r>
    <x v="5098"/>
    <x v="9"/>
    <x v="3"/>
    <n v="142"/>
    <n v="0.65500000000000003"/>
    <n v="0.63500000000000001"/>
    <n v="0.56000000000000005"/>
    <n v="37646.85"/>
    <n v="3"/>
    <x v="0"/>
    <n v="0"/>
    <x v="0"/>
    <x v="0"/>
    <x v="1"/>
  </r>
  <r>
    <x v="5099"/>
    <x v="7"/>
    <x v="2"/>
    <n v="53"/>
    <n v="0.67500000000000004"/>
    <n v="0.71899999999999997"/>
    <n v="0.498"/>
    <n v="65891.69"/>
    <n v="2"/>
    <x v="0"/>
    <n v="0"/>
    <x v="0"/>
    <x v="0"/>
    <x v="1"/>
  </r>
  <r>
    <x v="5100"/>
    <x v="9"/>
    <x v="3"/>
    <n v="317"/>
    <n v="0.67500000000000004"/>
    <n v="0.66600000000000004"/>
    <n v="0.56999999999999995"/>
    <n v="13872.22"/>
    <n v="1"/>
    <x v="0"/>
    <n v="0"/>
    <x v="0"/>
    <x v="0"/>
    <x v="0"/>
  </r>
  <r>
    <x v="5101"/>
    <x v="11"/>
    <x v="0"/>
    <n v="518"/>
    <n v="0.60899999999999999"/>
    <n v="0.59"/>
    <n v="0.53400000000000003"/>
    <n v="14182.44"/>
    <n v="8"/>
    <x v="0"/>
    <n v="0"/>
    <x v="0"/>
    <x v="0"/>
    <x v="1"/>
  </r>
  <r>
    <x v="5102"/>
    <x v="7"/>
    <x v="2"/>
    <n v="435"/>
    <n v="0.61899999999999999"/>
    <n v="0.55900000000000005"/>
    <n v="0.54300000000000004"/>
    <n v="7890.27"/>
    <n v="2"/>
    <x v="0"/>
    <n v="0"/>
    <x v="0"/>
    <x v="0"/>
    <x v="1"/>
  </r>
  <r>
    <x v="5103"/>
    <x v="18"/>
    <x v="4"/>
    <n v="17"/>
    <n v="0.74199999999999999"/>
    <n v="0.752"/>
    <n v="0.64200000000000002"/>
    <n v="50841.15"/>
    <n v="2"/>
    <x v="3"/>
    <n v="0"/>
    <x v="0"/>
    <x v="0"/>
    <x v="1"/>
  </r>
  <r>
    <x v="5104"/>
    <x v="17"/>
    <x v="4"/>
    <n v="98"/>
    <n v="0.68200000000000005"/>
    <n v="0.68"/>
    <n v="0.56000000000000005"/>
    <n v="25222.19"/>
    <n v="6"/>
    <x v="0"/>
    <n v="0"/>
    <x v="0"/>
    <x v="0"/>
    <x v="1"/>
  </r>
  <r>
    <x v="810"/>
    <x v="19"/>
    <x v="3"/>
    <n v="220"/>
    <n v="0.64700000000000002"/>
    <n v="0.628"/>
    <n v="0.52200000000000002"/>
    <n v="19812.34"/>
    <n v="2"/>
    <x v="0"/>
    <n v="0"/>
    <x v="0"/>
    <x v="0"/>
    <x v="1"/>
  </r>
  <r>
    <x v="5105"/>
    <x v="18"/>
    <x v="4"/>
    <n v="51"/>
    <n v="0.69"/>
    <n v="0.69499999999999995"/>
    <n v="0.56499999999999995"/>
    <n v="62745.52"/>
    <n v="3"/>
    <x v="0"/>
    <n v="0"/>
    <x v="0"/>
    <x v="0"/>
    <x v="1"/>
  </r>
  <r>
    <x v="5106"/>
    <x v="14"/>
    <x v="3"/>
    <n v="91"/>
    <n v="0.70099999999999996"/>
    <n v="0.67700000000000005"/>
    <n v="0.61499999999999999"/>
    <n v="31857.99"/>
    <n v="2"/>
    <x v="3"/>
    <n v="0"/>
    <x v="0"/>
    <x v="0"/>
    <x v="1"/>
  </r>
  <r>
    <x v="5107"/>
    <x v="7"/>
    <x v="2"/>
    <n v="390"/>
    <n v="0.65900000000000003"/>
    <n v="0.63100000000000001"/>
    <n v="0.57599999999999996"/>
    <n v="13667.96"/>
    <n v="4"/>
    <x v="0"/>
    <n v="0"/>
    <x v="0"/>
    <x v="0"/>
    <x v="1"/>
  </r>
  <r>
    <x v="2175"/>
    <x v="17"/>
    <x v="4"/>
    <n v="143"/>
    <n v="0.68700000000000006"/>
    <n v="0.68799999999999994"/>
    <n v="0.59199999999999997"/>
    <n v="27734.97"/>
    <n v="2"/>
    <x v="0"/>
    <n v="0"/>
    <x v="0"/>
    <x v="0"/>
    <x v="1"/>
  </r>
  <r>
    <x v="5108"/>
    <x v="18"/>
    <x v="4"/>
    <n v="14"/>
    <n v="0.70499999999999996"/>
    <n v="0.75900000000000001"/>
    <n v="0.55100000000000005"/>
    <n v="44869.59"/>
    <n v="1"/>
    <x v="3"/>
    <n v="0"/>
    <x v="0"/>
    <x v="0"/>
    <x v="0"/>
  </r>
  <r>
    <x v="5109"/>
    <x v="18"/>
    <x v="4"/>
    <n v="31"/>
    <n v="0.69"/>
    <n v="0.67600000000000005"/>
    <n v="0.57899999999999996"/>
    <n v="38561.19"/>
    <n v="5"/>
    <x v="0"/>
    <n v="0"/>
    <x v="0"/>
    <x v="0"/>
    <x v="1"/>
  </r>
  <r>
    <x v="5110"/>
    <x v="7"/>
    <x v="2"/>
    <n v="148"/>
    <n v="0.68"/>
    <n v="0.64"/>
    <n v="0.59299999999999997"/>
    <n v="20667.169999999998"/>
    <n v="2"/>
    <x v="0"/>
    <n v="0"/>
    <x v="0"/>
    <x v="0"/>
    <x v="1"/>
  </r>
  <r>
    <x v="5111"/>
    <x v="22"/>
    <x v="2"/>
    <n v="170"/>
    <n v="0.70299999999999996"/>
    <n v="0.68"/>
    <n v="0.628"/>
    <n v="30240.12"/>
    <n v="3"/>
    <x v="3"/>
    <n v="0"/>
    <x v="0"/>
    <x v="0"/>
    <x v="1"/>
  </r>
  <r>
    <x v="5112"/>
    <x v="7"/>
    <x v="2"/>
    <n v="94"/>
    <n v="0.72099999999999997"/>
    <n v="0.71"/>
    <n v="0.60699999999999998"/>
    <n v="27224.93"/>
    <n v="3"/>
    <x v="3"/>
    <n v="0"/>
    <x v="0"/>
    <x v="0"/>
    <x v="1"/>
  </r>
  <r>
    <x v="5113"/>
    <x v="20"/>
    <x v="1"/>
    <n v="187"/>
    <n v="0.63900000000000001"/>
    <n v="0.58699999999999997"/>
    <n v="0.55300000000000005"/>
    <n v="13644.08"/>
    <n v="0"/>
    <x v="0"/>
    <n v="0"/>
    <x v="0"/>
    <x v="0"/>
    <x v="0"/>
  </r>
  <r>
    <x v="797"/>
    <x v="25"/>
    <x v="4"/>
    <n v="82"/>
    <n v="0.71799999999999997"/>
    <n v="0.74"/>
    <n v="0.60599999999999998"/>
    <n v="32928.1"/>
    <n v="1"/>
    <x v="3"/>
    <n v="0"/>
    <x v="0"/>
    <x v="0"/>
    <x v="0"/>
  </r>
  <r>
    <x v="5114"/>
    <x v="9"/>
    <x v="3"/>
    <n v="169"/>
    <n v="0.73"/>
    <n v="0.69099999999999995"/>
    <n v="0.70199999999999996"/>
    <n v="14621.5"/>
    <n v="4"/>
    <x v="3"/>
    <n v="0"/>
    <x v="0"/>
    <x v="0"/>
    <x v="1"/>
  </r>
  <r>
    <x v="5115"/>
    <x v="14"/>
    <x v="3"/>
    <n v="67"/>
    <n v="0.63"/>
    <n v="0.63"/>
    <n v="0.48799999999999999"/>
    <n v="22457.55"/>
    <n v="0"/>
    <x v="0"/>
    <n v="0"/>
    <x v="0"/>
    <x v="0"/>
    <x v="0"/>
  </r>
  <r>
    <x v="5116"/>
    <x v="14"/>
    <x v="3"/>
    <n v="254"/>
    <n v="0.66900000000000004"/>
    <n v="0.64300000000000002"/>
    <n v="0.58099999999999996"/>
    <n v="18096.490000000002"/>
    <n v="0"/>
    <x v="0"/>
    <n v="0"/>
    <x v="0"/>
    <x v="0"/>
    <x v="0"/>
  </r>
  <r>
    <x v="5117"/>
    <x v="22"/>
    <x v="2"/>
    <n v="40"/>
    <n v="0.68"/>
    <n v="0.7"/>
    <n v="0.54100000000000004"/>
    <n v="24957.37"/>
    <n v="2"/>
    <x v="0"/>
    <n v="0"/>
    <x v="0"/>
    <x v="0"/>
    <x v="1"/>
  </r>
  <r>
    <x v="5118"/>
    <x v="4"/>
    <x v="0"/>
    <n v="467"/>
    <n v="0.61699999999999999"/>
    <n v="0.57399999999999995"/>
    <n v="0.54200000000000004"/>
    <n v="6597.8"/>
    <n v="4"/>
    <x v="0"/>
    <n v="0"/>
    <x v="0"/>
    <x v="0"/>
    <x v="1"/>
  </r>
  <r>
    <x v="5119"/>
    <x v="11"/>
    <x v="0"/>
    <n v="630"/>
    <n v="0.61499999999999999"/>
    <n v="0.56399999999999995"/>
    <n v="0.52200000000000002"/>
    <n v="6912.52"/>
    <n v="5"/>
    <x v="0"/>
    <n v="0"/>
    <x v="0"/>
    <x v="0"/>
    <x v="1"/>
  </r>
  <r>
    <x v="5120"/>
    <x v="7"/>
    <x v="2"/>
    <n v="276"/>
    <n v="0.67"/>
    <n v="0.66"/>
    <n v="0.56999999999999995"/>
    <n v="14685.78"/>
    <n v="1"/>
    <x v="0"/>
    <n v="0"/>
    <x v="0"/>
    <x v="0"/>
    <x v="0"/>
  </r>
  <r>
    <x v="5121"/>
    <x v="1"/>
    <x v="0"/>
    <n v="495"/>
    <n v="0.65"/>
    <n v="0.56599999999999995"/>
    <n v="0.626"/>
    <n v="9967.16"/>
    <n v="1"/>
    <x v="0"/>
    <n v="0"/>
    <x v="0"/>
    <x v="0"/>
    <x v="0"/>
  </r>
  <r>
    <x v="5122"/>
    <x v="5"/>
    <x v="0"/>
    <n v="916"/>
    <n v="0.60499999999999998"/>
    <n v="0.57699999999999996"/>
    <n v="0.52300000000000002"/>
    <n v="7082.34"/>
    <n v="0"/>
    <x v="0"/>
    <n v="0"/>
    <x v="0"/>
    <x v="0"/>
    <x v="0"/>
  </r>
  <r>
    <x v="5123"/>
    <x v="17"/>
    <x v="4"/>
    <n v="116"/>
    <n v="0.69499999999999995"/>
    <n v="0.67100000000000004"/>
    <n v="0.59299999999999997"/>
    <n v="30163.78"/>
    <n v="2"/>
    <x v="0"/>
    <n v="0"/>
    <x v="0"/>
    <x v="0"/>
    <x v="1"/>
  </r>
  <r>
    <x v="5124"/>
    <x v="25"/>
    <x v="4"/>
    <n v="55"/>
    <n v="0.745"/>
    <n v="0.72799999999999998"/>
    <n v="0.66100000000000003"/>
    <n v="36583.79"/>
    <n v="6"/>
    <x v="3"/>
    <n v="0"/>
    <x v="0"/>
    <x v="0"/>
    <x v="1"/>
  </r>
  <r>
    <x v="5125"/>
    <x v="22"/>
    <x v="2"/>
    <n v="102"/>
    <n v="0.72"/>
    <n v="0.67"/>
    <n v="0.65900000000000003"/>
    <n v="32273.06"/>
    <n v="0"/>
    <x v="3"/>
    <n v="0"/>
    <x v="0"/>
    <x v="0"/>
    <x v="0"/>
  </r>
  <r>
    <x v="5126"/>
    <x v="17"/>
    <x v="4"/>
    <n v="37"/>
    <n v="0.68799999999999994"/>
    <n v="0.67600000000000005"/>
    <n v="0.58799999999999997"/>
    <n v="24807.69"/>
    <n v="5"/>
    <x v="0"/>
    <n v="0"/>
    <x v="0"/>
    <x v="0"/>
    <x v="1"/>
  </r>
  <r>
    <x v="5127"/>
    <x v="9"/>
    <x v="3"/>
    <n v="212"/>
    <n v="0.6"/>
    <n v="0.59799999999999998"/>
    <n v="0.44"/>
    <n v="11066.77"/>
    <n v="4"/>
    <x v="0"/>
    <n v="0"/>
    <x v="0"/>
    <x v="0"/>
    <x v="1"/>
  </r>
  <r>
    <x v="5128"/>
    <x v="20"/>
    <x v="1"/>
    <n v="354"/>
    <n v="0.60399999999999998"/>
    <n v="0.55000000000000004"/>
    <n v="0.52600000000000002"/>
    <n v="9467"/>
    <n v="1"/>
    <x v="0"/>
    <n v="0"/>
    <x v="0"/>
    <x v="0"/>
    <x v="0"/>
  </r>
  <r>
    <x v="5129"/>
    <x v="18"/>
    <x v="4"/>
    <n v="208"/>
    <n v="0.76"/>
    <n v="0.76100000000000001"/>
    <n v="0.68700000000000006"/>
    <n v="16287.26"/>
    <n v="2"/>
    <x v="3"/>
    <n v="0"/>
    <x v="0"/>
    <x v="0"/>
    <x v="1"/>
  </r>
  <r>
    <x v="5130"/>
    <x v="7"/>
    <x v="2"/>
    <n v="196"/>
    <n v="0.63400000000000001"/>
    <n v="0.61499999999999999"/>
    <n v="0.51600000000000001"/>
    <n v="7780.19"/>
    <n v="4"/>
    <x v="0"/>
    <n v="0"/>
    <x v="0"/>
    <x v="0"/>
    <x v="1"/>
  </r>
  <r>
    <x v="5131"/>
    <x v="7"/>
    <x v="2"/>
    <n v="112"/>
    <n v="0.7"/>
    <n v="0.68200000000000005"/>
    <n v="0.59699999999999998"/>
    <n v="18039.62"/>
    <n v="3"/>
    <x v="3"/>
    <n v="0"/>
    <x v="0"/>
    <x v="0"/>
    <x v="1"/>
  </r>
  <r>
    <x v="5132"/>
    <x v="17"/>
    <x v="4"/>
    <n v="135"/>
    <n v="0.71799999999999997"/>
    <n v="0.69899999999999995"/>
    <n v="0.64"/>
    <n v="16460.61"/>
    <n v="2"/>
    <x v="3"/>
    <n v="0"/>
    <x v="0"/>
    <x v="0"/>
    <x v="1"/>
  </r>
  <r>
    <x v="5133"/>
    <x v="18"/>
    <x v="4"/>
    <n v="23"/>
    <n v="0.78900000000000003"/>
    <n v="0.76500000000000001"/>
    <n v="0.754"/>
    <n v="52140.27"/>
    <n v="3"/>
    <x v="3"/>
    <n v="0"/>
    <x v="0"/>
    <x v="0"/>
    <x v="1"/>
  </r>
  <r>
    <x v="5134"/>
    <x v="18"/>
    <x v="4"/>
    <n v="68"/>
    <n v="0.629"/>
    <n v="0.68500000000000005"/>
    <n v="0.44600000000000001"/>
    <n v="23918.6"/>
    <n v="2"/>
    <x v="0"/>
    <n v="0"/>
    <x v="0"/>
    <x v="0"/>
    <x v="1"/>
  </r>
  <r>
    <x v="5135"/>
    <x v="7"/>
    <x v="2"/>
    <n v="216"/>
    <n v="0.66400000000000003"/>
    <n v="0.625"/>
    <n v="0.57899999999999996"/>
    <n v="11512.13"/>
    <n v="9"/>
    <x v="0"/>
    <n v="0"/>
    <x v="0"/>
    <x v="0"/>
    <x v="1"/>
  </r>
  <r>
    <x v="5136"/>
    <x v="22"/>
    <x v="2"/>
    <n v="127"/>
    <n v="0.73"/>
    <n v="0.69599999999999995"/>
    <n v="0.66600000000000004"/>
    <n v="16786.900000000001"/>
    <n v="3"/>
    <x v="3"/>
    <n v="0"/>
    <x v="0"/>
    <x v="0"/>
    <x v="1"/>
  </r>
  <r>
    <x v="5137"/>
    <x v="17"/>
    <x v="4"/>
    <n v="156"/>
    <n v="0.69799999999999995"/>
    <n v="0.65500000000000003"/>
    <n v="0.64300000000000002"/>
    <n v="24108.33"/>
    <n v="2"/>
    <x v="0"/>
    <n v="0"/>
    <x v="0"/>
    <x v="0"/>
    <x v="1"/>
  </r>
  <r>
    <x v="5138"/>
    <x v="7"/>
    <x v="2"/>
    <n v="241"/>
    <n v="0.629"/>
    <n v="0.64700000000000002"/>
    <n v="0.48"/>
    <n v="12075.59"/>
    <n v="2"/>
    <x v="0"/>
    <n v="0"/>
    <x v="0"/>
    <x v="0"/>
    <x v="1"/>
  </r>
  <r>
    <x v="5139"/>
    <x v="18"/>
    <x v="4"/>
    <n v="38"/>
    <n v="0.753"/>
    <n v="0.77200000000000002"/>
    <n v="0.66"/>
    <n v="48645.27"/>
    <n v="2"/>
    <x v="3"/>
    <n v="0"/>
    <x v="0"/>
    <x v="0"/>
    <x v="1"/>
  </r>
  <r>
    <x v="5140"/>
    <x v="17"/>
    <x v="4"/>
    <n v="66"/>
    <n v="0.74"/>
    <n v="0.67800000000000005"/>
    <n v="0.747"/>
    <n v="30164.400000000001"/>
    <n v="1"/>
    <x v="3"/>
    <n v="0"/>
    <x v="0"/>
    <x v="0"/>
    <x v="0"/>
  </r>
  <r>
    <x v="5141"/>
    <x v="18"/>
    <x v="4"/>
    <n v="21"/>
    <n v="0.65500000000000003"/>
    <n v="0.65900000000000003"/>
    <n v="0.52600000000000002"/>
    <n v="24748.9"/>
    <n v="6"/>
    <x v="0"/>
    <n v="0"/>
    <x v="0"/>
    <x v="0"/>
    <x v="1"/>
  </r>
  <r>
    <x v="5142"/>
    <x v="25"/>
    <x v="4"/>
    <n v="40"/>
    <n v="0.621"/>
    <n v="0.63400000000000001"/>
    <n v="0.45500000000000002"/>
    <n v="25694.57"/>
    <n v="1"/>
    <x v="0"/>
    <n v="0"/>
    <x v="0"/>
    <x v="0"/>
    <x v="0"/>
  </r>
  <r>
    <x v="5143"/>
    <x v="17"/>
    <x v="4"/>
    <n v="134"/>
    <n v="0.72599999999999998"/>
    <n v="0.70399999999999996"/>
    <n v="0.63400000000000001"/>
    <n v="21592.97"/>
    <n v="1"/>
    <x v="3"/>
    <n v="0"/>
    <x v="0"/>
    <x v="0"/>
    <x v="0"/>
  </r>
  <r>
    <x v="5144"/>
    <x v="13"/>
    <x v="1"/>
    <n v="80"/>
    <n v="0.64900000000000002"/>
    <n v="0.61499999999999999"/>
    <n v="0.57099999999999995"/>
    <n v="14022.48"/>
    <n v="2"/>
    <x v="0"/>
    <n v="0"/>
    <x v="0"/>
    <x v="0"/>
    <x v="1"/>
  </r>
  <r>
    <x v="5145"/>
    <x v="17"/>
    <x v="4"/>
    <n v="55"/>
    <n v="0.64"/>
    <n v="0.624"/>
    <n v="0.53700000000000003"/>
    <n v="20551.759999999998"/>
    <n v="2"/>
    <x v="0"/>
    <n v="0"/>
    <x v="0"/>
    <x v="0"/>
    <x v="1"/>
  </r>
  <r>
    <x v="5146"/>
    <x v="17"/>
    <x v="4"/>
    <n v="58"/>
    <n v="0.7"/>
    <n v="0.67300000000000004"/>
    <n v="0.60199999999999998"/>
    <n v="31252.66"/>
    <n v="2"/>
    <x v="3"/>
    <n v="0"/>
    <x v="0"/>
    <x v="0"/>
    <x v="1"/>
  </r>
  <r>
    <x v="5147"/>
    <x v="9"/>
    <x v="3"/>
    <n v="130"/>
    <n v="0.71799999999999997"/>
    <n v="0.70699999999999996"/>
    <n v="0.65"/>
    <n v="22125.95"/>
    <n v="1"/>
    <x v="3"/>
    <n v="0"/>
    <x v="0"/>
    <x v="0"/>
    <x v="0"/>
  </r>
  <r>
    <x v="5148"/>
    <x v="7"/>
    <x v="2"/>
    <n v="69"/>
    <n v="0.68500000000000005"/>
    <n v="0.66"/>
    <n v="0.57599999999999996"/>
    <n v="17905.580000000002"/>
    <n v="3"/>
    <x v="0"/>
    <n v="0"/>
    <x v="0"/>
    <x v="0"/>
    <x v="1"/>
  </r>
  <r>
    <x v="5149"/>
    <x v="14"/>
    <x v="3"/>
    <n v="150"/>
    <n v="0.7"/>
    <n v="0.72699999999999998"/>
    <n v="0.59099999999999997"/>
    <n v="24767.22"/>
    <n v="0"/>
    <x v="3"/>
    <n v="0"/>
    <x v="0"/>
    <x v="0"/>
    <x v="0"/>
  </r>
  <r>
    <x v="5150"/>
    <x v="14"/>
    <x v="3"/>
    <n v="86"/>
    <n v="0.73199999999999998"/>
    <n v="0.7"/>
    <n v="0.66600000000000004"/>
    <n v="26598.5"/>
    <n v="2"/>
    <x v="3"/>
    <n v="0"/>
    <x v="0"/>
    <x v="0"/>
    <x v="1"/>
  </r>
  <r>
    <x v="5151"/>
    <x v="14"/>
    <x v="3"/>
    <n v="69"/>
    <n v="0.7"/>
    <n v="0.68"/>
    <n v="0.622"/>
    <n v="32392.68"/>
    <n v="0"/>
    <x v="3"/>
    <n v="0"/>
    <x v="0"/>
    <x v="0"/>
    <x v="0"/>
  </r>
  <r>
    <x v="3227"/>
    <x v="17"/>
    <x v="4"/>
    <n v="106"/>
    <n v="0.68"/>
    <n v="0.67700000000000005"/>
    <n v="0.55600000000000005"/>
    <n v="27446.02"/>
    <n v="2"/>
    <x v="0"/>
    <n v="0"/>
    <x v="0"/>
    <x v="0"/>
    <x v="1"/>
  </r>
  <r>
    <x v="5152"/>
    <x v="17"/>
    <x v="4"/>
    <n v="96"/>
    <n v="0.63"/>
    <n v="0.59799999999999998"/>
    <n v="0.52700000000000002"/>
    <n v="20321.32"/>
    <n v="1"/>
    <x v="0"/>
    <n v="0"/>
    <x v="0"/>
    <x v="0"/>
    <x v="0"/>
  </r>
  <r>
    <x v="5153"/>
    <x v="25"/>
    <x v="4"/>
    <n v="39"/>
    <n v="0.71"/>
    <n v="0.71299999999999997"/>
    <n v="0.59499999999999997"/>
    <n v="31764.87"/>
    <n v="3"/>
    <x v="3"/>
    <n v="0"/>
    <x v="0"/>
    <x v="0"/>
    <x v="1"/>
  </r>
  <r>
    <x v="5154"/>
    <x v="22"/>
    <x v="2"/>
    <n v="164"/>
    <n v="0.74099999999999999"/>
    <n v="0.68500000000000005"/>
    <n v="0.69099999999999995"/>
    <n v="17702.09"/>
    <n v="2"/>
    <x v="3"/>
    <n v="0"/>
    <x v="0"/>
    <x v="0"/>
    <x v="1"/>
  </r>
  <r>
    <x v="5155"/>
    <x v="7"/>
    <x v="2"/>
    <n v="252"/>
    <n v="0.61299999999999999"/>
    <n v="0.627"/>
    <n v="0.46400000000000002"/>
    <n v="11562.09"/>
    <n v="1"/>
    <x v="0"/>
    <n v="0"/>
    <x v="0"/>
    <x v="0"/>
    <x v="0"/>
  </r>
  <r>
    <x v="5156"/>
    <x v="7"/>
    <x v="2"/>
    <n v="435"/>
    <n v="0.61399999999999999"/>
    <n v="0.56399999999999995"/>
    <n v="0.52100000000000002"/>
    <n v="7077.81"/>
    <n v="4"/>
    <x v="0"/>
    <n v="0"/>
    <x v="0"/>
    <x v="0"/>
    <x v="1"/>
  </r>
  <r>
    <x v="5157"/>
    <x v="2"/>
    <x v="0"/>
    <n v="348"/>
    <n v="0.61199999999999999"/>
    <n v="0.55700000000000005"/>
    <n v="0.52300000000000002"/>
    <n v="6355.37"/>
    <n v="9"/>
    <x v="0"/>
    <n v="0"/>
    <x v="0"/>
    <x v="0"/>
    <x v="1"/>
  </r>
  <r>
    <x v="5158"/>
    <x v="7"/>
    <x v="2"/>
    <n v="239"/>
    <n v="0.61299999999999999"/>
    <n v="0.60799999999999998"/>
    <n v="0.47299999999999998"/>
    <n v="9670.44"/>
    <n v="6"/>
    <x v="0"/>
    <n v="0"/>
    <x v="0"/>
    <x v="0"/>
    <x v="1"/>
  </r>
  <r>
    <x v="5159"/>
    <x v="14"/>
    <x v="3"/>
    <n v="378"/>
    <n v="0.626"/>
    <n v="0.61"/>
    <n v="0.49399999999999999"/>
    <n v="9424.74"/>
    <n v="3"/>
    <x v="0"/>
    <n v="0"/>
    <x v="0"/>
    <x v="0"/>
    <x v="1"/>
  </r>
  <r>
    <x v="5160"/>
    <x v="20"/>
    <x v="1"/>
    <n v="361"/>
    <n v="0.624"/>
    <n v="0.58699999999999997"/>
    <n v="0.53100000000000003"/>
    <n v="9670.61"/>
    <n v="0"/>
    <x v="0"/>
    <n v="0"/>
    <x v="0"/>
    <x v="0"/>
    <x v="0"/>
  </r>
  <r>
    <x v="5161"/>
    <x v="20"/>
    <x v="1"/>
    <n v="175"/>
    <n v="0.63800000000000001"/>
    <n v="0.60599999999999998"/>
    <n v="0.57299999999999995"/>
    <n v="16691.66"/>
    <n v="0"/>
    <x v="0"/>
    <n v="0"/>
    <x v="0"/>
    <x v="0"/>
    <x v="0"/>
  </r>
  <r>
    <x v="5162"/>
    <x v="7"/>
    <x v="2"/>
    <n v="196"/>
    <n v="0.624"/>
    <n v="0.56999999999999995"/>
    <n v="0.53300000000000003"/>
    <n v="6404.19"/>
    <n v="4"/>
    <x v="0"/>
    <n v="0"/>
    <x v="0"/>
    <x v="0"/>
    <x v="1"/>
  </r>
  <r>
    <x v="5163"/>
    <x v="7"/>
    <x v="2"/>
    <n v="398"/>
    <n v="0.70599999999999996"/>
    <n v="0.66"/>
    <n v="0.63600000000000001"/>
    <n v="8820.93"/>
    <n v="2"/>
    <x v="3"/>
    <n v="0"/>
    <x v="0"/>
    <x v="0"/>
    <x v="1"/>
  </r>
  <r>
    <x v="5164"/>
    <x v="7"/>
    <x v="2"/>
    <n v="212"/>
    <n v="0.68"/>
    <n v="0.65600000000000003"/>
    <n v="0.57799999999999996"/>
    <n v="13407.53"/>
    <n v="2"/>
    <x v="0"/>
    <n v="0"/>
    <x v="0"/>
    <x v="0"/>
    <x v="1"/>
  </r>
  <r>
    <x v="5165"/>
    <x v="22"/>
    <x v="2"/>
    <n v="169"/>
    <n v="0.7"/>
    <n v="0.67700000000000005"/>
    <n v="0.60399999999999998"/>
    <n v="16578.68"/>
    <n v="3"/>
    <x v="3"/>
    <n v="0"/>
    <x v="0"/>
    <x v="0"/>
    <x v="1"/>
  </r>
  <r>
    <x v="5166"/>
    <x v="11"/>
    <x v="0"/>
    <n v="304"/>
    <n v="0.622"/>
    <n v="0.57999999999999996"/>
    <n v="0.53800000000000003"/>
    <n v="8474.69"/>
    <n v="4"/>
    <x v="0"/>
    <n v="0"/>
    <x v="0"/>
    <x v="0"/>
    <x v="1"/>
  </r>
  <r>
    <x v="5167"/>
    <x v="7"/>
    <x v="2"/>
    <n v="142"/>
    <n v="0.72499999999999998"/>
    <n v="0.68700000000000006"/>
    <n v="0.63200000000000001"/>
    <n v="18025.71"/>
    <n v="2"/>
    <x v="3"/>
    <n v="0"/>
    <x v="0"/>
    <x v="0"/>
    <x v="1"/>
  </r>
  <r>
    <x v="5168"/>
    <x v="20"/>
    <x v="1"/>
    <n v="263"/>
    <n v="0.65"/>
    <n v="0.59299999999999997"/>
    <n v="0.58799999999999997"/>
    <n v="15737.61"/>
    <n v="0"/>
    <x v="0"/>
    <n v="0"/>
    <x v="0"/>
    <x v="0"/>
    <x v="0"/>
  </r>
  <r>
    <x v="1842"/>
    <x v="4"/>
    <x v="0"/>
    <n v="267"/>
    <n v="0.60899999999999999"/>
    <n v="0.57799999999999996"/>
    <n v="0.501"/>
    <n v="7721.82"/>
    <n v="6"/>
    <x v="0"/>
    <n v="0"/>
    <x v="0"/>
    <x v="0"/>
    <x v="1"/>
  </r>
  <r>
    <x v="5169"/>
    <x v="7"/>
    <x v="2"/>
    <n v="119"/>
    <n v="0.68"/>
    <n v="0.65500000000000003"/>
    <n v="0.58199999999999996"/>
    <n v="12108.16"/>
    <n v="3"/>
    <x v="0"/>
    <n v="0"/>
    <x v="0"/>
    <x v="0"/>
    <x v="1"/>
  </r>
  <r>
    <x v="5170"/>
    <x v="17"/>
    <x v="4"/>
    <n v="134"/>
    <n v="0.71"/>
    <n v="0.67900000000000005"/>
    <n v="0.63100000000000001"/>
    <n v="17712.27"/>
    <n v="2"/>
    <x v="3"/>
    <n v="0"/>
    <x v="0"/>
    <x v="0"/>
    <x v="1"/>
  </r>
  <r>
    <x v="5171"/>
    <x v="22"/>
    <x v="2"/>
    <n v="120"/>
    <n v="0.74"/>
    <n v="0.70499999999999996"/>
    <n v="0.67500000000000004"/>
    <n v="19178.36"/>
    <n v="0"/>
    <x v="3"/>
    <n v="0"/>
    <x v="0"/>
    <x v="0"/>
    <x v="0"/>
  </r>
  <r>
    <x v="5172"/>
    <x v="5"/>
    <x v="0"/>
    <n v="323"/>
    <n v="0.61499999999999999"/>
    <n v="0.59199999999999997"/>
    <n v="0.52700000000000002"/>
    <n v="9349.92"/>
    <n v="0"/>
    <x v="0"/>
    <n v="0"/>
    <x v="0"/>
    <x v="0"/>
    <x v="0"/>
  </r>
  <r>
    <x v="5173"/>
    <x v="5"/>
    <x v="0"/>
    <n v="196"/>
    <n v="0.59899999999999998"/>
    <n v="0.50600000000000001"/>
    <n v="0.57199999999999995"/>
    <n v="5063.41"/>
    <n v="1"/>
    <x v="0"/>
    <n v="0"/>
    <x v="0"/>
    <x v="0"/>
    <x v="0"/>
  </r>
  <r>
    <x v="5174"/>
    <x v="11"/>
    <x v="0"/>
    <n v="323"/>
    <n v="0.626"/>
    <n v="0.55400000000000005"/>
    <n v="0.58399999999999996"/>
    <n v="6358.78"/>
    <n v="22"/>
    <x v="0"/>
    <n v="0"/>
    <x v="0"/>
    <x v="0"/>
    <x v="1"/>
  </r>
  <r>
    <x v="5175"/>
    <x v="25"/>
    <x v="4"/>
    <n v="26"/>
    <n v="0.7"/>
    <n v="0.68"/>
    <n v="0.61599999999999999"/>
    <n v="24136.93"/>
    <n v="1"/>
    <x v="3"/>
    <n v="0"/>
    <x v="0"/>
    <x v="0"/>
    <x v="0"/>
  </r>
  <r>
    <x v="5176"/>
    <x v="25"/>
    <x v="4"/>
    <n v="56"/>
    <n v="0.64700000000000002"/>
    <n v="0.64200000000000002"/>
    <n v="0.54900000000000004"/>
    <n v="20560.29"/>
    <n v="5"/>
    <x v="0"/>
    <n v="0"/>
    <x v="0"/>
    <x v="0"/>
    <x v="1"/>
  </r>
  <r>
    <x v="5177"/>
    <x v="1"/>
    <x v="0"/>
    <n v="400"/>
    <n v="0.63300000000000001"/>
    <n v="0.58499999999999996"/>
    <n v="0.59799999999999998"/>
    <n v="6386.3"/>
    <n v="11"/>
    <x v="0"/>
    <n v="0"/>
    <x v="0"/>
    <x v="0"/>
    <x v="1"/>
  </r>
  <r>
    <x v="5178"/>
    <x v="18"/>
    <x v="4"/>
    <n v="21"/>
    <n v="0.76400000000000001"/>
    <n v="0.78700000000000003"/>
    <n v="0.66500000000000004"/>
    <n v="31598.84"/>
    <n v="0"/>
    <x v="3"/>
    <n v="0"/>
    <x v="0"/>
    <x v="0"/>
    <x v="0"/>
  </r>
  <r>
    <x v="5179"/>
    <x v="5"/>
    <x v="0"/>
    <n v="529"/>
    <n v="0.60399999999999998"/>
    <n v="0.53700000000000003"/>
    <n v="0.54600000000000004"/>
    <n v="5946.04"/>
    <n v="1"/>
    <x v="0"/>
    <n v="0"/>
    <x v="0"/>
    <x v="0"/>
    <x v="0"/>
  </r>
  <r>
    <x v="5180"/>
    <x v="18"/>
    <x v="4"/>
    <n v="19"/>
    <n v="0.68"/>
    <n v="0.68200000000000005"/>
    <n v="0.57699999999999996"/>
    <n v="32300.18"/>
    <n v="1"/>
    <x v="0"/>
    <n v="0"/>
    <x v="0"/>
    <x v="0"/>
    <x v="0"/>
  </r>
  <r>
    <x v="5181"/>
    <x v="7"/>
    <x v="2"/>
    <n v="180"/>
    <n v="0.66"/>
    <n v="0.622"/>
    <n v="0.55700000000000005"/>
    <n v="13605.42"/>
    <n v="4"/>
    <x v="0"/>
    <n v="0"/>
    <x v="0"/>
    <x v="0"/>
    <x v="1"/>
  </r>
  <r>
    <x v="5182"/>
    <x v="8"/>
    <x v="0"/>
    <n v="373"/>
    <n v="0.63"/>
    <n v="0.56000000000000005"/>
    <n v="0.58299999999999996"/>
    <n v="7101.25"/>
    <n v="0"/>
    <x v="0"/>
    <n v="0"/>
    <x v="0"/>
    <x v="0"/>
    <x v="0"/>
  </r>
  <r>
    <x v="5183"/>
    <x v="7"/>
    <x v="2"/>
    <n v="195"/>
    <n v="0.65"/>
    <n v="0.65200000000000002"/>
    <n v="0.51200000000000001"/>
    <n v="11841.79"/>
    <n v="2"/>
    <x v="0"/>
    <n v="0"/>
    <x v="0"/>
    <x v="0"/>
    <x v="1"/>
  </r>
  <r>
    <x v="5184"/>
    <x v="4"/>
    <x v="0"/>
    <n v="348"/>
    <n v="0.64"/>
    <n v="0.61699999999999999"/>
    <n v="0.55800000000000005"/>
    <n v="8683.59"/>
    <n v="12"/>
    <x v="0"/>
    <n v="0"/>
    <x v="0"/>
    <x v="0"/>
    <x v="1"/>
  </r>
  <r>
    <x v="4108"/>
    <x v="25"/>
    <x v="4"/>
    <n v="79"/>
    <n v="0.65400000000000003"/>
    <n v="0.63900000000000001"/>
    <n v="0.55100000000000005"/>
    <n v="17329"/>
    <n v="1"/>
    <x v="0"/>
    <n v="0"/>
    <x v="0"/>
    <x v="0"/>
    <x v="0"/>
  </r>
  <r>
    <x v="774"/>
    <x v="20"/>
    <x v="1"/>
    <n v="259"/>
    <n v="0.60399999999999998"/>
    <n v="0.61699999999999999"/>
    <n v="0.47299999999999998"/>
    <n v="11980.53"/>
    <n v="0"/>
    <x v="0"/>
    <n v="0"/>
    <x v="0"/>
    <x v="0"/>
    <x v="0"/>
  </r>
  <r>
    <x v="5185"/>
    <x v="11"/>
    <x v="0"/>
    <n v="288"/>
    <n v="0.61099999999999999"/>
    <n v="0.58799999999999997"/>
    <n v="0.49299999999999999"/>
    <n v="7960.68"/>
    <n v="3"/>
    <x v="0"/>
    <n v="0"/>
    <x v="0"/>
    <x v="0"/>
    <x v="1"/>
  </r>
  <r>
    <x v="5186"/>
    <x v="7"/>
    <x v="2"/>
    <n v="117"/>
    <n v="0.66"/>
    <n v="0.67500000000000004"/>
    <n v="0.50700000000000001"/>
    <n v="13555.6"/>
    <n v="2"/>
    <x v="0"/>
    <n v="0"/>
    <x v="0"/>
    <x v="0"/>
    <x v="1"/>
  </r>
  <r>
    <x v="5187"/>
    <x v="18"/>
    <x v="4"/>
    <n v="21"/>
    <n v="0.68"/>
    <n v="0.68"/>
    <n v="0.56899999999999995"/>
    <n v="22232.33"/>
    <n v="2"/>
    <x v="0"/>
    <n v="0"/>
    <x v="0"/>
    <x v="0"/>
    <x v="1"/>
  </r>
  <r>
    <x v="5188"/>
    <x v="25"/>
    <x v="4"/>
    <n v="72"/>
    <n v="0.70599999999999996"/>
    <n v="0.70099999999999996"/>
    <n v="0.61099999999999999"/>
    <n v="22888.080000000002"/>
    <n v="5"/>
    <x v="3"/>
    <n v="0"/>
    <x v="0"/>
    <x v="0"/>
    <x v="1"/>
  </r>
  <r>
    <x v="133"/>
    <x v="25"/>
    <x v="4"/>
    <n v="36"/>
    <n v="0.72699999999999998"/>
    <n v="0.70499999999999996"/>
    <n v="0.65300000000000002"/>
    <n v="28855.13"/>
    <n v="2"/>
    <x v="3"/>
    <n v="0"/>
    <x v="0"/>
    <x v="0"/>
    <x v="1"/>
  </r>
  <r>
    <x v="5189"/>
    <x v="20"/>
    <x v="1"/>
    <n v="167"/>
    <n v="0.621"/>
    <n v="0.59799999999999998"/>
    <n v="0.497"/>
    <n v="12775.33"/>
    <n v="0"/>
    <x v="0"/>
    <n v="0"/>
    <x v="0"/>
    <x v="0"/>
    <x v="0"/>
  </r>
  <r>
    <x v="5190"/>
    <x v="1"/>
    <x v="0"/>
    <n v="236"/>
    <n v="0.60899999999999999"/>
    <n v="0.54200000000000004"/>
    <n v="0.56200000000000006"/>
    <n v="6908.19"/>
    <n v="0"/>
    <x v="0"/>
    <n v="0"/>
    <x v="0"/>
    <x v="0"/>
    <x v="0"/>
  </r>
  <r>
    <x v="279"/>
    <x v="0"/>
    <x v="0"/>
    <n v="341"/>
    <n v="0.64"/>
    <n v="0.60099999999999998"/>
    <n v="0.57499999999999996"/>
    <n v="6969.45"/>
    <n v="9"/>
    <x v="0"/>
    <n v="0"/>
    <x v="0"/>
    <x v="0"/>
    <x v="1"/>
  </r>
  <r>
    <x v="3818"/>
    <x v="11"/>
    <x v="0"/>
    <n v="388"/>
    <n v="0.624"/>
    <n v="0.58599999999999997"/>
    <n v="0.53900000000000003"/>
    <n v="8655.99"/>
    <n v="2"/>
    <x v="0"/>
    <n v="0"/>
    <x v="0"/>
    <x v="0"/>
    <x v="1"/>
  </r>
  <r>
    <x v="1507"/>
    <x v="7"/>
    <x v="2"/>
    <n v="132"/>
    <n v="0.66"/>
    <n v="0.66"/>
    <n v="0.54600000000000004"/>
    <n v="10463.530000000001"/>
    <n v="2"/>
    <x v="0"/>
    <n v="0"/>
    <x v="0"/>
    <x v="0"/>
    <x v="1"/>
  </r>
  <r>
    <x v="5191"/>
    <x v="18"/>
    <x v="4"/>
    <n v="56"/>
    <n v="0.67"/>
    <n v="0.64600000000000002"/>
    <n v="0.57099999999999995"/>
    <n v="25383.119999999999"/>
    <n v="3"/>
    <x v="0"/>
    <n v="0"/>
    <x v="0"/>
    <x v="0"/>
    <x v="1"/>
  </r>
  <r>
    <x v="5192"/>
    <x v="11"/>
    <x v="0"/>
    <n v="172"/>
    <n v="0.623"/>
    <n v="0.57799999999999996"/>
    <n v="0.54600000000000004"/>
    <n v="10523.94"/>
    <n v="2"/>
    <x v="0"/>
    <n v="0"/>
    <x v="0"/>
    <x v="0"/>
    <x v="1"/>
  </r>
  <r>
    <x v="5193"/>
    <x v="18"/>
    <x v="4"/>
    <n v="27"/>
    <n v="0.66400000000000003"/>
    <n v="0.64400000000000002"/>
    <n v="0.56599999999999995"/>
    <n v="32121.96"/>
    <n v="3"/>
    <x v="0"/>
    <n v="0"/>
    <x v="0"/>
    <x v="0"/>
    <x v="1"/>
  </r>
  <r>
    <x v="5194"/>
    <x v="22"/>
    <x v="2"/>
    <n v="167"/>
    <n v="0.68799999999999994"/>
    <n v="0.67900000000000005"/>
    <n v="0.60299999999999998"/>
    <n v="17169.580000000002"/>
    <n v="1"/>
    <x v="0"/>
    <n v="0"/>
    <x v="0"/>
    <x v="0"/>
    <x v="0"/>
  </r>
  <r>
    <x v="5195"/>
    <x v="7"/>
    <x v="2"/>
    <n v="300"/>
    <n v="0.59899999999999998"/>
    <n v="0.57499999999999996"/>
    <n v="0.47099999999999997"/>
    <n v="9994.0499999999993"/>
    <n v="3"/>
    <x v="0"/>
    <n v="0"/>
    <x v="0"/>
    <x v="0"/>
    <x v="1"/>
  </r>
  <r>
    <x v="5196"/>
    <x v="9"/>
    <x v="3"/>
    <n v="127"/>
    <n v="0.67"/>
    <n v="0.66100000000000003"/>
    <n v="0.56000000000000005"/>
    <n v="18332.07"/>
    <n v="0"/>
    <x v="0"/>
    <n v="0"/>
    <x v="0"/>
    <x v="0"/>
    <x v="0"/>
  </r>
  <r>
    <x v="5197"/>
    <x v="22"/>
    <x v="2"/>
    <n v="145"/>
    <n v="0.747"/>
    <n v="0.71099999999999997"/>
    <n v="0.71199999999999997"/>
    <n v="17926.03"/>
    <n v="3"/>
    <x v="3"/>
    <n v="0"/>
    <x v="0"/>
    <x v="0"/>
    <x v="1"/>
  </r>
  <r>
    <x v="5198"/>
    <x v="18"/>
    <x v="4"/>
    <n v="22"/>
    <n v="0.71099999999999997"/>
    <n v="0.72"/>
    <n v="0.59299999999999997"/>
    <n v="19494.98"/>
    <n v="5"/>
    <x v="3"/>
    <n v="0"/>
    <x v="0"/>
    <x v="0"/>
    <x v="1"/>
  </r>
  <r>
    <x v="407"/>
    <x v="20"/>
    <x v="1"/>
    <n v="260"/>
    <n v="0.66"/>
    <n v="0.621"/>
    <n v="0.55500000000000005"/>
    <n v="13408.17"/>
    <n v="0"/>
    <x v="0"/>
    <n v="0"/>
    <x v="0"/>
    <x v="0"/>
    <x v="0"/>
  </r>
  <r>
    <x v="5199"/>
    <x v="15"/>
    <x v="1"/>
    <n v="215"/>
    <n v="0.61399999999999999"/>
    <n v="0.53900000000000003"/>
    <n v="0.54400000000000004"/>
    <n v="13213.94"/>
    <n v="6"/>
    <x v="0"/>
    <n v="0"/>
    <x v="0"/>
    <x v="0"/>
    <x v="1"/>
  </r>
  <r>
    <x v="5200"/>
    <x v="20"/>
    <x v="1"/>
    <n v="144"/>
    <n v="0.62"/>
    <n v="0.59"/>
    <n v="0.497"/>
    <n v="18274.93"/>
    <n v="1"/>
    <x v="0"/>
    <n v="0"/>
    <x v="0"/>
    <x v="0"/>
    <x v="0"/>
  </r>
  <r>
    <x v="5201"/>
    <x v="1"/>
    <x v="0"/>
    <n v="222"/>
    <n v="0.66"/>
    <n v="0.58099999999999996"/>
    <n v="0.64200000000000002"/>
    <n v="7946.66"/>
    <n v="1"/>
    <x v="0"/>
    <n v="0"/>
    <x v="0"/>
    <x v="0"/>
    <x v="0"/>
  </r>
  <r>
    <x v="5202"/>
    <x v="7"/>
    <x v="2"/>
    <n v="230"/>
    <n v="0.72599999999999998"/>
    <n v="0.67500000000000004"/>
    <n v="0.67500000000000004"/>
    <n v="9797.19"/>
    <n v="3"/>
    <x v="3"/>
    <n v="0"/>
    <x v="0"/>
    <x v="0"/>
    <x v="1"/>
  </r>
  <r>
    <x v="5203"/>
    <x v="9"/>
    <x v="3"/>
    <n v="44"/>
    <n v="0.66"/>
    <n v="0.65800000000000003"/>
    <n v="0.56000000000000005"/>
    <n v="19832.61"/>
    <n v="3"/>
    <x v="0"/>
    <n v="0"/>
    <x v="0"/>
    <x v="0"/>
    <x v="1"/>
  </r>
  <r>
    <x v="5204"/>
    <x v="18"/>
    <x v="4"/>
    <n v="12"/>
    <n v="0.7"/>
    <n v="0.69099999999999995"/>
    <n v="0.61299999999999999"/>
    <n v="26630.85"/>
    <n v="2"/>
    <x v="3"/>
    <n v="0"/>
    <x v="0"/>
    <x v="0"/>
    <x v="1"/>
  </r>
  <r>
    <x v="5205"/>
    <x v="20"/>
    <x v="1"/>
    <n v="144"/>
    <n v="0.60699999999999998"/>
    <n v="0.58599999999999997"/>
    <n v="0.46300000000000002"/>
    <n v="23007.87"/>
    <n v="0"/>
    <x v="0"/>
    <n v="0"/>
    <x v="0"/>
    <x v="0"/>
    <x v="0"/>
  </r>
  <r>
    <x v="5206"/>
    <x v="17"/>
    <x v="4"/>
    <n v="144"/>
    <n v="0.71"/>
    <n v="0.68"/>
    <n v="0.629"/>
    <n v="19122.189999999999"/>
    <n v="2"/>
    <x v="3"/>
    <n v="0"/>
    <x v="0"/>
    <x v="0"/>
    <x v="1"/>
  </r>
  <r>
    <x v="5207"/>
    <x v="17"/>
    <x v="4"/>
    <n v="108"/>
    <n v="0.72"/>
    <n v="0.69"/>
    <n v="0.65500000000000003"/>
    <n v="22594.639999999999"/>
    <n v="2"/>
    <x v="3"/>
    <n v="0"/>
    <x v="0"/>
    <x v="0"/>
    <x v="1"/>
  </r>
  <r>
    <x v="5208"/>
    <x v="18"/>
    <x v="4"/>
    <n v="81"/>
    <n v="0.67"/>
    <n v="0.64700000000000002"/>
    <n v="0.58499999999999996"/>
    <n v="25411.14"/>
    <n v="0"/>
    <x v="0"/>
    <n v="0"/>
    <x v="0"/>
    <x v="0"/>
    <x v="0"/>
  </r>
  <r>
    <x v="1443"/>
    <x v="11"/>
    <x v="0"/>
    <n v="205"/>
    <n v="0.64200000000000002"/>
    <n v="0.60599999999999998"/>
    <n v="0.55600000000000005"/>
    <n v="9101.98"/>
    <n v="2"/>
    <x v="0"/>
    <n v="0"/>
    <x v="0"/>
    <x v="0"/>
    <x v="1"/>
  </r>
  <r>
    <x v="5209"/>
    <x v="17"/>
    <x v="4"/>
    <n v="137"/>
    <n v="0.68500000000000005"/>
    <n v="0.67400000000000004"/>
    <n v="0.6"/>
    <n v="14025.29"/>
    <n v="6"/>
    <x v="0"/>
    <n v="0"/>
    <x v="0"/>
    <x v="0"/>
    <x v="1"/>
  </r>
  <r>
    <x v="5210"/>
    <x v="18"/>
    <x v="4"/>
    <n v="33"/>
    <n v="0.66900000000000004"/>
    <n v="0.65600000000000003"/>
    <n v="0.55300000000000005"/>
    <n v="21911.32"/>
    <n v="1"/>
    <x v="0"/>
    <n v="0"/>
    <x v="0"/>
    <x v="0"/>
    <x v="0"/>
  </r>
  <r>
    <x v="5211"/>
    <x v="7"/>
    <x v="2"/>
    <n v="57"/>
    <n v="0.63800000000000001"/>
    <n v="0.64500000000000002"/>
    <n v="0.47799999999999998"/>
    <n v="21819.89"/>
    <n v="0"/>
    <x v="0"/>
    <n v="0"/>
    <x v="0"/>
    <x v="0"/>
    <x v="0"/>
  </r>
  <r>
    <x v="5212"/>
    <x v="22"/>
    <x v="2"/>
    <n v="132"/>
    <n v="0.69299999999999995"/>
    <n v="0.68600000000000005"/>
    <n v="0.60899999999999999"/>
    <n v="11629.45"/>
    <n v="2"/>
    <x v="0"/>
    <n v="0"/>
    <x v="0"/>
    <x v="0"/>
    <x v="1"/>
  </r>
  <r>
    <x v="5213"/>
    <x v="18"/>
    <x v="4"/>
    <n v="12"/>
    <n v="0.75"/>
    <n v="0.751"/>
    <n v="0.66200000000000003"/>
    <n v="33408.660000000003"/>
    <n v="5"/>
    <x v="3"/>
    <n v="0"/>
    <x v="0"/>
    <x v="0"/>
    <x v="1"/>
  </r>
  <r>
    <x v="5214"/>
    <x v="14"/>
    <x v="3"/>
    <n v="176"/>
    <n v="0.66500000000000004"/>
    <n v="0.63500000000000001"/>
    <n v="0.56100000000000005"/>
    <n v="14958.44"/>
    <n v="0"/>
    <x v="0"/>
    <n v="0"/>
    <x v="0"/>
    <x v="0"/>
    <x v="0"/>
  </r>
  <r>
    <x v="5215"/>
    <x v="7"/>
    <x v="2"/>
    <n v="118"/>
    <n v="0.72"/>
    <n v="0.68799999999999994"/>
    <n v="0.64800000000000002"/>
    <n v="15606.61"/>
    <n v="1"/>
    <x v="3"/>
    <n v="0"/>
    <x v="0"/>
    <x v="0"/>
    <x v="0"/>
  </r>
  <r>
    <x v="5216"/>
    <x v="22"/>
    <x v="2"/>
    <n v="71"/>
    <n v="0.74299999999999999"/>
    <n v="0.69699999999999995"/>
    <n v="0.73099999999999998"/>
    <n v="18344.759999999998"/>
    <n v="3"/>
    <x v="3"/>
    <n v="0"/>
    <x v="0"/>
    <x v="0"/>
    <x v="1"/>
  </r>
  <r>
    <x v="5217"/>
    <x v="7"/>
    <x v="2"/>
    <n v="112"/>
    <n v="0.63"/>
    <n v="0.625"/>
    <n v="0.505"/>
    <n v="15465.18"/>
    <n v="5"/>
    <x v="0"/>
    <n v="0"/>
    <x v="0"/>
    <x v="0"/>
    <x v="1"/>
  </r>
  <r>
    <x v="5218"/>
    <x v="22"/>
    <x v="2"/>
    <n v="60"/>
    <n v="0.747"/>
    <n v="0.71"/>
    <n v="0.72599999999999998"/>
    <n v="18394.68"/>
    <n v="0"/>
    <x v="3"/>
    <n v="0"/>
    <x v="0"/>
    <x v="0"/>
    <x v="0"/>
  </r>
  <r>
    <x v="5219"/>
    <x v="11"/>
    <x v="0"/>
    <n v="252"/>
    <n v="0.61499999999999999"/>
    <n v="0.56699999999999995"/>
    <n v="0.52900000000000003"/>
    <n v="10186.209999999999"/>
    <n v="2"/>
    <x v="0"/>
    <n v="0"/>
    <x v="0"/>
    <x v="0"/>
    <x v="1"/>
  </r>
  <r>
    <x v="5220"/>
    <x v="17"/>
    <x v="4"/>
    <n v="27"/>
    <n v="0.64500000000000002"/>
    <n v="0.64200000000000002"/>
    <n v="0.52"/>
    <n v="18818.189999999999"/>
    <n v="0"/>
    <x v="0"/>
    <n v="0"/>
    <x v="0"/>
    <x v="0"/>
    <x v="0"/>
  </r>
  <r>
    <x v="5221"/>
    <x v="7"/>
    <x v="2"/>
    <n v="107"/>
    <n v="0.61199999999999999"/>
    <n v="0.61"/>
    <n v="0.47499999999999998"/>
    <n v="11113.65"/>
    <n v="5"/>
    <x v="0"/>
    <n v="0"/>
    <x v="0"/>
    <x v="0"/>
    <x v="1"/>
  </r>
  <r>
    <x v="579"/>
    <x v="17"/>
    <x v="4"/>
    <n v="137"/>
    <n v="0.70499999999999996"/>
    <n v="0.67600000000000005"/>
    <n v="0.64100000000000001"/>
    <n v="17296.82"/>
    <n v="2"/>
    <x v="3"/>
    <n v="0"/>
    <x v="0"/>
    <x v="0"/>
    <x v="1"/>
  </r>
  <r>
    <x v="2454"/>
    <x v="22"/>
    <x v="2"/>
    <n v="48"/>
    <n v="0.73599999999999999"/>
    <n v="0.72399999999999998"/>
    <n v="0.67500000000000004"/>
    <n v="29157.67"/>
    <n v="0"/>
    <x v="3"/>
    <n v="0"/>
    <x v="0"/>
    <x v="0"/>
    <x v="0"/>
  </r>
  <r>
    <x v="5222"/>
    <x v="7"/>
    <x v="2"/>
    <n v="338"/>
    <n v="0.623"/>
    <n v="0.60299999999999998"/>
    <n v="0.495"/>
    <n v="7030.46"/>
    <n v="1"/>
    <x v="0"/>
    <n v="0"/>
    <x v="0"/>
    <x v="0"/>
    <x v="0"/>
  </r>
  <r>
    <x v="5223"/>
    <x v="18"/>
    <x v="4"/>
    <n v="15"/>
    <n v="0.64900000000000002"/>
    <n v="0.65"/>
    <n v="0.51700000000000002"/>
    <n v="17139.04"/>
    <n v="7"/>
    <x v="0"/>
    <n v="0"/>
    <x v="0"/>
    <x v="0"/>
    <x v="1"/>
  </r>
  <r>
    <x v="5224"/>
    <x v="22"/>
    <x v="2"/>
    <n v="57"/>
    <n v="0.74099999999999999"/>
    <n v="0.68600000000000005"/>
    <n v="0.70399999999999996"/>
    <n v="29611.09"/>
    <n v="1"/>
    <x v="3"/>
    <n v="0"/>
    <x v="0"/>
    <x v="0"/>
    <x v="0"/>
  </r>
  <r>
    <x v="5225"/>
    <x v="7"/>
    <x v="2"/>
    <n v="92"/>
    <n v="0.67700000000000005"/>
    <n v="0.67"/>
    <n v="0.56299999999999994"/>
    <n v="15128.8"/>
    <n v="2"/>
    <x v="0"/>
    <n v="0"/>
    <x v="0"/>
    <x v="0"/>
    <x v="1"/>
  </r>
  <r>
    <x v="5226"/>
    <x v="12"/>
    <x v="0"/>
    <n v="353"/>
    <n v="0.623"/>
    <n v="0.60799999999999998"/>
    <n v="0.54300000000000004"/>
    <n v="8799.86"/>
    <n v="2"/>
    <x v="0"/>
    <n v="0"/>
    <x v="0"/>
    <x v="0"/>
    <x v="1"/>
  </r>
  <r>
    <x v="5227"/>
    <x v="18"/>
    <x v="4"/>
    <n v="21"/>
    <n v="0.67"/>
    <n v="0.69599999999999995"/>
    <n v="0.53900000000000003"/>
    <n v="18278.91"/>
    <n v="5"/>
    <x v="0"/>
    <n v="0"/>
    <x v="0"/>
    <x v="0"/>
    <x v="1"/>
  </r>
  <r>
    <x v="5228"/>
    <x v="18"/>
    <x v="4"/>
    <n v="39"/>
    <n v="0.67400000000000004"/>
    <n v="0.67600000000000005"/>
    <n v="0.56299999999999994"/>
    <n v="21229.74"/>
    <n v="5"/>
    <x v="0"/>
    <n v="0"/>
    <x v="0"/>
    <x v="0"/>
    <x v="1"/>
  </r>
  <r>
    <x v="5229"/>
    <x v="25"/>
    <x v="4"/>
    <n v="45"/>
    <n v="0.71499999999999997"/>
    <n v="0.72799999999999998"/>
    <n v="0.59299999999999997"/>
    <n v="20179.36"/>
    <n v="4"/>
    <x v="3"/>
    <n v="0"/>
    <x v="0"/>
    <x v="0"/>
    <x v="1"/>
  </r>
  <r>
    <x v="5230"/>
    <x v="11"/>
    <x v="0"/>
    <n v="251"/>
    <n v="0.65500000000000003"/>
    <n v="0.62"/>
    <n v="0.58099999999999996"/>
    <n v="8233.76"/>
    <n v="5"/>
    <x v="0"/>
    <n v="0"/>
    <x v="0"/>
    <x v="0"/>
    <x v="1"/>
  </r>
  <r>
    <x v="5231"/>
    <x v="1"/>
    <x v="0"/>
    <n v="194"/>
    <n v="0.61"/>
    <n v="0.55100000000000005"/>
    <n v="0.54700000000000004"/>
    <n v="7192.11"/>
    <n v="1"/>
    <x v="0"/>
    <n v="0"/>
    <x v="0"/>
    <x v="0"/>
    <x v="0"/>
  </r>
  <r>
    <x v="2288"/>
    <x v="25"/>
    <x v="4"/>
    <n v="55"/>
    <n v="0.65700000000000003"/>
    <n v="0.63800000000000001"/>
    <n v="0.55000000000000004"/>
    <n v="16199.91"/>
    <n v="2"/>
    <x v="0"/>
    <n v="0"/>
    <x v="0"/>
    <x v="0"/>
    <x v="1"/>
  </r>
  <r>
    <x v="5232"/>
    <x v="4"/>
    <x v="0"/>
    <n v="265"/>
    <n v="0.60799999999999998"/>
    <n v="0.57299999999999995"/>
    <n v="0.503"/>
    <n v="7364.21"/>
    <n v="9"/>
    <x v="0"/>
    <n v="0"/>
    <x v="0"/>
    <x v="0"/>
    <x v="1"/>
  </r>
  <r>
    <x v="5233"/>
    <x v="7"/>
    <x v="2"/>
    <n v="99"/>
    <n v="0.66200000000000003"/>
    <n v="0.65300000000000002"/>
    <n v="0.54800000000000004"/>
    <n v="11168.04"/>
    <n v="1"/>
    <x v="0"/>
    <n v="0"/>
    <x v="0"/>
    <x v="0"/>
    <x v="0"/>
  </r>
  <r>
    <x v="5234"/>
    <x v="5"/>
    <x v="0"/>
    <n v="191"/>
    <n v="0.6"/>
    <n v="0.55800000000000005"/>
    <n v="0.52400000000000002"/>
    <n v="11044.22"/>
    <n v="1"/>
    <x v="0"/>
    <n v="0"/>
    <x v="0"/>
    <x v="0"/>
    <x v="0"/>
  </r>
  <r>
    <x v="5235"/>
    <x v="22"/>
    <x v="2"/>
    <n v="82"/>
    <n v="0.72"/>
    <n v="0.67400000000000004"/>
    <n v="0.66600000000000004"/>
    <n v="26088.05"/>
    <n v="2"/>
    <x v="3"/>
    <n v="0"/>
    <x v="0"/>
    <x v="0"/>
    <x v="1"/>
  </r>
  <r>
    <x v="5236"/>
    <x v="1"/>
    <x v="0"/>
    <n v="159"/>
    <n v="0.60399999999999998"/>
    <n v="0.54400000000000004"/>
    <n v="0.53800000000000003"/>
    <n v="7864.06"/>
    <n v="0"/>
    <x v="0"/>
    <n v="0"/>
    <x v="0"/>
    <x v="0"/>
    <x v="0"/>
  </r>
  <r>
    <x v="335"/>
    <x v="25"/>
    <x v="4"/>
    <n v="84"/>
    <n v="0.70499999999999996"/>
    <n v="0.69899999999999995"/>
    <n v="0.61099999999999999"/>
    <n v="18336.12"/>
    <n v="3"/>
    <x v="3"/>
    <n v="0"/>
    <x v="0"/>
    <x v="0"/>
    <x v="1"/>
  </r>
  <r>
    <x v="5237"/>
    <x v="22"/>
    <x v="2"/>
    <n v="169"/>
    <n v="0.66"/>
    <n v="0.60499999999999998"/>
    <n v="0.61299999999999999"/>
    <n v="12797.53"/>
    <n v="2"/>
    <x v="0"/>
    <n v="0"/>
    <x v="0"/>
    <x v="0"/>
    <x v="1"/>
  </r>
  <r>
    <x v="5238"/>
    <x v="18"/>
    <x v="4"/>
    <n v="5"/>
    <n v="0.73099999999999998"/>
    <n v="0.76500000000000001"/>
    <n v="0.58799999999999997"/>
    <n v="22403.94"/>
    <n v="1"/>
    <x v="3"/>
    <n v="0"/>
    <x v="0"/>
    <x v="0"/>
    <x v="0"/>
  </r>
  <r>
    <x v="5239"/>
    <x v="25"/>
    <x v="4"/>
    <n v="30"/>
    <n v="0.69599999999999995"/>
    <n v="0.67800000000000005"/>
    <n v="0.60899999999999999"/>
    <n v="19261.62"/>
    <n v="1"/>
    <x v="0"/>
    <n v="0"/>
    <x v="0"/>
    <x v="0"/>
    <x v="0"/>
  </r>
  <r>
    <x v="5240"/>
    <x v="25"/>
    <x v="4"/>
    <n v="28"/>
    <n v="0.755"/>
    <n v="0.73399999999999999"/>
    <n v="0.66400000000000003"/>
    <n v="24711.01"/>
    <n v="0"/>
    <x v="3"/>
    <n v="0"/>
    <x v="0"/>
    <x v="0"/>
    <x v="0"/>
  </r>
  <r>
    <x v="5241"/>
    <x v="7"/>
    <x v="2"/>
    <n v="115"/>
    <n v="0.68700000000000006"/>
    <n v="0.67800000000000005"/>
    <n v="0.59799999999999998"/>
    <n v="14382.77"/>
    <n v="1"/>
    <x v="0"/>
    <n v="0"/>
    <x v="0"/>
    <x v="0"/>
    <x v="0"/>
  </r>
  <r>
    <x v="5242"/>
    <x v="20"/>
    <x v="1"/>
    <n v="191"/>
    <n v="0.60499999999999998"/>
    <n v="0.59499999999999997"/>
    <n v="0.50600000000000001"/>
    <n v="9343.51"/>
    <n v="0"/>
    <x v="0"/>
    <n v="0"/>
    <x v="0"/>
    <x v="0"/>
    <x v="0"/>
  </r>
  <r>
    <x v="5243"/>
    <x v="7"/>
    <x v="2"/>
    <n v="182"/>
    <n v="0.63700000000000001"/>
    <n v="0.627"/>
    <n v="0.5"/>
    <n v="10070.33"/>
    <n v="1"/>
    <x v="0"/>
    <n v="0"/>
    <x v="0"/>
    <x v="0"/>
    <x v="0"/>
  </r>
  <r>
    <x v="984"/>
    <x v="25"/>
    <x v="4"/>
    <n v="16"/>
    <n v="0.75700000000000001"/>
    <n v="0.72599999999999998"/>
    <n v="0.71"/>
    <n v="22136.1"/>
    <n v="1"/>
    <x v="3"/>
    <n v="0"/>
    <x v="0"/>
    <x v="0"/>
    <x v="0"/>
  </r>
  <r>
    <x v="2807"/>
    <x v="7"/>
    <x v="2"/>
    <n v="51"/>
    <n v="0.66700000000000004"/>
    <n v="0.67"/>
    <n v="0.52200000000000002"/>
    <n v="24354.400000000001"/>
    <n v="2"/>
    <x v="0"/>
    <n v="0"/>
    <x v="0"/>
    <x v="0"/>
    <x v="1"/>
  </r>
  <r>
    <x v="5244"/>
    <x v="4"/>
    <x v="0"/>
    <n v="157"/>
    <n v="0.61099999999999999"/>
    <n v="0.57399999999999995"/>
    <n v="0.52300000000000002"/>
    <n v="8466.3799999999992"/>
    <n v="2"/>
    <x v="0"/>
    <n v="0"/>
    <x v="0"/>
    <x v="0"/>
    <x v="1"/>
  </r>
  <r>
    <x v="5245"/>
    <x v="8"/>
    <x v="0"/>
    <n v="225"/>
    <n v="0.60099999999999998"/>
    <n v="0.56999999999999995"/>
    <n v="0.53"/>
    <n v="7544.7"/>
    <n v="2"/>
    <x v="0"/>
    <n v="0"/>
    <x v="0"/>
    <x v="0"/>
    <x v="1"/>
  </r>
  <r>
    <x v="5246"/>
    <x v="25"/>
    <x v="4"/>
    <n v="70"/>
    <n v="0.69799999999999995"/>
    <n v="0.73799999999999999"/>
    <n v="0.56299999999999994"/>
    <n v="13537.01"/>
    <n v="2"/>
    <x v="0"/>
    <n v="0"/>
    <x v="0"/>
    <x v="0"/>
    <x v="1"/>
  </r>
  <r>
    <x v="5247"/>
    <x v="7"/>
    <x v="2"/>
    <n v="244"/>
    <n v="0.625"/>
    <n v="0.59599999999999997"/>
    <n v="0.51300000000000001"/>
    <n v="8874.99"/>
    <n v="1"/>
    <x v="0"/>
    <n v="0"/>
    <x v="0"/>
    <x v="0"/>
    <x v="0"/>
  </r>
  <r>
    <x v="5248"/>
    <x v="4"/>
    <x v="0"/>
    <n v="109"/>
    <n v="0.627"/>
    <n v="0.58599999999999997"/>
    <n v="0.51300000000000001"/>
    <n v="10025.709999999999"/>
    <n v="2"/>
    <x v="0"/>
    <n v="0"/>
    <x v="0"/>
    <x v="0"/>
    <x v="1"/>
  </r>
  <r>
    <x v="5249"/>
    <x v="7"/>
    <x v="2"/>
    <n v="243"/>
    <n v="0.64900000000000002"/>
    <n v="0.61899999999999999"/>
    <n v="0.53300000000000003"/>
    <n v="8038.65"/>
    <n v="5"/>
    <x v="0"/>
    <n v="0"/>
    <x v="0"/>
    <x v="0"/>
    <x v="1"/>
  </r>
  <r>
    <x v="1803"/>
    <x v="25"/>
    <x v="4"/>
    <n v="37"/>
    <n v="0.71"/>
    <n v="0.70799999999999996"/>
    <n v="0.61099999999999999"/>
    <n v="27650.79"/>
    <n v="1"/>
    <x v="3"/>
    <n v="0"/>
    <x v="0"/>
    <x v="0"/>
    <x v="0"/>
  </r>
  <r>
    <x v="5250"/>
    <x v="14"/>
    <x v="3"/>
    <n v="120"/>
    <n v="0.69"/>
    <n v="0.66100000000000003"/>
    <n v="0.62"/>
    <n v="12140.45"/>
    <n v="1"/>
    <x v="0"/>
    <n v="0"/>
    <x v="0"/>
    <x v="0"/>
    <x v="0"/>
  </r>
  <r>
    <x v="5251"/>
    <x v="7"/>
    <x v="2"/>
    <n v="76"/>
    <n v="0.69499999999999995"/>
    <n v="0.65900000000000003"/>
    <n v="0.63200000000000001"/>
    <n v="19185.419999999998"/>
    <n v="3"/>
    <x v="0"/>
    <n v="0"/>
    <x v="0"/>
    <x v="0"/>
    <x v="1"/>
  </r>
  <r>
    <x v="5252"/>
    <x v="7"/>
    <x v="2"/>
    <n v="115"/>
    <n v="0.61599999999999999"/>
    <n v="0.58199999999999996"/>
    <n v="0.5"/>
    <n v="8500.69"/>
    <n v="0"/>
    <x v="0"/>
    <n v="0"/>
    <x v="0"/>
    <x v="0"/>
    <x v="0"/>
  </r>
  <r>
    <x v="5253"/>
    <x v="18"/>
    <x v="4"/>
    <n v="27"/>
    <n v="0.68500000000000005"/>
    <n v="0.66200000000000003"/>
    <n v="0.58399999999999996"/>
    <n v="19704.150000000001"/>
    <n v="0"/>
    <x v="0"/>
    <n v="0"/>
    <x v="0"/>
    <x v="0"/>
    <x v="0"/>
  </r>
  <r>
    <x v="2572"/>
    <x v="4"/>
    <x v="0"/>
    <n v="164"/>
    <n v="0.60799999999999998"/>
    <n v="0.56599999999999995"/>
    <n v="0.51400000000000001"/>
    <n v="10553.68"/>
    <n v="1"/>
    <x v="0"/>
    <n v="0"/>
    <x v="0"/>
    <x v="0"/>
    <x v="0"/>
  </r>
  <r>
    <x v="5254"/>
    <x v="11"/>
    <x v="0"/>
    <n v="178"/>
    <n v="0.60799999999999998"/>
    <n v="0.58299999999999996"/>
    <n v="0.48899999999999999"/>
    <n v="7217.31"/>
    <n v="6"/>
    <x v="0"/>
    <n v="0"/>
    <x v="0"/>
    <x v="0"/>
    <x v="1"/>
  </r>
  <r>
    <x v="5255"/>
    <x v="7"/>
    <x v="2"/>
    <n v="246"/>
    <n v="0.627"/>
    <n v="0.621"/>
    <n v="0.497"/>
    <n v="8761.76"/>
    <n v="2"/>
    <x v="0"/>
    <n v="0"/>
    <x v="0"/>
    <x v="0"/>
    <x v="1"/>
  </r>
  <r>
    <x v="5256"/>
    <x v="7"/>
    <x v="2"/>
    <n v="146"/>
    <n v="0.63700000000000001"/>
    <n v="0.64200000000000002"/>
    <n v="0.48899999999999999"/>
    <n v="9344.85"/>
    <n v="1"/>
    <x v="0"/>
    <n v="0"/>
    <x v="0"/>
    <x v="0"/>
    <x v="0"/>
  </r>
  <r>
    <x v="5257"/>
    <x v="25"/>
    <x v="4"/>
    <n v="34"/>
    <n v="0.71"/>
    <n v="0.72499999999999998"/>
    <n v="0.60099999999999998"/>
    <n v="19886"/>
    <n v="1"/>
    <x v="3"/>
    <n v="0"/>
    <x v="0"/>
    <x v="0"/>
    <x v="0"/>
  </r>
  <r>
    <x v="5258"/>
    <x v="7"/>
    <x v="2"/>
    <n v="88"/>
    <n v="0.67"/>
    <n v="0.623"/>
    <n v="0.59199999999999997"/>
    <n v="11310.81"/>
    <n v="4"/>
    <x v="0"/>
    <n v="0"/>
    <x v="0"/>
    <x v="0"/>
    <x v="1"/>
  </r>
  <r>
    <x v="5259"/>
    <x v="1"/>
    <x v="0"/>
    <n v="203"/>
    <n v="0.627"/>
    <n v="0.56299999999999994"/>
    <n v="0.57499999999999996"/>
    <n v="6758.78"/>
    <n v="1"/>
    <x v="0"/>
    <n v="0"/>
    <x v="0"/>
    <x v="0"/>
    <x v="0"/>
  </r>
  <r>
    <x v="5260"/>
    <x v="7"/>
    <x v="2"/>
    <n v="144"/>
    <n v="0.69"/>
    <n v="0.69199999999999995"/>
    <n v="0.55700000000000005"/>
    <n v="12481.34"/>
    <n v="1"/>
    <x v="0"/>
    <n v="0"/>
    <x v="0"/>
    <x v="0"/>
    <x v="0"/>
  </r>
  <r>
    <x v="5261"/>
    <x v="7"/>
    <x v="2"/>
    <n v="134"/>
    <n v="0.65700000000000003"/>
    <n v="0.64500000000000002"/>
    <n v="0.55900000000000005"/>
    <n v="12079.2"/>
    <n v="1"/>
    <x v="0"/>
    <n v="0"/>
    <x v="0"/>
    <x v="0"/>
    <x v="0"/>
  </r>
  <r>
    <x v="5262"/>
    <x v="22"/>
    <x v="2"/>
    <n v="39"/>
    <n v="0.76"/>
    <n v="0.69399999999999995"/>
    <n v="0.755"/>
    <n v="33468.35"/>
    <n v="3"/>
    <x v="3"/>
    <n v="0"/>
    <x v="0"/>
    <x v="0"/>
    <x v="1"/>
  </r>
  <r>
    <x v="5263"/>
    <x v="7"/>
    <x v="2"/>
    <n v="137"/>
    <n v="0.63400000000000001"/>
    <n v="0.56299999999999994"/>
    <n v="0.55900000000000005"/>
    <n v="8174.12"/>
    <n v="5"/>
    <x v="0"/>
    <n v="0"/>
    <x v="0"/>
    <x v="0"/>
    <x v="1"/>
  </r>
  <r>
    <x v="5264"/>
    <x v="7"/>
    <x v="2"/>
    <n v="79"/>
    <n v="0.60599999999999998"/>
    <n v="0.61699999999999999"/>
    <n v="0.438"/>
    <n v="13033.5"/>
    <n v="0"/>
    <x v="0"/>
    <n v="0"/>
    <x v="0"/>
    <x v="0"/>
    <x v="0"/>
  </r>
  <r>
    <x v="5265"/>
    <x v="22"/>
    <x v="2"/>
    <n v="83"/>
    <n v="0.72099999999999997"/>
    <n v="0.66100000000000003"/>
    <n v="0.70099999999999996"/>
    <n v="17800.82"/>
    <n v="3"/>
    <x v="3"/>
    <n v="0"/>
    <x v="0"/>
    <x v="0"/>
    <x v="1"/>
  </r>
  <r>
    <x v="5266"/>
    <x v="11"/>
    <x v="0"/>
    <n v="119"/>
    <n v="0.625"/>
    <n v="0.55900000000000005"/>
    <n v="0.56799999999999995"/>
    <n v="8212.85"/>
    <n v="2"/>
    <x v="0"/>
    <n v="0"/>
    <x v="0"/>
    <x v="0"/>
    <x v="1"/>
  </r>
  <r>
    <x v="5267"/>
    <x v="20"/>
    <x v="1"/>
    <n v="85"/>
    <n v="0.68400000000000005"/>
    <n v="0.64"/>
    <n v="0.60099999999999998"/>
    <n v="18057"/>
    <n v="0"/>
    <x v="0"/>
    <n v="0"/>
    <x v="0"/>
    <x v="0"/>
    <x v="0"/>
  </r>
  <r>
    <x v="5268"/>
    <x v="18"/>
    <x v="4"/>
    <n v="12"/>
    <n v="0.65200000000000002"/>
    <n v="0.69499999999999995"/>
    <n v="0.47099999999999997"/>
    <n v="17689.29"/>
    <n v="7"/>
    <x v="0"/>
    <n v="0"/>
    <x v="0"/>
    <x v="0"/>
    <x v="1"/>
  </r>
  <r>
    <x v="5269"/>
    <x v="7"/>
    <x v="2"/>
    <n v="119"/>
    <n v="0.65700000000000003"/>
    <n v="0.64100000000000001"/>
    <n v="0.53600000000000003"/>
    <n v="12056.82"/>
    <n v="0"/>
    <x v="0"/>
    <n v="0"/>
    <x v="0"/>
    <x v="0"/>
    <x v="0"/>
  </r>
  <r>
    <x v="5270"/>
    <x v="7"/>
    <x v="2"/>
    <n v="153"/>
    <n v="0.65700000000000003"/>
    <n v="0.629"/>
    <n v="0.53700000000000003"/>
    <n v="9423.2999999999993"/>
    <n v="3"/>
    <x v="0"/>
    <n v="0"/>
    <x v="0"/>
    <x v="0"/>
    <x v="1"/>
  </r>
  <r>
    <x v="5021"/>
    <x v="11"/>
    <x v="0"/>
    <n v="263"/>
    <n v="0.626"/>
    <n v="0.57699999999999996"/>
    <n v="0.55200000000000005"/>
    <n v="6990.48"/>
    <n v="3"/>
    <x v="0"/>
    <n v="0"/>
    <x v="0"/>
    <x v="0"/>
    <x v="1"/>
  </r>
  <r>
    <x v="5271"/>
    <x v="7"/>
    <x v="2"/>
    <n v="65"/>
    <n v="0.66400000000000003"/>
    <n v="0.65"/>
    <n v="0.51200000000000001"/>
    <n v="12214.5"/>
    <n v="4"/>
    <x v="0"/>
    <n v="0"/>
    <x v="0"/>
    <x v="0"/>
    <x v="1"/>
  </r>
  <r>
    <x v="5272"/>
    <x v="7"/>
    <x v="2"/>
    <n v="65"/>
    <n v="0.6"/>
    <n v="0.625"/>
    <n v="0.44700000000000001"/>
    <n v="8788.18"/>
    <n v="0"/>
    <x v="0"/>
    <n v="0"/>
    <x v="0"/>
    <x v="0"/>
    <x v="0"/>
  </r>
  <r>
    <x v="5273"/>
    <x v="4"/>
    <x v="0"/>
    <n v="159"/>
    <n v="0.60299999999999998"/>
    <n v="0.56499999999999995"/>
    <n v="0.48799999999999999"/>
    <n v="10069.73"/>
    <n v="3"/>
    <x v="0"/>
    <n v="0"/>
    <x v="0"/>
    <x v="0"/>
    <x v="1"/>
  </r>
  <r>
    <x v="5274"/>
    <x v="14"/>
    <x v="3"/>
    <n v="69"/>
    <n v="0.69499999999999995"/>
    <n v="0.64400000000000002"/>
    <n v="0.63"/>
    <n v="15196.89"/>
    <n v="0"/>
    <x v="0"/>
    <n v="0"/>
    <x v="0"/>
    <x v="0"/>
    <x v="0"/>
  </r>
  <r>
    <x v="5275"/>
    <x v="4"/>
    <x v="0"/>
    <n v="191"/>
    <n v="0.60899999999999999"/>
    <n v="0.60099999999999998"/>
    <n v="0.51"/>
    <n v="9023.06"/>
    <n v="3"/>
    <x v="0"/>
    <n v="0"/>
    <x v="0"/>
    <x v="0"/>
    <x v="1"/>
  </r>
  <r>
    <x v="5276"/>
    <x v="11"/>
    <x v="0"/>
    <n v="213"/>
    <n v="0.624"/>
    <n v="0.57799999999999996"/>
    <n v="0.56799999999999995"/>
    <n v="6974.73"/>
    <n v="3"/>
    <x v="0"/>
    <n v="0"/>
    <x v="0"/>
    <x v="0"/>
    <x v="1"/>
  </r>
  <r>
    <x v="5277"/>
    <x v="7"/>
    <x v="2"/>
    <n v="65"/>
    <n v="0.66"/>
    <n v="0.65700000000000003"/>
    <n v="0.51200000000000001"/>
    <n v="17788.900000000001"/>
    <n v="2"/>
    <x v="0"/>
    <n v="0"/>
    <x v="0"/>
    <x v="0"/>
    <x v="1"/>
  </r>
  <r>
    <x v="5278"/>
    <x v="20"/>
    <x v="1"/>
    <n v="141"/>
    <n v="0.60499999999999998"/>
    <n v="0.59199999999999997"/>
    <n v="0.47099999999999997"/>
    <n v="10594.79"/>
    <n v="2"/>
    <x v="0"/>
    <n v="0"/>
    <x v="0"/>
    <x v="0"/>
    <x v="1"/>
  </r>
  <r>
    <x v="5279"/>
    <x v="7"/>
    <x v="2"/>
    <n v="62"/>
    <n v="0.63400000000000001"/>
    <n v="0.59299999999999997"/>
    <n v="0.53300000000000003"/>
    <n v="9787.67"/>
    <n v="4"/>
    <x v="0"/>
    <n v="0"/>
    <x v="0"/>
    <x v="0"/>
    <x v="1"/>
  </r>
  <r>
    <x v="5280"/>
    <x v="7"/>
    <x v="2"/>
    <n v="107"/>
    <n v="0.63300000000000001"/>
    <n v="0.60799999999999998"/>
    <n v="0.53900000000000003"/>
    <n v="6706.58"/>
    <n v="6"/>
    <x v="0"/>
    <n v="0"/>
    <x v="0"/>
    <x v="0"/>
    <x v="1"/>
  </r>
  <r>
    <x v="5281"/>
    <x v="7"/>
    <x v="2"/>
    <n v="40"/>
    <n v="0.64900000000000002"/>
    <n v="0.63400000000000001"/>
    <n v="0.51800000000000002"/>
    <n v="11406.39"/>
    <n v="2"/>
    <x v="0"/>
    <n v="0"/>
    <x v="0"/>
    <x v="0"/>
    <x v="1"/>
  </r>
  <r>
    <x v="5282"/>
    <x v="7"/>
    <x v="2"/>
    <n v="58"/>
    <n v="0.64800000000000002"/>
    <n v="0.66200000000000003"/>
    <n v="0.50700000000000001"/>
    <n v="14779.09"/>
    <n v="1"/>
    <x v="0"/>
    <n v="0"/>
    <x v="0"/>
    <x v="0"/>
    <x v="0"/>
  </r>
  <r>
    <x v="5283"/>
    <x v="18"/>
    <x v="4"/>
    <n v="18"/>
    <n v="0.69"/>
    <n v="0.66100000000000003"/>
    <n v="0.6"/>
    <n v="18150.689999999999"/>
    <n v="2"/>
    <x v="0"/>
    <n v="0"/>
    <x v="0"/>
    <x v="0"/>
    <x v="1"/>
  </r>
  <r>
    <x v="5284"/>
    <x v="22"/>
    <x v="2"/>
    <n v="50"/>
    <n v="0.71799999999999997"/>
    <n v="0.68300000000000005"/>
    <n v="0.66300000000000003"/>
    <n v="16802.89"/>
    <n v="2"/>
    <x v="3"/>
    <n v="0"/>
    <x v="0"/>
    <x v="0"/>
    <x v="1"/>
  </r>
  <r>
    <x v="5285"/>
    <x v="22"/>
    <x v="2"/>
    <n v="92"/>
    <n v="0.73199999999999998"/>
    <n v="0.68200000000000005"/>
    <n v="0.71399999999999997"/>
    <n v="15180.46"/>
    <n v="2"/>
    <x v="3"/>
    <n v="0"/>
    <x v="0"/>
    <x v="0"/>
    <x v="1"/>
  </r>
  <r>
    <x v="5286"/>
    <x v="14"/>
    <x v="3"/>
    <n v="162"/>
    <n v="0.66"/>
    <n v="0.626"/>
    <n v="0.56399999999999995"/>
    <n v="8934.51"/>
    <n v="1"/>
    <x v="0"/>
    <n v="0"/>
    <x v="0"/>
    <x v="0"/>
    <x v="0"/>
  </r>
  <r>
    <x v="5287"/>
    <x v="22"/>
    <x v="2"/>
    <n v="85"/>
    <n v="0.72599999999999998"/>
    <n v="0.70699999999999996"/>
    <n v="0.64400000000000002"/>
    <n v="12788.73"/>
    <n v="1"/>
    <x v="3"/>
    <n v="0"/>
    <x v="0"/>
    <x v="0"/>
    <x v="0"/>
  </r>
  <r>
    <x v="5288"/>
    <x v="7"/>
    <x v="2"/>
    <n v="63"/>
    <n v="0.65"/>
    <n v="0.61499999999999999"/>
    <n v="0.55300000000000005"/>
    <n v="9888.58"/>
    <n v="1"/>
    <x v="0"/>
    <n v="0"/>
    <x v="0"/>
    <x v="0"/>
    <x v="0"/>
  </r>
  <r>
    <x v="5289"/>
    <x v="7"/>
    <x v="2"/>
    <n v="63"/>
    <n v="0.65700000000000003"/>
    <n v="0.61199999999999999"/>
    <n v="0.56200000000000006"/>
    <n v="10391.02"/>
    <n v="1"/>
    <x v="0"/>
    <n v="0"/>
    <x v="0"/>
    <x v="0"/>
    <x v="0"/>
  </r>
  <r>
    <x v="5290"/>
    <x v="7"/>
    <x v="2"/>
    <n v="70"/>
    <n v="0.64300000000000002"/>
    <n v="0.63800000000000001"/>
    <n v="0.499"/>
    <n v="13577.18"/>
    <n v="1"/>
    <x v="0"/>
    <n v="0"/>
    <x v="0"/>
    <x v="0"/>
    <x v="0"/>
  </r>
  <r>
    <x v="5291"/>
    <x v="7"/>
    <x v="2"/>
    <n v="76"/>
    <n v="0.68"/>
    <n v="0.64500000000000002"/>
    <n v="0.56799999999999995"/>
    <n v="11075.41"/>
    <n v="1"/>
    <x v="0"/>
    <n v="0"/>
    <x v="0"/>
    <x v="0"/>
    <x v="0"/>
  </r>
  <r>
    <x v="5292"/>
    <x v="9"/>
    <x v="3"/>
    <n v="55"/>
    <n v="0.70099999999999996"/>
    <n v="0.65"/>
    <n v="0.627"/>
    <n v="19395.16"/>
    <n v="1"/>
    <x v="3"/>
    <n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B0533-12BC-4F9B-BDCF-E50D861680ED}" name="Tabela dinâmica5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46:K52" firstHeaderRow="0" firstDataRow="1" firstDataCol="1"/>
  <pivotFields count="14">
    <pivotField showAll="0"/>
    <pivotField showAll="0"/>
    <pivotField axis="axisRow" showAll="0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4"/>
    </i>
    <i>
      <x v="3"/>
    </i>
    <i>
      <x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Média de IDHM" fld="4" subtotal="average" baseField="2" baseItem="0" numFmtId="2"/>
    <dataField name="DesvPad de IDHM" fld="4" subtotal="stdDev" baseField="2" baseItem="4" numFmtId="2"/>
  </dataFields>
  <formats count="7">
    <format dxfId="49">
      <pivotArea grandRow="1" outline="0" collapsedLevelsAreSubtotals="1" fieldPosition="0"/>
    </format>
    <format dxfId="50">
      <pivotArea dataOnly="0" labelOnly="1" grandRow="1" outline="0" fieldPosition="0"/>
    </format>
    <format dxfId="51">
      <pivotArea grandRow="1" outline="0" collapsedLevelsAreSubtotals="1" fieldPosition="0"/>
    </format>
    <format dxfId="52">
      <pivotArea dataOnly="0" labelOnly="1" grandRow="1" outline="0" fieldPosition="0"/>
    </format>
    <format dxfId="53">
      <pivotArea collapsedLevelsAreSubtotals="1" fieldPosition="0">
        <references count="1">
          <reference field="2" count="1">
            <x v="1"/>
          </reference>
        </references>
      </pivotArea>
    </format>
    <format dxfId="54">
      <pivotArea dataOnly="0" labelOnly="1" fieldPosition="0">
        <references count="1">
          <reference field="2" count="1">
            <x v="1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3656A-1680-4B4B-9AA9-6219872487AB}" name="Tabela dinâmica4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">
  <location ref="B56:G63" firstHeaderRow="1" firstDataRow="2" firstDataCol="1"/>
  <pivotFields count="14">
    <pivotField dataField="1" showAll="0"/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% Região" fld="0" subtotal="count" showDataAs="percentOfCol" baseField="2" baseItem="0" numFmtId="10"/>
  </dataFields>
  <formats count="2">
    <format dxfId="55">
      <pivotArea outline="0" collapsedLevelsAreSubtotals="1" fieldPosition="0"/>
    </format>
    <format dxfId="56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5">
              <x v="0"/>
              <x v="1"/>
              <x v="2"/>
              <x v="3"/>
              <x v="4"/>
            </reference>
            <reference field="9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B8003-0C56-45E9-84F9-18BA3DD9F8A6}" name="Tabela dinâmica3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">
  <location ref="B46:G53" firstHeaderRow="1" firstDataRow="2" firstDataCol="1"/>
  <pivotFields count="14">
    <pivotField dataField="1" showAll="0"/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% Região" fld="0" subtotal="count" showDataAs="percentOfRow" baseField="2" baseItem="0" numFmtId="10"/>
  </dataFields>
  <formats count="2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5">
              <x v="0"/>
              <x v="1"/>
              <x v="2"/>
              <x v="3"/>
              <x v="4"/>
            </reference>
            <reference field="9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EE8F6-8282-49E9-ACBF-300EB47FB5E5}" name="Tabela dinâmica2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17:J23" firstHeaderRow="0" firstDataRow="1" firstDataCol="1" rowPageCount="1" colPageCount="1"/>
  <pivotFields count="14">
    <pivotField dataField="1" showAll="0"/>
    <pivotField showAll="0"/>
    <pivotField axis="axisRow" showAll="0" sortType="descending">
      <items count="6"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</pivotFields>
  <rowFields count="1">
    <field x="2"/>
  </rowFields>
  <rowItems count="6">
    <i>
      <x v="1"/>
    </i>
    <i>
      <x v="3"/>
    </i>
    <i>
      <x v="4"/>
    </i>
    <i>
      <x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Contagem de Município" fld="0" subtotal="count" baseField="0" baseItem="0"/>
    <dataField name="Contagem de Município2" fld="0" subtotal="count" showDataAs="percentOfCol" baseField="0" baseItem="0" numFmtId="10"/>
    <dataField name="Contagem de Município3" fld="0" subtotal="count" baseField="2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">
    <format dxfId="61">
      <pivotArea collapsedLevelsAreSubtotals="1" fieldPosition="0">
        <references count="2">
          <reference field="4294967294" count="2" selected="0">
            <x v="1"/>
            <x v="2"/>
          </reference>
          <reference field="2" count="0"/>
        </references>
      </pivotArea>
    </format>
    <format dxfId="60">
      <pivotArea collapsedLevelsAreSubtotals="1" fieldPosition="0">
        <references count="1">
          <reference field="2" count="1">
            <x v="1"/>
          </reference>
        </references>
      </pivotArea>
    </format>
    <format dxfId="59">
      <pivotArea dataOnly="0" labelOnly="1" fieldPosition="0">
        <references count="1">
          <reference field="2" count="1">
            <x v="1"/>
          </reference>
        </references>
      </pivotArea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90669-E5B2-4833-A61C-A3C381FB0B40}" name="Tabela dinâmica1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7:E45" firstHeaderRow="0" firstDataRow="1" firstDataCol="1" rowPageCount="1" colPageCount="1"/>
  <pivotFields count="14">
    <pivotField dataField="1" showAll="0"/>
    <pivotField axis="axisRow" dataField="1" showAll="0" sortType="descending">
      <items count="28">
        <item x="16"/>
        <item x="10"/>
        <item x="6"/>
        <item x="15"/>
        <item x="0"/>
        <item x="1"/>
        <item x="24"/>
        <item x="26"/>
        <item x="14"/>
        <item x="5"/>
        <item x="7"/>
        <item x="19"/>
        <item x="9"/>
        <item x="3"/>
        <item x="4"/>
        <item x="2"/>
        <item x="8"/>
        <item x="17"/>
        <item x="23"/>
        <item x="11"/>
        <item x="13"/>
        <item x="21"/>
        <item x="18"/>
        <item x="25"/>
        <item x="12"/>
        <item x="22"/>
        <item x="2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</pivotFields>
  <rowFields count="1">
    <field x="1"/>
  </rowFields>
  <rowItems count="28">
    <i>
      <x v="10"/>
    </i>
    <i>
      <x v="25"/>
    </i>
    <i>
      <x v="22"/>
    </i>
    <i>
      <x v="4"/>
    </i>
    <i>
      <x v="17"/>
    </i>
    <i>
      <x v="23"/>
    </i>
    <i>
      <x v="8"/>
    </i>
    <i>
      <x v="16"/>
    </i>
    <i>
      <x v="14"/>
    </i>
    <i>
      <x v="9"/>
    </i>
    <i>
      <x v="15"/>
    </i>
    <i>
      <x v="5"/>
    </i>
    <i>
      <x v="19"/>
    </i>
    <i>
      <x v="13"/>
    </i>
    <i>
      <x v="12"/>
    </i>
    <i>
      <x v="26"/>
    </i>
    <i>
      <x v="1"/>
    </i>
    <i>
      <x v="18"/>
    </i>
    <i>
      <x v="7"/>
    </i>
    <i>
      <x v="11"/>
    </i>
    <i>
      <x v="24"/>
    </i>
    <i>
      <x v="2"/>
    </i>
    <i>
      <x v="20"/>
    </i>
    <i>
      <x/>
    </i>
    <i>
      <x v="3"/>
    </i>
    <i>
      <x v="21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item="0" hier="-1"/>
  </pageFields>
  <dataFields count="3">
    <dataField name="Freq. absoluta" fld="0" subtotal="count" baseField="1" baseItem="0"/>
    <dataField name="Freq. relativa" fld="1" subtotal="count" showDataAs="percentOfCol" baseField="1" baseItem="0" numFmtId="165"/>
    <dataField name="Freq. acumulada" fld="0" subtotal="count" baseField="1" baseItem="0" numFmtId="165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4">
    <format dxfId="65">
      <pivotArea collapsedLevelsAreSubtotals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  <format dxfId="64">
      <pivotArea dataOnly="0" labelOnly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  <format dxfId="63">
      <pivotArea collapsedLevelsAreSubtotals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  <format dxfId="62">
      <pivotArea dataOnly="0" labelOnly="1" fieldPosition="0">
        <references count="1">
          <reference field="1" count="8">
            <x v="1"/>
            <x v="4"/>
            <x v="9"/>
            <x v="10"/>
            <x v="13"/>
            <x v="14"/>
            <x v="15"/>
            <x v="1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7A678-4A44-48B4-A1E4-20D6A5DBC844}" name="Tabela dinâmica6" cacheId="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10:K25" firstHeaderRow="0" firstDataRow="1" firstDataCol="1" rowPageCount="3" colPageCount="1"/>
  <pivotFields count="14">
    <pivotField axis="axisRow" showAll="0">
      <items count="5294">
        <item x="3455"/>
        <item x="5089"/>
        <item x="5086"/>
        <item x="2826"/>
        <item x="2677"/>
        <item x="2379"/>
        <item x="4527"/>
        <item x="4601"/>
        <item x="159"/>
        <item x="3653"/>
        <item x="3884"/>
        <item x="3869"/>
        <item x="2905"/>
        <item x="3605"/>
        <item x="2001"/>
        <item x="4805"/>
        <item x="4939"/>
        <item x="2100"/>
        <item x="456"/>
        <item x="149"/>
        <item x="4250"/>
        <item x="2529"/>
        <item x="4312"/>
        <item x="1011"/>
        <item x="3484"/>
        <item x="96"/>
        <item x="4553"/>
        <item x="3512"/>
        <item x="2329"/>
        <item x="2452"/>
        <item x="4398"/>
        <item x="1653"/>
        <item x="4986"/>
        <item x="2846"/>
        <item x="3058"/>
        <item x="693"/>
        <item x="2242"/>
        <item x="747"/>
        <item x="3336"/>
        <item x="1080"/>
        <item x="412"/>
        <item x="332"/>
        <item x="361"/>
        <item x="5011"/>
        <item x="2725"/>
        <item x="4215"/>
        <item x="318"/>
        <item x="430"/>
        <item x="439"/>
        <item x="2537"/>
        <item x="5099"/>
        <item x="3404"/>
        <item x="800"/>
        <item x="3706"/>
        <item x="301"/>
        <item x="4055"/>
        <item x="4851"/>
        <item x="5040"/>
        <item x="344"/>
        <item x="3441"/>
        <item x="1863"/>
        <item x="4595"/>
        <item x="82"/>
        <item x="2487"/>
        <item x="3824"/>
        <item x="1920"/>
        <item x="2940"/>
        <item x="2904"/>
        <item x="2778"/>
        <item x="5124"/>
        <item x="2404"/>
        <item x="5095"/>
        <item x="3027"/>
        <item x="3349"/>
        <item x="1922"/>
        <item x="2854"/>
        <item x="3651"/>
        <item x="992"/>
        <item x="4227"/>
        <item x="2925"/>
        <item x="952"/>
        <item x="466"/>
        <item x="2082"/>
        <item x="3467"/>
        <item x="5281"/>
        <item x="203"/>
        <item x="349"/>
        <item x="1226"/>
        <item x="983"/>
        <item x="1639"/>
        <item x="4443"/>
        <item x="4498"/>
        <item x="197"/>
        <item x="4636"/>
        <item x="1049"/>
        <item x="4175"/>
        <item x="3472"/>
        <item x="570"/>
        <item x="3822"/>
        <item x="2740"/>
        <item x="1750"/>
        <item x="1091"/>
        <item x="3810"/>
        <item x="1959"/>
        <item x="259"/>
        <item x="3765"/>
        <item x="2607"/>
        <item x="1531"/>
        <item x="3385"/>
        <item x="3877"/>
        <item x="4404"/>
        <item x="3457"/>
        <item x="1184"/>
        <item x="484"/>
        <item x="3946"/>
        <item x="3842"/>
        <item x="915"/>
        <item x="4257"/>
        <item x="2382"/>
        <item x="2293"/>
        <item x="5276"/>
        <item x="2189"/>
        <item x="4217"/>
        <item x="2977"/>
        <item x="4507"/>
        <item x="3920"/>
        <item x="2545"/>
        <item x="1813"/>
        <item x="2758"/>
        <item x="3067"/>
        <item x="1694"/>
        <item x="862"/>
        <item x="4543"/>
        <item x="4831"/>
        <item x="2741"/>
        <item x="424"/>
        <item x="1905"/>
        <item x="526"/>
        <item x="536"/>
        <item x="130"/>
        <item x="533"/>
        <item x="3284"/>
        <item x="5240"/>
        <item x="4324"/>
        <item x="4444"/>
        <item x="3923"/>
        <item x="4457"/>
        <item x="2646"/>
        <item x="4035"/>
        <item x="3145"/>
        <item x="741"/>
        <item x="3804"/>
        <item x="3227"/>
        <item x="2955"/>
        <item x="2693"/>
        <item x="3612"/>
        <item x="2822"/>
        <item x="2179"/>
        <item x="3860"/>
        <item x="3111"/>
        <item x="2994"/>
        <item x="2209"/>
        <item x="3020"/>
        <item x="1808"/>
        <item x="592"/>
        <item x="1066"/>
        <item x="3837"/>
        <item x="1972"/>
        <item x="4016"/>
        <item x="3901"/>
        <item x="2837"/>
        <item x="1795"/>
        <item x="973"/>
        <item x="939"/>
        <item x="2261"/>
        <item x="3119"/>
        <item x="3495"/>
        <item x="604"/>
        <item x="2484"/>
        <item x="3710"/>
        <item x="962"/>
        <item x="4340"/>
        <item x="383"/>
        <item x="3797"/>
        <item x="4743"/>
        <item x="121"/>
        <item x="95"/>
        <item x="2694"/>
        <item x="840"/>
        <item x="3444"/>
        <item x="446"/>
        <item x="1392"/>
        <item x="4468"/>
        <item x="1798"/>
        <item x="2062"/>
        <item x="3848"/>
        <item x="3191"/>
        <item x="4705"/>
        <item x="1530"/>
        <item x="5032"/>
        <item x="4809"/>
        <item x="2577"/>
        <item x="601"/>
        <item x="220"/>
        <item x="5123"/>
        <item x="380"/>
        <item x="62"/>
        <item x="2517"/>
        <item x="715"/>
        <item x="4311"/>
        <item x="1468"/>
        <item x="1438"/>
        <item x="132"/>
        <item x="615"/>
        <item x="3194"/>
        <item x="3540"/>
        <item x="3291"/>
        <item x="103"/>
        <item x="2138"/>
        <item x="565"/>
        <item x="1883"/>
        <item x="1640"/>
        <item x="4264"/>
        <item x="3580"/>
        <item x="1856"/>
        <item x="761"/>
        <item x="2993"/>
        <item x="667"/>
        <item x="4295"/>
        <item x="3189"/>
        <item x="4775"/>
        <item x="4843"/>
        <item x="3763"/>
        <item x="1501"/>
        <item x="868"/>
        <item x="4425"/>
        <item x="5068"/>
        <item x="4247"/>
        <item x="4575"/>
        <item x="2239"/>
        <item x="826"/>
        <item x="3717"/>
        <item x="4633"/>
        <item x="558"/>
        <item x="3608"/>
        <item x="659"/>
        <item x="3087"/>
        <item x="4739"/>
        <item x="4821"/>
        <item x="730"/>
        <item x="3715"/>
        <item x="3099"/>
        <item x="856"/>
        <item x="2956"/>
        <item x="1306"/>
        <item x="4160"/>
        <item x="3321"/>
        <item x="5058"/>
        <item x="805"/>
        <item x="1586"/>
        <item x="4519"/>
        <item x="5168"/>
        <item x="2519"/>
        <item x="2403"/>
        <item x="2549"/>
        <item x="3847"/>
        <item x="5100"/>
        <item x="1901"/>
        <item x="230"/>
        <item x="2441"/>
        <item x="2965"/>
        <item x="1220"/>
        <item x="3420"/>
        <item x="828"/>
        <item x="1557"/>
        <item x="2929"/>
        <item x="4406"/>
        <item x="284"/>
        <item x="1932"/>
        <item x="2833"/>
        <item x="4321"/>
        <item x="422"/>
        <item x="5251"/>
        <item x="1426"/>
        <item x="3043"/>
        <item x="628"/>
        <item x="2281"/>
        <item x="732"/>
        <item x="1374"/>
        <item x="97"/>
        <item x="5053"/>
        <item x="2729"/>
        <item x="624"/>
        <item x="2134"/>
        <item x="1790"/>
        <item x="4734"/>
        <item x="2463"/>
        <item x="3017"/>
        <item x="4363"/>
        <item x="853"/>
        <item x="5113"/>
        <item x="2771"/>
        <item x="4530"/>
        <item x="1683"/>
        <item x="5292"/>
        <item x="774"/>
        <item x="3023"/>
        <item x="1581"/>
        <item x="3030"/>
        <item x="268"/>
        <item x="3308"/>
        <item x="1245"/>
        <item x="4237"/>
        <item x="80"/>
        <item x="2699"/>
        <item x="2521"/>
        <item x="4716"/>
        <item x="5033"/>
        <item x="1710"/>
        <item x="3812"/>
        <item x="1250"/>
        <item x="1527"/>
        <item x="2902"/>
        <item x="2430"/>
        <item x="4281"/>
        <item x="4378"/>
        <item x="2502"/>
        <item x="3097"/>
        <item x="1234"/>
        <item x="2021"/>
        <item x="1415"/>
        <item x="1454"/>
        <item x="844"/>
        <item x="2332"/>
        <item x="4186"/>
        <item x="591"/>
        <item x="1899"/>
        <item x="1571"/>
        <item x="273"/>
        <item x="703"/>
        <item x="3282"/>
        <item x="4403"/>
        <item x="1273"/>
        <item x="459"/>
        <item x="1583"/>
        <item x="3465"/>
        <item x="1584"/>
        <item x="3468"/>
        <item x="4733"/>
        <item x="1964"/>
        <item x="1815"/>
        <item x="2432"/>
        <item x="3093"/>
        <item x="3969"/>
        <item x="305"/>
        <item x="501"/>
        <item x="1203"/>
        <item x="5232"/>
        <item x="4920"/>
        <item x="3736"/>
        <item x="2877"/>
        <item x="4409"/>
        <item x="4062"/>
        <item x="4998"/>
        <item x="1064"/>
        <item x="3218"/>
        <item x="3908"/>
        <item x="1998"/>
        <item x="2198"/>
        <item x="4493"/>
        <item x="1759"/>
        <item x="3649"/>
        <item x="4752"/>
        <item x="1004"/>
        <item x="608"/>
        <item x="1206"/>
        <item x="1109"/>
        <item x="1929"/>
        <item x="3978"/>
        <item x="3280"/>
        <item x="4751"/>
        <item x="3584"/>
        <item x="3412"/>
        <item x="3521"/>
        <item x="2081"/>
        <item x="3855"/>
        <item x="1746"/>
        <item x="3125"/>
        <item x="1542"/>
        <item x="4416"/>
        <item x="3492"/>
        <item x="3973"/>
        <item x="4994"/>
        <item x="2149"/>
        <item x="2491"/>
        <item x="1492"/>
        <item x="510"/>
        <item x="2159"/>
        <item x="5275"/>
        <item x="998"/>
        <item x="3447"/>
        <item x="2262"/>
        <item x="248"/>
        <item x="571"/>
        <item x="3833"/>
        <item x="69"/>
        <item x="1462"/>
        <item x="3475"/>
        <item x="2690"/>
        <item x="256"/>
        <item x="5181"/>
        <item x="3423"/>
        <item x="3873"/>
        <item x="3814"/>
        <item x="655"/>
        <item x="1873"/>
        <item x="3106"/>
        <item x="3631"/>
        <item x="258"/>
        <item x="4870"/>
        <item x="143"/>
        <item x="3440"/>
        <item x="3009"/>
        <item x="1554"/>
        <item x="634"/>
        <item x="817"/>
        <item x="4818"/>
        <item x="4557"/>
        <item x="4319"/>
        <item x="4350"/>
        <item x="2320"/>
        <item x="5076"/>
        <item x="472"/>
        <item x="1096"/>
        <item x="2297"/>
        <item x="3270"/>
        <item x="1592"/>
        <item x="1210"/>
        <item x="772"/>
        <item x="5101"/>
        <item x="437"/>
        <item x="326"/>
        <item x="428"/>
        <item x="527"/>
        <item x="5259"/>
        <item x="3183"/>
        <item x="4860"/>
        <item x="4344"/>
        <item x="4538"/>
        <item x="4205"/>
        <item x="4138"/>
        <item x="1497"/>
        <item x="4249"/>
        <item x="2306"/>
        <item x="3582"/>
        <item x="2656"/>
        <item x="3627"/>
        <item x="1411"/>
        <item x="2678"/>
        <item x="3714"/>
        <item x="2289"/>
        <item x="355"/>
        <item x="4833"/>
        <item x="4591"/>
        <item x="4612"/>
        <item x="2032"/>
        <item x="4455"/>
        <item x="1256"/>
        <item x="1252"/>
        <item x="3618"/>
        <item x="4573"/>
        <item x="1928"/>
        <item x="3592"/>
        <item x="532"/>
        <item x="5127"/>
        <item x="5249"/>
        <item x="3789"/>
        <item x="231"/>
        <item x="1528"/>
        <item x="2224"/>
        <item x="3026"/>
        <item x="2951"/>
        <item x="1836"/>
        <item x="1105"/>
        <item x="191"/>
        <item x="1802"/>
        <item x="285"/>
        <item x="1688"/>
        <item x="281"/>
        <item x="1157"/>
        <item x="725"/>
        <item x="656"/>
        <item x="1286"/>
        <item x="568"/>
        <item x="2713"/>
        <item x="990"/>
        <item x="2747"/>
        <item x="4469"/>
        <item x="77"/>
        <item x="2390"/>
        <item x="1993"/>
        <item x="4880"/>
        <item x="5140"/>
        <item x="3853"/>
        <item x="4699"/>
        <item x="1624"/>
        <item x="4142"/>
        <item x="3407"/>
        <item x="4758"/>
        <item x="866"/>
        <item x="2809"/>
        <item x="3935"/>
        <item x="3783"/>
        <item x="4568"/>
        <item x="1484"/>
        <item x="2296"/>
        <item x="2774"/>
        <item x="74"/>
        <item x="4201"/>
        <item x="1377"/>
        <item x="1180"/>
        <item x="207"/>
        <item x="173"/>
        <item x="6"/>
        <item x="1461"/>
        <item x="2005"/>
        <item x="3676"/>
        <item x="2776"/>
        <item x="4684"/>
        <item x="4629"/>
        <item x="4073"/>
        <item x="4545"/>
        <item x="707"/>
        <item x="3614"/>
        <item x="1888"/>
        <item x="1349"/>
        <item x="1703"/>
        <item x="2362"/>
        <item x="277"/>
        <item x="1533"/>
        <item x="3391"/>
        <item x="3198"/>
        <item x="1388"/>
        <item x="2308"/>
        <item x="1534"/>
        <item x="3063"/>
        <item x="2787"/>
        <item x="2745"/>
        <item x="4383"/>
        <item x="2555"/>
        <item x="3188"/>
        <item x="1264"/>
        <item x="2128"/>
        <item x="1153"/>
        <item x="5093"/>
        <item x="1019"/>
        <item x="23"/>
        <item x="811"/>
        <item x="890"/>
        <item x="1175"/>
        <item x="3604"/>
        <item x="1570"/>
        <item x="4729"/>
        <item x="335"/>
        <item x="450"/>
        <item x="1348"/>
        <item x="1810"/>
        <item x="842"/>
        <item x="2012"/>
        <item x="4238"/>
        <item x="585"/>
        <item x="851"/>
        <item x="1076"/>
        <item x="2865"/>
        <item x="2623"/>
        <item x="122"/>
        <item x="4991"/>
        <item x="4251"/>
        <item x="1033"/>
        <item x="1494"/>
        <item x="3010"/>
        <item x="3858"/>
        <item x="4836"/>
        <item x="1334"/>
        <item x="2464"/>
        <item x="4770"/>
        <item x="5161"/>
        <item x="1749"/>
        <item x="4806"/>
        <item x="1067"/>
        <item x="261"/>
        <item x="813"/>
        <item x="1007"/>
        <item x="1440"/>
        <item x="1944"/>
        <item x="4981"/>
        <item x="2735"/>
        <item x="2121"/>
        <item x="2304"/>
        <item x="4902"/>
        <item x="1506"/>
        <item x="3200"/>
        <item x="1222"/>
        <item x="2723"/>
        <item x="1381"/>
        <item x="2145"/>
        <item x="5146"/>
        <item x="2019"/>
        <item x="1315"/>
        <item x="474"/>
        <item x="4905"/>
        <item x="5084"/>
        <item x="31"/>
        <item x="1572"/>
        <item x="3184"/>
        <item x="4225"/>
        <item x="3964"/>
        <item x="5080"/>
        <item x="909"/>
        <item x="3629"/>
        <item x="669"/>
        <item x="4594"/>
        <item x="454"/>
        <item x="3248"/>
        <item x="106"/>
        <item x="1980"/>
        <item x="4748"/>
        <item x="5176"/>
        <item x="2098"/>
        <item x="3237"/>
        <item x="4669"/>
        <item x="104"/>
        <item x="3576"/>
        <item x="2416"/>
        <item x="1672"/>
        <item x="21"/>
        <item x="1877"/>
        <item x="290"/>
        <item x="4285"/>
        <item x="3007"/>
        <item x="4276"/>
        <item x="797"/>
        <item x="2117"/>
        <item x="3750"/>
        <item x="938"/>
        <item x="525"/>
        <item x="2280"/>
        <item x="5169"/>
        <item x="4064"/>
        <item x="2883"/>
        <item x="2070"/>
        <item x="3725"/>
        <item x="5257"/>
        <item x="4535"/>
        <item x="407"/>
        <item x="1939"/>
        <item x="1242"/>
        <item x="3917"/>
        <item x="1025"/>
        <item x="4695"/>
        <item x="4218"/>
        <item x="3446"/>
        <item x="3486"/>
        <item x="1065"/>
        <item x="5237"/>
        <item x="5082"/>
        <item x="2384"/>
        <item x="2804"/>
        <item x="1077"/>
        <item x="4540"/>
        <item x="3960"/>
        <item x="4435"/>
        <item x="196"/>
        <item x="795"/>
        <item x="1247"/>
        <item x="5115"/>
        <item x="4147"/>
        <item x="3781"/>
        <item x="1325"/>
        <item x="2661"/>
        <item x="2028"/>
        <item x="3072"/>
        <item x="2793"/>
        <item x="186"/>
        <item x="884"/>
        <item x="3419"/>
        <item x="4621"/>
        <item x="3636"/>
        <item x="3432"/>
        <item x="3061"/>
        <item x="1476"/>
        <item x="4822"/>
        <item x="478"/>
        <item x="4074"/>
        <item x="4322"/>
        <item x="2165"/>
        <item x="3979"/>
        <item x="4490"/>
        <item x="2851"/>
        <item x="1442"/>
        <item x="4129"/>
        <item x="515"/>
        <item x="4942"/>
        <item x="3510"/>
        <item x="3250"/>
        <item x="2563"/>
        <item x="4130"/>
        <item x="5267"/>
        <item x="3219"/>
        <item x="967"/>
        <item x="1346"/>
        <item x="3179"/>
        <item x="3287"/>
        <item x="2253"/>
        <item x="4290"/>
        <item x="5106"/>
        <item x="3637"/>
        <item x="614"/>
        <item x="3474"/>
        <item x="613"/>
        <item x="4428"/>
        <item x="112"/>
        <item x="4023"/>
        <item x="110"/>
        <item x="863"/>
        <item x="56"/>
        <item x="1143"/>
        <item x="4795"/>
        <item x="781"/>
        <item x="512"/>
        <item x="2539"/>
        <item x="105"/>
        <item x="746"/>
        <item x="312"/>
        <item x="195"/>
        <item x="2895"/>
        <item x="3866"/>
        <item x="1915"/>
        <item x="1940"/>
        <item x="67"/>
        <item x="1828"/>
        <item x="1880"/>
        <item x="4508"/>
        <item x="1479"/>
        <item x="2340"/>
        <item x="3790"/>
        <item x="717"/>
        <item x="2552"/>
        <item x="4976"/>
        <item x="276"/>
        <item x="506"/>
        <item x="314"/>
        <item x="2802"/>
        <item x="1618"/>
        <item x="504"/>
        <item x="3421"/>
        <item x="63"/>
        <item x="4930"/>
        <item x="4440"/>
        <item x="409"/>
        <item x="985"/>
        <item x="19"/>
        <item x="5149"/>
        <item x="181"/>
        <item x="1232"/>
        <item x="2531"/>
        <item x="2233"/>
        <item x="3214"/>
        <item x="3353"/>
        <item x="595"/>
        <item x="4047"/>
        <item x="2420"/>
        <item x="247"/>
        <item x="5244"/>
        <item x="619"/>
        <item x="4122"/>
        <item x="3108"/>
        <item x="1290"/>
        <item x="2676"/>
        <item x="4230"/>
        <item x="1709"/>
        <item x="1487"/>
        <item x="3509"/>
        <item x="4006"/>
        <item x="1769"/>
        <item x="2365"/>
        <item x="1626"/>
        <item x="1566"/>
        <item x="1782"/>
        <item x="3726"/>
        <item x="3258"/>
        <item x="2110"/>
        <item x="2367"/>
        <item x="3226"/>
        <item x="3176"/>
        <item x="5038"/>
        <item x="3397"/>
        <item x="241"/>
        <item x="400"/>
        <item x="567"/>
        <item x="1741"/>
        <item x="695"/>
        <item x="3019"/>
        <item x="907"/>
        <item x="1919"/>
        <item x="1875"/>
        <item x="182"/>
        <item x="1598"/>
        <item x="1151"/>
        <item x="649"/>
        <item x="1308"/>
        <item x="765"/>
        <item x="3989"/>
        <item x="2031"/>
        <item x="2109"/>
        <item x="2890"/>
        <item x="2030"/>
        <item x="1240"/>
        <item x="4090"/>
        <item x="775"/>
        <item x="1700"/>
        <item x="160"/>
        <item x="2447"/>
        <item x="351"/>
        <item x="4608"/>
        <item x="1991"/>
        <item x="4483"/>
        <item x="3212"/>
        <item x="4644"/>
        <item x="2829"/>
        <item x="3647"/>
        <item x="3034"/>
        <item x="1292"/>
        <item x="872"/>
        <item x="1101"/>
        <item x="2104"/>
        <item x="1617"/>
        <item x="4028"/>
        <item x="2528"/>
        <item x="1593"/>
        <item x="1300"/>
        <item x="705"/>
        <item x="1983"/>
        <item x="1811"/>
        <item x="1183"/>
        <item x="1163"/>
        <item x="2808"/>
        <item x="581"/>
        <item x="788"/>
        <item x="4603"/>
        <item x="1682"/>
        <item x="789"/>
        <item x="4199"/>
        <item x="3515"/>
        <item x="855"/>
        <item x="1826"/>
        <item x="4018"/>
        <item x="690"/>
        <item x="969"/>
        <item x="2871"/>
        <item x="4501"/>
        <item x="1316"/>
        <item x="22"/>
        <item x="1473"/>
        <item x="4803"/>
        <item x="901"/>
        <item x="142"/>
        <item x="1978"/>
        <item x="2711"/>
        <item x="1582"/>
        <item x="1751"/>
        <item x="4143"/>
        <item x="2359"/>
        <item x="3712"/>
        <item x="1641"/>
        <item x="2932"/>
        <item x="2127"/>
        <item x="2559"/>
        <item x="1851"/>
        <item x="3428"/>
        <item x="90"/>
        <item x="2704"/>
        <item x="410"/>
        <item x="3244"/>
        <item x="2494"/>
        <item x="904"/>
        <item x="3716"/>
        <item x="4783"/>
        <item x="3096"/>
        <item x="2466"/>
        <item x="3704"/>
        <item x="4307"/>
        <item x="5152"/>
        <item x="1463"/>
        <item x="2592"/>
        <item x="2784"/>
        <item x="4767"/>
        <item x="100"/>
        <item x="1354"/>
        <item x="1043"/>
        <item x="3548"/>
        <item x="2799"/>
        <item x="307"/>
        <item x="3363"/>
        <item x="377"/>
        <item x="1112"/>
        <item x="4973"/>
        <item x="1787"/>
        <item x="3547"/>
        <item x="1730"/>
        <item x="4164"/>
        <item x="3560"/>
        <item x="3681"/>
        <item x="5092"/>
        <item x="3220"/>
        <item x="3060"/>
        <item x="11"/>
        <item x="841"/>
        <item x="947"/>
        <item x="1596"/>
        <item x="1044"/>
        <item x="4471"/>
        <item x="1657"/>
        <item x="3937"/>
        <item x="2697"/>
        <item x="1474"/>
        <item x="3595"/>
        <item x="535"/>
        <item x="2245"/>
        <item x="5174"/>
        <item x="2357"/>
        <item x="3146"/>
        <item x="2492"/>
        <item x="4421"/>
        <item x="3273"/>
        <item x="1708"/>
        <item x="1402"/>
        <item x="3008"/>
        <item x="521"/>
        <item x="2423"/>
        <item x="3718"/>
        <item x="3110"/>
        <item x="3113"/>
        <item x="4111"/>
        <item x="5183"/>
        <item x="4677"/>
        <item x="2976"/>
        <item x="4200"/>
        <item x="2283"/>
        <item x="306"/>
        <item x="1279"/>
        <item x="561"/>
        <item x="4191"/>
        <item x="1336"/>
        <item x="39"/>
        <item x="1296"/>
        <item x="1788"/>
        <item x="3263"/>
        <item x="2757"/>
        <item x="465"/>
        <item x="3129"/>
        <item x="3530"/>
        <item x="87"/>
        <item x="1619"/>
        <item x="2850"/>
        <item x="3265"/>
        <item x="3339"/>
        <item x="3259"/>
        <item x="2075"/>
        <item x="3654"/>
        <item x="163"/>
        <item x="2182"/>
        <item x="483"/>
        <item x="373"/>
        <item x="2839"/>
        <item x="190"/>
        <item x="4352"/>
        <item x="1452"/>
        <item x="2013"/>
        <item x="15"/>
        <item x="3516"/>
        <item x="2102"/>
        <item x="164"/>
        <item x="152"/>
        <item x="620"/>
        <item x="4856"/>
        <item x="192"/>
        <item x="2060"/>
        <item x="4348"/>
        <item x="1715"/>
        <item x="4222"/>
        <item x="1778"/>
        <item x="4056"/>
        <item x="2790"/>
        <item x="4411"/>
        <item x="387"/>
        <item x="3596"/>
        <item x="2375"/>
        <item x="4473"/>
        <item x="4811"/>
        <item x="2018"/>
        <item x="2827"/>
        <item x="919"/>
        <item x="4489"/>
        <item x="2456"/>
        <item x="2907"/>
        <item x="2866"/>
        <item x="657"/>
        <item x="4294"/>
        <item x="4615"/>
        <item x="4838"/>
        <item x="793"/>
        <item x="4076"/>
        <item x="1158"/>
        <item x="2468"/>
        <item x="148"/>
        <item x="4104"/>
        <item x="1595"/>
        <item x="3297"/>
        <item x="3535"/>
        <item x="563"/>
        <item x="505"/>
        <item x="4451"/>
        <item x="3836"/>
        <item x="3945"/>
        <item x="810"/>
        <item x="1551"/>
        <item x="587"/>
        <item x="839"/>
        <item x="2472"/>
        <item x="5279"/>
        <item x="2302"/>
        <item x="2157"/>
        <item x="3951"/>
        <item x="1509"/>
        <item x="1726"/>
        <item x="70"/>
        <item x="1120"/>
        <item x="1034"/>
        <item x="3364"/>
        <item x="1774"/>
        <item x="2257"/>
        <item x="794"/>
        <item x="2615"/>
        <item x="2171"/>
        <item x="2604"/>
        <item x="129"/>
        <item x="519"/>
        <item x="1577"/>
        <item x="204"/>
        <item x="1079"/>
        <item x="376"/>
        <item x="366"/>
        <item x="43"/>
        <item x="4051"/>
        <item x="391"/>
        <item x="622"/>
        <item x="4171"/>
        <item x="2568"/>
        <item x="2341"/>
        <item x="2901"/>
        <item x="4935"/>
        <item x="5034"/>
        <item x="2336"/>
        <item x="2939"/>
        <item x="3094"/>
        <item x="4109"/>
        <item x="3196"/>
        <item x="1994"/>
        <item x="2769"/>
        <item x="2960"/>
        <item x="4962"/>
        <item x="3387"/>
        <item x="3046"/>
        <item x="423"/>
        <item x="4509"/>
        <item x="692"/>
        <item x="677"/>
        <item x="796"/>
        <item x="2524"/>
        <item x="1298"/>
        <item x="4188"/>
        <item x="3022"/>
        <item x="1763"/>
        <item x="5167"/>
        <item x="5045"/>
        <item x="1328"/>
        <item x="1486"/>
        <item x="78"/>
        <item x="5215"/>
        <item x="4759"/>
        <item x="1799"/>
        <item x="4941"/>
        <item x="37"/>
        <item x="3360"/>
        <item x="4634"/>
        <item x="1394"/>
        <item x="4165"/>
        <item x="4274"/>
        <item x="2043"/>
        <item x="757"/>
        <item x="921"/>
        <item x="2923"/>
        <item x="4209"/>
        <item x="1821"/>
        <item x="1753"/>
        <item x="4219"/>
        <item x="4572"/>
        <item x="2906"/>
        <item x="2274"/>
        <item x="119"/>
        <item x="2835"/>
        <item x="1937"/>
        <item x="3376"/>
        <item x="1728"/>
        <item x="1489"/>
        <item x="1469"/>
        <item x="3356"/>
        <item x="3815"/>
        <item x="4067"/>
        <item x="5022"/>
        <item x="3100"/>
        <item x="2657"/>
        <item x="1041"/>
        <item x="808"/>
        <item x="2397"/>
        <item x="2002"/>
        <item x="3389"/>
        <item x="913"/>
        <item x="4462"/>
        <item x="4544"/>
        <item x="908"/>
        <item x="4742"/>
        <item x="4889"/>
        <item x="1968"/>
        <item x="350"/>
        <item x="1909"/>
        <item x="3801"/>
        <item x="2335"/>
        <item x="1384"/>
        <item x="1016"/>
        <item x="2897"/>
        <item x="2314"/>
        <item x="2752"/>
        <item x="5226"/>
        <item x="5056"/>
        <item x="4666"/>
        <item x="1129"/>
        <item x="2884"/>
        <item x="420"/>
        <item x="4003"/>
        <item x="1003"/>
        <item x="2863"/>
        <item x="1269"/>
        <item x="599"/>
        <item x="2527"/>
        <item x="2114"/>
        <item x="2188"/>
        <item x="1656"/>
        <item x="3857"/>
        <item x="341"/>
        <item x="3883"/>
        <item x="4270"/>
        <item x="5228"/>
        <item x="3645"/>
        <item x="3911"/>
        <item x="5142"/>
        <item x="2405"/>
        <item x="2819"/>
        <item x="3090"/>
        <item x="4211"/>
        <item x="3625"/>
        <item x="1270"/>
        <item x="5271"/>
        <item x="4513"/>
        <item x="3344"/>
        <item x="5200"/>
        <item x="5055"/>
        <item x="140"/>
        <item x="2532"/>
        <item x="3630"/>
        <item x="3278"/>
        <item x="5175"/>
        <item x="1385"/>
        <item x="2614"/>
        <item x="1413"/>
        <item x="2903"/>
        <item x="3225"/>
        <item x="4486"/>
        <item x="1253"/>
        <item x="2181"/>
        <item x="556"/>
        <item x="5017"/>
        <item x="3569"/>
        <item x="2608"/>
        <item x="799"/>
        <item x="4213"/>
        <item x="2727"/>
        <item x="3131"/>
        <item x="3449"/>
        <item x="4283"/>
        <item x="1752"/>
        <item x="58"/>
        <item x="3068"/>
        <item x="2710"/>
        <item x="4229"/>
        <item x="3480"/>
        <item x="3762"/>
        <item x="977"/>
        <item x="3733"/>
        <item x="3255"/>
        <item x="4611"/>
        <item x="2915"/>
        <item x="2319"/>
        <item x="2356"/>
        <item x="2594"/>
        <item x="2681"/>
        <item x="59"/>
        <item x="378"/>
        <item x="1089"/>
        <item x="1924"/>
        <item x="1036"/>
        <item x="4206"/>
        <item x="3159"/>
        <item x="222"/>
        <item x="65"/>
        <item x="20"/>
        <item x="35"/>
        <item x="3819"/>
        <item x="752"/>
        <item x="1166"/>
        <item x="4536"/>
        <item x="1816"/>
        <item x="2219"/>
        <item x="1984"/>
        <item x="45"/>
        <item x="4878"/>
        <item x="2218"/>
        <item x="2523"/>
        <item x="5072"/>
        <item x="2726"/>
        <item x="1616"/>
        <item x="4741"/>
        <item x="950"/>
        <item x="492"/>
        <item x="2111"/>
        <item x="2369"/>
        <item x="125"/>
        <item x="3886"/>
        <item x="4354"/>
        <item x="3201"/>
        <item x="1295"/>
        <item x="2733"/>
        <item x="153"/>
        <item x="3962"/>
        <item x="3352"/>
        <item x="4813"/>
        <item x="4068"/>
        <item x="2210"/>
        <item x="4791"/>
        <item x="4874"/>
        <item x="2016"/>
        <item x="2601"/>
        <item x="2481"/>
        <item x="1027"/>
        <item x="3556"/>
        <item x="2185"/>
        <item x="2130"/>
        <item x="679"/>
        <item x="2558"/>
        <item x="3216"/>
        <item x="3549"/>
        <item x="1304"/>
        <item x="2205"/>
        <item x="1871"/>
        <item x="1667"/>
        <item x="1663"/>
        <item x="340"/>
        <item x="916"/>
        <item x="346"/>
        <item x="0"/>
        <item x="3941"/>
        <item x="4781"/>
        <item x="5071"/>
        <item x="3292"/>
        <item x="963"/>
        <item x="2469"/>
        <item x="1697"/>
        <item x="1053"/>
        <item x="2989"/>
        <item x="2982"/>
        <item x="5147"/>
        <item x="1513"/>
        <item x="4346"/>
        <item x="3116"/>
        <item x="5027"/>
        <item x="3464"/>
        <item x="1386"/>
        <item x="2689"/>
        <item x="1088"/>
        <item x="3633"/>
        <item x="4977"/>
        <item x="881"/>
        <item x="4335"/>
        <item x="3208"/>
        <item x="388"/>
        <item x="2647"/>
        <item x="2025"/>
        <item x="1820"/>
        <item x="935"/>
        <item x="4119"/>
        <item x="4356"/>
        <item x="4551"/>
        <item x="4224"/>
        <item x="421"/>
        <item x="4318"/>
        <item x="2680"/>
        <item x="2540"/>
        <item x="1550"/>
        <item x="3995"/>
        <item x="3983"/>
        <item x="55"/>
        <item x="2238"/>
        <item x="4329"/>
        <item x="3415"/>
        <item x="4146"/>
        <item x="1024"/>
        <item x="1696"/>
        <item x="3476"/>
        <item x="1326"/>
        <item x="431"/>
        <item x="1128"/>
        <item x="4500"/>
        <item x="5239"/>
        <item x="4474"/>
        <item x="4890"/>
        <item x="4960"/>
        <item x="551"/>
        <item x="2674"/>
        <item x="5225"/>
        <item x="4334"/>
        <item x="4967"/>
        <item x="4835"/>
        <item x="4187"/>
        <item x="4963"/>
        <item x="3309"/>
        <item x="2935"/>
        <item x="616"/>
        <item x="2870"/>
        <item x="627"/>
        <item x="1837"/>
        <item x="3190"/>
        <item x="2761"/>
        <item x="3648"/>
        <item x="4614"/>
        <item x="5079"/>
        <item x="2658"/>
        <item x="3223"/>
        <item x="1727"/>
        <item x="1999"/>
        <item x="3554"/>
        <item x="2396"/>
        <item x="629"/>
        <item x="1422"/>
        <item x="3754"/>
        <item x="4115"/>
        <item x="4842"/>
        <item x="4497"/>
        <item x="4096"/>
        <item x="2339"/>
        <item x="5064"/>
        <item x="213"/>
        <item x="2126"/>
        <item x="1885"/>
        <item x="1870"/>
        <item x="4875"/>
        <item x="1417"/>
        <item x="928"/>
        <item x="57"/>
        <item x="3405"/>
        <item x="3544"/>
        <item x="1966"/>
        <item x="3655"/>
        <item x="4691"/>
        <item x="4296"/>
        <item x="961"/>
        <item x="1032"/>
        <item x="2052"/>
        <item x="4464"/>
        <item x="4578"/>
        <item x="3971"/>
        <item x="496"/>
        <item x="509"/>
        <item x="4239"/>
        <item x="2388"/>
        <item x="4898"/>
        <item x="646"/>
        <item x="4600"/>
        <item x="4658"/>
        <item x="4118"/>
        <item x="1742"/>
        <item x="1914"/>
        <item x="1215"/>
        <item x="2565"/>
        <item x="2564"/>
        <item x="4520"/>
        <item x="1659"/>
        <item x="3177"/>
        <item x="4304"/>
        <item x="2258"/>
        <item x="2372"/>
        <item x="4434"/>
        <item x="1796"/>
        <item x="4392"/>
        <item x="1490"/>
        <item x="1294"/>
        <item x="1365"/>
        <item x="116"/>
        <item x="937"/>
        <item x="941"/>
        <item x="3143"/>
        <item x="4631"/>
        <item x="469"/>
        <item x="523"/>
        <item x="4912"/>
        <item x="2187"/>
        <item x="3322"/>
        <item x="4881"/>
        <item x="5255"/>
        <item x="200"/>
        <item x="338"/>
        <item x="4001"/>
        <item x="2688"/>
        <item x="1352"/>
        <item x="1879"/>
        <item x="5081"/>
        <item x="1287"/>
        <item x="2428"/>
        <item x="1031"/>
        <item x="882"/>
        <item x="1103"/>
        <item x="5057"/>
        <item x="310"/>
        <item x="1178"/>
        <item x="462"/>
        <item x="202"/>
        <item x="2279"/>
        <item x="4302"/>
        <item x="1767"/>
        <item x="274"/>
        <item x="4562"/>
        <item x="4997"/>
        <item x="1048"/>
        <item x="4934"/>
        <item x="635"/>
        <item x="178"/>
        <item x="3238"/>
        <item x="3746"/>
        <item x="4044"/>
        <item x="3053"/>
        <item x="4152"/>
        <item x="3029"/>
        <item x="5077"/>
        <item x="5097"/>
        <item x="3351"/>
        <item x="2744"/>
        <item x="5190"/>
        <item x="3872"/>
        <item x="1835"/>
        <item x="3526"/>
        <item x="4639"/>
        <item x="886"/>
        <item x="2571"/>
        <item x="4961"/>
        <item x="4906"/>
        <item x="1396"/>
        <item x="955"/>
        <item x="3224"/>
        <item x="4732"/>
        <item x="4342"/>
        <item x="1971"/>
        <item x="2810"/>
        <item x="3439"/>
        <item x="2194"/>
        <item x="3753"/>
        <item x="4971"/>
        <item x="4565"/>
        <item x="3932"/>
        <item x="4763"/>
        <item x="5224"/>
        <item x="1071"/>
        <item x="4445"/>
        <item x="5261"/>
        <item x="3049"/>
        <item x="4793"/>
        <item x="4014"/>
        <item x="2794"/>
        <item x="5222"/>
        <item x="1485"/>
        <item x="4657"/>
        <item x="4286"/>
        <item x="4427"/>
        <item x="5120"/>
        <item x="3207"/>
        <item x="4366"/>
        <item x="1766"/>
        <item x="1962"/>
        <item x="4301"/>
        <item x="3586"/>
        <item x="729"/>
        <item x="3994"/>
        <item x="820"/>
        <item x="1970"/>
        <item x="2534"/>
        <item x="3394"/>
        <item x="249"/>
        <item x="4747"/>
        <item x="3052"/>
        <item x="2482"/>
        <item x="4570"/>
        <item x="357"/>
        <item x="934"/>
        <item x="4857"/>
        <item x="4988"/>
        <item x="1670"/>
        <item x="2996"/>
        <item x="4776"/>
        <item x="3870"/>
        <item x="5004"/>
        <item x="3294"/>
        <item x="1125"/>
        <item x="4439"/>
        <item x="3222"/>
        <item x="4013"/>
        <item x="771"/>
        <item x="4088"/>
        <item x="4317"/>
        <item x="2981"/>
        <item x="3742"/>
        <item x="4861"/>
        <item x="4706"/>
        <item x="544"/>
        <item x="2383"/>
        <item x="2087"/>
        <item x="4772"/>
        <item x="1467"/>
        <item x="3015"/>
        <item x="2991"/>
        <item x="4364"/>
        <item x="4651"/>
        <item x="4755"/>
        <item x="834"/>
        <item x="3551"/>
        <item x="1606"/>
        <item x="1951"/>
        <item x="2762"/>
        <item x="5273"/>
        <item x="4256"/>
        <item x="3504"/>
        <item x="205"/>
        <item x="1395"/>
        <item x="4357"/>
        <item x="3738"/>
        <item x="3393"/>
        <item x="4082"/>
        <item x="2920"/>
        <item x="101"/>
        <item x="2266"/>
        <item x="328"/>
        <item x="3272"/>
        <item x="215"/>
        <item x="2387"/>
        <item x="1029"/>
        <item x="5197"/>
        <item x="4650"/>
        <item x="2094"/>
        <item x="1152"/>
        <item x="2969"/>
        <item x="1578"/>
        <item x="1687"/>
        <item x="4635"/>
        <item x="1933"/>
        <item x="4887"/>
        <item x="88"/>
        <item x="3914"/>
        <item x="3081"/>
        <item x="2561"/>
        <item x="2702"/>
        <item x="2316"/>
        <item x="4539"/>
        <item x="2970"/>
        <item x="4723"/>
        <item x="3180"/>
        <item x="2288"/>
        <item x="2548"/>
        <item x="3525"/>
        <item x="3583"/>
        <item x="3940"/>
        <item x="219"/>
        <item x="3953"/>
        <item x="5192"/>
        <item x="3990"/>
        <item x="1579"/>
        <item x="5231"/>
        <item x="1293"/>
        <item x="4494"/>
        <item x="3708"/>
        <item x="3852"/>
        <item x="3488"/>
        <item x="4253"/>
        <item x="3403"/>
        <item x="2251"/>
        <item x="3585"/>
        <item x="2467"/>
        <item x="2634"/>
        <item x="2918"/>
        <item x="4582"/>
        <item x="4837"/>
        <item x="758"/>
        <item x="432"/>
        <item x="4279"/>
        <item x="2628"/>
        <item x="2026"/>
        <item x="838"/>
        <item x="5148"/>
        <item x="1717"/>
        <item x="3104"/>
        <item x="32"/>
        <item x="3910"/>
        <item x="3959"/>
        <item x="2373"/>
        <item x="1801"/>
        <item x="1665"/>
        <item x="2206"/>
        <item x="2948"/>
        <item x="2493"/>
        <item x="2295"/>
        <item x="5001"/>
        <item x="698"/>
        <item x="4377"/>
        <item x="4454"/>
        <item x="3939"/>
        <item x="2252"/>
        <item x="3777"/>
        <item x="10"/>
        <item x="3793"/>
        <item x="3590"/>
        <item x="2859"/>
        <item x="1818"/>
        <item x="2999"/>
        <item x="4911"/>
        <item x="1733"/>
        <item x="3384"/>
        <item x="358"/>
        <item x="1238"/>
        <item x="4499"/>
        <item x="4310"/>
        <item x="3234"/>
        <item x="5241"/>
        <item x="3735"/>
        <item x="482"/>
        <item x="4198"/>
        <item x="1553"/>
        <item x="2236"/>
        <item x="1167"/>
        <item x="534"/>
        <item x="2675"/>
        <item x="2474"/>
        <item x="3641"/>
        <item x="3355"/>
        <item x="5191"/>
        <item x="3825"/>
        <item x="1847"/>
        <item x="3788"/>
        <item x="325"/>
        <item x="966"/>
        <item x="1418"/>
        <item x="386"/>
        <item x="1289"/>
        <item x="1274"/>
        <item x="4846"/>
        <item x="4581"/>
        <item x="287"/>
        <item x="4066"/>
        <item x="3368"/>
        <item x="683"/>
        <item x="3934"/>
        <item x="3193"/>
        <item x="4192"/>
        <item x="4978"/>
        <item x="2402"/>
        <item x="940"/>
        <item x="1173"/>
        <item x="2363"/>
        <item x="1564"/>
        <item x="4786"/>
        <item x="1600"/>
        <item x="3267"/>
        <item x="4393"/>
        <item x="3800"/>
        <item x="682"/>
        <item x="2620"/>
        <item x="4390"/>
        <item x="4280"/>
        <item x="4630"/>
        <item x="643"/>
        <item x="991"/>
        <item x="3158"/>
        <item x="644"/>
        <item x="5104"/>
        <item x="4884"/>
        <item x="4952"/>
        <item x="2706"/>
        <item x="4466"/>
        <item x="5218"/>
        <item x="417"/>
        <item x="1822"/>
        <item x="602"/>
        <item x="1134"/>
        <item x="2909"/>
        <item x="282"/>
        <item x="487"/>
        <item x="1340"/>
        <item x="4328"/>
        <item x="2968"/>
        <item x="2176"/>
        <item x="4715"/>
        <item x="1379"/>
        <item x="4681"/>
        <item x="2811"/>
        <item x="3086"/>
        <item x="113"/>
        <item x="3621"/>
        <item x="1673"/>
        <item x="3970"/>
        <item x="1859"/>
        <item x="151"/>
        <item x="3160"/>
        <item x="2849"/>
        <item x="5229"/>
        <item x="3138"/>
        <item x="2490"/>
        <item x="4865"/>
        <item x="3623"/>
        <item x="2917"/>
        <item x="1358"/>
        <item x="2775"/>
        <item x="4223"/>
        <item x="3001"/>
        <item x="3435"/>
        <item x="4210"/>
        <item x="169"/>
        <item x="4968"/>
        <item x="1460"/>
        <item x="4330"/>
        <item x="2202"/>
        <item x="1405"/>
        <item x="1100"/>
        <item x="4125"/>
        <item x="1132"/>
        <item x="4606"/>
        <item x="1601"/>
        <item x="5048"/>
        <item x="5247"/>
        <item x="1337"/>
        <item x="1745"/>
        <item x="2983"/>
        <item x="4605"/>
        <item x="4586"/>
        <item x="1674"/>
        <item x="2349"/>
        <item x="2645"/>
        <item x="918"/>
        <item x="4391"/>
        <item x="1161"/>
        <item x="5035"/>
        <item x="706"/>
        <item x="379"/>
        <item x="4626"/>
        <item x="3277"/>
        <item x="1083"/>
        <item x="3613"/>
        <item x="1068"/>
        <item x="1719"/>
        <item x="1130"/>
        <item x="2627"/>
        <item x="4768"/>
        <item x="2113"/>
        <item x="1291"/>
        <item x="2374"/>
        <item x="3879"/>
        <item x="827"/>
        <item x="4482"/>
        <item x="2629"/>
        <item x="4245"/>
        <item x="4879"/>
        <item x="2324"/>
        <item x="1651"/>
        <item x="468"/>
        <item x="1723"/>
        <item x="1850"/>
        <item x="3333"/>
        <item x="362"/>
        <item x="3773"/>
        <item x="3296"/>
        <item x="1925"/>
        <item x="2717"/>
        <item x="3382"/>
        <item x="3572"/>
        <item x="4921"/>
        <item x="4021"/>
        <item x="970"/>
        <item x="3699"/>
        <item x="4049"/>
        <item x="4992"/>
        <item x="1996"/>
        <item x="994"/>
        <item x="4293"/>
        <item x="543"/>
        <item x="2497"/>
        <item x="2748"/>
        <item x="457"/>
        <item x="232"/>
        <item x="3907"/>
        <item x="5029"/>
        <item x="4349"/>
        <item x="573"/>
        <item x="2672"/>
        <item x="4031"/>
        <item x="4552"/>
        <item x="3380"/>
        <item x="5179"/>
        <item x="4849"/>
        <item x="4979"/>
        <item x="1780"/>
        <item x="4668"/>
        <item x="2700"/>
        <item x="3792"/>
        <item x="2154"/>
        <item x="322"/>
        <item x="1359"/>
        <item x="3000"/>
        <item x="2426"/>
        <item x="5189"/>
        <item x="2455"/>
        <item x="589"/>
        <item x="1722"/>
        <item x="2227"/>
        <item x="4161"/>
        <item x="4674"/>
        <item x="460"/>
        <item x="849"/>
        <item x="4820"/>
        <item x="2716"/>
        <item x="3606"/>
        <item x="481"/>
        <item x="2912"/>
        <item x="554"/>
        <item x="4045"/>
        <item x="477"/>
        <item x="576"/>
        <item x="3598"/>
        <item x="956"/>
        <item x="3454"/>
        <item x="867"/>
        <item x="381"/>
        <item x="1481"/>
        <item x="739"/>
        <item x="1050"/>
        <item x="883"/>
        <item x="2444"/>
        <item x="1764"/>
        <item x="5253"/>
        <item x="3876"/>
        <item x="3767"/>
        <item x="910"/>
        <item x="223"/>
        <item x="1111"/>
        <item x="3084"/>
        <item x="3570"/>
        <item x="2079"/>
        <item x="1515"/>
        <item x="3561"/>
        <item x="5177"/>
        <item x="4292"/>
        <item x="5028"/>
        <item x="4529"/>
        <item x="2048"/>
        <item x="2698"/>
        <item x="3147"/>
        <item x="1686"/>
        <item x="2599"/>
        <item x="2933"/>
        <item x="1614"/>
        <item x="4120"/>
        <item x="4151"/>
        <item x="670"/>
        <item x="2772"/>
        <item x="917"/>
        <item x="3271"/>
        <item x="4114"/>
        <item x="1841"/>
        <item x="1893"/>
        <item x="2535"/>
        <item x="2059"/>
        <item x="2275"/>
        <item x="1896"/>
        <item x="4299"/>
        <item x="2832"/>
        <item x="2583"/>
        <item x="4708"/>
        <item x="2226"/>
        <item x="1866"/>
        <item x="2246"/>
        <item x="1948"/>
        <item x="2824"/>
        <item x="2023"/>
        <item x="4907"/>
        <item x="2931"/>
        <item x="5000"/>
        <item x="4700"/>
        <item x="2033"/>
        <item x="3371"/>
        <item x="3743"/>
        <item x="3434"/>
        <item x="4839"/>
        <item x="5285"/>
        <item x="2408"/>
        <item x="3697"/>
        <item x="2499"/>
        <item x="1735"/>
        <item x="1430"/>
        <item x="685"/>
        <item x="4850"/>
        <item x="1772"/>
        <item x="1894"/>
        <item x="363"/>
        <item x="1519"/>
        <item x="2101"/>
        <item x="2880"/>
        <item x="2910"/>
        <item x="2007"/>
        <item x="1124"/>
        <item x="4825"/>
        <item x="1441"/>
        <item x="4196"/>
        <item x="1362"/>
        <item x="4079"/>
        <item x="4098"/>
        <item x="1916"/>
        <item x="3527"/>
        <item x="4389"/>
        <item x="4546"/>
        <item x="3687"/>
        <item x="2946"/>
        <item x="4413"/>
        <item x="3228"/>
        <item x="618"/>
        <item x="5003"/>
        <item x="369"/>
        <item x="1852"/>
        <item x="4597"/>
        <item x="3703"/>
        <item x="5250"/>
        <item x="4374"/>
        <item x="1237"/>
        <item x="2551"/>
        <item x="3774"/>
        <item x="3362"/>
        <item x="4718"/>
        <item x="228"/>
        <item x="4702"/>
        <item x="1895"/>
        <item x="4133"/>
        <item x="2593"/>
        <item x="1529"/>
        <item x="1525"/>
        <item x="5031"/>
        <item x="3671"/>
        <item x="2708"/>
        <item x="609"/>
        <item x="3300"/>
        <item x="3032"/>
        <item x="2569"/>
        <item x="145"/>
        <item x="3829"/>
        <item x="3723"/>
        <item x="596"/>
        <item x="2273"/>
        <item x="4005"/>
        <item x="753"/>
        <item x="1946"/>
        <item x="638"/>
        <item x="3399"/>
        <item x="4216"/>
        <item x="4646"/>
        <item x="2315"/>
        <item x="3562"/>
        <item x="4533"/>
        <item x="4799"/>
        <item x="2392"/>
        <item x="980"/>
        <item x="3865"/>
        <item x="2596"/>
        <item x="3841"/>
        <item x="29"/>
        <item x="404"/>
        <item x="4476"/>
        <item x="345"/>
        <item x="2425"/>
        <item x="727"/>
        <item x="1911"/>
        <item x="1169"/>
        <item x="2567"/>
        <item x="1039"/>
        <item x="3302"/>
        <item x="3505"/>
        <item x="3458"/>
        <item x="903"/>
        <item x="2488"/>
        <item x="497"/>
        <item x="3552"/>
        <item x="3794"/>
        <item x="3050"/>
        <item x="398"/>
        <item x="1907"/>
        <item x="2843"/>
        <item x="1228"/>
        <item x="1678"/>
        <item x="3679"/>
        <item x="4326"/>
        <item x="4738"/>
        <item x="4924"/>
        <item x="1757"/>
        <item x="2270"/>
        <item x="3491"/>
        <item x="1956"/>
        <item x="5162"/>
        <item x="2200"/>
        <item x="137"/>
        <item x="2169"/>
        <item x="4909"/>
        <item x="2961"/>
        <item x="2684"/>
        <item x="711"/>
        <item x="2803"/>
        <item x="293"/>
        <item x="4157"/>
        <item x="2618"/>
        <item x="4753"/>
        <item x="1786"/>
        <item x="2024"/>
        <item x="578"/>
        <item x="3998"/>
        <item x="40"/>
        <item x="271"/>
        <item x="1908"/>
        <item x="4135"/>
        <item x="2637"/>
        <item x="557"/>
        <item x="297"/>
        <item x="1865"/>
        <item x="2241"/>
        <item x="41"/>
        <item x="2009"/>
        <item x="4226"/>
        <item x="1257"/>
        <item x="2828"/>
        <item x="2643"/>
        <item x="1889"/>
        <item x="4041"/>
        <item x="1610"/>
        <item x="2979"/>
        <item x="1268"/>
        <item x="3519"/>
        <item x="832"/>
        <item x="1783"/>
        <item x="1765"/>
        <item x="1630"/>
        <item x="3299"/>
        <item x="4110"/>
        <item x="3771"/>
        <item x="803"/>
        <item x="3638"/>
        <item x="3123"/>
        <item x="3922"/>
        <item x="899"/>
        <item x="1979"/>
        <item x="2300"/>
        <item x="3734"/>
        <item x="3611"/>
        <item x="1432"/>
        <item x="2978"/>
        <item x="3543"/>
        <item x="579"/>
        <item x="4385"/>
        <item x="4662"/>
        <item x="1903"/>
        <item x="1406"/>
        <item x="2686"/>
        <item x="2712"/>
        <item x="3307"/>
        <item x="2232"/>
        <item x="3943"/>
        <item x="396"/>
        <item x="4624"/>
        <item x="583"/>
        <item x="4728"/>
        <item x="4975"/>
        <item x="5208"/>
        <item x="208"/>
        <item x="663"/>
        <item x="687"/>
        <item x="2763"/>
        <item x="2783"/>
        <item x="4287"/>
        <item x="1910"/>
        <item x="5135"/>
        <item x="2520"/>
        <item x="4261"/>
        <item x="4380"/>
        <item x="3729"/>
        <item x="2701"/>
        <item x="2728"/>
        <item x="3721"/>
        <item x="798"/>
        <item x="1433"/>
        <item x="2609"/>
        <item x="2739"/>
        <item x="3532"/>
        <item x="76"/>
        <item x="2088"/>
        <item x="2562"/>
        <item x="4458"/>
        <item x="2406"/>
        <item x="5136"/>
        <item x="4479"/>
        <item x="2"/>
        <item x="2927"/>
        <item x="4713"/>
        <item x="3301"/>
        <item x="5182"/>
        <item x="3851"/>
        <item x="266"/>
        <item x="194"/>
        <item x="1834"/>
        <item x="2201"/>
        <item x="2470"/>
        <item x="2691"/>
        <item x="4845"/>
        <item x="3132"/>
        <item x="2591"/>
        <item x="4084"/>
        <item x="141"/>
        <item x="5049"/>
        <item x="42"/>
        <item x="3646"/>
        <item x="3414"/>
        <item x="47"/>
        <item x="607"/>
        <item x="4514"/>
        <item x="2039"/>
        <item x="4379"/>
        <item x="3675"/>
        <item x="3539"/>
        <item x="900"/>
        <item x="769"/>
        <item x="2958"/>
        <item x="3578"/>
        <item x="3702"/>
        <item x="2231"/>
        <item x="3157"/>
        <item x="2547"/>
        <item x="1829"/>
        <item x="5090"/>
        <item x="1900"/>
        <item x="2858"/>
        <item x="3944"/>
        <item x="364"/>
        <item x="3958"/>
        <item x="1307"/>
        <item x="4826"/>
        <item x="3528"/>
        <item x="5129"/>
        <item x="2089"/>
        <item x="146"/>
        <item x="2500"/>
        <item x="1838"/>
        <item x="2125"/>
        <item x="2155"/>
        <item x="3897"/>
        <item x="1587"/>
        <item x="3826"/>
        <item x="1669"/>
        <item x="1559"/>
        <item x="1567"/>
        <item x="4449"/>
        <item x="4664"/>
        <item x="2899"/>
        <item x="252"/>
        <item x="2277"/>
        <item x="932"/>
        <item x="3840"/>
        <item x="737"/>
        <item x="294"/>
        <item x="382"/>
        <item x="2731"/>
        <item x="3490"/>
        <item x="1251"/>
        <item x="1574"/>
        <item x="3085"/>
        <item x="2061"/>
        <item x="4642"/>
        <item x="3882"/>
        <item x="4686"/>
        <item x="2217"/>
        <item x="498"/>
        <item x="5201"/>
        <item x="1260"/>
        <item x="3163"/>
        <item x="776"/>
        <item x="229"/>
        <item x="3377"/>
        <item x="3312"/>
        <item x="2020"/>
        <item x="3818"/>
        <item x="1421"/>
        <item x="2103"/>
        <item x="3845"/>
        <item x="233"/>
        <item x="1520"/>
        <item x="2882"/>
        <item x="2515"/>
        <item x="2271"/>
        <item x="3378"/>
        <item x="748"/>
        <item x="4834"/>
        <item x="1254"/>
        <item x="2816"/>
        <item x="4259"/>
        <item x="18"/>
        <item x="5044"/>
        <item x="2518"/>
        <item x="2057"/>
        <item x="879"/>
        <item x="1602"/>
        <item x="2418"/>
        <item x="4092"/>
        <item x="3161"/>
        <item x="3795"/>
        <item x="2881"/>
        <item x="4947"/>
        <item x="2055"/>
        <item x="2605"/>
        <item x="2496"/>
        <item x="2611"/>
        <item x="2449"/>
        <item x="3839"/>
        <item x="514"/>
        <item x="2333"/>
        <item x="1549"/>
        <item x="2221"/>
        <item x="3204"/>
        <item x="1797"/>
        <item x="2782"/>
        <item x="3210"/>
        <item x="1605"/>
        <item x="475"/>
        <item x="2174"/>
        <item x="1514"/>
        <item x="1589"/>
        <item x="1608"/>
        <item x="323"/>
        <item x="2533"/>
        <item x="1498"/>
        <item x="3290"/>
        <item x="3713"/>
        <item x="4974"/>
        <item x="4724"/>
        <item x="2434"/>
        <item x="763"/>
        <item x="3985"/>
        <item x="3088"/>
        <item x="1391"/>
        <item x="2821"/>
        <item x="4867"/>
        <item x="1981"/>
        <item x="309"/>
        <item x="402"/>
        <item x="4181"/>
        <item x="4762"/>
        <item x="2132"/>
        <item x="4361"/>
        <item x="2395"/>
        <item x="1522"/>
        <item x="819"/>
        <item x="2034"/>
        <item x="3303"/>
        <item x="621"/>
        <item x="3557"/>
        <item x="3494"/>
        <item x="1707"/>
        <item x="3346"/>
        <item x="2442"/>
        <item x="3511"/>
        <item x="4492"/>
        <item x="2350"/>
        <item x="3906"/>
        <item x="1495"/>
        <item x="4015"/>
        <item x="124"/>
        <item x="2509"/>
        <item x="658"/>
        <item x="712"/>
        <item x="4810"/>
        <item x="2244"/>
        <item x="3640"/>
        <item x="1277"/>
        <item x="2749"/>
        <item x="210"/>
        <item x="1621"/>
        <item x="2667"/>
        <item x="4707"/>
        <item x="4273"/>
        <item x="2862"/>
        <item x="3275"/>
        <item x="2141"/>
        <item x="4007"/>
        <item x="2770"/>
        <item x="224"/>
        <item x="2473"/>
        <item x="60"/>
        <item x="1425"/>
        <item x="26"/>
        <item x="3122"/>
        <item x="4502"/>
        <item x="1615"/>
        <item x="1552"/>
        <item x="5202"/>
        <item x="1633"/>
        <item x="264"/>
        <item x="2240"/>
        <item x="1776"/>
        <item x="4359"/>
        <item x="1609"/>
        <item x="251"/>
        <item x="3347"/>
        <item x="3254"/>
        <item x="2107"/>
        <item x="2342"/>
        <item x="4314"/>
        <item x="2477"/>
        <item x="5151"/>
        <item x="3900"/>
        <item x="3283"/>
        <item x="1475"/>
        <item x="3751"/>
        <item x="1995"/>
        <item x="5132"/>
        <item x="4399"/>
        <item x="1499"/>
        <item x="3568"/>
        <item x="4690"/>
        <item x="473"/>
        <item x="631"/>
        <item x="1310"/>
        <item x="528"/>
        <item x="1457"/>
        <item x="2139"/>
        <item x="3366"/>
        <item x="2544"/>
        <item x="3827"/>
        <item x="3431"/>
        <item x="1906"/>
        <item x="1059"/>
        <item x="3787"/>
        <item x="846"/>
        <item x="4325"/>
        <item x="2323"/>
        <item x="2178"/>
        <item x="2312"/>
        <item x="2353"/>
        <item x="24"/>
        <item x="4616"/>
        <item x="3038"/>
        <item x="2450"/>
        <item x="3329"/>
        <item x="4208"/>
        <item x="3508"/>
        <item x="2301"/>
        <item x="3760"/>
        <item x="3036"/>
        <item x="1212"/>
        <item x="1558"/>
        <item x="2894"/>
        <item x="3341"/>
        <item x="2597"/>
        <item x="594"/>
        <item x="1643"/>
        <item x="3450"/>
        <item x="4736"/>
        <item x="2068"/>
        <item x="2959"/>
        <item x="2197"/>
        <item x="546"/>
        <item x="1650"/>
        <item x="5219"/>
        <item x="2900"/>
        <item x="4154"/>
        <item x="2234"/>
        <item x="864"/>
        <item x="4653"/>
        <item x="680"/>
        <item x="3956"/>
        <item x="2196"/>
        <item x="1072"/>
        <item x="4371"/>
        <item x="414"/>
        <item x="4670"/>
        <item x="688"/>
        <item x="1288"/>
        <item x="1235"/>
        <item x="4574"/>
        <item x="2260"/>
        <item x="1447"/>
        <item x="4060"/>
        <item x="1000"/>
        <item x="2331"/>
        <item x="2334"/>
        <item x="1186"/>
        <item x="3761"/>
        <item x="1170"/>
        <item x="3709"/>
        <item x="4943"/>
        <item x="1803"/>
        <item x="3600"/>
        <item x="2071"/>
        <item x="2164"/>
        <item x="1431"/>
        <item x="3587"/>
        <item x="650"/>
        <item x="4069"/>
        <item x="4491"/>
        <item x="912"/>
        <item x="1327"/>
        <item x="1478"/>
        <item x="4717"/>
        <item x="4824"/>
        <item x="3955"/>
        <item x="2908"/>
        <item x="4816"/>
        <item x="740"/>
        <item x="4183"/>
        <item x="542"/>
        <item x="1791"/>
        <item x="3217"/>
        <item x="4336"/>
        <item x="2873"/>
        <item x="33"/>
        <item x="4656"/>
        <item x="5111"/>
        <item x="3724"/>
        <item x="1319"/>
        <item x="5186"/>
        <item x="2990"/>
        <item x="5030"/>
        <item x="4063"/>
        <item x="1804"/>
        <item x="674"/>
        <item x="452"/>
        <item x="1541"/>
        <item x="226"/>
        <item x="4384"/>
        <item x="3563"/>
        <item x="85"/>
        <item x="120"/>
        <item x="1185"/>
        <item x="1341"/>
        <item x="216"/>
        <item x="3961"/>
        <item x="1611"/>
        <item x="2743"/>
        <item x="1399"/>
        <item x="2964"/>
        <item x="3972"/>
        <item x="5256"/>
        <item x="263"/>
        <item x="1218"/>
        <item x="1241"/>
        <item x="2433"/>
        <item x="5041"/>
        <item x="1110"/>
        <item x="3928"/>
        <item x="1382"/>
        <item x="4460"/>
        <item x="1265"/>
        <item x="4365"/>
        <item x="1777"/>
        <item x="5254"/>
        <item x="3426"/>
        <item x="4959"/>
        <item x="4749"/>
        <item x="1229"/>
        <item x="1061"/>
        <item x="3186"/>
        <item x="2223"/>
        <item x="902"/>
        <item x="1106"/>
        <item x="2588"/>
        <item x="418"/>
        <item x="1563"/>
        <item x="1675"/>
        <item x="1045"/>
        <item x="392"/>
        <item x="1231"/>
        <item x="708"/>
        <item x="3602"/>
        <item x="2035"/>
        <item x="1387"/>
        <item x="1063"/>
        <item x="3152"/>
        <item x="3899"/>
        <item x="4541"/>
        <item x="1047"/>
        <item x="4555"/>
        <item x="1155"/>
        <item x="1367"/>
        <item x="4368"/>
        <item x="260"/>
        <item x="1890"/>
        <item x="605"/>
        <item x="4722"/>
        <item x="2067"/>
        <item x="2116"/>
        <item x="4869"/>
        <item x="3396"/>
        <item x="467"/>
        <item x="699"/>
        <item x="818"/>
        <item x="1236"/>
        <item x="4134"/>
        <item x="2508"/>
        <item x="275"/>
        <item x="3418"/>
        <item x="476"/>
        <item x="945"/>
        <item x="4680"/>
        <item x="193"/>
        <item x="4058"/>
        <item x="951"/>
        <item x="4402"/>
        <item x="72"/>
        <item x="4433"/>
        <item x="461"/>
        <item x="2505"/>
        <item x="4931"/>
        <item x="3664"/>
        <item x="2393"/>
        <item x="1545"/>
        <item x="27"/>
        <item x="833"/>
        <item x="4571"/>
        <item x="154"/>
        <item x="1095"/>
        <item x="923"/>
        <item x="5227"/>
        <item x="288"/>
        <item x="3342"/>
        <item x="2451"/>
        <item x="4790"/>
        <item x="836"/>
        <item x="3433"/>
        <item x="925"/>
        <item x="1062"/>
        <item x="1140"/>
        <item x="1127"/>
        <item x="4103"/>
        <item x="835"/>
        <item x="1224"/>
        <item x="1321"/>
        <item x="1074"/>
        <item x="1087"/>
        <item x="720"/>
        <item x="4858"/>
        <item x="5133"/>
        <item x="3507"/>
        <item x="3395"/>
        <item x="240"/>
        <item x="1272"/>
        <item x="530"/>
        <item x="744"/>
        <item x="895"/>
        <item x="1740"/>
        <item x="4071"/>
        <item x="1976"/>
        <item x="3844"/>
        <item x="5212"/>
        <item x="1342"/>
        <item x="2186"/>
        <item x="3926"/>
        <item x="356"/>
        <item x="2692"/>
        <item x="1671"/>
        <item x="4773"/>
        <item x="4916"/>
        <item x="1275"/>
        <item x="4649"/>
        <item x="927"/>
        <item x="2987"/>
        <item x="802"/>
        <item x="3799"/>
        <item x="5266"/>
        <item x="2756"/>
        <item x="958"/>
        <item x="2229"/>
        <item x="4137"/>
        <item x="4940"/>
        <item x="914"/>
        <item x="1963"/>
        <item x="201"/>
        <item x="3727"/>
        <item x="755"/>
        <item x="3288"/>
        <item x="1743"/>
        <item x="2553"/>
        <item x="2305"/>
        <item x="4419"/>
        <item x="1181"/>
        <item x="3957"/>
        <item x="1477"/>
        <item x="2292"/>
        <item x="5054"/>
        <item x="2707"/>
        <item x="1510"/>
        <item x="2856"/>
        <item x="3487"/>
        <item x="4332"/>
        <item x="4891"/>
        <item x="3493"/>
        <item x="1547"/>
        <item x="4815"/>
        <item x="4291"/>
        <item x="1569"/>
        <item x="3874"/>
        <item x="1773"/>
        <item x="2834"/>
        <item x="4275"/>
        <item x="3756"/>
        <item x="4515"/>
        <item x="3040"/>
        <item x="4495"/>
        <item x="1216"/>
        <item x="3485"/>
        <item x="1401"/>
        <item x="3102"/>
        <item x="1943"/>
        <item x="313"/>
        <item x="321"/>
        <item x="2668"/>
        <item x="5087"/>
        <item x="2093"/>
        <item x="4243"/>
        <item x="4043"/>
        <item x="5213"/>
        <item x="1662"/>
        <item x="1544"/>
        <item x="930"/>
        <item x="2417"/>
        <item x="1099"/>
        <item x="2256"/>
        <item x="3628"/>
        <item x="1092"/>
        <item x="1369"/>
        <item x="4654"/>
        <item x="3462"/>
        <item x="1654"/>
        <item x="455"/>
        <item x="4918"/>
        <item x="1693"/>
        <item x="1360"/>
        <item x="2147"/>
        <item x="549"/>
        <item x="4719"/>
        <item x="5014"/>
        <item x="4957"/>
        <item x="2058"/>
        <item x="343"/>
        <item x="1069"/>
        <item x="1491"/>
        <item x="4607"/>
        <item x="4532"/>
        <item x="4764"/>
        <item x="3915"/>
        <item x="4080"/>
        <item x="2764"/>
        <item x="5164"/>
        <item x="4518"/>
        <item x="3896"/>
        <item x="4412"/>
        <item x="5125"/>
        <item x="2813"/>
        <item x="4177"/>
        <item x="1874"/>
        <item x="385"/>
        <item x="4956"/>
        <item x="1414"/>
        <item x="3135"/>
        <item x="816"/>
        <item x="3503"/>
        <item x="857"/>
        <item x="1516"/>
        <item x="4077"/>
        <item x="3684"/>
        <item x="2036"/>
        <item x="3024"/>
        <item x="2538"/>
        <item x="3066"/>
        <item x="5171"/>
        <item x="1409"/>
        <item x="3149"/>
        <item x="3672"/>
        <item x="185"/>
        <item x="2010"/>
        <item x="552"/>
        <item x="4692"/>
        <item x="2695"/>
        <item x="4885"/>
        <item x="4252"/>
        <item x="978"/>
        <item x="3340"/>
        <item x="4126"/>
        <item x="1135"/>
        <item x="2767"/>
        <item x="981"/>
        <item x="1881"/>
        <item x="845"/>
        <item x="671"/>
        <item x="2438"/>
        <item x="1546"/>
        <item x="161"/>
        <item x="176"/>
        <item x="1887"/>
        <item x="1647"/>
        <item x="4689"/>
        <item x="5246"/>
        <item x="503"/>
        <item x="4993"/>
        <item x="3607"/>
        <item x="2546"/>
        <item x="441"/>
        <item x="52"/>
        <item x="4745"/>
        <item x="440"/>
        <item x="2585"/>
        <item x="4802"/>
        <item x="17"/>
        <item x="5159"/>
        <item x="2942"/>
        <item x="4812"/>
        <item x="5223"/>
        <item x="2330"/>
        <item x="815"/>
        <item x="278"/>
        <item x="661"/>
        <item x="1364"/>
        <item x="3599"/>
        <item x="2160"/>
        <item x="2091"/>
        <item x="2514"/>
        <item x="2541"/>
        <item x="5220"/>
        <item x="3555"/>
        <item x="2038"/>
        <item x="2952"/>
        <item x="1898"/>
        <item x="2506"/>
        <item x="123"/>
        <item x="1060"/>
        <item x="2944"/>
        <item x="442"/>
        <item x="3522"/>
        <item x="673"/>
        <item x="4432"/>
        <item x="2309"/>
        <item x="3705"/>
        <item x="3764"/>
        <item x="2400"/>
        <item x="1330"/>
        <item x="3011"/>
        <item x="597"/>
        <item x="1679"/>
        <item x="3975"/>
        <item x="28"/>
        <item x="2017"/>
        <item x="4148"/>
        <item x="2458"/>
        <item x="367"/>
        <item x="1634"/>
        <item x="3074"/>
        <item x="244"/>
        <item x="3930"/>
        <item x="1258"/>
        <item x="948"/>
        <item x="2119"/>
        <item x="726"/>
        <item x="3533"/>
        <item x="4029"/>
        <item x="3834"/>
        <item x="3276"/>
        <item x="2078"/>
        <item x="531"/>
        <item x="829"/>
        <item x="2886"/>
        <item x="784"/>
        <item x="2820"/>
        <item x="3796"/>
        <item x="4643"/>
        <item x="778"/>
        <item x="1278"/>
        <item x="1094"/>
        <item x="2011"/>
        <item x="3232"/>
        <item x="2460"/>
        <item x="560"/>
        <item x="4627"/>
        <item x="214"/>
        <item x="3144"/>
        <item x="4345"/>
        <item x="2056"/>
        <item x="1689"/>
        <item x="3861"/>
        <item x="4017"/>
        <item x="4355"/>
        <item x="4688"/>
        <item x="434"/>
        <item x="1613"/>
        <item x="4895"/>
        <item x="3524"/>
        <item x="3463"/>
        <item x="4298"/>
        <item x="1397"/>
        <item x="2973"/>
        <item x="1380"/>
        <item x="4996"/>
        <item x="4179"/>
        <item x="5078"/>
        <item x="3374"/>
        <item x="4794"/>
        <item x="2755"/>
        <item x="4727"/>
        <item x="5270"/>
        <item x="2855"/>
        <item x="5288"/>
        <item x="4456"/>
        <item x="4487"/>
        <item x="3422"/>
        <item x="4556"/>
        <item x="1923"/>
        <item x="5166"/>
        <item x="4228"/>
        <item x="3430"/>
        <item x="4577"/>
        <item x="4919"/>
        <item x="610"/>
        <item x="2919"/>
        <item x="1078"/>
        <item x="709"/>
        <item x="3807"/>
        <item x="2780"/>
        <item x="502"/>
        <item x="111"/>
        <item x="175"/>
        <item x="1524"/>
        <item x="529"/>
        <item x="5205"/>
        <item x="2703"/>
        <item x="996"/>
        <item x="2086"/>
        <item x="3105"/>
        <item x="3310"/>
        <item x="4203"/>
        <item x="791"/>
        <item x="831"/>
        <item x="3162"/>
        <item x="1001"/>
        <item x="2053"/>
        <item x="3931"/>
        <item x="4331"/>
        <item x="1189"/>
        <item x="5096"/>
        <item x="4709"/>
        <item x="4511"/>
        <item x="2857"/>
        <item x="572"/>
        <item x="764"/>
        <item x="4828"/>
        <item x="2084"/>
        <item x="3832"/>
        <item x="339"/>
        <item x="3033"/>
        <item x="974"/>
        <item x="4593"/>
        <item x="1427"/>
        <item x="2786"/>
        <item x="84"/>
        <item x="3246"/>
        <item x="1114"/>
        <item x="2644"/>
        <item x="4338"/>
        <item x="3813"/>
        <item x="280"/>
        <item x="4202"/>
        <item x="2394"/>
        <item x="2115"/>
        <item x="311"/>
        <item x="2766"/>
        <item x="3517"/>
        <item x="394"/>
        <item x="2625"/>
        <item x="3089"/>
        <item x="2516"/>
        <item x="3567"/>
        <item x="3785"/>
        <item x="4024"/>
        <item x="4438"/>
        <item x="5235"/>
        <item x="1660"/>
        <item x="562"/>
        <item x="4610"/>
        <item x="300"/>
        <item x="360"/>
        <item x="5070"/>
        <item x="1878"/>
        <item x="1986"/>
        <item x="2595"/>
        <item x="989"/>
        <item x="4300"/>
        <item x="1042"/>
        <item x="4872"/>
        <item x="3921"/>
        <item x="2173"/>
        <item x="999"/>
        <item x="3642"/>
        <item x="3482"/>
        <item x="4478"/>
        <item x="2042"/>
        <item x="3657"/>
        <item x="3597"/>
        <item x="5216"/>
        <item x="3150"/>
        <item x="2151"/>
        <item x="2255"/>
        <item x="2789"/>
        <item x="508"/>
        <item x="3730"/>
        <item x="3731"/>
        <item x="3966"/>
        <item x="1259"/>
        <item x="2556"/>
        <item x="3918"/>
        <item x="600"/>
        <item x="1705"/>
        <item x="458"/>
        <item x="3531"/>
        <item x="888"/>
        <item x="3589"/>
        <item x="2212"/>
        <item x="4888"/>
        <item x="1625"/>
        <item x="2318"/>
        <item x="2815"/>
        <item x="1108"/>
        <item x="4769"/>
        <item x="4000"/>
        <item x="3235"/>
        <item x="2600"/>
        <item x="336"/>
        <item x="1629"/>
        <item x="3791"/>
        <item x="3892"/>
        <item x="3155"/>
        <item x="651"/>
        <item x="1389"/>
        <item x="1466"/>
        <item x="1537"/>
        <item x="4966"/>
        <item x="590"/>
        <item x="211"/>
        <item x="64"/>
        <item x="2963"/>
        <item x="150"/>
        <item x="2812"/>
        <item x="3319"/>
        <item x="1794"/>
        <item x="4980"/>
        <item x="4410"/>
        <item x="953"/>
        <item x="2988"/>
        <item x="4269"/>
        <item x="871"/>
        <item x="3744"/>
        <item x="2947"/>
        <item x="750"/>
        <item x="4685"/>
        <item x="283"/>
        <item x="3262"/>
        <item x="3051"/>
        <item x="630"/>
        <item x="678"/>
        <item x="2041"/>
        <item x="4549"/>
        <item x="1603"/>
        <item x="1902"/>
        <item x="3615"/>
        <item x="2243"/>
        <item x="3479"/>
        <item x="4260"/>
        <item x="4168"/>
        <item x="2142"/>
        <item x="2652"/>
        <item x="1200"/>
        <item x="4244"/>
        <item x="1115"/>
        <item x="1098"/>
        <item x="1754"/>
        <item x="3195"/>
        <item x="8"/>
        <item x="2248"/>
        <item x="4904"/>
        <item x="2575"/>
        <item x="2817"/>
        <item x="3889"/>
        <item x="936"/>
        <item x="1716"/>
        <item x="880"/>
        <item x="1456"/>
        <item x="3069"/>
        <item x="1301"/>
        <item x="3142"/>
        <item x="4617"/>
        <item x="2985"/>
        <item x="3477"/>
        <item x="804"/>
        <item x="4484"/>
        <item x="3252"/>
        <item x="2570"/>
        <item x="4446"/>
        <item x="1282"/>
        <item x="2941"/>
        <item x="429"/>
        <item x="5198"/>
        <item x="1784"/>
        <item x="5274"/>
        <item x="1172"/>
        <item x="2842"/>
        <item x="4150"/>
        <item x="66"/>
        <item x="1013"/>
        <item x="1126"/>
        <item x="4139"/>
        <item x="4387"/>
        <item x="4166"/>
        <item x="664"/>
        <item x="3996"/>
        <item x="2129"/>
        <item x="3165"/>
        <item x="1607"/>
        <item x="3400"/>
        <item x="5154"/>
        <item x="2655"/>
        <item x="225"/>
        <item x="3954"/>
        <item x="4400"/>
        <item x="3365"/>
        <item x="3496"/>
        <item x="2191"/>
        <item x="4008"/>
        <item x="4027"/>
        <item x="4777"/>
        <item x="825"/>
        <item x="754"/>
        <item x="415"/>
        <item x="2166"/>
        <item x="5143"/>
        <item x="4784"/>
        <item x="3949"/>
        <item x="626"/>
        <item x="3644"/>
        <item x="1761"/>
        <item x="4481"/>
        <item x="303"/>
        <item x="887"/>
        <item x="1021"/>
        <item x="2364"/>
        <item x="2673"/>
        <item x="3546"/>
        <item x="2659"/>
        <item x="4645"/>
        <item x="2137"/>
        <item x="1146"/>
        <item x="4395"/>
        <item x="2003"/>
        <item x="1747"/>
        <item x="3130"/>
        <item x="2875"/>
        <item x="1390"/>
        <item x="4798"/>
        <item x="3062"/>
        <item x="2841"/>
        <item x="4587"/>
        <item x="777"/>
        <item x="1869"/>
        <item x="2338"/>
        <item x="2399"/>
        <item x="3169"/>
        <item x="1313"/>
        <item x="2074"/>
        <item x="2986"/>
        <item x="924"/>
        <item x="4524"/>
        <item x="2937"/>
        <item x="491"/>
        <item x="1975"/>
        <item x="2554"/>
        <item x="2424"/>
        <item x="212"/>
        <item x="1992"/>
        <item x="5139"/>
        <item x="91"/>
        <item x="1540"/>
        <item x="876"/>
        <item x="790"/>
        <item x="3483"/>
        <item x="3997"/>
        <item x="1965"/>
        <item x="4039"/>
        <item x="1366"/>
        <item x="2892"/>
        <item x="3936"/>
        <item x="1225"/>
        <item x="623"/>
        <item x="3776"/>
        <item x="433"/>
        <item x="174"/>
        <item x="3442"/>
        <item x="5170"/>
        <item x="875"/>
        <item x="1331"/>
        <item x="4091"/>
        <item x="2413"/>
        <item x="906"/>
        <item x="3768"/>
        <item x="4900"/>
        <item x="3695"/>
        <item x="3211"/>
        <item x="4948"/>
        <item x="5137"/>
        <item x="2105"/>
        <item x="3427"/>
        <item x="2885"/>
        <item x="5085"/>
        <item x="3295"/>
        <item x="894"/>
        <item x="4470"/>
        <item x="4516"/>
        <item x="3416"/>
        <item x="3838"/>
        <item x="4053"/>
        <item x="451"/>
        <item x="3373"/>
        <item x="4965"/>
        <item x="4241"/>
        <item x="3574"/>
        <item x="5262"/>
        <item x="968"/>
        <item x="3091"/>
        <item x="2913"/>
        <item x="3413"/>
        <item x="3662"/>
        <item x="2148"/>
        <item x="167"/>
        <item x="4323"/>
        <item x="3728"/>
        <item x="2276"/>
        <item x="822"/>
        <item x="4485"/>
        <item x="1437"/>
        <item x="2663"/>
        <item x="2140"/>
        <item x="4442"/>
        <item x="5287"/>
        <item x="3909"/>
        <item x="1262"/>
        <item x="1400"/>
        <item x="4955"/>
        <item x="4263"/>
        <item x="1329"/>
        <item x="612"/>
        <item x="4316"/>
        <item x="1305"/>
        <item x="4156"/>
        <item x="3571"/>
        <item x="1517"/>
        <item x="2321"/>
        <item x="1945"/>
        <item x="257"/>
        <item x="4162"/>
        <item x="4032"/>
        <item x="4882"/>
        <item x="3968"/>
        <item x="2371"/>
        <item x="1281"/>
        <item x="1632"/>
        <item x="3048"/>
        <item x="1006"/>
        <item x="135"/>
        <item x="136"/>
        <item x="3881"/>
        <item x="3445"/>
        <item x="1323"/>
        <item x="2511"/>
        <item x="2930"/>
        <item x="4282"/>
        <item x="1954"/>
        <item x="2922"/>
        <item x="5103"/>
        <item x="972"/>
        <item x="3059"/>
        <item x="4823"/>
        <item x="3974"/>
        <item x="4766"/>
        <item x="3005"/>
        <item x="4525"/>
        <item x="4235"/>
        <item x="1332"/>
        <item x="3411"/>
        <item x="1846"/>
        <item x="389"/>
        <item x="4258"/>
        <item x="3182"/>
        <item x="3324"/>
        <item x="3274"/>
        <item x="681"/>
        <item x="2916"/>
        <item x="2879"/>
        <item x="2616"/>
        <item x="2542"/>
        <item x="4789"/>
        <item x="4866"/>
        <item x="188"/>
        <item x="5026"/>
        <item x="209"/>
        <item x="4463"/>
        <item x="4652"/>
        <item x="3863"/>
        <item x="353"/>
        <item x="2788"/>
        <item x="1420"/>
        <item x="821"/>
        <item x="4628"/>
        <item x="3691"/>
        <item x="4167"/>
        <item x="4622"/>
        <item x="1154"/>
        <item x="438"/>
        <item x="4277"/>
        <item x="4145"/>
        <item x="2801"/>
        <item x="792"/>
        <item x="1026"/>
        <item x="4526"/>
        <item x="2598"/>
        <item x="147"/>
        <item x="1339"/>
        <item x="2889"/>
        <item x="4725"/>
        <item x="944"/>
        <item x="4737"/>
        <item x="5252"/>
        <item x="3337"/>
        <item x="485"/>
        <item x="588"/>
        <item x="3835"/>
        <item x="3156"/>
        <item x="315"/>
        <item x="2972"/>
        <item x="5042"/>
        <item x="4431"/>
        <item x="987"/>
        <item x="598"/>
        <item x="374"/>
        <item x="1097"/>
        <item x="852"/>
        <item x="1204"/>
        <item x="982"/>
        <item x="4087"/>
        <item x="1594"/>
        <item x="4883"/>
        <item x="1535"/>
        <item x="1233"/>
        <item x="115"/>
        <item x="4983"/>
        <item x="1720"/>
        <item x="5063"/>
        <item x="165"/>
        <item x="5002"/>
        <item x="843"/>
        <item x="4779"/>
        <item x="2950"/>
        <item x="5243"/>
        <item x="2847"/>
        <item x="2422"/>
        <item x="2785"/>
        <item x="759"/>
        <item x="3197"/>
        <item x="1496"/>
        <item x="2269"/>
        <item x="3409"/>
        <item x="3538"/>
        <item x="3594"/>
        <item x="2471"/>
        <item x="1344"/>
        <item x="2272"/>
        <item x="1768"/>
        <item x="1800"/>
        <item x="2718"/>
        <item x="393"/>
        <item x="4726"/>
        <item x="7"/>
        <item x="2298"/>
        <item x="1562"/>
        <item x="4370"/>
        <item x="4193"/>
        <item x="823"/>
        <item x="1961"/>
        <item x="1658"/>
        <item x="2207"/>
        <item x="5009"/>
        <item x="2760"/>
        <item x="4441"/>
        <item x="979"/>
        <item x="4149"/>
        <item x="2653"/>
        <item x="139"/>
        <item x="3042"/>
        <item x="2184"/>
        <item x="68"/>
        <item x="2495"/>
        <item x="4163"/>
        <item x="553"/>
        <item x="2781"/>
        <item x="3745"/>
        <item x="4854"/>
        <item x="2732"/>
        <item x="5195"/>
        <item x="942"/>
        <item x="155"/>
        <item x="1090"/>
        <item x="1023"/>
        <item x="4945"/>
        <item x="2410"/>
        <item x="3811"/>
        <item x="4676"/>
        <item x="4665"/>
        <item x="3437"/>
        <item x="5060"/>
        <item x="1176"/>
        <item x="1084"/>
        <item x="4360"/>
        <item x="847"/>
        <item x="4604"/>
        <item x="1604"/>
        <item x="3120"/>
        <item x="3529"/>
        <item x="4453"/>
        <item x="1858"/>
        <item x="2294"/>
        <item x="2311"/>
        <item x="1424"/>
        <item x="75"/>
        <item x="2216"/>
        <item x="3016"/>
        <item x="949"/>
        <item x="2037"/>
        <item x="2360"/>
        <item x="736"/>
        <item x="637"/>
        <item x="770"/>
        <item x="2586"/>
        <item x="2840"/>
        <item x="4585"/>
        <item x="1267"/>
        <item x="2504"/>
        <item x="5010"/>
        <item x="4288"/>
        <item x="1792"/>
        <item x="3624"/>
        <item x="3316"/>
        <item x="168"/>
        <item x="1695"/>
        <item x="4465"/>
        <item x="1725"/>
        <item x="3542"/>
        <item x="403"/>
        <item x="2411"/>
        <item x="3456"/>
        <item x="298"/>
        <item x="2465"/>
        <item x="3269"/>
        <item x="1171"/>
        <item x="1661"/>
        <item x="1882"/>
        <item x="1471"/>
        <item x="3115"/>
        <item x="2083"/>
        <item x="2307"/>
        <item x="1555"/>
        <item x="3469"/>
        <item x="1960"/>
        <item x="166"/>
        <item x="2263"/>
        <item x="3047"/>
        <item x="2638"/>
        <item x="2777"/>
        <item x="2651"/>
        <item x="2085"/>
        <item x="2401"/>
        <item x="1"/>
        <item x="1997"/>
        <item x="766"/>
        <item x="1149"/>
        <item x="547"/>
        <item x="3082"/>
        <item x="1539"/>
        <item x="1714"/>
        <item x="3181"/>
        <item x="2665"/>
        <item x="1681"/>
        <item x="5206"/>
        <item x="2617"/>
        <item x="545"/>
        <item x="2612"/>
        <item x="1560"/>
        <item x="401"/>
        <item x="2640"/>
        <item x="1941"/>
        <item x="1202"/>
        <item x="302"/>
        <item x="1738"/>
        <item x="4969"/>
        <item x="1699"/>
        <item x="2765"/>
        <item x="516"/>
        <item x="2439"/>
        <item x="3999"/>
        <item x="4418"/>
        <item x="3167"/>
        <item x="870"/>
        <item x="2284"/>
        <item x="183"/>
        <item x="4180"/>
        <item x="2029"/>
        <item x="4929"/>
        <item x="783"/>
        <item x="2386"/>
        <item x="1989"/>
        <item x="218"/>
        <item x="1931"/>
        <item x="4401"/>
        <item x="2721"/>
        <item x="4002"/>
        <item x="3663"/>
        <item x="5282"/>
        <item x="5062"/>
        <item x="1141"/>
        <item x="443"/>
        <item x="1093"/>
        <item x="539"/>
        <item x="606"/>
        <item x="4265"/>
        <item x="3650"/>
        <item x="1453"/>
        <item x="1503"/>
        <item x="4262"/>
        <item x="4173"/>
        <item x="4853"/>
        <item x="4190"/>
        <item x="1724"/>
        <item x="1748"/>
        <item x="1398"/>
        <item x="1018"/>
        <item x="1575"/>
        <item x="4554"/>
        <item x="2027"/>
        <item x="3987"/>
        <item x="2208"/>
        <item x="733"/>
        <item x="742"/>
        <item x="1187"/>
        <item x="2448"/>
        <item x="2268"/>
        <item x="238"/>
        <item x="2844"/>
        <item x="4078"/>
        <item x="2636"/>
        <item x="1508"/>
        <item x="694"/>
        <item x="464"/>
        <item x="2936"/>
        <item x="5284"/>
        <item x="4814"/>
        <item x="1807"/>
        <item x="4417"/>
        <item x="1912"/>
        <item x="4059"/>
        <item x="865"/>
        <item x="4144"/>
        <item x="292"/>
        <item x="2887"/>
        <item x="3659"/>
        <item x="1182"/>
        <item x="714"/>
        <item x="2852"/>
        <item x="3039"/>
        <item x="1805"/>
        <item x="494"/>
        <item x="2530"/>
        <item x="2431"/>
        <item x="806"/>
        <item x="2203"/>
        <item x="3424"/>
        <item x="4970"/>
        <item x="4459"/>
        <item x="4982"/>
        <item x="537"/>
        <item x="785"/>
        <item x="1122"/>
        <item x="1179"/>
        <item x="3685"/>
        <item x="4693"/>
        <item x="1320"/>
        <item x="4386"/>
        <item x="317"/>
        <item x="5156"/>
        <item x="4231"/>
        <item x="1824"/>
        <item x="1692"/>
        <item x="2326"/>
        <item x="1244"/>
        <item x="3820"/>
        <item x="4272"/>
        <item x="3913"/>
        <item x="243"/>
        <item x="943"/>
        <item x="2648"/>
        <item x="4221"/>
        <item x="603"/>
        <item x="3558"/>
        <item x="245"/>
        <item x="1197"/>
        <item x="1872"/>
        <item x="3747"/>
        <item x="1311"/>
        <item x="5052"/>
        <item x="1221"/>
        <item x="3325"/>
        <item x="885"/>
        <item x="2560"/>
        <item x="3478"/>
        <item x="1450"/>
        <item x="5121"/>
        <item x="83"/>
        <item x="1638"/>
        <item x="4081"/>
        <item x="2589"/>
        <item x="2412"/>
        <item x="3080"/>
        <item x="5260"/>
        <item x="4678"/>
        <item x="4528"/>
        <item x="2814"/>
        <item x="3028"/>
        <item x="2077"/>
        <item x="1845"/>
        <item x="3690"/>
        <item x="3541"/>
        <item x="5173"/>
        <item x="4477"/>
        <item x="4480"/>
        <item x="566"/>
        <item x="4174"/>
        <item x="2368"/>
        <item x="4170"/>
        <item x="4030"/>
        <item x="1631"/>
        <item x="4876"/>
        <item x="1969"/>
        <item x="2486"/>
        <item x="1505"/>
        <item x="2641"/>
        <item x="1407"/>
        <item x="522"/>
        <item x="2669"/>
        <item x="3260"/>
        <item x="12"/>
        <item x="4638"/>
        <item x="3398"/>
        <item x="541"/>
        <item x="1844"/>
        <item x="3656"/>
        <item x="1729"/>
        <item x="4429"/>
        <item x="4847"/>
        <item x="5110"/>
        <item x="4580"/>
        <item x="2355"/>
        <item x="170"/>
        <item x="1243"/>
        <item x="4178"/>
        <item x="1806"/>
        <item x="1285"/>
        <item x="1005"/>
        <item x="2670"/>
        <item x="2797"/>
        <item x="801"/>
        <item x="4430"/>
        <item x="2483"/>
        <item x="1521"/>
        <item x="3948"/>
        <item x="1147"/>
        <item x="444"/>
        <item x="2076"/>
        <item x="4785"/>
        <item x="5083"/>
        <item x="4926"/>
        <item x="1599"/>
        <item x="4548"/>
        <item x="4036"/>
        <item x="4796"/>
        <item x="3354"/>
        <item x="3175"/>
        <item x="2199"/>
        <item x="878"/>
        <item x="2768"/>
        <item x="4010"/>
        <item x="2213"/>
        <item x="3436"/>
        <item x="4195"/>
        <item x="3925"/>
        <item x="4504"/>
        <item x="891"/>
        <item x="435"/>
        <item x="405"/>
        <item x="3891"/>
        <item x="3780"/>
        <item x="3696"/>
        <item x="1830"/>
        <item x="2377"/>
        <item x="3823"/>
        <item x="1376"/>
        <item x="270"/>
        <item x="2065"/>
        <item x="1261"/>
        <item x="2610"/>
        <item x="1760"/>
        <item x="3233"/>
        <item x="1947"/>
        <item x="3817"/>
        <item x="3683"/>
        <item x="2004"/>
        <item x="4701"/>
        <item x="4375"/>
        <item x="304"/>
        <item x="665"/>
        <item x="3338"/>
        <item x="5210"/>
        <item x="2022"/>
        <item x="2385"/>
        <item x="1867"/>
        <item x="2143"/>
        <item x="4778"/>
        <item x="1568"/>
        <item x="3392"/>
        <item x="3174"/>
        <item x="3905"/>
        <item x="2352"/>
        <item x="2380"/>
        <item x="2351"/>
        <item x="957"/>
        <item x="837"/>
        <item x="3079"/>
        <item x="419"/>
        <item x="511"/>
        <item x="2414"/>
        <item x="2112"/>
        <item x="2265"/>
        <item x="520"/>
        <item x="4189"/>
        <item x="3386"/>
        <item x="1977"/>
        <item x="524"/>
        <item x="3466"/>
        <item x="2489"/>
        <item x="3151"/>
        <item x="114"/>
        <item x="296"/>
        <item x="4703"/>
        <item x="4550"/>
        <item x="3350"/>
        <item x="4506"/>
        <item x="1573"/>
        <item x="480"/>
        <item x="426"/>
        <item x="359"/>
        <item x="710"/>
        <item x="1333"/>
        <item x="4602"/>
        <item x="743"/>
        <item x="4923"/>
        <item x="2192"/>
        <item x="291"/>
        <item x="354"/>
        <item x="2254"/>
        <item x="3323"/>
        <item x="1464"/>
        <item x="2966"/>
        <item x="2090"/>
        <item x="3758"/>
        <item x="3109"/>
        <item x="327"/>
        <item x="1864"/>
        <item x="1711"/>
        <item x="3253"/>
        <item x="3875"/>
        <item x="370"/>
        <item x="1410"/>
        <item x="1857"/>
        <item x="2063"/>
        <item x="5114"/>
        <item x="2299"/>
        <item x="2310"/>
        <item x="5165"/>
        <item x="3499"/>
        <item x="4343"/>
        <item x="4819"/>
        <item x="4503"/>
        <item x="5160"/>
        <item x="5037"/>
        <item x="1655"/>
        <item x="4730"/>
        <item x="3243"/>
        <item x="2264"/>
        <item x="5094"/>
        <item x="4004"/>
        <item x="4913"/>
        <item x="701"/>
        <item x="180"/>
        <item x="2660"/>
        <item x="812"/>
        <item x="2317"/>
        <item x="2097"/>
        <item x="2860"/>
        <item x="2322"/>
        <item x="4710"/>
        <item x="2419"/>
        <item x="4086"/>
        <item x="3748"/>
        <item x="2106"/>
        <item x="246"/>
        <item x="4099"/>
        <item x="786"/>
        <item x="495"/>
        <item x="1347"/>
        <item x="2345"/>
        <item x="1193"/>
        <item x="5006"/>
        <item x="3139"/>
        <item x="5126"/>
        <item x="3285"/>
        <item x="254"/>
        <item x="347"/>
        <item x="493"/>
        <item x="722"/>
        <item x="1249"/>
        <item x="3938"/>
        <item x="4106"/>
        <item x="4694"/>
        <item x="1712"/>
        <item x="1642"/>
        <item x="5130"/>
        <item x="2624"/>
        <item x="3406"/>
        <item x="3821"/>
        <item x="4671"/>
        <item x="3203"/>
        <item x="2440"/>
        <item x="1849"/>
        <item x="574"/>
        <item x="3887"/>
        <item x="4917"/>
        <item x="1713"/>
        <item x="2096"/>
        <item x="1458"/>
        <item x="5283"/>
        <item x="5209"/>
        <item x="675"/>
        <item x="3680"/>
        <item x="2099"/>
        <item x="3720"/>
        <item x="782"/>
        <item x="3963"/>
        <item x="2974"/>
        <item x="2008"/>
        <item x="5236"/>
        <item x="1472"/>
        <item x="2313"/>
        <item x="4019"/>
        <item x="3107"/>
        <item x="3916"/>
        <item x="5023"/>
        <item x="5199"/>
        <item x="3213"/>
        <item x="4358"/>
        <item x="2235"/>
        <item x="4169"/>
        <item x="1439"/>
        <item x="854"/>
        <item x="239"/>
        <item x="4117"/>
        <item x="2572"/>
        <item x="1195"/>
        <item x="3076"/>
        <item x="3117"/>
        <item x="5112"/>
        <item x="2557"/>
        <item x="1918"/>
        <item x="4792"/>
        <item x="4308"/>
        <item x="2287"/>
        <item x="1935"/>
        <item x="2861"/>
        <item x="2751"/>
        <item x="38"/>
        <item x="728"/>
        <item x="3902"/>
        <item x="1174"/>
        <item x="4333"/>
        <item x="971"/>
        <item x="4720"/>
        <item x="3075"/>
        <item x="1393"/>
        <item x="265"/>
        <item x="177"/>
        <item x="898"/>
        <item x="1789"/>
        <item x="448"/>
        <item x="4660"/>
        <item x="1832"/>
        <item x="787"/>
        <item x="2526"/>
        <item x="5188"/>
        <item x="3199"/>
        <item x="4756"/>
        <item x="3770"/>
        <item x="1861"/>
        <item x="2358"/>
        <item x="4735"/>
        <item x="4233"/>
        <item x="2378"/>
        <item x="4712"/>
        <item x="1255"/>
        <item x="3993"/>
        <item x="5118"/>
        <item x="5117"/>
        <item x="3924"/>
        <item x="4800"/>
        <item x="4089"/>
        <item x="2146"/>
        <item x="2662"/>
        <item x="749"/>
        <item x="3002"/>
        <item x="1987"/>
        <item x="5105"/>
        <item x="3666"/>
        <item x="696"/>
        <item x="2282"/>
        <item x="860"/>
        <item x="187"/>
        <item x="1698"/>
        <item x="2911"/>
        <item x="2168"/>
        <item x="5019"/>
        <item x="1435"/>
        <item x="4105"/>
        <item x="3698"/>
        <item x="54"/>
        <item x="3383"/>
        <item x="3168"/>
        <item x="4184"/>
        <item x="4220"/>
        <item x="499"/>
        <item x="2118"/>
        <item x="2476"/>
        <item x="2992"/>
        <item x="1214"/>
        <item x="960"/>
        <item x="889"/>
        <item x="2344"/>
        <item x="639"/>
        <item x="2679"/>
        <item x="3401"/>
        <item x="4893"/>
        <item x="5024"/>
        <item x="538"/>
        <item x="2443"/>
        <item x="4452"/>
        <item x="1936"/>
        <item x="4362"/>
        <item x="4212"/>
        <item x="3808"/>
        <item x="4094"/>
        <item x="3620"/>
        <item x="3952"/>
        <item x="2773"/>
        <item x="3055"/>
        <item x="1350"/>
        <item x="2791"/>
        <item x="1017"/>
        <item x="1819"/>
        <item x="3895"/>
        <item x="893"/>
        <item x="3661"/>
        <item x="5138"/>
        <item x="425"/>
        <item x="1953"/>
        <item x="3737"/>
        <item x="1702"/>
        <item x="5238"/>
        <item x="5"/>
        <item x="3688"/>
        <item x="4072"/>
        <item x="3700"/>
        <item x="1500"/>
        <item x="3674"/>
        <item x="2343"/>
        <item x="4914"/>
        <item x="4197"/>
        <item x="2584"/>
        <item x="4128"/>
        <item x="3045"/>
        <item x="3929"/>
        <item x="4284"/>
        <item x="365"/>
        <item x="316"/>
        <item x="1322"/>
        <item x="368"/>
        <item x="2214"/>
        <item x="1030"/>
        <item x="995"/>
        <item x="1160"/>
        <item x="582"/>
        <item x="1131"/>
        <item x="1196"/>
        <item x="830"/>
        <item x="4176"/>
        <item x="1104"/>
        <item x="1284"/>
        <item x="3593"/>
        <item x="4424"/>
        <item x="5172"/>
        <item x="2510"/>
        <item x="4750"/>
        <item x="577"/>
        <item x="1010"/>
        <item x="2183"/>
        <item x="2366"/>
        <item x="2581"/>
        <item x="2924"/>
        <item x="2872"/>
        <item x="3083"/>
        <item x="3986"/>
        <item x="1823"/>
        <item x="1248"/>
        <item x="2683"/>
        <item x="2630"/>
        <item x="5265"/>
        <item x="4158"/>
        <item x="1512"/>
        <item x="1355"/>
        <item x="3071"/>
        <item x="4534"/>
        <item x="3752"/>
        <item x="3453"/>
        <item x="2714"/>
        <item x="2498"/>
        <item x="2347"/>
        <item x="3202"/>
        <item x="2462"/>
        <item x="3927"/>
        <item x="4648"/>
        <item x="1685"/>
        <item x="3251"/>
        <item x="1576"/>
        <item x="5145"/>
        <item x="1926"/>
        <item x="2830"/>
        <item x="2461"/>
        <item x="1436"/>
        <item x="4423"/>
        <item x="5066"/>
        <item x="4155"/>
        <item x="3601"/>
        <item x="1590"/>
        <item x="1886"/>
        <item x="3798"/>
        <item x="1345"/>
        <item x="470"/>
        <item x="3976"/>
        <item x="676"/>
        <item x="3579"/>
        <item x="4"/>
        <item x="3245"/>
        <item x="1585"/>
        <item x="5005"/>
        <item x="4933"/>
        <item x="3057"/>
        <item x="4496"/>
        <item x="4897"/>
        <item x="2967"/>
        <item x="4085"/>
        <item x="1536"/>
        <item x="2051"/>
        <item x="1318"/>
        <item x="3242"/>
        <item x="4472"/>
        <item x="2427"/>
        <item x="2049"/>
        <item x="1917"/>
        <item x="3809"/>
        <item x="3591"/>
        <item x="3306"/>
        <item x="3286"/>
        <item x="3481"/>
        <item x="3375"/>
        <item x="2222"/>
        <item x="4683"/>
        <item x="3098"/>
        <item x="4057"/>
        <item x="30"/>
        <item x="4765"/>
        <item x="4637"/>
        <item x="342"/>
        <item x="1375"/>
        <item x="2576"/>
        <item x="89"/>
        <item x="2398"/>
        <item x="3772"/>
        <item x="3992"/>
        <item x="4618"/>
        <item x="4640"/>
        <item x="2409"/>
        <item x="4141"/>
        <item x="5036"/>
        <item x="3473"/>
        <item x="3668"/>
        <item x="4037"/>
        <item x="2795"/>
        <item x="4953"/>
        <item x="550"/>
        <item x="5109"/>
        <item x="1721"/>
        <item x="3315"/>
        <item x="2267"/>
        <item x="5088"/>
        <item x="3868"/>
        <item x="3004"/>
        <item x="3408"/>
        <item x="3610"/>
        <item x="4564"/>
        <item x="2746"/>
        <item x="2389"/>
        <item x="1357"/>
        <item x="3305"/>
        <item x="3326"/>
        <item x="1973"/>
        <item x="2180"/>
        <item x="5233"/>
        <item x="3317"/>
        <item x="2635"/>
        <item x="2720"/>
        <item x="3950"/>
        <item x="3460"/>
        <item x="691"/>
        <item x="1297"/>
        <item x="4679"/>
        <item x="2370"/>
        <item x="3864"/>
        <item x="4576"/>
        <item x="324"/>
        <item x="2457"/>
        <item x="2429"/>
        <item x="1718"/>
        <item x="3021"/>
        <item x="3766"/>
        <item x="2997"/>
        <item x="1230"/>
        <item x="2348"/>
        <item x="4661"/>
        <item x="4877"/>
        <item x="584"/>
        <item x="3707"/>
        <item x="2574"/>
        <item x="2346"/>
        <item x="1827"/>
        <item x="3652"/>
        <item x="896"/>
        <item x="3603"/>
        <item x="641"/>
        <item x="4347"/>
        <item x="1860"/>
        <item x="2122"/>
        <item x="4153"/>
        <item x="3127"/>
        <item x="299"/>
        <item x="3880"/>
        <item x="447"/>
        <item x="4108"/>
        <item x="1511"/>
        <item x="3850"/>
        <item x="1982"/>
        <item x="5196"/>
        <item x="3095"/>
        <item x="3311"/>
        <item x="3041"/>
        <item x="3534"/>
        <item x="3626"/>
        <item x="1353"/>
        <item x="4305"/>
        <item x="3451"/>
        <item x="3678"/>
        <item x="734"/>
        <item x="4944"/>
        <item x="3327"/>
        <item x="2437"/>
        <item x="4579"/>
        <item x="4025"/>
        <item x="4075"/>
        <item x="3965"/>
        <item x="1967"/>
        <item x="2407"/>
        <item x="4558"/>
        <item x="406"/>
        <item x="3172"/>
        <item x="5158"/>
        <item x="5264"/>
        <item x="3701"/>
        <item x="3298"/>
        <item x="4757"/>
        <item x="1482"/>
        <item x="2415"/>
        <item x="237"/>
        <item x="3192"/>
        <item x="959"/>
        <item x="4315"/>
        <item x="4523"/>
        <item x="3506"/>
        <item x="4740"/>
        <item x="702"/>
        <item x="3241"/>
        <item x="5157"/>
        <item x="3732"/>
        <item x="4754"/>
        <item x="3239"/>
        <item x="1990"/>
        <item x="4320"/>
        <item x="5163"/>
        <item x="2798"/>
        <item x="1075"/>
        <item x="858"/>
        <item x="1731"/>
        <item x="4829"/>
        <item x="5245"/>
        <item x="1646"/>
        <item x="1543"/>
        <item x="4397"/>
        <item x="1117"/>
        <item x="4922"/>
        <item x="3856"/>
        <item x="2459"/>
        <item x="4097"/>
        <item x="4925"/>
        <item x="4289"/>
        <item x="1677"/>
        <item x="731"/>
        <item x="1028"/>
        <item x="2046"/>
        <item x="133"/>
        <item x="2158"/>
        <item x="1020"/>
        <item x="44"/>
        <item x="1771"/>
        <item x="2750"/>
        <item x="625"/>
        <item x="3438"/>
        <item x="2220"/>
        <item x="3065"/>
        <item x="3565"/>
        <item x="2175"/>
        <item x="1317"/>
        <item x="102"/>
        <item x="564"/>
        <item x="662"/>
        <item x="416"/>
        <item x="2806"/>
        <item x="3693"/>
        <item x="3185"/>
        <item x="4127"/>
        <item x="946"/>
        <item x="16"/>
        <item x="3003"/>
        <item x="2215"/>
        <item x="518"/>
        <item x="2868"/>
        <item x="3279"/>
        <item x="716"/>
        <item x="3536"/>
        <item x="4131"/>
        <item x="489"/>
        <item x="4903"/>
        <item x="3118"/>
        <item x="4840"/>
        <item x="2893"/>
        <item x="2590"/>
        <item x="4619"/>
        <item x="4517"/>
        <item x="2480"/>
        <item x="94"/>
        <item x="2573"/>
        <item x="3643"/>
        <item x="3489"/>
        <item x="5217"/>
        <item x="4704"/>
        <item x="5155"/>
        <item x="2779"/>
        <item x="4267"/>
        <item x="4569"/>
        <item x="5074"/>
        <item x="1833"/>
        <item x="1744"/>
        <item x="4774"/>
        <item x="4026"/>
        <item x="2513"/>
        <item x="1853"/>
        <item x="4744"/>
        <item x="4862"/>
        <item x="984"/>
        <item x="2108"/>
        <item x="1082"/>
        <item x="1280"/>
        <item x="4246"/>
        <item x="738"/>
        <item x="4987"/>
        <item x="2805"/>
        <item x="5248"/>
        <item x="4936"/>
        <item x="5214"/>
        <item x="3381"/>
        <item x="5018"/>
        <item x="780"/>
        <item x="2864"/>
        <item x="2632"/>
        <item x="4808"/>
        <item x="4989"/>
        <item x="3014"/>
        <item x="1897"/>
        <item x="179"/>
        <item x="2225"/>
        <item x="3588"/>
        <item x="3261"/>
        <item x="3667"/>
        <item x="4841"/>
        <item x="1070"/>
        <item x="1470"/>
        <item x="3231"/>
        <item x="375"/>
        <item x="2391"/>
        <item x="3114"/>
        <item x="4927"/>
        <item x="5015"/>
        <item x="134"/>
        <item x="4367"/>
        <item x="4011"/>
        <item x="1848"/>
        <item x="4351"/>
        <item x="1283"/>
        <item x="660"/>
        <item x="513"/>
        <item x="3078"/>
        <item x="1137"/>
        <item x="4632"/>
        <item x="861"/>
        <item x="4908"/>
        <item x="1303"/>
        <item x="4950"/>
        <item x="905"/>
        <item x="1622"/>
        <item x="964"/>
        <item x="1779"/>
        <item x="4984"/>
        <item x="4547"/>
        <item x="2069"/>
        <item x="1921"/>
        <item x="3806"/>
        <item x="779"/>
        <item x="1854"/>
        <item x="1363"/>
        <item x="1736"/>
        <item x="2845"/>
        <item x="4194"/>
        <item x="4136"/>
        <item x="2278"/>
        <item x="2120"/>
        <item x="3417"/>
        <item x="4254"/>
        <item x="1704"/>
        <item x="1312"/>
        <item x="1957"/>
        <item x="1645"/>
        <item x="2621"/>
        <item x="4042"/>
        <item x="4864"/>
        <item x="4830"/>
        <item x="2603"/>
        <item x="4560"/>
        <item x="127"/>
        <item x="1107"/>
        <item x="479"/>
        <item x="2436"/>
        <item x="5075"/>
        <item x="3320"/>
        <item x="2501"/>
        <item x="5178"/>
        <item x="4592"/>
        <item x="3991"/>
        <item x="3816"/>
        <item x="1302"/>
        <item x="5059"/>
        <item x="2998"/>
        <item x="3410"/>
        <item x="157"/>
        <item x="5069"/>
        <item x="3318"/>
        <item x="3332"/>
        <item x="1913"/>
        <item x="2957"/>
        <item x="4537"/>
        <item x="5269"/>
        <item x="3933"/>
        <item x="5025"/>
        <item x="2354"/>
        <item x="1351"/>
        <item x="1831"/>
        <item x="2095"/>
        <item x="189"/>
        <item x="704"/>
        <item x="4871"/>
        <item x="14"/>
        <item x="4559"/>
        <item x="1211"/>
        <item x="1927"/>
        <item x="1627"/>
        <item x="5242"/>
        <item x="1102"/>
        <item x="46"/>
        <item x="4659"/>
        <item x="199"/>
        <item x="1361"/>
        <item x="3894"/>
        <item x="1809"/>
        <item x="850"/>
        <item x="4647"/>
        <item x="1165"/>
        <item x="445"/>
        <item x="1371"/>
        <item x="329"/>
        <item x="1412"/>
        <item x="3166"/>
        <item x="3249"/>
        <item x="4278"/>
        <item x="253"/>
        <item x="279"/>
        <item x="4448"/>
        <item x="86"/>
        <item x="666"/>
        <item x="331"/>
        <item x="1338"/>
        <item x="490"/>
        <item x="3514"/>
        <item x="2631"/>
        <item x="3888"/>
        <item x="2943"/>
        <item x="5144"/>
        <item x="3639"/>
        <item x="1052"/>
        <item x="4946"/>
        <item x="2754"/>
        <item x="5091"/>
        <item x="5050"/>
        <item x="1201"/>
        <item x="13"/>
        <item x="4804"/>
        <item x="2259"/>
        <item x="1081"/>
        <item x="3345"/>
        <item x="1057"/>
        <item x="3136"/>
        <item x="2150"/>
        <item x="2949"/>
        <item x="4207"/>
        <item x="713"/>
        <item x="2435"/>
        <item x="4625"/>
        <item x="3264"/>
        <item x="873"/>
        <item x="4928"/>
        <item x="3581"/>
        <item x="988"/>
        <item x="2072"/>
        <item x="217"/>
        <item x="2606"/>
        <item x="3006"/>
        <item x="2507"/>
        <item x="2303"/>
        <item x="5272"/>
        <item x="99"/>
        <item x="4894"/>
        <item x="1404"/>
        <item x="4095"/>
        <item x="1814"/>
        <item x="1188"/>
        <item x="2921"/>
        <item x="4995"/>
        <item x="3903"/>
        <item x="5012"/>
        <item x="1892"/>
        <item x="2337"/>
        <item x="1623"/>
        <item x="3256"/>
        <item x="3134"/>
        <item x="371"/>
        <item x="453"/>
        <item x="4271"/>
        <item x="3980"/>
        <item x="2190"/>
        <item x="1488"/>
        <item x="1136"/>
        <item x="1055"/>
        <item x="4859"/>
        <item x="4886"/>
        <item x="4807"/>
        <item x="1035"/>
        <item x="242"/>
        <item x="1008"/>
        <item x="3757"/>
        <item x="1335"/>
        <item x="2953"/>
        <item x="4951"/>
        <item x="824"/>
        <item x="4999"/>
        <item x="1446"/>
        <item x="507"/>
        <item x="1580"/>
        <item x="648"/>
        <item x="993"/>
        <item x="2512"/>
        <item x="4873"/>
        <item x="138"/>
        <item x="3694"/>
        <item x="2642"/>
        <item x="4381"/>
        <item x="4159"/>
        <item x="3209"/>
        <item x="4101"/>
        <item x="3871"/>
        <item x="4954"/>
        <item x="2738"/>
        <item x="4788"/>
        <item x="3073"/>
        <item x="3878"/>
        <item x="2867"/>
        <item x="5230"/>
        <item x="719"/>
        <item x="4172"/>
        <item x="1121"/>
        <item x="3919"/>
        <item x="2654"/>
        <item x="2759"/>
        <item x="2649"/>
        <item x="2687"/>
        <item x="1620"/>
        <item x="3137"/>
        <item x="408"/>
        <item x="3862"/>
        <item x="3470"/>
        <item x="3133"/>
        <item x="4070"/>
        <item x="1483"/>
        <item x="3313"/>
        <item x="3686"/>
        <item x="4185"/>
        <item x="4112"/>
        <item x="920"/>
        <item x="348"/>
        <item x="2934"/>
        <item x="1056"/>
        <item x="198"/>
        <item x="5131"/>
        <item x="1309"/>
        <item x="4675"/>
        <item x="4467"/>
        <item x="1037"/>
        <item x="874"/>
        <item x="3103"/>
        <item x="395"/>
        <item x="1164"/>
        <item x="2479"/>
        <item x="3616"/>
        <item x="4896"/>
        <item x="4787"/>
        <item x="3054"/>
        <item x="1177"/>
        <item x="1198"/>
        <item x="3632"/>
        <item x="5119"/>
        <item x="2753"/>
        <item x="3452"/>
        <item x="1012"/>
        <item x="2926"/>
        <item x="3124"/>
        <item x="4782"/>
        <item x="3739"/>
        <item x="4475"/>
        <item x="767"/>
        <item x="255"/>
        <item x="5289"/>
        <item x="3367"/>
        <item x="3461"/>
        <item x="1119"/>
        <item x="986"/>
        <item x="4852"/>
        <item x="2945"/>
        <item x="1628"/>
        <item x="1373"/>
        <item x="4868"/>
        <item x="4405"/>
        <item x="4667"/>
        <item x="2291"/>
        <item x="4048"/>
        <item x="3805"/>
        <item x="1009"/>
        <item x="1372"/>
        <item x="1168"/>
        <item x="1428"/>
        <item x="2582"/>
        <item x="1314"/>
        <item x="1015"/>
        <item x="1444"/>
        <item x="1648"/>
        <item x="2152"/>
        <item x="3056"/>
        <item x="2898"/>
        <item x="1145"/>
        <item x="1840"/>
        <item x="3148"/>
        <item x="1403"/>
        <item x="2162"/>
        <item x="4394"/>
        <item x="1205"/>
        <item x="131"/>
        <item x="436"/>
        <item x="4303"/>
        <item x="5116"/>
        <item x="1949"/>
        <item x="2891"/>
        <item x="5184"/>
        <item x="4760"/>
        <item x="1637"/>
        <item x="1952"/>
        <item x="3564"/>
        <item x="3967"/>
        <item x="1938"/>
        <item x="2696"/>
        <item x="2325"/>
        <item x="3553"/>
        <item x="1950"/>
        <item x="1199"/>
        <item x="4964"/>
        <item x="668"/>
        <item x="3331"/>
        <item x="897"/>
        <item x="1054"/>
        <item x="4531"/>
        <item x="2626"/>
        <item x="1191"/>
        <item x="517"/>
        <item x="108"/>
        <item x="3215"/>
        <item x="2550"/>
        <item x="2195"/>
        <item x="4248"/>
        <item x="647"/>
        <item x="4376"/>
        <item x="2639"/>
        <item x="689"/>
        <item x="3722"/>
        <item x="4949"/>
        <item x="1343"/>
        <item x="3977"/>
        <item x="158"/>
        <item x="3031"/>
        <item x="926"/>
        <item x="5122"/>
        <item x="1770"/>
        <item x="4771"/>
        <item x="4583"/>
        <item x="4353"/>
        <item x="5193"/>
        <item x="4522"/>
        <item x="4415"/>
        <item x="4132"/>
        <item x="2650"/>
        <item x="4589"/>
        <item x="1227"/>
        <item x="2381"/>
        <item x="3942"/>
        <item x="2587"/>
        <item x="5234"/>
        <item x="5107"/>
        <item x="5185"/>
        <item x="3361"/>
        <item x="1073"/>
        <item x="3013"/>
        <item x="1324"/>
        <item x="4140"/>
        <item x="1538"/>
        <item x="4113"/>
        <item x="3622"/>
        <item x="5278"/>
        <item x="262"/>
        <item x="3025"/>
        <item x="4065"/>
        <item x="555"/>
        <item x="2928"/>
        <item x="4746"/>
        <item x="760"/>
        <item x="2818"/>
        <item x="4721"/>
        <item x="2047"/>
        <item x="227"/>
        <item x="4054"/>
        <item x="1690"/>
        <item x="2247"/>
        <item x="5065"/>
        <item x="5291"/>
        <item x="1014"/>
        <item x="718"/>
        <item x="1156"/>
        <item x="2954"/>
        <item x="2193"/>
        <item x="2984"/>
        <item x="3658"/>
        <item x="3692"/>
        <item x="745"/>
        <item x="3843"/>
        <item x="4731"/>
        <item x="4561"/>
        <item x="4641"/>
        <item x="3885"/>
        <item x="1443"/>
        <item x="4204"/>
        <item x="859"/>
        <item x="3501"/>
        <item x="51"/>
        <item x="1208"/>
        <item x="25"/>
        <item x="3619"/>
        <item x="2475"/>
        <item x="1785"/>
        <item x="4369"/>
        <item x="471"/>
        <item x="1652"/>
        <item x="4426"/>
        <item x="1756"/>
        <item x="1988"/>
        <item x="4232"/>
        <item x="4673"/>
        <item x="5194"/>
        <item x="2666"/>
        <item x="575"/>
        <item x="4214"/>
        <item x="1276"/>
        <item x="4268"/>
        <item x="4022"/>
        <item x="3443"/>
        <item x="93"/>
        <item x="2619"/>
        <item x="1974"/>
        <item x="3289"/>
        <item x="2453"/>
        <item x="1116"/>
        <item x="4505"/>
        <item x="997"/>
        <item x="3947"/>
        <item x="4420"/>
        <item x="3769"/>
        <item x="3545"/>
        <item x="4020"/>
        <item x="5013"/>
        <item x="3335"/>
        <item x="234"/>
        <item x="4655"/>
        <item x="2230"/>
        <item x="5043"/>
        <item x="1022"/>
        <item x="4012"/>
        <item x="700"/>
        <item x="3390"/>
        <item x="5020"/>
        <item x="449"/>
        <item x="2792"/>
        <item x="4915"/>
        <item x="3429"/>
        <item x="751"/>
        <item x="4863"/>
        <item x="4407"/>
        <item x="2823"/>
        <item x="2066"/>
        <item x="1930"/>
        <item x="1085"/>
        <item x="4436"/>
        <item x="3854"/>
        <item x="320"/>
        <item x="3304"/>
        <item x="1246"/>
        <item x="372"/>
        <item x="5268"/>
        <item x="5277"/>
        <item x="1942"/>
        <item x="1504"/>
        <item x="4309"/>
        <item x="3229"/>
        <item x="1113"/>
        <item x="3784"/>
        <item x="814"/>
        <item x="5008"/>
        <item x="5067"/>
        <item x="1038"/>
        <item x="4050"/>
        <item x="4598"/>
        <item x="286"/>
        <item x="2622"/>
        <item x="3240"/>
        <item x="2914"/>
        <item x="1002"/>
        <item x="1732"/>
        <item x="1263"/>
        <item x="4937"/>
        <item x="34"/>
        <item x="933"/>
        <item x="1762"/>
        <item x="1891"/>
        <item x="2722"/>
        <item x="869"/>
        <item x="2836"/>
        <item x="5280"/>
        <item x="4116"/>
        <item x="5290"/>
        <item x="922"/>
        <item x="954"/>
        <item x="1086"/>
        <item x="611"/>
        <item x="2734"/>
        <item x="724"/>
        <item x="3044"/>
        <item x="3221"/>
        <item x="2133"/>
        <item x="3471"/>
        <item x="3660"/>
        <item x="1445"/>
        <item x="2962"/>
        <item x="5180"/>
        <item x="1493"/>
        <item x="3164"/>
        <item x="809"/>
        <item x="3831"/>
        <item x="4910"/>
        <item x="2580"/>
        <item x="3358"/>
        <item x="2478"/>
        <item x="911"/>
        <item x="2445"/>
        <item x="2613"/>
        <item x="3778"/>
        <item x="3898"/>
        <item x="5039"/>
        <item x="3153"/>
        <item x="4372"/>
        <item x="2167"/>
        <item x="3205"/>
        <item x="5211"/>
        <item x="654"/>
        <item x="1781"/>
        <item x="4422"/>
        <item x="3634"/>
        <item x="3740"/>
        <item x="3573"/>
        <item x="1480"/>
        <item x="2685"/>
        <item x="49"/>
        <item x="3988"/>
        <item x="4932"/>
        <item x="697"/>
        <item x="1266"/>
        <item x="171"/>
        <item x="5128"/>
        <item x="2742"/>
        <item x="768"/>
        <item x="1691"/>
        <item x="2536"/>
        <item x="1737"/>
        <item x="1144"/>
        <item x="118"/>
        <item x="2878"/>
        <item x="4711"/>
        <item x="1051"/>
        <item x="2975"/>
        <item x="2825"/>
        <item x="3912"/>
        <item x="3330"/>
        <item x="1370"/>
        <item x="1451"/>
        <item x="1148"/>
        <item x="3206"/>
        <item x="1793"/>
        <item x="9"/>
        <item x="4958"/>
        <item x="848"/>
        <item x="1046"/>
        <item x="3037"/>
        <item x="5153"/>
        <item x="4408"/>
        <item x="1449"/>
        <item x="3665"/>
        <item x="2421"/>
        <item x="1839"/>
        <item x="929"/>
        <item x="4046"/>
        <item x="1448"/>
        <item x="4510"/>
        <item x="3372"/>
        <item x="2123"/>
        <item x="2131"/>
        <item x="3170"/>
        <item x="1423"/>
        <item x="540"/>
        <item x="5046"/>
        <item x="4761"/>
        <item x="2290"/>
        <item x="652"/>
        <item x="413"/>
        <item x="2250"/>
        <item x="807"/>
        <item x="500"/>
        <item x="2124"/>
        <item x="3141"/>
        <item x="2602"/>
        <item x="126"/>
        <item x="2228"/>
        <item x="2040"/>
        <item x="5047"/>
        <item x="1223"/>
        <item x="2682"/>
        <item x="4590"/>
        <item x="1207"/>
        <item x="4061"/>
        <item x="2015"/>
        <item x="2800"/>
        <item x="71"/>
        <item x="1194"/>
        <item x="1817"/>
        <item x="2579"/>
        <item x="1368"/>
        <item x="2705"/>
        <item x="221"/>
        <item x="975"/>
        <item x="1190"/>
        <item x="2671"/>
        <item x="965"/>
        <item x="4972"/>
        <item x="184"/>
        <item x="2578"/>
        <item x="3359"/>
        <item x="390"/>
        <item x="2971"/>
        <item x="3128"/>
        <item x="2807"/>
        <item x="53"/>
        <item x="2730"/>
        <item x="3904"/>
        <item x="1825"/>
        <item x="3171"/>
        <item x="4892"/>
        <item x="4682"/>
        <item x="352"/>
        <item x="3293"/>
        <item x="1644"/>
        <item x="3518"/>
        <item x="1812"/>
        <item x="4102"/>
        <item x="4373"/>
        <item x="4313"/>
        <item x="2566"/>
        <item x="319"/>
        <item x="931"/>
        <item x="1209"/>
        <item x="2446"/>
        <item x="3981"/>
        <item x="3328"/>
        <item x="1561"/>
        <item x="2045"/>
        <item x="1408"/>
        <item x="463"/>
        <item x="2237"/>
        <item x="3741"/>
        <item x="1739"/>
        <item x="3230"/>
        <item x="3749"/>
        <item x="4461"/>
        <item x="672"/>
        <item x="4447"/>
        <item x="1758"/>
        <item x="4990"/>
        <item x="773"/>
        <item x="4414"/>
        <item x="3379"/>
        <item x="1162"/>
        <item x="1217"/>
        <item x="586"/>
        <item x="1649"/>
        <item x="81"/>
        <item x="295"/>
        <item x="2724"/>
        <item x="1429"/>
        <item x="5286"/>
        <item x="1459"/>
        <item x="1299"/>
        <item x="4124"/>
        <item x="4563"/>
        <item x="2163"/>
        <item x="3577"/>
        <item x="640"/>
        <item x="3502"/>
        <item x="3012"/>
        <item x="2170"/>
        <item x="3257"/>
        <item x="5098"/>
        <item x="2503"/>
        <item x="569"/>
        <item x="2485"/>
        <item x="3154"/>
        <item x="4521"/>
        <item x="4052"/>
        <item x="1680"/>
        <item x="4938"/>
        <item x="1985"/>
        <item x="3035"/>
        <item x="2006"/>
        <item x="5016"/>
        <item x="3803"/>
        <item x="427"/>
        <item x="1855"/>
        <item x="4121"/>
        <item x="4780"/>
        <item x="2543"/>
        <item x="1676"/>
        <item x="4297"/>
        <item x="2328"/>
        <item x="3755"/>
        <item x="2848"/>
        <item x="235"/>
        <item x="877"/>
        <item x="3187"/>
        <item x="2285"/>
        <item x="4696"/>
        <item x="1507"/>
        <item x="642"/>
        <item x="3178"/>
        <item x="2796"/>
        <item x="61"/>
        <item x="645"/>
        <item x="3101"/>
        <item x="3828"/>
        <item x="5187"/>
        <item x="5051"/>
        <item x="1876"/>
        <item x="2249"/>
        <item x="486"/>
        <item x="4855"/>
        <item x="289"/>
        <item x="4337"/>
        <item x="548"/>
        <item x="333"/>
        <item x="3112"/>
        <item x="2736"/>
        <item x="1862"/>
        <item x="4609"/>
        <item x="128"/>
        <item x="2327"/>
        <item x="4009"/>
        <item x="2838"/>
        <item x="2995"/>
        <item x="3520"/>
        <item x="1591"/>
        <item x="3281"/>
        <item x="2874"/>
        <item x="4672"/>
        <item x="3846"/>
        <item x="1597"/>
        <item x="2664"/>
        <item x="3982"/>
        <item x="2719"/>
        <item x="2092"/>
        <item x="4848"/>
        <item x="1635"/>
        <item x="4100"/>
        <item x="3711"/>
        <item x="3314"/>
        <item x="162"/>
        <item x="3677"/>
        <item x="1842"/>
        <item x="4899"/>
        <item x="3635"/>
        <item x="4832"/>
        <item x="3523"/>
        <item x="1556"/>
        <item x="3"/>
        <item x="1958"/>
        <item x="3566"/>
        <item x="2144"/>
        <item x="1040"/>
        <item x="4306"/>
        <item x="3121"/>
        <item x="3786"/>
        <item x="4567"/>
        <item x="4327"/>
        <item x="3617"/>
        <item x="337"/>
        <item x="1502"/>
        <item x="2156"/>
        <item x="397"/>
        <item x="4827"/>
        <item x="3236"/>
        <item x="3343"/>
        <item x="3459"/>
        <item x="4566"/>
        <item x="3402"/>
        <item x="2014"/>
        <item x="4817"/>
        <item x="1159"/>
        <item x="109"/>
        <item x="1213"/>
        <item x="4901"/>
        <item x="2454"/>
        <item x="5134"/>
        <item x="4396"/>
        <item x="4437"/>
        <item x="4033"/>
        <item x="2525"/>
        <item x="3140"/>
        <item x="206"/>
        <item x="559"/>
        <item x="3064"/>
        <item x="1548"/>
        <item x="3859"/>
        <item x="384"/>
        <item x="2376"/>
        <item x="3357"/>
        <item x="3173"/>
        <item x="5073"/>
        <item x="48"/>
        <item x="1612"/>
        <item x="1419"/>
        <item x="1356"/>
        <item x="3849"/>
        <item x="2161"/>
        <item x="5204"/>
        <item x="2073"/>
        <item x="4382"/>
        <item x="686"/>
        <item x="4844"/>
        <item x="3673"/>
        <item x="3126"/>
        <item x="976"/>
        <item x="3782"/>
        <item x="488"/>
        <item x="580"/>
        <item x="5007"/>
        <item x="1271"/>
        <item x="633"/>
        <item x="1565"/>
        <item x="334"/>
        <item x="1934"/>
        <item x="267"/>
        <item x="4698"/>
        <item x="1868"/>
        <item x="4236"/>
        <item x="3890"/>
        <item x="4266"/>
        <item x="107"/>
        <item x="2361"/>
        <item x="5207"/>
        <item x="4623"/>
        <item x="1219"/>
        <item x="2522"/>
        <item x="236"/>
        <item x="2204"/>
        <item x="79"/>
        <item x="4801"/>
        <item x="2054"/>
        <item x="2896"/>
        <item x="4687"/>
        <item x="144"/>
        <item x="2715"/>
        <item x="3369"/>
        <item x="2831"/>
        <item x="3077"/>
        <item x="2853"/>
        <item x="2869"/>
        <item x="5102"/>
        <item x="636"/>
        <item x="1526"/>
        <item x="632"/>
        <item x="3575"/>
        <item x="4588"/>
        <item x="2050"/>
        <item x="2080"/>
        <item x="5150"/>
        <item x="411"/>
        <item x="1588"/>
        <item x="5203"/>
        <item x="617"/>
        <item x="4242"/>
        <item x="3513"/>
        <item x="3984"/>
        <item x="3867"/>
        <item x="1668"/>
        <item x="3018"/>
        <item x="2938"/>
        <item x="2211"/>
        <item x="1434"/>
        <item x="1532"/>
        <item x="2064"/>
        <item x="3893"/>
        <item x="3779"/>
        <item x="4339"/>
        <item x="4697"/>
        <item x="3370"/>
        <item x="4040"/>
        <item x="98"/>
        <item x="5263"/>
        <item x="1664"/>
        <item x="1734"/>
        <item x="1378"/>
        <item x="4663"/>
        <item x="4107"/>
        <item x="2136"/>
        <item x="3092"/>
        <item x="5021"/>
        <item x="2135"/>
        <item x="1133"/>
        <item x="3268"/>
        <item x="735"/>
        <item x="762"/>
        <item x="1139"/>
        <item x="684"/>
        <item x="1684"/>
        <item x="723"/>
        <item x="272"/>
        <item x="2000"/>
        <item x="3070"/>
        <item x="1843"/>
        <item x="2153"/>
        <item x="1118"/>
        <item x="4083"/>
        <item x="399"/>
        <item x="2876"/>
        <item x="721"/>
        <item x="3500"/>
        <item x="1192"/>
        <item x="1884"/>
        <item x="4613"/>
        <item x="1239"/>
        <item x="3448"/>
        <item x="756"/>
        <item x="4620"/>
        <item x="4240"/>
        <item x="5221"/>
        <item x="892"/>
        <item x="593"/>
        <item x="1755"/>
        <item x="4596"/>
        <item x="3669"/>
        <item x="1775"/>
        <item x="2177"/>
        <item x="2737"/>
        <item x="4034"/>
        <item x="3830"/>
        <item x="3550"/>
        <item x="3247"/>
        <item x="250"/>
        <item x="36"/>
        <item x="3670"/>
        <item x="3498"/>
        <item x="1701"/>
        <item x="5258"/>
        <item x="1058"/>
        <item x="2980"/>
        <item x="3348"/>
        <item x="4234"/>
        <item x="1123"/>
        <item x="3689"/>
        <item x="5108"/>
        <item x="3559"/>
        <item x="1150"/>
        <item x="3775"/>
        <item x="117"/>
        <item x="3682"/>
        <item x="4093"/>
        <item x="2172"/>
        <item x="3497"/>
        <item x="1455"/>
        <item x="1904"/>
        <item x="1465"/>
        <item x="2286"/>
        <item x="2888"/>
        <item x="3759"/>
        <item x="3719"/>
        <item x="4797"/>
        <item x="4388"/>
        <item x="2044"/>
        <item x="269"/>
        <item x="4542"/>
        <item x="3388"/>
        <item x="4714"/>
        <item x="4599"/>
        <item x="1138"/>
        <item x="4341"/>
        <item x="1383"/>
        <item x="4985"/>
        <item x="1523"/>
        <item x="5141"/>
        <item x="1706"/>
        <item x="4123"/>
        <item x="156"/>
        <item x="308"/>
        <item x="4038"/>
        <item x="172"/>
        <item x="4488"/>
        <item x="1416"/>
        <item x="1636"/>
        <item x="1518"/>
        <item x="73"/>
        <item x="1142"/>
        <item x="4182"/>
        <item x="3266"/>
        <item x="2709"/>
        <item x="330"/>
        <item x="4255"/>
        <item x="3802"/>
        <item x="3425"/>
        <item x="4450"/>
        <item x="3334"/>
        <item x="1666"/>
        <item x="3537"/>
        <item x="3609"/>
        <item x="2633"/>
        <item x="653"/>
        <item x="1955"/>
        <item x="50"/>
        <item x="5061"/>
        <item x="4512"/>
        <item x="92"/>
        <item x="4584"/>
        <item t="default"/>
      </items>
    </pivotField>
    <pivotField axis="axisRow" showAll="0">
      <items count="28">
        <item x="16"/>
        <item x="10"/>
        <item x="6"/>
        <item x="15"/>
        <item x="0"/>
        <item x="1"/>
        <item x="24"/>
        <item x="26"/>
        <item x="14"/>
        <item x="5"/>
        <item x="7"/>
        <item x="19"/>
        <item x="9"/>
        <item x="3"/>
        <item x="4"/>
        <item x="2"/>
        <item x="8"/>
        <item x="17"/>
        <item x="23"/>
        <item x="11"/>
        <item x="13"/>
        <item x="21"/>
        <item x="18"/>
        <item x="25"/>
        <item x="12"/>
        <item x="22"/>
        <item x="20"/>
        <item t="default"/>
      </items>
    </pivotField>
    <pivotField axis="axisPage" showAll="0">
      <items count="6">
        <item x="3"/>
        <item x="0"/>
        <item x="1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</pivotFields>
  <rowFields count="2">
    <field x="1"/>
    <field x="0"/>
  </rowFields>
  <rowItems count="15">
    <i>
      <x v="4"/>
    </i>
    <i r="1">
      <x v="2478"/>
    </i>
    <i r="1">
      <x v="4906"/>
    </i>
    <i>
      <x v="9"/>
    </i>
    <i r="1">
      <x v="645"/>
    </i>
    <i r="1">
      <x v="962"/>
    </i>
    <i r="1">
      <x v="1088"/>
    </i>
    <i r="1">
      <x v="1980"/>
    </i>
    <i r="1">
      <x v="2893"/>
    </i>
    <i r="1">
      <x v="2959"/>
    </i>
    <i r="1">
      <x v="2990"/>
    </i>
    <i r="1">
      <x v="3484"/>
    </i>
    <i r="1">
      <x v="3571"/>
    </i>
    <i r="1">
      <x v="4363"/>
    </i>
    <i t="grand">
      <x/>
    </i>
  </rowItems>
  <colFields count="1">
    <field x="-2"/>
  </colFields>
  <colItems count="2">
    <i>
      <x/>
    </i>
    <i i="1">
      <x v="1"/>
    </i>
  </colItems>
  <pageFields count="3">
    <pageField fld="2" item="1" hier="-1"/>
    <pageField fld="13" item="1" hier="-1"/>
    <pageField fld="12" item="0" hier="-1"/>
  </pageFields>
  <dataFields count="2">
    <dataField name="Soma de IBGE_1-4" fld="3" baseField="0" baseItem="0"/>
    <dataField name="Soma de COMP_P" fld="8" baseField="0" baseItem="0"/>
  </dataFields>
  <formats count="1">
    <format dxfId="47">
      <pivotArea dataOnly="0" labelOnly="1" fieldPosition="0">
        <references count="1">
          <reference field="0" count="1">
            <x v="5177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4835-4AA9-6945-80AD-D964A45411EA}">
  <dimension ref="B2:C29"/>
  <sheetViews>
    <sheetView showGridLines="0" topLeftCell="A10" workbookViewId="0">
      <selection activeCell="F4" sqref="F4"/>
    </sheetView>
  </sheetViews>
  <sheetFormatPr defaultColWidth="11" defaultRowHeight="15.75" x14ac:dyDescent="0.25"/>
  <cols>
    <col min="1" max="1" width="2.625" customWidth="1"/>
    <col min="3" max="3" width="11.75" bestFit="1" customWidth="1"/>
  </cols>
  <sheetData>
    <row r="2" spans="2:3" x14ac:dyDescent="0.25">
      <c r="B2" s="2" t="s">
        <v>5335</v>
      </c>
      <c r="C2" s="2" t="s">
        <v>5341</v>
      </c>
    </row>
    <row r="3" spans="2:3" x14ac:dyDescent="0.25">
      <c r="B3" s="3" t="s">
        <v>275</v>
      </c>
      <c r="C3" s="4" t="s">
        <v>5336</v>
      </c>
    </row>
    <row r="4" spans="2:3" x14ac:dyDescent="0.25">
      <c r="B4" s="3" t="s">
        <v>94</v>
      </c>
      <c r="C4" s="4" t="s">
        <v>5337</v>
      </c>
    </row>
    <row r="5" spans="2:3" x14ac:dyDescent="0.25">
      <c r="B5" s="3" t="s">
        <v>39</v>
      </c>
      <c r="C5" s="4" t="s">
        <v>5336</v>
      </c>
    </row>
    <row r="6" spans="2:3" x14ac:dyDescent="0.25">
      <c r="B6" s="3" t="s">
        <v>210</v>
      </c>
      <c r="C6" s="4" t="s">
        <v>5336</v>
      </c>
    </row>
    <row r="7" spans="2:3" x14ac:dyDescent="0.25">
      <c r="B7" s="3" t="s">
        <v>24</v>
      </c>
      <c r="C7" s="4" t="s">
        <v>5337</v>
      </c>
    </row>
    <row r="8" spans="2:3" x14ac:dyDescent="0.25">
      <c r="B8" s="3" t="s">
        <v>31</v>
      </c>
      <c r="C8" s="4" t="s">
        <v>5337</v>
      </c>
    </row>
    <row r="9" spans="2:3" x14ac:dyDescent="0.25">
      <c r="B9" s="3" t="s">
        <v>12</v>
      </c>
      <c r="C9" s="4" t="s">
        <v>5338</v>
      </c>
    </row>
    <row r="10" spans="2:3" x14ac:dyDescent="0.25">
      <c r="B10" s="3" t="s">
        <v>64</v>
      </c>
      <c r="C10" s="4" t="s">
        <v>5339</v>
      </c>
    </row>
    <row r="11" spans="2:3" x14ac:dyDescent="0.25">
      <c r="B11" s="3" t="s">
        <v>33</v>
      </c>
      <c r="C11" s="4" t="s">
        <v>5338</v>
      </c>
    </row>
    <row r="12" spans="2:3" x14ac:dyDescent="0.25">
      <c r="B12" s="3" t="s">
        <v>87</v>
      </c>
      <c r="C12" s="4" t="s">
        <v>5337</v>
      </c>
    </row>
    <row r="13" spans="2:3" x14ac:dyDescent="0.25">
      <c r="B13" s="3" t="s">
        <v>16</v>
      </c>
      <c r="C13" s="4" t="s">
        <v>5339</v>
      </c>
    </row>
    <row r="14" spans="2:3" x14ac:dyDescent="0.25">
      <c r="B14" s="3" t="s">
        <v>53</v>
      </c>
      <c r="C14" s="4" t="s">
        <v>5338</v>
      </c>
    </row>
    <row r="15" spans="2:3" x14ac:dyDescent="0.25">
      <c r="B15" s="3" t="s">
        <v>29</v>
      </c>
      <c r="C15" s="4" t="s">
        <v>5338</v>
      </c>
    </row>
    <row r="16" spans="2:3" x14ac:dyDescent="0.25">
      <c r="B16" s="3" t="s">
        <v>49</v>
      </c>
      <c r="C16" s="4" t="s">
        <v>5336</v>
      </c>
    </row>
    <row r="17" spans="2:3" x14ac:dyDescent="0.25">
      <c r="B17" s="3" t="s">
        <v>82</v>
      </c>
      <c r="C17" s="4" t="s">
        <v>5337</v>
      </c>
    </row>
    <row r="18" spans="2:3" x14ac:dyDescent="0.25">
      <c r="B18" s="3" t="s">
        <v>19</v>
      </c>
      <c r="C18" s="4" t="s">
        <v>5337</v>
      </c>
    </row>
    <row r="19" spans="2:3" x14ac:dyDescent="0.25">
      <c r="B19" s="3" t="s">
        <v>118</v>
      </c>
      <c r="C19" s="4" t="s">
        <v>5337</v>
      </c>
    </row>
    <row r="20" spans="2:3" x14ac:dyDescent="0.25">
      <c r="B20" s="3" t="s">
        <v>22</v>
      </c>
      <c r="C20" s="4" t="s">
        <v>5340</v>
      </c>
    </row>
    <row r="21" spans="2:3" x14ac:dyDescent="0.25">
      <c r="B21" s="3" t="s">
        <v>10</v>
      </c>
      <c r="C21" s="4" t="s">
        <v>5339</v>
      </c>
    </row>
    <row r="22" spans="2:3" x14ac:dyDescent="0.25">
      <c r="B22" s="3" t="s">
        <v>72</v>
      </c>
      <c r="C22" s="4" t="s">
        <v>5337</v>
      </c>
    </row>
    <row r="23" spans="2:3" x14ac:dyDescent="0.25">
      <c r="B23" s="3" t="s">
        <v>148</v>
      </c>
      <c r="C23" s="4" t="s">
        <v>5336</v>
      </c>
    </row>
    <row r="24" spans="2:3" x14ac:dyDescent="0.25">
      <c r="B24" s="3" t="s">
        <v>270</v>
      </c>
      <c r="C24" s="4" t="s">
        <v>5336</v>
      </c>
    </row>
    <row r="25" spans="2:3" x14ac:dyDescent="0.25">
      <c r="B25" s="3" t="s">
        <v>14</v>
      </c>
      <c r="C25" s="4" t="s">
        <v>5340</v>
      </c>
    </row>
    <row r="26" spans="2:3" x14ac:dyDescent="0.25">
      <c r="B26" s="3" t="s">
        <v>59</v>
      </c>
      <c r="C26" s="4" t="s">
        <v>5340</v>
      </c>
    </row>
    <row r="27" spans="2:3" x14ac:dyDescent="0.25">
      <c r="B27" s="3" t="s">
        <v>114</v>
      </c>
      <c r="C27" s="4" t="s">
        <v>5337</v>
      </c>
    </row>
    <row r="28" spans="2:3" x14ac:dyDescent="0.25">
      <c r="B28" s="3" t="s">
        <v>7</v>
      </c>
      <c r="C28" s="4" t="s">
        <v>5339</v>
      </c>
    </row>
    <row r="29" spans="2:3" x14ac:dyDescent="0.25">
      <c r="B29" s="3" t="s">
        <v>111</v>
      </c>
      <c r="C29" s="4" t="s">
        <v>5336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0B25-C543-4EE0-BAD2-82EAE725CB4B}">
  <dimension ref="A1:I10"/>
  <sheetViews>
    <sheetView showGridLines="0" workbookViewId="0">
      <selection activeCell="E21" sqref="E21"/>
    </sheetView>
  </sheetViews>
  <sheetFormatPr defaultRowHeight="15.75" x14ac:dyDescent="0.25"/>
  <sheetData>
    <row r="1" spans="1:9" x14ac:dyDescent="0.25">
      <c r="A1" s="23" t="s">
        <v>5334</v>
      </c>
      <c r="B1" s="24" t="s">
        <v>5335</v>
      </c>
      <c r="C1" s="24" t="s">
        <v>0</v>
      </c>
      <c r="D1" s="24" t="s">
        <v>1</v>
      </c>
      <c r="E1" s="24" t="s">
        <v>2</v>
      </c>
      <c r="F1" s="24" t="s">
        <v>3</v>
      </c>
      <c r="G1" s="24" t="s">
        <v>4</v>
      </c>
      <c r="H1" s="24" t="s">
        <v>5</v>
      </c>
      <c r="I1" s="25" t="s">
        <v>5351</v>
      </c>
    </row>
    <row r="2" spans="1:9" x14ac:dyDescent="0.25">
      <c r="A2" s="5" t="s">
        <v>2885</v>
      </c>
      <c r="B2" s="6" t="s">
        <v>49</v>
      </c>
      <c r="C2" s="6"/>
      <c r="D2" s="6"/>
      <c r="E2" s="6"/>
      <c r="F2" s="6"/>
      <c r="G2" s="6">
        <v>8831.56</v>
      </c>
      <c r="H2" s="6">
        <v>41</v>
      </c>
      <c r="I2" s="7">
        <v>1</v>
      </c>
    </row>
    <row r="3" spans="1:9" x14ac:dyDescent="0.25">
      <c r="A3" s="8" t="s">
        <v>3281</v>
      </c>
      <c r="B3" s="9" t="s">
        <v>53</v>
      </c>
      <c r="C3" s="9"/>
      <c r="D3" s="9"/>
      <c r="E3" s="9"/>
      <c r="F3" s="9"/>
      <c r="G3" s="9">
        <v>92163.92</v>
      </c>
      <c r="H3" s="6">
        <v>3</v>
      </c>
      <c r="I3" s="7">
        <v>1</v>
      </c>
    </row>
    <row r="4" spans="1:9" x14ac:dyDescent="0.25">
      <c r="A4" s="5" t="s">
        <v>3366</v>
      </c>
      <c r="B4" s="6" t="s">
        <v>59</v>
      </c>
      <c r="C4" s="6"/>
      <c r="D4" s="6"/>
      <c r="E4" s="6"/>
      <c r="F4" s="6"/>
      <c r="G4" s="6">
        <v>17788.63</v>
      </c>
      <c r="H4" s="6">
        <v>3</v>
      </c>
      <c r="I4" s="7">
        <v>1</v>
      </c>
    </row>
    <row r="5" spans="1:9" x14ac:dyDescent="0.25">
      <c r="A5" s="8" t="s">
        <v>3950</v>
      </c>
      <c r="B5" s="9" t="s">
        <v>59</v>
      </c>
      <c r="C5" s="9"/>
      <c r="D5" s="9"/>
      <c r="E5" s="9"/>
      <c r="F5" s="9"/>
      <c r="G5" s="9">
        <v>8341.33</v>
      </c>
      <c r="H5" s="6">
        <v>14</v>
      </c>
      <c r="I5" s="7">
        <v>1</v>
      </c>
    </row>
    <row r="6" spans="1:9" x14ac:dyDescent="0.25">
      <c r="A6" s="8" t="s">
        <v>3410</v>
      </c>
      <c r="B6" s="9" t="s">
        <v>24</v>
      </c>
      <c r="C6" s="9">
        <v>126</v>
      </c>
      <c r="D6" s="9"/>
      <c r="E6" s="9"/>
      <c r="F6" s="9"/>
      <c r="G6" s="9">
        <v>6796.16</v>
      </c>
      <c r="H6" s="6">
        <v>12</v>
      </c>
      <c r="I6" s="7">
        <v>1</v>
      </c>
    </row>
    <row r="7" spans="1:9" x14ac:dyDescent="0.25">
      <c r="A7" s="5" t="s">
        <v>4397</v>
      </c>
      <c r="B7" s="6" t="s">
        <v>14</v>
      </c>
      <c r="C7" s="6"/>
      <c r="D7" s="6"/>
      <c r="E7" s="6"/>
      <c r="F7" s="6"/>
      <c r="G7" s="6">
        <v>18184.45</v>
      </c>
      <c r="H7" s="6">
        <v>1</v>
      </c>
      <c r="I7" s="7">
        <v>1</v>
      </c>
    </row>
    <row r="8" spans="1:9" x14ac:dyDescent="0.25">
      <c r="A8" s="8" t="s">
        <v>4578</v>
      </c>
      <c r="B8" s="9" t="s">
        <v>14</v>
      </c>
      <c r="C8" s="9"/>
      <c r="D8" s="9"/>
      <c r="E8" s="9"/>
      <c r="F8" s="9"/>
      <c r="G8" s="9"/>
      <c r="H8" s="9"/>
      <c r="I8" s="7">
        <v>1</v>
      </c>
    </row>
    <row r="9" spans="1:9" x14ac:dyDescent="0.25">
      <c r="A9" s="5" t="s">
        <v>5258</v>
      </c>
      <c r="B9" s="6" t="s">
        <v>24</v>
      </c>
      <c r="C9" s="6"/>
      <c r="D9" s="6">
        <v>0.59</v>
      </c>
      <c r="E9" s="6">
        <v>0.54900000000000004</v>
      </c>
      <c r="F9" s="6">
        <v>0.45900000000000002</v>
      </c>
      <c r="G9" s="6"/>
      <c r="H9" s="6"/>
      <c r="I9" s="7">
        <v>1</v>
      </c>
    </row>
    <row r="10" spans="1:9" x14ac:dyDescent="0.25">
      <c r="A10" s="27" t="s">
        <v>5331</v>
      </c>
      <c r="B10" s="28" t="s">
        <v>19</v>
      </c>
      <c r="C10" s="28"/>
      <c r="D10" s="28"/>
      <c r="E10" s="28"/>
      <c r="F10" s="28"/>
      <c r="G10" s="28"/>
      <c r="H10" s="28"/>
      <c r="I10" s="26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571"/>
  <sheetViews>
    <sheetView showGridLines="0" topLeftCell="C1" zoomScale="85" zoomScaleNormal="85" workbookViewId="0">
      <selection activeCell="M5568" sqref="M5568"/>
    </sheetView>
  </sheetViews>
  <sheetFormatPr defaultColWidth="11" defaultRowHeight="15.75" x14ac:dyDescent="0.25"/>
  <cols>
    <col min="1" max="1" width="29.375" customWidth="1"/>
    <col min="3" max="3" width="12" bestFit="1" customWidth="1"/>
    <col min="4" max="4" width="11.125" customWidth="1"/>
    <col min="6" max="6" width="14.5" customWidth="1"/>
    <col min="7" max="7" width="17" customWidth="1"/>
    <col min="8" max="8" width="14" customWidth="1"/>
    <col min="10" max="10" width="16" style="20" bestFit="1" customWidth="1"/>
    <col min="12" max="12" width="21.125" bestFit="1" customWidth="1"/>
    <col min="13" max="13" width="25" style="20" bestFit="1" customWidth="1"/>
    <col min="14" max="14" width="21.125" bestFit="1" customWidth="1"/>
    <col min="15" max="15" width="21.125" customWidth="1"/>
  </cols>
  <sheetData>
    <row r="1" spans="1:15" ht="26.25" x14ac:dyDescent="0.4">
      <c r="A1" s="1" t="s">
        <v>5332</v>
      </c>
    </row>
    <row r="2" spans="1:15" x14ac:dyDescent="0.25">
      <c r="A2" t="s">
        <v>5333</v>
      </c>
    </row>
    <row r="4" spans="1:15" x14ac:dyDescent="0.25">
      <c r="A4" s="23" t="s">
        <v>5334</v>
      </c>
      <c r="B4" s="24" t="s">
        <v>5335</v>
      </c>
      <c r="C4" s="24" t="s">
        <v>5358</v>
      </c>
      <c r="D4" s="24" t="s">
        <v>0</v>
      </c>
      <c r="E4" s="24" t="s">
        <v>1</v>
      </c>
      <c r="F4" s="24" t="s">
        <v>2</v>
      </c>
      <c r="G4" s="24" t="s">
        <v>3</v>
      </c>
      <c r="H4" s="24" t="s">
        <v>4</v>
      </c>
      <c r="I4" s="24" t="s">
        <v>5</v>
      </c>
      <c r="J4" s="35" t="s">
        <v>5360</v>
      </c>
      <c r="K4" s="24" t="s">
        <v>5351</v>
      </c>
      <c r="L4" s="25" t="s">
        <v>5352</v>
      </c>
      <c r="M4" s="35" t="s">
        <v>5371</v>
      </c>
      <c r="N4" s="25" t="s">
        <v>5368</v>
      </c>
      <c r="O4" s="22"/>
    </row>
    <row r="5" spans="1:15" x14ac:dyDescent="0.25">
      <c r="A5" s="8" t="s">
        <v>666</v>
      </c>
      <c r="B5" s="9" t="s">
        <v>24</v>
      </c>
      <c r="C5" s="9" t="str">
        <f>VLOOKUP(B5,'De-Para_Estado_Regiao'!$B$3:$C$29,2,0)</f>
        <v>Nordeste</v>
      </c>
      <c r="D5" s="9">
        <v>457</v>
      </c>
      <c r="E5" s="9">
        <v>0.57999999999999996</v>
      </c>
      <c r="F5" s="9">
        <v>0.55900000000000005</v>
      </c>
      <c r="G5" s="9">
        <v>0.44700000000000001</v>
      </c>
      <c r="H5" s="9">
        <v>6966.54</v>
      </c>
      <c r="I5" s="6">
        <v>0</v>
      </c>
      <c r="J5" s="36" t="str">
        <f>IF(E5&lt;0.55,"Baixo", IF(E5&lt;0.7,"Médio", IF(E5&lt;0.8,"Alto","Muito Alto")))</f>
        <v>Médio</v>
      </c>
      <c r="K5" s="6">
        <f>IF(OR(B5="",D5="",E5="",F5="",G5="",H5=""),1,0)</f>
        <v>0</v>
      </c>
      <c r="L5" s="6">
        <f>IF(C5&lt;Panorama_geral!$B$3,1,0)</f>
        <v>0</v>
      </c>
      <c r="M5" s="36">
        <f>IF(D5&gt;Educacao_infantil!$I$3,1,0)</f>
        <v>0</v>
      </c>
      <c r="N5" s="7">
        <f>IF(I5&lt;Educacao_infantil!$J$3,1,0)</f>
        <v>1</v>
      </c>
      <c r="O5" s="22"/>
    </row>
    <row r="6" spans="1:15" x14ac:dyDescent="0.25">
      <c r="A6" s="8" t="s">
        <v>680</v>
      </c>
      <c r="B6" s="9" t="s">
        <v>31</v>
      </c>
      <c r="C6" s="9" t="str">
        <f>VLOOKUP(B6,'De-Para_Estado_Regiao'!$B$3:$C$29,2,0)</f>
        <v>Nordeste</v>
      </c>
      <c r="D6" s="9">
        <v>832</v>
      </c>
      <c r="E6" s="9">
        <v>0.56999999999999995</v>
      </c>
      <c r="F6" s="9">
        <v>0.52600000000000002</v>
      </c>
      <c r="G6" s="9">
        <v>0.46</v>
      </c>
      <c r="H6" s="9">
        <v>6624.33</v>
      </c>
      <c r="I6" s="6">
        <v>2</v>
      </c>
      <c r="J6" s="36" t="str">
        <f t="shared" ref="J6:J69" si="0">IF(E6&lt;0.55,"Baixo", IF(E6&lt;0.7,"Médio", IF(E6&lt;0.8,"Alto","Muito Alto")))</f>
        <v>Médio</v>
      </c>
      <c r="K6" s="6">
        <f>IF(OR(B6="",D6="",E6="",F6="",G6="",H6=""),1,0)</f>
        <v>0</v>
      </c>
      <c r="L6" s="6">
        <f>IF(C6&lt;Panorama_geral!$B$3,1,0)</f>
        <v>0</v>
      </c>
      <c r="M6" s="36">
        <f>IF(D6&gt;Educacao_infantil!$I$3,1,0)</f>
        <v>0</v>
      </c>
      <c r="N6" s="7">
        <f>IF(I6&lt;Educacao_infantil!$J$3,1,0)</f>
        <v>0</v>
      </c>
      <c r="O6" s="22"/>
    </row>
    <row r="7" spans="1:15" x14ac:dyDescent="0.25">
      <c r="A7" s="5" t="s">
        <v>689</v>
      </c>
      <c r="B7" s="6" t="s">
        <v>24</v>
      </c>
      <c r="C7" s="9" t="str">
        <f>VLOOKUP(B7,'De-Para_Estado_Regiao'!$B$3:$C$29,2,0)</f>
        <v>Nordeste</v>
      </c>
      <c r="D7" s="6">
        <v>1871</v>
      </c>
      <c r="E7" s="6">
        <v>0.55000000000000004</v>
      </c>
      <c r="F7" s="6">
        <v>0.56799999999999995</v>
      </c>
      <c r="G7" s="6">
        <v>0.39</v>
      </c>
      <c r="H7" s="6">
        <v>11054.26</v>
      </c>
      <c r="I7" s="6">
        <v>71</v>
      </c>
      <c r="J7" s="36" t="str">
        <f t="shared" si="0"/>
        <v>Médio</v>
      </c>
      <c r="K7" s="6">
        <f>IF(OR(B7="",D7="",E7="",F7="",G7="",H7=""),1,0)</f>
        <v>0</v>
      </c>
      <c r="L7" s="6">
        <f>IF(C7&lt;Panorama_geral!$B$3,1,0)</f>
        <v>0</v>
      </c>
      <c r="M7" s="36">
        <f>IF(D7&gt;Educacao_infantil!$I$3,1,0)</f>
        <v>1</v>
      </c>
      <c r="N7" s="7">
        <f>IF(I7&lt;Educacao_infantil!$J$3,1,0)</f>
        <v>0</v>
      </c>
      <c r="O7" s="22"/>
    </row>
    <row r="8" spans="1:15" x14ac:dyDescent="0.25">
      <c r="A8" s="5" t="s">
        <v>736</v>
      </c>
      <c r="B8" s="6" t="s">
        <v>24</v>
      </c>
      <c r="C8" s="9" t="str">
        <f>VLOOKUP(B8,'De-Para_Estado_Regiao'!$B$3:$C$29,2,0)</f>
        <v>Nordeste</v>
      </c>
      <c r="D8" s="6">
        <v>1351</v>
      </c>
      <c r="E8" s="6">
        <v>0.57899999999999996</v>
      </c>
      <c r="F8" s="6">
        <v>0.59599999999999997</v>
      </c>
      <c r="G8" s="6">
        <v>0.45800000000000002</v>
      </c>
      <c r="H8" s="6">
        <v>8108.49</v>
      </c>
      <c r="I8" s="6">
        <v>77</v>
      </c>
      <c r="J8" s="36" t="str">
        <f t="shared" si="0"/>
        <v>Médio</v>
      </c>
      <c r="K8" s="6">
        <f>IF(OR(B8="",D8="",E8="",F8="",G8="",H8=""),1,0)</f>
        <v>0</v>
      </c>
      <c r="L8" s="6">
        <f>IF(C8&lt;Panorama_geral!$B$3,1,0)</f>
        <v>0</v>
      </c>
      <c r="M8" s="36">
        <f>IF(D8&gt;Educacao_infantil!$I$3,1,0)</f>
        <v>1</v>
      </c>
      <c r="N8" s="7">
        <f>IF(I8&lt;Educacao_infantil!$J$3,1,0)</f>
        <v>0</v>
      </c>
      <c r="O8" s="22"/>
    </row>
    <row r="9" spans="1:15" x14ac:dyDescent="0.25">
      <c r="A9" s="5" t="s">
        <v>788</v>
      </c>
      <c r="B9" s="6" t="s">
        <v>24</v>
      </c>
      <c r="C9" s="9" t="str">
        <f>VLOOKUP(B9,'De-Para_Estado_Regiao'!$B$3:$C$29,2,0)</f>
        <v>Nordeste</v>
      </c>
      <c r="D9" s="6">
        <v>240</v>
      </c>
      <c r="E9" s="6">
        <v>0.59399999999999997</v>
      </c>
      <c r="F9" s="6">
        <v>0.56799999999999995</v>
      </c>
      <c r="G9" s="6">
        <v>0.48099999999999998</v>
      </c>
      <c r="H9" s="6">
        <v>6468.19</v>
      </c>
      <c r="I9" s="6">
        <v>0</v>
      </c>
      <c r="J9" s="36" t="str">
        <f t="shared" si="0"/>
        <v>Médio</v>
      </c>
      <c r="K9" s="6">
        <f>IF(OR(B9="",D9="",E9="",F9="",G9="",H9=""),1,0)</f>
        <v>0</v>
      </c>
      <c r="L9" s="6">
        <f>IF(C9&lt;Panorama_geral!$B$3,1,0)</f>
        <v>0</v>
      </c>
      <c r="M9" s="36">
        <f>IF(D9&gt;Educacao_infantil!$I$3,1,0)</f>
        <v>0</v>
      </c>
      <c r="N9" s="7">
        <f>IF(I9&lt;Educacao_infantil!$J$3,1,0)</f>
        <v>1</v>
      </c>
      <c r="O9" s="22"/>
    </row>
    <row r="10" spans="1:15" x14ac:dyDescent="0.25">
      <c r="A10" s="8" t="s">
        <v>793</v>
      </c>
      <c r="B10" s="9" t="s">
        <v>24</v>
      </c>
      <c r="C10" s="9" t="str">
        <f>VLOOKUP(B10,'De-Para_Estado_Regiao'!$B$3:$C$29,2,0)</f>
        <v>Nordeste</v>
      </c>
      <c r="D10" s="9">
        <v>1579</v>
      </c>
      <c r="E10" s="9">
        <v>0.57899999999999996</v>
      </c>
      <c r="F10" s="9">
        <v>0.56899999999999995</v>
      </c>
      <c r="G10" s="9">
        <v>0.45100000000000001</v>
      </c>
      <c r="H10" s="9">
        <v>7496.64</v>
      </c>
      <c r="I10" s="6">
        <v>9</v>
      </c>
      <c r="J10" s="36" t="str">
        <f t="shared" si="0"/>
        <v>Médio</v>
      </c>
      <c r="K10" s="6">
        <f>IF(OR(B10="",D10="",E10="",F10="",G10="",H10=""),1,0)</f>
        <v>0</v>
      </c>
      <c r="L10" s="6">
        <f>IF(C10&lt;Panorama_geral!$B$3,1,0)</f>
        <v>0</v>
      </c>
      <c r="M10" s="36">
        <f>IF(D10&gt;Educacao_infantil!$I$3,1,0)</f>
        <v>1</v>
      </c>
      <c r="N10" s="7">
        <f>IF(I10&lt;Educacao_infantil!$J$3,1,0)</f>
        <v>0</v>
      </c>
      <c r="O10" s="22"/>
    </row>
    <row r="11" spans="1:15" x14ac:dyDescent="0.25">
      <c r="A11" s="8" t="s">
        <v>797</v>
      </c>
      <c r="B11" s="9" t="s">
        <v>19</v>
      </c>
      <c r="C11" s="9" t="str">
        <f>VLOOKUP(B11,'De-Para_Estado_Regiao'!$B$3:$C$29,2,0)</f>
        <v>Nordeste</v>
      </c>
      <c r="D11" s="9">
        <v>2168</v>
      </c>
      <c r="E11" s="9">
        <v>0.58599999999999997</v>
      </c>
      <c r="F11" s="9">
        <v>0.56100000000000005</v>
      </c>
      <c r="G11" s="9">
        <v>0.49099999999999999</v>
      </c>
      <c r="H11" s="9">
        <v>9706.18</v>
      </c>
      <c r="I11" s="6">
        <v>9</v>
      </c>
      <c r="J11" s="36" t="str">
        <f t="shared" si="0"/>
        <v>Médio</v>
      </c>
      <c r="K11" s="6">
        <f>IF(OR(B11="",D11="",E11="",F11="",G11="",H11=""),1,0)</f>
        <v>0</v>
      </c>
      <c r="L11" s="6">
        <f>IF(C11&lt;Panorama_geral!$B$3,1,0)</f>
        <v>0</v>
      </c>
      <c r="M11" s="36">
        <f>IF(D11&gt;Educacao_infantil!$I$3,1,0)</f>
        <v>1</v>
      </c>
      <c r="N11" s="7">
        <f>IF(I11&lt;Educacao_infantil!$J$3,1,0)</f>
        <v>0</v>
      </c>
      <c r="O11" s="22"/>
    </row>
    <row r="12" spans="1:15" x14ac:dyDescent="0.25">
      <c r="A12" s="8" t="s">
        <v>801</v>
      </c>
      <c r="B12" s="9" t="s">
        <v>19</v>
      </c>
      <c r="C12" s="9" t="str">
        <f>VLOOKUP(B12,'De-Para_Estado_Regiao'!$B$3:$C$29,2,0)</f>
        <v>Nordeste</v>
      </c>
      <c r="D12" s="9">
        <v>2427</v>
      </c>
      <c r="E12" s="9">
        <v>0.56999999999999995</v>
      </c>
      <c r="F12" s="9">
        <v>0.57799999999999996</v>
      </c>
      <c r="G12" s="9">
        <v>0.41899999999999998</v>
      </c>
      <c r="H12" s="9">
        <v>8103.52</v>
      </c>
      <c r="I12" s="6">
        <v>14</v>
      </c>
      <c r="J12" s="36" t="str">
        <f t="shared" si="0"/>
        <v>Médio</v>
      </c>
      <c r="K12" s="6">
        <f>IF(OR(B12="",D12="",E12="",F12="",G12="",H12=""),1,0)</f>
        <v>0</v>
      </c>
      <c r="L12" s="6">
        <f>IF(C12&lt;Panorama_geral!$B$3,1,0)</f>
        <v>0</v>
      </c>
      <c r="M12" s="36">
        <f>IF(D12&gt;Educacao_infantil!$I$3,1,0)</f>
        <v>1</v>
      </c>
      <c r="N12" s="7">
        <f>IF(I12&lt;Educacao_infantil!$J$3,1,0)</f>
        <v>0</v>
      </c>
      <c r="O12" s="22"/>
    </row>
    <row r="13" spans="1:15" x14ac:dyDescent="0.25">
      <c r="A13" s="8" t="s">
        <v>829</v>
      </c>
      <c r="B13" s="9" t="s">
        <v>24</v>
      </c>
      <c r="C13" s="9" t="str">
        <f>VLOOKUP(B13,'De-Para_Estado_Regiao'!$B$3:$C$29,2,0)</f>
        <v>Nordeste</v>
      </c>
      <c r="D13" s="9">
        <v>626</v>
      </c>
      <c r="E13" s="9">
        <v>0.50600000000000001</v>
      </c>
      <c r="F13" s="9">
        <v>0.51500000000000001</v>
      </c>
      <c r="G13" s="9">
        <v>0.35899999999999999</v>
      </c>
      <c r="H13" s="9">
        <v>5975.48</v>
      </c>
      <c r="I13" s="6">
        <v>72</v>
      </c>
      <c r="J13" s="36" t="str">
        <f t="shared" si="0"/>
        <v>Baixo</v>
      </c>
      <c r="K13" s="6">
        <f>IF(OR(B13="",D13="",E13="",F13="",G13="",H13=""),1,0)</f>
        <v>0</v>
      </c>
      <c r="L13" s="6">
        <f>IF(C13&lt;Panorama_geral!$B$3,1,0)</f>
        <v>0</v>
      </c>
      <c r="M13" s="36">
        <f>IF(D13&gt;Educacao_infantil!$I$3,1,0)</f>
        <v>0</v>
      </c>
      <c r="N13" s="7">
        <f>IF(I13&lt;Educacao_infantil!$J$3,1,0)</f>
        <v>0</v>
      </c>
      <c r="O13" s="22"/>
    </row>
    <row r="14" spans="1:15" x14ac:dyDescent="0.25">
      <c r="A14" s="8" t="s">
        <v>831</v>
      </c>
      <c r="B14" s="9" t="s">
        <v>24</v>
      </c>
      <c r="C14" s="9" t="str">
        <f>VLOOKUP(B14,'De-Para_Estado_Regiao'!$B$3:$C$29,2,0)</f>
        <v>Nordeste</v>
      </c>
      <c r="D14" s="9">
        <v>394</v>
      </c>
      <c r="E14" s="9">
        <v>0.59</v>
      </c>
      <c r="F14" s="9">
        <v>0.53300000000000003</v>
      </c>
      <c r="G14" s="9">
        <v>0.53</v>
      </c>
      <c r="H14" s="9">
        <v>5380.33</v>
      </c>
      <c r="I14" s="6">
        <v>1</v>
      </c>
      <c r="J14" s="36" t="str">
        <f t="shared" si="0"/>
        <v>Médio</v>
      </c>
      <c r="K14" s="6">
        <f>IF(OR(B14="",D14="",E14="",F14="",G14="",H14=""),1,0)</f>
        <v>0</v>
      </c>
      <c r="L14" s="6">
        <f>IF(C14&lt;Panorama_geral!$B$3,1,0)</f>
        <v>0</v>
      </c>
      <c r="M14" s="36">
        <f>IF(D14&gt;Educacao_infantil!$I$3,1,0)</f>
        <v>0</v>
      </c>
      <c r="N14" s="7">
        <f>IF(I14&lt;Educacao_infantil!$J$3,1,0)</f>
        <v>1</v>
      </c>
      <c r="O14" s="22"/>
    </row>
    <row r="15" spans="1:15" x14ac:dyDescent="0.25">
      <c r="A15" s="5" t="s">
        <v>834</v>
      </c>
      <c r="B15" s="6" t="s">
        <v>24</v>
      </c>
      <c r="C15" s="9" t="str">
        <f>VLOOKUP(B15,'De-Para_Estado_Regiao'!$B$3:$C$29,2,0)</f>
        <v>Nordeste</v>
      </c>
      <c r="D15" s="6">
        <v>1786</v>
      </c>
      <c r="E15" s="6">
        <v>0.56999999999999995</v>
      </c>
      <c r="F15" s="6">
        <v>0.56499999999999995</v>
      </c>
      <c r="G15" s="6">
        <v>0.43</v>
      </c>
      <c r="H15" s="6">
        <v>10013.19</v>
      </c>
      <c r="I15" s="6">
        <v>71</v>
      </c>
      <c r="J15" s="36" t="str">
        <f t="shared" si="0"/>
        <v>Médio</v>
      </c>
      <c r="K15" s="6">
        <f>IF(OR(B15="",D15="",E15="",F15="",G15="",H15=""),1,0)</f>
        <v>0</v>
      </c>
      <c r="L15" s="6">
        <f>IF(C15&lt;Panorama_geral!$B$3,1,0)</f>
        <v>0</v>
      </c>
      <c r="M15" s="36">
        <f>IF(D15&gt;Educacao_infantil!$I$3,1,0)</f>
        <v>1</v>
      </c>
      <c r="N15" s="7">
        <f>IF(I15&lt;Educacao_infantil!$J$3,1,0)</f>
        <v>0</v>
      </c>
      <c r="O15" s="22"/>
    </row>
    <row r="16" spans="1:15" x14ac:dyDescent="0.25">
      <c r="A16" s="8" t="s">
        <v>861</v>
      </c>
      <c r="B16" s="9" t="s">
        <v>24</v>
      </c>
      <c r="C16" s="9" t="str">
        <f>VLOOKUP(B16,'De-Para_Estado_Regiao'!$B$3:$C$29,2,0)</f>
        <v>Nordeste</v>
      </c>
      <c r="D16" s="9">
        <v>1523</v>
      </c>
      <c r="E16" s="9">
        <v>0.58599999999999997</v>
      </c>
      <c r="F16" s="9">
        <v>0.56599999999999995</v>
      </c>
      <c r="G16" s="9">
        <v>0.47499999999999998</v>
      </c>
      <c r="H16" s="9">
        <v>9941.14</v>
      </c>
      <c r="I16" s="6">
        <v>97</v>
      </c>
      <c r="J16" s="36" t="str">
        <f t="shared" si="0"/>
        <v>Médio</v>
      </c>
      <c r="K16" s="6">
        <f>IF(OR(B16="",D16="",E16="",F16="",G16="",H16=""),1,0)</f>
        <v>0</v>
      </c>
      <c r="L16" s="6">
        <f>IF(C16&lt;Panorama_geral!$B$3,1,0)</f>
        <v>0</v>
      </c>
      <c r="M16" s="36">
        <f>IF(D16&gt;Educacao_infantil!$I$3,1,0)</f>
        <v>1</v>
      </c>
      <c r="N16" s="7">
        <f>IF(I16&lt;Educacao_infantil!$J$3,1,0)</f>
        <v>0</v>
      </c>
      <c r="O16" s="22"/>
    </row>
    <row r="17" spans="1:15" x14ac:dyDescent="0.25">
      <c r="A17" s="5" t="s">
        <v>862</v>
      </c>
      <c r="B17" s="6" t="s">
        <v>24</v>
      </c>
      <c r="C17" s="9" t="str">
        <f>VLOOKUP(B17,'De-Para_Estado_Regiao'!$B$3:$C$29,2,0)</f>
        <v>Nordeste</v>
      </c>
      <c r="D17" s="6">
        <v>491</v>
      </c>
      <c r="E17" s="6">
        <v>0.56999999999999995</v>
      </c>
      <c r="F17" s="6">
        <v>0.54300000000000004</v>
      </c>
      <c r="G17" s="6">
        <v>0.44700000000000001</v>
      </c>
      <c r="H17" s="6">
        <v>6350.03</v>
      </c>
      <c r="I17" s="6">
        <v>23</v>
      </c>
      <c r="J17" s="36" t="str">
        <f t="shared" si="0"/>
        <v>Médio</v>
      </c>
      <c r="K17" s="6">
        <f>IF(OR(B17="",D17="",E17="",F17="",G17="",H17=""),1,0)</f>
        <v>0</v>
      </c>
      <c r="L17" s="6">
        <f>IF(C17&lt;Panorama_geral!$B$3,1,0)</f>
        <v>0</v>
      </c>
      <c r="M17" s="36">
        <f>IF(D17&gt;Educacao_infantil!$I$3,1,0)</f>
        <v>0</v>
      </c>
      <c r="N17" s="7">
        <f>IF(I17&lt;Educacao_infantil!$J$3,1,0)</f>
        <v>0</v>
      </c>
      <c r="O17" s="22"/>
    </row>
    <row r="18" spans="1:15" x14ac:dyDescent="0.25">
      <c r="A18" s="5" t="s">
        <v>910</v>
      </c>
      <c r="B18" s="6" t="s">
        <v>49</v>
      </c>
      <c r="C18" s="9" t="str">
        <f>VLOOKUP(B18,'De-Para_Estado_Regiao'!$B$3:$C$29,2,0)</f>
        <v>Norte</v>
      </c>
      <c r="D18" s="6">
        <v>3229</v>
      </c>
      <c r="E18" s="6">
        <v>0.59399999999999997</v>
      </c>
      <c r="F18" s="6">
        <v>0.63800000000000001</v>
      </c>
      <c r="G18" s="6">
        <v>0.41099999999999998</v>
      </c>
      <c r="H18" s="6">
        <v>11724.67</v>
      </c>
      <c r="I18" s="6">
        <v>45</v>
      </c>
      <c r="J18" s="36" t="str">
        <f t="shared" si="0"/>
        <v>Médio</v>
      </c>
      <c r="K18" s="6">
        <f>IF(OR(B18="",D18="",E18="",F18="",G18="",H18=""),1,0)</f>
        <v>0</v>
      </c>
      <c r="L18" s="6">
        <f>IF(C18&lt;Panorama_geral!$B$3,1,0)</f>
        <v>0</v>
      </c>
      <c r="M18" s="36">
        <f>IF(D18&gt;Educacao_infantil!$I$3,1,0)</f>
        <v>1</v>
      </c>
      <c r="N18" s="7">
        <f>IF(I18&lt;Educacao_infantil!$J$3,1,0)</f>
        <v>0</v>
      </c>
      <c r="O18" s="22"/>
    </row>
    <row r="19" spans="1:15" x14ac:dyDescent="0.25">
      <c r="A19" s="8" t="s">
        <v>917</v>
      </c>
      <c r="B19" s="9" t="s">
        <v>82</v>
      </c>
      <c r="C19" s="9" t="str">
        <f>VLOOKUP(B19,'De-Para_Estado_Regiao'!$B$3:$C$29,2,0)</f>
        <v>Nordeste</v>
      </c>
      <c r="D19" s="9">
        <v>1593</v>
      </c>
      <c r="E19" s="9">
        <v>0.57999999999999996</v>
      </c>
      <c r="F19" s="9">
        <v>0.59699999999999998</v>
      </c>
      <c r="G19" s="9">
        <v>0.42399999999999999</v>
      </c>
      <c r="H19" s="9">
        <v>11487.88</v>
      </c>
      <c r="I19" s="6">
        <v>12</v>
      </c>
      <c r="J19" s="36" t="str">
        <f t="shared" si="0"/>
        <v>Médio</v>
      </c>
      <c r="K19" s="6">
        <f>IF(OR(B19="",D19="",E19="",F19="",G19="",H19=""),1,0)</f>
        <v>0</v>
      </c>
      <c r="L19" s="6">
        <f>IF(C19&lt;Panorama_geral!$B$3,1,0)</f>
        <v>0</v>
      </c>
      <c r="M19" s="36">
        <f>IF(D19&gt;Educacao_infantil!$I$3,1,0)</f>
        <v>1</v>
      </c>
      <c r="N19" s="7">
        <f>IF(I19&lt;Educacao_infantil!$J$3,1,0)</f>
        <v>0</v>
      </c>
      <c r="O19" s="22"/>
    </row>
    <row r="20" spans="1:15" x14ac:dyDescent="0.25">
      <c r="A20" s="5" t="s">
        <v>935</v>
      </c>
      <c r="B20" s="6" t="s">
        <v>24</v>
      </c>
      <c r="C20" s="9" t="str">
        <f>VLOOKUP(B20,'De-Para_Estado_Regiao'!$B$3:$C$29,2,0)</f>
        <v>Nordeste</v>
      </c>
      <c r="D20" s="6">
        <v>694</v>
      </c>
      <c r="E20" s="6">
        <v>0.55700000000000005</v>
      </c>
      <c r="F20" s="6">
        <v>0.53</v>
      </c>
      <c r="G20" s="6">
        <v>0.438</v>
      </c>
      <c r="H20" s="6">
        <v>6923.63</v>
      </c>
      <c r="I20" s="6">
        <v>10</v>
      </c>
      <c r="J20" s="36" t="str">
        <f t="shared" si="0"/>
        <v>Médio</v>
      </c>
      <c r="K20" s="6">
        <f>IF(OR(B20="",D20="",E20="",F20="",G20="",H20=""),1,0)</f>
        <v>0</v>
      </c>
      <c r="L20" s="6">
        <f>IF(C20&lt;Panorama_geral!$B$3,1,0)</f>
        <v>0</v>
      </c>
      <c r="M20" s="36">
        <f>IF(D20&gt;Educacao_infantil!$I$3,1,0)</f>
        <v>0</v>
      </c>
      <c r="N20" s="7">
        <f>IF(I20&lt;Educacao_infantil!$J$3,1,0)</f>
        <v>0</v>
      </c>
      <c r="O20" s="22"/>
    </row>
    <row r="21" spans="1:15" x14ac:dyDescent="0.25">
      <c r="A21" s="8" t="s">
        <v>962</v>
      </c>
      <c r="B21" s="9" t="s">
        <v>19</v>
      </c>
      <c r="C21" s="9" t="str">
        <f>VLOOKUP(B21,'De-Para_Estado_Regiao'!$B$3:$C$29,2,0)</f>
        <v>Nordeste</v>
      </c>
      <c r="D21" s="9">
        <v>1155</v>
      </c>
      <c r="E21" s="9">
        <v>0.59</v>
      </c>
      <c r="F21" s="9">
        <v>0.56399999999999995</v>
      </c>
      <c r="G21" s="9">
        <v>0.47199999999999998</v>
      </c>
      <c r="H21" s="9">
        <v>10484.27</v>
      </c>
      <c r="I21" s="6">
        <v>9</v>
      </c>
      <c r="J21" s="36" t="str">
        <f t="shared" si="0"/>
        <v>Médio</v>
      </c>
      <c r="K21" s="6">
        <f>IF(OR(B21="",D21="",E21="",F21="",G21="",H21=""),1,0)</f>
        <v>0</v>
      </c>
      <c r="L21" s="6">
        <f>IF(C21&lt;Panorama_geral!$B$3,1,0)</f>
        <v>0</v>
      </c>
      <c r="M21" s="36">
        <f>IF(D21&gt;Educacao_infantil!$I$3,1,0)</f>
        <v>1</v>
      </c>
      <c r="N21" s="7">
        <f>IF(I21&lt;Educacao_infantil!$J$3,1,0)</f>
        <v>0</v>
      </c>
      <c r="O21" s="22"/>
    </row>
    <row r="22" spans="1:15" x14ac:dyDescent="0.25">
      <c r="A22" s="5" t="s">
        <v>989</v>
      </c>
      <c r="B22" s="6" t="s">
        <v>82</v>
      </c>
      <c r="C22" s="9" t="str">
        <f>VLOOKUP(B22,'De-Para_Estado_Regiao'!$B$3:$C$29,2,0)</f>
        <v>Nordeste</v>
      </c>
      <c r="D22" s="6">
        <v>2454</v>
      </c>
      <c r="E22" s="6">
        <v>0.58499999999999996</v>
      </c>
      <c r="F22" s="6">
        <v>0.58499999999999996</v>
      </c>
      <c r="G22" s="6">
        <v>0.45300000000000001</v>
      </c>
      <c r="H22" s="6">
        <v>13697.32</v>
      </c>
      <c r="I22" s="6">
        <v>37</v>
      </c>
      <c r="J22" s="36" t="str">
        <f t="shared" si="0"/>
        <v>Médio</v>
      </c>
      <c r="K22" s="6">
        <f>IF(OR(B22="",D22="",E22="",F22="",G22="",H22=""),1,0)</f>
        <v>0</v>
      </c>
      <c r="L22" s="6">
        <f>IF(C22&lt;Panorama_geral!$B$3,1,0)</f>
        <v>0</v>
      </c>
      <c r="M22" s="36">
        <f>IF(D22&gt;Educacao_infantil!$I$3,1,0)</f>
        <v>1</v>
      </c>
      <c r="N22" s="7">
        <f>IF(I22&lt;Educacao_infantil!$J$3,1,0)</f>
        <v>0</v>
      </c>
      <c r="O22" s="22"/>
    </row>
    <row r="23" spans="1:15" x14ac:dyDescent="0.25">
      <c r="A23" s="5" t="s">
        <v>1019</v>
      </c>
      <c r="B23" s="6" t="s">
        <v>19</v>
      </c>
      <c r="C23" s="9" t="str">
        <f>VLOOKUP(B23,'De-Para_Estado_Regiao'!$B$3:$C$29,2,0)</f>
        <v>Nordeste</v>
      </c>
      <c r="D23" s="6">
        <v>1959</v>
      </c>
      <c r="E23" s="6">
        <v>0.57499999999999996</v>
      </c>
      <c r="F23" s="6">
        <v>0.56599999999999995</v>
      </c>
      <c r="G23" s="6">
        <v>0.46300000000000002</v>
      </c>
      <c r="H23" s="6">
        <v>12892.46</v>
      </c>
      <c r="I23" s="6">
        <v>6</v>
      </c>
      <c r="J23" s="36" t="str">
        <f t="shared" si="0"/>
        <v>Médio</v>
      </c>
      <c r="K23" s="6">
        <f>IF(OR(B23="",D23="",E23="",F23="",G23="",H23=""),1,0)</f>
        <v>0</v>
      </c>
      <c r="L23" s="6">
        <f>IF(C23&lt;Panorama_geral!$B$3,1,0)</f>
        <v>0</v>
      </c>
      <c r="M23" s="36">
        <f>IF(D23&gt;Educacao_infantil!$I$3,1,0)</f>
        <v>1</v>
      </c>
      <c r="N23" s="7">
        <f>IF(I23&lt;Educacao_infantil!$J$3,1,0)</f>
        <v>0</v>
      </c>
      <c r="O23" s="22"/>
    </row>
    <row r="24" spans="1:15" x14ac:dyDescent="0.25">
      <c r="A24" s="5" t="s">
        <v>1028</v>
      </c>
      <c r="B24" s="6" t="s">
        <v>87</v>
      </c>
      <c r="C24" s="9" t="str">
        <f>VLOOKUP(B24,'De-Para_Estado_Regiao'!$B$3:$C$29,2,0)</f>
        <v>Nordeste</v>
      </c>
      <c r="D24" s="6">
        <v>3296</v>
      </c>
      <c r="E24" s="6">
        <v>0.55600000000000005</v>
      </c>
      <c r="F24" s="6">
        <v>0.53300000000000003</v>
      </c>
      <c r="G24" s="6">
        <v>0.45500000000000002</v>
      </c>
      <c r="H24" s="6">
        <v>6881.5</v>
      </c>
      <c r="I24" s="6">
        <v>37</v>
      </c>
      <c r="J24" s="36" t="str">
        <f t="shared" si="0"/>
        <v>Médio</v>
      </c>
      <c r="K24" s="6">
        <f>IF(OR(B24="",D24="",E24="",F24="",G24="",H24=""),1,0)</f>
        <v>0</v>
      </c>
      <c r="L24" s="6">
        <f>IF(C24&lt;Panorama_geral!$B$3,1,0)</f>
        <v>0</v>
      </c>
      <c r="M24" s="36">
        <f>IF(D24&gt;Educacao_infantil!$I$3,1,0)</f>
        <v>1</v>
      </c>
      <c r="N24" s="7">
        <f>IF(I24&lt;Educacao_infantil!$J$3,1,0)</f>
        <v>0</v>
      </c>
      <c r="O24" s="22"/>
    </row>
    <row r="25" spans="1:15" x14ac:dyDescent="0.25">
      <c r="A25" s="5" t="s">
        <v>1030</v>
      </c>
      <c r="B25" s="6" t="s">
        <v>87</v>
      </c>
      <c r="C25" s="9" t="str">
        <f>VLOOKUP(B25,'De-Para_Estado_Regiao'!$B$3:$C$29,2,0)</f>
        <v>Nordeste</v>
      </c>
      <c r="D25" s="6">
        <v>6298</v>
      </c>
      <c r="E25" s="6">
        <v>0.59499999999999997</v>
      </c>
      <c r="F25" s="6">
        <v>0.56799999999999995</v>
      </c>
      <c r="G25" s="6">
        <v>0.49199999999999999</v>
      </c>
      <c r="H25" s="6">
        <v>8491.94</v>
      </c>
      <c r="I25" s="6">
        <v>18</v>
      </c>
      <c r="J25" s="36" t="str">
        <f t="shared" si="0"/>
        <v>Médio</v>
      </c>
      <c r="K25" s="6">
        <f>IF(OR(B25="",D25="",E25="",F25="",G25="",H25=""),1,0)</f>
        <v>0</v>
      </c>
      <c r="L25" s="6">
        <f>IF(C25&lt;Panorama_geral!$B$3,1,0)</f>
        <v>0</v>
      </c>
      <c r="M25" s="36">
        <f>IF(D25&gt;Educacao_infantil!$I$3,1,0)</f>
        <v>1</v>
      </c>
      <c r="N25" s="7">
        <f>IF(I25&lt;Educacao_infantil!$J$3,1,0)</f>
        <v>0</v>
      </c>
      <c r="O25" s="22"/>
    </row>
    <row r="26" spans="1:15" x14ac:dyDescent="0.25">
      <c r="A26" s="8" t="s">
        <v>1042</v>
      </c>
      <c r="B26" s="9" t="s">
        <v>19</v>
      </c>
      <c r="C26" s="9" t="str">
        <f>VLOOKUP(B26,'De-Para_Estado_Regiao'!$B$3:$C$29,2,0)</f>
        <v>Nordeste</v>
      </c>
      <c r="D26" s="9">
        <v>1998</v>
      </c>
      <c r="E26" s="9">
        <v>0.56299999999999994</v>
      </c>
      <c r="F26" s="9">
        <v>0.58499999999999996</v>
      </c>
      <c r="G26" s="9">
        <v>0.433</v>
      </c>
      <c r="H26" s="9">
        <v>9926.26</v>
      </c>
      <c r="I26" s="6">
        <v>9</v>
      </c>
      <c r="J26" s="36" t="str">
        <f t="shared" si="0"/>
        <v>Médio</v>
      </c>
      <c r="K26" s="6">
        <f>IF(OR(B26="",D26="",E26="",F26="",G26="",H26=""),1,0)</f>
        <v>0</v>
      </c>
      <c r="L26" s="6">
        <f>IF(C26&lt;Panorama_geral!$B$3,1,0)</f>
        <v>0</v>
      </c>
      <c r="M26" s="36">
        <f>IF(D26&gt;Educacao_infantil!$I$3,1,0)</f>
        <v>1</v>
      </c>
      <c r="N26" s="7">
        <f>IF(I26&lt;Educacao_infantil!$J$3,1,0)</f>
        <v>0</v>
      </c>
      <c r="O26" s="22"/>
    </row>
    <row r="27" spans="1:15" x14ac:dyDescent="0.25">
      <c r="A27" s="8" t="s">
        <v>1046</v>
      </c>
      <c r="B27" s="9" t="s">
        <v>24</v>
      </c>
      <c r="C27" s="9" t="str">
        <f>VLOOKUP(B27,'De-Para_Estado_Regiao'!$B$3:$C$29,2,0)</f>
        <v>Nordeste</v>
      </c>
      <c r="D27" s="9">
        <v>1811</v>
      </c>
      <c r="E27" s="9">
        <v>0.58099999999999996</v>
      </c>
      <c r="F27" s="9">
        <v>0.60799999999999998</v>
      </c>
      <c r="G27" s="9">
        <v>0.41899999999999998</v>
      </c>
      <c r="H27" s="9">
        <v>8110.8</v>
      </c>
      <c r="I27" s="6">
        <v>27</v>
      </c>
      <c r="J27" s="36" t="str">
        <f t="shared" si="0"/>
        <v>Médio</v>
      </c>
      <c r="K27" s="6">
        <f>IF(OR(B27="",D27="",E27="",F27="",G27="",H27=""),1,0)</f>
        <v>0</v>
      </c>
      <c r="L27" s="6">
        <f>IF(C27&lt;Panorama_geral!$B$3,1,0)</f>
        <v>0</v>
      </c>
      <c r="M27" s="36">
        <f>IF(D27&gt;Educacao_infantil!$I$3,1,0)</f>
        <v>1</v>
      </c>
      <c r="N27" s="7">
        <f>IF(I27&lt;Educacao_infantil!$J$3,1,0)</f>
        <v>0</v>
      </c>
      <c r="O27" s="22"/>
    </row>
    <row r="28" spans="1:15" x14ac:dyDescent="0.25">
      <c r="A28" s="8" t="s">
        <v>48</v>
      </c>
      <c r="B28" s="9" t="s">
        <v>82</v>
      </c>
      <c r="C28" s="9" t="str">
        <f>VLOOKUP(B28,'De-Para_Estado_Regiao'!$B$3:$C$29,2,0)</f>
        <v>Nordeste</v>
      </c>
      <c r="D28" s="9">
        <v>782</v>
      </c>
      <c r="E28" s="9">
        <v>0.59</v>
      </c>
      <c r="F28" s="9">
        <v>0.55700000000000005</v>
      </c>
      <c r="G28" s="9">
        <v>0.49199999999999999</v>
      </c>
      <c r="H28" s="9">
        <v>8744.48</v>
      </c>
      <c r="I28" s="6">
        <v>28</v>
      </c>
      <c r="J28" s="36" t="str">
        <f t="shared" si="0"/>
        <v>Médio</v>
      </c>
      <c r="K28" s="6">
        <f>IF(OR(B28="",D28="",E28="",F28="",G28="",H28=""),1,0)</f>
        <v>0</v>
      </c>
      <c r="L28" s="6">
        <f>IF(C28&lt;Panorama_geral!$B$3,1,0)</f>
        <v>0</v>
      </c>
      <c r="M28" s="36">
        <f>IF(D28&gt;Educacao_infantil!$I$3,1,0)</f>
        <v>0</v>
      </c>
      <c r="N28" s="7">
        <f>IF(I28&lt;Educacao_infantil!$J$3,1,0)</f>
        <v>0</v>
      </c>
      <c r="O28" s="22"/>
    </row>
    <row r="29" spans="1:15" x14ac:dyDescent="0.25">
      <c r="A29" s="5" t="s">
        <v>1052</v>
      </c>
      <c r="B29" s="6" t="s">
        <v>24</v>
      </c>
      <c r="C29" s="9" t="str">
        <f>VLOOKUP(B29,'De-Para_Estado_Regiao'!$B$3:$C$29,2,0)</f>
        <v>Nordeste</v>
      </c>
      <c r="D29" s="6">
        <v>2677</v>
      </c>
      <c r="E29" s="6">
        <v>0.57999999999999996</v>
      </c>
      <c r="F29" s="6">
        <v>0.58599999999999997</v>
      </c>
      <c r="G29" s="6">
        <v>0.44600000000000001</v>
      </c>
      <c r="H29" s="6">
        <v>9860.74</v>
      </c>
      <c r="I29" s="6">
        <v>11</v>
      </c>
      <c r="J29" s="36" t="str">
        <f t="shared" si="0"/>
        <v>Médio</v>
      </c>
      <c r="K29" s="6">
        <f>IF(OR(B29="",D29="",E29="",F29="",G29="",H29=""),1,0)</f>
        <v>0</v>
      </c>
      <c r="L29" s="6">
        <f>IF(C29&lt;Panorama_geral!$B$3,1,0)</f>
        <v>0</v>
      </c>
      <c r="M29" s="36">
        <f>IF(D29&gt;Educacao_infantil!$I$3,1,0)</f>
        <v>1</v>
      </c>
      <c r="N29" s="7">
        <f>IF(I29&lt;Educacao_infantil!$J$3,1,0)</f>
        <v>0</v>
      </c>
      <c r="O29" s="22"/>
    </row>
    <row r="30" spans="1:15" x14ac:dyDescent="0.25">
      <c r="A30" s="5" t="s">
        <v>1084</v>
      </c>
      <c r="B30" s="6" t="s">
        <v>82</v>
      </c>
      <c r="C30" s="9" t="str">
        <f>VLOOKUP(B30,'De-Para_Estado_Regiao'!$B$3:$C$29,2,0)</f>
        <v>Nordeste</v>
      </c>
      <c r="D30" s="6">
        <v>2322</v>
      </c>
      <c r="E30" s="6">
        <v>0.56899999999999995</v>
      </c>
      <c r="F30" s="6">
        <v>0.56299999999999994</v>
      </c>
      <c r="G30" s="6">
        <v>0.46100000000000002</v>
      </c>
      <c r="H30" s="6">
        <v>10561.14</v>
      </c>
      <c r="I30" s="6">
        <v>32</v>
      </c>
      <c r="J30" s="36" t="str">
        <f t="shared" si="0"/>
        <v>Médio</v>
      </c>
      <c r="K30" s="6">
        <f>IF(OR(B30="",D30="",E30="",F30="",G30="",H30=""),1,0)</f>
        <v>0</v>
      </c>
      <c r="L30" s="6">
        <f>IF(C30&lt;Panorama_geral!$B$3,1,0)</f>
        <v>0</v>
      </c>
      <c r="M30" s="36">
        <f>IF(D30&gt;Educacao_infantil!$I$3,1,0)</f>
        <v>1</v>
      </c>
      <c r="N30" s="7">
        <f>IF(I30&lt;Educacao_infantil!$J$3,1,0)</f>
        <v>0</v>
      </c>
      <c r="O30" s="22"/>
    </row>
    <row r="31" spans="1:15" x14ac:dyDescent="0.25">
      <c r="A31" s="5" t="s">
        <v>1108</v>
      </c>
      <c r="B31" s="6" t="s">
        <v>24</v>
      </c>
      <c r="C31" s="9" t="str">
        <f>VLOOKUP(B31,'De-Para_Estado_Regiao'!$B$3:$C$29,2,0)</f>
        <v>Nordeste</v>
      </c>
      <c r="D31" s="6">
        <v>461</v>
      </c>
      <c r="E31" s="6">
        <v>0.56999999999999995</v>
      </c>
      <c r="F31" s="6">
        <v>0.56499999999999995</v>
      </c>
      <c r="G31" s="6">
        <v>0.42499999999999999</v>
      </c>
      <c r="H31" s="6">
        <v>9913.2099999999991</v>
      </c>
      <c r="I31" s="6">
        <v>4</v>
      </c>
      <c r="J31" s="36" t="str">
        <f t="shared" si="0"/>
        <v>Médio</v>
      </c>
      <c r="K31" s="6">
        <f>IF(OR(B31="",D31="",E31="",F31="",G31="",H31=""),1,0)</f>
        <v>0</v>
      </c>
      <c r="L31" s="6">
        <f>IF(C31&lt;Panorama_geral!$B$3,1,0)</f>
        <v>0</v>
      </c>
      <c r="M31" s="36">
        <f>IF(D31&gt;Educacao_infantil!$I$3,1,0)</f>
        <v>0</v>
      </c>
      <c r="N31" s="7">
        <f>IF(I31&lt;Educacao_infantil!$J$3,1,0)</f>
        <v>0</v>
      </c>
      <c r="O31" s="22"/>
    </row>
    <row r="32" spans="1:15" x14ac:dyDescent="0.25">
      <c r="A32" s="8" t="s">
        <v>1122</v>
      </c>
      <c r="B32" s="9" t="s">
        <v>87</v>
      </c>
      <c r="C32" s="9" t="str">
        <f>VLOOKUP(B32,'De-Para_Estado_Regiao'!$B$3:$C$29,2,0)</f>
        <v>Nordeste</v>
      </c>
      <c r="D32" s="9">
        <v>2258</v>
      </c>
      <c r="E32" s="9">
        <v>0.58899999999999997</v>
      </c>
      <c r="F32" s="9">
        <v>0.56100000000000005</v>
      </c>
      <c r="G32" s="9">
        <v>0.502</v>
      </c>
      <c r="H32" s="9">
        <v>7309.94</v>
      </c>
      <c r="I32" s="6">
        <v>9</v>
      </c>
      <c r="J32" s="36" t="str">
        <f t="shared" si="0"/>
        <v>Médio</v>
      </c>
      <c r="K32" s="6">
        <f>IF(OR(B32="",D32="",E32="",F32="",G32="",H32=""),1,0)</f>
        <v>0</v>
      </c>
      <c r="L32" s="6">
        <f>IF(C32&lt;Panorama_geral!$B$3,1,0)</f>
        <v>0</v>
      </c>
      <c r="M32" s="36">
        <f>IF(D32&gt;Educacao_infantil!$I$3,1,0)</f>
        <v>1</v>
      </c>
      <c r="N32" s="7">
        <f>IF(I32&lt;Educacao_infantil!$J$3,1,0)</f>
        <v>0</v>
      </c>
      <c r="O32" s="22"/>
    </row>
    <row r="33" spans="1:15" x14ac:dyDescent="0.25">
      <c r="A33" s="5" t="s">
        <v>1135</v>
      </c>
      <c r="B33" s="6" t="s">
        <v>87</v>
      </c>
      <c r="C33" s="9" t="str">
        <f>VLOOKUP(B33,'De-Para_Estado_Regiao'!$B$3:$C$29,2,0)</f>
        <v>Nordeste</v>
      </c>
      <c r="D33" s="6">
        <v>1524</v>
      </c>
      <c r="E33" s="6">
        <v>0.57999999999999996</v>
      </c>
      <c r="F33" s="6">
        <v>0.54600000000000004</v>
      </c>
      <c r="G33" s="6">
        <v>0.501</v>
      </c>
      <c r="H33" s="6">
        <v>7448.61</v>
      </c>
      <c r="I33" s="6">
        <v>10</v>
      </c>
      <c r="J33" s="36" t="str">
        <f t="shared" si="0"/>
        <v>Médio</v>
      </c>
      <c r="K33" s="6">
        <f>IF(OR(B33="",D33="",E33="",F33="",G33="",H33=""),1,0)</f>
        <v>0</v>
      </c>
      <c r="L33" s="6">
        <f>IF(C33&lt;Panorama_geral!$B$3,1,0)</f>
        <v>0</v>
      </c>
      <c r="M33" s="36">
        <f>IF(D33&gt;Educacao_infantil!$I$3,1,0)</f>
        <v>1</v>
      </c>
      <c r="N33" s="7">
        <f>IF(I33&lt;Educacao_infantil!$J$3,1,0)</f>
        <v>0</v>
      </c>
      <c r="O33" s="22"/>
    </row>
    <row r="34" spans="1:15" x14ac:dyDescent="0.25">
      <c r="A34" s="5" t="s">
        <v>1143</v>
      </c>
      <c r="B34" s="6" t="s">
        <v>24</v>
      </c>
      <c r="C34" s="9" t="str">
        <f>VLOOKUP(B34,'De-Para_Estado_Regiao'!$B$3:$C$29,2,0)</f>
        <v>Nordeste</v>
      </c>
      <c r="D34" s="6">
        <v>939</v>
      </c>
      <c r="E34" s="6">
        <v>0.59099999999999997</v>
      </c>
      <c r="F34" s="6">
        <v>0.58299999999999996</v>
      </c>
      <c r="G34" s="6">
        <v>0.48399999999999999</v>
      </c>
      <c r="H34" s="6">
        <v>15888.76</v>
      </c>
      <c r="I34" s="6">
        <v>11</v>
      </c>
      <c r="J34" s="36" t="str">
        <f t="shared" si="0"/>
        <v>Médio</v>
      </c>
      <c r="K34" s="6">
        <f>IF(OR(B34="",D34="",E34="",F34="",G34="",H34=""),1,0)</f>
        <v>0</v>
      </c>
      <c r="L34" s="6">
        <f>IF(C34&lt;Panorama_geral!$B$3,1,0)</f>
        <v>0</v>
      </c>
      <c r="M34" s="36">
        <f>IF(D34&gt;Educacao_infantil!$I$3,1,0)</f>
        <v>0</v>
      </c>
      <c r="N34" s="7">
        <f>IF(I34&lt;Educacao_infantil!$J$3,1,0)</f>
        <v>0</v>
      </c>
      <c r="O34" s="22"/>
    </row>
    <row r="35" spans="1:15" x14ac:dyDescent="0.25">
      <c r="A35" s="8" t="s">
        <v>1150</v>
      </c>
      <c r="B35" s="9" t="s">
        <v>24</v>
      </c>
      <c r="C35" s="9" t="str">
        <f>VLOOKUP(B35,'De-Para_Estado_Regiao'!$B$3:$C$29,2,0)</f>
        <v>Nordeste</v>
      </c>
      <c r="D35" s="9">
        <v>1529</v>
      </c>
      <c r="E35" s="9">
        <v>0.56999999999999995</v>
      </c>
      <c r="F35" s="9">
        <v>0.56799999999999995</v>
      </c>
      <c r="G35" s="9">
        <v>0.45200000000000001</v>
      </c>
      <c r="H35" s="9">
        <v>20315.66</v>
      </c>
      <c r="I35" s="6">
        <v>5</v>
      </c>
      <c r="J35" s="36" t="str">
        <f t="shared" si="0"/>
        <v>Médio</v>
      </c>
      <c r="K35" s="6">
        <f>IF(OR(B35="",D35="",E35="",F35="",G35="",H35=""),1,0)</f>
        <v>0</v>
      </c>
      <c r="L35" s="6">
        <f>IF(C35&lt;Panorama_geral!$B$3,1,0)</f>
        <v>0</v>
      </c>
      <c r="M35" s="36">
        <f>IF(D35&gt;Educacao_infantil!$I$3,1,0)</f>
        <v>1</v>
      </c>
      <c r="N35" s="7">
        <f>IF(I35&lt;Educacao_infantil!$J$3,1,0)</f>
        <v>0</v>
      </c>
      <c r="O35" s="22"/>
    </row>
    <row r="36" spans="1:15" x14ac:dyDescent="0.25">
      <c r="A36" s="5" t="s">
        <v>1163</v>
      </c>
      <c r="B36" s="6" t="s">
        <v>31</v>
      </c>
      <c r="C36" s="9" t="str">
        <f>VLOOKUP(B36,'De-Para_Estado_Regiao'!$B$3:$C$29,2,0)</f>
        <v>Nordeste</v>
      </c>
      <c r="D36" s="6">
        <v>1685</v>
      </c>
      <c r="E36" s="6">
        <v>0.59799999999999998</v>
      </c>
      <c r="F36" s="6">
        <v>0.55300000000000005</v>
      </c>
      <c r="G36" s="6">
        <v>0.504</v>
      </c>
      <c r="H36" s="6">
        <v>6834.78</v>
      </c>
      <c r="I36" s="6">
        <v>73</v>
      </c>
      <c r="J36" s="36" t="str">
        <f t="shared" si="0"/>
        <v>Médio</v>
      </c>
      <c r="K36" s="6">
        <f>IF(OR(B36="",D36="",E36="",F36="",G36="",H36=""),1,0)</f>
        <v>0</v>
      </c>
      <c r="L36" s="6">
        <f>IF(C36&lt;Panorama_geral!$B$3,1,0)</f>
        <v>0</v>
      </c>
      <c r="M36" s="36">
        <f>IF(D36&gt;Educacao_infantil!$I$3,1,0)</f>
        <v>1</v>
      </c>
      <c r="N36" s="7">
        <f>IF(I36&lt;Educacao_infantil!$J$3,1,0)</f>
        <v>0</v>
      </c>
      <c r="O36" s="22"/>
    </row>
    <row r="37" spans="1:15" x14ac:dyDescent="0.25">
      <c r="A37" s="5" t="s">
        <v>1169</v>
      </c>
      <c r="B37" s="6" t="s">
        <v>24</v>
      </c>
      <c r="C37" s="9" t="str">
        <f>VLOOKUP(B37,'De-Para_Estado_Regiao'!$B$3:$C$29,2,0)</f>
        <v>Nordeste</v>
      </c>
      <c r="D37" s="6">
        <v>1478</v>
      </c>
      <c r="E37" s="6">
        <v>0.58899999999999997</v>
      </c>
      <c r="F37" s="6">
        <v>0.58899999999999997</v>
      </c>
      <c r="G37" s="6">
        <v>0.46899999999999997</v>
      </c>
      <c r="H37" s="6">
        <v>13207.15</v>
      </c>
      <c r="I37" s="6">
        <v>13</v>
      </c>
      <c r="J37" s="36" t="str">
        <f t="shared" si="0"/>
        <v>Médio</v>
      </c>
      <c r="K37" s="6">
        <f>IF(OR(B37="",D37="",E37="",F37="",G37="",H37=""),1,0)</f>
        <v>0</v>
      </c>
      <c r="L37" s="6">
        <f>IF(C37&lt;Panorama_geral!$B$3,1,0)</f>
        <v>0</v>
      </c>
      <c r="M37" s="36">
        <f>IF(D37&gt;Educacao_infantil!$I$3,1,0)</f>
        <v>1</v>
      </c>
      <c r="N37" s="7">
        <f>IF(I37&lt;Educacao_infantil!$J$3,1,0)</f>
        <v>0</v>
      </c>
      <c r="O37" s="22"/>
    </row>
    <row r="38" spans="1:15" x14ac:dyDescent="0.25">
      <c r="A38" s="5" t="s">
        <v>1171</v>
      </c>
      <c r="B38" s="6" t="s">
        <v>24</v>
      </c>
      <c r="C38" s="9" t="str">
        <f>VLOOKUP(B38,'De-Para_Estado_Regiao'!$B$3:$C$29,2,0)</f>
        <v>Nordeste</v>
      </c>
      <c r="D38" s="6">
        <v>1118</v>
      </c>
      <c r="E38" s="6">
        <v>0.54700000000000004</v>
      </c>
      <c r="F38" s="6">
        <v>0.56100000000000005</v>
      </c>
      <c r="G38" s="6">
        <v>0.42399999999999999</v>
      </c>
      <c r="H38" s="6">
        <v>7611.16</v>
      </c>
      <c r="I38" s="6">
        <v>6</v>
      </c>
      <c r="J38" s="36" t="str">
        <f t="shared" si="0"/>
        <v>Baixo</v>
      </c>
      <c r="K38" s="6">
        <f>IF(OR(B38="",D38="",E38="",F38="",G38="",H38=""),1,0)</f>
        <v>0</v>
      </c>
      <c r="L38" s="6">
        <f>IF(C38&lt;Panorama_geral!$B$3,1,0)</f>
        <v>0</v>
      </c>
      <c r="M38" s="36">
        <f>IF(D38&gt;Educacao_infantil!$I$3,1,0)</f>
        <v>1</v>
      </c>
      <c r="N38" s="7">
        <f>IF(I38&lt;Educacao_infantil!$J$3,1,0)</f>
        <v>0</v>
      </c>
      <c r="O38" s="22"/>
    </row>
    <row r="39" spans="1:15" x14ac:dyDescent="0.25">
      <c r="A39" s="8" t="s">
        <v>1199</v>
      </c>
      <c r="B39" s="9" t="s">
        <v>24</v>
      </c>
      <c r="C39" s="9" t="str">
        <f>VLOOKUP(B39,'De-Para_Estado_Regiao'!$B$3:$C$29,2,0)</f>
        <v>Nordeste</v>
      </c>
      <c r="D39" s="9">
        <v>411</v>
      </c>
      <c r="E39" s="9">
        <v>0.56999999999999995</v>
      </c>
      <c r="F39" s="9">
        <v>0.54100000000000004</v>
      </c>
      <c r="G39" s="9">
        <v>0.45900000000000002</v>
      </c>
      <c r="H39" s="9">
        <v>6196.66</v>
      </c>
      <c r="I39" s="6">
        <v>4</v>
      </c>
      <c r="J39" s="36" t="str">
        <f t="shared" si="0"/>
        <v>Médio</v>
      </c>
      <c r="K39" s="6">
        <f>IF(OR(B39="",D39="",E39="",F39="",G39="",H39=""),1,0)</f>
        <v>0</v>
      </c>
      <c r="L39" s="6">
        <f>IF(C39&lt;Panorama_geral!$B$3,1,0)</f>
        <v>0</v>
      </c>
      <c r="M39" s="36">
        <f>IF(D39&gt;Educacao_infantil!$I$3,1,0)</f>
        <v>0</v>
      </c>
      <c r="N39" s="7">
        <f>IF(I39&lt;Educacao_infantil!$J$3,1,0)</f>
        <v>0</v>
      </c>
      <c r="O39" s="22"/>
    </row>
    <row r="40" spans="1:15" x14ac:dyDescent="0.25">
      <c r="A40" s="5" t="s">
        <v>1200</v>
      </c>
      <c r="B40" s="6" t="s">
        <v>87</v>
      </c>
      <c r="C40" s="9" t="str">
        <f>VLOOKUP(B40,'De-Para_Estado_Regiao'!$B$3:$C$29,2,0)</f>
        <v>Nordeste</v>
      </c>
      <c r="D40" s="6">
        <v>3348</v>
      </c>
      <c r="E40" s="6">
        <v>0.56399999999999995</v>
      </c>
      <c r="F40" s="6">
        <v>0.54400000000000004</v>
      </c>
      <c r="G40" s="6">
        <v>0.45400000000000001</v>
      </c>
      <c r="H40" s="6">
        <v>7738.13</v>
      </c>
      <c r="I40" s="6">
        <v>6</v>
      </c>
      <c r="J40" s="36" t="str">
        <f t="shared" si="0"/>
        <v>Médio</v>
      </c>
      <c r="K40" s="6">
        <f>IF(OR(B40="",D40="",E40="",F40="",G40="",H40=""),1,0)</f>
        <v>0</v>
      </c>
      <c r="L40" s="6">
        <f>IF(C40&lt;Panorama_geral!$B$3,1,0)</f>
        <v>0</v>
      </c>
      <c r="M40" s="36">
        <f>IF(D40&gt;Educacao_infantil!$I$3,1,0)</f>
        <v>1</v>
      </c>
      <c r="N40" s="7">
        <f>IF(I40&lt;Educacao_infantil!$J$3,1,0)</f>
        <v>0</v>
      </c>
      <c r="O40" s="22"/>
    </row>
    <row r="41" spans="1:15" x14ac:dyDescent="0.25">
      <c r="A41" s="8" t="s">
        <v>1216</v>
      </c>
      <c r="B41" s="9" t="s">
        <v>31</v>
      </c>
      <c r="C41" s="9" t="str">
        <f>VLOOKUP(B41,'De-Para_Estado_Regiao'!$B$3:$C$29,2,0)</f>
        <v>Nordeste</v>
      </c>
      <c r="D41" s="9">
        <v>1091</v>
      </c>
      <c r="E41" s="9">
        <v>0.56999999999999995</v>
      </c>
      <c r="F41" s="9">
        <v>0.52100000000000002</v>
      </c>
      <c r="G41" s="9">
        <v>0.47499999999999998</v>
      </c>
      <c r="H41" s="9">
        <v>6357.65</v>
      </c>
      <c r="I41" s="6">
        <v>8</v>
      </c>
      <c r="J41" s="36" t="str">
        <f t="shared" si="0"/>
        <v>Médio</v>
      </c>
      <c r="K41" s="6">
        <f>IF(OR(B41="",D41="",E41="",F41="",G41="",H41=""),1,0)</f>
        <v>0</v>
      </c>
      <c r="L41" s="6">
        <f>IF(C41&lt;Panorama_geral!$B$3,1,0)</f>
        <v>0</v>
      </c>
      <c r="M41" s="36">
        <f>IF(D41&gt;Educacao_infantil!$I$3,1,0)</f>
        <v>1</v>
      </c>
      <c r="N41" s="7">
        <f>IF(I41&lt;Educacao_infantil!$J$3,1,0)</f>
        <v>0</v>
      </c>
      <c r="O41" s="22"/>
    </row>
    <row r="42" spans="1:15" x14ac:dyDescent="0.25">
      <c r="A42" s="5" t="s">
        <v>1219</v>
      </c>
      <c r="B42" s="6" t="s">
        <v>24</v>
      </c>
      <c r="C42" s="9" t="str">
        <f>VLOOKUP(B42,'De-Para_Estado_Regiao'!$B$3:$C$29,2,0)</f>
        <v>Nordeste</v>
      </c>
      <c r="D42" s="6">
        <v>2894</v>
      </c>
      <c r="E42" s="6">
        <v>0.56999999999999995</v>
      </c>
      <c r="F42" s="6">
        <v>0.57699999999999996</v>
      </c>
      <c r="G42" s="6">
        <v>0.435</v>
      </c>
      <c r="H42" s="6">
        <v>8027.25</v>
      </c>
      <c r="I42" s="6">
        <v>12</v>
      </c>
      <c r="J42" s="36" t="str">
        <f t="shared" si="0"/>
        <v>Médio</v>
      </c>
      <c r="K42" s="6">
        <f>IF(OR(B42="",D42="",E42="",F42="",G42="",H42=""),1,0)</f>
        <v>0</v>
      </c>
      <c r="L42" s="6">
        <f>IF(C42&lt;Panorama_geral!$B$3,1,0)</f>
        <v>0</v>
      </c>
      <c r="M42" s="36">
        <f>IF(D42&gt;Educacao_infantil!$I$3,1,0)</f>
        <v>1</v>
      </c>
      <c r="N42" s="7">
        <f>IF(I42&lt;Educacao_infantil!$J$3,1,0)</f>
        <v>0</v>
      </c>
      <c r="O42" s="22"/>
    </row>
    <row r="43" spans="1:15" x14ac:dyDescent="0.25">
      <c r="A43" s="5" t="s">
        <v>1239</v>
      </c>
      <c r="B43" s="6" t="s">
        <v>24</v>
      </c>
      <c r="C43" s="9" t="str">
        <f>VLOOKUP(B43,'De-Para_Estado_Regiao'!$B$3:$C$29,2,0)</f>
        <v>Nordeste</v>
      </c>
      <c r="D43" s="6">
        <v>257</v>
      </c>
      <c r="E43" s="6">
        <v>0.54200000000000004</v>
      </c>
      <c r="F43" s="6">
        <v>0.53300000000000003</v>
      </c>
      <c r="G43" s="6">
        <v>0.38600000000000001</v>
      </c>
      <c r="H43" s="6">
        <v>5528.25</v>
      </c>
      <c r="I43" s="6">
        <v>17</v>
      </c>
      <c r="J43" s="36" t="str">
        <f t="shared" si="0"/>
        <v>Baixo</v>
      </c>
      <c r="K43" s="6">
        <f>IF(OR(B43="",D43="",E43="",F43="",G43="",H43=""),1,0)</f>
        <v>0</v>
      </c>
      <c r="L43" s="6">
        <f>IF(C43&lt;Panorama_geral!$B$3,1,0)</f>
        <v>0</v>
      </c>
      <c r="M43" s="36">
        <f>IF(D43&gt;Educacao_infantil!$I$3,1,0)</f>
        <v>0</v>
      </c>
      <c r="N43" s="7">
        <f>IF(I43&lt;Educacao_infantil!$J$3,1,0)</f>
        <v>0</v>
      </c>
      <c r="O43" s="22"/>
    </row>
    <row r="44" spans="1:15" x14ac:dyDescent="0.25">
      <c r="A44" s="8" t="s">
        <v>1240</v>
      </c>
      <c r="B44" s="9" t="s">
        <v>24</v>
      </c>
      <c r="C44" s="9" t="str">
        <f>VLOOKUP(B44,'De-Para_Estado_Regiao'!$B$3:$C$29,2,0)</f>
        <v>Nordeste</v>
      </c>
      <c r="D44" s="9">
        <v>1549</v>
      </c>
      <c r="E44" s="9">
        <v>0.59</v>
      </c>
      <c r="F44" s="9">
        <v>0.59599999999999997</v>
      </c>
      <c r="G44" s="9">
        <v>0.434</v>
      </c>
      <c r="H44" s="9">
        <v>9333.93</v>
      </c>
      <c r="I44" s="6">
        <v>16</v>
      </c>
      <c r="J44" s="36" t="str">
        <f t="shared" si="0"/>
        <v>Médio</v>
      </c>
      <c r="K44" s="6">
        <f>IF(OR(B44="",D44="",E44="",F44="",G44="",H44=""),1,0)</f>
        <v>0</v>
      </c>
      <c r="L44" s="6">
        <f>IF(C44&lt;Panorama_geral!$B$3,1,0)</f>
        <v>0</v>
      </c>
      <c r="M44" s="36">
        <f>IF(D44&gt;Educacao_infantil!$I$3,1,0)</f>
        <v>1</v>
      </c>
      <c r="N44" s="7">
        <f>IF(I44&lt;Educacao_infantil!$J$3,1,0)</f>
        <v>0</v>
      </c>
      <c r="O44" s="22"/>
    </row>
    <row r="45" spans="1:15" x14ac:dyDescent="0.25">
      <c r="A45" s="5" t="s">
        <v>1253</v>
      </c>
      <c r="B45" s="6" t="s">
        <v>49</v>
      </c>
      <c r="C45" s="9" t="str">
        <f>VLOOKUP(B45,'De-Para_Estado_Regiao'!$B$3:$C$29,2,0)</f>
        <v>Norte</v>
      </c>
      <c r="D45" s="6">
        <v>1457</v>
      </c>
      <c r="E45" s="6">
        <v>0.59499999999999997</v>
      </c>
      <c r="F45" s="6">
        <v>0.57899999999999996</v>
      </c>
      <c r="G45" s="6">
        <v>0.49</v>
      </c>
      <c r="H45" s="6">
        <v>8890.9599999999991</v>
      </c>
      <c r="I45" s="6">
        <v>26</v>
      </c>
      <c r="J45" s="36" t="str">
        <f t="shared" si="0"/>
        <v>Médio</v>
      </c>
      <c r="K45" s="6">
        <f>IF(OR(B45="",D45="",E45="",F45="",G45="",H45=""),1,0)</f>
        <v>0</v>
      </c>
      <c r="L45" s="6">
        <f>IF(C45&lt;Panorama_geral!$B$3,1,0)</f>
        <v>0</v>
      </c>
      <c r="M45" s="36">
        <f>IF(D45&gt;Educacao_infantil!$I$3,1,0)</f>
        <v>1</v>
      </c>
      <c r="N45" s="7">
        <f>IF(I45&lt;Educacao_infantil!$J$3,1,0)</f>
        <v>0</v>
      </c>
      <c r="O45" s="22"/>
    </row>
    <row r="46" spans="1:15" x14ac:dyDescent="0.25">
      <c r="A46" s="5" t="s">
        <v>1273</v>
      </c>
      <c r="B46" s="6" t="s">
        <v>24</v>
      </c>
      <c r="C46" s="9" t="str">
        <f>VLOOKUP(B46,'De-Para_Estado_Regiao'!$B$3:$C$29,2,0)</f>
        <v>Nordeste</v>
      </c>
      <c r="D46" s="6">
        <v>954</v>
      </c>
      <c r="E46" s="6">
        <v>0.55200000000000005</v>
      </c>
      <c r="F46" s="6">
        <v>0.55900000000000005</v>
      </c>
      <c r="G46" s="6">
        <v>0.38200000000000001</v>
      </c>
      <c r="H46" s="6">
        <v>7028.27</v>
      </c>
      <c r="I46" s="6">
        <v>20</v>
      </c>
      <c r="J46" s="36" t="str">
        <f t="shared" si="0"/>
        <v>Médio</v>
      </c>
      <c r="K46" s="6">
        <f>IF(OR(B46="",D46="",E46="",F46="",G46="",H46=""),1,0)</f>
        <v>0</v>
      </c>
      <c r="L46" s="6">
        <f>IF(C46&lt;Panorama_geral!$B$3,1,0)</f>
        <v>0</v>
      </c>
      <c r="M46" s="36">
        <f>IF(D46&gt;Educacao_infantil!$I$3,1,0)</f>
        <v>1</v>
      </c>
      <c r="N46" s="7">
        <f>IF(I46&lt;Educacao_infantil!$J$3,1,0)</f>
        <v>0</v>
      </c>
      <c r="O46" s="22"/>
    </row>
    <row r="47" spans="1:15" x14ac:dyDescent="0.25">
      <c r="A47" s="8" t="s">
        <v>1288</v>
      </c>
      <c r="B47" s="9" t="s">
        <v>31</v>
      </c>
      <c r="C47" s="9" t="str">
        <f>VLOOKUP(B47,'De-Para_Estado_Regiao'!$B$3:$C$29,2,0)</f>
        <v>Nordeste</v>
      </c>
      <c r="D47" s="9">
        <v>1035</v>
      </c>
      <c r="E47" s="9">
        <v>0.57299999999999995</v>
      </c>
      <c r="F47" s="9">
        <v>0.53400000000000003</v>
      </c>
      <c r="G47" s="9">
        <v>0.47899999999999998</v>
      </c>
      <c r="H47" s="9">
        <v>5794.4</v>
      </c>
      <c r="I47" s="6">
        <v>42</v>
      </c>
      <c r="J47" s="36" t="str">
        <f t="shared" si="0"/>
        <v>Médio</v>
      </c>
      <c r="K47" s="6">
        <f>IF(OR(B47="",D47="",E47="",F47="",G47="",H47=""),1,0)</f>
        <v>0</v>
      </c>
      <c r="L47" s="6">
        <f>IF(C47&lt;Panorama_geral!$B$3,1,0)</f>
        <v>0</v>
      </c>
      <c r="M47" s="36">
        <f>IF(D47&gt;Educacao_infantil!$I$3,1,0)</f>
        <v>1</v>
      </c>
      <c r="N47" s="7">
        <f>IF(I47&lt;Educacao_infantil!$J$3,1,0)</f>
        <v>0</v>
      </c>
      <c r="O47" s="22"/>
    </row>
    <row r="48" spans="1:15" x14ac:dyDescent="0.25">
      <c r="A48" s="8" t="s">
        <v>1309</v>
      </c>
      <c r="B48" s="9" t="s">
        <v>31</v>
      </c>
      <c r="C48" s="9" t="str">
        <f>VLOOKUP(B48,'De-Para_Estado_Regiao'!$B$3:$C$29,2,0)</f>
        <v>Nordeste</v>
      </c>
      <c r="D48" s="9">
        <v>455</v>
      </c>
      <c r="E48" s="9">
        <v>0.59599999999999997</v>
      </c>
      <c r="F48" s="9">
        <v>0.53700000000000003</v>
      </c>
      <c r="G48" s="9">
        <v>0.52600000000000002</v>
      </c>
      <c r="H48" s="9">
        <v>6400.96</v>
      </c>
      <c r="I48" s="6">
        <v>3</v>
      </c>
      <c r="J48" s="36" t="str">
        <f t="shared" si="0"/>
        <v>Médio</v>
      </c>
      <c r="K48" s="6">
        <f>IF(OR(B48="",D48="",E48="",F48="",G48="",H48=""),1,0)</f>
        <v>0</v>
      </c>
      <c r="L48" s="6">
        <f>IF(C48&lt;Panorama_geral!$B$3,1,0)</f>
        <v>0</v>
      </c>
      <c r="M48" s="36">
        <f>IF(D48&gt;Educacao_infantil!$I$3,1,0)</f>
        <v>0</v>
      </c>
      <c r="N48" s="7">
        <f>IF(I48&lt;Educacao_infantil!$J$3,1,0)</f>
        <v>0</v>
      </c>
      <c r="O48" s="22"/>
    </row>
    <row r="49" spans="1:15" x14ac:dyDescent="0.25">
      <c r="A49" s="5" t="s">
        <v>766</v>
      </c>
      <c r="B49" s="6" t="s">
        <v>24</v>
      </c>
      <c r="C49" s="9" t="str">
        <f>VLOOKUP(B49,'De-Para_Estado_Regiao'!$B$3:$C$29,2,0)</f>
        <v>Nordeste</v>
      </c>
      <c r="D49" s="6">
        <v>532</v>
      </c>
      <c r="E49" s="6">
        <v>0.57399999999999995</v>
      </c>
      <c r="F49" s="6">
        <v>0.57099999999999995</v>
      </c>
      <c r="G49" s="6">
        <v>0.47</v>
      </c>
      <c r="H49" s="6">
        <v>5927.57</v>
      </c>
      <c r="I49" s="6">
        <v>9</v>
      </c>
      <c r="J49" s="36" t="str">
        <f t="shared" si="0"/>
        <v>Médio</v>
      </c>
      <c r="K49" s="6">
        <f>IF(OR(B49="",D49="",E49="",F49="",G49="",H49=""),1,0)</f>
        <v>0</v>
      </c>
      <c r="L49" s="6">
        <f>IF(C49&lt;Panorama_geral!$B$3,1,0)</f>
        <v>0</v>
      </c>
      <c r="M49" s="36">
        <f>IF(D49&gt;Educacao_infantil!$I$3,1,0)</f>
        <v>0</v>
      </c>
      <c r="N49" s="7">
        <f>IF(I49&lt;Educacao_infantil!$J$3,1,0)</f>
        <v>0</v>
      </c>
      <c r="O49" s="22"/>
    </row>
    <row r="50" spans="1:15" x14ac:dyDescent="0.25">
      <c r="A50" s="8" t="s">
        <v>1318</v>
      </c>
      <c r="B50" s="9" t="s">
        <v>87</v>
      </c>
      <c r="C50" s="9" t="str">
        <f>VLOOKUP(B50,'De-Para_Estado_Regiao'!$B$3:$C$29,2,0)</f>
        <v>Nordeste</v>
      </c>
      <c r="D50" s="9">
        <v>2002</v>
      </c>
      <c r="E50" s="9">
        <v>0.59599999999999997</v>
      </c>
      <c r="F50" s="9">
        <v>0.57099999999999995</v>
      </c>
      <c r="G50" s="9">
        <v>0.52400000000000002</v>
      </c>
      <c r="H50" s="9">
        <v>7491.48</v>
      </c>
      <c r="I50" s="6">
        <v>6</v>
      </c>
      <c r="J50" s="36" t="str">
        <f t="shared" si="0"/>
        <v>Médio</v>
      </c>
      <c r="K50" s="6">
        <f>IF(OR(B50="",D50="",E50="",F50="",G50="",H50=""),1,0)</f>
        <v>0</v>
      </c>
      <c r="L50" s="6">
        <f>IF(C50&lt;Panorama_geral!$B$3,1,0)</f>
        <v>0</v>
      </c>
      <c r="M50" s="36">
        <f>IF(D50&gt;Educacao_infantil!$I$3,1,0)</f>
        <v>1</v>
      </c>
      <c r="N50" s="7">
        <f>IF(I50&lt;Educacao_infantil!$J$3,1,0)</f>
        <v>0</v>
      </c>
      <c r="O50" s="22"/>
    </row>
    <row r="51" spans="1:15" x14ac:dyDescent="0.25">
      <c r="A51" s="8" t="s">
        <v>1331</v>
      </c>
      <c r="B51" s="9" t="s">
        <v>19</v>
      </c>
      <c r="C51" s="9" t="str">
        <f>VLOOKUP(B51,'De-Para_Estado_Regiao'!$B$3:$C$29,2,0)</f>
        <v>Nordeste</v>
      </c>
      <c r="D51" s="9">
        <v>1768</v>
      </c>
      <c r="E51" s="9">
        <v>0.59299999999999997</v>
      </c>
      <c r="F51" s="9">
        <v>0.59299999999999997</v>
      </c>
      <c r="G51" s="9">
        <v>0.44600000000000001</v>
      </c>
      <c r="H51" s="9">
        <v>16487.400000000001</v>
      </c>
      <c r="I51" s="6">
        <v>7</v>
      </c>
      <c r="J51" s="36" t="str">
        <f t="shared" si="0"/>
        <v>Médio</v>
      </c>
      <c r="K51" s="6">
        <f>IF(OR(B51="",D51="",E51="",F51="",G51="",H51=""),1,0)</f>
        <v>0</v>
      </c>
      <c r="L51" s="6">
        <f>IF(C51&lt;Panorama_geral!$B$3,1,0)</f>
        <v>0</v>
      </c>
      <c r="M51" s="36">
        <f>IF(D51&gt;Educacao_infantil!$I$3,1,0)</f>
        <v>1</v>
      </c>
      <c r="N51" s="7">
        <f>IF(I51&lt;Educacao_infantil!$J$3,1,0)</f>
        <v>0</v>
      </c>
      <c r="O51" s="22"/>
    </row>
    <row r="52" spans="1:15" x14ac:dyDescent="0.25">
      <c r="A52" s="5" t="s">
        <v>1338</v>
      </c>
      <c r="B52" s="6" t="s">
        <v>24</v>
      </c>
      <c r="C52" s="9" t="str">
        <f>VLOOKUP(B52,'De-Para_Estado_Regiao'!$B$3:$C$29,2,0)</f>
        <v>Nordeste</v>
      </c>
      <c r="D52" s="6">
        <v>349</v>
      </c>
      <c r="E52" s="6">
        <v>0.59</v>
      </c>
      <c r="F52" s="6">
        <v>0.55800000000000005</v>
      </c>
      <c r="G52" s="6">
        <v>0.499</v>
      </c>
      <c r="H52" s="6">
        <v>7333.99</v>
      </c>
      <c r="I52" s="6">
        <v>17</v>
      </c>
      <c r="J52" s="36" t="str">
        <f t="shared" si="0"/>
        <v>Médio</v>
      </c>
      <c r="K52" s="6">
        <f>IF(OR(B52="",D52="",E52="",F52="",G52="",H52=""),1,0)</f>
        <v>0</v>
      </c>
      <c r="L52" s="6">
        <f>IF(C52&lt;Panorama_geral!$B$3,1,0)</f>
        <v>0</v>
      </c>
      <c r="M52" s="36">
        <f>IF(D52&gt;Educacao_infantil!$I$3,1,0)</f>
        <v>0</v>
      </c>
      <c r="N52" s="7">
        <f>IF(I52&lt;Educacao_infantil!$J$3,1,0)</f>
        <v>0</v>
      </c>
      <c r="O52" s="22"/>
    </row>
    <row r="53" spans="1:15" x14ac:dyDescent="0.25">
      <c r="A53" s="5" t="s">
        <v>1344</v>
      </c>
      <c r="B53" s="6" t="s">
        <v>24</v>
      </c>
      <c r="C53" s="9" t="str">
        <f>VLOOKUP(B53,'De-Para_Estado_Regiao'!$B$3:$C$29,2,0)</f>
        <v>Nordeste</v>
      </c>
      <c r="D53" s="6">
        <v>1239</v>
      </c>
      <c r="E53" s="6">
        <v>0.59299999999999997</v>
      </c>
      <c r="F53" s="6">
        <v>0.58599999999999997</v>
      </c>
      <c r="G53" s="6">
        <v>0.45200000000000001</v>
      </c>
      <c r="H53" s="6">
        <v>6846.32</v>
      </c>
      <c r="I53" s="6">
        <v>30</v>
      </c>
      <c r="J53" s="36" t="str">
        <f t="shared" si="0"/>
        <v>Médio</v>
      </c>
      <c r="K53" s="6">
        <f>IF(OR(B53="",D53="",E53="",F53="",G53="",H53=""),1,0)</f>
        <v>0</v>
      </c>
      <c r="L53" s="6">
        <f>IF(C53&lt;Panorama_geral!$B$3,1,0)</f>
        <v>0</v>
      </c>
      <c r="M53" s="36">
        <f>IF(D53&gt;Educacao_infantil!$I$3,1,0)</f>
        <v>1</v>
      </c>
      <c r="N53" s="7">
        <f>IF(I53&lt;Educacao_infantil!$J$3,1,0)</f>
        <v>0</v>
      </c>
      <c r="O53" s="22"/>
    </row>
    <row r="54" spans="1:15" x14ac:dyDescent="0.25">
      <c r="A54" s="8" t="s">
        <v>1355</v>
      </c>
      <c r="B54" s="9" t="s">
        <v>19</v>
      </c>
      <c r="C54" s="9" t="str">
        <f>VLOOKUP(B54,'De-Para_Estado_Regiao'!$B$3:$C$29,2,0)</f>
        <v>Nordeste</v>
      </c>
      <c r="D54" s="9">
        <v>1556</v>
      </c>
      <c r="E54" s="9">
        <v>0.59699999999999998</v>
      </c>
      <c r="F54" s="9">
        <v>0.56799999999999995</v>
      </c>
      <c r="G54" s="9">
        <v>0.49199999999999999</v>
      </c>
      <c r="H54" s="9">
        <v>12580.1</v>
      </c>
      <c r="I54" s="6">
        <v>30</v>
      </c>
      <c r="J54" s="36" t="str">
        <f t="shared" si="0"/>
        <v>Médio</v>
      </c>
      <c r="K54" s="6">
        <f>IF(OR(B54="",D54="",E54="",F54="",G54="",H54=""),1,0)</f>
        <v>0</v>
      </c>
      <c r="L54" s="6">
        <f>IF(C54&lt;Panorama_geral!$B$3,1,0)</f>
        <v>0</v>
      </c>
      <c r="M54" s="36">
        <f>IF(D54&gt;Educacao_infantil!$I$3,1,0)</f>
        <v>1</v>
      </c>
      <c r="N54" s="7">
        <f>IF(I54&lt;Educacao_infantil!$J$3,1,0)</f>
        <v>0</v>
      </c>
      <c r="O54" s="22"/>
    </row>
    <row r="55" spans="1:15" x14ac:dyDescent="0.25">
      <c r="A55" s="8" t="s">
        <v>1363</v>
      </c>
      <c r="B55" s="9" t="s">
        <v>24</v>
      </c>
      <c r="C55" s="9" t="str">
        <f>VLOOKUP(B55,'De-Para_Estado_Regiao'!$B$3:$C$29,2,0)</f>
        <v>Nordeste</v>
      </c>
      <c r="D55" s="9">
        <v>2318</v>
      </c>
      <c r="E55" s="9">
        <v>0.58499999999999996</v>
      </c>
      <c r="F55" s="9">
        <v>0.56299999999999994</v>
      </c>
      <c r="G55" s="9">
        <v>0.47899999999999998</v>
      </c>
      <c r="H55" s="9">
        <v>7089.97</v>
      </c>
      <c r="I55" s="6">
        <v>6</v>
      </c>
      <c r="J55" s="36" t="str">
        <f t="shared" si="0"/>
        <v>Médio</v>
      </c>
      <c r="K55" s="6">
        <f>IF(OR(B55="",D55="",E55="",F55="",G55="",H55=""),1,0)</f>
        <v>0</v>
      </c>
      <c r="L55" s="6">
        <f>IF(C55&lt;Panorama_geral!$B$3,1,0)</f>
        <v>0</v>
      </c>
      <c r="M55" s="36">
        <f>IF(D55&gt;Educacao_infantil!$I$3,1,0)</f>
        <v>1</v>
      </c>
      <c r="N55" s="7">
        <f>IF(I55&lt;Educacao_infantil!$J$3,1,0)</f>
        <v>0</v>
      </c>
      <c r="O55" s="22"/>
    </row>
    <row r="56" spans="1:15" x14ac:dyDescent="0.25">
      <c r="A56" s="5" t="s">
        <v>1372</v>
      </c>
      <c r="B56" s="6" t="s">
        <v>87</v>
      </c>
      <c r="C56" s="9" t="str">
        <f>VLOOKUP(B56,'De-Para_Estado_Regiao'!$B$3:$C$29,2,0)</f>
        <v>Nordeste</v>
      </c>
      <c r="D56" s="6">
        <v>412</v>
      </c>
      <c r="E56" s="6">
        <v>0.59</v>
      </c>
      <c r="F56" s="6">
        <v>0.504</v>
      </c>
      <c r="G56" s="6">
        <v>0.54100000000000004</v>
      </c>
      <c r="H56" s="6">
        <v>6287.9</v>
      </c>
      <c r="I56" s="6">
        <v>1</v>
      </c>
      <c r="J56" s="36" t="str">
        <f t="shared" si="0"/>
        <v>Médio</v>
      </c>
      <c r="K56" s="6">
        <f>IF(OR(B56="",D56="",E56="",F56="",G56="",H56=""),1,0)</f>
        <v>0</v>
      </c>
      <c r="L56" s="6">
        <f>IF(C56&lt;Panorama_geral!$B$3,1,0)</f>
        <v>0</v>
      </c>
      <c r="M56" s="36">
        <f>IF(D56&gt;Educacao_infantil!$I$3,1,0)</f>
        <v>0</v>
      </c>
      <c r="N56" s="7">
        <f>IF(I56&lt;Educacao_infantil!$J$3,1,0)</f>
        <v>1</v>
      </c>
      <c r="O56" s="22"/>
    </row>
    <row r="57" spans="1:15" x14ac:dyDescent="0.25">
      <c r="A57" s="8" t="s">
        <v>1379</v>
      </c>
      <c r="B57" s="9" t="s">
        <v>24</v>
      </c>
      <c r="C57" s="9" t="str">
        <f>VLOOKUP(B57,'De-Para_Estado_Regiao'!$B$3:$C$29,2,0)</f>
        <v>Nordeste</v>
      </c>
      <c r="D57" s="9">
        <v>233</v>
      </c>
      <c r="E57" s="9">
        <v>0.57799999999999996</v>
      </c>
      <c r="F57" s="9">
        <v>0.54900000000000004</v>
      </c>
      <c r="G57" s="9">
        <v>0.47099999999999997</v>
      </c>
      <c r="H57" s="9">
        <v>6282.33</v>
      </c>
      <c r="I57" s="6">
        <v>1</v>
      </c>
      <c r="J57" s="36" t="str">
        <f t="shared" si="0"/>
        <v>Médio</v>
      </c>
      <c r="K57" s="6">
        <f>IF(OR(B57="",D57="",E57="",F57="",G57="",H57=""),1,0)</f>
        <v>0</v>
      </c>
      <c r="L57" s="6">
        <f>IF(C57&lt;Panorama_geral!$B$3,1,0)</f>
        <v>0</v>
      </c>
      <c r="M57" s="36">
        <f>IF(D57&gt;Educacao_infantil!$I$3,1,0)</f>
        <v>0</v>
      </c>
      <c r="N57" s="7">
        <f>IF(I57&lt;Educacao_infantil!$J$3,1,0)</f>
        <v>1</v>
      </c>
      <c r="O57" s="22"/>
    </row>
    <row r="58" spans="1:15" x14ac:dyDescent="0.25">
      <c r="A58" s="8" t="s">
        <v>1385</v>
      </c>
      <c r="B58" s="9" t="s">
        <v>24</v>
      </c>
      <c r="C58" s="9" t="str">
        <f>VLOOKUP(B58,'De-Para_Estado_Regiao'!$B$3:$C$29,2,0)</f>
        <v>Nordeste</v>
      </c>
      <c r="D58" s="9">
        <v>975</v>
      </c>
      <c r="E58" s="9">
        <v>0.59399999999999997</v>
      </c>
      <c r="F58" s="9">
        <v>0.58899999999999997</v>
      </c>
      <c r="G58" s="9">
        <v>0.47299999999999998</v>
      </c>
      <c r="H58" s="9">
        <v>6917.25</v>
      </c>
      <c r="I58" s="6">
        <v>1</v>
      </c>
      <c r="J58" s="36" t="str">
        <f t="shared" si="0"/>
        <v>Médio</v>
      </c>
      <c r="K58" s="6">
        <f>IF(OR(B58="",D58="",E58="",F58="",G58="",H58=""),1,0)</f>
        <v>0</v>
      </c>
      <c r="L58" s="6">
        <f>IF(C58&lt;Panorama_geral!$B$3,1,0)</f>
        <v>0</v>
      </c>
      <c r="M58" s="36">
        <f>IF(D58&gt;Educacao_infantil!$I$3,1,0)</f>
        <v>1</v>
      </c>
      <c r="N58" s="7">
        <f>IF(I58&lt;Educacao_infantil!$J$3,1,0)</f>
        <v>1</v>
      </c>
      <c r="O58" s="22"/>
    </row>
    <row r="59" spans="1:15" x14ac:dyDescent="0.25">
      <c r="A59" s="5" t="s">
        <v>1388</v>
      </c>
      <c r="B59" s="6" t="s">
        <v>24</v>
      </c>
      <c r="C59" s="9" t="str">
        <f>VLOOKUP(B59,'De-Para_Estado_Regiao'!$B$3:$C$29,2,0)</f>
        <v>Nordeste</v>
      </c>
      <c r="D59" s="6">
        <v>388</v>
      </c>
      <c r="E59" s="6">
        <v>0.54400000000000004</v>
      </c>
      <c r="F59" s="6">
        <v>0.53900000000000003</v>
      </c>
      <c r="G59" s="6">
        <v>0.434</v>
      </c>
      <c r="H59" s="6">
        <v>6819.44</v>
      </c>
      <c r="I59" s="6">
        <v>43</v>
      </c>
      <c r="J59" s="36" t="str">
        <f t="shared" si="0"/>
        <v>Baixo</v>
      </c>
      <c r="K59" s="6">
        <f>IF(OR(B59="",D59="",E59="",F59="",G59="",H59=""),1,0)</f>
        <v>0</v>
      </c>
      <c r="L59" s="6">
        <f>IF(C59&lt;Panorama_geral!$B$3,1,0)</f>
        <v>0</v>
      </c>
      <c r="M59" s="36">
        <f>IF(D59&gt;Educacao_infantil!$I$3,1,0)</f>
        <v>0</v>
      </c>
      <c r="N59" s="7">
        <f>IF(I59&lt;Educacao_infantil!$J$3,1,0)</f>
        <v>0</v>
      </c>
      <c r="O59" s="22"/>
    </row>
    <row r="60" spans="1:15" x14ac:dyDescent="0.25">
      <c r="A60" s="8" t="s">
        <v>1391</v>
      </c>
      <c r="B60" s="9" t="s">
        <v>87</v>
      </c>
      <c r="C60" s="9" t="str">
        <f>VLOOKUP(B60,'De-Para_Estado_Regiao'!$B$3:$C$29,2,0)</f>
        <v>Nordeste</v>
      </c>
      <c r="D60" s="9">
        <v>3322</v>
      </c>
      <c r="E60" s="9">
        <v>0.57999999999999996</v>
      </c>
      <c r="F60" s="9">
        <v>0.54500000000000004</v>
      </c>
      <c r="G60" s="9">
        <v>0.47499999999999998</v>
      </c>
      <c r="H60" s="9">
        <v>6238.6</v>
      </c>
      <c r="I60" s="6">
        <v>10</v>
      </c>
      <c r="J60" s="36" t="str">
        <f t="shared" si="0"/>
        <v>Médio</v>
      </c>
      <c r="K60" s="6">
        <f>IF(OR(B60="",D60="",E60="",F60="",G60="",H60=""),1,0)</f>
        <v>0</v>
      </c>
      <c r="L60" s="6">
        <f>IF(C60&lt;Panorama_geral!$B$3,1,0)</f>
        <v>0</v>
      </c>
      <c r="M60" s="36">
        <f>IF(D60&gt;Educacao_infantil!$I$3,1,0)</f>
        <v>1</v>
      </c>
      <c r="N60" s="7">
        <f>IF(I60&lt;Educacao_infantil!$J$3,1,0)</f>
        <v>0</v>
      </c>
      <c r="O60" s="22"/>
    </row>
    <row r="61" spans="1:15" x14ac:dyDescent="0.25">
      <c r="A61" s="8" t="s">
        <v>1406</v>
      </c>
      <c r="B61" s="9" t="s">
        <v>82</v>
      </c>
      <c r="C61" s="9" t="str">
        <f>VLOOKUP(B61,'De-Para_Estado_Regiao'!$B$3:$C$29,2,0)</f>
        <v>Nordeste</v>
      </c>
      <c r="D61" s="9">
        <v>655</v>
      </c>
      <c r="E61" s="9">
        <v>0.59699999999999998</v>
      </c>
      <c r="F61" s="9">
        <v>0.57499999999999996</v>
      </c>
      <c r="G61" s="9">
        <v>0.46300000000000002</v>
      </c>
      <c r="H61" s="9">
        <v>8056.52</v>
      </c>
      <c r="I61" s="6">
        <v>9</v>
      </c>
      <c r="J61" s="36" t="str">
        <f t="shared" si="0"/>
        <v>Médio</v>
      </c>
      <c r="K61" s="6">
        <f>IF(OR(B61="",D61="",E61="",F61="",G61="",H61=""),1,0)</f>
        <v>0</v>
      </c>
      <c r="L61" s="6">
        <f>IF(C61&lt;Panorama_geral!$B$3,1,0)</f>
        <v>0</v>
      </c>
      <c r="M61" s="36">
        <f>IF(D61&gt;Educacao_infantil!$I$3,1,0)</f>
        <v>0</v>
      </c>
      <c r="N61" s="7">
        <f>IF(I61&lt;Educacao_infantil!$J$3,1,0)</f>
        <v>0</v>
      </c>
      <c r="O61" s="22"/>
    </row>
    <row r="62" spans="1:15" x14ac:dyDescent="0.25">
      <c r="A62" s="8" t="s">
        <v>1410</v>
      </c>
      <c r="B62" s="9" t="s">
        <v>24</v>
      </c>
      <c r="C62" s="9" t="str">
        <f>VLOOKUP(B62,'De-Para_Estado_Regiao'!$B$3:$C$29,2,0)</f>
        <v>Nordeste</v>
      </c>
      <c r="D62" s="9">
        <v>462</v>
      </c>
      <c r="E62" s="9">
        <v>0.54</v>
      </c>
      <c r="F62" s="9">
        <v>0.54200000000000004</v>
      </c>
      <c r="G62" s="9">
        <v>0.38700000000000001</v>
      </c>
      <c r="H62" s="9">
        <v>6615.4</v>
      </c>
      <c r="I62" s="6">
        <v>1</v>
      </c>
      <c r="J62" s="36" t="str">
        <f t="shared" si="0"/>
        <v>Baixo</v>
      </c>
      <c r="K62" s="6">
        <f>IF(OR(B62="",D62="",E62="",F62="",G62="",H62=""),1,0)</f>
        <v>0</v>
      </c>
      <c r="L62" s="6">
        <f>IF(C62&lt;Panorama_geral!$B$3,1,0)</f>
        <v>0</v>
      </c>
      <c r="M62" s="36">
        <f>IF(D62&gt;Educacao_infantil!$I$3,1,0)</f>
        <v>0</v>
      </c>
      <c r="N62" s="7">
        <f>IF(I62&lt;Educacao_infantil!$J$3,1,0)</f>
        <v>1</v>
      </c>
      <c r="O62" s="22"/>
    </row>
    <row r="63" spans="1:15" x14ac:dyDescent="0.25">
      <c r="A63" s="8" t="s">
        <v>1416</v>
      </c>
      <c r="B63" s="9" t="s">
        <v>24</v>
      </c>
      <c r="C63" s="9" t="str">
        <f>VLOOKUP(B63,'De-Para_Estado_Regiao'!$B$3:$C$29,2,0)</f>
        <v>Nordeste</v>
      </c>
      <c r="D63" s="9">
        <v>996</v>
      </c>
      <c r="E63" s="9">
        <v>0.58499999999999996</v>
      </c>
      <c r="F63" s="9">
        <v>0.59</v>
      </c>
      <c r="G63" s="9">
        <v>0.47699999999999998</v>
      </c>
      <c r="H63" s="9">
        <v>7407.38</v>
      </c>
      <c r="I63" s="6">
        <v>7</v>
      </c>
      <c r="J63" s="36" t="str">
        <f t="shared" si="0"/>
        <v>Médio</v>
      </c>
      <c r="K63" s="6">
        <f>IF(OR(B63="",D63="",E63="",F63="",G63="",H63=""),1,0)</f>
        <v>0</v>
      </c>
      <c r="L63" s="6">
        <f>IF(C63&lt;Panorama_geral!$B$3,1,0)</f>
        <v>0</v>
      </c>
      <c r="M63" s="36">
        <f>IF(D63&gt;Educacao_infantil!$I$3,1,0)</f>
        <v>1</v>
      </c>
      <c r="N63" s="7">
        <f>IF(I63&lt;Educacao_infantil!$J$3,1,0)</f>
        <v>0</v>
      </c>
      <c r="O63" s="22"/>
    </row>
    <row r="64" spans="1:15" x14ac:dyDescent="0.25">
      <c r="A64" s="5" t="s">
        <v>1432</v>
      </c>
      <c r="B64" s="6" t="s">
        <v>39</v>
      </c>
      <c r="C64" s="9" t="str">
        <f>VLOOKUP(B64,'De-Para_Estado_Regiao'!$B$3:$C$29,2,0)</f>
        <v>Norte</v>
      </c>
      <c r="D64" s="6">
        <v>4349</v>
      </c>
      <c r="E64" s="6">
        <v>0.58599999999999997</v>
      </c>
      <c r="F64" s="6">
        <v>0.60599999999999998</v>
      </c>
      <c r="G64" s="6">
        <v>0.42499999999999999</v>
      </c>
      <c r="H64" s="6">
        <v>13520.93</v>
      </c>
      <c r="I64" s="6">
        <v>11</v>
      </c>
      <c r="J64" s="36" t="str">
        <f t="shared" si="0"/>
        <v>Médio</v>
      </c>
      <c r="K64" s="6">
        <f>IF(OR(B64="",D64="",E64="",F64="",G64="",H64=""),1,0)</f>
        <v>0</v>
      </c>
      <c r="L64" s="6">
        <f>IF(C64&lt;Panorama_geral!$B$3,1,0)</f>
        <v>0</v>
      </c>
      <c r="M64" s="36">
        <f>IF(D64&gt;Educacao_infantil!$I$3,1,0)</f>
        <v>1</v>
      </c>
      <c r="N64" s="7">
        <f>IF(I64&lt;Educacao_infantil!$J$3,1,0)</f>
        <v>0</v>
      </c>
      <c r="O64" s="22"/>
    </row>
    <row r="65" spans="1:15" x14ac:dyDescent="0.25">
      <c r="A65" s="8" t="s">
        <v>1435</v>
      </c>
      <c r="B65" s="9" t="s">
        <v>24</v>
      </c>
      <c r="C65" s="9" t="str">
        <f>VLOOKUP(B65,'De-Para_Estado_Regiao'!$B$3:$C$29,2,0)</f>
        <v>Nordeste</v>
      </c>
      <c r="D65" s="9">
        <v>1139</v>
      </c>
      <c r="E65" s="9">
        <v>0.59399999999999997</v>
      </c>
      <c r="F65" s="9">
        <v>0.59799999999999998</v>
      </c>
      <c r="G65" s="9">
        <v>0.47399999999999998</v>
      </c>
      <c r="H65" s="9">
        <v>10216.620000000001</v>
      </c>
      <c r="I65" s="6">
        <v>33</v>
      </c>
      <c r="J65" s="36" t="str">
        <f t="shared" si="0"/>
        <v>Médio</v>
      </c>
      <c r="K65" s="6">
        <f>IF(OR(B65="",D65="",E65="",F65="",G65="",H65=""),1,0)</f>
        <v>0</v>
      </c>
      <c r="L65" s="6">
        <f>IF(C65&lt;Panorama_geral!$B$3,1,0)</f>
        <v>0</v>
      </c>
      <c r="M65" s="36">
        <f>IF(D65&gt;Educacao_infantil!$I$3,1,0)</f>
        <v>1</v>
      </c>
      <c r="N65" s="7">
        <f>IF(I65&lt;Educacao_infantil!$J$3,1,0)</f>
        <v>0</v>
      </c>
      <c r="O65" s="22"/>
    </row>
    <row r="66" spans="1:15" x14ac:dyDescent="0.25">
      <c r="A66" s="5" t="s">
        <v>1446</v>
      </c>
      <c r="B66" s="6" t="s">
        <v>49</v>
      </c>
      <c r="C66" s="9" t="str">
        <f>VLOOKUP(B66,'De-Para_Estado_Regiao'!$B$3:$C$29,2,0)</f>
        <v>Norte</v>
      </c>
      <c r="D66" s="6">
        <v>2715</v>
      </c>
      <c r="E66" s="6">
        <v>0.58599999999999997</v>
      </c>
      <c r="F66" s="6">
        <v>0.59599999999999997</v>
      </c>
      <c r="G66" s="6">
        <v>0.42399999999999999</v>
      </c>
      <c r="H66" s="6">
        <v>10518.26</v>
      </c>
      <c r="I66" s="6">
        <v>4</v>
      </c>
      <c r="J66" s="36" t="str">
        <f t="shared" si="0"/>
        <v>Médio</v>
      </c>
      <c r="K66" s="6">
        <f>IF(OR(B66="",D66="",E66="",F66="",G66="",H66=""),1,0)</f>
        <v>0</v>
      </c>
      <c r="L66" s="6">
        <f>IF(C66&lt;Panorama_geral!$B$3,1,0)</f>
        <v>0</v>
      </c>
      <c r="M66" s="36">
        <f>IF(D66&gt;Educacao_infantil!$I$3,1,0)</f>
        <v>1</v>
      </c>
      <c r="N66" s="7">
        <f>IF(I66&lt;Educacao_infantil!$J$3,1,0)</f>
        <v>0</v>
      </c>
      <c r="O66" s="22"/>
    </row>
    <row r="67" spans="1:15" x14ac:dyDescent="0.25">
      <c r="A67" s="5" t="s">
        <v>1448</v>
      </c>
      <c r="B67" s="6" t="s">
        <v>87</v>
      </c>
      <c r="C67" s="9" t="str">
        <f>VLOOKUP(B67,'De-Para_Estado_Regiao'!$B$3:$C$29,2,0)</f>
        <v>Nordeste</v>
      </c>
      <c r="D67" s="6">
        <v>429</v>
      </c>
      <c r="E67" s="6">
        <v>0.58099999999999996</v>
      </c>
      <c r="F67" s="6">
        <v>0.52300000000000002</v>
      </c>
      <c r="G67" s="6">
        <v>0.49199999999999999</v>
      </c>
      <c r="H67" s="6">
        <v>6404.32</v>
      </c>
      <c r="I67" s="6">
        <v>3</v>
      </c>
      <c r="J67" s="36" t="str">
        <f t="shared" si="0"/>
        <v>Médio</v>
      </c>
      <c r="K67" s="6">
        <f>IF(OR(B67="",D67="",E67="",F67="",G67="",H67=""),1,0)</f>
        <v>0</v>
      </c>
      <c r="L67" s="6">
        <f>IF(C67&lt;Panorama_geral!$B$3,1,0)</f>
        <v>0</v>
      </c>
      <c r="M67" s="36">
        <f>IF(D67&gt;Educacao_infantil!$I$3,1,0)</f>
        <v>0</v>
      </c>
      <c r="N67" s="7">
        <f>IF(I67&lt;Educacao_infantil!$J$3,1,0)</f>
        <v>0</v>
      </c>
      <c r="O67" s="22"/>
    </row>
    <row r="68" spans="1:15" x14ac:dyDescent="0.25">
      <c r="A68" s="5" t="s">
        <v>1461</v>
      </c>
      <c r="B68" s="6" t="s">
        <v>87</v>
      </c>
      <c r="C68" s="9" t="str">
        <f>VLOOKUP(B68,'De-Para_Estado_Regiao'!$B$3:$C$29,2,0)</f>
        <v>Nordeste</v>
      </c>
      <c r="D68" s="6">
        <v>1296</v>
      </c>
      <c r="E68" s="6">
        <v>0.59</v>
      </c>
      <c r="F68" s="6">
        <v>0.53900000000000003</v>
      </c>
      <c r="G68" s="6">
        <v>0.50600000000000001</v>
      </c>
      <c r="H68" s="6">
        <v>6487.05</v>
      </c>
      <c r="I68" s="6">
        <v>28</v>
      </c>
      <c r="J68" s="36" t="str">
        <f t="shared" si="0"/>
        <v>Médio</v>
      </c>
      <c r="K68" s="6">
        <f>IF(OR(B68="",D68="",E68="",F68="",G68="",H68=""),1,0)</f>
        <v>0</v>
      </c>
      <c r="L68" s="6">
        <f>IF(C68&lt;Panorama_geral!$B$3,1,0)</f>
        <v>0</v>
      </c>
      <c r="M68" s="36">
        <f>IF(D68&gt;Educacao_infantil!$I$3,1,0)</f>
        <v>1</v>
      </c>
      <c r="N68" s="7">
        <f>IF(I68&lt;Educacao_infantil!$J$3,1,0)</f>
        <v>0</v>
      </c>
      <c r="O68" s="22"/>
    </row>
    <row r="69" spans="1:15" x14ac:dyDescent="0.25">
      <c r="A69" s="8" t="s">
        <v>1462</v>
      </c>
      <c r="B69" s="9" t="s">
        <v>31</v>
      </c>
      <c r="C69" s="9" t="str">
        <f>VLOOKUP(B69,'De-Para_Estado_Regiao'!$B$3:$C$29,2,0)</f>
        <v>Nordeste</v>
      </c>
      <c r="D69" s="9">
        <v>1146</v>
      </c>
      <c r="E69" s="9">
        <v>0.57999999999999996</v>
      </c>
      <c r="F69" s="9">
        <v>0.54900000000000004</v>
      </c>
      <c r="G69" s="9">
        <v>0.48899999999999999</v>
      </c>
      <c r="H69" s="9">
        <v>7023.81</v>
      </c>
      <c r="I69" s="6">
        <v>43</v>
      </c>
      <c r="J69" s="36" t="str">
        <f t="shared" si="0"/>
        <v>Médio</v>
      </c>
      <c r="K69" s="6">
        <f>IF(OR(B69="",D69="",E69="",F69="",G69="",H69=""),1,0)</f>
        <v>0</v>
      </c>
      <c r="L69" s="6">
        <f>IF(C69&lt;Panorama_geral!$B$3,1,0)</f>
        <v>0</v>
      </c>
      <c r="M69" s="36">
        <f>IF(D69&gt;Educacao_infantil!$I$3,1,0)</f>
        <v>1</v>
      </c>
      <c r="N69" s="7">
        <f>IF(I69&lt;Educacao_infantil!$J$3,1,0)</f>
        <v>0</v>
      </c>
      <c r="O69" s="22"/>
    </row>
    <row r="70" spans="1:15" x14ac:dyDescent="0.25">
      <c r="A70" s="8" t="s">
        <v>1470</v>
      </c>
      <c r="B70" s="9" t="s">
        <v>39</v>
      </c>
      <c r="C70" s="9" t="str">
        <f>VLOOKUP(B70,'De-Para_Estado_Regiao'!$B$3:$C$29,2,0)</f>
        <v>Norte</v>
      </c>
      <c r="D70" s="9">
        <v>1426</v>
      </c>
      <c r="E70" s="9">
        <v>0.56299999999999994</v>
      </c>
      <c r="F70" s="9">
        <v>0.54600000000000004</v>
      </c>
      <c r="G70" s="9">
        <v>0.42099999999999999</v>
      </c>
      <c r="H70" s="9">
        <v>23736.94</v>
      </c>
      <c r="I70" s="6">
        <v>0</v>
      </c>
      <c r="J70" s="36" t="str">
        <f t="shared" ref="J70:J133" si="1">IF(E70&lt;0.55,"Baixo", IF(E70&lt;0.7,"Médio", IF(E70&lt;0.8,"Alto","Muito Alto")))</f>
        <v>Médio</v>
      </c>
      <c r="K70" s="6">
        <f>IF(OR(B70="",D70="",E70="",F70="",G70="",H70=""),1,0)</f>
        <v>0</v>
      </c>
      <c r="L70" s="6">
        <f>IF(C70&lt;Panorama_geral!$B$3,1,0)</f>
        <v>0</v>
      </c>
      <c r="M70" s="36">
        <f>IF(D70&gt;Educacao_infantil!$I$3,1,0)</f>
        <v>1</v>
      </c>
      <c r="N70" s="7">
        <f>IF(I70&lt;Educacao_infantil!$J$3,1,0)</f>
        <v>1</v>
      </c>
      <c r="O70" s="22"/>
    </row>
    <row r="71" spans="1:15" x14ac:dyDescent="0.25">
      <c r="A71" s="5" t="s">
        <v>1485</v>
      </c>
      <c r="B71" s="6" t="s">
        <v>24</v>
      </c>
      <c r="C71" s="9" t="str">
        <f>VLOOKUP(B71,'De-Para_Estado_Regiao'!$B$3:$C$29,2,0)</f>
        <v>Nordeste</v>
      </c>
      <c r="D71" s="6">
        <v>1417</v>
      </c>
      <c r="E71" s="6">
        <v>0.58799999999999997</v>
      </c>
      <c r="F71" s="6">
        <v>0.55400000000000005</v>
      </c>
      <c r="G71" s="6">
        <v>0.47799999999999998</v>
      </c>
      <c r="H71" s="6">
        <v>8150.34</v>
      </c>
      <c r="I71" s="6">
        <v>30</v>
      </c>
      <c r="J71" s="36" t="str">
        <f t="shared" si="1"/>
        <v>Médio</v>
      </c>
      <c r="K71" s="6">
        <f>IF(OR(B71="",D71="",E71="",F71="",G71="",H71=""),1,0)</f>
        <v>0</v>
      </c>
      <c r="L71" s="6">
        <f>IF(C71&lt;Panorama_geral!$B$3,1,0)</f>
        <v>0</v>
      </c>
      <c r="M71" s="36">
        <f>IF(D71&gt;Educacao_infantil!$I$3,1,0)</f>
        <v>1</v>
      </c>
      <c r="N71" s="7">
        <f>IF(I71&lt;Educacao_infantil!$J$3,1,0)</f>
        <v>0</v>
      </c>
      <c r="O71" s="22"/>
    </row>
    <row r="72" spans="1:15" x14ac:dyDescent="0.25">
      <c r="A72" s="8" t="s">
        <v>1509</v>
      </c>
      <c r="B72" s="9" t="s">
        <v>24</v>
      </c>
      <c r="C72" s="9" t="str">
        <f>VLOOKUP(B72,'De-Para_Estado_Regiao'!$B$3:$C$29,2,0)</f>
        <v>Nordeste</v>
      </c>
      <c r="D72" s="9">
        <v>163</v>
      </c>
      <c r="E72" s="9">
        <v>0.56999999999999995</v>
      </c>
      <c r="F72" s="9">
        <v>0.55200000000000005</v>
      </c>
      <c r="G72" s="9">
        <v>0.44500000000000001</v>
      </c>
      <c r="H72" s="9">
        <v>6197.97</v>
      </c>
      <c r="I72" s="6">
        <v>20</v>
      </c>
      <c r="J72" s="36" t="str">
        <f t="shared" si="1"/>
        <v>Médio</v>
      </c>
      <c r="K72" s="6">
        <f>IF(OR(B72="",D72="",E72="",F72="",G72="",H72=""),1,0)</f>
        <v>0</v>
      </c>
      <c r="L72" s="6">
        <f>IF(C72&lt;Panorama_geral!$B$3,1,0)</f>
        <v>0</v>
      </c>
      <c r="M72" s="36">
        <f>IF(D72&gt;Educacao_infantil!$I$3,1,0)</f>
        <v>0</v>
      </c>
      <c r="N72" s="7">
        <f>IF(I72&lt;Educacao_infantil!$J$3,1,0)</f>
        <v>0</v>
      </c>
      <c r="O72" s="22"/>
    </row>
    <row r="73" spans="1:15" x14ac:dyDescent="0.25">
      <c r="A73" s="8" t="s">
        <v>1515</v>
      </c>
      <c r="B73" s="9" t="s">
        <v>49</v>
      </c>
      <c r="C73" s="9" t="str">
        <f>VLOOKUP(B73,'De-Para_Estado_Regiao'!$B$3:$C$29,2,0)</f>
        <v>Norte</v>
      </c>
      <c r="D73" s="9">
        <v>1188</v>
      </c>
      <c r="E73" s="9">
        <v>0.51500000000000001</v>
      </c>
      <c r="F73" s="9">
        <v>0.54100000000000004</v>
      </c>
      <c r="G73" s="9">
        <v>0.33800000000000002</v>
      </c>
      <c r="H73" s="9">
        <v>11447.76</v>
      </c>
      <c r="I73" s="6">
        <v>2</v>
      </c>
      <c r="J73" s="36" t="str">
        <f t="shared" si="1"/>
        <v>Baixo</v>
      </c>
      <c r="K73" s="6">
        <f>IF(OR(B73="",D73="",E73="",F73="",G73="",H73=""),1,0)</f>
        <v>0</v>
      </c>
      <c r="L73" s="6">
        <f>IF(C73&lt;Panorama_geral!$B$3,1,0)</f>
        <v>0</v>
      </c>
      <c r="M73" s="36">
        <f>IF(D73&gt;Educacao_infantil!$I$3,1,0)</f>
        <v>1</v>
      </c>
      <c r="N73" s="7">
        <f>IF(I73&lt;Educacao_infantil!$J$3,1,0)</f>
        <v>0</v>
      </c>
      <c r="O73" s="22"/>
    </row>
    <row r="74" spans="1:15" x14ac:dyDescent="0.25">
      <c r="A74" s="5" t="s">
        <v>1522</v>
      </c>
      <c r="B74" s="6" t="s">
        <v>16</v>
      </c>
      <c r="C74" s="9" t="str">
        <f>VLOOKUP(B74,'De-Para_Estado_Regiao'!$B$3:$C$29,2,0)</f>
        <v>Sudeste</v>
      </c>
      <c r="D74" s="6">
        <v>375</v>
      </c>
      <c r="E74" s="6">
        <v>0.58799999999999997</v>
      </c>
      <c r="F74" s="6">
        <v>0.59199999999999997</v>
      </c>
      <c r="G74" s="6">
        <v>0.42299999999999999</v>
      </c>
      <c r="H74" s="6">
        <v>10601.65</v>
      </c>
      <c r="I74" s="6">
        <v>7</v>
      </c>
      <c r="J74" s="36" t="str">
        <f t="shared" si="1"/>
        <v>Médio</v>
      </c>
      <c r="K74" s="6">
        <f>IF(OR(B74="",D74="",E74="",F74="",G74="",H74=""),1,0)</f>
        <v>0</v>
      </c>
      <c r="L74" s="6">
        <f>IF(C74&lt;Panorama_geral!$B$3,1,0)</f>
        <v>0</v>
      </c>
      <c r="M74" s="36">
        <f>IF(D74&gt;Educacao_infantil!$I$3,1,0)</f>
        <v>0</v>
      </c>
      <c r="N74" s="7">
        <f>IF(I74&lt;Educacao_infantil!$J$3,1,0)</f>
        <v>0</v>
      </c>
      <c r="O74" s="22"/>
    </row>
    <row r="75" spans="1:15" x14ac:dyDescent="0.25">
      <c r="A75" s="8" t="s">
        <v>1523</v>
      </c>
      <c r="B75" s="9" t="s">
        <v>39</v>
      </c>
      <c r="C75" s="9" t="str">
        <f>VLOOKUP(B75,'De-Para_Estado_Regiao'!$B$3:$C$29,2,0)</f>
        <v>Norte</v>
      </c>
      <c r="D75" s="9">
        <v>1729</v>
      </c>
      <c r="E75" s="9">
        <v>0.55000000000000004</v>
      </c>
      <c r="F75" s="9">
        <v>0.53400000000000003</v>
      </c>
      <c r="G75" s="9">
        <v>0.41599999999999998</v>
      </c>
      <c r="H75" s="9">
        <v>9371.4599999999991</v>
      </c>
      <c r="I75" s="6">
        <v>6</v>
      </c>
      <c r="J75" s="36" t="str">
        <f t="shared" si="1"/>
        <v>Médio</v>
      </c>
      <c r="K75" s="6">
        <f>IF(OR(B75="",D75="",E75="",F75="",G75="",H75=""),1,0)</f>
        <v>0</v>
      </c>
      <c r="L75" s="6">
        <f>IF(C75&lt;Panorama_geral!$B$3,1,0)</f>
        <v>0</v>
      </c>
      <c r="M75" s="36">
        <f>IF(D75&gt;Educacao_infantil!$I$3,1,0)</f>
        <v>1</v>
      </c>
      <c r="N75" s="7">
        <f>IF(I75&lt;Educacao_infantil!$J$3,1,0)</f>
        <v>0</v>
      </c>
      <c r="O75" s="22"/>
    </row>
    <row r="76" spans="1:15" x14ac:dyDescent="0.25">
      <c r="A76" s="5" t="s">
        <v>1530</v>
      </c>
      <c r="B76" s="6" t="s">
        <v>31</v>
      </c>
      <c r="C76" s="9" t="str">
        <f>VLOOKUP(B76,'De-Para_Estado_Regiao'!$B$3:$C$29,2,0)</f>
        <v>Nordeste</v>
      </c>
      <c r="D76" s="6">
        <v>875</v>
      </c>
      <c r="E76" s="6">
        <v>0.57999999999999996</v>
      </c>
      <c r="F76" s="6">
        <v>0.52600000000000002</v>
      </c>
      <c r="G76" s="6">
        <v>0.47599999999999998</v>
      </c>
      <c r="H76" s="6">
        <v>7577.29</v>
      </c>
      <c r="I76" s="6">
        <v>6</v>
      </c>
      <c r="J76" s="36" t="str">
        <f t="shared" si="1"/>
        <v>Médio</v>
      </c>
      <c r="K76" s="6">
        <f>IF(OR(B76="",D76="",E76="",F76="",G76="",H76=""),1,0)</f>
        <v>0</v>
      </c>
      <c r="L76" s="6">
        <f>IF(C76&lt;Panorama_geral!$B$3,1,0)</f>
        <v>0</v>
      </c>
      <c r="M76" s="36">
        <f>IF(D76&gt;Educacao_infantil!$I$3,1,0)</f>
        <v>0</v>
      </c>
      <c r="N76" s="7">
        <f>IF(I76&lt;Educacao_infantil!$J$3,1,0)</f>
        <v>0</v>
      </c>
      <c r="O76" s="22"/>
    </row>
    <row r="77" spans="1:15" x14ac:dyDescent="0.25">
      <c r="A77" s="8" t="s">
        <v>1533</v>
      </c>
      <c r="B77" s="9" t="s">
        <v>39</v>
      </c>
      <c r="C77" s="9" t="str">
        <f>VLOOKUP(B77,'De-Para_Estado_Regiao'!$B$3:$C$29,2,0)</f>
        <v>Norte</v>
      </c>
      <c r="D77" s="9">
        <v>2119</v>
      </c>
      <c r="E77" s="9">
        <v>0.53100000000000003</v>
      </c>
      <c r="F77" s="9">
        <v>0.53800000000000003</v>
      </c>
      <c r="G77" s="9">
        <v>0.374</v>
      </c>
      <c r="H77" s="9">
        <v>9841.76</v>
      </c>
      <c r="I77" s="6">
        <v>5</v>
      </c>
      <c r="J77" s="36" t="str">
        <f t="shared" si="1"/>
        <v>Baixo</v>
      </c>
      <c r="K77" s="6">
        <f>IF(OR(B77="",D77="",E77="",F77="",G77="",H77=""),1,0)</f>
        <v>0</v>
      </c>
      <c r="L77" s="6">
        <f>IF(C77&lt;Panorama_geral!$B$3,1,0)</f>
        <v>0</v>
      </c>
      <c r="M77" s="36">
        <f>IF(D77&gt;Educacao_infantil!$I$3,1,0)</f>
        <v>1</v>
      </c>
      <c r="N77" s="7">
        <f>IF(I77&lt;Educacao_infantil!$J$3,1,0)</f>
        <v>0</v>
      </c>
      <c r="O77" s="22"/>
    </row>
    <row r="78" spans="1:15" x14ac:dyDescent="0.25">
      <c r="A78" s="8" t="s">
        <v>1535</v>
      </c>
      <c r="B78" s="9" t="s">
        <v>24</v>
      </c>
      <c r="C78" s="9" t="str">
        <f>VLOOKUP(B78,'De-Para_Estado_Regiao'!$B$3:$C$29,2,0)</f>
        <v>Nordeste</v>
      </c>
      <c r="D78" s="9">
        <v>378</v>
      </c>
      <c r="E78" s="9">
        <v>0.59</v>
      </c>
      <c r="F78" s="9">
        <v>0.57299999999999995</v>
      </c>
      <c r="G78" s="9">
        <v>0.47899999999999998</v>
      </c>
      <c r="H78" s="9">
        <v>7474.43</v>
      </c>
      <c r="I78" s="6">
        <v>1</v>
      </c>
      <c r="J78" s="36" t="str">
        <f t="shared" si="1"/>
        <v>Médio</v>
      </c>
      <c r="K78" s="6">
        <f>IF(OR(B78="",D78="",E78="",F78="",G78="",H78=""),1,0)</f>
        <v>0</v>
      </c>
      <c r="L78" s="6">
        <f>IF(C78&lt;Panorama_geral!$B$3,1,0)</f>
        <v>0</v>
      </c>
      <c r="M78" s="36">
        <f>IF(D78&gt;Educacao_infantil!$I$3,1,0)</f>
        <v>0</v>
      </c>
      <c r="N78" s="7">
        <f>IF(I78&lt;Educacao_infantil!$J$3,1,0)</f>
        <v>1</v>
      </c>
      <c r="O78" s="22"/>
    </row>
    <row r="79" spans="1:15" x14ac:dyDescent="0.25">
      <c r="A79" s="8" t="s">
        <v>1545</v>
      </c>
      <c r="B79" s="9" t="s">
        <v>118</v>
      </c>
      <c r="C79" s="9" t="str">
        <f>VLOOKUP(B79,'De-Para_Estado_Regiao'!$B$3:$C$29,2,0)</f>
        <v>Nordeste</v>
      </c>
      <c r="D79" s="9">
        <v>1503</v>
      </c>
      <c r="E79" s="9">
        <v>0.59499999999999997</v>
      </c>
      <c r="F79" s="9">
        <v>0.55800000000000005</v>
      </c>
      <c r="G79" s="9">
        <v>0.48499999999999999</v>
      </c>
      <c r="H79" s="9">
        <v>7518.49</v>
      </c>
      <c r="I79" s="6">
        <v>16</v>
      </c>
      <c r="J79" s="36" t="str">
        <f t="shared" si="1"/>
        <v>Médio</v>
      </c>
      <c r="K79" s="6">
        <f>IF(OR(B79="",D79="",E79="",F79="",G79="",H79=""),1,0)</f>
        <v>0</v>
      </c>
      <c r="L79" s="6">
        <f>IF(C79&lt;Panorama_geral!$B$3,1,0)</f>
        <v>0</v>
      </c>
      <c r="M79" s="36">
        <f>IF(D79&gt;Educacao_infantil!$I$3,1,0)</f>
        <v>1</v>
      </c>
      <c r="N79" s="7">
        <f>IF(I79&lt;Educacao_infantil!$J$3,1,0)</f>
        <v>0</v>
      </c>
      <c r="O79" s="22"/>
    </row>
    <row r="80" spans="1:15" x14ac:dyDescent="0.25">
      <c r="A80" s="5" t="s">
        <v>1546</v>
      </c>
      <c r="B80" s="6" t="s">
        <v>24</v>
      </c>
      <c r="C80" s="9" t="str">
        <f>VLOOKUP(B80,'De-Para_Estado_Regiao'!$B$3:$C$29,2,0)</f>
        <v>Nordeste</v>
      </c>
      <c r="D80" s="6">
        <v>582</v>
      </c>
      <c r="E80" s="6">
        <v>0.58599999999999997</v>
      </c>
      <c r="F80" s="6">
        <v>0.56100000000000005</v>
      </c>
      <c r="G80" s="6">
        <v>0.46200000000000002</v>
      </c>
      <c r="H80" s="6">
        <v>6753.27</v>
      </c>
      <c r="I80" s="6">
        <v>4</v>
      </c>
      <c r="J80" s="36" t="str">
        <f t="shared" si="1"/>
        <v>Médio</v>
      </c>
      <c r="K80" s="6">
        <f>IF(OR(B80="",D80="",E80="",F80="",G80="",H80=""),1,0)</f>
        <v>0</v>
      </c>
      <c r="L80" s="6">
        <f>IF(C80&lt;Panorama_geral!$B$3,1,0)</f>
        <v>0</v>
      </c>
      <c r="M80" s="36">
        <f>IF(D80&gt;Educacao_infantil!$I$3,1,0)</f>
        <v>0</v>
      </c>
      <c r="N80" s="7">
        <f>IF(I80&lt;Educacao_infantil!$J$3,1,0)</f>
        <v>0</v>
      </c>
      <c r="O80" s="22"/>
    </row>
    <row r="81" spans="1:15" x14ac:dyDescent="0.25">
      <c r="A81" s="8" t="s">
        <v>1547</v>
      </c>
      <c r="B81" s="9" t="s">
        <v>24</v>
      </c>
      <c r="C81" s="9" t="str">
        <f>VLOOKUP(B81,'De-Para_Estado_Regiao'!$B$3:$C$29,2,0)</f>
        <v>Nordeste</v>
      </c>
      <c r="D81" s="9">
        <v>140</v>
      </c>
      <c r="E81" s="9">
        <v>0.55000000000000004</v>
      </c>
      <c r="F81" s="9">
        <v>0.50600000000000001</v>
      </c>
      <c r="G81" s="9">
        <v>0.42399999999999999</v>
      </c>
      <c r="H81" s="9">
        <v>5067.74</v>
      </c>
      <c r="I81" s="6">
        <v>2</v>
      </c>
      <c r="J81" s="36" t="str">
        <f t="shared" si="1"/>
        <v>Médio</v>
      </c>
      <c r="K81" s="6">
        <f>IF(OR(B81="",D81="",E81="",F81="",G81="",H81=""),1,0)</f>
        <v>0</v>
      </c>
      <c r="L81" s="6">
        <f>IF(C81&lt;Panorama_geral!$B$3,1,0)</f>
        <v>0</v>
      </c>
      <c r="M81" s="36">
        <f>IF(D81&gt;Educacao_infantil!$I$3,1,0)</f>
        <v>0</v>
      </c>
      <c r="N81" s="7">
        <f>IF(I81&lt;Educacao_infantil!$J$3,1,0)</f>
        <v>0</v>
      </c>
      <c r="O81" s="22"/>
    </row>
    <row r="82" spans="1:15" x14ac:dyDescent="0.25">
      <c r="A82" s="8" t="s">
        <v>1564</v>
      </c>
      <c r="B82" s="9" t="s">
        <v>24</v>
      </c>
      <c r="C82" s="9" t="str">
        <f>VLOOKUP(B82,'De-Para_Estado_Regiao'!$B$3:$C$29,2,0)</f>
        <v>Nordeste</v>
      </c>
      <c r="D82" s="9">
        <v>1501</v>
      </c>
      <c r="E82" s="9">
        <v>0.55100000000000005</v>
      </c>
      <c r="F82" s="9">
        <v>0.56299999999999994</v>
      </c>
      <c r="G82" s="9">
        <v>0.38600000000000001</v>
      </c>
      <c r="H82" s="9">
        <v>14575.54</v>
      </c>
      <c r="I82" s="6">
        <v>42</v>
      </c>
      <c r="J82" s="36" t="str">
        <f t="shared" si="1"/>
        <v>Médio</v>
      </c>
      <c r="K82" s="6">
        <f>IF(OR(B82="",D82="",E82="",F82="",G82="",H82=""),1,0)</f>
        <v>0</v>
      </c>
      <c r="L82" s="6">
        <f>IF(C82&lt;Panorama_geral!$B$3,1,0)</f>
        <v>0</v>
      </c>
      <c r="M82" s="36">
        <f>IF(D82&gt;Educacao_infantil!$I$3,1,0)</f>
        <v>1</v>
      </c>
      <c r="N82" s="7">
        <f>IF(I82&lt;Educacao_infantil!$J$3,1,0)</f>
        <v>0</v>
      </c>
      <c r="O82" s="22"/>
    </row>
    <row r="83" spans="1:15" x14ac:dyDescent="0.25">
      <c r="A83" s="5" t="s">
        <v>1571</v>
      </c>
      <c r="B83" s="6" t="s">
        <v>87</v>
      </c>
      <c r="C83" s="9" t="str">
        <f>VLOOKUP(B83,'De-Para_Estado_Regiao'!$B$3:$C$29,2,0)</f>
        <v>Nordeste</v>
      </c>
      <c r="D83" s="6">
        <v>1352</v>
      </c>
      <c r="E83" s="6">
        <v>0.57399999999999995</v>
      </c>
      <c r="F83" s="6">
        <v>0.53300000000000003</v>
      </c>
      <c r="G83" s="6">
        <v>0.47599999999999998</v>
      </c>
      <c r="H83" s="6">
        <v>6970.54</v>
      </c>
      <c r="I83" s="6">
        <v>1</v>
      </c>
      <c r="J83" s="36" t="str">
        <f t="shared" si="1"/>
        <v>Médio</v>
      </c>
      <c r="K83" s="6">
        <f>IF(OR(B83="",D83="",E83="",F83="",G83="",H83=""),1,0)</f>
        <v>0</v>
      </c>
      <c r="L83" s="6">
        <f>IF(C83&lt;Panorama_geral!$B$3,1,0)</f>
        <v>0</v>
      </c>
      <c r="M83" s="36">
        <f>IF(D83&gt;Educacao_infantil!$I$3,1,0)</f>
        <v>1</v>
      </c>
      <c r="N83" s="7">
        <f>IF(I83&lt;Educacao_infantil!$J$3,1,0)</f>
        <v>1</v>
      </c>
      <c r="O83" s="22"/>
    </row>
    <row r="84" spans="1:15" x14ac:dyDescent="0.25">
      <c r="A84" s="8" t="s">
        <v>1572</v>
      </c>
      <c r="B84" s="9" t="s">
        <v>87</v>
      </c>
      <c r="C84" s="9" t="str">
        <f>VLOOKUP(B84,'De-Para_Estado_Regiao'!$B$3:$C$29,2,0)</f>
        <v>Nordeste</v>
      </c>
      <c r="D84" s="9">
        <v>1653</v>
      </c>
      <c r="E84" s="9">
        <v>0.58799999999999997</v>
      </c>
      <c r="F84" s="9">
        <v>0.50600000000000001</v>
      </c>
      <c r="G84" s="9">
        <v>0.52200000000000002</v>
      </c>
      <c r="H84" s="9">
        <v>5403.47</v>
      </c>
      <c r="I84" s="6">
        <v>47</v>
      </c>
      <c r="J84" s="36" t="str">
        <f t="shared" si="1"/>
        <v>Médio</v>
      </c>
      <c r="K84" s="6">
        <f>IF(OR(B84="",D84="",E84="",F84="",G84="",H84=""),1,0)</f>
        <v>0</v>
      </c>
      <c r="L84" s="6">
        <f>IF(C84&lt;Panorama_geral!$B$3,1,0)</f>
        <v>0</v>
      </c>
      <c r="M84" s="36">
        <f>IF(D84&gt;Educacao_infantil!$I$3,1,0)</f>
        <v>1</v>
      </c>
      <c r="N84" s="7">
        <f>IF(I84&lt;Educacao_infantil!$J$3,1,0)</f>
        <v>0</v>
      </c>
      <c r="O84" s="22"/>
    </row>
    <row r="85" spans="1:15" x14ac:dyDescent="0.25">
      <c r="A85" s="5" t="s">
        <v>1579</v>
      </c>
      <c r="B85" s="6" t="s">
        <v>87</v>
      </c>
      <c r="C85" s="9" t="str">
        <f>VLOOKUP(B85,'De-Para_Estado_Regiao'!$B$3:$C$29,2,0)</f>
        <v>Nordeste</v>
      </c>
      <c r="D85" s="6">
        <v>1026</v>
      </c>
      <c r="E85" s="6">
        <v>0.51200000000000001</v>
      </c>
      <c r="F85" s="6">
        <v>0.52500000000000002</v>
      </c>
      <c r="G85" s="6">
        <v>0.36499999999999999</v>
      </c>
      <c r="H85" s="6">
        <v>6929.19</v>
      </c>
      <c r="I85" s="6">
        <v>34</v>
      </c>
      <c r="J85" s="36" t="str">
        <f t="shared" si="1"/>
        <v>Baixo</v>
      </c>
      <c r="K85" s="6">
        <f>IF(OR(B85="",D85="",E85="",F85="",G85="",H85=""),1,0)</f>
        <v>0</v>
      </c>
      <c r="L85" s="6">
        <f>IF(C85&lt;Panorama_geral!$B$3,1,0)</f>
        <v>0</v>
      </c>
      <c r="M85" s="36">
        <f>IF(D85&gt;Educacao_infantil!$I$3,1,0)</f>
        <v>1</v>
      </c>
      <c r="N85" s="7">
        <f>IF(I85&lt;Educacao_infantil!$J$3,1,0)</f>
        <v>0</v>
      </c>
      <c r="O85" s="22"/>
    </row>
    <row r="86" spans="1:15" x14ac:dyDescent="0.25">
      <c r="A86" s="5" t="s">
        <v>1583</v>
      </c>
      <c r="B86" s="6" t="s">
        <v>24</v>
      </c>
      <c r="C86" s="9" t="str">
        <f>VLOOKUP(B86,'De-Para_Estado_Regiao'!$B$3:$C$29,2,0)</f>
        <v>Nordeste</v>
      </c>
      <c r="D86" s="6">
        <v>320</v>
      </c>
      <c r="E86" s="6">
        <v>0.55500000000000005</v>
      </c>
      <c r="F86" s="6">
        <v>0.54100000000000004</v>
      </c>
      <c r="G86" s="6">
        <v>0.41799999999999998</v>
      </c>
      <c r="H86" s="6">
        <v>9393.52</v>
      </c>
      <c r="I86" s="6">
        <v>0</v>
      </c>
      <c r="J86" s="36" t="str">
        <f t="shared" si="1"/>
        <v>Médio</v>
      </c>
      <c r="K86" s="6">
        <f>IF(OR(B86="",D86="",E86="",F86="",G86="",H86=""),1,0)</f>
        <v>0</v>
      </c>
      <c r="L86" s="6">
        <f>IF(C86&lt;Panorama_geral!$B$3,1,0)</f>
        <v>0</v>
      </c>
      <c r="M86" s="36">
        <f>IF(D86&gt;Educacao_infantil!$I$3,1,0)</f>
        <v>0</v>
      </c>
      <c r="N86" s="7">
        <f>IF(I86&lt;Educacao_infantil!$J$3,1,0)</f>
        <v>1</v>
      </c>
      <c r="O86" s="22"/>
    </row>
    <row r="87" spans="1:15" x14ac:dyDescent="0.25">
      <c r="A87" s="5" t="s">
        <v>1597</v>
      </c>
      <c r="B87" s="6" t="s">
        <v>19</v>
      </c>
      <c r="C87" s="9" t="str">
        <f>VLOOKUP(B87,'De-Para_Estado_Regiao'!$B$3:$C$29,2,0)</f>
        <v>Nordeste</v>
      </c>
      <c r="D87" s="6">
        <v>1854</v>
      </c>
      <c r="E87" s="6">
        <v>0.52600000000000002</v>
      </c>
      <c r="F87" s="6">
        <v>0.54600000000000004</v>
      </c>
      <c r="G87" s="6">
        <v>0.38500000000000001</v>
      </c>
      <c r="H87" s="6">
        <v>7317.75</v>
      </c>
      <c r="I87" s="6">
        <v>10</v>
      </c>
      <c r="J87" s="36" t="str">
        <f t="shared" si="1"/>
        <v>Baixo</v>
      </c>
      <c r="K87" s="6">
        <f>IF(OR(B87="",D87="",E87="",F87="",G87="",H87=""),1,0)</f>
        <v>0</v>
      </c>
      <c r="L87" s="6">
        <f>IF(C87&lt;Panorama_geral!$B$3,1,0)</f>
        <v>0</v>
      </c>
      <c r="M87" s="36">
        <f>IF(D87&gt;Educacao_infantil!$I$3,1,0)</f>
        <v>1</v>
      </c>
      <c r="N87" s="7">
        <f>IF(I87&lt;Educacao_infantil!$J$3,1,0)</f>
        <v>0</v>
      </c>
      <c r="O87" s="22"/>
    </row>
    <row r="88" spans="1:15" x14ac:dyDescent="0.25">
      <c r="A88" s="8" t="s">
        <v>1601</v>
      </c>
      <c r="B88" s="9" t="s">
        <v>87</v>
      </c>
      <c r="C88" s="9" t="str">
        <f>VLOOKUP(B88,'De-Para_Estado_Regiao'!$B$3:$C$29,2,0)</f>
        <v>Nordeste</v>
      </c>
      <c r="D88" s="9">
        <v>1285</v>
      </c>
      <c r="E88" s="9">
        <v>0.55000000000000004</v>
      </c>
      <c r="F88" s="9">
        <v>0.51900000000000002</v>
      </c>
      <c r="G88" s="9">
        <v>0.47199999999999998</v>
      </c>
      <c r="H88" s="9">
        <v>4530.24</v>
      </c>
      <c r="I88" s="6">
        <v>1</v>
      </c>
      <c r="J88" s="36" t="str">
        <f t="shared" si="1"/>
        <v>Médio</v>
      </c>
      <c r="K88" s="6">
        <f>IF(OR(B88="",D88="",E88="",F88="",G88="",H88=""),1,0)</f>
        <v>0</v>
      </c>
      <c r="L88" s="6">
        <f>IF(C88&lt;Panorama_geral!$B$3,1,0)</f>
        <v>0</v>
      </c>
      <c r="M88" s="36">
        <f>IF(D88&gt;Educacao_infantil!$I$3,1,0)</f>
        <v>1</v>
      </c>
      <c r="N88" s="7">
        <f>IF(I88&lt;Educacao_infantil!$J$3,1,0)</f>
        <v>1</v>
      </c>
      <c r="O88" s="22"/>
    </row>
    <row r="89" spans="1:15" x14ac:dyDescent="0.25">
      <c r="A89" s="5" t="s">
        <v>1608</v>
      </c>
      <c r="B89" s="6" t="s">
        <v>39</v>
      </c>
      <c r="C89" s="9" t="str">
        <f>VLOOKUP(B89,'De-Para_Estado_Regiao'!$B$3:$C$29,2,0)</f>
        <v>Norte</v>
      </c>
      <c r="D89" s="6">
        <v>2351</v>
      </c>
      <c r="E89" s="6">
        <v>0.58799999999999997</v>
      </c>
      <c r="F89" s="6">
        <v>0.54900000000000004</v>
      </c>
      <c r="G89" s="6">
        <v>0.46400000000000002</v>
      </c>
      <c r="H89" s="6">
        <v>6481.4</v>
      </c>
      <c r="I89" s="6">
        <v>114</v>
      </c>
      <c r="J89" s="36" t="str">
        <f t="shared" si="1"/>
        <v>Médio</v>
      </c>
      <c r="K89" s="6">
        <f>IF(OR(B89="",D89="",E89="",F89="",G89="",H89=""),1,0)</f>
        <v>0</v>
      </c>
      <c r="L89" s="6">
        <f>IF(C89&lt;Panorama_geral!$B$3,1,0)</f>
        <v>0</v>
      </c>
      <c r="M89" s="36">
        <f>IF(D89&gt;Educacao_infantil!$I$3,1,0)</f>
        <v>1</v>
      </c>
      <c r="N89" s="7">
        <f>IF(I89&lt;Educacao_infantil!$J$3,1,0)</f>
        <v>0</v>
      </c>
      <c r="O89" s="22"/>
    </row>
    <row r="90" spans="1:15" x14ac:dyDescent="0.25">
      <c r="A90" s="8" t="s">
        <v>1609</v>
      </c>
      <c r="B90" s="9" t="s">
        <v>19</v>
      </c>
      <c r="C90" s="9" t="str">
        <f>VLOOKUP(B90,'De-Para_Estado_Regiao'!$B$3:$C$29,2,0)</f>
        <v>Nordeste</v>
      </c>
      <c r="D90" s="9">
        <v>885</v>
      </c>
      <c r="E90" s="9">
        <v>0.57999999999999996</v>
      </c>
      <c r="F90" s="9">
        <v>0.56899999999999995</v>
      </c>
      <c r="G90" s="9">
        <v>0.46600000000000003</v>
      </c>
      <c r="H90" s="9">
        <v>7053.71</v>
      </c>
      <c r="I90" s="6">
        <v>39</v>
      </c>
      <c r="J90" s="36" t="str">
        <f t="shared" si="1"/>
        <v>Médio</v>
      </c>
      <c r="K90" s="6">
        <f>IF(OR(B90="",D90="",E90="",F90="",G90="",H90=""),1,0)</f>
        <v>0</v>
      </c>
      <c r="L90" s="6">
        <f>IF(C90&lt;Panorama_geral!$B$3,1,0)</f>
        <v>0</v>
      </c>
      <c r="M90" s="36">
        <f>IF(D90&gt;Educacao_infantil!$I$3,1,0)</f>
        <v>0</v>
      </c>
      <c r="N90" s="7">
        <f>IF(I90&lt;Educacao_infantil!$J$3,1,0)</f>
        <v>0</v>
      </c>
      <c r="O90" s="22"/>
    </row>
    <row r="91" spans="1:15" x14ac:dyDescent="0.25">
      <c r="A91" s="5" t="s">
        <v>1618</v>
      </c>
      <c r="B91" s="6" t="s">
        <v>49</v>
      </c>
      <c r="C91" s="9" t="str">
        <f>VLOOKUP(B91,'De-Para_Estado_Regiao'!$B$3:$C$29,2,0)</f>
        <v>Norte</v>
      </c>
      <c r="D91" s="6">
        <v>1266</v>
      </c>
      <c r="E91" s="6">
        <v>0.59399999999999997</v>
      </c>
      <c r="F91" s="6">
        <v>0.629</v>
      </c>
      <c r="G91" s="6">
        <v>0.45100000000000001</v>
      </c>
      <c r="H91" s="6">
        <v>10167.629999999999</v>
      </c>
      <c r="I91" s="6">
        <v>33</v>
      </c>
      <c r="J91" s="36" t="str">
        <f t="shared" si="1"/>
        <v>Médio</v>
      </c>
      <c r="K91" s="6">
        <f>IF(OR(B91="",D91="",E91="",F91="",G91="",H91=""),1,0)</f>
        <v>0</v>
      </c>
      <c r="L91" s="6">
        <f>IF(C91&lt;Panorama_geral!$B$3,1,0)</f>
        <v>0</v>
      </c>
      <c r="M91" s="36">
        <f>IF(D91&gt;Educacao_infantil!$I$3,1,0)</f>
        <v>1</v>
      </c>
      <c r="N91" s="7">
        <f>IF(I91&lt;Educacao_infantil!$J$3,1,0)</f>
        <v>0</v>
      </c>
      <c r="O91" s="22"/>
    </row>
    <row r="92" spans="1:15" x14ac:dyDescent="0.25">
      <c r="A92" s="8" t="s">
        <v>1623</v>
      </c>
      <c r="B92" s="9" t="s">
        <v>87</v>
      </c>
      <c r="C92" s="9" t="str">
        <f>VLOOKUP(B92,'De-Para_Estado_Regiao'!$B$3:$C$29,2,0)</f>
        <v>Nordeste</v>
      </c>
      <c r="D92" s="9">
        <v>958</v>
      </c>
      <c r="E92" s="9">
        <v>0.56100000000000005</v>
      </c>
      <c r="F92" s="9">
        <v>0.52</v>
      </c>
      <c r="G92" s="9">
        <v>0.45600000000000002</v>
      </c>
      <c r="H92" s="9">
        <v>6291.51</v>
      </c>
      <c r="I92" s="6">
        <v>0</v>
      </c>
      <c r="J92" s="36" t="str">
        <f t="shared" si="1"/>
        <v>Médio</v>
      </c>
      <c r="K92" s="6">
        <f>IF(OR(B92="",D92="",E92="",F92="",G92="",H92=""),1,0)</f>
        <v>0</v>
      </c>
      <c r="L92" s="6">
        <f>IF(C92&lt;Panorama_geral!$B$3,1,0)</f>
        <v>0</v>
      </c>
      <c r="M92" s="36">
        <f>IF(D92&gt;Educacao_infantil!$I$3,1,0)</f>
        <v>1</v>
      </c>
      <c r="N92" s="7">
        <f>IF(I92&lt;Educacao_infantil!$J$3,1,0)</f>
        <v>1</v>
      </c>
      <c r="O92" s="22"/>
    </row>
    <row r="93" spans="1:15" x14ac:dyDescent="0.25">
      <c r="A93" s="5" t="s">
        <v>1630</v>
      </c>
      <c r="B93" s="6" t="s">
        <v>24</v>
      </c>
      <c r="C93" s="9" t="str">
        <f>VLOOKUP(B93,'De-Para_Estado_Regiao'!$B$3:$C$29,2,0)</f>
        <v>Nordeste</v>
      </c>
      <c r="D93" s="6">
        <v>242</v>
      </c>
      <c r="E93" s="6">
        <v>0.54400000000000004</v>
      </c>
      <c r="F93" s="6">
        <v>0.53300000000000003</v>
      </c>
      <c r="G93" s="6">
        <v>0.4</v>
      </c>
      <c r="H93" s="6">
        <v>9164.8700000000008</v>
      </c>
      <c r="I93" s="6">
        <v>25</v>
      </c>
      <c r="J93" s="36" t="str">
        <f t="shared" si="1"/>
        <v>Baixo</v>
      </c>
      <c r="K93" s="6">
        <f>IF(OR(B93="",D93="",E93="",F93="",G93="",H93=""),1,0)</f>
        <v>0</v>
      </c>
      <c r="L93" s="6">
        <f>IF(C93&lt;Panorama_geral!$B$3,1,0)</f>
        <v>0</v>
      </c>
      <c r="M93" s="36">
        <f>IF(D93&gt;Educacao_infantil!$I$3,1,0)</f>
        <v>0</v>
      </c>
      <c r="N93" s="7">
        <f>IF(I93&lt;Educacao_infantil!$J$3,1,0)</f>
        <v>0</v>
      </c>
      <c r="O93" s="22"/>
    </row>
    <row r="94" spans="1:15" x14ac:dyDescent="0.25">
      <c r="A94" s="8" t="s">
        <v>1633</v>
      </c>
      <c r="B94" s="9" t="s">
        <v>16</v>
      </c>
      <c r="C94" s="9" t="str">
        <f>VLOOKUP(B94,'De-Para_Estado_Regiao'!$B$3:$C$29,2,0)</f>
        <v>Sudeste</v>
      </c>
      <c r="D94" s="9">
        <v>350</v>
      </c>
      <c r="E94" s="9">
        <v>0.56000000000000005</v>
      </c>
      <c r="F94" s="9">
        <v>0.56599999999999995</v>
      </c>
      <c r="G94" s="9">
        <v>0.38900000000000001</v>
      </c>
      <c r="H94" s="9">
        <v>8255.52</v>
      </c>
      <c r="I94" s="6">
        <v>9</v>
      </c>
      <c r="J94" s="36" t="str">
        <f t="shared" si="1"/>
        <v>Médio</v>
      </c>
      <c r="K94" s="6">
        <f>IF(OR(B94="",D94="",E94="",F94="",G94="",H94=""),1,0)</f>
        <v>0</v>
      </c>
      <c r="L94" s="6">
        <f>IF(C94&lt;Panorama_geral!$B$3,1,0)</f>
        <v>0</v>
      </c>
      <c r="M94" s="36">
        <f>IF(D94&gt;Educacao_infantil!$I$3,1,0)</f>
        <v>0</v>
      </c>
      <c r="N94" s="7">
        <f>IF(I94&lt;Educacao_infantil!$J$3,1,0)</f>
        <v>0</v>
      </c>
      <c r="O94" s="22"/>
    </row>
    <row r="95" spans="1:15" x14ac:dyDescent="0.25">
      <c r="A95" s="5" t="s">
        <v>1634</v>
      </c>
      <c r="B95" s="6" t="s">
        <v>49</v>
      </c>
      <c r="C95" s="9" t="str">
        <f>VLOOKUP(B95,'De-Para_Estado_Regiao'!$B$3:$C$29,2,0)</f>
        <v>Norte</v>
      </c>
      <c r="D95" s="6">
        <v>4146</v>
      </c>
      <c r="E95" s="6">
        <v>0.57999999999999996</v>
      </c>
      <c r="F95" s="6">
        <v>0.53800000000000003</v>
      </c>
      <c r="G95" s="6">
        <v>0.47399999999999998</v>
      </c>
      <c r="H95" s="6">
        <v>8576.6200000000008</v>
      </c>
      <c r="I95" s="6">
        <v>131</v>
      </c>
      <c r="J95" s="36" t="str">
        <f t="shared" si="1"/>
        <v>Médio</v>
      </c>
      <c r="K95" s="6">
        <f>IF(OR(B95="",D95="",E95="",F95="",G95="",H95=""),1,0)</f>
        <v>0</v>
      </c>
      <c r="L95" s="6">
        <f>IF(C95&lt;Panorama_geral!$B$3,1,0)</f>
        <v>0</v>
      </c>
      <c r="M95" s="36">
        <f>IF(D95&gt;Educacao_infantil!$I$3,1,0)</f>
        <v>1</v>
      </c>
      <c r="N95" s="7">
        <f>IF(I95&lt;Educacao_infantil!$J$3,1,0)</f>
        <v>0</v>
      </c>
      <c r="O95" s="22"/>
    </row>
    <row r="96" spans="1:15" x14ac:dyDescent="0.25">
      <c r="A96" s="5" t="s">
        <v>1636</v>
      </c>
      <c r="B96" s="6" t="s">
        <v>24</v>
      </c>
      <c r="C96" s="9" t="str">
        <f>VLOOKUP(B96,'De-Para_Estado_Regiao'!$B$3:$C$29,2,0)</f>
        <v>Nordeste</v>
      </c>
      <c r="D96" s="6">
        <v>237</v>
      </c>
      <c r="E96" s="6">
        <v>0.54700000000000004</v>
      </c>
      <c r="F96" s="6">
        <v>0.53100000000000003</v>
      </c>
      <c r="G96" s="6">
        <v>0.40400000000000003</v>
      </c>
      <c r="H96" s="6">
        <v>9083.5499999999993</v>
      </c>
      <c r="I96" s="6">
        <v>28</v>
      </c>
      <c r="J96" s="36" t="str">
        <f t="shared" si="1"/>
        <v>Baixo</v>
      </c>
      <c r="K96" s="6">
        <f>IF(OR(B96="",D96="",E96="",F96="",G96="",H96=""),1,0)</f>
        <v>0</v>
      </c>
      <c r="L96" s="6">
        <f>IF(C96&lt;Panorama_geral!$B$3,1,0)</f>
        <v>0</v>
      </c>
      <c r="M96" s="36">
        <f>IF(D96&gt;Educacao_infantil!$I$3,1,0)</f>
        <v>0</v>
      </c>
      <c r="N96" s="7">
        <f>IF(I96&lt;Educacao_infantil!$J$3,1,0)</f>
        <v>0</v>
      </c>
      <c r="O96" s="22"/>
    </row>
    <row r="97" spans="1:15" x14ac:dyDescent="0.25">
      <c r="A97" s="8" t="s">
        <v>1642</v>
      </c>
      <c r="B97" s="9" t="s">
        <v>87</v>
      </c>
      <c r="C97" s="9" t="str">
        <f>VLOOKUP(B97,'De-Para_Estado_Regiao'!$B$3:$C$29,2,0)</f>
        <v>Nordeste</v>
      </c>
      <c r="D97" s="9">
        <v>2366</v>
      </c>
      <c r="E97" s="9">
        <v>0.59499999999999997</v>
      </c>
      <c r="F97" s="9">
        <v>0.55900000000000005</v>
      </c>
      <c r="G97" s="9">
        <v>0.505</v>
      </c>
      <c r="H97" s="9">
        <v>7489.46</v>
      </c>
      <c r="I97" s="6">
        <v>11</v>
      </c>
      <c r="J97" s="36" t="str">
        <f t="shared" si="1"/>
        <v>Médio</v>
      </c>
      <c r="K97" s="6">
        <f>IF(OR(B97="",D97="",E97="",F97="",G97="",H97=""),1,0)</f>
        <v>0</v>
      </c>
      <c r="L97" s="6">
        <f>IF(C97&lt;Panorama_geral!$B$3,1,0)</f>
        <v>0</v>
      </c>
      <c r="M97" s="36">
        <f>IF(D97&gt;Educacao_infantil!$I$3,1,0)</f>
        <v>1</v>
      </c>
      <c r="N97" s="7">
        <f>IF(I97&lt;Educacao_infantil!$J$3,1,0)</f>
        <v>0</v>
      </c>
      <c r="O97" s="22"/>
    </row>
    <row r="98" spans="1:15" x14ac:dyDescent="0.25">
      <c r="A98" s="5" t="s">
        <v>1654</v>
      </c>
      <c r="B98" s="6" t="s">
        <v>24</v>
      </c>
      <c r="C98" s="9" t="str">
        <f>VLOOKUP(B98,'De-Para_Estado_Regiao'!$B$3:$C$29,2,0)</f>
        <v>Nordeste</v>
      </c>
      <c r="D98" s="6">
        <v>530</v>
      </c>
      <c r="E98" s="6">
        <v>0.55000000000000004</v>
      </c>
      <c r="F98" s="6">
        <v>0.54600000000000004</v>
      </c>
      <c r="G98" s="6">
        <v>0.442</v>
      </c>
      <c r="H98" s="6">
        <v>6210.88</v>
      </c>
      <c r="I98" s="6">
        <v>2</v>
      </c>
      <c r="J98" s="36" t="str">
        <f t="shared" si="1"/>
        <v>Médio</v>
      </c>
      <c r="K98" s="6">
        <f>IF(OR(B98="",D98="",E98="",F98="",G98="",H98=""),1,0)</f>
        <v>0</v>
      </c>
      <c r="L98" s="6">
        <f>IF(C98&lt;Panorama_geral!$B$3,1,0)</f>
        <v>0</v>
      </c>
      <c r="M98" s="36">
        <f>IF(D98&gt;Educacao_infantil!$I$3,1,0)</f>
        <v>0</v>
      </c>
      <c r="N98" s="7">
        <f>IF(I98&lt;Educacao_infantil!$J$3,1,0)</f>
        <v>0</v>
      </c>
      <c r="O98" s="22"/>
    </row>
    <row r="99" spans="1:15" x14ac:dyDescent="0.25">
      <c r="A99" s="5" t="s">
        <v>1666</v>
      </c>
      <c r="B99" s="6" t="s">
        <v>87</v>
      </c>
      <c r="C99" s="9" t="str">
        <f>VLOOKUP(B99,'De-Para_Estado_Regiao'!$B$3:$C$29,2,0)</f>
        <v>Nordeste</v>
      </c>
      <c r="D99" s="6">
        <v>1114</v>
      </c>
      <c r="E99" s="6">
        <v>0.55500000000000005</v>
      </c>
      <c r="F99" s="6">
        <v>0.49</v>
      </c>
      <c r="G99" s="6">
        <v>0.45800000000000002</v>
      </c>
      <c r="H99" s="6">
        <v>6714.31</v>
      </c>
      <c r="I99" s="6">
        <v>25</v>
      </c>
      <c r="J99" s="36" t="str">
        <f t="shared" si="1"/>
        <v>Médio</v>
      </c>
      <c r="K99" s="6">
        <f>IF(OR(B99="",D99="",E99="",F99="",G99="",H99=""),1,0)</f>
        <v>0</v>
      </c>
      <c r="L99" s="6">
        <f>IF(C99&lt;Panorama_geral!$B$3,1,0)</f>
        <v>0</v>
      </c>
      <c r="M99" s="36">
        <f>IF(D99&gt;Educacao_infantil!$I$3,1,0)</f>
        <v>1</v>
      </c>
      <c r="N99" s="7">
        <f>IF(I99&lt;Educacao_infantil!$J$3,1,0)</f>
        <v>0</v>
      </c>
      <c r="O99" s="22"/>
    </row>
    <row r="100" spans="1:15" x14ac:dyDescent="0.25">
      <c r="A100" s="5" t="s">
        <v>1670</v>
      </c>
      <c r="B100" s="6" t="s">
        <v>87</v>
      </c>
      <c r="C100" s="9" t="str">
        <f>VLOOKUP(B100,'De-Para_Estado_Regiao'!$B$3:$C$29,2,0)</f>
        <v>Nordeste</v>
      </c>
      <c r="D100" s="6">
        <v>1281</v>
      </c>
      <c r="E100" s="6">
        <v>0.55500000000000005</v>
      </c>
      <c r="F100" s="6">
        <v>0.54100000000000004</v>
      </c>
      <c r="G100" s="6">
        <v>0.441</v>
      </c>
      <c r="H100" s="6">
        <v>6997.9</v>
      </c>
      <c r="I100" s="6">
        <v>4</v>
      </c>
      <c r="J100" s="36" t="str">
        <f t="shared" si="1"/>
        <v>Médio</v>
      </c>
      <c r="K100" s="6">
        <f>IF(OR(B100="",D100="",E100="",F100="",G100="",H100=""),1,0)</f>
        <v>0</v>
      </c>
      <c r="L100" s="6">
        <f>IF(C100&lt;Panorama_geral!$B$3,1,0)</f>
        <v>0</v>
      </c>
      <c r="M100" s="36">
        <f>IF(D100&gt;Educacao_infantil!$I$3,1,0)</f>
        <v>1</v>
      </c>
      <c r="N100" s="7">
        <f>IF(I100&lt;Educacao_infantil!$J$3,1,0)</f>
        <v>0</v>
      </c>
      <c r="O100" s="22"/>
    </row>
    <row r="101" spans="1:15" x14ac:dyDescent="0.25">
      <c r="A101" s="5" t="s">
        <v>1676</v>
      </c>
      <c r="B101" s="6" t="s">
        <v>31</v>
      </c>
      <c r="C101" s="9" t="str">
        <f>VLOOKUP(B101,'De-Para_Estado_Regiao'!$B$3:$C$29,2,0)</f>
        <v>Nordeste</v>
      </c>
      <c r="D101" s="6">
        <v>1521</v>
      </c>
      <c r="E101" s="6">
        <v>0.59499999999999997</v>
      </c>
      <c r="F101" s="6">
        <v>0.56299999999999994</v>
      </c>
      <c r="G101" s="6">
        <v>0.51700000000000002</v>
      </c>
      <c r="H101" s="6">
        <v>6966.18</v>
      </c>
      <c r="I101" s="6">
        <v>5</v>
      </c>
      <c r="J101" s="36" t="str">
        <f t="shared" si="1"/>
        <v>Médio</v>
      </c>
      <c r="K101" s="6">
        <f>IF(OR(B101="",D101="",E101="",F101="",G101="",H101=""),1,0)</f>
        <v>0</v>
      </c>
      <c r="L101" s="6">
        <f>IF(C101&lt;Panorama_geral!$B$3,1,0)</f>
        <v>0</v>
      </c>
      <c r="M101" s="36">
        <f>IF(D101&gt;Educacao_infantil!$I$3,1,0)</f>
        <v>1</v>
      </c>
      <c r="N101" s="7">
        <f>IF(I101&lt;Educacao_infantil!$J$3,1,0)</f>
        <v>0</v>
      </c>
      <c r="O101" s="22"/>
    </row>
    <row r="102" spans="1:15" x14ac:dyDescent="0.25">
      <c r="A102" s="8" t="s">
        <v>1687</v>
      </c>
      <c r="B102" s="9" t="s">
        <v>24</v>
      </c>
      <c r="C102" s="9" t="str">
        <f>VLOOKUP(B102,'De-Para_Estado_Regiao'!$B$3:$C$29,2,0)</f>
        <v>Nordeste</v>
      </c>
      <c r="D102" s="9">
        <v>1340</v>
      </c>
      <c r="E102" s="9">
        <v>0.53400000000000003</v>
      </c>
      <c r="F102" s="9">
        <v>0.53400000000000003</v>
      </c>
      <c r="G102" s="9">
        <v>0.38100000000000001</v>
      </c>
      <c r="H102" s="9">
        <v>7043.77</v>
      </c>
      <c r="I102" s="6">
        <v>12</v>
      </c>
      <c r="J102" s="36" t="str">
        <f t="shared" si="1"/>
        <v>Baixo</v>
      </c>
      <c r="K102" s="6">
        <f>IF(OR(B102="",D102="",E102="",F102="",G102="",H102=""),1,0)</f>
        <v>0</v>
      </c>
      <c r="L102" s="6">
        <f>IF(C102&lt;Panorama_geral!$B$3,1,0)</f>
        <v>0</v>
      </c>
      <c r="M102" s="36">
        <f>IF(D102&gt;Educacao_infantil!$I$3,1,0)</f>
        <v>1</v>
      </c>
      <c r="N102" s="7">
        <f>IF(I102&lt;Educacao_infantil!$J$3,1,0)</f>
        <v>0</v>
      </c>
      <c r="O102" s="22"/>
    </row>
    <row r="103" spans="1:15" x14ac:dyDescent="0.25">
      <c r="A103" s="5" t="s">
        <v>1692</v>
      </c>
      <c r="B103" s="6" t="s">
        <v>87</v>
      </c>
      <c r="C103" s="9" t="str">
        <f>VLOOKUP(B103,'De-Para_Estado_Regiao'!$B$3:$C$29,2,0)</f>
        <v>Nordeste</v>
      </c>
      <c r="D103" s="6">
        <v>2247</v>
      </c>
      <c r="E103" s="6">
        <v>0.54200000000000004</v>
      </c>
      <c r="F103" s="6">
        <v>0.48699999999999999</v>
      </c>
      <c r="G103" s="6">
        <v>0.42499999999999999</v>
      </c>
      <c r="H103" s="6">
        <v>5091.8999999999996</v>
      </c>
      <c r="I103" s="6">
        <v>3</v>
      </c>
      <c r="J103" s="36" t="str">
        <f t="shared" si="1"/>
        <v>Baixo</v>
      </c>
      <c r="K103" s="6">
        <f>IF(OR(B103="",D103="",E103="",F103="",G103="",H103=""),1,0)</f>
        <v>0</v>
      </c>
      <c r="L103" s="6">
        <f>IF(C103&lt;Panorama_geral!$B$3,1,0)</f>
        <v>0</v>
      </c>
      <c r="M103" s="36">
        <f>IF(D103&gt;Educacao_infantil!$I$3,1,0)</f>
        <v>1</v>
      </c>
      <c r="N103" s="7">
        <f>IF(I103&lt;Educacao_infantil!$J$3,1,0)</f>
        <v>0</v>
      </c>
      <c r="O103" s="22"/>
    </row>
    <row r="104" spans="1:15" x14ac:dyDescent="0.25">
      <c r="A104" s="5" t="s">
        <v>1698</v>
      </c>
      <c r="B104" s="6" t="s">
        <v>49</v>
      </c>
      <c r="C104" s="9" t="str">
        <f>VLOOKUP(B104,'De-Para_Estado_Regiao'!$B$3:$C$29,2,0)</f>
        <v>Norte</v>
      </c>
      <c r="D104" s="6">
        <v>1017</v>
      </c>
      <c r="E104" s="6">
        <v>0.59499999999999997</v>
      </c>
      <c r="F104" s="6">
        <v>0.59399999999999997</v>
      </c>
      <c r="G104" s="6">
        <v>0.44700000000000001</v>
      </c>
      <c r="H104" s="6">
        <v>15517.48</v>
      </c>
      <c r="I104" s="6">
        <v>4</v>
      </c>
      <c r="J104" s="36" t="str">
        <f t="shared" si="1"/>
        <v>Médio</v>
      </c>
      <c r="K104" s="6">
        <f>IF(OR(B104="",D104="",E104="",F104="",G104="",H104=""),1,0)</f>
        <v>0</v>
      </c>
      <c r="L104" s="6">
        <f>IF(C104&lt;Panorama_geral!$B$3,1,0)</f>
        <v>0</v>
      </c>
      <c r="M104" s="36">
        <f>IF(D104&gt;Educacao_infantil!$I$3,1,0)</f>
        <v>1</v>
      </c>
      <c r="N104" s="7">
        <f>IF(I104&lt;Educacao_infantil!$J$3,1,0)</f>
        <v>0</v>
      </c>
      <c r="O104" s="22"/>
    </row>
    <row r="105" spans="1:15" x14ac:dyDescent="0.25">
      <c r="A105" s="8" t="s">
        <v>1705</v>
      </c>
      <c r="B105" s="9" t="s">
        <v>29</v>
      </c>
      <c r="C105" s="9" t="str">
        <f>VLOOKUP(B105,'De-Para_Estado_Regiao'!$B$3:$C$29,2,0)</f>
        <v>Centro-Oeste</v>
      </c>
      <c r="D105" s="9">
        <v>221</v>
      </c>
      <c r="E105" s="9">
        <v>0.54</v>
      </c>
      <c r="F105" s="9">
        <v>0.59699999999999998</v>
      </c>
      <c r="G105" s="9">
        <v>0.32400000000000001</v>
      </c>
      <c r="H105" s="9">
        <v>16932.060000000001</v>
      </c>
      <c r="I105" s="6">
        <v>11</v>
      </c>
      <c r="J105" s="36" t="str">
        <f t="shared" si="1"/>
        <v>Baixo</v>
      </c>
      <c r="K105" s="6">
        <f>IF(OR(B105="",D105="",E105="",F105="",G105="",H105=""),1,0)</f>
        <v>0</v>
      </c>
      <c r="L105" s="6">
        <f>IF(C105&lt;Panorama_geral!$B$3,1,0)</f>
        <v>0</v>
      </c>
      <c r="M105" s="36">
        <f>IF(D105&gt;Educacao_infantil!$I$3,1,0)</f>
        <v>0</v>
      </c>
      <c r="N105" s="7">
        <f>IF(I105&lt;Educacao_infantil!$J$3,1,0)</f>
        <v>0</v>
      </c>
      <c r="O105" s="22"/>
    </row>
    <row r="106" spans="1:15" x14ac:dyDescent="0.25">
      <c r="A106" s="8" t="s">
        <v>1707</v>
      </c>
      <c r="B106" s="9" t="s">
        <v>39</v>
      </c>
      <c r="C106" s="9" t="str">
        <f>VLOOKUP(B106,'De-Para_Estado_Regiao'!$B$3:$C$29,2,0)</f>
        <v>Norte</v>
      </c>
      <c r="D106" s="9">
        <v>1965</v>
      </c>
      <c r="E106" s="9">
        <v>0.56299999999999994</v>
      </c>
      <c r="F106" s="9">
        <v>0.54800000000000004</v>
      </c>
      <c r="G106" s="9">
        <v>0.43099999999999999</v>
      </c>
      <c r="H106" s="9">
        <v>11363.73</v>
      </c>
      <c r="I106" s="6">
        <v>8</v>
      </c>
      <c r="J106" s="36" t="str">
        <f t="shared" si="1"/>
        <v>Médio</v>
      </c>
      <c r="K106" s="6">
        <f>IF(OR(B106="",D106="",E106="",F106="",G106="",H106=""),1,0)</f>
        <v>0</v>
      </c>
      <c r="L106" s="6">
        <f>IF(C106&lt;Panorama_geral!$B$3,1,0)</f>
        <v>0</v>
      </c>
      <c r="M106" s="36">
        <f>IF(D106&gt;Educacao_infantil!$I$3,1,0)</f>
        <v>1</v>
      </c>
      <c r="N106" s="7">
        <f>IF(I106&lt;Educacao_infantil!$J$3,1,0)</f>
        <v>0</v>
      </c>
      <c r="O106" s="22"/>
    </row>
    <row r="107" spans="1:15" x14ac:dyDescent="0.25">
      <c r="A107" s="8" t="s">
        <v>336</v>
      </c>
      <c r="B107" s="9" t="s">
        <v>87</v>
      </c>
      <c r="C107" s="9" t="str">
        <f>VLOOKUP(B107,'De-Para_Estado_Regiao'!$B$3:$C$29,2,0)</f>
        <v>Nordeste</v>
      </c>
      <c r="D107" s="9">
        <v>2089</v>
      </c>
      <c r="E107" s="9">
        <v>0.55000000000000004</v>
      </c>
      <c r="F107" s="9">
        <v>0.52500000000000002</v>
      </c>
      <c r="G107" s="9">
        <v>0.45200000000000001</v>
      </c>
      <c r="H107" s="9">
        <v>7851.23</v>
      </c>
      <c r="I107" s="6">
        <v>99</v>
      </c>
      <c r="J107" s="36" t="str">
        <f t="shared" si="1"/>
        <v>Médio</v>
      </c>
      <c r="K107" s="6">
        <f>IF(OR(B107="",D107="",E107="",F107="",G107="",H107=""),1,0)</f>
        <v>0</v>
      </c>
      <c r="L107" s="6">
        <f>IF(C107&lt;Panorama_geral!$B$3,1,0)</f>
        <v>0</v>
      </c>
      <c r="M107" s="36">
        <f>IF(D107&gt;Educacao_infantil!$I$3,1,0)</f>
        <v>1</v>
      </c>
      <c r="N107" s="7">
        <f>IF(I107&lt;Educacao_infantil!$J$3,1,0)</f>
        <v>0</v>
      </c>
      <c r="O107" s="22"/>
    </row>
    <row r="108" spans="1:15" x14ac:dyDescent="0.25">
      <c r="A108" s="5" t="s">
        <v>1720</v>
      </c>
      <c r="B108" s="6" t="s">
        <v>24</v>
      </c>
      <c r="C108" s="9" t="str">
        <f>VLOOKUP(B108,'De-Para_Estado_Regiao'!$B$3:$C$29,2,0)</f>
        <v>Nordeste</v>
      </c>
      <c r="D108" s="6">
        <v>509</v>
      </c>
      <c r="E108" s="6">
        <v>0.55500000000000005</v>
      </c>
      <c r="F108" s="6">
        <v>0.54</v>
      </c>
      <c r="G108" s="6">
        <v>0.41499999999999998</v>
      </c>
      <c r="H108" s="6">
        <v>6920.19</v>
      </c>
      <c r="I108" s="6">
        <v>22</v>
      </c>
      <c r="J108" s="36" t="str">
        <f t="shared" si="1"/>
        <v>Médio</v>
      </c>
      <c r="K108" s="6">
        <f>IF(OR(B108="",D108="",E108="",F108="",G108="",H108=""),1,0)</f>
        <v>0</v>
      </c>
      <c r="L108" s="6">
        <f>IF(C108&lt;Panorama_geral!$B$3,1,0)</f>
        <v>0</v>
      </c>
      <c r="M108" s="36">
        <f>IF(D108&gt;Educacao_infantil!$I$3,1,0)</f>
        <v>0</v>
      </c>
      <c r="N108" s="7">
        <f>IF(I108&lt;Educacao_infantil!$J$3,1,0)</f>
        <v>0</v>
      </c>
      <c r="O108" s="22"/>
    </row>
    <row r="109" spans="1:15" x14ac:dyDescent="0.25">
      <c r="A109" s="8" t="s">
        <v>1736</v>
      </c>
      <c r="B109" s="9" t="s">
        <v>19</v>
      </c>
      <c r="C109" s="9" t="str">
        <f>VLOOKUP(B109,'De-Para_Estado_Regiao'!$B$3:$C$29,2,0)</f>
        <v>Nordeste</v>
      </c>
      <c r="D109" s="9">
        <v>930</v>
      </c>
      <c r="E109" s="9">
        <v>0.56499999999999995</v>
      </c>
      <c r="F109" s="9">
        <v>0.54300000000000004</v>
      </c>
      <c r="G109" s="9">
        <v>0.44500000000000001</v>
      </c>
      <c r="H109" s="9">
        <v>6302.48</v>
      </c>
      <c r="I109" s="6">
        <v>7</v>
      </c>
      <c r="J109" s="36" t="str">
        <f t="shared" si="1"/>
        <v>Médio</v>
      </c>
      <c r="K109" s="6">
        <f>IF(OR(B109="",D109="",E109="",F109="",G109="",H109=""),1,0)</f>
        <v>0</v>
      </c>
      <c r="L109" s="6">
        <f>IF(C109&lt;Panorama_geral!$B$3,1,0)</f>
        <v>0</v>
      </c>
      <c r="M109" s="36">
        <f>IF(D109&gt;Educacao_infantil!$I$3,1,0)</f>
        <v>0</v>
      </c>
      <c r="N109" s="7">
        <f>IF(I109&lt;Educacao_infantil!$J$3,1,0)</f>
        <v>0</v>
      </c>
      <c r="O109" s="22"/>
    </row>
    <row r="110" spans="1:15" x14ac:dyDescent="0.25">
      <c r="A110" s="5" t="s">
        <v>1741</v>
      </c>
      <c r="B110" s="6" t="s">
        <v>24</v>
      </c>
      <c r="C110" s="9" t="str">
        <f>VLOOKUP(B110,'De-Para_Estado_Regiao'!$B$3:$C$29,2,0)</f>
        <v>Nordeste</v>
      </c>
      <c r="D110" s="6">
        <v>289</v>
      </c>
      <c r="E110" s="6">
        <v>0.59699999999999998</v>
      </c>
      <c r="F110" s="6">
        <v>0.56000000000000005</v>
      </c>
      <c r="G110" s="6">
        <v>0.49</v>
      </c>
      <c r="H110" s="6">
        <v>8513.23</v>
      </c>
      <c r="I110" s="6">
        <v>1</v>
      </c>
      <c r="J110" s="36" t="str">
        <f t="shared" si="1"/>
        <v>Médio</v>
      </c>
      <c r="K110" s="6">
        <f>IF(OR(B110="",D110="",E110="",F110="",G110="",H110=""),1,0)</f>
        <v>0</v>
      </c>
      <c r="L110" s="6">
        <f>IF(C110&lt;Panorama_geral!$B$3,1,0)</f>
        <v>0</v>
      </c>
      <c r="M110" s="36">
        <f>IF(D110&gt;Educacao_infantil!$I$3,1,0)</f>
        <v>0</v>
      </c>
      <c r="N110" s="7">
        <f>IF(I110&lt;Educacao_infantil!$J$3,1,0)</f>
        <v>1</v>
      </c>
      <c r="O110" s="22"/>
    </row>
    <row r="111" spans="1:15" x14ac:dyDescent="0.25">
      <c r="A111" s="8" t="s">
        <v>1742</v>
      </c>
      <c r="B111" s="9" t="s">
        <v>39</v>
      </c>
      <c r="C111" s="9" t="str">
        <f>VLOOKUP(B111,'De-Para_Estado_Regiao'!$B$3:$C$29,2,0)</f>
        <v>Norte</v>
      </c>
      <c r="D111" s="9">
        <v>1644</v>
      </c>
      <c r="E111" s="9">
        <v>0.58799999999999997</v>
      </c>
      <c r="F111" s="9">
        <v>0.57599999999999996</v>
      </c>
      <c r="G111" s="9">
        <v>0.45500000000000002</v>
      </c>
      <c r="H111" s="9">
        <v>9115.3799999999992</v>
      </c>
      <c r="I111" s="6">
        <v>5</v>
      </c>
      <c r="J111" s="36" t="str">
        <f t="shared" si="1"/>
        <v>Médio</v>
      </c>
      <c r="K111" s="6">
        <f>IF(OR(B111="",D111="",E111="",F111="",G111="",H111=""),1,0)</f>
        <v>0</v>
      </c>
      <c r="L111" s="6">
        <f>IF(C111&lt;Panorama_geral!$B$3,1,0)</f>
        <v>0</v>
      </c>
      <c r="M111" s="36">
        <f>IF(D111&gt;Educacao_infantil!$I$3,1,0)</f>
        <v>1</v>
      </c>
      <c r="N111" s="7">
        <f>IF(I111&lt;Educacao_infantil!$J$3,1,0)</f>
        <v>0</v>
      </c>
      <c r="O111" s="22"/>
    </row>
    <row r="112" spans="1:15" x14ac:dyDescent="0.25">
      <c r="A112" s="5" t="s">
        <v>1743</v>
      </c>
      <c r="B112" s="6" t="s">
        <v>94</v>
      </c>
      <c r="C112" s="9" t="str">
        <f>VLOOKUP(B112,'De-Para_Estado_Regiao'!$B$3:$C$29,2,0)</f>
        <v>Nordeste</v>
      </c>
      <c r="D112" s="6">
        <v>3226</v>
      </c>
      <c r="E112" s="6">
        <v>0.59299999999999997</v>
      </c>
      <c r="F112" s="6">
        <v>0.59</v>
      </c>
      <c r="G112" s="6">
        <v>0.46200000000000002</v>
      </c>
      <c r="H112" s="6">
        <v>11990.47</v>
      </c>
      <c r="I112" s="6">
        <v>38</v>
      </c>
      <c r="J112" s="36" t="str">
        <f t="shared" si="1"/>
        <v>Médio</v>
      </c>
      <c r="K112" s="6">
        <f>IF(OR(B112="",D112="",E112="",F112="",G112="",H112=""),1,0)</f>
        <v>0</v>
      </c>
      <c r="L112" s="6">
        <f>IF(C112&lt;Panorama_geral!$B$3,1,0)</f>
        <v>0</v>
      </c>
      <c r="M112" s="36">
        <f>IF(D112&gt;Educacao_infantil!$I$3,1,0)</f>
        <v>1</v>
      </c>
      <c r="N112" s="7">
        <f>IF(I112&lt;Educacao_infantil!$J$3,1,0)</f>
        <v>0</v>
      </c>
      <c r="O112" s="22"/>
    </row>
    <row r="113" spans="1:15" x14ac:dyDescent="0.25">
      <c r="A113" s="8" t="s">
        <v>1744</v>
      </c>
      <c r="B113" s="9" t="s">
        <v>49</v>
      </c>
      <c r="C113" s="9" t="str">
        <f>VLOOKUP(B113,'De-Para_Estado_Regiao'!$B$3:$C$29,2,0)</f>
        <v>Norte</v>
      </c>
      <c r="D113" s="9">
        <v>2702</v>
      </c>
      <c r="E113" s="9">
        <v>0.59099999999999997</v>
      </c>
      <c r="F113" s="9">
        <v>0.58199999999999996</v>
      </c>
      <c r="G113" s="9">
        <v>0.47099999999999997</v>
      </c>
      <c r="H113" s="9">
        <v>11652.53</v>
      </c>
      <c r="I113" s="6">
        <v>6</v>
      </c>
      <c r="J113" s="36" t="str">
        <f t="shared" si="1"/>
        <v>Médio</v>
      </c>
      <c r="K113" s="6">
        <f>IF(OR(B113="",D113="",E113="",F113="",G113="",H113=""),1,0)</f>
        <v>0</v>
      </c>
      <c r="L113" s="6">
        <f>IF(C113&lt;Panorama_geral!$B$3,1,0)</f>
        <v>0</v>
      </c>
      <c r="M113" s="36">
        <f>IF(D113&gt;Educacao_infantil!$I$3,1,0)</f>
        <v>1</v>
      </c>
      <c r="N113" s="7">
        <f>IF(I113&lt;Educacao_infantil!$J$3,1,0)</f>
        <v>0</v>
      </c>
      <c r="O113" s="22"/>
    </row>
    <row r="114" spans="1:15" x14ac:dyDescent="0.25">
      <c r="A114" s="5" t="s">
        <v>1756</v>
      </c>
      <c r="B114" s="6" t="s">
        <v>87</v>
      </c>
      <c r="C114" s="9" t="str">
        <f>VLOOKUP(B114,'De-Para_Estado_Regiao'!$B$3:$C$29,2,0)</f>
        <v>Nordeste</v>
      </c>
      <c r="D114" s="6">
        <v>914</v>
      </c>
      <c r="E114" s="6">
        <v>0.56100000000000005</v>
      </c>
      <c r="F114" s="6">
        <v>0.49299999999999999</v>
      </c>
      <c r="G114" s="6">
        <v>0.46100000000000002</v>
      </c>
      <c r="H114" s="6">
        <v>8333.33</v>
      </c>
      <c r="I114" s="6">
        <v>0</v>
      </c>
      <c r="J114" s="36" t="str">
        <f t="shared" si="1"/>
        <v>Médio</v>
      </c>
      <c r="K114" s="6">
        <f>IF(OR(B114="",D114="",E114="",F114="",G114="",H114=""),1,0)</f>
        <v>0</v>
      </c>
      <c r="L114" s="6">
        <f>IF(C114&lt;Panorama_geral!$B$3,1,0)</f>
        <v>0</v>
      </c>
      <c r="M114" s="36">
        <f>IF(D114&gt;Educacao_infantil!$I$3,1,0)</f>
        <v>0</v>
      </c>
      <c r="N114" s="7">
        <f>IF(I114&lt;Educacao_infantil!$J$3,1,0)</f>
        <v>1</v>
      </c>
      <c r="O114" s="22"/>
    </row>
    <row r="115" spans="1:15" x14ac:dyDescent="0.25">
      <c r="A115" s="8" t="s">
        <v>1757</v>
      </c>
      <c r="B115" s="9" t="s">
        <v>19</v>
      </c>
      <c r="C115" s="9" t="str">
        <f>VLOOKUP(B115,'De-Para_Estado_Regiao'!$B$3:$C$29,2,0)</f>
        <v>Nordeste</v>
      </c>
      <c r="D115" s="9">
        <v>2518</v>
      </c>
      <c r="E115" s="9">
        <v>0.56200000000000006</v>
      </c>
      <c r="F115" s="9">
        <v>0.58099999999999996</v>
      </c>
      <c r="G115" s="9">
        <v>0.41699999999999998</v>
      </c>
      <c r="H115" s="9">
        <v>6561.15</v>
      </c>
      <c r="I115" s="6">
        <v>7</v>
      </c>
      <c r="J115" s="36" t="str">
        <f t="shared" si="1"/>
        <v>Médio</v>
      </c>
      <c r="K115" s="6">
        <f>IF(OR(B115="",D115="",E115="",F115="",G115="",H115=""),1,0)</f>
        <v>0</v>
      </c>
      <c r="L115" s="6">
        <f>IF(C115&lt;Panorama_geral!$B$3,1,0)</f>
        <v>0</v>
      </c>
      <c r="M115" s="36">
        <f>IF(D115&gt;Educacao_infantil!$I$3,1,0)</f>
        <v>1</v>
      </c>
      <c r="N115" s="7">
        <f>IF(I115&lt;Educacao_infantil!$J$3,1,0)</f>
        <v>0</v>
      </c>
      <c r="O115" s="22"/>
    </row>
    <row r="116" spans="1:15" x14ac:dyDescent="0.25">
      <c r="A116" s="8" t="s">
        <v>1761</v>
      </c>
      <c r="B116" s="9" t="s">
        <v>87</v>
      </c>
      <c r="C116" s="9" t="str">
        <f>VLOOKUP(B116,'De-Para_Estado_Regiao'!$B$3:$C$29,2,0)</f>
        <v>Nordeste</v>
      </c>
      <c r="D116" s="9">
        <v>591</v>
      </c>
      <c r="E116" s="9">
        <v>0.56999999999999995</v>
      </c>
      <c r="F116" s="9">
        <v>0.48299999999999998</v>
      </c>
      <c r="G116" s="9">
        <v>0.49399999999999999</v>
      </c>
      <c r="H116" s="9">
        <v>6868.65</v>
      </c>
      <c r="I116" s="6">
        <v>1</v>
      </c>
      <c r="J116" s="36" t="str">
        <f t="shared" si="1"/>
        <v>Médio</v>
      </c>
      <c r="K116" s="6">
        <f>IF(OR(B116="",D116="",E116="",F116="",G116="",H116=""),1,0)</f>
        <v>0</v>
      </c>
      <c r="L116" s="6">
        <f>IF(C116&lt;Panorama_geral!$B$3,1,0)</f>
        <v>0</v>
      </c>
      <c r="M116" s="36">
        <f>IF(D116&gt;Educacao_infantil!$I$3,1,0)</f>
        <v>0</v>
      </c>
      <c r="N116" s="7">
        <f>IF(I116&lt;Educacao_infantil!$J$3,1,0)</f>
        <v>1</v>
      </c>
      <c r="O116" s="22"/>
    </row>
    <row r="117" spans="1:15" x14ac:dyDescent="0.25">
      <c r="A117" s="8" t="s">
        <v>577</v>
      </c>
      <c r="B117" s="9" t="s">
        <v>87</v>
      </c>
      <c r="C117" s="9" t="str">
        <f>VLOOKUP(B117,'De-Para_Estado_Regiao'!$B$3:$C$29,2,0)</f>
        <v>Nordeste</v>
      </c>
      <c r="D117" s="9">
        <v>1057</v>
      </c>
      <c r="E117" s="9">
        <v>0.56200000000000006</v>
      </c>
      <c r="F117" s="9">
        <v>0.51700000000000002</v>
      </c>
      <c r="G117" s="9">
        <v>0.45400000000000001</v>
      </c>
      <c r="H117" s="9">
        <v>6392.68</v>
      </c>
      <c r="I117" s="6">
        <v>52</v>
      </c>
      <c r="J117" s="36" t="str">
        <f t="shared" si="1"/>
        <v>Médio</v>
      </c>
      <c r="K117" s="6">
        <f>IF(OR(B117="",D117="",E117="",F117="",G117="",H117=""),1,0)</f>
        <v>0</v>
      </c>
      <c r="L117" s="6">
        <f>IF(C117&lt;Panorama_geral!$B$3,1,0)</f>
        <v>0</v>
      </c>
      <c r="M117" s="36">
        <f>IF(D117&gt;Educacao_infantil!$I$3,1,0)</f>
        <v>1</v>
      </c>
      <c r="N117" s="7">
        <f>IF(I117&lt;Educacao_infantil!$J$3,1,0)</f>
        <v>0</v>
      </c>
      <c r="O117" s="22"/>
    </row>
    <row r="118" spans="1:15" x14ac:dyDescent="0.25">
      <c r="A118" s="5" t="s">
        <v>1767</v>
      </c>
      <c r="B118" s="6" t="s">
        <v>39</v>
      </c>
      <c r="C118" s="9" t="str">
        <f>VLOOKUP(B118,'De-Para_Estado_Regiao'!$B$3:$C$29,2,0)</f>
        <v>Norte</v>
      </c>
      <c r="D118" s="6">
        <v>1586</v>
      </c>
      <c r="E118" s="6">
        <v>0.53</v>
      </c>
      <c r="F118" s="6">
        <v>0.51800000000000002</v>
      </c>
      <c r="G118" s="6">
        <v>0.4</v>
      </c>
      <c r="H118" s="6">
        <v>7417.66</v>
      </c>
      <c r="I118" s="6">
        <v>4</v>
      </c>
      <c r="J118" s="36" t="str">
        <f t="shared" si="1"/>
        <v>Baixo</v>
      </c>
      <c r="K118" s="6">
        <f>IF(OR(B118="",D118="",E118="",F118="",G118="",H118=""),1,0)</f>
        <v>0</v>
      </c>
      <c r="L118" s="6">
        <f>IF(C118&lt;Panorama_geral!$B$3,1,0)</f>
        <v>0</v>
      </c>
      <c r="M118" s="36">
        <f>IF(D118&gt;Educacao_infantil!$I$3,1,0)</f>
        <v>1</v>
      </c>
      <c r="N118" s="7">
        <f>IF(I118&lt;Educacao_infantil!$J$3,1,0)</f>
        <v>0</v>
      </c>
      <c r="O118" s="22"/>
    </row>
    <row r="119" spans="1:15" x14ac:dyDescent="0.25">
      <c r="A119" s="8" t="s">
        <v>1773</v>
      </c>
      <c r="B119" s="9" t="s">
        <v>24</v>
      </c>
      <c r="C119" s="9" t="str">
        <f>VLOOKUP(B119,'De-Para_Estado_Regiao'!$B$3:$C$29,2,0)</f>
        <v>Nordeste</v>
      </c>
      <c r="D119" s="9">
        <v>211</v>
      </c>
      <c r="E119" s="9">
        <v>0.56999999999999995</v>
      </c>
      <c r="F119" s="9">
        <v>0.57299999999999995</v>
      </c>
      <c r="G119" s="9">
        <v>0.46200000000000002</v>
      </c>
      <c r="H119" s="9">
        <v>6210.54</v>
      </c>
      <c r="I119" s="6">
        <v>15</v>
      </c>
      <c r="J119" s="36" t="str">
        <f t="shared" si="1"/>
        <v>Médio</v>
      </c>
      <c r="K119" s="6">
        <f>IF(OR(B119="",D119="",E119="",F119="",G119="",H119=""),1,0)</f>
        <v>0</v>
      </c>
      <c r="L119" s="6">
        <f>IF(C119&lt;Panorama_geral!$B$3,1,0)</f>
        <v>0</v>
      </c>
      <c r="M119" s="36">
        <f>IF(D119&gt;Educacao_infantil!$I$3,1,0)</f>
        <v>0</v>
      </c>
      <c r="N119" s="7">
        <f>IF(I119&lt;Educacao_infantil!$J$3,1,0)</f>
        <v>0</v>
      </c>
      <c r="O119" s="22"/>
    </row>
    <row r="120" spans="1:15" x14ac:dyDescent="0.25">
      <c r="A120" s="5" t="s">
        <v>1774</v>
      </c>
      <c r="B120" s="6" t="s">
        <v>24</v>
      </c>
      <c r="C120" s="9" t="str">
        <f>VLOOKUP(B120,'De-Para_Estado_Regiao'!$B$3:$C$29,2,0)</f>
        <v>Nordeste</v>
      </c>
      <c r="D120" s="6">
        <v>853</v>
      </c>
      <c r="E120" s="6">
        <v>0.56000000000000005</v>
      </c>
      <c r="F120" s="6">
        <v>0.53400000000000003</v>
      </c>
      <c r="G120" s="6">
        <v>0.40300000000000002</v>
      </c>
      <c r="H120" s="6">
        <v>7213.56</v>
      </c>
      <c r="I120" s="6">
        <v>26</v>
      </c>
      <c r="J120" s="36" t="str">
        <f t="shared" si="1"/>
        <v>Médio</v>
      </c>
      <c r="K120" s="6">
        <f>IF(OR(B120="",D120="",E120="",F120="",G120="",H120=""),1,0)</f>
        <v>0</v>
      </c>
      <c r="L120" s="6">
        <f>IF(C120&lt;Panorama_geral!$B$3,1,0)</f>
        <v>0</v>
      </c>
      <c r="M120" s="36">
        <f>IF(D120&gt;Educacao_infantil!$I$3,1,0)</f>
        <v>0</v>
      </c>
      <c r="N120" s="7">
        <f>IF(I120&lt;Educacao_infantil!$J$3,1,0)</f>
        <v>0</v>
      </c>
      <c r="O120" s="22"/>
    </row>
    <row r="121" spans="1:15" x14ac:dyDescent="0.25">
      <c r="A121" s="5" t="s">
        <v>1776</v>
      </c>
      <c r="B121" s="6" t="s">
        <v>82</v>
      </c>
      <c r="C121" s="9" t="str">
        <f>VLOOKUP(B121,'De-Para_Estado_Regiao'!$B$3:$C$29,2,0)</f>
        <v>Nordeste</v>
      </c>
      <c r="D121" s="6">
        <v>801</v>
      </c>
      <c r="E121" s="6">
        <v>0.59099999999999997</v>
      </c>
      <c r="F121" s="6">
        <v>0.57399999999999995</v>
      </c>
      <c r="G121" s="6">
        <v>0.47</v>
      </c>
      <c r="H121" s="6">
        <v>8785.18</v>
      </c>
      <c r="I121" s="6">
        <v>7</v>
      </c>
      <c r="J121" s="36" t="str">
        <f t="shared" si="1"/>
        <v>Médio</v>
      </c>
      <c r="K121" s="6">
        <f>IF(OR(B121="",D121="",E121="",F121="",G121="",H121=""),1,0)</f>
        <v>0</v>
      </c>
      <c r="L121" s="6">
        <f>IF(C121&lt;Panorama_geral!$B$3,1,0)</f>
        <v>0</v>
      </c>
      <c r="M121" s="36">
        <f>IF(D121&gt;Educacao_infantil!$I$3,1,0)</f>
        <v>0</v>
      </c>
      <c r="N121" s="7">
        <f>IF(I121&lt;Educacao_infantil!$J$3,1,0)</f>
        <v>0</v>
      </c>
      <c r="O121" s="22"/>
    </row>
    <row r="122" spans="1:15" x14ac:dyDescent="0.25">
      <c r="A122" s="5" t="s">
        <v>1778</v>
      </c>
      <c r="B122" s="6" t="s">
        <v>87</v>
      </c>
      <c r="C122" s="9" t="str">
        <f>VLOOKUP(B122,'De-Para_Estado_Regiao'!$B$3:$C$29,2,0)</f>
        <v>Nordeste</v>
      </c>
      <c r="D122" s="6">
        <v>538</v>
      </c>
      <c r="E122" s="6">
        <v>0.58099999999999996</v>
      </c>
      <c r="F122" s="6">
        <v>0.55500000000000005</v>
      </c>
      <c r="G122" s="6">
        <v>0.49099999999999999</v>
      </c>
      <c r="H122" s="6">
        <v>16509.59</v>
      </c>
      <c r="I122" s="6">
        <v>0</v>
      </c>
      <c r="J122" s="36" t="str">
        <f t="shared" si="1"/>
        <v>Médio</v>
      </c>
      <c r="K122" s="6">
        <f>IF(OR(B122="",D122="",E122="",F122="",G122="",H122=""),1,0)</f>
        <v>0</v>
      </c>
      <c r="L122" s="6">
        <f>IF(C122&lt;Panorama_geral!$B$3,1,0)</f>
        <v>0</v>
      </c>
      <c r="M122" s="36">
        <f>IF(D122&gt;Educacao_infantil!$I$3,1,0)</f>
        <v>0</v>
      </c>
      <c r="N122" s="7">
        <f>IF(I122&lt;Educacao_infantil!$J$3,1,0)</f>
        <v>1</v>
      </c>
      <c r="O122" s="22"/>
    </row>
    <row r="123" spans="1:15" x14ac:dyDescent="0.25">
      <c r="A123" s="8" t="s">
        <v>1781</v>
      </c>
      <c r="B123" s="9" t="s">
        <v>82</v>
      </c>
      <c r="C123" s="9" t="str">
        <f>VLOOKUP(B123,'De-Para_Estado_Regiao'!$B$3:$C$29,2,0)</f>
        <v>Nordeste</v>
      </c>
      <c r="D123" s="9">
        <v>1224</v>
      </c>
      <c r="E123" s="9">
        <v>0.59499999999999997</v>
      </c>
      <c r="F123" s="9">
        <v>0.59199999999999997</v>
      </c>
      <c r="G123" s="9">
        <v>0.46800000000000003</v>
      </c>
      <c r="H123" s="9">
        <v>9637.23</v>
      </c>
      <c r="I123" s="6">
        <v>48</v>
      </c>
      <c r="J123" s="36" t="str">
        <f t="shared" si="1"/>
        <v>Médio</v>
      </c>
      <c r="K123" s="6">
        <f>IF(OR(B123="",D123="",E123="",F123="",G123="",H123=""),1,0)</f>
        <v>0</v>
      </c>
      <c r="L123" s="6">
        <f>IF(C123&lt;Panorama_geral!$B$3,1,0)</f>
        <v>0</v>
      </c>
      <c r="M123" s="36">
        <f>IF(D123&gt;Educacao_infantil!$I$3,1,0)</f>
        <v>1</v>
      </c>
      <c r="N123" s="7">
        <f>IF(I123&lt;Educacao_infantil!$J$3,1,0)</f>
        <v>0</v>
      </c>
      <c r="O123" s="22"/>
    </row>
    <row r="124" spans="1:15" x14ac:dyDescent="0.25">
      <c r="A124" s="8" t="s">
        <v>1783</v>
      </c>
      <c r="B124" s="9" t="s">
        <v>118</v>
      </c>
      <c r="C124" s="9" t="str">
        <f>VLOOKUP(B124,'De-Para_Estado_Regiao'!$B$3:$C$29,2,0)</f>
        <v>Nordeste</v>
      </c>
      <c r="D124" s="9">
        <v>660</v>
      </c>
      <c r="E124" s="9">
        <v>0.59</v>
      </c>
      <c r="F124" s="9">
        <v>0.56599999999999995</v>
      </c>
      <c r="G124" s="9">
        <v>0.47299999999999998</v>
      </c>
      <c r="H124" s="9">
        <v>7869.62</v>
      </c>
      <c r="I124" s="6">
        <v>8</v>
      </c>
      <c r="J124" s="36" t="str">
        <f t="shared" si="1"/>
        <v>Médio</v>
      </c>
      <c r="K124" s="6">
        <f>IF(OR(B124="",D124="",E124="",F124="",G124="",H124=""),1,0)</f>
        <v>0</v>
      </c>
      <c r="L124" s="6">
        <f>IF(C124&lt;Panorama_geral!$B$3,1,0)</f>
        <v>0</v>
      </c>
      <c r="M124" s="36">
        <f>IF(D124&gt;Educacao_infantil!$I$3,1,0)</f>
        <v>0</v>
      </c>
      <c r="N124" s="7">
        <f>IF(I124&lt;Educacao_infantil!$J$3,1,0)</f>
        <v>0</v>
      </c>
      <c r="O124" s="22"/>
    </row>
    <row r="125" spans="1:15" x14ac:dyDescent="0.25">
      <c r="A125" s="5" t="s">
        <v>1788</v>
      </c>
      <c r="B125" s="6" t="s">
        <v>72</v>
      </c>
      <c r="C125" s="9" t="str">
        <f>VLOOKUP(B125,'De-Para_Estado_Regiao'!$B$3:$C$29,2,0)</f>
        <v>Nordeste</v>
      </c>
      <c r="D125" s="6">
        <v>1507</v>
      </c>
      <c r="E125" s="6">
        <v>0.59499999999999997</v>
      </c>
      <c r="F125" s="6">
        <v>0.6</v>
      </c>
      <c r="G125" s="6">
        <v>0.48399999999999999</v>
      </c>
      <c r="H125" s="6">
        <v>27173.83</v>
      </c>
      <c r="I125" s="6">
        <v>9</v>
      </c>
      <c r="J125" s="36" t="str">
        <f t="shared" si="1"/>
        <v>Médio</v>
      </c>
      <c r="K125" s="6">
        <f>IF(OR(B125="",D125="",E125="",F125="",G125="",H125=""),1,0)</f>
        <v>0</v>
      </c>
      <c r="L125" s="6">
        <f>IF(C125&lt;Panorama_geral!$B$3,1,0)</f>
        <v>0</v>
      </c>
      <c r="M125" s="36">
        <f>IF(D125&gt;Educacao_infantil!$I$3,1,0)</f>
        <v>1</v>
      </c>
      <c r="N125" s="7">
        <f>IF(I125&lt;Educacao_infantil!$J$3,1,0)</f>
        <v>0</v>
      </c>
      <c r="O125" s="22"/>
    </row>
    <row r="126" spans="1:15" x14ac:dyDescent="0.25">
      <c r="A126" s="8" t="s">
        <v>1789</v>
      </c>
      <c r="B126" s="9" t="s">
        <v>118</v>
      </c>
      <c r="C126" s="9" t="str">
        <f>VLOOKUP(B126,'De-Para_Estado_Regiao'!$B$3:$C$29,2,0)</f>
        <v>Nordeste</v>
      </c>
      <c r="D126" s="9">
        <v>539</v>
      </c>
      <c r="E126" s="9">
        <v>0.59799999999999998</v>
      </c>
      <c r="F126" s="9">
        <v>0.57399999999999995</v>
      </c>
      <c r="G126" s="9">
        <v>0.497</v>
      </c>
      <c r="H126" s="9">
        <v>7198.74</v>
      </c>
      <c r="I126" s="6">
        <v>5</v>
      </c>
      <c r="J126" s="36" t="str">
        <f t="shared" si="1"/>
        <v>Médio</v>
      </c>
      <c r="K126" s="6">
        <f>IF(OR(B126="",D126="",E126="",F126="",G126="",H126=""),1,0)</f>
        <v>0</v>
      </c>
      <c r="L126" s="6">
        <f>IF(C126&lt;Panorama_geral!$B$3,1,0)</f>
        <v>0</v>
      </c>
      <c r="M126" s="36">
        <f>IF(D126&gt;Educacao_infantil!$I$3,1,0)</f>
        <v>0</v>
      </c>
      <c r="N126" s="7">
        <f>IF(I126&lt;Educacao_infantil!$J$3,1,0)</f>
        <v>0</v>
      </c>
      <c r="O126" s="22"/>
    </row>
    <row r="127" spans="1:15" x14ac:dyDescent="0.25">
      <c r="A127" s="8" t="s">
        <v>1803</v>
      </c>
      <c r="B127" s="9" t="s">
        <v>39</v>
      </c>
      <c r="C127" s="9" t="str">
        <f>VLOOKUP(B127,'De-Para_Estado_Regiao'!$B$3:$C$29,2,0)</f>
        <v>Norte</v>
      </c>
      <c r="D127" s="9">
        <v>1622</v>
      </c>
      <c r="E127" s="9">
        <v>0.57399999999999995</v>
      </c>
      <c r="F127" s="9">
        <v>0.52600000000000002</v>
      </c>
      <c r="G127" s="9">
        <v>0.47099999999999997</v>
      </c>
      <c r="H127" s="9">
        <v>6602.92</v>
      </c>
      <c r="I127" s="6">
        <v>2</v>
      </c>
      <c r="J127" s="36" t="str">
        <f t="shared" si="1"/>
        <v>Médio</v>
      </c>
      <c r="K127" s="6">
        <f>IF(OR(B127="",D127="",E127="",F127="",G127="",H127=""),1,0)</f>
        <v>0</v>
      </c>
      <c r="L127" s="6">
        <f>IF(C127&lt;Panorama_geral!$B$3,1,0)</f>
        <v>0</v>
      </c>
      <c r="M127" s="36">
        <f>IF(D127&gt;Educacao_infantil!$I$3,1,0)</f>
        <v>1</v>
      </c>
      <c r="N127" s="7">
        <f>IF(I127&lt;Educacao_infantil!$J$3,1,0)</f>
        <v>0</v>
      </c>
      <c r="O127" s="22"/>
    </row>
    <row r="128" spans="1:15" x14ac:dyDescent="0.25">
      <c r="A128" s="8" t="s">
        <v>1812</v>
      </c>
      <c r="B128" s="9" t="s">
        <v>39</v>
      </c>
      <c r="C128" s="9" t="str">
        <f>VLOOKUP(B128,'De-Para_Estado_Regiao'!$B$3:$C$29,2,0)</f>
        <v>Norte</v>
      </c>
      <c r="D128" s="9">
        <v>1724</v>
      </c>
      <c r="E128" s="9">
        <v>0.57999999999999996</v>
      </c>
      <c r="F128" s="9">
        <v>0.57999999999999996</v>
      </c>
      <c r="G128" s="9">
        <v>0.45600000000000002</v>
      </c>
      <c r="H128" s="9">
        <v>8859.52</v>
      </c>
      <c r="I128" s="6">
        <v>39</v>
      </c>
      <c r="J128" s="36" t="str">
        <f t="shared" si="1"/>
        <v>Médio</v>
      </c>
      <c r="K128" s="6">
        <f>IF(OR(B128="",D128="",E128="",F128="",G128="",H128=""),1,0)</f>
        <v>0</v>
      </c>
      <c r="L128" s="6">
        <f>IF(C128&lt;Panorama_geral!$B$3,1,0)</f>
        <v>0</v>
      </c>
      <c r="M128" s="36">
        <f>IF(D128&gt;Educacao_infantil!$I$3,1,0)</f>
        <v>1</v>
      </c>
      <c r="N128" s="7">
        <f>IF(I128&lt;Educacao_infantil!$J$3,1,0)</f>
        <v>0</v>
      </c>
      <c r="O128" s="22"/>
    </row>
    <row r="129" spans="1:15" x14ac:dyDescent="0.25">
      <c r="A129" s="8" t="s">
        <v>1814</v>
      </c>
      <c r="B129" s="9" t="s">
        <v>24</v>
      </c>
      <c r="C129" s="9" t="str">
        <f>VLOOKUP(B129,'De-Para_Estado_Regiao'!$B$3:$C$29,2,0)</f>
        <v>Nordeste</v>
      </c>
      <c r="D129" s="9">
        <v>674</v>
      </c>
      <c r="E129" s="9">
        <v>0.57999999999999996</v>
      </c>
      <c r="F129" s="9">
        <v>0.55000000000000004</v>
      </c>
      <c r="G129" s="9">
        <v>0.45900000000000002</v>
      </c>
      <c r="H129" s="9">
        <v>20524.38</v>
      </c>
      <c r="I129" s="6">
        <v>24</v>
      </c>
      <c r="J129" s="36" t="str">
        <f t="shared" si="1"/>
        <v>Médio</v>
      </c>
      <c r="K129" s="6">
        <f>IF(OR(B129="",D129="",E129="",F129="",G129="",H129=""),1,0)</f>
        <v>0</v>
      </c>
      <c r="L129" s="6">
        <f>IF(C129&lt;Panorama_geral!$B$3,1,0)</f>
        <v>0</v>
      </c>
      <c r="M129" s="36">
        <f>IF(D129&gt;Educacao_infantil!$I$3,1,0)</f>
        <v>0</v>
      </c>
      <c r="N129" s="7">
        <f>IF(I129&lt;Educacao_infantil!$J$3,1,0)</f>
        <v>0</v>
      </c>
      <c r="O129" s="22"/>
    </row>
    <row r="130" spans="1:15" x14ac:dyDescent="0.25">
      <c r="A130" s="5" t="s">
        <v>1815</v>
      </c>
      <c r="B130" s="6" t="s">
        <v>16</v>
      </c>
      <c r="C130" s="9" t="str">
        <f>VLOOKUP(B130,'De-Para_Estado_Regiao'!$B$3:$C$29,2,0)</f>
        <v>Sudeste</v>
      </c>
      <c r="D130" s="6">
        <v>231</v>
      </c>
      <c r="E130" s="6">
        <v>0.58299999999999996</v>
      </c>
      <c r="F130" s="6">
        <v>0.59</v>
      </c>
      <c r="G130" s="6">
        <v>0.43</v>
      </c>
      <c r="H130" s="6">
        <v>9263.9599999999991</v>
      </c>
      <c r="I130" s="6">
        <v>6</v>
      </c>
      <c r="J130" s="36" t="str">
        <f t="shared" si="1"/>
        <v>Médio</v>
      </c>
      <c r="K130" s="6">
        <f>IF(OR(B130="",D130="",E130="",F130="",G130="",H130=""),1,0)</f>
        <v>0</v>
      </c>
      <c r="L130" s="6">
        <f>IF(C130&lt;Panorama_geral!$B$3,1,0)</f>
        <v>0</v>
      </c>
      <c r="M130" s="36">
        <f>IF(D130&gt;Educacao_infantil!$I$3,1,0)</f>
        <v>0</v>
      </c>
      <c r="N130" s="7">
        <f>IF(I130&lt;Educacao_infantil!$J$3,1,0)</f>
        <v>0</v>
      </c>
      <c r="O130" s="22"/>
    </row>
    <row r="131" spans="1:15" x14ac:dyDescent="0.25">
      <c r="A131" s="8" t="s">
        <v>1816</v>
      </c>
      <c r="B131" s="9" t="s">
        <v>49</v>
      </c>
      <c r="C131" s="9" t="str">
        <f>VLOOKUP(B131,'De-Para_Estado_Regiao'!$B$3:$C$29,2,0)</f>
        <v>Norte</v>
      </c>
      <c r="D131" s="9">
        <v>5279</v>
      </c>
      <c r="E131" s="9">
        <v>0.58799999999999997</v>
      </c>
      <c r="F131" s="9">
        <v>0.58299999999999996</v>
      </c>
      <c r="G131" s="9">
        <v>0.45</v>
      </c>
      <c r="H131" s="9">
        <v>8711.6200000000008</v>
      </c>
      <c r="I131" s="6">
        <v>6</v>
      </c>
      <c r="J131" s="36" t="str">
        <f t="shared" si="1"/>
        <v>Médio</v>
      </c>
      <c r="K131" s="6">
        <f>IF(OR(B131="",D131="",E131="",F131="",G131="",H131=""),1,0)</f>
        <v>0</v>
      </c>
      <c r="L131" s="6">
        <f>IF(C131&lt;Panorama_geral!$B$3,1,0)</f>
        <v>0</v>
      </c>
      <c r="M131" s="36">
        <f>IF(D131&gt;Educacao_infantil!$I$3,1,0)</f>
        <v>1</v>
      </c>
      <c r="N131" s="7">
        <f>IF(I131&lt;Educacao_infantil!$J$3,1,0)</f>
        <v>0</v>
      </c>
      <c r="O131" s="22"/>
    </row>
    <row r="132" spans="1:15" x14ac:dyDescent="0.25">
      <c r="A132" s="8" t="s">
        <v>1819</v>
      </c>
      <c r="B132" s="9" t="s">
        <v>39</v>
      </c>
      <c r="C132" s="9" t="str">
        <f>VLOOKUP(B132,'De-Para_Estado_Regiao'!$B$3:$C$29,2,0)</f>
        <v>Norte</v>
      </c>
      <c r="D132" s="9">
        <v>1513</v>
      </c>
      <c r="E132" s="9">
        <v>0.49</v>
      </c>
      <c r="F132" s="9">
        <v>0.438</v>
      </c>
      <c r="G132" s="9">
        <v>0.35299999999999998</v>
      </c>
      <c r="H132" s="9">
        <v>6887.79</v>
      </c>
      <c r="I132" s="6">
        <v>3</v>
      </c>
      <c r="J132" s="36" t="str">
        <f t="shared" si="1"/>
        <v>Baixo</v>
      </c>
      <c r="K132" s="6">
        <f>IF(OR(B132="",D132="",E132="",F132="",G132="",H132=""),1,0)</f>
        <v>0</v>
      </c>
      <c r="L132" s="6">
        <f>IF(C132&lt;Panorama_geral!$B$3,1,0)</f>
        <v>0</v>
      </c>
      <c r="M132" s="36">
        <f>IF(D132&gt;Educacao_infantil!$I$3,1,0)</f>
        <v>1</v>
      </c>
      <c r="N132" s="7">
        <f>IF(I132&lt;Educacao_infantil!$J$3,1,0)</f>
        <v>0</v>
      </c>
      <c r="O132" s="22"/>
    </row>
    <row r="133" spans="1:15" x14ac:dyDescent="0.25">
      <c r="A133" s="5" t="s">
        <v>1820</v>
      </c>
      <c r="B133" s="6" t="s">
        <v>24</v>
      </c>
      <c r="C133" s="9" t="str">
        <f>VLOOKUP(B133,'De-Para_Estado_Regiao'!$B$3:$C$29,2,0)</f>
        <v>Nordeste</v>
      </c>
      <c r="D133" s="6">
        <v>201</v>
      </c>
      <c r="E133" s="6">
        <v>0.52800000000000002</v>
      </c>
      <c r="F133" s="6">
        <v>0.54500000000000004</v>
      </c>
      <c r="G133" s="6">
        <v>0.36</v>
      </c>
      <c r="H133" s="6">
        <v>6505.2</v>
      </c>
      <c r="I133" s="6">
        <v>2</v>
      </c>
      <c r="J133" s="36" t="str">
        <f t="shared" si="1"/>
        <v>Baixo</v>
      </c>
      <c r="K133" s="6">
        <f>IF(OR(B133="",D133="",E133="",F133="",G133="",H133=""),1,0)</f>
        <v>0</v>
      </c>
      <c r="L133" s="6">
        <f>IF(C133&lt;Panorama_geral!$B$3,1,0)</f>
        <v>0</v>
      </c>
      <c r="M133" s="36">
        <f>IF(D133&gt;Educacao_infantil!$I$3,1,0)</f>
        <v>0</v>
      </c>
      <c r="N133" s="7">
        <f>IF(I133&lt;Educacao_infantil!$J$3,1,0)</f>
        <v>0</v>
      </c>
      <c r="O133" s="22"/>
    </row>
    <row r="134" spans="1:15" x14ac:dyDescent="0.25">
      <c r="A134" s="8" t="s">
        <v>1821</v>
      </c>
      <c r="B134" s="9" t="s">
        <v>39</v>
      </c>
      <c r="C134" s="9" t="str">
        <f>VLOOKUP(B134,'De-Para_Estado_Regiao'!$B$3:$C$29,2,0)</f>
        <v>Norte</v>
      </c>
      <c r="D134" s="9">
        <v>886</v>
      </c>
      <c r="E134" s="9">
        <v>0.55700000000000005</v>
      </c>
      <c r="F134" s="9">
        <v>0.51500000000000001</v>
      </c>
      <c r="G134" s="9">
        <v>0.43099999999999999</v>
      </c>
      <c r="H134" s="9">
        <v>6543.75</v>
      </c>
      <c r="I134" s="6">
        <v>25</v>
      </c>
      <c r="J134" s="36" t="str">
        <f t="shared" ref="J134:J197" si="2">IF(E134&lt;0.55,"Baixo", IF(E134&lt;0.7,"Médio", IF(E134&lt;0.8,"Alto","Muito Alto")))</f>
        <v>Médio</v>
      </c>
      <c r="K134" s="6">
        <f>IF(OR(B134="",D134="",E134="",F134="",G134="",H134=""),1,0)</f>
        <v>0</v>
      </c>
      <c r="L134" s="6">
        <f>IF(C134&lt;Panorama_geral!$B$3,1,0)</f>
        <v>0</v>
      </c>
      <c r="M134" s="36">
        <f>IF(D134&gt;Educacao_infantil!$I$3,1,0)</f>
        <v>0</v>
      </c>
      <c r="N134" s="7">
        <f>IF(I134&lt;Educacao_infantil!$J$3,1,0)</f>
        <v>0</v>
      </c>
      <c r="O134" s="22"/>
    </row>
    <row r="135" spans="1:15" x14ac:dyDescent="0.25">
      <c r="A135" s="8" t="s">
        <v>1825</v>
      </c>
      <c r="B135" s="9" t="s">
        <v>87</v>
      </c>
      <c r="C135" s="9" t="str">
        <f>VLOOKUP(B135,'De-Para_Estado_Regiao'!$B$3:$C$29,2,0)</f>
        <v>Nordeste</v>
      </c>
      <c r="D135" s="9">
        <v>824</v>
      </c>
      <c r="E135" s="9">
        <v>0.56000000000000005</v>
      </c>
      <c r="F135" s="9">
        <v>0.46500000000000002</v>
      </c>
      <c r="G135" s="9">
        <v>0.48299999999999998</v>
      </c>
      <c r="H135" s="9">
        <v>5611.29</v>
      </c>
      <c r="I135" s="6">
        <v>2</v>
      </c>
      <c r="J135" s="36" t="str">
        <f t="shared" si="2"/>
        <v>Médio</v>
      </c>
      <c r="K135" s="6">
        <f>IF(OR(B135="",D135="",E135="",F135="",G135="",H135=""),1,0)</f>
        <v>0</v>
      </c>
      <c r="L135" s="6">
        <f>IF(C135&lt;Panorama_geral!$B$3,1,0)</f>
        <v>0</v>
      </c>
      <c r="M135" s="36">
        <f>IF(D135&gt;Educacao_infantil!$I$3,1,0)</f>
        <v>0</v>
      </c>
      <c r="N135" s="7">
        <f>IF(I135&lt;Educacao_infantil!$J$3,1,0)</f>
        <v>0</v>
      </c>
      <c r="O135" s="22"/>
    </row>
    <row r="136" spans="1:15" x14ac:dyDescent="0.25">
      <c r="A136" s="8" t="s">
        <v>1831</v>
      </c>
      <c r="B136" s="9" t="s">
        <v>94</v>
      </c>
      <c r="C136" s="9" t="str">
        <f>VLOOKUP(B136,'De-Para_Estado_Regiao'!$B$3:$C$29,2,0)</f>
        <v>Nordeste</v>
      </c>
      <c r="D136" s="9">
        <v>1636</v>
      </c>
      <c r="E136" s="9">
        <v>0.53600000000000003</v>
      </c>
      <c r="F136" s="9">
        <v>0.55000000000000004</v>
      </c>
      <c r="G136" s="9">
        <v>0.4</v>
      </c>
      <c r="H136" s="9">
        <v>12215.12</v>
      </c>
      <c r="I136" s="6">
        <v>7</v>
      </c>
      <c r="J136" s="36" t="str">
        <f t="shared" si="2"/>
        <v>Baixo</v>
      </c>
      <c r="K136" s="6">
        <f>IF(OR(B136="",D136="",E136="",F136="",G136="",H136=""),1,0)</f>
        <v>0</v>
      </c>
      <c r="L136" s="6">
        <f>IF(C136&lt;Panorama_geral!$B$3,1,0)</f>
        <v>0</v>
      </c>
      <c r="M136" s="36">
        <f>IF(D136&gt;Educacao_infantil!$I$3,1,0)</f>
        <v>1</v>
      </c>
      <c r="N136" s="7">
        <f>IF(I136&lt;Educacao_infantil!$J$3,1,0)</f>
        <v>0</v>
      </c>
      <c r="O136" s="22"/>
    </row>
    <row r="137" spans="1:15" x14ac:dyDescent="0.25">
      <c r="A137" s="8" t="s">
        <v>1833</v>
      </c>
      <c r="B137" s="9" t="s">
        <v>49</v>
      </c>
      <c r="C137" s="9" t="str">
        <f>VLOOKUP(B137,'De-Para_Estado_Regiao'!$B$3:$C$29,2,0)</f>
        <v>Norte</v>
      </c>
      <c r="D137" s="9">
        <v>911</v>
      </c>
      <c r="E137" s="9">
        <v>0.55000000000000004</v>
      </c>
      <c r="F137" s="9">
        <v>0.56299999999999994</v>
      </c>
      <c r="G137" s="9">
        <v>0.371</v>
      </c>
      <c r="H137" s="9">
        <v>11784.93</v>
      </c>
      <c r="I137" s="6">
        <v>23</v>
      </c>
      <c r="J137" s="36" t="str">
        <f t="shared" si="2"/>
        <v>Médio</v>
      </c>
      <c r="K137" s="6">
        <f>IF(OR(B137="",D137="",E137="",F137="",G137="",H137=""),1,0)</f>
        <v>0</v>
      </c>
      <c r="L137" s="6">
        <f>IF(C137&lt;Panorama_geral!$B$3,1,0)</f>
        <v>0</v>
      </c>
      <c r="M137" s="36">
        <f>IF(D137&gt;Educacao_infantil!$I$3,1,0)</f>
        <v>0</v>
      </c>
      <c r="N137" s="7">
        <f>IF(I137&lt;Educacao_infantil!$J$3,1,0)</f>
        <v>0</v>
      </c>
      <c r="O137" s="22"/>
    </row>
    <row r="138" spans="1:15" x14ac:dyDescent="0.25">
      <c r="A138" s="5" t="s">
        <v>1804</v>
      </c>
      <c r="B138" s="6" t="s">
        <v>87</v>
      </c>
      <c r="C138" s="9" t="str">
        <f>VLOOKUP(B138,'De-Para_Estado_Regiao'!$B$3:$C$29,2,0)</f>
        <v>Nordeste</v>
      </c>
      <c r="D138" s="6">
        <v>1414</v>
      </c>
      <c r="E138" s="6">
        <v>0.56999999999999995</v>
      </c>
      <c r="F138" s="6">
        <v>0.53100000000000003</v>
      </c>
      <c r="G138" s="6">
        <v>0.47099999999999997</v>
      </c>
      <c r="H138" s="6">
        <v>6283.71</v>
      </c>
      <c r="I138" s="6">
        <v>26</v>
      </c>
      <c r="J138" s="36" t="str">
        <f t="shared" si="2"/>
        <v>Médio</v>
      </c>
      <c r="K138" s="6">
        <f>IF(OR(B138="",D138="",E138="",F138="",G138="",H138=""),1,0)</f>
        <v>0</v>
      </c>
      <c r="L138" s="6">
        <f>IF(C138&lt;Panorama_geral!$B$3,1,0)</f>
        <v>0</v>
      </c>
      <c r="M138" s="36">
        <f>IF(D138&gt;Educacao_infantil!$I$3,1,0)</f>
        <v>1</v>
      </c>
      <c r="N138" s="7">
        <f>IF(I138&lt;Educacao_infantil!$J$3,1,0)</f>
        <v>0</v>
      </c>
      <c r="O138" s="22"/>
    </row>
    <row r="139" spans="1:15" x14ac:dyDescent="0.25">
      <c r="A139" s="8" t="s">
        <v>1838</v>
      </c>
      <c r="B139" s="9" t="s">
        <v>94</v>
      </c>
      <c r="C139" s="9" t="str">
        <f>VLOOKUP(B139,'De-Para_Estado_Regiao'!$B$3:$C$29,2,0)</f>
        <v>Nordeste</v>
      </c>
      <c r="D139" s="9">
        <v>1984</v>
      </c>
      <c r="E139" s="9">
        <v>0.59099999999999997</v>
      </c>
      <c r="F139" s="9">
        <v>0.57899999999999996</v>
      </c>
      <c r="G139" s="9">
        <v>0.46300000000000002</v>
      </c>
      <c r="H139" s="9">
        <v>10798.17</v>
      </c>
      <c r="I139" s="6">
        <v>63</v>
      </c>
      <c r="J139" s="36" t="str">
        <f t="shared" si="2"/>
        <v>Médio</v>
      </c>
      <c r="K139" s="6">
        <f>IF(OR(B139="",D139="",E139="",F139="",G139="",H139=""),1,0)</f>
        <v>0</v>
      </c>
      <c r="L139" s="6">
        <f>IF(C139&lt;Panorama_geral!$B$3,1,0)</f>
        <v>0</v>
      </c>
      <c r="M139" s="36">
        <f>IF(D139&gt;Educacao_infantil!$I$3,1,0)</f>
        <v>1</v>
      </c>
      <c r="N139" s="7">
        <f>IF(I139&lt;Educacao_infantil!$J$3,1,0)</f>
        <v>0</v>
      </c>
      <c r="O139" s="22"/>
    </row>
    <row r="140" spans="1:15" x14ac:dyDescent="0.25">
      <c r="A140" s="5" t="s">
        <v>1839</v>
      </c>
      <c r="B140" s="6" t="s">
        <v>87</v>
      </c>
      <c r="C140" s="9" t="str">
        <f>VLOOKUP(B140,'De-Para_Estado_Regiao'!$B$3:$C$29,2,0)</f>
        <v>Nordeste</v>
      </c>
      <c r="D140" s="6">
        <v>900</v>
      </c>
      <c r="E140" s="6">
        <v>0.58099999999999996</v>
      </c>
      <c r="F140" s="6">
        <v>0.53600000000000003</v>
      </c>
      <c r="G140" s="6">
        <v>0.48399999999999999</v>
      </c>
      <c r="H140" s="6">
        <v>6260.45</v>
      </c>
      <c r="I140" s="6">
        <v>16</v>
      </c>
      <c r="J140" s="36" t="str">
        <f t="shared" si="2"/>
        <v>Médio</v>
      </c>
      <c r="K140" s="6">
        <f>IF(OR(B140="",D140="",E140="",F140="",G140="",H140=""),1,0)</f>
        <v>0</v>
      </c>
      <c r="L140" s="6">
        <f>IF(C140&lt;Panorama_geral!$B$3,1,0)</f>
        <v>0</v>
      </c>
      <c r="M140" s="36">
        <f>IF(D140&gt;Educacao_infantil!$I$3,1,0)</f>
        <v>0</v>
      </c>
      <c r="N140" s="7">
        <f>IF(I140&lt;Educacao_infantil!$J$3,1,0)</f>
        <v>0</v>
      </c>
      <c r="O140" s="22"/>
    </row>
    <row r="141" spans="1:15" x14ac:dyDescent="0.25">
      <c r="A141" s="8" t="s">
        <v>1840</v>
      </c>
      <c r="B141" s="9" t="s">
        <v>39</v>
      </c>
      <c r="C141" s="9" t="str">
        <f>VLOOKUP(B141,'De-Para_Estado_Regiao'!$B$3:$C$29,2,0)</f>
        <v>Norte</v>
      </c>
      <c r="D141" s="9">
        <v>1283</v>
      </c>
      <c r="E141" s="9">
        <v>0.56000000000000005</v>
      </c>
      <c r="F141" s="9">
        <v>0.54100000000000004</v>
      </c>
      <c r="G141" s="9">
        <v>0.41199999999999998</v>
      </c>
      <c r="H141" s="9">
        <v>5861.52</v>
      </c>
      <c r="I141" s="6">
        <v>37</v>
      </c>
      <c r="J141" s="36" t="str">
        <f t="shared" si="2"/>
        <v>Médio</v>
      </c>
      <c r="K141" s="6">
        <f>IF(OR(B141="",D141="",E141="",F141="",G141="",H141=""),1,0)</f>
        <v>0</v>
      </c>
      <c r="L141" s="6">
        <f>IF(C141&lt;Panorama_geral!$B$3,1,0)</f>
        <v>0</v>
      </c>
      <c r="M141" s="36">
        <f>IF(D141&gt;Educacao_infantil!$I$3,1,0)</f>
        <v>1</v>
      </c>
      <c r="N141" s="7">
        <f>IF(I141&lt;Educacao_infantil!$J$3,1,0)</f>
        <v>0</v>
      </c>
      <c r="O141" s="22"/>
    </row>
    <row r="142" spans="1:15" x14ac:dyDescent="0.25">
      <c r="A142" s="5" t="s">
        <v>1841</v>
      </c>
      <c r="B142" s="6" t="s">
        <v>87</v>
      </c>
      <c r="C142" s="9" t="str">
        <f>VLOOKUP(B142,'De-Para_Estado_Regiao'!$B$3:$C$29,2,0)</f>
        <v>Nordeste</v>
      </c>
      <c r="D142" s="6">
        <v>832</v>
      </c>
      <c r="E142" s="6">
        <v>0.54600000000000004</v>
      </c>
      <c r="F142" s="6">
        <v>0.47499999999999998</v>
      </c>
      <c r="G142" s="6">
        <v>0.47199999999999998</v>
      </c>
      <c r="H142" s="6">
        <v>5079.1099999999997</v>
      </c>
      <c r="I142" s="6">
        <v>45</v>
      </c>
      <c r="J142" s="36" t="str">
        <f t="shared" si="2"/>
        <v>Baixo</v>
      </c>
      <c r="K142" s="6">
        <f>IF(OR(B142="",D142="",E142="",F142="",G142="",H142=""),1,0)</f>
        <v>0</v>
      </c>
      <c r="L142" s="6">
        <f>IF(C142&lt;Panorama_geral!$B$3,1,0)</f>
        <v>0</v>
      </c>
      <c r="M142" s="36">
        <f>IF(D142&gt;Educacao_infantil!$I$3,1,0)</f>
        <v>0</v>
      </c>
      <c r="N142" s="7">
        <f>IF(I142&lt;Educacao_infantil!$J$3,1,0)</f>
        <v>0</v>
      </c>
      <c r="O142" s="22"/>
    </row>
    <row r="143" spans="1:15" x14ac:dyDescent="0.25">
      <c r="A143" s="8" t="s">
        <v>1846</v>
      </c>
      <c r="B143" s="9" t="s">
        <v>87</v>
      </c>
      <c r="C143" s="9" t="str">
        <f>VLOOKUP(B143,'De-Para_Estado_Regiao'!$B$3:$C$29,2,0)</f>
        <v>Nordeste</v>
      </c>
      <c r="D143" s="9">
        <v>562</v>
      </c>
      <c r="E143" s="9">
        <v>0.50900000000000001</v>
      </c>
      <c r="F143" s="9">
        <v>0.48699999999999999</v>
      </c>
      <c r="G143" s="9">
        <v>0.39700000000000002</v>
      </c>
      <c r="H143" s="9">
        <v>5779.54</v>
      </c>
      <c r="I143" s="6">
        <v>0</v>
      </c>
      <c r="J143" s="36" t="str">
        <f t="shared" si="2"/>
        <v>Baixo</v>
      </c>
      <c r="K143" s="6">
        <f>IF(OR(B143="",D143="",E143="",F143="",G143="",H143=""),1,0)</f>
        <v>0</v>
      </c>
      <c r="L143" s="6">
        <f>IF(C143&lt;Panorama_geral!$B$3,1,0)</f>
        <v>0</v>
      </c>
      <c r="M143" s="36">
        <f>IF(D143&gt;Educacao_infantil!$I$3,1,0)</f>
        <v>0</v>
      </c>
      <c r="N143" s="7">
        <f>IF(I143&lt;Educacao_infantil!$J$3,1,0)</f>
        <v>1</v>
      </c>
      <c r="O143" s="22"/>
    </row>
    <row r="144" spans="1:15" x14ac:dyDescent="0.25">
      <c r="A144" s="5" t="s">
        <v>1849</v>
      </c>
      <c r="B144" s="6" t="s">
        <v>24</v>
      </c>
      <c r="C144" s="9" t="str">
        <f>VLOOKUP(B144,'De-Para_Estado_Regiao'!$B$3:$C$29,2,0)</f>
        <v>Nordeste</v>
      </c>
      <c r="D144" s="6">
        <v>499</v>
      </c>
      <c r="E144" s="6">
        <v>0.56000000000000005</v>
      </c>
      <c r="F144" s="6">
        <v>0.54700000000000004</v>
      </c>
      <c r="G144" s="6">
        <v>0.45900000000000002</v>
      </c>
      <c r="H144" s="6">
        <v>8471.8700000000008</v>
      </c>
      <c r="I144" s="6">
        <v>20</v>
      </c>
      <c r="J144" s="36" t="str">
        <f t="shared" si="2"/>
        <v>Médio</v>
      </c>
      <c r="K144" s="6">
        <f>IF(OR(B144="",D144="",E144="",F144="",G144="",H144=""),1,0)</f>
        <v>0</v>
      </c>
      <c r="L144" s="6">
        <f>IF(C144&lt;Panorama_geral!$B$3,1,0)</f>
        <v>0</v>
      </c>
      <c r="M144" s="36">
        <f>IF(D144&gt;Educacao_infantil!$I$3,1,0)</f>
        <v>0</v>
      </c>
      <c r="N144" s="7">
        <f>IF(I144&lt;Educacao_infantil!$J$3,1,0)</f>
        <v>0</v>
      </c>
      <c r="O144" s="22"/>
    </row>
    <row r="145" spans="1:15" x14ac:dyDescent="0.25">
      <c r="A145" s="8" t="s">
        <v>1850</v>
      </c>
      <c r="B145" s="9" t="s">
        <v>16</v>
      </c>
      <c r="C145" s="9" t="str">
        <f>VLOOKUP(B145,'De-Para_Estado_Regiao'!$B$3:$C$29,2,0)</f>
        <v>Sudeste</v>
      </c>
      <c r="D145" s="9">
        <v>356</v>
      </c>
      <c r="E145" s="9">
        <v>0.59799999999999998</v>
      </c>
      <c r="F145" s="9">
        <v>0.57099999999999995</v>
      </c>
      <c r="G145" s="9">
        <v>0.46899999999999997</v>
      </c>
      <c r="H145" s="9">
        <v>5789.39</v>
      </c>
      <c r="I145" s="6">
        <v>8</v>
      </c>
      <c r="J145" s="36" t="str">
        <f t="shared" si="2"/>
        <v>Médio</v>
      </c>
      <c r="K145" s="6">
        <f>IF(OR(B145="",D145="",E145="",F145="",G145="",H145=""),1,0)</f>
        <v>0</v>
      </c>
      <c r="L145" s="6">
        <f>IF(C145&lt;Panorama_geral!$B$3,1,0)</f>
        <v>0</v>
      </c>
      <c r="M145" s="36">
        <f>IF(D145&gt;Educacao_infantil!$I$3,1,0)</f>
        <v>0</v>
      </c>
      <c r="N145" s="7">
        <f>IF(I145&lt;Educacao_infantil!$J$3,1,0)</f>
        <v>0</v>
      </c>
      <c r="O145" s="22"/>
    </row>
    <row r="146" spans="1:15" x14ac:dyDescent="0.25">
      <c r="A146" s="5" t="s">
        <v>1853</v>
      </c>
      <c r="B146" s="6" t="s">
        <v>19</v>
      </c>
      <c r="C146" s="9" t="str">
        <f>VLOOKUP(B146,'De-Para_Estado_Regiao'!$B$3:$C$29,2,0)</f>
        <v>Nordeste</v>
      </c>
      <c r="D146" s="6">
        <v>1415</v>
      </c>
      <c r="E146" s="6">
        <v>0.55000000000000004</v>
      </c>
      <c r="F146" s="6">
        <v>0.54100000000000004</v>
      </c>
      <c r="G146" s="6">
        <v>0.433</v>
      </c>
      <c r="H146" s="6">
        <v>8489.51</v>
      </c>
      <c r="I146" s="6">
        <v>25</v>
      </c>
      <c r="J146" s="36" t="str">
        <f t="shared" si="2"/>
        <v>Médio</v>
      </c>
      <c r="K146" s="6">
        <f>IF(OR(B146="",D146="",E146="",F146="",G146="",H146=""),1,0)</f>
        <v>0</v>
      </c>
      <c r="L146" s="6">
        <f>IF(C146&lt;Panorama_geral!$B$3,1,0)</f>
        <v>0</v>
      </c>
      <c r="M146" s="36">
        <f>IF(D146&gt;Educacao_infantil!$I$3,1,0)</f>
        <v>1</v>
      </c>
      <c r="N146" s="7">
        <f>IF(I146&lt;Educacao_infantil!$J$3,1,0)</f>
        <v>0</v>
      </c>
      <c r="O146" s="22"/>
    </row>
    <row r="147" spans="1:15" x14ac:dyDescent="0.25">
      <c r="A147" s="8" t="s">
        <v>1862</v>
      </c>
      <c r="B147" s="9" t="s">
        <v>24</v>
      </c>
      <c r="C147" s="9" t="str">
        <f>VLOOKUP(B147,'De-Para_Estado_Regiao'!$B$3:$C$29,2,0)</f>
        <v>Nordeste</v>
      </c>
      <c r="D147" s="9">
        <v>1286</v>
      </c>
      <c r="E147" s="9">
        <v>0.56499999999999995</v>
      </c>
      <c r="F147" s="9">
        <v>0.56200000000000006</v>
      </c>
      <c r="G147" s="9">
        <v>0.45200000000000001</v>
      </c>
      <c r="H147" s="9">
        <v>9267.06</v>
      </c>
      <c r="I147" s="6">
        <v>8</v>
      </c>
      <c r="J147" s="36" t="str">
        <f t="shared" si="2"/>
        <v>Médio</v>
      </c>
      <c r="K147" s="6">
        <f>IF(OR(B147="",D147="",E147="",F147="",G147="",H147=""),1,0)</f>
        <v>0</v>
      </c>
      <c r="L147" s="6">
        <f>IF(C147&lt;Panorama_geral!$B$3,1,0)</f>
        <v>0</v>
      </c>
      <c r="M147" s="36">
        <f>IF(D147&gt;Educacao_infantil!$I$3,1,0)</f>
        <v>1</v>
      </c>
      <c r="N147" s="7">
        <f>IF(I147&lt;Educacao_infantil!$J$3,1,0)</f>
        <v>0</v>
      </c>
      <c r="O147" s="22"/>
    </row>
    <row r="148" spans="1:15" x14ac:dyDescent="0.25">
      <c r="A148" s="8" t="s">
        <v>1868</v>
      </c>
      <c r="B148" s="9" t="s">
        <v>39</v>
      </c>
      <c r="C148" s="9" t="str">
        <f>VLOOKUP(B148,'De-Para_Estado_Regiao'!$B$3:$C$29,2,0)</f>
        <v>Norte</v>
      </c>
      <c r="D148" s="9">
        <v>1410</v>
      </c>
      <c r="E148" s="9">
        <v>0.57999999999999996</v>
      </c>
      <c r="F148" s="9">
        <v>0.53900000000000003</v>
      </c>
      <c r="G148" s="9">
        <v>0.44600000000000001</v>
      </c>
      <c r="H148" s="9">
        <v>7621.23</v>
      </c>
      <c r="I148" s="6">
        <v>17</v>
      </c>
      <c r="J148" s="36" t="str">
        <f t="shared" si="2"/>
        <v>Médio</v>
      </c>
      <c r="K148" s="6">
        <f>IF(OR(B148="",D148="",E148="",F148="",G148="",H148=""),1,0)</f>
        <v>0</v>
      </c>
      <c r="L148" s="6">
        <f>IF(C148&lt;Panorama_geral!$B$3,1,0)</f>
        <v>0</v>
      </c>
      <c r="M148" s="36">
        <f>IF(D148&gt;Educacao_infantil!$I$3,1,0)</f>
        <v>1</v>
      </c>
      <c r="N148" s="7">
        <f>IF(I148&lt;Educacao_infantil!$J$3,1,0)</f>
        <v>0</v>
      </c>
      <c r="O148" s="22"/>
    </row>
    <row r="149" spans="1:15" x14ac:dyDescent="0.25">
      <c r="A149" s="5" t="s">
        <v>1869</v>
      </c>
      <c r="B149" s="6" t="s">
        <v>49</v>
      </c>
      <c r="C149" s="9" t="str">
        <f>VLOOKUP(B149,'De-Para_Estado_Regiao'!$B$3:$C$29,2,0)</f>
        <v>Norte</v>
      </c>
      <c r="D149" s="6">
        <v>2112</v>
      </c>
      <c r="E149" s="6">
        <v>0.58899999999999997</v>
      </c>
      <c r="F149" s="6">
        <v>0.60899999999999999</v>
      </c>
      <c r="G149" s="6">
        <v>0.42</v>
      </c>
      <c r="H149" s="6">
        <v>11347.19</v>
      </c>
      <c r="I149" s="6">
        <v>12</v>
      </c>
      <c r="J149" s="36" t="str">
        <f t="shared" si="2"/>
        <v>Médio</v>
      </c>
      <c r="K149" s="6">
        <f>IF(OR(B149="",D149="",E149="",F149="",G149="",H149=""),1,0)</f>
        <v>0</v>
      </c>
      <c r="L149" s="6">
        <f>IF(C149&lt;Panorama_geral!$B$3,1,0)</f>
        <v>0</v>
      </c>
      <c r="M149" s="36">
        <f>IF(D149&gt;Educacao_infantil!$I$3,1,0)</f>
        <v>1</v>
      </c>
      <c r="N149" s="7">
        <f>IF(I149&lt;Educacao_infantil!$J$3,1,0)</f>
        <v>0</v>
      </c>
      <c r="O149" s="22"/>
    </row>
    <row r="150" spans="1:15" x14ac:dyDescent="0.25">
      <c r="A150" s="5" t="s">
        <v>1874</v>
      </c>
      <c r="B150" s="6" t="s">
        <v>24</v>
      </c>
      <c r="C150" s="9" t="str">
        <f>VLOOKUP(B150,'De-Para_Estado_Regiao'!$B$3:$C$29,2,0)</f>
        <v>Nordeste</v>
      </c>
      <c r="D150" s="6">
        <v>1337</v>
      </c>
      <c r="E150" s="6">
        <v>0.57399999999999995</v>
      </c>
      <c r="F150" s="6">
        <v>0.58799999999999997</v>
      </c>
      <c r="G150" s="6">
        <v>0.46100000000000002</v>
      </c>
      <c r="H150" s="6">
        <v>7574.04</v>
      </c>
      <c r="I150" s="6">
        <v>2</v>
      </c>
      <c r="J150" s="36" t="str">
        <f t="shared" si="2"/>
        <v>Médio</v>
      </c>
      <c r="K150" s="6">
        <f>IF(OR(B150="",D150="",E150="",F150="",G150="",H150=""),1,0)</f>
        <v>0</v>
      </c>
      <c r="L150" s="6">
        <f>IF(C150&lt;Panorama_geral!$B$3,1,0)</f>
        <v>0</v>
      </c>
      <c r="M150" s="36">
        <f>IF(D150&gt;Educacao_infantil!$I$3,1,0)</f>
        <v>1</v>
      </c>
      <c r="N150" s="7">
        <f>IF(I150&lt;Educacao_infantil!$J$3,1,0)</f>
        <v>0</v>
      </c>
      <c r="O150" s="22"/>
    </row>
    <row r="151" spans="1:15" x14ac:dyDescent="0.25">
      <c r="A151" s="8" t="s">
        <v>1898</v>
      </c>
      <c r="B151" s="9" t="s">
        <v>114</v>
      </c>
      <c r="C151" s="9" t="str">
        <f>VLOOKUP(B151,'De-Para_Estado_Regiao'!$B$3:$C$29,2,0)</f>
        <v>Nordeste</v>
      </c>
      <c r="D151" s="9">
        <v>1072</v>
      </c>
      <c r="E151" s="9">
        <v>0.55600000000000005</v>
      </c>
      <c r="F151" s="9">
        <v>0.55500000000000005</v>
      </c>
      <c r="G151" s="9">
        <v>0.40699999999999997</v>
      </c>
      <c r="H151" s="9">
        <v>9803.5</v>
      </c>
      <c r="I151" s="6">
        <v>46</v>
      </c>
      <c r="J151" s="36" t="str">
        <f t="shared" si="2"/>
        <v>Médio</v>
      </c>
      <c r="K151" s="6">
        <f>IF(OR(B151="",D151="",E151="",F151="",G151="",H151=""),1,0)</f>
        <v>0</v>
      </c>
      <c r="L151" s="6">
        <f>IF(C151&lt;Panorama_geral!$B$3,1,0)</f>
        <v>0</v>
      </c>
      <c r="M151" s="36">
        <f>IF(D151&gt;Educacao_infantil!$I$3,1,0)</f>
        <v>1</v>
      </c>
      <c r="N151" s="7">
        <f>IF(I151&lt;Educacao_infantil!$J$3,1,0)</f>
        <v>0</v>
      </c>
      <c r="O151" s="22"/>
    </row>
    <row r="152" spans="1:15" x14ac:dyDescent="0.25">
      <c r="A152" s="8" t="s">
        <v>1907</v>
      </c>
      <c r="B152" s="9" t="s">
        <v>49</v>
      </c>
      <c r="C152" s="9" t="str">
        <f>VLOOKUP(B152,'De-Para_Estado_Regiao'!$B$3:$C$29,2,0)</f>
        <v>Norte</v>
      </c>
      <c r="D152" s="9">
        <v>2808</v>
      </c>
      <c r="E152" s="9">
        <v>0.53700000000000003</v>
      </c>
      <c r="F152" s="9">
        <v>0.55700000000000005</v>
      </c>
      <c r="G152" s="9">
        <v>0.376</v>
      </c>
      <c r="H152" s="9">
        <v>11368.05</v>
      </c>
      <c r="I152" s="6">
        <v>5</v>
      </c>
      <c r="J152" s="36" t="str">
        <f t="shared" si="2"/>
        <v>Baixo</v>
      </c>
      <c r="K152" s="6">
        <f>IF(OR(B152="",D152="",E152="",F152="",G152="",H152=""),1,0)</f>
        <v>0</v>
      </c>
      <c r="L152" s="6">
        <f>IF(C152&lt;Panorama_geral!$B$3,1,0)</f>
        <v>0</v>
      </c>
      <c r="M152" s="36">
        <f>IF(D152&gt;Educacao_infantil!$I$3,1,0)</f>
        <v>1</v>
      </c>
      <c r="N152" s="7">
        <f>IF(I152&lt;Educacao_infantil!$J$3,1,0)</f>
        <v>0</v>
      </c>
      <c r="O152" s="22"/>
    </row>
    <row r="153" spans="1:15" x14ac:dyDescent="0.25">
      <c r="A153" s="5" t="s">
        <v>1908</v>
      </c>
      <c r="B153" s="6" t="s">
        <v>49</v>
      </c>
      <c r="C153" s="9" t="str">
        <f>VLOOKUP(B153,'De-Para_Estado_Regiao'!$B$3:$C$29,2,0)</f>
        <v>Norte</v>
      </c>
      <c r="D153" s="6">
        <v>1442</v>
      </c>
      <c r="E153" s="6">
        <v>0.55000000000000004</v>
      </c>
      <c r="F153" s="6">
        <v>0.57299999999999995</v>
      </c>
      <c r="G153" s="6">
        <v>0.38500000000000001</v>
      </c>
      <c r="H153" s="6">
        <v>9088.27</v>
      </c>
      <c r="I153" s="6">
        <v>52</v>
      </c>
      <c r="J153" s="36" t="str">
        <f t="shared" si="2"/>
        <v>Médio</v>
      </c>
      <c r="K153" s="6">
        <f>IF(OR(B153="",D153="",E153="",F153="",G153="",H153=""),1,0)</f>
        <v>0</v>
      </c>
      <c r="L153" s="6">
        <f>IF(C153&lt;Panorama_geral!$B$3,1,0)</f>
        <v>0</v>
      </c>
      <c r="M153" s="36">
        <f>IF(D153&gt;Educacao_infantil!$I$3,1,0)</f>
        <v>1</v>
      </c>
      <c r="N153" s="7">
        <f>IF(I153&lt;Educacao_infantil!$J$3,1,0)</f>
        <v>0</v>
      </c>
      <c r="O153" s="22"/>
    </row>
    <row r="154" spans="1:15" x14ac:dyDescent="0.25">
      <c r="A154" s="8" t="s">
        <v>1909</v>
      </c>
      <c r="B154" s="9" t="s">
        <v>49</v>
      </c>
      <c r="C154" s="9" t="str">
        <f>VLOOKUP(B154,'De-Para_Estado_Regiao'!$B$3:$C$29,2,0)</f>
        <v>Norte</v>
      </c>
      <c r="D154" s="9">
        <v>1082</v>
      </c>
      <c r="E154" s="9">
        <v>0.50600000000000001</v>
      </c>
      <c r="F154" s="9">
        <v>0.51700000000000002</v>
      </c>
      <c r="G154" s="9">
        <v>0.33200000000000002</v>
      </c>
      <c r="H154" s="9">
        <v>14578.7</v>
      </c>
      <c r="I154" s="6">
        <v>12</v>
      </c>
      <c r="J154" s="36" t="str">
        <f t="shared" si="2"/>
        <v>Baixo</v>
      </c>
      <c r="K154" s="6">
        <f>IF(OR(B154="",D154="",E154="",F154="",G154="",H154=""),1,0)</f>
        <v>0</v>
      </c>
      <c r="L154" s="6">
        <f>IF(C154&lt;Panorama_geral!$B$3,1,0)</f>
        <v>0</v>
      </c>
      <c r="M154" s="36">
        <f>IF(D154&gt;Educacao_infantil!$I$3,1,0)</f>
        <v>1</v>
      </c>
      <c r="N154" s="7">
        <f>IF(I154&lt;Educacao_infantil!$J$3,1,0)</f>
        <v>0</v>
      </c>
      <c r="O154" s="22"/>
    </row>
    <row r="155" spans="1:15" x14ac:dyDescent="0.25">
      <c r="A155" s="5" t="s">
        <v>1912</v>
      </c>
      <c r="B155" s="6" t="s">
        <v>87</v>
      </c>
      <c r="C155" s="9" t="str">
        <f>VLOOKUP(B155,'De-Para_Estado_Regiao'!$B$3:$C$29,2,0)</f>
        <v>Nordeste</v>
      </c>
      <c r="D155" s="6">
        <v>1085</v>
      </c>
      <c r="E155" s="6">
        <v>0.54600000000000004</v>
      </c>
      <c r="F155" s="6">
        <v>0.499</v>
      </c>
      <c r="G155" s="6">
        <v>0.46400000000000002</v>
      </c>
      <c r="H155" s="6">
        <v>5789.7</v>
      </c>
      <c r="I155" s="6">
        <v>0</v>
      </c>
      <c r="J155" s="36" t="str">
        <f t="shared" si="2"/>
        <v>Baixo</v>
      </c>
      <c r="K155" s="6">
        <f>IF(OR(B155="",D155="",E155="",F155="",G155="",H155=""),1,0)</f>
        <v>0</v>
      </c>
      <c r="L155" s="6">
        <f>IF(C155&lt;Panorama_geral!$B$3,1,0)</f>
        <v>0</v>
      </c>
      <c r="M155" s="36">
        <f>IF(D155&gt;Educacao_infantil!$I$3,1,0)</f>
        <v>1</v>
      </c>
      <c r="N155" s="7">
        <f>IF(I155&lt;Educacao_infantil!$J$3,1,0)</f>
        <v>1</v>
      </c>
      <c r="O155" s="22"/>
    </row>
    <row r="156" spans="1:15" x14ac:dyDescent="0.25">
      <c r="A156" s="8" t="s">
        <v>1913</v>
      </c>
      <c r="B156" s="9" t="s">
        <v>87</v>
      </c>
      <c r="C156" s="9" t="str">
        <f>VLOOKUP(B156,'De-Para_Estado_Regiao'!$B$3:$C$29,2,0)</f>
        <v>Nordeste</v>
      </c>
      <c r="D156" s="9">
        <v>402</v>
      </c>
      <c r="E156" s="9">
        <v>0.55600000000000005</v>
      </c>
      <c r="F156" s="9">
        <v>0.48499999999999999</v>
      </c>
      <c r="G156" s="9">
        <v>0.45900000000000002</v>
      </c>
      <c r="H156" s="9">
        <v>7003.35</v>
      </c>
      <c r="I156" s="6">
        <v>1</v>
      </c>
      <c r="J156" s="36" t="str">
        <f t="shared" si="2"/>
        <v>Médio</v>
      </c>
      <c r="K156" s="6">
        <f>IF(OR(B156="",D156="",E156="",F156="",G156="",H156=""),1,0)</f>
        <v>0</v>
      </c>
      <c r="L156" s="6">
        <f>IF(C156&lt;Panorama_geral!$B$3,1,0)</f>
        <v>0</v>
      </c>
      <c r="M156" s="36">
        <f>IF(D156&gt;Educacao_infantil!$I$3,1,0)</f>
        <v>0</v>
      </c>
      <c r="N156" s="7">
        <f>IF(I156&lt;Educacao_infantil!$J$3,1,0)</f>
        <v>1</v>
      </c>
      <c r="O156" s="22"/>
    </row>
    <row r="157" spans="1:15" x14ac:dyDescent="0.25">
      <c r="A157" s="5" t="s">
        <v>1917</v>
      </c>
      <c r="B157" s="6" t="s">
        <v>118</v>
      </c>
      <c r="C157" s="9" t="str">
        <f>VLOOKUP(B157,'De-Para_Estado_Regiao'!$B$3:$C$29,2,0)</f>
        <v>Nordeste</v>
      </c>
      <c r="D157" s="6">
        <v>613</v>
      </c>
      <c r="E157" s="6">
        <v>0.57999999999999996</v>
      </c>
      <c r="F157" s="6">
        <v>0.57099999999999995</v>
      </c>
      <c r="G157" s="6">
        <v>0.46200000000000002</v>
      </c>
      <c r="H157" s="6">
        <v>9760.48</v>
      </c>
      <c r="I157" s="6">
        <v>29</v>
      </c>
      <c r="J157" s="36" t="str">
        <f t="shared" si="2"/>
        <v>Médio</v>
      </c>
      <c r="K157" s="6">
        <f>IF(OR(B157="",D157="",E157="",F157="",G157="",H157=""),1,0)</f>
        <v>0</v>
      </c>
      <c r="L157" s="6">
        <f>IF(C157&lt;Panorama_geral!$B$3,1,0)</f>
        <v>0</v>
      </c>
      <c r="M157" s="36">
        <f>IF(D157&gt;Educacao_infantil!$I$3,1,0)</f>
        <v>0</v>
      </c>
      <c r="N157" s="7">
        <f>IF(I157&lt;Educacao_infantil!$J$3,1,0)</f>
        <v>0</v>
      </c>
      <c r="O157" s="22"/>
    </row>
    <row r="158" spans="1:15" x14ac:dyDescent="0.25">
      <c r="A158" s="8" t="s">
        <v>1918</v>
      </c>
      <c r="B158" s="9" t="s">
        <v>82</v>
      </c>
      <c r="C158" s="9" t="str">
        <f>VLOOKUP(B158,'De-Para_Estado_Regiao'!$B$3:$C$29,2,0)</f>
        <v>Nordeste</v>
      </c>
      <c r="D158" s="9">
        <v>704</v>
      </c>
      <c r="E158" s="9">
        <v>0.59</v>
      </c>
      <c r="F158" s="9">
        <v>0.57699999999999996</v>
      </c>
      <c r="G158" s="9">
        <v>0.47599999999999998</v>
      </c>
      <c r="H158" s="9">
        <v>8144.83</v>
      </c>
      <c r="I158" s="6">
        <v>10</v>
      </c>
      <c r="J158" s="36" t="str">
        <f t="shared" si="2"/>
        <v>Médio</v>
      </c>
      <c r="K158" s="6">
        <f>IF(OR(B158="",D158="",E158="",F158="",G158="",H158=""),1,0)</f>
        <v>0</v>
      </c>
      <c r="L158" s="6">
        <f>IF(C158&lt;Panorama_geral!$B$3,1,0)</f>
        <v>0</v>
      </c>
      <c r="M158" s="36">
        <f>IF(D158&gt;Educacao_infantil!$I$3,1,0)</f>
        <v>0</v>
      </c>
      <c r="N158" s="7">
        <f>IF(I158&lt;Educacao_infantil!$J$3,1,0)</f>
        <v>0</v>
      </c>
      <c r="O158" s="22"/>
    </row>
    <row r="159" spans="1:15" x14ac:dyDescent="0.25">
      <c r="A159" s="8" t="s">
        <v>1920</v>
      </c>
      <c r="B159" s="9" t="s">
        <v>87</v>
      </c>
      <c r="C159" s="9" t="str">
        <f>VLOOKUP(B159,'De-Para_Estado_Regiao'!$B$3:$C$29,2,0)</f>
        <v>Nordeste</v>
      </c>
      <c r="D159" s="9">
        <v>395</v>
      </c>
      <c r="E159" s="9">
        <v>0.55700000000000005</v>
      </c>
      <c r="F159" s="9">
        <v>0.50800000000000001</v>
      </c>
      <c r="G159" s="9">
        <v>0.46600000000000003</v>
      </c>
      <c r="H159" s="9">
        <v>6083.36</v>
      </c>
      <c r="I159" s="6">
        <v>22</v>
      </c>
      <c r="J159" s="36" t="str">
        <f t="shared" si="2"/>
        <v>Médio</v>
      </c>
      <c r="K159" s="6">
        <f>IF(OR(B159="",D159="",E159="",F159="",G159="",H159=""),1,0)</f>
        <v>0</v>
      </c>
      <c r="L159" s="6">
        <f>IF(C159&lt;Panorama_geral!$B$3,1,0)</f>
        <v>0</v>
      </c>
      <c r="M159" s="36">
        <f>IF(D159&gt;Educacao_infantil!$I$3,1,0)</f>
        <v>0</v>
      </c>
      <c r="N159" s="7">
        <f>IF(I159&lt;Educacao_infantil!$J$3,1,0)</f>
        <v>0</v>
      </c>
      <c r="O159" s="22"/>
    </row>
    <row r="160" spans="1:15" x14ac:dyDescent="0.25">
      <c r="A160" s="5" t="s">
        <v>1921</v>
      </c>
      <c r="B160" s="6" t="s">
        <v>16</v>
      </c>
      <c r="C160" s="9" t="str">
        <f>VLOOKUP(B160,'De-Para_Estado_Regiao'!$B$3:$C$29,2,0)</f>
        <v>Sudeste</v>
      </c>
      <c r="D160" s="6">
        <v>785</v>
      </c>
      <c r="E160" s="6">
        <v>0.59599999999999997</v>
      </c>
      <c r="F160" s="6">
        <v>0.55600000000000005</v>
      </c>
      <c r="G160" s="6">
        <v>0.47799999999999998</v>
      </c>
      <c r="H160" s="6">
        <v>7877.63</v>
      </c>
      <c r="I160" s="6">
        <v>8</v>
      </c>
      <c r="J160" s="36" t="str">
        <f t="shared" si="2"/>
        <v>Médio</v>
      </c>
      <c r="K160" s="6">
        <f>IF(OR(B160="",D160="",E160="",F160="",G160="",H160=""),1,0)</f>
        <v>0</v>
      </c>
      <c r="L160" s="6">
        <f>IF(C160&lt;Panorama_geral!$B$3,1,0)</f>
        <v>0</v>
      </c>
      <c r="M160" s="36">
        <f>IF(D160&gt;Educacao_infantil!$I$3,1,0)</f>
        <v>0</v>
      </c>
      <c r="N160" s="7">
        <f>IF(I160&lt;Educacao_infantil!$J$3,1,0)</f>
        <v>0</v>
      </c>
      <c r="O160" s="22"/>
    </row>
    <row r="161" spans="1:15" x14ac:dyDescent="0.25">
      <c r="A161" s="8" t="s">
        <v>1924</v>
      </c>
      <c r="B161" s="9" t="s">
        <v>87</v>
      </c>
      <c r="C161" s="9" t="str">
        <f>VLOOKUP(B161,'De-Para_Estado_Regiao'!$B$3:$C$29,2,0)</f>
        <v>Nordeste</v>
      </c>
      <c r="D161" s="9">
        <v>1062</v>
      </c>
      <c r="E161" s="9">
        <v>0.59599999999999997</v>
      </c>
      <c r="F161" s="9">
        <v>0.54</v>
      </c>
      <c r="G161" s="9">
        <v>0.53400000000000003</v>
      </c>
      <c r="H161" s="9">
        <v>8771.5</v>
      </c>
      <c r="I161" s="6">
        <v>10</v>
      </c>
      <c r="J161" s="36" t="str">
        <f t="shared" si="2"/>
        <v>Médio</v>
      </c>
      <c r="K161" s="6">
        <f>IF(OR(B161="",D161="",E161="",F161="",G161="",H161=""),1,0)</f>
        <v>0</v>
      </c>
      <c r="L161" s="6">
        <f>IF(C161&lt;Panorama_geral!$B$3,1,0)</f>
        <v>0</v>
      </c>
      <c r="M161" s="36">
        <f>IF(D161&gt;Educacao_infantil!$I$3,1,0)</f>
        <v>1</v>
      </c>
      <c r="N161" s="7">
        <f>IF(I161&lt;Educacao_infantil!$J$3,1,0)</f>
        <v>0</v>
      </c>
      <c r="O161" s="22"/>
    </row>
    <row r="162" spans="1:15" x14ac:dyDescent="0.25">
      <c r="A162" s="5" t="s">
        <v>1925</v>
      </c>
      <c r="B162" s="6" t="s">
        <v>87</v>
      </c>
      <c r="C162" s="9" t="str">
        <f>VLOOKUP(B162,'De-Para_Estado_Regiao'!$B$3:$C$29,2,0)</f>
        <v>Nordeste</v>
      </c>
      <c r="D162" s="6">
        <v>375</v>
      </c>
      <c r="E162" s="6">
        <v>0.56999999999999995</v>
      </c>
      <c r="F162" s="6">
        <v>0.54700000000000004</v>
      </c>
      <c r="G162" s="6">
        <v>0.46500000000000002</v>
      </c>
      <c r="H162" s="6">
        <v>89606.91</v>
      </c>
      <c r="I162" s="6">
        <v>1</v>
      </c>
      <c r="J162" s="36" t="str">
        <f t="shared" si="2"/>
        <v>Médio</v>
      </c>
      <c r="K162" s="6">
        <f>IF(OR(B162="",D162="",E162="",F162="",G162="",H162=""),1,0)</f>
        <v>0</v>
      </c>
      <c r="L162" s="6">
        <f>IF(C162&lt;Panorama_geral!$B$3,1,0)</f>
        <v>0</v>
      </c>
      <c r="M162" s="36">
        <f>IF(D162&gt;Educacao_infantil!$I$3,1,0)</f>
        <v>0</v>
      </c>
      <c r="N162" s="7">
        <f>IF(I162&lt;Educacao_infantil!$J$3,1,0)</f>
        <v>1</v>
      </c>
      <c r="O162" s="22"/>
    </row>
    <row r="163" spans="1:15" x14ac:dyDescent="0.25">
      <c r="A163" s="5" t="s">
        <v>1931</v>
      </c>
      <c r="B163" s="6" t="s">
        <v>39</v>
      </c>
      <c r="C163" s="9" t="str">
        <f>VLOOKUP(B163,'De-Para_Estado_Regiao'!$B$3:$C$29,2,0)</f>
        <v>Norte</v>
      </c>
      <c r="D163" s="6">
        <v>1559</v>
      </c>
      <c r="E163" s="6">
        <v>0.52100000000000002</v>
      </c>
      <c r="F163" s="6">
        <v>0.47099999999999997</v>
      </c>
      <c r="G163" s="6">
        <v>0.38600000000000001</v>
      </c>
      <c r="H163" s="6">
        <v>5500.85</v>
      </c>
      <c r="I163" s="6">
        <v>1</v>
      </c>
      <c r="J163" s="36" t="str">
        <f t="shared" si="2"/>
        <v>Baixo</v>
      </c>
      <c r="K163" s="6">
        <f>IF(OR(B163="",D163="",E163="",F163="",G163="",H163=""),1,0)</f>
        <v>0</v>
      </c>
      <c r="L163" s="6">
        <f>IF(C163&lt;Panorama_geral!$B$3,1,0)</f>
        <v>0</v>
      </c>
      <c r="M163" s="36">
        <f>IF(D163&gt;Educacao_infantil!$I$3,1,0)</f>
        <v>1</v>
      </c>
      <c r="N163" s="7">
        <f>IF(I163&lt;Educacao_infantil!$J$3,1,0)</f>
        <v>1</v>
      </c>
      <c r="O163" s="22"/>
    </row>
    <row r="164" spans="1:15" x14ac:dyDescent="0.25">
      <c r="A164" s="8" t="s">
        <v>1934</v>
      </c>
      <c r="B164" s="9" t="s">
        <v>24</v>
      </c>
      <c r="C164" s="9" t="str">
        <f>VLOOKUP(B164,'De-Para_Estado_Regiao'!$B$3:$C$29,2,0)</f>
        <v>Nordeste</v>
      </c>
      <c r="D164" s="9">
        <v>733</v>
      </c>
      <c r="E164" s="9">
        <v>0.57499999999999996</v>
      </c>
      <c r="F164" s="9">
        <v>0.53300000000000003</v>
      </c>
      <c r="G164" s="9">
        <v>0.46</v>
      </c>
      <c r="H164" s="9">
        <v>6256.8</v>
      </c>
      <c r="I164" s="6">
        <v>0</v>
      </c>
      <c r="J164" s="36" t="str">
        <f t="shared" si="2"/>
        <v>Médio</v>
      </c>
      <c r="K164" s="6">
        <f>IF(OR(B164="",D164="",E164="",F164="",G164="",H164=""),1,0)</f>
        <v>0</v>
      </c>
      <c r="L164" s="6">
        <f>IF(C164&lt;Panorama_geral!$B$3,1,0)</f>
        <v>0</v>
      </c>
      <c r="M164" s="36">
        <f>IF(D164&gt;Educacao_infantil!$I$3,1,0)</f>
        <v>0</v>
      </c>
      <c r="N164" s="7">
        <f>IF(I164&lt;Educacao_infantil!$J$3,1,0)</f>
        <v>1</v>
      </c>
      <c r="O164" s="22"/>
    </row>
    <row r="165" spans="1:15" x14ac:dyDescent="0.25">
      <c r="A165" s="5" t="s">
        <v>1937</v>
      </c>
      <c r="B165" s="6" t="s">
        <v>19</v>
      </c>
      <c r="C165" s="9" t="str">
        <f>VLOOKUP(B165,'De-Para_Estado_Regiao'!$B$3:$C$29,2,0)</f>
        <v>Nordeste</v>
      </c>
      <c r="D165" s="6">
        <v>458</v>
      </c>
      <c r="E165" s="6">
        <v>0.52200000000000002</v>
      </c>
      <c r="F165" s="6">
        <v>0.497</v>
      </c>
      <c r="G165" s="6">
        <v>0.39200000000000002</v>
      </c>
      <c r="H165" s="6">
        <v>8644.6200000000008</v>
      </c>
      <c r="I165" s="6">
        <v>2</v>
      </c>
      <c r="J165" s="36" t="str">
        <f t="shared" si="2"/>
        <v>Baixo</v>
      </c>
      <c r="K165" s="6">
        <f>IF(OR(B165="",D165="",E165="",F165="",G165="",H165=""),1,0)</f>
        <v>0</v>
      </c>
      <c r="L165" s="6">
        <f>IF(C165&lt;Panorama_geral!$B$3,1,0)</f>
        <v>0</v>
      </c>
      <c r="M165" s="36">
        <f>IF(D165&gt;Educacao_infantil!$I$3,1,0)</f>
        <v>0</v>
      </c>
      <c r="N165" s="7">
        <f>IF(I165&lt;Educacao_infantil!$J$3,1,0)</f>
        <v>0</v>
      </c>
      <c r="O165" s="22"/>
    </row>
    <row r="166" spans="1:15" x14ac:dyDescent="0.25">
      <c r="A166" s="8" t="s">
        <v>1942</v>
      </c>
      <c r="B166" s="9" t="s">
        <v>24</v>
      </c>
      <c r="C166" s="9" t="str">
        <f>VLOOKUP(B166,'De-Para_Estado_Regiao'!$B$3:$C$29,2,0)</f>
        <v>Nordeste</v>
      </c>
      <c r="D166" s="9">
        <v>464</v>
      </c>
      <c r="E166" s="9">
        <v>0.57999999999999996</v>
      </c>
      <c r="F166" s="9">
        <v>0.58599999999999997</v>
      </c>
      <c r="G166" s="9">
        <v>0.47199999999999998</v>
      </c>
      <c r="H166" s="9">
        <v>9173.2199999999993</v>
      </c>
      <c r="I166" s="6">
        <v>2</v>
      </c>
      <c r="J166" s="36" t="str">
        <f t="shared" si="2"/>
        <v>Médio</v>
      </c>
      <c r="K166" s="6">
        <f>IF(OR(B166="",D166="",E166="",F166="",G166="",H166=""),1,0)</f>
        <v>0</v>
      </c>
      <c r="L166" s="6">
        <f>IF(C166&lt;Panorama_geral!$B$3,1,0)</f>
        <v>0</v>
      </c>
      <c r="M166" s="36">
        <f>IF(D166&gt;Educacao_infantil!$I$3,1,0)</f>
        <v>0</v>
      </c>
      <c r="N166" s="7">
        <f>IF(I166&lt;Educacao_infantil!$J$3,1,0)</f>
        <v>0</v>
      </c>
      <c r="O166" s="22"/>
    </row>
    <row r="167" spans="1:15" x14ac:dyDescent="0.25">
      <c r="A167" s="8" t="s">
        <v>660</v>
      </c>
      <c r="B167" s="9" t="s">
        <v>19</v>
      </c>
      <c r="C167" s="9" t="str">
        <f>VLOOKUP(B167,'De-Para_Estado_Regiao'!$B$3:$C$29,2,0)</f>
        <v>Nordeste</v>
      </c>
      <c r="D167" s="9">
        <v>1587</v>
      </c>
      <c r="E167" s="9">
        <v>0.59499999999999997</v>
      </c>
      <c r="F167" s="9">
        <v>0.60199999999999998</v>
      </c>
      <c r="G167" s="9">
        <v>0.45500000000000002</v>
      </c>
      <c r="H167" s="9">
        <v>9760.11</v>
      </c>
      <c r="I167" s="6">
        <v>5</v>
      </c>
      <c r="J167" s="36" t="str">
        <f t="shared" si="2"/>
        <v>Médio</v>
      </c>
      <c r="K167" s="6">
        <f>IF(OR(B167="",D167="",E167="",F167="",G167="",H167=""),1,0)</f>
        <v>0</v>
      </c>
      <c r="L167" s="6">
        <f>IF(C167&lt;Panorama_geral!$B$3,1,0)</f>
        <v>0</v>
      </c>
      <c r="M167" s="36">
        <f>IF(D167&gt;Educacao_infantil!$I$3,1,0)</f>
        <v>1</v>
      </c>
      <c r="N167" s="7">
        <f>IF(I167&lt;Educacao_infantil!$J$3,1,0)</f>
        <v>0</v>
      </c>
      <c r="O167" s="22"/>
    </row>
    <row r="168" spans="1:15" x14ac:dyDescent="0.25">
      <c r="A168" s="8" t="s">
        <v>1947</v>
      </c>
      <c r="B168" s="9" t="s">
        <v>72</v>
      </c>
      <c r="C168" s="9" t="str">
        <f>VLOOKUP(B168,'De-Para_Estado_Regiao'!$B$3:$C$29,2,0)</f>
        <v>Nordeste</v>
      </c>
      <c r="D168" s="9">
        <v>1503</v>
      </c>
      <c r="E168" s="9">
        <v>0.57899999999999996</v>
      </c>
      <c r="F168" s="9">
        <v>0.55700000000000005</v>
      </c>
      <c r="G168" s="9">
        <v>0.48599999999999999</v>
      </c>
      <c r="H168" s="9">
        <v>12107.01</v>
      </c>
      <c r="I168" s="6">
        <v>30</v>
      </c>
      <c r="J168" s="36" t="str">
        <f t="shared" si="2"/>
        <v>Médio</v>
      </c>
      <c r="K168" s="6">
        <f>IF(OR(B168="",D168="",E168="",F168="",G168="",H168=""),1,0)</f>
        <v>0</v>
      </c>
      <c r="L168" s="6">
        <f>IF(C168&lt;Panorama_geral!$B$3,1,0)</f>
        <v>0</v>
      </c>
      <c r="M168" s="36">
        <f>IF(D168&gt;Educacao_infantil!$I$3,1,0)</f>
        <v>1</v>
      </c>
      <c r="N168" s="7">
        <f>IF(I168&lt;Educacao_infantil!$J$3,1,0)</f>
        <v>0</v>
      </c>
      <c r="O168" s="22"/>
    </row>
    <row r="169" spans="1:15" x14ac:dyDescent="0.25">
      <c r="A169" s="5" t="s">
        <v>1948</v>
      </c>
      <c r="B169" s="6" t="s">
        <v>87</v>
      </c>
      <c r="C169" s="9" t="str">
        <f>VLOOKUP(B169,'De-Para_Estado_Regiao'!$B$3:$C$29,2,0)</f>
        <v>Nordeste</v>
      </c>
      <c r="D169" s="6">
        <v>1010</v>
      </c>
      <c r="E169" s="6">
        <v>0.56499999999999995</v>
      </c>
      <c r="F169" s="6">
        <v>0.497</v>
      </c>
      <c r="G169" s="6">
        <v>0.46800000000000003</v>
      </c>
      <c r="H169" s="6">
        <v>5636.11</v>
      </c>
      <c r="I169" s="6">
        <v>2</v>
      </c>
      <c r="J169" s="36" t="str">
        <f t="shared" si="2"/>
        <v>Médio</v>
      </c>
      <c r="K169" s="6">
        <f>IF(OR(B169="",D169="",E169="",F169="",G169="",H169=""),1,0)</f>
        <v>0</v>
      </c>
      <c r="L169" s="6">
        <f>IF(C169&lt;Panorama_geral!$B$3,1,0)</f>
        <v>0</v>
      </c>
      <c r="M169" s="36">
        <f>IF(D169&gt;Educacao_infantil!$I$3,1,0)</f>
        <v>1</v>
      </c>
      <c r="N169" s="7">
        <f>IF(I169&lt;Educacao_infantil!$J$3,1,0)</f>
        <v>0</v>
      </c>
      <c r="O169" s="22"/>
    </row>
    <row r="170" spans="1:15" x14ac:dyDescent="0.25">
      <c r="A170" s="8" t="s">
        <v>1951</v>
      </c>
      <c r="B170" s="9" t="s">
        <v>24</v>
      </c>
      <c r="C170" s="9" t="str">
        <f>VLOOKUP(B170,'De-Para_Estado_Regiao'!$B$3:$C$29,2,0)</f>
        <v>Nordeste</v>
      </c>
      <c r="D170" s="9">
        <v>368</v>
      </c>
      <c r="E170" s="9">
        <v>0.55000000000000004</v>
      </c>
      <c r="F170" s="9">
        <v>0.53300000000000003</v>
      </c>
      <c r="G170" s="9">
        <v>0.42699999999999999</v>
      </c>
      <c r="H170" s="9">
        <v>6995.88</v>
      </c>
      <c r="I170" s="6">
        <v>14</v>
      </c>
      <c r="J170" s="36" t="str">
        <f t="shared" si="2"/>
        <v>Médio</v>
      </c>
      <c r="K170" s="6">
        <f>IF(OR(B170="",D170="",E170="",F170="",G170="",H170=""),1,0)</f>
        <v>0</v>
      </c>
      <c r="L170" s="6">
        <f>IF(C170&lt;Panorama_geral!$B$3,1,0)</f>
        <v>0</v>
      </c>
      <c r="M170" s="36">
        <f>IF(D170&gt;Educacao_infantil!$I$3,1,0)</f>
        <v>0</v>
      </c>
      <c r="N170" s="7">
        <f>IF(I170&lt;Educacao_infantil!$J$3,1,0)</f>
        <v>0</v>
      </c>
      <c r="O170" s="22"/>
    </row>
    <row r="171" spans="1:15" x14ac:dyDescent="0.25">
      <c r="A171" s="8" t="s">
        <v>1953</v>
      </c>
      <c r="B171" s="9" t="s">
        <v>87</v>
      </c>
      <c r="C171" s="9" t="str">
        <f>VLOOKUP(B171,'De-Para_Estado_Regiao'!$B$3:$C$29,2,0)</f>
        <v>Nordeste</v>
      </c>
      <c r="D171" s="9">
        <v>1091</v>
      </c>
      <c r="E171" s="9">
        <v>0.57999999999999996</v>
      </c>
      <c r="F171" s="9">
        <v>0.57199999999999995</v>
      </c>
      <c r="G171" s="9">
        <v>0.47299999999999998</v>
      </c>
      <c r="H171" s="9">
        <v>6441.33</v>
      </c>
      <c r="I171" s="6">
        <v>2</v>
      </c>
      <c r="J171" s="36" t="str">
        <f t="shared" si="2"/>
        <v>Médio</v>
      </c>
      <c r="K171" s="6">
        <f>IF(OR(B171="",D171="",E171="",F171="",G171="",H171=""),1,0)</f>
        <v>0</v>
      </c>
      <c r="L171" s="6">
        <f>IF(C171&lt;Panorama_geral!$B$3,1,0)</f>
        <v>0</v>
      </c>
      <c r="M171" s="36">
        <f>IF(D171&gt;Educacao_infantil!$I$3,1,0)</f>
        <v>1</v>
      </c>
      <c r="N171" s="7">
        <f>IF(I171&lt;Educacao_infantil!$J$3,1,0)</f>
        <v>0</v>
      </c>
      <c r="O171" s="22"/>
    </row>
    <row r="172" spans="1:15" x14ac:dyDescent="0.25">
      <c r="A172" s="5" t="s">
        <v>1954</v>
      </c>
      <c r="B172" s="6" t="s">
        <v>49</v>
      </c>
      <c r="C172" s="9" t="str">
        <f>VLOOKUP(B172,'De-Para_Estado_Regiao'!$B$3:$C$29,2,0)</f>
        <v>Norte</v>
      </c>
      <c r="D172" s="6">
        <v>774</v>
      </c>
      <c r="E172" s="6">
        <v>0.502</v>
      </c>
      <c r="F172" s="6">
        <v>0.48199999999999998</v>
      </c>
      <c r="G172" s="6">
        <v>0.34599999999999997</v>
      </c>
      <c r="H172" s="6">
        <v>8741.3799999999992</v>
      </c>
      <c r="I172" s="6">
        <v>0</v>
      </c>
      <c r="J172" s="36" t="str">
        <f t="shared" si="2"/>
        <v>Baixo</v>
      </c>
      <c r="K172" s="6">
        <f>IF(OR(B172="",D172="",E172="",F172="",G172="",H172=""),1,0)</f>
        <v>0</v>
      </c>
      <c r="L172" s="6">
        <f>IF(C172&lt;Panorama_geral!$B$3,1,0)</f>
        <v>0</v>
      </c>
      <c r="M172" s="36">
        <f>IF(D172&gt;Educacao_infantil!$I$3,1,0)</f>
        <v>0</v>
      </c>
      <c r="N172" s="7">
        <f>IF(I172&lt;Educacao_infantil!$J$3,1,0)</f>
        <v>1</v>
      </c>
      <c r="O172" s="22"/>
    </row>
    <row r="173" spans="1:15" x14ac:dyDescent="0.25">
      <c r="A173" s="8" t="s">
        <v>1959</v>
      </c>
      <c r="B173" s="9" t="s">
        <v>16</v>
      </c>
      <c r="C173" s="9" t="str">
        <f>VLOOKUP(B173,'De-Para_Estado_Regiao'!$B$3:$C$29,2,0)</f>
        <v>Sudeste</v>
      </c>
      <c r="D173" s="9">
        <v>236</v>
      </c>
      <c r="E173" s="9">
        <v>0.56499999999999995</v>
      </c>
      <c r="F173" s="9">
        <v>0.55900000000000005</v>
      </c>
      <c r="G173" s="9">
        <v>0.437</v>
      </c>
      <c r="H173" s="9">
        <v>7521</v>
      </c>
      <c r="I173" s="6">
        <v>4</v>
      </c>
      <c r="J173" s="36" t="str">
        <f t="shared" si="2"/>
        <v>Médio</v>
      </c>
      <c r="K173" s="6">
        <f>IF(OR(B173="",D173="",E173="",F173="",G173="",H173=""),1,0)</f>
        <v>0</v>
      </c>
      <c r="L173" s="6">
        <f>IF(C173&lt;Panorama_geral!$B$3,1,0)</f>
        <v>0</v>
      </c>
      <c r="M173" s="36">
        <f>IF(D173&gt;Educacao_infantil!$I$3,1,0)</f>
        <v>0</v>
      </c>
      <c r="N173" s="7">
        <f>IF(I173&lt;Educacao_infantil!$J$3,1,0)</f>
        <v>0</v>
      </c>
      <c r="O173" s="22"/>
    </row>
    <row r="174" spans="1:15" x14ac:dyDescent="0.25">
      <c r="A174" s="5" t="s">
        <v>1960</v>
      </c>
      <c r="B174" s="6" t="s">
        <v>87</v>
      </c>
      <c r="C174" s="9" t="str">
        <f>VLOOKUP(B174,'De-Para_Estado_Regiao'!$B$3:$C$29,2,0)</f>
        <v>Nordeste</v>
      </c>
      <c r="D174" s="6">
        <v>713</v>
      </c>
      <c r="E174" s="6">
        <v>0.57999999999999996</v>
      </c>
      <c r="F174" s="6">
        <v>0.55800000000000005</v>
      </c>
      <c r="G174" s="6">
        <v>0.49399999999999999</v>
      </c>
      <c r="H174" s="6">
        <v>6384.25</v>
      </c>
      <c r="I174" s="6">
        <v>5</v>
      </c>
      <c r="J174" s="36" t="str">
        <f t="shared" si="2"/>
        <v>Médio</v>
      </c>
      <c r="K174" s="6">
        <f>IF(OR(B174="",D174="",E174="",F174="",G174="",H174=""),1,0)</f>
        <v>0</v>
      </c>
      <c r="L174" s="6">
        <f>IF(C174&lt;Panorama_geral!$B$3,1,0)</f>
        <v>0</v>
      </c>
      <c r="M174" s="36">
        <f>IF(D174&gt;Educacao_infantil!$I$3,1,0)</f>
        <v>0</v>
      </c>
      <c r="N174" s="7">
        <f>IF(I174&lt;Educacao_infantil!$J$3,1,0)</f>
        <v>0</v>
      </c>
      <c r="O174" s="22"/>
    </row>
    <row r="175" spans="1:15" x14ac:dyDescent="0.25">
      <c r="A175" s="8" t="s">
        <v>1961</v>
      </c>
      <c r="B175" s="9" t="s">
        <v>24</v>
      </c>
      <c r="C175" s="9" t="str">
        <f>VLOOKUP(B175,'De-Para_Estado_Regiao'!$B$3:$C$29,2,0)</f>
        <v>Nordeste</v>
      </c>
      <c r="D175" s="9">
        <v>836</v>
      </c>
      <c r="E175" s="9">
        <v>0.50600000000000001</v>
      </c>
      <c r="F175" s="9">
        <v>0.51400000000000001</v>
      </c>
      <c r="G175" s="9">
        <v>0.34300000000000003</v>
      </c>
      <c r="H175" s="9">
        <v>5850.33</v>
      </c>
      <c r="I175" s="6">
        <v>6</v>
      </c>
      <c r="J175" s="36" t="str">
        <f t="shared" si="2"/>
        <v>Baixo</v>
      </c>
      <c r="K175" s="6">
        <f>IF(OR(B175="",D175="",E175="",F175="",G175="",H175=""),1,0)</f>
        <v>0</v>
      </c>
      <c r="L175" s="6">
        <f>IF(C175&lt;Panorama_geral!$B$3,1,0)</f>
        <v>0</v>
      </c>
      <c r="M175" s="36">
        <f>IF(D175&gt;Educacao_infantil!$I$3,1,0)</f>
        <v>0</v>
      </c>
      <c r="N175" s="7">
        <f>IF(I175&lt;Educacao_infantil!$J$3,1,0)</f>
        <v>0</v>
      </c>
      <c r="O175" s="22"/>
    </row>
    <row r="176" spans="1:15" x14ac:dyDescent="0.25">
      <c r="A176" s="8" t="s">
        <v>1965</v>
      </c>
      <c r="B176" s="9" t="s">
        <v>87</v>
      </c>
      <c r="C176" s="9" t="str">
        <f>VLOOKUP(B176,'De-Para_Estado_Regiao'!$B$3:$C$29,2,0)</f>
        <v>Nordeste</v>
      </c>
      <c r="D176" s="9">
        <v>365</v>
      </c>
      <c r="E176" s="9">
        <v>0.56399999999999995</v>
      </c>
      <c r="F176" s="9">
        <v>0.50900000000000001</v>
      </c>
      <c r="G176" s="9">
        <v>0.45600000000000002</v>
      </c>
      <c r="H176" s="9">
        <v>7622</v>
      </c>
      <c r="I176" s="6">
        <v>19</v>
      </c>
      <c r="J176" s="36" t="str">
        <f t="shared" si="2"/>
        <v>Médio</v>
      </c>
      <c r="K176" s="6">
        <f>IF(OR(B176="",D176="",E176="",F176="",G176="",H176=""),1,0)</f>
        <v>0</v>
      </c>
      <c r="L176" s="6">
        <f>IF(C176&lt;Panorama_geral!$B$3,1,0)</f>
        <v>0</v>
      </c>
      <c r="M176" s="36">
        <f>IF(D176&gt;Educacao_infantil!$I$3,1,0)</f>
        <v>0</v>
      </c>
      <c r="N176" s="7">
        <f>IF(I176&lt;Educacao_infantil!$J$3,1,0)</f>
        <v>0</v>
      </c>
      <c r="O176" s="22"/>
    </row>
    <row r="177" spans="1:15" x14ac:dyDescent="0.25">
      <c r="A177" s="5" t="s">
        <v>1970</v>
      </c>
      <c r="B177" s="6" t="s">
        <v>87</v>
      </c>
      <c r="C177" s="9" t="str">
        <f>VLOOKUP(B177,'De-Para_Estado_Regiao'!$B$3:$C$29,2,0)</f>
        <v>Nordeste</v>
      </c>
      <c r="D177" s="6">
        <v>1147</v>
      </c>
      <c r="E177" s="6">
        <v>0.56999999999999995</v>
      </c>
      <c r="F177" s="6">
        <v>0.56299999999999994</v>
      </c>
      <c r="G177" s="6">
        <v>0.47699999999999998</v>
      </c>
      <c r="H177" s="6">
        <v>6932.37</v>
      </c>
      <c r="I177" s="6">
        <v>3</v>
      </c>
      <c r="J177" s="36" t="str">
        <f t="shared" si="2"/>
        <v>Médio</v>
      </c>
      <c r="K177" s="6">
        <f>IF(OR(B177="",D177="",E177="",F177="",G177="",H177=""),1,0)</f>
        <v>0</v>
      </c>
      <c r="L177" s="6">
        <f>IF(C177&lt;Panorama_geral!$B$3,1,0)</f>
        <v>0</v>
      </c>
      <c r="M177" s="36">
        <f>IF(D177&gt;Educacao_infantil!$I$3,1,0)</f>
        <v>1</v>
      </c>
      <c r="N177" s="7">
        <f>IF(I177&lt;Educacao_infantil!$J$3,1,0)</f>
        <v>0</v>
      </c>
      <c r="O177" s="22"/>
    </row>
    <row r="178" spans="1:15" x14ac:dyDescent="0.25">
      <c r="A178" s="5" t="s">
        <v>1972</v>
      </c>
      <c r="B178" s="6" t="s">
        <v>87</v>
      </c>
      <c r="C178" s="9" t="str">
        <f>VLOOKUP(B178,'De-Para_Estado_Regiao'!$B$3:$C$29,2,0)</f>
        <v>Nordeste</v>
      </c>
      <c r="D178" s="6">
        <v>1949</v>
      </c>
      <c r="E178" s="6">
        <v>0.56999999999999995</v>
      </c>
      <c r="F178" s="6">
        <v>0.51500000000000001</v>
      </c>
      <c r="G178" s="6">
        <v>0.47899999999999998</v>
      </c>
      <c r="H178" s="6">
        <v>7284.41</v>
      </c>
      <c r="I178" s="6">
        <v>8</v>
      </c>
      <c r="J178" s="36" t="str">
        <f t="shared" si="2"/>
        <v>Médio</v>
      </c>
      <c r="K178" s="6">
        <f>IF(OR(B178="",D178="",E178="",F178="",G178="",H178=""),1,0)</f>
        <v>0</v>
      </c>
      <c r="L178" s="6">
        <f>IF(C178&lt;Panorama_geral!$B$3,1,0)</f>
        <v>0</v>
      </c>
      <c r="M178" s="36">
        <f>IF(D178&gt;Educacao_infantil!$I$3,1,0)</f>
        <v>1</v>
      </c>
      <c r="N178" s="7">
        <f>IF(I178&lt;Educacao_infantil!$J$3,1,0)</f>
        <v>0</v>
      </c>
      <c r="O178" s="22"/>
    </row>
    <row r="179" spans="1:15" x14ac:dyDescent="0.25">
      <c r="A179" s="8" t="s">
        <v>1973</v>
      </c>
      <c r="B179" s="9" t="s">
        <v>114</v>
      </c>
      <c r="C179" s="9" t="str">
        <f>VLOOKUP(B179,'De-Para_Estado_Regiao'!$B$3:$C$29,2,0)</f>
        <v>Nordeste</v>
      </c>
      <c r="D179" s="9">
        <v>1420</v>
      </c>
      <c r="E179" s="9">
        <v>0.59</v>
      </c>
      <c r="F179" s="9">
        <v>0.59099999999999997</v>
      </c>
      <c r="G179" s="9">
        <v>0.45600000000000002</v>
      </c>
      <c r="H179" s="9">
        <v>14297.99</v>
      </c>
      <c r="I179" s="6">
        <v>16</v>
      </c>
      <c r="J179" s="36" t="str">
        <f t="shared" si="2"/>
        <v>Médio</v>
      </c>
      <c r="K179" s="6">
        <f>IF(OR(B179="",D179="",E179="",F179="",G179="",H179=""),1,0)</f>
        <v>0</v>
      </c>
      <c r="L179" s="6">
        <f>IF(C179&lt;Panorama_geral!$B$3,1,0)</f>
        <v>0</v>
      </c>
      <c r="M179" s="36">
        <f>IF(D179&gt;Educacao_infantil!$I$3,1,0)</f>
        <v>1</v>
      </c>
      <c r="N179" s="7">
        <f>IF(I179&lt;Educacao_infantil!$J$3,1,0)</f>
        <v>0</v>
      </c>
      <c r="O179" s="22"/>
    </row>
    <row r="180" spans="1:15" x14ac:dyDescent="0.25">
      <c r="A180" s="8" t="s">
        <v>1977</v>
      </c>
      <c r="B180" s="9" t="s">
        <v>16</v>
      </c>
      <c r="C180" s="9" t="str">
        <f>VLOOKUP(B180,'De-Para_Estado_Regiao'!$B$3:$C$29,2,0)</f>
        <v>Sudeste</v>
      </c>
      <c r="D180" s="9">
        <v>361</v>
      </c>
      <c r="E180" s="9">
        <v>0.58099999999999996</v>
      </c>
      <c r="F180" s="9">
        <v>0.58099999999999996</v>
      </c>
      <c r="G180" s="9">
        <v>0.45</v>
      </c>
      <c r="H180" s="9">
        <v>6891.25</v>
      </c>
      <c r="I180" s="6">
        <v>1</v>
      </c>
      <c r="J180" s="36" t="str">
        <f t="shared" si="2"/>
        <v>Médio</v>
      </c>
      <c r="K180" s="6">
        <f>IF(OR(B180="",D180="",E180="",F180="",G180="",H180=""),1,0)</f>
        <v>0</v>
      </c>
      <c r="L180" s="6">
        <f>IF(C180&lt;Panorama_geral!$B$3,1,0)</f>
        <v>0</v>
      </c>
      <c r="M180" s="36">
        <f>IF(D180&gt;Educacao_infantil!$I$3,1,0)</f>
        <v>0</v>
      </c>
      <c r="N180" s="7">
        <f>IF(I180&lt;Educacao_infantil!$J$3,1,0)</f>
        <v>1</v>
      </c>
      <c r="O180" s="22"/>
    </row>
    <row r="181" spans="1:15" x14ac:dyDescent="0.25">
      <c r="A181" s="5" t="s">
        <v>1978</v>
      </c>
      <c r="B181" s="6" t="s">
        <v>24</v>
      </c>
      <c r="C181" s="9" t="str">
        <f>VLOOKUP(B181,'De-Para_Estado_Regiao'!$B$3:$C$29,2,0)</f>
        <v>Nordeste</v>
      </c>
      <c r="D181" s="6">
        <v>626</v>
      </c>
      <c r="E181" s="6">
        <v>0.56999999999999995</v>
      </c>
      <c r="F181" s="6">
        <v>0.57499999999999996</v>
      </c>
      <c r="G181" s="6">
        <v>0.438</v>
      </c>
      <c r="H181" s="6">
        <v>6535.44</v>
      </c>
      <c r="I181" s="6">
        <v>9</v>
      </c>
      <c r="J181" s="36" t="str">
        <f t="shared" si="2"/>
        <v>Médio</v>
      </c>
      <c r="K181" s="6">
        <f>IF(OR(B181="",D181="",E181="",F181="",G181="",H181=""),1,0)</f>
        <v>0</v>
      </c>
      <c r="L181" s="6">
        <f>IF(C181&lt;Panorama_geral!$B$3,1,0)</f>
        <v>0</v>
      </c>
      <c r="M181" s="36">
        <f>IF(D181&gt;Educacao_infantil!$I$3,1,0)</f>
        <v>0</v>
      </c>
      <c r="N181" s="7">
        <f>IF(I181&lt;Educacao_infantil!$J$3,1,0)</f>
        <v>0</v>
      </c>
      <c r="O181" s="22"/>
    </row>
    <row r="182" spans="1:15" x14ac:dyDescent="0.25">
      <c r="A182" s="8" t="s">
        <v>1981</v>
      </c>
      <c r="B182" s="9" t="s">
        <v>24</v>
      </c>
      <c r="C182" s="9" t="str">
        <f>VLOOKUP(B182,'De-Para_Estado_Regiao'!$B$3:$C$29,2,0)</f>
        <v>Nordeste</v>
      </c>
      <c r="D182" s="9">
        <v>688</v>
      </c>
      <c r="E182" s="9">
        <v>0.56000000000000005</v>
      </c>
      <c r="F182" s="9">
        <v>0.56599999999999995</v>
      </c>
      <c r="G182" s="9">
        <v>0.42399999999999999</v>
      </c>
      <c r="H182" s="9">
        <v>7959.67</v>
      </c>
      <c r="I182" s="6">
        <v>5</v>
      </c>
      <c r="J182" s="36" t="str">
        <f t="shared" si="2"/>
        <v>Médio</v>
      </c>
      <c r="K182" s="6">
        <f>IF(OR(B182="",D182="",E182="",F182="",G182="",H182=""),1,0)</f>
        <v>0</v>
      </c>
      <c r="L182" s="6">
        <f>IF(C182&lt;Panorama_geral!$B$3,1,0)</f>
        <v>0</v>
      </c>
      <c r="M182" s="36">
        <f>IF(D182&gt;Educacao_infantil!$I$3,1,0)</f>
        <v>0</v>
      </c>
      <c r="N182" s="7">
        <f>IF(I182&lt;Educacao_infantil!$J$3,1,0)</f>
        <v>0</v>
      </c>
      <c r="O182" s="22"/>
    </row>
    <row r="183" spans="1:15" x14ac:dyDescent="0.25">
      <c r="A183" s="5" t="s">
        <v>1986</v>
      </c>
      <c r="B183" s="6" t="s">
        <v>24</v>
      </c>
      <c r="C183" s="9" t="str">
        <f>VLOOKUP(B183,'De-Para_Estado_Regiao'!$B$3:$C$29,2,0)</f>
        <v>Nordeste</v>
      </c>
      <c r="D183" s="6">
        <v>341</v>
      </c>
      <c r="E183" s="6">
        <v>0.54</v>
      </c>
      <c r="F183" s="6">
        <v>0.52200000000000002</v>
      </c>
      <c r="G183" s="6">
        <v>0.39200000000000002</v>
      </c>
      <c r="H183" s="6">
        <v>7757.99</v>
      </c>
      <c r="I183" s="6">
        <v>6</v>
      </c>
      <c r="J183" s="36" t="str">
        <f t="shared" si="2"/>
        <v>Baixo</v>
      </c>
      <c r="K183" s="6">
        <f>IF(OR(B183="",D183="",E183="",F183="",G183="",H183=""),1,0)</f>
        <v>0</v>
      </c>
      <c r="L183" s="6">
        <f>IF(C183&lt;Panorama_geral!$B$3,1,0)</f>
        <v>0</v>
      </c>
      <c r="M183" s="36">
        <f>IF(D183&gt;Educacao_infantil!$I$3,1,0)</f>
        <v>0</v>
      </c>
      <c r="N183" s="7">
        <f>IF(I183&lt;Educacao_infantil!$J$3,1,0)</f>
        <v>0</v>
      </c>
      <c r="O183" s="22"/>
    </row>
    <row r="184" spans="1:15" x14ac:dyDescent="0.25">
      <c r="A184" s="8" t="s">
        <v>1987</v>
      </c>
      <c r="B184" s="9" t="s">
        <v>24</v>
      </c>
      <c r="C184" s="9" t="str">
        <f>VLOOKUP(B184,'De-Para_Estado_Regiao'!$B$3:$C$29,2,0)</f>
        <v>Nordeste</v>
      </c>
      <c r="D184" s="9">
        <v>1392</v>
      </c>
      <c r="E184" s="9">
        <v>0.59799999999999998</v>
      </c>
      <c r="F184" s="9">
        <v>0.55900000000000005</v>
      </c>
      <c r="G184" s="9">
        <v>0.5</v>
      </c>
      <c r="H184" s="9">
        <v>8675.16</v>
      </c>
      <c r="I184" s="6">
        <v>43</v>
      </c>
      <c r="J184" s="36" t="str">
        <f t="shared" si="2"/>
        <v>Médio</v>
      </c>
      <c r="K184" s="6">
        <f>IF(OR(B184="",D184="",E184="",F184="",G184="",H184=""),1,0)</f>
        <v>0</v>
      </c>
      <c r="L184" s="6">
        <f>IF(C184&lt;Panorama_geral!$B$3,1,0)</f>
        <v>0</v>
      </c>
      <c r="M184" s="36">
        <f>IF(D184&gt;Educacao_infantil!$I$3,1,0)</f>
        <v>1</v>
      </c>
      <c r="N184" s="7">
        <f>IF(I184&lt;Educacao_infantil!$J$3,1,0)</f>
        <v>0</v>
      </c>
      <c r="O184" s="22"/>
    </row>
    <row r="185" spans="1:15" x14ac:dyDescent="0.25">
      <c r="A185" s="5" t="s">
        <v>1990</v>
      </c>
      <c r="B185" s="6" t="s">
        <v>24</v>
      </c>
      <c r="C185" s="9" t="str">
        <f>VLOOKUP(B185,'De-Para_Estado_Regiao'!$B$3:$C$29,2,0)</f>
        <v>Nordeste</v>
      </c>
      <c r="D185" s="6">
        <v>507</v>
      </c>
      <c r="E185" s="6">
        <v>0.57999999999999996</v>
      </c>
      <c r="F185" s="6">
        <v>0.53900000000000003</v>
      </c>
      <c r="G185" s="6">
        <v>0.47499999999999998</v>
      </c>
      <c r="H185" s="6">
        <v>7000.47</v>
      </c>
      <c r="I185" s="6">
        <v>2</v>
      </c>
      <c r="J185" s="36" t="str">
        <f t="shared" si="2"/>
        <v>Médio</v>
      </c>
      <c r="K185" s="6">
        <f>IF(OR(B185="",D185="",E185="",F185="",G185="",H185=""),1,0)</f>
        <v>0</v>
      </c>
      <c r="L185" s="6">
        <f>IF(C185&lt;Panorama_geral!$B$3,1,0)</f>
        <v>0</v>
      </c>
      <c r="M185" s="36">
        <f>IF(D185&gt;Educacao_infantil!$I$3,1,0)</f>
        <v>0</v>
      </c>
      <c r="N185" s="7">
        <f>IF(I185&lt;Educacao_infantil!$J$3,1,0)</f>
        <v>0</v>
      </c>
      <c r="O185" s="22"/>
    </row>
    <row r="186" spans="1:15" x14ac:dyDescent="0.25">
      <c r="A186" s="8" t="s">
        <v>1991</v>
      </c>
      <c r="B186" s="9" t="s">
        <v>24</v>
      </c>
      <c r="C186" s="9" t="str">
        <f>VLOOKUP(B186,'De-Para_Estado_Regiao'!$B$3:$C$29,2,0)</f>
        <v>Nordeste</v>
      </c>
      <c r="D186" s="9">
        <v>531</v>
      </c>
      <c r="E186" s="9">
        <v>0.56499999999999995</v>
      </c>
      <c r="F186" s="9">
        <v>0.504</v>
      </c>
      <c r="G186" s="9">
        <v>0.47099999999999997</v>
      </c>
      <c r="H186" s="9">
        <v>5428.47</v>
      </c>
      <c r="I186" s="6">
        <v>1</v>
      </c>
      <c r="J186" s="36" t="str">
        <f t="shared" si="2"/>
        <v>Médio</v>
      </c>
      <c r="K186" s="6">
        <f>IF(OR(B186="",D186="",E186="",F186="",G186="",H186=""),1,0)</f>
        <v>0</v>
      </c>
      <c r="L186" s="6">
        <f>IF(C186&lt;Panorama_geral!$B$3,1,0)</f>
        <v>0</v>
      </c>
      <c r="M186" s="36">
        <f>IF(D186&gt;Educacao_infantil!$I$3,1,0)</f>
        <v>0</v>
      </c>
      <c r="N186" s="7">
        <f>IF(I186&lt;Educacao_infantil!$J$3,1,0)</f>
        <v>1</v>
      </c>
      <c r="O186" s="22"/>
    </row>
    <row r="187" spans="1:15" x14ac:dyDescent="0.25">
      <c r="A187" s="8" t="s">
        <v>288</v>
      </c>
      <c r="B187" s="9" t="s">
        <v>19</v>
      </c>
      <c r="C187" s="9" t="str">
        <f>VLOOKUP(B187,'De-Para_Estado_Regiao'!$B$3:$C$29,2,0)</f>
        <v>Nordeste</v>
      </c>
      <c r="D187" s="9">
        <v>908</v>
      </c>
      <c r="E187" s="9">
        <v>0.57899999999999996</v>
      </c>
      <c r="F187" s="9">
        <v>0.58699999999999997</v>
      </c>
      <c r="G187" s="9">
        <v>0.439</v>
      </c>
      <c r="H187" s="9">
        <v>8560.39</v>
      </c>
      <c r="I187" s="6">
        <v>7</v>
      </c>
      <c r="J187" s="36" t="str">
        <f t="shared" si="2"/>
        <v>Médio</v>
      </c>
      <c r="K187" s="6">
        <f>IF(OR(B187="",D187="",E187="",F187="",G187="",H187=""),1,0)</f>
        <v>0</v>
      </c>
      <c r="L187" s="6">
        <f>IF(C187&lt;Panorama_geral!$B$3,1,0)</f>
        <v>0</v>
      </c>
      <c r="M187" s="36">
        <f>IF(D187&gt;Educacao_infantil!$I$3,1,0)</f>
        <v>0</v>
      </c>
      <c r="N187" s="7">
        <f>IF(I187&lt;Educacao_infantil!$J$3,1,0)</f>
        <v>0</v>
      </c>
      <c r="O187" s="22"/>
    </row>
    <row r="188" spans="1:15" x14ac:dyDescent="0.25">
      <c r="A188" s="8" t="s">
        <v>1994</v>
      </c>
      <c r="B188" s="9" t="s">
        <v>24</v>
      </c>
      <c r="C188" s="9" t="str">
        <f>VLOOKUP(B188,'De-Para_Estado_Regiao'!$B$3:$C$29,2,0)</f>
        <v>Nordeste</v>
      </c>
      <c r="D188" s="9">
        <v>526</v>
      </c>
      <c r="E188" s="9">
        <v>0.57999999999999996</v>
      </c>
      <c r="F188" s="9">
        <v>0.56699999999999995</v>
      </c>
      <c r="G188" s="9">
        <v>0.47199999999999998</v>
      </c>
      <c r="H188" s="9">
        <v>9461.18</v>
      </c>
      <c r="I188" s="6">
        <v>8</v>
      </c>
      <c r="J188" s="36" t="str">
        <f t="shared" si="2"/>
        <v>Médio</v>
      </c>
      <c r="K188" s="6">
        <f>IF(OR(B188="",D188="",E188="",F188="",G188="",H188=""),1,0)</f>
        <v>0</v>
      </c>
      <c r="L188" s="6">
        <f>IF(C188&lt;Panorama_geral!$B$3,1,0)</f>
        <v>0</v>
      </c>
      <c r="M188" s="36">
        <f>IF(D188&gt;Educacao_infantil!$I$3,1,0)</f>
        <v>0</v>
      </c>
      <c r="N188" s="7">
        <f>IF(I188&lt;Educacao_infantil!$J$3,1,0)</f>
        <v>0</v>
      </c>
      <c r="O188" s="22"/>
    </row>
    <row r="189" spans="1:15" x14ac:dyDescent="0.25">
      <c r="A189" s="8" t="s">
        <v>1998</v>
      </c>
      <c r="B189" s="9" t="s">
        <v>39</v>
      </c>
      <c r="C189" s="9" t="str">
        <f>VLOOKUP(B189,'De-Para_Estado_Regiao'!$B$3:$C$29,2,0)</f>
        <v>Norte</v>
      </c>
      <c r="D189" s="9">
        <v>922</v>
      </c>
      <c r="E189" s="9">
        <v>0.502</v>
      </c>
      <c r="F189" s="9">
        <v>0.51200000000000001</v>
      </c>
      <c r="G189" s="9">
        <v>0.35499999999999998</v>
      </c>
      <c r="H189" s="9">
        <v>12019.31</v>
      </c>
      <c r="I189" s="6">
        <v>0</v>
      </c>
      <c r="J189" s="36" t="str">
        <f t="shared" si="2"/>
        <v>Baixo</v>
      </c>
      <c r="K189" s="6">
        <f>IF(OR(B189="",D189="",E189="",F189="",G189="",H189=""),1,0)</f>
        <v>0</v>
      </c>
      <c r="L189" s="6">
        <f>IF(C189&lt;Panorama_geral!$B$3,1,0)</f>
        <v>0</v>
      </c>
      <c r="M189" s="36">
        <f>IF(D189&gt;Educacao_infantil!$I$3,1,0)</f>
        <v>0</v>
      </c>
      <c r="N189" s="7">
        <f>IF(I189&lt;Educacao_infantil!$J$3,1,0)</f>
        <v>1</v>
      </c>
      <c r="O189" s="22"/>
    </row>
    <row r="190" spans="1:15" x14ac:dyDescent="0.25">
      <c r="A190" s="8" t="s">
        <v>2000</v>
      </c>
      <c r="B190" s="9" t="s">
        <v>148</v>
      </c>
      <c r="C190" s="9" t="str">
        <f>VLOOKUP(B190,'De-Para_Estado_Regiao'!$B$3:$C$29,2,0)</f>
        <v>Norte</v>
      </c>
      <c r="D190" s="9">
        <v>1172</v>
      </c>
      <c r="E190" s="9">
        <v>0.59599999999999997</v>
      </c>
      <c r="F190" s="9">
        <v>0.629</v>
      </c>
      <c r="G190" s="9">
        <v>0.44600000000000001</v>
      </c>
      <c r="H190" s="9">
        <v>13523.83</v>
      </c>
      <c r="I190" s="6">
        <v>20</v>
      </c>
      <c r="J190" s="36" t="str">
        <f t="shared" si="2"/>
        <v>Médio</v>
      </c>
      <c r="K190" s="6">
        <f>IF(OR(B190="",D190="",E190="",F190="",G190="",H190=""),1,0)</f>
        <v>0</v>
      </c>
      <c r="L190" s="6">
        <f>IF(C190&lt;Panorama_geral!$B$3,1,0)</f>
        <v>0</v>
      </c>
      <c r="M190" s="36">
        <f>IF(D190&gt;Educacao_infantil!$I$3,1,0)</f>
        <v>1</v>
      </c>
      <c r="N190" s="7">
        <f>IF(I190&lt;Educacao_infantil!$J$3,1,0)</f>
        <v>0</v>
      </c>
      <c r="O190" s="22"/>
    </row>
    <row r="191" spans="1:15" x14ac:dyDescent="0.25">
      <c r="A191" s="8" t="s">
        <v>2002</v>
      </c>
      <c r="B191" s="9" t="s">
        <v>39</v>
      </c>
      <c r="C191" s="9" t="str">
        <f>VLOOKUP(B191,'De-Para_Estado_Regiao'!$B$3:$C$29,2,0)</f>
        <v>Norte</v>
      </c>
      <c r="D191" s="9">
        <v>1284</v>
      </c>
      <c r="E191" s="9">
        <v>0.56000000000000005</v>
      </c>
      <c r="F191" s="9">
        <v>0.53200000000000003</v>
      </c>
      <c r="G191" s="9">
        <v>0.42499999999999999</v>
      </c>
      <c r="H191" s="9">
        <v>6655.2</v>
      </c>
      <c r="I191" s="6">
        <v>8</v>
      </c>
      <c r="J191" s="36" t="str">
        <f t="shared" si="2"/>
        <v>Médio</v>
      </c>
      <c r="K191" s="6">
        <f>IF(OR(B191="",D191="",E191="",F191="",G191="",H191=""),1,0)</f>
        <v>0</v>
      </c>
      <c r="L191" s="6">
        <f>IF(C191&lt;Panorama_geral!$B$3,1,0)</f>
        <v>0</v>
      </c>
      <c r="M191" s="36">
        <f>IF(D191&gt;Educacao_infantil!$I$3,1,0)</f>
        <v>1</v>
      </c>
      <c r="N191" s="7">
        <f>IF(I191&lt;Educacao_infantil!$J$3,1,0)</f>
        <v>0</v>
      </c>
      <c r="O191" s="22"/>
    </row>
    <row r="192" spans="1:15" x14ac:dyDescent="0.25">
      <c r="A192" s="5" t="s">
        <v>1858</v>
      </c>
      <c r="B192" s="6" t="s">
        <v>24</v>
      </c>
      <c r="C192" s="9" t="str">
        <f>VLOOKUP(B192,'De-Para_Estado_Regiao'!$B$3:$C$29,2,0)</f>
        <v>Nordeste</v>
      </c>
      <c r="D192" s="6">
        <v>813</v>
      </c>
      <c r="E192" s="6">
        <v>0.59</v>
      </c>
      <c r="F192" s="6">
        <v>0.55000000000000004</v>
      </c>
      <c r="G192" s="6">
        <v>0.49299999999999999</v>
      </c>
      <c r="H192" s="6">
        <v>7842.17</v>
      </c>
      <c r="I192" s="6">
        <v>3</v>
      </c>
      <c r="J192" s="36" t="str">
        <f t="shared" si="2"/>
        <v>Médio</v>
      </c>
      <c r="K192" s="6">
        <f>IF(OR(B192="",D192="",E192="",F192="",G192="",H192=""),1,0)</f>
        <v>0</v>
      </c>
      <c r="L192" s="6">
        <f>IF(C192&lt;Panorama_geral!$B$3,1,0)</f>
        <v>0</v>
      </c>
      <c r="M192" s="36">
        <f>IF(D192&gt;Educacao_infantil!$I$3,1,0)</f>
        <v>0</v>
      </c>
      <c r="N192" s="7">
        <f>IF(I192&lt;Educacao_infantil!$J$3,1,0)</f>
        <v>0</v>
      </c>
      <c r="O192" s="22"/>
    </row>
    <row r="193" spans="1:15" x14ac:dyDescent="0.25">
      <c r="A193" s="5" t="s">
        <v>2004</v>
      </c>
      <c r="B193" s="6" t="s">
        <v>39</v>
      </c>
      <c r="C193" s="9" t="str">
        <f>VLOOKUP(B193,'De-Para_Estado_Regiao'!$B$3:$C$29,2,0)</f>
        <v>Norte</v>
      </c>
      <c r="D193" s="6">
        <v>918</v>
      </c>
      <c r="E193" s="6">
        <v>0.56999999999999995</v>
      </c>
      <c r="F193" s="6">
        <v>0.55100000000000005</v>
      </c>
      <c r="G193" s="6">
        <v>0.434</v>
      </c>
      <c r="H193" s="6">
        <v>6650.15</v>
      </c>
      <c r="I193" s="6">
        <v>4</v>
      </c>
      <c r="J193" s="36" t="str">
        <f t="shared" si="2"/>
        <v>Médio</v>
      </c>
      <c r="K193" s="6">
        <f>IF(OR(B193="",D193="",E193="",F193="",G193="",H193=""),1,0)</f>
        <v>0</v>
      </c>
      <c r="L193" s="6">
        <f>IF(C193&lt;Panorama_geral!$B$3,1,0)</f>
        <v>0</v>
      </c>
      <c r="M193" s="36">
        <f>IF(D193&gt;Educacao_infantil!$I$3,1,0)</f>
        <v>0</v>
      </c>
      <c r="N193" s="7">
        <f>IF(I193&lt;Educacao_infantil!$J$3,1,0)</f>
        <v>0</v>
      </c>
      <c r="O193" s="22"/>
    </row>
    <row r="194" spans="1:15" x14ac:dyDescent="0.25">
      <c r="A194" s="8" t="s">
        <v>2005</v>
      </c>
      <c r="B194" s="9" t="s">
        <v>87</v>
      </c>
      <c r="C194" s="9" t="str">
        <f>VLOOKUP(B194,'De-Para_Estado_Regiao'!$B$3:$C$29,2,0)</f>
        <v>Nordeste</v>
      </c>
      <c r="D194" s="9">
        <v>985</v>
      </c>
      <c r="E194" s="9">
        <v>0.54100000000000004</v>
      </c>
      <c r="F194" s="9">
        <v>0.46800000000000003</v>
      </c>
      <c r="G194" s="9">
        <v>0.45200000000000001</v>
      </c>
      <c r="H194" s="9">
        <v>5684.05</v>
      </c>
      <c r="I194" s="6">
        <v>0</v>
      </c>
      <c r="J194" s="36" t="str">
        <f t="shared" si="2"/>
        <v>Baixo</v>
      </c>
      <c r="K194" s="6">
        <f>IF(OR(B194="",D194="",E194="",F194="",G194="",H194=""),1,0)</f>
        <v>0</v>
      </c>
      <c r="L194" s="6">
        <f>IF(C194&lt;Panorama_geral!$B$3,1,0)</f>
        <v>0</v>
      </c>
      <c r="M194" s="36">
        <f>IF(D194&gt;Educacao_infantil!$I$3,1,0)</f>
        <v>1</v>
      </c>
      <c r="N194" s="7">
        <f>IF(I194&lt;Educacao_infantil!$J$3,1,0)</f>
        <v>1</v>
      </c>
      <c r="O194" s="22"/>
    </row>
    <row r="195" spans="1:15" x14ac:dyDescent="0.25">
      <c r="A195" s="5" t="s">
        <v>2006</v>
      </c>
      <c r="B195" s="6" t="s">
        <v>114</v>
      </c>
      <c r="C195" s="9" t="str">
        <f>VLOOKUP(B195,'De-Para_Estado_Regiao'!$B$3:$C$29,2,0)</f>
        <v>Nordeste</v>
      </c>
      <c r="D195" s="6">
        <v>1110</v>
      </c>
      <c r="E195" s="6">
        <v>0.56999999999999995</v>
      </c>
      <c r="F195" s="6">
        <v>0.56599999999999995</v>
      </c>
      <c r="G195" s="6">
        <v>0.435</v>
      </c>
      <c r="H195" s="6">
        <v>44297.9</v>
      </c>
      <c r="I195" s="6">
        <v>31</v>
      </c>
      <c r="J195" s="36" t="str">
        <f t="shared" si="2"/>
        <v>Médio</v>
      </c>
      <c r="K195" s="6">
        <f>IF(OR(B195="",D195="",E195="",F195="",G195="",H195=""),1,0)</f>
        <v>0</v>
      </c>
      <c r="L195" s="6">
        <f>IF(C195&lt;Panorama_geral!$B$3,1,0)</f>
        <v>0</v>
      </c>
      <c r="M195" s="36">
        <f>IF(D195&gt;Educacao_infantil!$I$3,1,0)</f>
        <v>1</v>
      </c>
      <c r="N195" s="7">
        <f>IF(I195&lt;Educacao_infantil!$J$3,1,0)</f>
        <v>0</v>
      </c>
      <c r="O195" s="22"/>
    </row>
    <row r="196" spans="1:15" x14ac:dyDescent="0.25">
      <c r="A196" s="8" t="s">
        <v>2007</v>
      </c>
      <c r="B196" s="9" t="s">
        <v>39</v>
      </c>
      <c r="C196" s="9" t="str">
        <f>VLOOKUP(B196,'De-Para_Estado_Regiao'!$B$3:$C$29,2,0)</f>
        <v>Norte</v>
      </c>
      <c r="D196" s="9">
        <v>881</v>
      </c>
      <c r="E196" s="9">
        <v>0.5</v>
      </c>
      <c r="F196" s="9">
        <v>0.54500000000000004</v>
      </c>
      <c r="G196" s="9">
        <v>0.315</v>
      </c>
      <c r="H196" s="9">
        <v>5697.67</v>
      </c>
      <c r="I196" s="6">
        <v>2</v>
      </c>
      <c r="J196" s="36" t="str">
        <f t="shared" si="2"/>
        <v>Baixo</v>
      </c>
      <c r="K196" s="6">
        <f>IF(OR(B196="",D196="",E196="",F196="",G196="",H196=""),1,0)</f>
        <v>0</v>
      </c>
      <c r="L196" s="6">
        <f>IF(C196&lt;Panorama_geral!$B$3,1,0)</f>
        <v>0</v>
      </c>
      <c r="M196" s="36">
        <f>IF(D196&gt;Educacao_infantil!$I$3,1,0)</f>
        <v>0</v>
      </c>
      <c r="N196" s="7">
        <f>IF(I196&lt;Educacao_infantil!$J$3,1,0)</f>
        <v>0</v>
      </c>
      <c r="O196" s="22"/>
    </row>
    <row r="197" spans="1:15" x14ac:dyDescent="0.25">
      <c r="A197" s="5" t="s">
        <v>2010</v>
      </c>
      <c r="B197" s="6" t="s">
        <v>39</v>
      </c>
      <c r="C197" s="9" t="str">
        <f>VLOOKUP(B197,'De-Para_Estado_Regiao'!$B$3:$C$29,2,0)</f>
        <v>Norte</v>
      </c>
      <c r="D197" s="6">
        <v>586</v>
      </c>
      <c r="E197" s="6">
        <v>0.53</v>
      </c>
      <c r="F197" s="6">
        <v>0.52200000000000002</v>
      </c>
      <c r="G197" s="6">
        <v>0.379</v>
      </c>
      <c r="H197" s="6">
        <v>6351.22</v>
      </c>
      <c r="I197" s="6">
        <v>2</v>
      </c>
      <c r="J197" s="36" t="str">
        <f t="shared" si="2"/>
        <v>Baixo</v>
      </c>
      <c r="K197" s="6">
        <f>IF(OR(B197="",D197="",E197="",F197="",G197="",H197=""),1,0)</f>
        <v>0</v>
      </c>
      <c r="L197" s="6">
        <f>IF(C197&lt;Panorama_geral!$B$3,1,0)</f>
        <v>0</v>
      </c>
      <c r="M197" s="36">
        <f>IF(D197&gt;Educacao_infantil!$I$3,1,0)</f>
        <v>0</v>
      </c>
      <c r="N197" s="7">
        <f>IF(I197&lt;Educacao_infantil!$J$3,1,0)</f>
        <v>0</v>
      </c>
      <c r="O197" s="22"/>
    </row>
    <row r="198" spans="1:15" x14ac:dyDescent="0.25">
      <c r="A198" s="8" t="s">
        <v>2011</v>
      </c>
      <c r="B198" s="9" t="s">
        <v>39</v>
      </c>
      <c r="C198" s="9" t="str">
        <f>VLOOKUP(B198,'De-Para_Estado_Regiao'!$B$3:$C$29,2,0)</f>
        <v>Norte</v>
      </c>
      <c r="D198" s="9">
        <v>1249</v>
      </c>
      <c r="E198" s="9">
        <v>0.51600000000000001</v>
      </c>
      <c r="F198" s="9">
        <v>0.52800000000000002</v>
      </c>
      <c r="G198" s="9">
        <v>0.34</v>
      </c>
      <c r="H198" s="9">
        <v>12223.5</v>
      </c>
      <c r="I198" s="6">
        <v>0</v>
      </c>
      <c r="J198" s="36" t="str">
        <f t="shared" ref="J198:J261" si="3">IF(E198&lt;0.55,"Baixo", IF(E198&lt;0.7,"Médio", IF(E198&lt;0.8,"Alto","Muito Alto")))</f>
        <v>Baixo</v>
      </c>
      <c r="K198" s="6">
        <f>IF(OR(B198="",D198="",E198="",F198="",G198="",H198=""),1,0)</f>
        <v>0</v>
      </c>
      <c r="L198" s="6">
        <f>IF(C198&lt;Panorama_geral!$B$3,1,0)</f>
        <v>0</v>
      </c>
      <c r="M198" s="36">
        <f>IF(D198&gt;Educacao_infantil!$I$3,1,0)</f>
        <v>1</v>
      </c>
      <c r="N198" s="7">
        <f>IF(I198&lt;Educacao_infantil!$J$3,1,0)</f>
        <v>1</v>
      </c>
      <c r="O198" s="22"/>
    </row>
    <row r="199" spans="1:15" x14ac:dyDescent="0.25">
      <c r="A199" s="5" t="s">
        <v>2012</v>
      </c>
      <c r="B199" s="6" t="s">
        <v>49</v>
      </c>
      <c r="C199" s="9" t="str">
        <f>VLOOKUP(B199,'De-Para_Estado_Regiao'!$B$3:$C$29,2,0)</f>
        <v>Norte</v>
      </c>
      <c r="D199" s="6">
        <v>1194</v>
      </c>
      <c r="E199" s="6">
        <v>0.48899999999999999</v>
      </c>
      <c r="F199" s="6">
        <v>0.50800000000000001</v>
      </c>
      <c r="G199" s="6">
        <v>0.30399999999999999</v>
      </c>
      <c r="H199" s="6">
        <v>7922.43</v>
      </c>
      <c r="I199" s="6">
        <v>4</v>
      </c>
      <c r="J199" s="36" t="str">
        <f t="shared" si="3"/>
        <v>Baixo</v>
      </c>
      <c r="K199" s="6">
        <f>IF(OR(B199="",D199="",E199="",F199="",G199="",H199=""),1,0)</f>
        <v>0</v>
      </c>
      <c r="L199" s="6">
        <f>IF(C199&lt;Panorama_geral!$B$3,1,0)</f>
        <v>0</v>
      </c>
      <c r="M199" s="36">
        <f>IF(D199&gt;Educacao_infantil!$I$3,1,0)</f>
        <v>1</v>
      </c>
      <c r="N199" s="7">
        <f>IF(I199&lt;Educacao_infantil!$J$3,1,0)</f>
        <v>0</v>
      </c>
      <c r="O199" s="22"/>
    </row>
    <row r="200" spans="1:15" x14ac:dyDescent="0.25">
      <c r="A200" s="8" t="s">
        <v>2013</v>
      </c>
      <c r="B200" s="9" t="s">
        <v>49</v>
      </c>
      <c r="C200" s="9" t="str">
        <f>VLOOKUP(B200,'De-Para_Estado_Regiao'!$B$3:$C$29,2,0)</f>
        <v>Norte</v>
      </c>
      <c r="D200" s="9">
        <v>3988</v>
      </c>
      <c r="E200" s="9">
        <v>0.503</v>
      </c>
      <c r="F200" s="9">
        <v>0.52400000000000002</v>
      </c>
      <c r="G200" s="9">
        <v>0.312</v>
      </c>
      <c r="H200" s="9">
        <v>6921.05</v>
      </c>
      <c r="I200" s="6">
        <v>36</v>
      </c>
      <c r="J200" s="36" t="str">
        <f t="shared" si="3"/>
        <v>Baixo</v>
      </c>
      <c r="K200" s="6">
        <f>IF(OR(B200="",D200="",E200="",F200="",G200="",H200=""),1,0)</f>
        <v>0</v>
      </c>
      <c r="L200" s="6">
        <f>IF(C200&lt;Panorama_geral!$B$3,1,0)</f>
        <v>0</v>
      </c>
      <c r="M200" s="36">
        <f>IF(D200&gt;Educacao_infantil!$I$3,1,0)</f>
        <v>1</v>
      </c>
      <c r="N200" s="7">
        <f>IF(I200&lt;Educacao_infantil!$J$3,1,0)</f>
        <v>0</v>
      </c>
      <c r="O200" s="22"/>
    </row>
    <row r="201" spans="1:15" x14ac:dyDescent="0.25">
      <c r="A201" s="5" t="s">
        <v>1520</v>
      </c>
      <c r="B201" s="6" t="s">
        <v>24</v>
      </c>
      <c r="C201" s="9" t="str">
        <f>VLOOKUP(B201,'De-Para_Estado_Regiao'!$B$3:$C$29,2,0)</f>
        <v>Nordeste</v>
      </c>
      <c r="D201" s="6">
        <v>398</v>
      </c>
      <c r="E201" s="6">
        <v>0.56100000000000005</v>
      </c>
      <c r="F201" s="6">
        <v>0.55200000000000005</v>
      </c>
      <c r="G201" s="6">
        <v>0.46700000000000003</v>
      </c>
      <c r="H201" s="6">
        <v>9282.5400000000009</v>
      </c>
      <c r="I201" s="6">
        <v>0</v>
      </c>
      <c r="J201" s="36" t="str">
        <f t="shared" si="3"/>
        <v>Médio</v>
      </c>
      <c r="K201" s="6">
        <f>IF(OR(B201="",D201="",E201="",F201="",G201="",H201=""),1,0)</f>
        <v>0</v>
      </c>
      <c r="L201" s="6">
        <f>IF(C201&lt;Panorama_geral!$B$3,1,0)</f>
        <v>0</v>
      </c>
      <c r="M201" s="36">
        <f>IF(D201&gt;Educacao_infantil!$I$3,1,0)</f>
        <v>0</v>
      </c>
      <c r="N201" s="7">
        <f>IF(I201&lt;Educacao_infantil!$J$3,1,0)</f>
        <v>1</v>
      </c>
      <c r="O201" s="22"/>
    </row>
    <row r="202" spans="1:15" x14ac:dyDescent="0.25">
      <c r="A202" s="8" t="s">
        <v>2021</v>
      </c>
      <c r="B202" s="9" t="s">
        <v>87</v>
      </c>
      <c r="C202" s="9" t="str">
        <f>VLOOKUP(B202,'De-Para_Estado_Regiao'!$B$3:$C$29,2,0)</f>
        <v>Nordeste</v>
      </c>
      <c r="D202" s="9">
        <v>443</v>
      </c>
      <c r="E202" s="9">
        <v>0.57299999999999995</v>
      </c>
      <c r="F202" s="9">
        <v>0.52500000000000002</v>
      </c>
      <c r="G202" s="9">
        <v>0.47499999999999998</v>
      </c>
      <c r="H202" s="9">
        <v>5422.74</v>
      </c>
      <c r="I202" s="6">
        <v>3</v>
      </c>
      <c r="J202" s="36" t="str">
        <f t="shared" si="3"/>
        <v>Médio</v>
      </c>
      <c r="K202" s="6">
        <f>IF(OR(B202="",D202="",E202="",F202="",G202="",H202=""),1,0)</f>
        <v>0</v>
      </c>
      <c r="L202" s="6">
        <f>IF(C202&lt;Panorama_geral!$B$3,1,0)</f>
        <v>0</v>
      </c>
      <c r="M202" s="36">
        <f>IF(D202&gt;Educacao_infantil!$I$3,1,0)</f>
        <v>0</v>
      </c>
      <c r="N202" s="7">
        <f>IF(I202&lt;Educacao_infantil!$J$3,1,0)</f>
        <v>0</v>
      </c>
      <c r="O202" s="22"/>
    </row>
    <row r="203" spans="1:15" x14ac:dyDescent="0.25">
      <c r="A203" s="5" t="s">
        <v>2022</v>
      </c>
      <c r="B203" s="6" t="s">
        <v>94</v>
      </c>
      <c r="C203" s="9" t="str">
        <f>VLOOKUP(B203,'De-Para_Estado_Regiao'!$B$3:$C$29,2,0)</f>
        <v>Nordeste</v>
      </c>
      <c r="D203" s="6">
        <v>952</v>
      </c>
      <c r="E203" s="6">
        <v>0.52700000000000002</v>
      </c>
      <c r="F203" s="6">
        <v>0.50800000000000001</v>
      </c>
      <c r="G203" s="6">
        <v>0.40899999999999997</v>
      </c>
      <c r="H203" s="6">
        <v>6988.02</v>
      </c>
      <c r="I203" s="6">
        <v>34</v>
      </c>
      <c r="J203" s="36" t="str">
        <f t="shared" si="3"/>
        <v>Baixo</v>
      </c>
      <c r="K203" s="6">
        <f>IF(OR(B203="",D203="",E203="",F203="",G203="",H203=""),1,0)</f>
        <v>0</v>
      </c>
      <c r="L203" s="6">
        <f>IF(C203&lt;Panorama_geral!$B$3,1,0)</f>
        <v>0</v>
      </c>
      <c r="M203" s="36">
        <f>IF(D203&gt;Educacao_infantil!$I$3,1,0)</f>
        <v>0</v>
      </c>
      <c r="N203" s="7">
        <f>IF(I203&lt;Educacao_infantil!$J$3,1,0)</f>
        <v>0</v>
      </c>
      <c r="O203" s="22"/>
    </row>
    <row r="204" spans="1:15" x14ac:dyDescent="0.25">
      <c r="A204" s="5" t="s">
        <v>2023</v>
      </c>
      <c r="B204" s="6" t="s">
        <v>87</v>
      </c>
      <c r="C204" s="9" t="str">
        <f>VLOOKUP(B204,'De-Para_Estado_Regiao'!$B$3:$C$29,2,0)</f>
        <v>Nordeste</v>
      </c>
      <c r="D204" s="6">
        <v>961</v>
      </c>
      <c r="E204" s="6">
        <v>0.56999999999999995</v>
      </c>
      <c r="F204" s="6">
        <v>0.51400000000000001</v>
      </c>
      <c r="G204" s="6">
        <v>0.47899999999999998</v>
      </c>
      <c r="H204" s="6">
        <v>9426.7199999999993</v>
      </c>
      <c r="I204" s="6">
        <v>2</v>
      </c>
      <c r="J204" s="36" t="str">
        <f t="shared" si="3"/>
        <v>Médio</v>
      </c>
      <c r="K204" s="6">
        <f>IF(OR(B204="",D204="",E204="",F204="",G204="",H204=""),1,0)</f>
        <v>0</v>
      </c>
      <c r="L204" s="6">
        <f>IF(C204&lt;Panorama_geral!$B$3,1,0)</f>
        <v>0</v>
      </c>
      <c r="M204" s="36">
        <f>IF(D204&gt;Educacao_infantil!$I$3,1,0)</f>
        <v>1</v>
      </c>
      <c r="N204" s="7">
        <f>IF(I204&lt;Educacao_infantil!$J$3,1,0)</f>
        <v>0</v>
      </c>
      <c r="O204" s="22"/>
    </row>
    <row r="205" spans="1:15" x14ac:dyDescent="0.25">
      <c r="A205" s="5" t="s">
        <v>2027</v>
      </c>
      <c r="B205" s="6" t="s">
        <v>19</v>
      </c>
      <c r="C205" s="9" t="str">
        <f>VLOOKUP(B205,'De-Para_Estado_Regiao'!$B$3:$C$29,2,0)</f>
        <v>Nordeste</v>
      </c>
      <c r="D205" s="6">
        <v>1239</v>
      </c>
      <c r="E205" s="6">
        <v>0.59</v>
      </c>
      <c r="F205" s="6">
        <v>0.60099999999999998</v>
      </c>
      <c r="G205" s="6">
        <v>0.45300000000000001</v>
      </c>
      <c r="H205" s="6">
        <v>9507.57</v>
      </c>
      <c r="I205" s="6">
        <v>31</v>
      </c>
      <c r="J205" s="36" t="str">
        <f t="shared" si="3"/>
        <v>Médio</v>
      </c>
      <c r="K205" s="6">
        <f>IF(OR(B205="",D205="",E205="",F205="",G205="",H205=""),1,0)</f>
        <v>0</v>
      </c>
      <c r="L205" s="6">
        <f>IF(C205&lt;Panorama_geral!$B$3,1,0)</f>
        <v>0</v>
      </c>
      <c r="M205" s="36">
        <f>IF(D205&gt;Educacao_infantil!$I$3,1,0)</f>
        <v>1</v>
      </c>
      <c r="N205" s="7">
        <f>IF(I205&lt;Educacao_infantil!$J$3,1,0)</f>
        <v>0</v>
      </c>
      <c r="O205" s="22"/>
    </row>
    <row r="206" spans="1:15" x14ac:dyDescent="0.25">
      <c r="A206" s="8" t="s">
        <v>2034</v>
      </c>
      <c r="B206" s="9" t="s">
        <v>24</v>
      </c>
      <c r="C206" s="9" t="str">
        <f>VLOOKUP(B206,'De-Para_Estado_Regiao'!$B$3:$C$29,2,0)</f>
        <v>Nordeste</v>
      </c>
      <c r="D206" s="9">
        <v>719</v>
      </c>
      <c r="E206" s="9">
        <v>0.59599999999999997</v>
      </c>
      <c r="F206" s="9">
        <v>0.55000000000000004</v>
      </c>
      <c r="G206" s="9">
        <v>0.51</v>
      </c>
      <c r="H206" s="9">
        <v>6889.61</v>
      </c>
      <c r="I206" s="6">
        <v>27</v>
      </c>
      <c r="J206" s="36" t="str">
        <f t="shared" si="3"/>
        <v>Médio</v>
      </c>
      <c r="K206" s="6">
        <f>IF(OR(B206="",D206="",E206="",F206="",G206="",H206=""),1,0)</f>
        <v>0</v>
      </c>
      <c r="L206" s="6">
        <f>IF(C206&lt;Panorama_geral!$B$3,1,0)</f>
        <v>0</v>
      </c>
      <c r="M206" s="36">
        <f>IF(D206&gt;Educacao_infantil!$I$3,1,0)</f>
        <v>0</v>
      </c>
      <c r="N206" s="7">
        <f>IF(I206&lt;Educacao_infantil!$J$3,1,0)</f>
        <v>0</v>
      </c>
      <c r="O206" s="22"/>
    </row>
    <row r="207" spans="1:15" x14ac:dyDescent="0.25">
      <c r="A207" s="8" t="s">
        <v>2038</v>
      </c>
      <c r="B207" s="9" t="s">
        <v>49</v>
      </c>
      <c r="C207" s="9" t="str">
        <f>VLOOKUP(B207,'De-Para_Estado_Regiao'!$B$3:$C$29,2,0)</f>
        <v>Norte</v>
      </c>
      <c r="D207" s="9">
        <v>882</v>
      </c>
      <c r="E207" s="9">
        <v>0.57999999999999996</v>
      </c>
      <c r="F207" s="9">
        <v>0.54200000000000004</v>
      </c>
      <c r="G207" s="9">
        <v>0.48</v>
      </c>
      <c r="H207" s="9">
        <v>6927.55</v>
      </c>
      <c r="I207" s="6">
        <v>2</v>
      </c>
      <c r="J207" s="36" t="str">
        <f t="shared" si="3"/>
        <v>Médio</v>
      </c>
      <c r="K207" s="6">
        <f>IF(OR(B207="",D207="",E207="",F207="",G207="",H207=""),1,0)</f>
        <v>0</v>
      </c>
      <c r="L207" s="6">
        <f>IF(C207&lt;Panorama_geral!$B$3,1,0)</f>
        <v>0</v>
      </c>
      <c r="M207" s="36">
        <f>IF(D207&gt;Educacao_infantil!$I$3,1,0)</f>
        <v>0</v>
      </c>
      <c r="N207" s="7">
        <f>IF(I207&lt;Educacao_infantil!$J$3,1,0)</f>
        <v>0</v>
      </c>
      <c r="O207" s="22"/>
    </row>
    <row r="208" spans="1:15" x14ac:dyDescent="0.25">
      <c r="A208" s="8" t="s">
        <v>2044</v>
      </c>
      <c r="B208" s="9" t="s">
        <v>82</v>
      </c>
      <c r="C208" s="9" t="str">
        <f>VLOOKUP(B208,'De-Para_Estado_Regiao'!$B$3:$C$29,2,0)</f>
        <v>Nordeste</v>
      </c>
      <c r="D208" s="9">
        <v>1027</v>
      </c>
      <c r="E208" s="9">
        <v>0.57999999999999996</v>
      </c>
      <c r="F208" s="9">
        <v>0.57599999999999996</v>
      </c>
      <c r="G208" s="9">
        <v>0.43</v>
      </c>
      <c r="H208" s="9">
        <v>8378.43</v>
      </c>
      <c r="I208" s="6">
        <v>22</v>
      </c>
      <c r="J208" s="36" t="str">
        <f t="shared" si="3"/>
        <v>Médio</v>
      </c>
      <c r="K208" s="6">
        <f>IF(OR(B208="",D208="",E208="",F208="",G208="",H208=""),1,0)</f>
        <v>0</v>
      </c>
      <c r="L208" s="6">
        <f>IF(C208&lt;Panorama_geral!$B$3,1,0)</f>
        <v>0</v>
      </c>
      <c r="M208" s="36">
        <f>IF(D208&gt;Educacao_infantil!$I$3,1,0)</f>
        <v>1</v>
      </c>
      <c r="N208" s="7">
        <f>IF(I208&lt;Educacao_infantil!$J$3,1,0)</f>
        <v>0</v>
      </c>
      <c r="O208" s="22"/>
    </row>
    <row r="209" spans="1:15" x14ac:dyDescent="0.25">
      <c r="A209" s="8" t="s">
        <v>2050</v>
      </c>
      <c r="B209" s="9" t="s">
        <v>31</v>
      </c>
      <c r="C209" s="9" t="str">
        <f>VLOOKUP(B209,'De-Para_Estado_Regiao'!$B$3:$C$29,2,0)</f>
        <v>Nordeste</v>
      </c>
      <c r="D209" s="9">
        <v>748</v>
      </c>
      <c r="E209" s="9">
        <v>0.59</v>
      </c>
      <c r="F209" s="9">
        <v>0.52800000000000002</v>
      </c>
      <c r="G209" s="9">
        <v>0.505</v>
      </c>
      <c r="H209" s="9">
        <v>5264.33</v>
      </c>
      <c r="I209" s="6">
        <v>3</v>
      </c>
      <c r="J209" s="36" t="str">
        <f t="shared" si="3"/>
        <v>Médio</v>
      </c>
      <c r="K209" s="6">
        <f>IF(OR(B209="",D209="",E209="",F209="",G209="",H209=""),1,0)</f>
        <v>0</v>
      </c>
      <c r="L209" s="6">
        <f>IF(C209&lt;Panorama_geral!$B$3,1,0)</f>
        <v>0</v>
      </c>
      <c r="M209" s="36">
        <f>IF(D209&gt;Educacao_infantil!$I$3,1,0)</f>
        <v>0</v>
      </c>
      <c r="N209" s="7">
        <f>IF(I209&lt;Educacao_infantil!$J$3,1,0)</f>
        <v>0</v>
      </c>
      <c r="O209" s="22"/>
    </row>
    <row r="210" spans="1:15" x14ac:dyDescent="0.25">
      <c r="A210" s="8" t="s">
        <v>2054</v>
      </c>
      <c r="B210" s="9" t="s">
        <v>87</v>
      </c>
      <c r="C210" s="9" t="str">
        <f>VLOOKUP(B210,'De-Para_Estado_Regiao'!$B$3:$C$29,2,0)</f>
        <v>Nordeste</v>
      </c>
      <c r="D210" s="9">
        <v>472</v>
      </c>
      <c r="E210" s="9">
        <v>0.53</v>
      </c>
      <c r="F210" s="9">
        <v>0.48499999999999999</v>
      </c>
      <c r="G210" s="9">
        <v>0.45100000000000001</v>
      </c>
      <c r="H210" s="9">
        <v>5776.25</v>
      </c>
      <c r="I210" s="6">
        <v>0</v>
      </c>
      <c r="J210" s="36" t="str">
        <f t="shared" si="3"/>
        <v>Baixo</v>
      </c>
      <c r="K210" s="6">
        <f>IF(OR(B210="",D210="",E210="",F210="",G210="",H210=""),1,0)</f>
        <v>0</v>
      </c>
      <c r="L210" s="6">
        <f>IF(C210&lt;Panorama_geral!$B$3,1,0)</f>
        <v>0</v>
      </c>
      <c r="M210" s="36">
        <f>IF(D210&gt;Educacao_infantil!$I$3,1,0)</f>
        <v>0</v>
      </c>
      <c r="N210" s="7">
        <f>IF(I210&lt;Educacao_infantil!$J$3,1,0)</f>
        <v>1</v>
      </c>
      <c r="O210" s="22"/>
    </row>
    <row r="211" spans="1:15" x14ac:dyDescent="0.25">
      <c r="A211" s="5" t="s">
        <v>2055</v>
      </c>
      <c r="B211" s="6" t="s">
        <v>87</v>
      </c>
      <c r="C211" s="9" t="str">
        <f>VLOOKUP(B211,'De-Para_Estado_Regiao'!$B$3:$C$29,2,0)</f>
        <v>Nordeste</v>
      </c>
      <c r="D211" s="6">
        <v>1704</v>
      </c>
      <c r="E211" s="6">
        <v>0.56100000000000005</v>
      </c>
      <c r="F211" s="6">
        <v>0.54300000000000004</v>
      </c>
      <c r="G211" s="6">
        <v>0.45100000000000001</v>
      </c>
      <c r="H211" s="6">
        <v>6766.18</v>
      </c>
      <c r="I211" s="6">
        <v>4</v>
      </c>
      <c r="J211" s="36" t="str">
        <f t="shared" si="3"/>
        <v>Médio</v>
      </c>
      <c r="K211" s="6">
        <f>IF(OR(B211="",D211="",E211="",F211="",G211="",H211=""),1,0)</f>
        <v>0</v>
      </c>
      <c r="L211" s="6">
        <f>IF(C211&lt;Panorama_geral!$B$3,1,0)</f>
        <v>0</v>
      </c>
      <c r="M211" s="36">
        <f>IF(D211&gt;Educacao_infantil!$I$3,1,0)</f>
        <v>1</v>
      </c>
      <c r="N211" s="7">
        <f>IF(I211&lt;Educacao_infantil!$J$3,1,0)</f>
        <v>0</v>
      </c>
      <c r="O211" s="22"/>
    </row>
    <row r="212" spans="1:15" x14ac:dyDescent="0.25">
      <c r="A212" s="5" t="s">
        <v>2059</v>
      </c>
      <c r="B212" s="6" t="s">
        <v>39</v>
      </c>
      <c r="C212" s="9" t="str">
        <f>VLOOKUP(B212,'De-Para_Estado_Regiao'!$B$3:$C$29,2,0)</f>
        <v>Norte</v>
      </c>
      <c r="D212" s="6">
        <v>1251</v>
      </c>
      <c r="E212" s="6">
        <v>0.57399999999999995</v>
      </c>
      <c r="F212" s="6">
        <v>0.46899999999999997</v>
      </c>
      <c r="G212" s="6">
        <v>0.52200000000000002</v>
      </c>
      <c r="H212" s="6">
        <v>7059.8</v>
      </c>
      <c r="I212" s="6">
        <v>34</v>
      </c>
      <c r="J212" s="36" t="str">
        <f t="shared" si="3"/>
        <v>Médio</v>
      </c>
      <c r="K212" s="6">
        <f>IF(OR(B212="",D212="",E212="",F212="",G212="",H212=""),1,0)</f>
        <v>0</v>
      </c>
      <c r="L212" s="6">
        <f>IF(C212&lt;Panorama_geral!$B$3,1,0)</f>
        <v>0</v>
      </c>
      <c r="M212" s="36">
        <f>IF(D212&gt;Educacao_infantil!$I$3,1,0)</f>
        <v>1</v>
      </c>
      <c r="N212" s="7">
        <f>IF(I212&lt;Educacao_infantil!$J$3,1,0)</f>
        <v>0</v>
      </c>
      <c r="O212" s="22"/>
    </row>
    <row r="213" spans="1:15" x14ac:dyDescent="0.25">
      <c r="A213" s="8" t="s">
        <v>2060</v>
      </c>
      <c r="B213" s="9" t="s">
        <v>24</v>
      </c>
      <c r="C213" s="9" t="str">
        <f>VLOOKUP(B213,'De-Para_Estado_Regiao'!$B$3:$C$29,2,0)</f>
        <v>Nordeste</v>
      </c>
      <c r="D213" s="9">
        <v>1031</v>
      </c>
      <c r="E213" s="9">
        <v>0.56499999999999995</v>
      </c>
      <c r="F213" s="9">
        <v>0.55600000000000005</v>
      </c>
      <c r="G213" s="9">
        <v>0.42899999999999999</v>
      </c>
      <c r="H213" s="9">
        <v>10848.54</v>
      </c>
      <c r="I213" s="6">
        <v>5</v>
      </c>
      <c r="J213" s="36" t="str">
        <f t="shared" si="3"/>
        <v>Médio</v>
      </c>
      <c r="K213" s="6">
        <f>IF(OR(B213="",D213="",E213="",F213="",G213="",H213=""),1,0)</f>
        <v>0</v>
      </c>
      <c r="L213" s="6">
        <f>IF(C213&lt;Panorama_geral!$B$3,1,0)</f>
        <v>0</v>
      </c>
      <c r="M213" s="36">
        <f>IF(D213&gt;Educacao_infantil!$I$3,1,0)</f>
        <v>1</v>
      </c>
      <c r="N213" s="7">
        <f>IF(I213&lt;Educacao_infantil!$J$3,1,0)</f>
        <v>0</v>
      </c>
      <c r="O213" s="22"/>
    </row>
    <row r="214" spans="1:15" x14ac:dyDescent="0.25">
      <c r="A214" s="5" t="s">
        <v>2065</v>
      </c>
      <c r="B214" s="6" t="s">
        <v>39</v>
      </c>
      <c r="C214" s="9" t="str">
        <f>VLOOKUP(B214,'De-Para_Estado_Regiao'!$B$3:$C$29,2,0)</f>
        <v>Norte</v>
      </c>
      <c r="D214" s="6">
        <v>1166</v>
      </c>
      <c r="E214" s="6">
        <v>0.55000000000000004</v>
      </c>
      <c r="F214" s="6">
        <v>0.53200000000000003</v>
      </c>
      <c r="G214" s="6">
        <v>0.42099999999999999</v>
      </c>
      <c r="H214" s="6">
        <v>6757.82</v>
      </c>
      <c r="I214" s="6">
        <v>5</v>
      </c>
      <c r="J214" s="36" t="str">
        <f t="shared" si="3"/>
        <v>Médio</v>
      </c>
      <c r="K214" s="6">
        <f>IF(OR(B214="",D214="",E214="",F214="",G214="",H214=""),1,0)</f>
        <v>0</v>
      </c>
      <c r="L214" s="6">
        <f>IF(C214&lt;Panorama_geral!$B$3,1,0)</f>
        <v>0</v>
      </c>
      <c r="M214" s="36">
        <f>IF(D214&gt;Educacao_infantil!$I$3,1,0)</f>
        <v>1</v>
      </c>
      <c r="N214" s="7">
        <f>IF(I214&lt;Educacao_infantil!$J$3,1,0)</f>
        <v>0</v>
      </c>
      <c r="O214" s="22"/>
    </row>
    <row r="215" spans="1:15" x14ac:dyDescent="0.25">
      <c r="A215" s="5" t="s">
        <v>2067</v>
      </c>
      <c r="B215" s="6" t="s">
        <v>118</v>
      </c>
      <c r="C215" s="9" t="str">
        <f>VLOOKUP(B215,'De-Para_Estado_Regiao'!$B$3:$C$29,2,0)</f>
        <v>Nordeste</v>
      </c>
      <c r="D215" s="6">
        <v>376</v>
      </c>
      <c r="E215" s="6">
        <v>0.58299999999999996</v>
      </c>
      <c r="F215" s="6">
        <v>0.59399999999999997</v>
      </c>
      <c r="G215" s="6">
        <v>0.46</v>
      </c>
      <c r="H215" s="6">
        <v>8818.7199999999993</v>
      </c>
      <c r="I215" s="6">
        <v>2</v>
      </c>
      <c r="J215" s="36" t="str">
        <f t="shared" si="3"/>
        <v>Médio</v>
      </c>
      <c r="K215" s="6">
        <f>IF(OR(B215="",D215="",E215="",F215="",G215="",H215=""),1,0)</f>
        <v>0</v>
      </c>
      <c r="L215" s="6">
        <f>IF(C215&lt;Panorama_geral!$B$3,1,0)</f>
        <v>0</v>
      </c>
      <c r="M215" s="36">
        <f>IF(D215&gt;Educacao_infantil!$I$3,1,0)</f>
        <v>0</v>
      </c>
      <c r="N215" s="7">
        <f>IF(I215&lt;Educacao_infantil!$J$3,1,0)</f>
        <v>0</v>
      </c>
      <c r="O215" s="22"/>
    </row>
    <row r="216" spans="1:15" x14ac:dyDescent="0.25">
      <c r="A216" s="8" t="s">
        <v>2068</v>
      </c>
      <c r="B216" s="9" t="s">
        <v>49</v>
      </c>
      <c r="C216" s="9" t="str">
        <f>VLOOKUP(B216,'De-Para_Estado_Regiao'!$B$3:$C$29,2,0)</f>
        <v>Norte</v>
      </c>
      <c r="D216" s="9">
        <v>2231</v>
      </c>
      <c r="E216" s="9">
        <v>0.54700000000000004</v>
      </c>
      <c r="F216" s="9">
        <v>0.57799999999999996</v>
      </c>
      <c r="G216" s="9">
        <v>0.375</v>
      </c>
      <c r="H216" s="9">
        <v>11041.92</v>
      </c>
      <c r="I216" s="6">
        <v>49</v>
      </c>
      <c r="J216" s="36" t="str">
        <f t="shared" si="3"/>
        <v>Baixo</v>
      </c>
      <c r="K216" s="6">
        <f>IF(OR(B216="",D216="",E216="",F216="",G216="",H216=""),1,0)</f>
        <v>0</v>
      </c>
      <c r="L216" s="6">
        <f>IF(C216&lt;Panorama_geral!$B$3,1,0)</f>
        <v>0</v>
      </c>
      <c r="M216" s="36">
        <f>IF(D216&gt;Educacao_infantil!$I$3,1,0)</f>
        <v>1</v>
      </c>
      <c r="N216" s="7">
        <f>IF(I216&lt;Educacao_infantil!$J$3,1,0)</f>
        <v>0</v>
      </c>
      <c r="O216" s="22"/>
    </row>
    <row r="217" spans="1:15" x14ac:dyDescent="0.25">
      <c r="A217" s="8" t="s">
        <v>2070</v>
      </c>
      <c r="B217" s="9" t="s">
        <v>39</v>
      </c>
      <c r="C217" s="9" t="str">
        <f>VLOOKUP(B217,'De-Para_Estado_Regiao'!$B$3:$C$29,2,0)</f>
        <v>Norte</v>
      </c>
      <c r="D217" s="9">
        <v>534</v>
      </c>
      <c r="E217" s="9">
        <v>0.58599999999999997</v>
      </c>
      <c r="F217" s="9">
        <v>0.51300000000000001</v>
      </c>
      <c r="G217" s="9">
        <v>0.503</v>
      </c>
      <c r="H217" s="9">
        <v>6462.02</v>
      </c>
      <c r="I217" s="6">
        <v>0</v>
      </c>
      <c r="J217" s="36" t="str">
        <f t="shared" si="3"/>
        <v>Médio</v>
      </c>
      <c r="K217" s="6">
        <f>IF(OR(B217="",D217="",E217="",F217="",G217="",H217=""),1,0)</f>
        <v>0</v>
      </c>
      <c r="L217" s="6">
        <f>IF(C217&lt;Panorama_geral!$B$3,1,0)</f>
        <v>0</v>
      </c>
      <c r="M217" s="36">
        <f>IF(D217&gt;Educacao_infantil!$I$3,1,0)</f>
        <v>0</v>
      </c>
      <c r="N217" s="7">
        <f>IF(I217&lt;Educacao_infantil!$J$3,1,0)</f>
        <v>1</v>
      </c>
      <c r="O217" s="22"/>
    </row>
    <row r="218" spans="1:15" x14ac:dyDescent="0.25">
      <c r="A218" s="5" t="s">
        <v>2071</v>
      </c>
      <c r="B218" s="6" t="s">
        <v>94</v>
      </c>
      <c r="C218" s="9" t="str">
        <f>VLOOKUP(B218,'De-Para_Estado_Regiao'!$B$3:$C$29,2,0)</f>
        <v>Nordeste</v>
      </c>
      <c r="D218" s="6">
        <v>514</v>
      </c>
      <c r="E218" s="6">
        <v>0.52500000000000002</v>
      </c>
      <c r="F218" s="6">
        <v>0.51700000000000002</v>
      </c>
      <c r="G218" s="6">
        <v>0.40799999999999997</v>
      </c>
      <c r="H218" s="6">
        <v>6450.88</v>
      </c>
      <c r="I218" s="6">
        <v>4</v>
      </c>
      <c r="J218" s="36" t="str">
        <f t="shared" si="3"/>
        <v>Baixo</v>
      </c>
      <c r="K218" s="6">
        <f>IF(OR(B218="",D218="",E218="",F218="",G218="",H218=""),1,0)</f>
        <v>0</v>
      </c>
      <c r="L218" s="6">
        <f>IF(C218&lt;Panorama_geral!$B$3,1,0)</f>
        <v>0</v>
      </c>
      <c r="M218" s="36">
        <f>IF(D218&gt;Educacao_infantil!$I$3,1,0)</f>
        <v>0</v>
      </c>
      <c r="N218" s="7">
        <f>IF(I218&lt;Educacao_infantil!$J$3,1,0)</f>
        <v>0</v>
      </c>
      <c r="O218" s="22"/>
    </row>
    <row r="219" spans="1:15" x14ac:dyDescent="0.25">
      <c r="A219" s="5" t="s">
        <v>2073</v>
      </c>
      <c r="B219" s="6" t="s">
        <v>82</v>
      </c>
      <c r="C219" s="9" t="str">
        <f>VLOOKUP(B219,'De-Para_Estado_Regiao'!$B$3:$C$29,2,0)</f>
        <v>Nordeste</v>
      </c>
      <c r="D219" s="6">
        <v>1072</v>
      </c>
      <c r="E219" s="6">
        <v>0.55000000000000004</v>
      </c>
      <c r="F219" s="6">
        <v>0.55300000000000005</v>
      </c>
      <c r="G219" s="6">
        <v>0.42899999999999999</v>
      </c>
      <c r="H219" s="6">
        <v>8894.2199999999993</v>
      </c>
      <c r="I219" s="6">
        <v>21</v>
      </c>
      <c r="J219" s="36" t="str">
        <f t="shared" si="3"/>
        <v>Médio</v>
      </c>
      <c r="K219" s="6">
        <f>IF(OR(B219="",D219="",E219="",F219="",G219="",H219=""),1,0)</f>
        <v>0</v>
      </c>
      <c r="L219" s="6">
        <f>IF(C219&lt;Panorama_geral!$B$3,1,0)</f>
        <v>0</v>
      </c>
      <c r="M219" s="36">
        <f>IF(D219&gt;Educacao_infantil!$I$3,1,0)</f>
        <v>1</v>
      </c>
      <c r="N219" s="7">
        <f>IF(I219&lt;Educacao_infantil!$J$3,1,0)</f>
        <v>0</v>
      </c>
      <c r="O219" s="22"/>
    </row>
    <row r="220" spans="1:15" x14ac:dyDescent="0.25">
      <c r="A220" s="5" t="s">
        <v>2077</v>
      </c>
      <c r="B220" s="6" t="s">
        <v>118</v>
      </c>
      <c r="C220" s="9" t="str">
        <f>VLOOKUP(B220,'De-Para_Estado_Regiao'!$B$3:$C$29,2,0)</f>
        <v>Nordeste</v>
      </c>
      <c r="D220" s="6">
        <v>586</v>
      </c>
      <c r="E220" s="6">
        <v>0.57999999999999996</v>
      </c>
      <c r="F220" s="6">
        <v>0.57299999999999995</v>
      </c>
      <c r="G220" s="6">
        <v>0.45</v>
      </c>
      <c r="H220" s="6">
        <v>8120.47</v>
      </c>
      <c r="I220" s="6">
        <v>4</v>
      </c>
      <c r="J220" s="36" t="str">
        <f t="shared" si="3"/>
        <v>Médio</v>
      </c>
      <c r="K220" s="6">
        <f>IF(OR(B220="",D220="",E220="",F220="",G220="",H220=""),1,0)</f>
        <v>0</v>
      </c>
      <c r="L220" s="6">
        <f>IF(C220&lt;Panorama_geral!$B$3,1,0)</f>
        <v>0</v>
      </c>
      <c r="M220" s="36">
        <f>IF(D220&gt;Educacao_infantil!$I$3,1,0)</f>
        <v>0</v>
      </c>
      <c r="N220" s="7">
        <f>IF(I220&lt;Educacao_infantil!$J$3,1,0)</f>
        <v>0</v>
      </c>
      <c r="O220" s="22"/>
    </row>
    <row r="221" spans="1:15" x14ac:dyDescent="0.25">
      <c r="A221" s="5" t="s">
        <v>2081</v>
      </c>
      <c r="B221" s="6" t="s">
        <v>24</v>
      </c>
      <c r="C221" s="9" t="str">
        <f>VLOOKUP(B221,'De-Para_Estado_Regiao'!$B$3:$C$29,2,0)</f>
        <v>Nordeste</v>
      </c>
      <c r="D221" s="6">
        <v>1055</v>
      </c>
      <c r="E221" s="6">
        <v>0.59299999999999997</v>
      </c>
      <c r="F221" s="6">
        <v>0.57299999999999995</v>
      </c>
      <c r="G221" s="6">
        <v>0.51300000000000001</v>
      </c>
      <c r="H221" s="6">
        <v>8508.5499999999993</v>
      </c>
      <c r="I221" s="6">
        <v>1</v>
      </c>
      <c r="J221" s="36" t="str">
        <f t="shared" si="3"/>
        <v>Médio</v>
      </c>
      <c r="K221" s="6">
        <f>IF(OR(B221="",D221="",E221="",F221="",G221="",H221=""),1,0)</f>
        <v>0</v>
      </c>
      <c r="L221" s="6">
        <f>IF(C221&lt;Panorama_geral!$B$3,1,0)</f>
        <v>0</v>
      </c>
      <c r="M221" s="36">
        <f>IF(D221&gt;Educacao_infantil!$I$3,1,0)</f>
        <v>1</v>
      </c>
      <c r="N221" s="7">
        <f>IF(I221&lt;Educacao_infantil!$J$3,1,0)</f>
        <v>1</v>
      </c>
      <c r="O221" s="22"/>
    </row>
    <row r="222" spans="1:15" x14ac:dyDescent="0.25">
      <c r="A222" s="8" t="s">
        <v>282</v>
      </c>
      <c r="B222" s="9" t="s">
        <v>24</v>
      </c>
      <c r="C222" s="9" t="str">
        <f>VLOOKUP(B222,'De-Para_Estado_Regiao'!$B$3:$C$29,2,0)</f>
        <v>Nordeste</v>
      </c>
      <c r="D222" s="9">
        <v>713</v>
      </c>
      <c r="E222" s="9">
        <v>0.59</v>
      </c>
      <c r="F222" s="9">
        <v>0.55000000000000004</v>
      </c>
      <c r="G222" s="9">
        <v>0.53700000000000003</v>
      </c>
      <c r="H222" s="9">
        <v>5582.87</v>
      </c>
      <c r="I222" s="6">
        <v>29</v>
      </c>
      <c r="J222" s="36" t="str">
        <f t="shared" si="3"/>
        <v>Médio</v>
      </c>
      <c r="K222" s="6">
        <f>IF(OR(B222="",D222="",E222="",F222="",G222="",H222=""),1,0)</f>
        <v>0</v>
      </c>
      <c r="L222" s="6">
        <f>IF(C222&lt;Panorama_geral!$B$3,1,0)</f>
        <v>0</v>
      </c>
      <c r="M222" s="36">
        <f>IF(D222&gt;Educacao_infantil!$I$3,1,0)</f>
        <v>0</v>
      </c>
      <c r="N222" s="7">
        <f>IF(I222&lt;Educacao_infantil!$J$3,1,0)</f>
        <v>0</v>
      </c>
      <c r="O222" s="22"/>
    </row>
    <row r="223" spans="1:15" x14ac:dyDescent="0.25">
      <c r="A223" s="5" t="s">
        <v>1520</v>
      </c>
      <c r="B223" s="6" t="s">
        <v>19</v>
      </c>
      <c r="C223" s="9" t="str">
        <f>VLOOKUP(B223,'De-Para_Estado_Regiao'!$B$3:$C$29,2,0)</f>
        <v>Nordeste</v>
      </c>
      <c r="D223" s="6">
        <v>1668</v>
      </c>
      <c r="E223" s="6">
        <v>0.56100000000000005</v>
      </c>
      <c r="F223" s="6">
        <v>0.55900000000000005</v>
      </c>
      <c r="G223" s="6">
        <v>0.42</v>
      </c>
      <c r="H223" s="6">
        <v>9565.07</v>
      </c>
      <c r="I223" s="6">
        <v>11</v>
      </c>
      <c r="J223" s="36" t="str">
        <f t="shared" si="3"/>
        <v>Médio</v>
      </c>
      <c r="K223" s="6">
        <f>IF(OR(B223="",D223="",E223="",F223="",G223="",H223=""),1,0)</f>
        <v>0</v>
      </c>
      <c r="L223" s="6">
        <f>IF(C223&lt;Panorama_geral!$B$3,1,0)</f>
        <v>0</v>
      </c>
      <c r="M223" s="36">
        <f>IF(D223&gt;Educacao_infantil!$I$3,1,0)</f>
        <v>1</v>
      </c>
      <c r="N223" s="7">
        <f>IF(I223&lt;Educacao_infantil!$J$3,1,0)</f>
        <v>0</v>
      </c>
      <c r="O223" s="22"/>
    </row>
    <row r="224" spans="1:15" x14ac:dyDescent="0.25">
      <c r="A224" s="8" t="s">
        <v>2084</v>
      </c>
      <c r="B224" s="9" t="s">
        <v>87</v>
      </c>
      <c r="C224" s="9" t="str">
        <f>VLOOKUP(B224,'De-Para_Estado_Regiao'!$B$3:$C$29,2,0)</f>
        <v>Nordeste</v>
      </c>
      <c r="D224" s="9">
        <v>1107</v>
      </c>
      <c r="E224" s="9">
        <v>0.54200000000000004</v>
      </c>
      <c r="F224" s="9">
        <v>0.504</v>
      </c>
      <c r="G224" s="9">
        <v>0.41599999999999998</v>
      </c>
      <c r="H224" s="9">
        <v>5543.79</v>
      </c>
      <c r="I224" s="6">
        <v>5</v>
      </c>
      <c r="J224" s="36" t="str">
        <f t="shared" si="3"/>
        <v>Baixo</v>
      </c>
      <c r="K224" s="6">
        <f>IF(OR(B224="",D224="",E224="",F224="",G224="",H224=""),1,0)</f>
        <v>0</v>
      </c>
      <c r="L224" s="6">
        <f>IF(C224&lt;Panorama_geral!$B$3,1,0)</f>
        <v>0</v>
      </c>
      <c r="M224" s="36">
        <f>IF(D224&gt;Educacao_infantil!$I$3,1,0)</f>
        <v>1</v>
      </c>
      <c r="N224" s="7">
        <f>IF(I224&lt;Educacao_infantil!$J$3,1,0)</f>
        <v>0</v>
      </c>
      <c r="O224" s="22"/>
    </row>
    <row r="225" spans="1:15" x14ac:dyDescent="0.25">
      <c r="A225" s="5" t="s">
        <v>2085</v>
      </c>
      <c r="B225" s="6" t="s">
        <v>39</v>
      </c>
      <c r="C225" s="9" t="str">
        <f>VLOOKUP(B225,'De-Para_Estado_Regiao'!$B$3:$C$29,2,0)</f>
        <v>Norte</v>
      </c>
      <c r="D225" s="6">
        <v>1052</v>
      </c>
      <c r="E225" s="6">
        <v>0.50900000000000001</v>
      </c>
      <c r="F225" s="6">
        <v>0.52100000000000002</v>
      </c>
      <c r="G225" s="6">
        <v>0.34899999999999998</v>
      </c>
      <c r="H225" s="6">
        <v>7448.88</v>
      </c>
      <c r="I225" s="6">
        <v>3</v>
      </c>
      <c r="J225" s="36" t="str">
        <f t="shared" si="3"/>
        <v>Baixo</v>
      </c>
      <c r="K225" s="6">
        <f>IF(OR(B225="",D225="",E225="",F225="",G225="",H225=""),1,0)</f>
        <v>0</v>
      </c>
      <c r="L225" s="6">
        <f>IF(C225&lt;Panorama_geral!$B$3,1,0)</f>
        <v>0</v>
      </c>
      <c r="M225" s="36">
        <f>IF(D225&gt;Educacao_infantil!$I$3,1,0)</f>
        <v>1</v>
      </c>
      <c r="N225" s="7">
        <f>IF(I225&lt;Educacao_infantil!$J$3,1,0)</f>
        <v>0</v>
      </c>
      <c r="O225" s="22"/>
    </row>
    <row r="226" spans="1:15" x14ac:dyDescent="0.25">
      <c r="A226" s="5" t="s">
        <v>2093</v>
      </c>
      <c r="B226" s="6" t="s">
        <v>24</v>
      </c>
      <c r="C226" s="9" t="str">
        <f>VLOOKUP(B226,'De-Para_Estado_Regiao'!$B$3:$C$29,2,0)</f>
        <v>Nordeste</v>
      </c>
      <c r="D226" s="6">
        <v>319</v>
      </c>
      <c r="E226" s="6">
        <v>0.54</v>
      </c>
      <c r="F226" s="6">
        <v>0.54900000000000004</v>
      </c>
      <c r="G226" s="6">
        <v>0.371</v>
      </c>
      <c r="H226" s="6">
        <v>8089.98</v>
      </c>
      <c r="I226" s="6">
        <v>8</v>
      </c>
      <c r="J226" s="36" t="str">
        <f t="shared" si="3"/>
        <v>Baixo</v>
      </c>
      <c r="K226" s="6">
        <f>IF(OR(B226="",D226="",E226="",F226="",G226="",H226=""),1,0)</f>
        <v>0</v>
      </c>
      <c r="L226" s="6">
        <f>IF(C226&lt;Panorama_geral!$B$3,1,0)</f>
        <v>0</v>
      </c>
      <c r="M226" s="36">
        <f>IF(D226&gt;Educacao_infantil!$I$3,1,0)</f>
        <v>0</v>
      </c>
      <c r="N226" s="7">
        <f>IF(I226&lt;Educacao_infantil!$J$3,1,0)</f>
        <v>0</v>
      </c>
      <c r="O226" s="22"/>
    </row>
    <row r="227" spans="1:15" x14ac:dyDescent="0.25">
      <c r="A227" s="5" t="s">
        <v>2095</v>
      </c>
      <c r="B227" s="6" t="s">
        <v>24</v>
      </c>
      <c r="C227" s="9" t="str">
        <f>VLOOKUP(B227,'De-Para_Estado_Regiao'!$B$3:$C$29,2,0)</f>
        <v>Nordeste</v>
      </c>
      <c r="D227" s="6">
        <v>490</v>
      </c>
      <c r="E227" s="6">
        <v>0.57999999999999996</v>
      </c>
      <c r="F227" s="6">
        <v>0.56499999999999995</v>
      </c>
      <c r="G227" s="6">
        <v>0.44</v>
      </c>
      <c r="H227" s="6">
        <v>9749.64</v>
      </c>
      <c r="I227" s="6">
        <v>10</v>
      </c>
      <c r="J227" s="36" t="str">
        <f t="shared" si="3"/>
        <v>Médio</v>
      </c>
      <c r="K227" s="6">
        <f>IF(OR(B227="",D227="",E227="",F227="",G227="",H227=""),1,0)</f>
        <v>0</v>
      </c>
      <c r="L227" s="6">
        <f>IF(C227&lt;Panorama_geral!$B$3,1,0)</f>
        <v>0</v>
      </c>
      <c r="M227" s="36">
        <f>IF(D227&gt;Educacao_infantil!$I$3,1,0)</f>
        <v>0</v>
      </c>
      <c r="N227" s="7">
        <f>IF(I227&lt;Educacao_infantil!$J$3,1,0)</f>
        <v>0</v>
      </c>
      <c r="O227" s="22"/>
    </row>
    <row r="228" spans="1:15" x14ac:dyDescent="0.25">
      <c r="A228" s="8" t="s">
        <v>2096</v>
      </c>
      <c r="B228" s="9" t="s">
        <v>24</v>
      </c>
      <c r="C228" s="9" t="str">
        <f>VLOOKUP(B228,'De-Para_Estado_Regiao'!$B$3:$C$29,2,0)</f>
        <v>Nordeste</v>
      </c>
      <c r="D228" s="9">
        <v>594</v>
      </c>
      <c r="E228" s="9">
        <v>0.59599999999999997</v>
      </c>
      <c r="F228" s="9">
        <v>0.55800000000000005</v>
      </c>
      <c r="G228" s="9">
        <v>0.47099999999999997</v>
      </c>
      <c r="H228" s="9">
        <v>11281.1</v>
      </c>
      <c r="I228" s="6">
        <v>2</v>
      </c>
      <c r="J228" s="36" t="str">
        <f t="shared" si="3"/>
        <v>Médio</v>
      </c>
      <c r="K228" s="6">
        <f>IF(OR(B228="",D228="",E228="",F228="",G228="",H228=""),1,0)</f>
        <v>0</v>
      </c>
      <c r="L228" s="6">
        <f>IF(C228&lt;Panorama_geral!$B$3,1,0)</f>
        <v>0</v>
      </c>
      <c r="M228" s="36">
        <f>IF(D228&gt;Educacao_infantil!$I$3,1,0)</f>
        <v>0</v>
      </c>
      <c r="N228" s="7">
        <f>IF(I228&lt;Educacao_infantil!$J$3,1,0)</f>
        <v>0</v>
      </c>
      <c r="O228" s="22"/>
    </row>
    <row r="229" spans="1:15" x14ac:dyDescent="0.25">
      <c r="A229" s="8" t="s">
        <v>2100</v>
      </c>
      <c r="B229" s="9" t="s">
        <v>31</v>
      </c>
      <c r="C229" s="9" t="str">
        <f>VLOOKUP(B229,'De-Para_Estado_Regiao'!$B$3:$C$29,2,0)</f>
        <v>Nordeste</v>
      </c>
      <c r="D229" s="9">
        <v>1795</v>
      </c>
      <c r="E229" s="9">
        <v>0.56000000000000005</v>
      </c>
      <c r="F229" s="9">
        <v>0.495</v>
      </c>
      <c r="G229" s="9">
        <v>0.45300000000000001</v>
      </c>
      <c r="H229" s="9">
        <v>6919.34</v>
      </c>
      <c r="I229" s="6">
        <v>3</v>
      </c>
      <c r="J229" s="36" t="str">
        <f t="shared" si="3"/>
        <v>Médio</v>
      </c>
      <c r="K229" s="6">
        <f>IF(OR(B229="",D229="",E229="",F229="",G229="",H229=""),1,0)</f>
        <v>0</v>
      </c>
      <c r="L229" s="6">
        <f>IF(C229&lt;Panorama_geral!$B$3,1,0)</f>
        <v>0</v>
      </c>
      <c r="M229" s="36">
        <f>IF(D229&gt;Educacao_infantil!$I$3,1,0)</f>
        <v>1</v>
      </c>
      <c r="N229" s="7">
        <f>IF(I229&lt;Educacao_infantil!$J$3,1,0)</f>
        <v>0</v>
      </c>
      <c r="O229" s="22"/>
    </row>
    <row r="230" spans="1:15" x14ac:dyDescent="0.25">
      <c r="A230" s="5" t="s">
        <v>2105</v>
      </c>
      <c r="B230" s="6" t="s">
        <v>24</v>
      </c>
      <c r="C230" s="9" t="str">
        <f>VLOOKUP(B230,'De-Para_Estado_Regiao'!$B$3:$C$29,2,0)</f>
        <v>Nordeste</v>
      </c>
      <c r="D230" s="6">
        <v>609</v>
      </c>
      <c r="E230" s="6">
        <v>0.54400000000000004</v>
      </c>
      <c r="F230" s="6">
        <v>0.52100000000000002</v>
      </c>
      <c r="G230" s="6">
        <v>0.39800000000000002</v>
      </c>
      <c r="H230" s="6">
        <v>7498.26</v>
      </c>
      <c r="I230" s="6">
        <v>46</v>
      </c>
      <c r="J230" s="36" t="str">
        <f t="shared" si="3"/>
        <v>Baixo</v>
      </c>
      <c r="K230" s="6">
        <f>IF(OR(B230="",D230="",E230="",F230="",G230="",H230=""),1,0)</f>
        <v>0</v>
      </c>
      <c r="L230" s="6">
        <f>IF(C230&lt;Panorama_geral!$B$3,1,0)</f>
        <v>0</v>
      </c>
      <c r="M230" s="36">
        <f>IF(D230&gt;Educacao_infantil!$I$3,1,0)</f>
        <v>0</v>
      </c>
      <c r="N230" s="7">
        <f>IF(I230&lt;Educacao_infantil!$J$3,1,0)</f>
        <v>0</v>
      </c>
      <c r="O230" s="22"/>
    </row>
    <row r="231" spans="1:15" x14ac:dyDescent="0.25">
      <c r="A231" s="8" t="s">
        <v>2106</v>
      </c>
      <c r="B231" s="9" t="s">
        <v>49</v>
      </c>
      <c r="C231" s="9" t="str">
        <f>VLOOKUP(B231,'De-Para_Estado_Regiao'!$B$3:$C$29,2,0)</f>
        <v>Norte</v>
      </c>
      <c r="D231" s="9">
        <v>1150</v>
      </c>
      <c r="E231" s="9">
        <v>0.54700000000000004</v>
      </c>
      <c r="F231" s="9">
        <v>0.54</v>
      </c>
      <c r="G231" s="9">
        <v>0.39100000000000001</v>
      </c>
      <c r="H231" s="9">
        <v>6100.47</v>
      </c>
      <c r="I231" s="6">
        <v>0</v>
      </c>
      <c r="J231" s="36" t="str">
        <f t="shared" si="3"/>
        <v>Baixo</v>
      </c>
      <c r="K231" s="6">
        <f>IF(OR(B231="",D231="",E231="",F231="",G231="",H231=""),1,0)</f>
        <v>0</v>
      </c>
      <c r="L231" s="6">
        <f>IF(C231&lt;Panorama_geral!$B$3,1,0)</f>
        <v>0</v>
      </c>
      <c r="M231" s="36">
        <f>IF(D231&gt;Educacao_infantil!$I$3,1,0)</f>
        <v>1</v>
      </c>
      <c r="N231" s="7">
        <f>IF(I231&lt;Educacao_infantil!$J$3,1,0)</f>
        <v>1</v>
      </c>
      <c r="O231" s="22"/>
    </row>
    <row r="232" spans="1:15" x14ac:dyDescent="0.25">
      <c r="A232" s="8" t="s">
        <v>2108</v>
      </c>
      <c r="B232" s="9" t="s">
        <v>16</v>
      </c>
      <c r="C232" s="9" t="str">
        <f>VLOOKUP(B232,'De-Para_Estado_Regiao'!$B$3:$C$29,2,0)</f>
        <v>Sudeste</v>
      </c>
      <c r="D232" s="9">
        <v>627</v>
      </c>
      <c r="E232" s="9">
        <v>0.59</v>
      </c>
      <c r="F232" s="9">
        <v>0.57199999999999995</v>
      </c>
      <c r="G232" s="9">
        <v>0.44800000000000001</v>
      </c>
      <c r="H232" s="9">
        <v>8000.9</v>
      </c>
      <c r="I232" s="6">
        <v>6</v>
      </c>
      <c r="J232" s="36" t="str">
        <f t="shared" si="3"/>
        <v>Médio</v>
      </c>
      <c r="K232" s="6">
        <f>IF(OR(B232="",D232="",E232="",F232="",G232="",H232=""),1,0)</f>
        <v>0</v>
      </c>
      <c r="L232" s="6">
        <f>IF(C232&lt;Panorama_geral!$B$3,1,0)</f>
        <v>0</v>
      </c>
      <c r="M232" s="36">
        <f>IF(D232&gt;Educacao_infantil!$I$3,1,0)</f>
        <v>0</v>
      </c>
      <c r="N232" s="7">
        <f>IF(I232&lt;Educacao_infantil!$J$3,1,0)</f>
        <v>0</v>
      </c>
      <c r="O232" s="22"/>
    </row>
    <row r="233" spans="1:15" x14ac:dyDescent="0.25">
      <c r="A233" s="5" t="s">
        <v>2109</v>
      </c>
      <c r="B233" s="6" t="s">
        <v>16</v>
      </c>
      <c r="C233" s="9" t="str">
        <f>VLOOKUP(B233,'De-Para_Estado_Regiao'!$B$3:$C$29,2,0)</f>
        <v>Sudeste</v>
      </c>
      <c r="D233" s="6">
        <v>197</v>
      </c>
      <c r="E233" s="6">
        <v>0.58099999999999996</v>
      </c>
      <c r="F233" s="6">
        <v>0.56399999999999995</v>
      </c>
      <c r="G233" s="6">
        <v>0.42699999999999999</v>
      </c>
      <c r="H233" s="6">
        <v>6587.8</v>
      </c>
      <c r="I233" s="6">
        <v>6</v>
      </c>
      <c r="J233" s="36" t="str">
        <f t="shared" si="3"/>
        <v>Médio</v>
      </c>
      <c r="K233" s="6">
        <f>IF(OR(B233="",D233="",E233="",F233="",G233="",H233=""),1,0)</f>
        <v>0</v>
      </c>
      <c r="L233" s="6">
        <f>IF(C233&lt;Panorama_geral!$B$3,1,0)</f>
        <v>0</v>
      </c>
      <c r="M233" s="36">
        <f>IF(D233&gt;Educacao_infantil!$I$3,1,0)</f>
        <v>0</v>
      </c>
      <c r="N233" s="7">
        <f>IF(I233&lt;Educacao_infantil!$J$3,1,0)</f>
        <v>0</v>
      </c>
      <c r="O233" s="22"/>
    </row>
    <row r="234" spans="1:15" x14ac:dyDescent="0.25">
      <c r="A234" s="8" t="s">
        <v>1010</v>
      </c>
      <c r="B234" s="9" t="s">
        <v>31</v>
      </c>
      <c r="C234" s="9" t="str">
        <f>VLOOKUP(B234,'De-Para_Estado_Regiao'!$B$3:$C$29,2,0)</f>
        <v>Nordeste</v>
      </c>
      <c r="D234" s="9">
        <v>672</v>
      </c>
      <c r="E234" s="9">
        <v>0.59699999999999998</v>
      </c>
      <c r="F234" s="9">
        <v>0.54900000000000004</v>
      </c>
      <c r="G234" s="9">
        <v>0.499</v>
      </c>
      <c r="H234" s="9">
        <v>6756.65</v>
      </c>
      <c r="I234" s="6">
        <v>2</v>
      </c>
      <c r="J234" s="36" t="str">
        <f t="shared" si="3"/>
        <v>Médio</v>
      </c>
      <c r="K234" s="6">
        <f>IF(OR(B234="",D234="",E234="",F234="",G234="",H234=""),1,0)</f>
        <v>0</v>
      </c>
      <c r="L234" s="6">
        <f>IF(C234&lt;Panorama_geral!$B$3,1,0)</f>
        <v>0</v>
      </c>
      <c r="M234" s="36">
        <f>IF(D234&gt;Educacao_infantil!$I$3,1,0)</f>
        <v>0</v>
      </c>
      <c r="N234" s="7">
        <f>IF(I234&lt;Educacao_infantil!$J$3,1,0)</f>
        <v>0</v>
      </c>
      <c r="O234" s="22"/>
    </row>
    <row r="235" spans="1:15" x14ac:dyDescent="0.25">
      <c r="A235" s="5" t="s">
        <v>2120</v>
      </c>
      <c r="B235" s="6" t="s">
        <v>16</v>
      </c>
      <c r="C235" s="9" t="str">
        <f>VLOOKUP(B235,'De-Para_Estado_Regiao'!$B$3:$C$29,2,0)</f>
        <v>Sudeste</v>
      </c>
      <c r="D235" s="6">
        <v>336</v>
      </c>
      <c r="E235" s="6">
        <v>0.55200000000000005</v>
      </c>
      <c r="F235" s="6">
        <v>0.56999999999999995</v>
      </c>
      <c r="G235" s="6">
        <v>0.38800000000000001</v>
      </c>
      <c r="H235" s="6">
        <v>6904.47</v>
      </c>
      <c r="I235" s="6">
        <v>6</v>
      </c>
      <c r="J235" s="36" t="str">
        <f t="shared" si="3"/>
        <v>Médio</v>
      </c>
      <c r="K235" s="6">
        <f>IF(OR(B235="",D235="",E235="",F235="",G235="",H235=""),1,0)</f>
        <v>0</v>
      </c>
      <c r="L235" s="6">
        <f>IF(C235&lt;Panorama_geral!$B$3,1,0)</f>
        <v>0</v>
      </c>
      <c r="M235" s="36">
        <f>IF(D235&gt;Educacao_infantil!$I$3,1,0)</f>
        <v>0</v>
      </c>
      <c r="N235" s="7">
        <f>IF(I235&lt;Educacao_infantil!$J$3,1,0)</f>
        <v>0</v>
      </c>
      <c r="O235" s="22"/>
    </row>
    <row r="236" spans="1:15" x14ac:dyDescent="0.25">
      <c r="A236" s="8" t="s">
        <v>2121</v>
      </c>
      <c r="B236" s="9" t="s">
        <v>87</v>
      </c>
      <c r="C236" s="9" t="str">
        <f>VLOOKUP(B236,'De-Para_Estado_Regiao'!$B$3:$C$29,2,0)</f>
        <v>Nordeste</v>
      </c>
      <c r="D236" s="9">
        <v>675</v>
      </c>
      <c r="E236" s="9">
        <v>0.56799999999999995</v>
      </c>
      <c r="F236" s="9">
        <v>0.52900000000000003</v>
      </c>
      <c r="G236" s="9">
        <v>0.48299999999999998</v>
      </c>
      <c r="H236" s="9">
        <v>5708.63</v>
      </c>
      <c r="I236" s="6">
        <v>17</v>
      </c>
      <c r="J236" s="36" t="str">
        <f t="shared" si="3"/>
        <v>Médio</v>
      </c>
      <c r="K236" s="6">
        <f>IF(OR(B236="",D236="",E236="",F236="",G236="",H236=""),1,0)</f>
        <v>0</v>
      </c>
      <c r="L236" s="6">
        <f>IF(C236&lt;Panorama_geral!$B$3,1,0)</f>
        <v>0</v>
      </c>
      <c r="M236" s="36">
        <f>IF(D236&gt;Educacao_infantil!$I$3,1,0)</f>
        <v>0</v>
      </c>
      <c r="N236" s="7">
        <f>IF(I236&lt;Educacao_infantil!$J$3,1,0)</f>
        <v>0</v>
      </c>
      <c r="O236" s="22"/>
    </row>
    <row r="237" spans="1:15" x14ac:dyDescent="0.25">
      <c r="A237" s="5" t="s">
        <v>2124</v>
      </c>
      <c r="B237" s="6" t="s">
        <v>72</v>
      </c>
      <c r="C237" s="9" t="str">
        <f>VLOOKUP(B237,'De-Para_Estado_Regiao'!$B$3:$C$29,2,0)</f>
        <v>Nordeste</v>
      </c>
      <c r="D237" s="6">
        <v>1170</v>
      </c>
      <c r="E237" s="6">
        <v>0.57399999999999995</v>
      </c>
      <c r="F237" s="6">
        <v>0.56200000000000006</v>
      </c>
      <c r="G237" s="6">
        <v>0.44600000000000001</v>
      </c>
      <c r="H237" s="6">
        <v>18282.490000000002</v>
      </c>
      <c r="I237" s="6">
        <v>6</v>
      </c>
      <c r="J237" s="36" t="str">
        <f t="shared" si="3"/>
        <v>Médio</v>
      </c>
      <c r="K237" s="6">
        <f>IF(OR(B237="",D237="",E237="",F237="",G237="",H237=""),1,0)</f>
        <v>0</v>
      </c>
      <c r="L237" s="6">
        <f>IF(C237&lt;Panorama_geral!$B$3,1,0)</f>
        <v>0</v>
      </c>
      <c r="M237" s="36">
        <f>IF(D237&gt;Educacao_infantil!$I$3,1,0)</f>
        <v>1</v>
      </c>
      <c r="N237" s="7">
        <f>IF(I237&lt;Educacao_infantil!$J$3,1,0)</f>
        <v>0</v>
      </c>
      <c r="O237" s="22"/>
    </row>
    <row r="238" spans="1:15" x14ac:dyDescent="0.25">
      <c r="A238" s="5" t="s">
        <v>2132</v>
      </c>
      <c r="B238" s="6" t="s">
        <v>94</v>
      </c>
      <c r="C238" s="9" t="str">
        <f>VLOOKUP(B238,'De-Para_Estado_Regiao'!$B$3:$C$29,2,0)</f>
        <v>Nordeste</v>
      </c>
      <c r="D238" s="6">
        <v>801</v>
      </c>
      <c r="E238" s="6">
        <v>0.53600000000000003</v>
      </c>
      <c r="F238" s="6">
        <v>0.498</v>
      </c>
      <c r="G238" s="6">
        <v>0.40500000000000003</v>
      </c>
      <c r="H238" s="6">
        <v>7046.49</v>
      </c>
      <c r="I238" s="6">
        <v>66</v>
      </c>
      <c r="J238" s="36" t="str">
        <f t="shared" si="3"/>
        <v>Baixo</v>
      </c>
      <c r="K238" s="6">
        <f>IF(OR(B238="",D238="",E238="",F238="",G238="",H238=""),1,0)</f>
        <v>0</v>
      </c>
      <c r="L238" s="6">
        <f>IF(C238&lt;Panorama_geral!$B$3,1,0)</f>
        <v>0</v>
      </c>
      <c r="M238" s="36">
        <f>IF(D238&gt;Educacao_infantil!$I$3,1,0)</f>
        <v>0</v>
      </c>
      <c r="N238" s="7">
        <f>IF(I238&lt;Educacao_infantil!$J$3,1,0)</f>
        <v>0</v>
      </c>
      <c r="O238" s="22"/>
    </row>
    <row r="239" spans="1:15" x14ac:dyDescent="0.25">
      <c r="A239" s="5" t="s">
        <v>2136</v>
      </c>
      <c r="B239" s="6" t="s">
        <v>24</v>
      </c>
      <c r="C239" s="9" t="str">
        <f>VLOOKUP(B239,'De-Para_Estado_Regiao'!$B$3:$C$29,2,0)</f>
        <v>Nordeste</v>
      </c>
      <c r="D239" s="6">
        <v>427</v>
      </c>
      <c r="E239" s="6">
        <v>0.59</v>
      </c>
      <c r="F239" s="6">
        <v>0.56999999999999995</v>
      </c>
      <c r="G239" s="6">
        <v>0.502</v>
      </c>
      <c r="H239" s="6">
        <v>8971.84</v>
      </c>
      <c r="I239" s="6">
        <v>0</v>
      </c>
      <c r="J239" s="36" t="str">
        <f t="shared" si="3"/>
        <v>Médio</v>
      </c>
      <c r="K239" s="6">
        <f>IF(OR(B239="",D239="",E239="",F239="",G239="",H239=""),1,0)</f>
        <v>0</v>
      </c>
      <c r="L239" s="6">
        <f>IF(C239&lt;Panorama_geral!$B$3,1,0)</f>
        <v>0</v>
      </c>
      <c r="M239" s="36">
        <f>IF(D239&gt;Educacao_infantil!$I$3,1,0)</f>
        <v>0</v>
      </c>
      <c r="N239" s="7">
        <f>IF(I239&lt;Educacao_infantil!$J$3,1,0)</f>
        <v>1</v>
      </c>
      <c r="O239" s="22"/>
    </row>
    <row r="240" spans="1:15" x14ac:dyDescent="0.25">
      <c r="A240" s="5" t="s">
        <v>2138</v>
      </c>
      <c r="B240" s="6" t="s">
        <v>87</v>
      </c>
      <c r="C240" s="9" t="str">
        <f>VLOOKUP(B240,'De-Para_Estado_Regiao'!$B$3:$C$29,2,0)</f>
        <v>Nordeste</v>
      </c>
      <c r="D240" s="6">
        <v>525</v>
      </c>
      <c r="E240" s="6">
        <v>0.54</v>
      </c>
      <c r="F240" s="6">
        <v>0.52</v>
      </c>
      <c r="G240" s="6">
        <v>0.435</v>
      </c>
      <c r="H240" s="6">
        <v>5695.12</v>
      </c>
      <c r="I240" s="6">
        <v>0</v>
      </c>
      <c r="J240" s="36" t="str">
        <f t="shared" si="3"/>
        <v>Baixo</v>
      </c>
      <c r="K240" s="6">
        <f>IF(OR(B240="",D240="",E240="",F240="",G240="",H240=""),1,0)</f>
        <v>0</v>
      </c>
      <c r="L240" s="6">
        <f>IF(C240&lt;Panorama_geral!$B$3,1,0)</f>
        <v>0</v>
      </c>
      <c r="M240" s="36">
        <f>IF(D240&gt;Educacao_infantil!$I$3,1,0)</f>
        <v>0</v>
      </c>
      <c r="N240" s="7">
        <f>IF(I240&lt;Educacao_infantil!$J$3,1,0)</f>
        <v>1</v>
      </c>
      <c r="O240" s="22"/>
    </row>
    <row r="241" spans="1:15" x14ac:dyDescent="0.25">
      <c r="A241" s="8" t="s">
        <v>2145</v>
      </c>
      <c r="B241" s="9" t="s">
        <v>114</v>
      </c>
      <c r="C241" s="9" t="str">
        <f>VLOOKUP(B241,'De-Para_Estado_Regiao'!$B$3:$C$29,2,0)</f>
        <v>Nordeste</v>
      </c>
      <c r="D241" s="9">
        <v>2007</v>
      </c>
      <c r="E241" s="9">
        <v>0.55700000000000005</v>
      </c>
      <c r="F241" s="9">
        <v>0.60899999999999999</v>
      </c>
      <c r="G241" s="9">
        <v>0.40400000000000003</v>
      </c>
      <c r="H241" s="9">
        <v>9688.16</v>
      </c>
      <c r="I241" s="6">
        <v>28</v>
      </c>
      <c r="J241" s="36" t="str">
        <f t="shared" si="3"/>
        <v>Médio</v>
      </c>
      <c r="K241" s="6">
        <f>IF(OR(B241="",D241="",E241="",F241="",G241="",H241=""),1,0)</f>
        <v>0</v>
      </c>
      <c r="L241" s="6">
        <f>IF(C241&lt;Panorama_geral!$B$3,1,0)</f>
        <v>0</v>
      </c>
      <c r="M241" s="36">
        <f>IF(D241&gt;Educacao_infantil!$I$3,1,0)</f>
        <v>1</v>
      </c>
      <c r="N241" s="7">
        <f>IF(I241&lt;Educacao_infantil!$J$3,1,0)</f>
        <v>0</v>
      </c>
      <c r="O241" s="22"/>
    </row>
    <row r="242" spans="1:15" x14ac:dyDescent="0.25">
      <c r="A242" s="8" t="s">
        <v>2149</v>
      </c>
      <c r="B242" s="9" t="s">
        <v>24</v>
      </c>
      <c r="C242" s="9" t="str">
        <f>VLOOKUP(B242,'De-Para_Estado_Regiao'!$B$3:$C$29,2,0)</f>
        <v>Nordeste</v>
      </c>
      <c r="D242" s="9">
        <v>352</v>
      </c>
      <c r="E242" s="9">
        <v>0.59799999999999998</v>
      </c>
      <c r="F242" s="9">
        <v>0.59499999999999997</v>
      </c>
      <c r="G242" s="9">
        <v>0.46899999999999997</v>
      </c>
      <c r="H242" s="9">
        <v>9412.25</v>
      </c>
      <c r="I242" s="6">
        <v>18</v>
      </c>
      <c r="J242" s="36" t="str">
        <f t="shared" si="3"/>
        <v>Médio</v>
      </c>
      <c r="K242" s="6">
        <f>IF(OR(B242="",D242="",E242="",F242="",G242="",H242=""),1,0)</f>
        <v>0</v>
      </c>
      <c r="L242" s="6">
        <f>IF(C242&lt;Panorama_geral!$B$3,1,0)</f>
        <v>0</v>
      </c>
      <c r="M242" s="36">
        <f>IF(D242&gt;Educacao_infantil!$I$3,1,0)</f>
        <v>0</v>
      </c>
      <c r="N242" s="7">
        <f>IF(I242&lt;Educacao_infantil!$J$3,1,0)</f>
        <v>0</v>
      </c>
      <c r="O242" s="22"/>
    </row>
    <row r="243" spans="1:15" x14ac:dyDescent="0.25">
      <c r="A243" s="5" t="s">
        <v>2152</v>
      </c>
      <c r="B243" s="6" t="s">
        <v>24</v>
      </c>
      <c r="C243" s="9" t="str">
        <f>VLOOKUP(B243,'De-Para_Estado_Regiao'!$B$3:$C$29,2,0)</f>
        <v>Nordeste</v>
      </c>
      <c r="D243" s="6">
        <v>414</v>
      </c>
      <c r="E243" s="6">
        <v>0.54600000000000004</v>
      </c>
      <c r="F243" s="6">
        <v>0.53300000000000003</v>
      </c>
      <c r="G243" s="6">
        <v>0.43099999999999999</v>
      </c>
      <c r="H243" s="6">
        <v>6467.97</v>
      </c>
      <c r="I243" s="6">
        <v>19</v>
      </c>
      <c r="J243" s="36" t="str">
        <f t="shared" si="3"/>
        <v>Baixo</v>
      </c>
      <c r="K243" s="6">
        <f>IF(OR(B243="",D243="",E243="",F243="",G243="",H243=""),1,0)</f>
        <v>0</v>
      </c>
      <c r="L243" s="6">
        <f>IF(C243&lt;Panorama_geral!$B$3,1,0)</f>
        <v>0</v>
      </c>
      <c r="M243" s="36">
        <f>IF(D243&gt;Educacao_infantil!$I$3,1,0)</f>
        <v>0</v>
      </c>
      <c r="N243" s="7">
        <f>IF(I243&lt;Educacao_infantil!$J$3,1,0)</f>
        <v>0</v>
      </c>
      <c r="O243" s="22"/>
    </row>
    <row r="244" spans="1:15" x14ac:dyDescent="0.25">
      <c r="A244" s="8" t="s">
        <v>2153</v>
      </c>
      <c r="B244" s="9" t="s">
        <v>39</v>
      </c>
      <c r="C244" s="9" t="str">
        <f>VLOOKUP(B244,'De-Para_Estado_Regiao'!$B$3:$C$29,2,0)</f>
        <v>Norte</v>
      </c>
      <c r="D244" s="9">
        <v>971</v>
      </c>
      <c r="E244" s="9">
        <v>0.496</v>
      </c>
      <c r="F244" s="9">
        <v>0.53100000000000003</v>
      </c>
      <c r="G244" s="9">
        <v>0.317</v>
      </c>
      <c r="H244" s="9">
        <v>7226.48</v>
      </c>
      <c r="I244" s="6">
        <v>4</v>
      </c>
      <c r="J244" s="36" t="str">
        <f t="shared" si="3"/>
        <v>Baixo</v>
      </c>
      <c r="K244" s="6">
        <f>IF(OR(B244="",D244="",E244="",F244="",G244="",H244=""),1,0)</f>
        <v>0</v>
      </c>
      <c r="L244" s="6">
        <f>IF(C244&lt;Panorama_geral!$B$3,1,0)</f>
        <v>0</v>
      </c>
      <c r="M244" s="36">
        <f>IF(D244&gt;Educacao_infantil!$I$3,1,0)</f>
        <v>1</v>
      </c>
      <c r="N244" s="7">
        <f>IF(I244&lt;Educacao_infantil!$J$3,1,0)</f>
        <v>0</v>
      </c>
      <c r="O244" s="22"/>
    </row>
    <row r="245" spans="1:15" x14ac:dyDescent="0.25">
      <c r="A245" s="5" t="s">
        <v>2154</v>
      </c>
      <c r="B245" s="6" t="s">
        <v>49</v>
      </c>
      <c r="C245" s="9" t="str">
        <f>VLOOKUP(B245,'De-Para_Estado_Regiao'!$B$3:$C$29,2,0)</f>
        <v>Norte</v>
      </c>
      <c r="D245" s="6">
        <v>711</v>
      </c>
      <c r="E245" s="6">
        <v>0.52300000000000002</v>
      </c>
      <c r="F245" s="6">
        <v>0.51200000000000001</v>
      </c>
      <c r="G245" s="6">
        <v>0.35899999999999999</v>
      </c>
      <c r="H245" s="6">
        <v>9606.44</v>
      </c>
      <c r="I245" s="6">
        <v>5</v>
      </c>
      <c r="J245" s="36" t="str">
        <f t="shared" si="3"/>
        <v>Baixo</v>
      </c>
      <c r="K245" s="6">
        <f>IF(OR(B245="",D245="",E245="",F245="",G245="",H245=""),1,0)</f>
        <v>0</v>
      </c>
      <c r="L245" s="6">
        <f>IF(C245&lt;Panorama_geral!$B$3,1,0)</f>
        <v>0</v>
      </c>
      <c r="M245" s="36">
        <f>IF(D245&gt;Educacao_infantil!$I$3,1,0)</f>
        <v>0</v>
      </c>
      <c r="N245" s="7">
        <f>IF(I245&lt;Educacao_infantil!$J$3,1,0)</f>
        <v>0</v>
      </c>
      <c r="O245" s="22"/>
    </row>
    <row r="246" spans="1:15" x14ac:dyDescent="0.25">
      <c r="A246" s="5" t="s">
        <v>2158</v>
      </c>
      <c r="B246" s="6" t="s">
        <v>19</v>
      </c>
      <c r="C246" s="9" t="str">
        <f>VLOOKUP(B246,'De-Para_Estado_Regiao'!$B$3:$C$29,2,0)</f>
        <v>Nordeste</v>
      </c>
      <c r="D246" s="6">
        <v>786</v>
      </c>
      <c r="E246" s="6">
        <v>0.59699999999999998</v>
      </c>
      <c r="F246" s="6">
        <v>0.58099999999999996</v>
      </c>
      <c r="G246" s="6">
        <v>0.52</v>
      </c>
      <c r="H246" s="6">
        <v>11034.92</v>
      </c>
      <c r="I246" s="6">
        <v>10</v>
      </c>
      <c r="J246" s="36" t="str">
        <f t="shared" si="3"/>
        <v>Médio</v>
      </c>
      <c r="K246" s="6">
        <f>IF(OR(B246="",D246="",E246="",F246="",G246="",H246=""),1,0)</f>
        <v>0</v>
      </c>
      <c r="L246" s="6">
        <f>IF(C246&lt;Panorama_geral!$B$3,1,0)</f>
        <v>0</v>
      </c>
      <c r="M246" s="36">
        <f>IF(D246&gt;Educacao_infantil!$I$3,1,0)</f>
        <v>0</v>
      </c>
      <c r="N246" s="7">
        <f>IF(I246&lt;Educacao_infantil!$J$3,1,0)</f>
        <v>0</v>
      </c>
      <c r="O246" s="22"/>
    </row>
    <row r="247" spans="1:15" x14ac:dyDescent="0.25">
      <c r="A247" s="5" t="s">
        <v>2160</v>
      </c>
      <c r="B247" s="6" t="s">
        <v>16</v>
      </c>
      <c r="C247" s="9" t="str">
        <f>VLOOKUP(B247,'De-Para_Estado_Regiao'!$B$3:$C$29,2,0)</f>
        <v>Sudeste</v>
      </c>
      <c r="D247" s="6">
        <v>255</v>
      </c>
      <c r="E247" s="6">
        <v>0.57799999999999996</v>
      </c>
      <c r="F247" s="6">
        <v>0.56299999999999994</v>
      </c>
      <c r="G247" s="6">
        <v>0.44400000000000001</v>
      </c>
      <c r="H247" s="6">
        <v>9321.52</v>
      </c>
      <c r="I247" s="6">
        <v>3</v>
      </c>
      <c r="J247" s="36" t="str">
        <f t="shared" si="3"/>
        <v>Médio</v>
      </c>
      <c r="K247" s="6">
        <f>IF(OR(B247="",D247="",E247="",F247="",G247="",H247=""),1,0)</f>
        <v>0</v>
      </c>
      <c r="L247" s="6">
        <f>IF(C247&lt;Panorama_geral!$B$3,1,0)</f>
        <v>0</v>
      </c>
      <c r="M247" s="36">
        <f>IF(D247&gt;Educacao_infantil!$I$3,1,0)</f>
        <v>0</v>
      </c>
      <c r="N247" s="7">
        <f>IF(I247&lt;Educacao_infantil!$J$3,1,0)</f>
        <v>0</v>
      </c>
      <c r="O247" s="22"/>
    </row>
    <row r="248" spans="1:15" x14ac:dyDescent="0.25">
      <c r="A248" s="8" t="s">
        <v>2163</v>
      </c>
      <c r="B248" s="9" t="s">
        <v>16</v>
      </c>
      <c r="C248" s="9" t="str">
        <f>VLOOKUP(B248,'De-Para_Estado_Regiao'!$B$3:$C$29,2,0)</f>
        <v>Sudeste</v>
      </c>
      <c r="D248" s="9">
        <v>498</v>
      </c>
      <c r="E248" s="9">
        <v>0.56899999999999995</v>
      </c>
      <c r="F248" s="9">
        <v>0.55900000000000005</v>
      </c>
      <c r="G248" s="9">
        <v>0.41899999999999998</v>
      </c>
      <c r="H248" s="9">
        <v>7421.55</v>
      </c>
      <c r="I248" s="6">
        <v>15</v>
      </c>
      <c r="J248" s="36" t="str">
        <f t="shared" si="3"/>
        <v>Médio</v>
      </c>
      <c r="K248" s="6">
        <f>IF(OR(B248="",D248="",E248="",F248="",G248="",H248=""),1,0)</f>
        <v>0</v>
      </c>
      <c r="L248" s="6">
        <f>IF(C248&lt;Panorama_geral!$B$3,1,0)</f>
        <v>0</v>
      </c>
      <c r="M248" s="36">
        <f>IF(D248&gt;Educacao_infantil!$I$3,1,0)</f>
        <v>0</v>
      </c>
      <c r="N248" s="7">
        <f>IF(I248&lt;Educacao_infantil!$J$3,1,0)</f>
        <v>0</v>
      </c>
      <c r="O248" s="22"/>
    </row>
    <row r="249" spans="1:15" x14ac:dyDescent="0.25">
      <c r="A249" s="8" t="s">
        <v>2168</v>
      </c>
      <c r="B249" s="9" t="s">
        <v>24</v>
      </c>
      <c r="C249" s="9" t="str">
        <f>VLOOKUP(B249,'De-Para_Estado_Regiao'!$B$3:$C$29,2,0)</f>
        <v>Nordeste</v>
      </c>
      <c r="D249" s="9">
        <v>222</v>
      </c>
      <c r="E249" s="9">
        <v>0.51300000000000001</v>
      </c>
      <c r="F249" s="9">
        <v>0.48899999999999999</v>
      </c>
      <c r="G249" s="9">
        <v>0.35399999999999998</v>
      </c>
      <c r="H249" s="9">
        <v>5856.58</v>
      </c>
      <c r="I249" s="6">
        <v>1</v>
      </c>
      <c r="J249" s="36" t="str">
        <f t="shared" si="3"/>
        <v>Baixo</v>
      </c>
      <c r="K249" s="6">
        <f>IF(OR(B249="",D249="",E249="",F249="",G249="",H249=""),1,0)</f>
        <v>0</v>
      </c>
      <c r="L249" s="6">
        <f>IF(C249&lt;Panorama_geral!$B$3,1,0)</f>
        <v>0</v>
      </c>
      <c r="M249" s="36">
        <f>IF(D249&gt;Educacao_infantil!$I$3,1,0)</f>
        <v>0</v>
      </c>
      <c r="N249" s="7">
        <f>IF(I249&lt;Educacao_infantil!$J$3,1,0)</f>
        <v>1</v>
      </c>
      <c r="O249" s="22"/>
    </row>
    <row r="250" spans="1:15" x14ac:dyDescent="0.25">
      <c r="A250" s="8" t="s">
        <v>2170</v>
      </c>
      <c r="B250" s="9" t="s">
        <v>94</v>
      </c>
      <c r="C250" s="9" t="str">
        <f>VLOOKUP(B250,'De-Para_Estado_Regiao'!$B$3:$C$29,2,0)</f>
        <v>Nordeste</v>
      </c>
      <c r="D250" s="9">
        <v>1372</v>
      </c>
      <c r="E250" s="9">
        <v>0.57399999999999995</v>
      </c>
      <c r="F250" s="9">
        <v>0.55600000000000005</v>
      </c>
      <c r="G250" s="9">
        <v>0.443</v>
      </c>
      <c r="H250" s="9">
        <v>15157.55</v>
      </c>
      <c r="I250" s="6">
        <v>8</v>
      </c>
      <c r="J250" s="36" t="str">
        <f t="shared" si="3"/>
        <v>Médio</v>
      </c>
      <c r="K250" s="6">
        <f>IF(OR(B250="",D250="",E250="",F250="",G250="",H250=""),1,0)</f>
        <v>0</v>
      </c>
      <c r="L250" s="6">
        <f>IF(C250&lt;Panorama_geral!$B$3,1,0)</f>
        <v>0</v>
      </c>
      <c r="M250" s="36">
        <f>IF(D250&gt;Educacao_infantil!$I$3,1,0)</f>
        <v>1</v>
      </c>
      <c r="N250" s="7">
        <f>IF(I250&lt;Educacao_infantil!$J$3,1,0)</f>
        <v>0</v>
      </c>
      <c r="O250" s="22"/>
    </row>
    <row r="251" spans="1:15" x14ac:dyDescent="0.25">
      <c r="A251" s="5" t="s">
        <v>2171</v>
      </c>
      <c r="B251" s="6" t="s">
        <v>118</v>
      </c>
      <c r="C251" s="9" t="str">
        <f>VLOOKUP(B251,'De-Para_Estado_Regiao'!$B$3:$C$29,2,0)</f>
        <v>Nordeste</v>
      </c>
      <c r="D251" s="6">
        <v>1397</v>
      </c>
      <c r="E251" s="6">
        <v>0.56999999999999995</v>
      </c>
      <c r="F251" s="6">
        <v>0.56599999999999995</v>
      </c>
      <c r="G251" s="6">
        <v>0.42799999999999999</v>
      </c>
      <c r="H251" s="6">
        <v>7289.03</v>
      </c>
      <c r="I251" s="6">
        <v>10</v>
      </c>
      <c r="J251" s="36" t="str">
        <f t="shared" si="3"/>
        <v>Médio</v>
      </c>
      <c r="K251" s="6">
        <f>IF(OR(B251="",D251="",E251="",F251="",G251="",H251=""),1,0)</f>
        <v>0</v>
      </c>
      <c r="L251" s="6">
        <f>IF(C251&lt;Panorama_geral!$B$3,1,0)</f>
        <v>0</v>
      </c>
      <c r="M251" s="36">
        <f>IF(D251&gt;Educacao_infantil!$I$3,1,0)</f>
        <v>1</v>
      </c>
      <c r="N251" s="7">
        <f>IF(I251&lt;Educacao_infantil!$J$3,1,0)</f>
        <v>0</v>
      </c>
      <c r="O251" s="22"/>
    </row>
    <row r="252" spans="1:15" x14ac:dyDescent="0.25">
      <c r="A252" s="8" t="s">
        <v>2174</v>
      </c>
      <c r="B252" s="9" t="s">
        <v>49</v>
      </c>
      <c r="C252" s="9" t="str">
        <f>VLOOKUP(B252,'De-Para_Estado_Regiao'!$B$3:$C$29,2,0)</f>
        <v>Norte</v>
      </c>
      <c r="D252" s="9">
        <v>2531</v>
      </c>
      <c r="E252" s="9">
        <v>0.48299999999999998</v>
      </c>
      <c r="F252" s="9">
        <v>0.51300000000000001</v>
      </c>
      <c r="G252" s="9">
        <v>0.28599999999999998</v>
      </c>
      <c r="H252" s="9">
        <v>11716.45</v>
      </c>
      <c r="I252" s="6">
        <v>125</v>
      </c>
      <c r="J252" s="36" t="str">
        <f t="shared" si="3"/>
        <v>Baixo</v>
      </c>
      <c r="K252" s="6">
        <f>IF(OR(B252="",D252="",E252="",F252="",G252="",H252=""),1,0)</f>
        <v>0</v>
      </c>
      <c r="L252" s="6">
        <f>IF(C252&lt;Panorama_geral!$B$3,1,0)</f>
        <v>0</v>
      </c>
      <c r="M252" s="36">
        <f>IF(D252&gt;Educacao_infantil!$I$3,1,0)</f>
        <v>1</v>
      </c>
      <c r="N252" s="7">
        <f>IF(I252&lt;Educacao_infantil!$J$3,1,0)</f>
        <v>0</v>
      </c>
      <c r="O252" s="22"/>
    </row>
    <row r="253" spans="1:15" x14ac:dyDescent="0.25">
      <c r="A253" s="8" t="s">
        <v>2176</v>
      </c>
      <c r="B253" s="9" t="s">
        <v>24</v>
      </c>
      <c r="C253" s="9" t="str">
        <f>VLOOKUP(B253,'De-Para_Estado_Regiao'!$B$3:$C$29,2,0)</f>
        <v>Nordeste</v>
      </c>
      <c r="D253" s="9">
        <v>347</v>
      </c>
      <c r="E253" s="9">
        <v>0.56100000000000005</v>
      </c>
      <c r="F253" s="9">
        <v>0.57899999999999996</v>
      </c>
      <c r="G253" s="9">
        <v>0.40600000000000003</v>
      </c>
      <c r="H253" s="9">
        <v>6598.79</v>
      </c>
      <c r="I253" s="6">
        <v>2</v>
      </c>
      <c r="J253" s="36" t="str">
        <f t="shared" si="3"/>
        <v>Médio</v>
      </c>
      <c r="K253" s="6">
        <f>IF(OR(B253="",D253="",E253="",F253="",G253="",H253=""),1,0)</f>
        <v>0</v>
      </c>
      <c r="L253" s="6">
        <f>IF(C253&lt;Panorama_geral!$B$3,1,0)</f>
        <v>0</v>
      </c>
      <c r="M253" s="36">
        <f>IF(D253&gt;Educacao_infantil!$I$3,1,0)</f>
        <v>0</v>
      </c>
      <c r="N253" s="7">
        <f>IF(I253&lt;Educacao_infantil!$J$3,1,0)</f>
        <v>0</v>
      </c>
      <c r="O253" s="22"/>
    </row>
    <row r="254" spans="1:15" x14ac:dyDescent="0.25">
      <c r="A254" s="5" t="s">
        <v>2177</v>
      </c>
      <c r="B254" s="6" t="s">
        <v>94</v>
      </c>
      <c r="C254" s="9" t="str">
        <f>VLOOKUP(B254,'De-Para_Estado_Regiao'!$B$3:$C$29,2,0)</f>
        <v>Nordeste</v>
      </c>
      <c r="D254" s="6">
        <v>1869</v>
      </c>
      <c r="E254" s="6">
        <v>0.56100000000000005</v>
      </c>
      <c r="F254" s="6">
        <v>0.54500000000000004</v>
      </c>
      <c r="G254" s="6">
        <v>0.43099999999999999</v>
      </c>
      <c r="H254" s="6">
        <v>14098.23</v>
      </c>
      <c r="I254" s="6">
        <v>4</v>
      </c>
      <c r="J254" s="36" t="str">
        <f t="shared" si="3"/>
        <v>Médio</v>
      </c>
      <c r="K254" s="6">
        <f>IF(OR(B254="",D254="",E254="",F254="",G254="",H254=""),1,0)</f>
        <v>0</v>
      </c>
      <c r="L254" s="6">
        <f>IF(C254&lt;Panorama_geral!$B$3,1,0)</f>
        <v>0</v>
      </c>
      <c r="M254" s="36">
        <f>IF(D254&gt;Educacao_infantil!$I$3,1,0)</f>
        <v>1</v>
      </c>
      <c r="N254" s="7">
        <f>IF(I254&lt;Educacao_infantil!$J$3,1,0)</f>
        <v>0</v>
      </c>
      <c r="O254" s="22"/>
    </row>
    <row r="255" spans="1:15" x14ac:dyDescent="0.25">
      <c r="A255" s="8" t="s">
        <v>2178</v>
      </c>
      <c r="B255" s="9" t="s">
        <v>24</v>
      </c>
      <c r="C255" s="9" t="str">
        <f>VLOOKUP(B255,'De-Para_Estado_Regiao'!$B$3:$C$29,2,0)</f>
        <v>Nordeste</v>
      </c>
      <c r="D255" s="9">
        <v>135</v>
      </c>
      <c r="E255" s="9">
        <v>0.59099999999999997</v>
      </c>
      <c r="F255" s="9">
        <v>0.54700000000000004</v>
      </c>
      <c r="G255" s="9">
        <v>0.48199999999999998</v>
      </c>
      <c r="H255" s="9">
        <v>9833.8799999999992</v>
      </c>
      <c r="I255" s="6">
        <v>0</v>
      </c>
      <c r="J255" s="36" t="str">
        <f t="shared" si="3"/>
        <v>Médio</v>
      </c>
      <c r="K255" s="6">
        <f>IF(OR(B255="",D255="",E255="",F255="",G255="",H255=""),1,0)</f>
        <v>0</v>
      </c>
      <c r="L255" s="6">
        <f>IF(C255&lt;Panorama_geral!$B$3,1,0)</f>
        <v>0</v>
      </c>
      <c r="M255" s="36">
        <f>IF(D255&gt;Educacao_infantil!$I$3,1,0)</f>
        <v>0</v>
      </c>
      <c r="N255" s="7">
        <f>IF(I255&lt;Educacao_infantil!$J$3,1,0)</f>
        <v>1</v>
      </c>
      <c r="O255" s="22"/>
    </row>
    <row r="256" spans="1:15" x14ac:dyDescent="0.25">
      <c r="A256" s="5" t="s">
        <v>471</v>
      </c>
      <c r="B256" s="6" t="s">
        <v>94</v>
      </c>
      <c r="C256" s="9" t="str">
        <f>VLOOKUP(B256,'De-Para_Estado_Regiao'!$B$3:$C$29,2,0)</f>
        <v>Nordeste</v>
      </c>
      <c r="D256" s="6">
        <v>1245</v>
      </c>
      <c r="E256" s="6">
        <v>0.58599999999999997</v>
      </c>
      <c r="F256" s="6">
        <v>0.55400000000000005</v>
      </c>
      <c r="G256" s="6">
        <v>0.47799999999999998</v>
      </c>
      <c r="H256" s="6">
        <v>9930.24</v>
      </c>
      <c r="I256" s="6">
        <v>9</v>
      </c>
      <c r="J256" s="36" t="str">
        <f t="shared" si="3"/>
        <v>Médio</v>
      </c>
      <c r="K256" s="6">
        <f>IF(OR(B256="",D256="",E256="",F256="",G256="",H256=""),1,0)</f>
        <v>0</v>
      </c>
      <c r="L256" s="6">
        <f>IF(C256&lt;Panorama_geral!$B$3,1,0)</f>
        <v>0</v>
      </c>
      <c r="M256" s="36">
        <f>IF(D256&gt;Educacao_infantil!$I$3,1,0)</f>
        <v>1</v>
      </c>
      <c r="N256" s="7">
        <f>IF(I256&lt;Educacao_infantil!$J$3,1,0)</f>
        <v>0</v>
      </c>
      <c r="O256" s="22"/>
    </row>
    <row r="257" spans="1:15" x14ac:dyDescent="0.25">
      <c r="A257" s="5" t="s">
        <v>2190</v>
      </c>
      <c r="B257" s="6" t="s">
        <v>24</v>
      </c>
      <c r="C257" s="9" t="str">
        <f>VLOOKUP(B257,'De-Para_Estado_Regiao'!$B$3:$C$29,2,0)</f>
        <v>Nordeste</v>
      </c>
      <c r="D257" s="6">
        <v>352</v>
      </c>
      <c r="E257" s="6">
        <v>0.59099999999999997</v>
      </c>
      <c r="F257" s="6">
        <v>0.55300000000000005</v>
      </c>
      <c r="G257" s="6">
        <v>0.504</v>
      </c>
      <c r="H257" s="6">
        <v>7983.28</v>
      </c>
      <c r="I257" s="6">
        <v>2</v>
      </c>
      <c r="J257" s="36" t="str">
        <f t="shared" si="3"/>
        <v>Médio</v>
      </c>
      <c r="K257" s="6">
        <f>IF(OR(B257="",D257="",E257="",F257="",G257="",H257=""),1,0)</f>
        <v>0</v>
      </c>
      <c r="L257" s="6">
        <f>IF(C257&lt;Panorama_geral!$B$3,1,0)</f>
        <v>0</v>
      </c>
      <c r="M257" s="36">
        <f>IF(D257&gt;Educacao_infantil!$I$3,1,0)</f>
        <v>0</v>
      </c>
      <c r="N257" s="7">
        <f>IF(I257&lt;Educacao_infantil!$J$3,1,0)</f>
        <v>0</v>
      </c>
      <c r="O257" s="22"/>
    </row>
    <row r="258" spans="1:15" x14ac:dyDescent="0.25">
      <c r="A258" s="5" t="s">
        <v>2192</v>
      </c>
      <c r="B258" s="6" t="s">
        <v>24</v>
      </c>
      <c r="C258" s="9" t="str">
        <f>VLOOKUP(B258,'De-Para_Estado_Regiao'!$B$3:$C$29,2,0)</f>
        <v>Nordeste</v>
      </c>
      <c r="D258" s="6">
        <v>1113</v>
      </c>
      <c r="E258" s="6">
        <v>0.58299999999999996</v>
      </c>
      <c r="F258" s="6">
        <v>0.59399999999999997</v>
      </c>
      <c r="G258" s="6">
        <v>0.41299999999999998</v>
      </c>
      <c r="H258" s="6">
        <v>9397.23</v>
      </c>
      <c r="I258" s="6">
        <v>21</v>
      </c>
      <c r="J258" s="36" t="str">
        <f t="shared" si="3"/>
        <v>Médio</v>
      </c>
      <c r="K258" s="6">
        <f>IF(OR(B258="",D258="",E258="",F258="",G258="",H258=""),1,0)</f>
        <v>0</v>
      </c>
      <c r="L258" s="6">
        <f>IF(C258&lt;Panorama_geral!$B$3,1,0)</f>
        <v>0</v>
      </c>
      <c r="M258" s="36">
        <f>IF(D258&gt;Educacao_infantil!$I$3,1,0)</f>
        <v>1</v>
      </c>
      <c r="N258" s="7">
        <f>IF(I258&lt;Educacao_infantil!$J$3,1,0)</f>
        <v>0</v>
      </c>
      <c r="O258" s="22"/>
    </row>
    <row r="259" spans="1:15" x14ac:dyDescent="0.25">
      <c r="A259" s="5" t="s">
        <v>2194</v>
      </c>
      <c r="B259" s="6" t="s">
        <v>24</v>
      </c>
      <c r="C259" s="9" t="str">
        <f>VLOOKUP(B259,'De-Para_Estado_Regiao'!$B$3:$C$29,2,0)</f>
        <v>Nordeste</v>
      </c>
      <c r="D259" s="6">
        <v>611</v>
      </c>
      <c r="E259" s="6">
        <v>0.57899999999999996</v>
      </c>
      <c r="F259" s="6">
        <v>0.58399999999999996</v>
      </c>
      <c r="G259" s="6">
        <v>0.44900000000000001</v>
      </c>
      <c r="H259" s="6">
        <v>44548.73</v>
      </c>
      <c r="I259" s="6">
        <v>35</v>
      </c>
      <c r="J259" s="36" t="str">
        <f t="shared" si="3"/>
        <v>Médio</v>
      </c>
      <c r="K259" s="6">
        <f>IF(OR(B259="",D259="",E259="",F259="",G259="",H259=""),1,0)</f>
        <v>0</v>
      </c>
      <c r="L259" s="6">
        <f>IF(C259&lt;Panorama_geral!$B$3,1,0)</f>
        <v>0</v>
      </c>
      <c r="M259" s="36">
        <f>IF(D259&gt;Educacao_infantil!$I$3,1,0)</f>
        <v>0</v>
      </c>
      <c r="N259" s="7">
        <f>IF(I259&lt;Educacao_infantil!$J$3,1,0)</f>
        <v>0</v>
      </c>
      <c r="O259" s="22"/>
    </row>
    <row r="260" spans="1:15" x14ac:dyDescent="0.25">
      <c r="A260" s="8" t="s">
        <v>2195</v>
      </c>
      <c r="B260" s="9" t="s">
        <v>94</v>
      </c>
      <c r="C260" s="9" t="str">
        <f>VLOOKUP(B260,'De-Para_Estado_Regiao'!$B$3:$C$29,2,0)</f>
        <v>Nordeste</v>
      </c>
      <c r="D260" s="9">
        <v>1458</v>
      </c>
      <c r="E260" s="9">
        <v>0.58599999999999997</v>
      </c>
      <c r="F260" s="9">
        <v>0.55800000000000005</v>
      </c>
      <c r="G260" s="9">
        <v>0.498</v>
      </c>
      <c r="H260" s="9">
        <v>11362.15</v>
      </c>
      <c r="I260" s="6">
        <v>19</v>
      </c>
      <c r="J260" s="36" t="str">
        <f t="shared" si="3"/>
        <v>Médio</v>
      </c>
      <c r="K260" s="6">
        <f>IF(OR(B260="",D260="",E260="",F260="",G260="",H260=""),1,0)</f>
        <v>0</v>
      </c>
      <c r="L260" s="6">
        <f>IF(C260&lt;Panorama_geral!$B$3,1,0)</f>
        <v>0</v>
      </c>
      <c r="M260" s="36">
        <f>IF(D260&gt;Educacao_infantil!$I$3,1,0)</f>
        <v>1</v>
      </c>
      <c r="N260" s="7">
        <f>IF(I260&lt;Educacao_infantil!$J$3,1,0)</f>
        <v>0</v>
      </c>
      <c r="O260" s="22"/>
    </row>
    <row r="261" spans="1:15" x14ac:dyDescent="0.25">
      <c r="A261" s="8" t="s">
        <v>2199</v>
      </c>
      <c r="B261" s="9" t="s">
        <v>16</v>
      </c>
      <c r="C261" s="9" t="str">
        <f>VLOOKUP(B261,'De-Para_Estado_Regiao'!$B$3:$C$29,2,0)</f>
        <v>Sudeste</v>
      </c>
      <c r="D261" s="9">
        <v>117</v>
      </c>
      <c r="E261" s="9">
        <v>0.56999999999999995</v>
      </c>
      <c r="F261" s="9">
        <v>0.58199999999999996</v>
      </c>
      <c r="G261" s="9">
        <v>0.41699999999999998</v>
      </c>
      <c r="H261" s="9">
        <v>9511.69</v>
      </c>
      <c r="I261" s="6">
        <v>6</v>
      </c>
      <c r="J261" s="36" t="str">
        <f t="shared" si="3"/>
        <v>Médio</v>
      </c>
      <c r="K261" s="6">
        <f>IF(OR(B261="",D261="",E261="",F261="",G261="",H261=""),1,0)</f>
        <v>0</v>
      </c>
      <c r="L261" s="6">
        <f>IF(C261&lt;Panorama_geral!$B$3,1,0)</f>
        <v>0</v>
      </c>
      <c r="M261" s="36">
        <f>IF(D261&gt;Educacao_infantil!$I$3,1,0)</f>
        <v>0</v>
      </c>
      <c r="N261" s="7">
        <f>IF(I261&lt;Educacao_infantil!$J$3,1,0)</f>
        <v>0</v>
      </c>
      <c r="O261" s="22"/>
    </row>
    <row r="262" spans="1:15" x14ac:dyDescent="0.25">
      <c r="A262" s="5" t="s">
        <v>2200</v>
      </c>
      <c r="B262" s="6" t="s">
        <v>49</v>
      </c>
      <c r="C262" s="9" t="str">
        <f>VLOOKUP(B262,'De-Para_Estado_Regiao'!$B$3:$C$29,2,0)</f>
        <v>Norte</v>
      </c>
      <c r="D262" s="6">
        <v>1675</v>
      </c>
      <c r="E262" s="6">
        <v>0.52</v>
      </c>
      <c r="F262" s="6">
        <v>0.48</v>
      </c>
      <c r="G262" s="6">
        <v>0.38</v>
      </c>
      <c r="H262" s="6">
        <v>6993.3</v>
      </c>
      <c r="I262" s="6">
        <v>0</v>
      </c>
      <c r="J262" s="36" t="str">
        <f t="shared" ref="J262:J325" si="4">IF(E262&lt;0.55,"Baixo", IF(E262&lt;0.7,"Médio", IF(E262&lt;0.8,"Alto","Muito Alto")))</f>
        <v>Baixo</v>
      </c>
      <c r="K262" s="6">
        <f>IF(OR(B262="",D262="",E262="",F262="",G262="",H262=""),1,0)</f>
        <v>0</v>
      </c>
      <c r="L262" s="6">
        <f>IF(C262&lt;Panorama_geral!$B$3,1,0)</f>
        <v>0</v>
      </c>
      <c r="M262" s="36">
        <f>IF(D262&gt;Educacao_infantil!$I$3,1,0)</f>
        <v>1</v>
      </c>
      <c r="N262" s="7">
        <f>IF(I262&lt;Educacao_infantil!$J$3,1,0)</f>
        <v>1</v>
      </c>
      <c r="O262" s="22"/>
    </row>
    <row r="263" spans="1:15" x14ac:dyDescent="0.25">
      <c r="A263" s="5" t="s">
        <v>2206</v>
      </c>
      <c r="B263" s="6" t="s">
        <v>148</v>
      </c>
      <c r="C263" s="9" t="str">
        <f>VLOOKUP(B263,'De-Para_Estado_Regiao'!$B$3:$C$29,2,0)</f>
        <v>Norte</v>
      </c>
      <c r="D263" s="6">
        <v>1095</v>
      </c>
      <c r="E263" s="6">
        <v>0.59</v>
      </c>
      <c r="F263" s="6">
        <v>0.61899999999999999</v>
      </c>
      <c r="G263" s="6">
        <v>0.42399999999999999</v>
      </c>
      <c r="H263" s="6">
        <v>14846.72</v>
      </c>
      <c r="I263" s="6">
        <v>8</v>
      </c>
      <c r="J263" s="36" t="str">
        <f t="shared" si="4"/>
        <v>Médio</v>
      </c>
      <c r="K263" s="6">
        <f>IF(OR(B263="",D263="",E263="",F263="",G263="",H263=""),1,0)</f>
        <v>0</v>
      </c>
      <c r="L263" s="6">
        <f>IF(C263&lt;Panorama_geral!$B$3,1,0)</f>
        <v>0</v>
      </c>
      <c r="M263" s="36">
        <f>IF(D263&gt;Educacao_infantil!$I$3,1,0)</f>
        <v>1</v>
      </c>
      <c r="N263" s="7">
        <f>IF(I263&lt;Educacao_infantil!$J$3,1,0)</f>
        <v>0</v>
      </c>
      <c r="O263" s="22"/>
    </row>
    <row r="264" spans="1:15" x14ac:dyDescent="0.25">
      <c r="A264" s="8" t="s">
        <v>2209</v>
      </c>
      <c r="B264" s="9" t="s">
        <v>49</v>
      </c>
      <c r="C264" s="9" t="str">
        <f>VLOOKUP(B264,'De-Para_Estado_Regiao'!$B$3:$C$29,2,0)</f>
        <v>Norte</v>
      </c>
      <c r="D264" s="9">
        <v>695</v>
      </c>
      <c r="E264" s="9">
        <v>0.51900000000000002</v>
      </c>
      <c r="F264" s="9">
        <v>0.504</v>
      </c>
      <c r="G264" s="9">
        <v>0.35799999999999998</v>
      </c>
      <c r="H264" s="9">
        <v>9945.1299999999992</v>
      </c>
      <c r="I264" s="6">
        <v>0</v>
      </c>
      <c r="J264" s="36" t="str">
        <f t="shared" si="4"/>
        <v>Baixo</v>
      </c>
      <c r="K264" s="6">
        <f>IF(OR(B264="",D264="",E264="",F264="",G264="",H264=""),1,0)</f>
        <v>0</v>
      </c>
      <c r="L264" s="6">
        <f>IF(C264&lt;Panorama_geral!$B$3,1,0)</f>
        <v>0</v>
      </c>
      <c r="M264" s="36">
        <f>IF(D264&gt;Educacao_infantil!$I$3,1,0)</f>
        <v>0</v>
      </c>
      <c r="N264" s="7">
        <f>IF(I264&lt;Educacao_infantil!$J$3,1,0)</f>
        <v>1</v>
      </c>
      <c r="O264" s="22"/>
    </row>
    <row r="265" spans="1:15" x14ac:dyDescent="0.25">
      <c r="A265" s="5" t="s">
        <v>2214</v>
      </c>
      <c r="B265" s="6" t="s">
        <v>49</v>
      </c>
      <c r="C265" s="9" t="str">
        <f>VLOOKUP(B265,'De-Para_Estado_Regiao'!$B$3:$C$29,2,0)</f>
        <v>Norte</v>
      </c>
      <c r="D265" s="6">
        <v>2342</v>
      </c>
      <c r="E265" s="6">
        <v>0.56399999999999995</v>
      </c>
      <c r="F265" s="6">
        <v>0.52900000000000003</v>
      </c>
      <c r="G265" s="6">
        <v>0.436</v>
      </c>
      <c r="H265" s="6">
        <v>11999.45</v>
      </c>
      <c r="I265" s="6">
        <v>3</v>
      </c>
      <c r="J265" s="36" t="str">
        <f t="shared" si="4"/>
        <v>Médio</v>
      </c>
      <c r="K265" s="6">
        <f>IF(OR(B265="",D265="",E265="",F265="",G265="",H265=""),1,0)</f>
        <v>0</v>
      </c>
      <c r="L265" s="6">
        <f>IF(C265&lt;Panorama_geral!$B$3,1,0)</f>
        <v>0</v>
      </c>
      <c r="M265" s="36">
        <f>IF(D265&gt;Educacao_infantil!$I$3,1,0)</f>
        <v>1</v>
      </c>
      <c r="N265" s="7">
        <f>IF(I265&lt;Educacao_infantil!$J$3,1,0)</f>
        <v>0</v>
      </c>
      <c r="O265" s="22"/>
    </row>
    <row r="266" spans="1:15" x14ac:dyDescent="0.25">
      <c r="A266" s="8" t="s">
        <v>2215</v>
      </c>
      <c r="B266" s="9" t="s">
        <v>94</v>
      </c>
      <c r="C266" s="9" t="str">
        <f>VLOOKUP(B266,'De-Para_Estado_Regiao'!$B$3:$C$29,2,0)</f>
        <v>Nordeste</v>
      </c>
      <c r="D266" s="9">
        <v>545</v>
      </c>
      <c r="E266" s="9">
        <v>0.57499999999999996</v>
      </c>
      <c r="F266" s="9">
        <v>0.58599999999999997</v>
      </c>
      <c r="G266" s="9">
        <v>0.45400000000000001</v>
      </c>
      <c r="H266" s="9">
        <v>14489.98</v>
      </c>
      <c r="I266" s="6">
        <v>3</v>
      </c>
      <c r="J266" s="36" t="str">
        <f t="shared" si="4"/>
        <v>Médio</v>
      </c>
      <c r="K266" s="6">
        <f>IF(OR(B266="",D266="",E266="",F266="",G266="",H266=""),1,0)</f>
        <v>0</v>
      </c>
      <c r="L266" s="6">
        <f>IF(C266&lt;Panorama_geral!$B$3,1,0)</f>
        <v>0</v>
      </c>
      <c r="M266" s="36">
        <f>IF(D266&gt;Educacao_infantil!$I$3,1,0)</f>
        <v>0</v>
      </c>
      <c r="N266" s="7">
        <f>IF(I266&lt;Educacao_infantil!$J$3,1,0)</f>
        <v>0</v>
      </c>
      <c r="O266" s="22"/>
    </row>
    <row r="267" spans="1:15" x14ac:dyDescent="0.25">
      <c r="A267" s="5" t="s">
        <v>2216</v>
      </c>
      <c r="B267" s="6" t="s">
        <v>39</v>
      </c>
      <c r="C267" s="9" t="str">
        <f>VLOOKUP(B267,'De-Para_Estado_Regiao'!$B$3:$C$29,2,0)</f>
        <v>Norte</v>
      </c>
      <c r="D267" s="6">
        <v>832</v>
      </c>
      <c r="E267" s="6">
        <v>0.50600000000000001</v>
      </c>
      <c r="F267" s="6">
        <v>0.51200000000000001</v>
      </c>
      <c r="G267" s="6">
        <v>0.34599999999999997</v>
      </c>
      <c r="H267" s="6">
        <v>6557.79</v>
      </c>
      <c r="I267" s="6">
        <v>1</v>
      </c>
      <c r="J267" s="36" t="str">
        <f t="shared" si="4"/>
        <v>Baixo</v>
      </c>
      <c r="K267" s="6">
        <f>IF(OR(B267="",D267="",E267="",F267="",G267="",H267=""),1,0)</f>
        <v>0</v>
      </c>
      <c r="L267" s="6">
        <f>IF(C267&lt;Panorama_geral!$B$3,1,0)</f>
        <v>0</v>
      </c>
      <c r="M267" s="36">
        <f>IF(D267&gt;Educacao_infantil!$I$3,1,0)</f>
        <v>0</v>
      </c>
      <c r="N267" s="7">
        <f>IF(I267&lt;Educacao_infantil!$J$3,1,0)</f>
        <v>1</v>
      </c>
      <c r="O267" s="22"/>
    </row>
    <row r="268" spans="1:15" x14ac:dyDescent="0.25">
      <c r="A268" s="5" t="s">
        <v>287</v>
      </c>
      <c r="B268" s="6" t="s">
        <v>94</v>
      </c>
      <c r="C268" s="9" t="str">
        <f>VLOOKUP(B268,'De-Para_Estado_Regiao'!$B$3:$C$29,2,0)</f>
        <v>Nordeste</v>
      </c>
      <c r="D268" s="6">
        <v>943</v>
      </c>
      <c r="E268" s="6">
        <v>0.55000000000000004</v>
      </c>
      <c r="F268" s="6">
        <v>0.53700000000000003</v>
      </c>
      <c r="G268" s="6">
        <v>0.432</v>
      </c>
      <c r="H268" s="6">
        <v>9874.7900000000009</v>
      </c>
      <c r="I268" s="6">
        <v>7</v>
      </c>
      <c r="J268" s="36" t="str">
        <f t="shared" si="4"/>
        <v>Médio</v>
      </c>
      <c r="K268" s="6">
        <f>IF(OR(B268="",D268="",E268="",F268="",G268="",H268=""),1,0)</f>
        <v>0</v>
      </c>
      <c r="L268" s="6">
        <f>IF(C268&lt;Panorama_geral!$B$3,1,0)</f>
        <v>0</v>
      </c>
      <c r="M268" s="36">
        <f>IF(D268&gt;Educacao_infantil!$I$3,1,0)</f>
        <v>0</v>
      </c>
      <c r="N268" s="7">
        <f>IF(I268&lt;Educacao_infantil!$J$3,1,0)</f>
        <v>0</v>
      </c>
      <c r="O268" s="22"/>
    </row>
    <row r="269" spans="1:15" x14ac:dyDescent="0.25">
      <c r="A269" s="8" t="s">
        <v>2220</v>
      </c>
      <c r="B269" s="9" t="s">
        <v>94</v>
      </c>
      <c r="C269" s="9" t="str">
        <f>VLOOKUP(B269,'De-Para_Estado_Regiao'!$B$3:$C$29,2,0)</f>
        <v>Nordeste</v>
      </c>
      <c r="D269" s="9">
        <v>1290</v>
      </c>
      <c r="E269" s="9">
        <v>0.53100000000000003</v>
      </c>
      <c r="F269" s="9">
        <v>0.50900000000000001</v>
      </c>
      <c r="G269" s="9">
        <v>0.38600000000000001</v>
      </c>
      <c r="H269" s="9">
        <v>8876.43</v>
      </c>
      <c r="I269" s="6">
        <v>16</v>
      </c>
      <c r="J269" s="36" t="str">
        <f t="shared" si="4"/>
        <v>Baixo</v>
      </c>
      <c r="K269" s="6">
        <f>IF(OR(B269="",D269="",E269="",F269="",G269="",H269=""),1,0)</f>
        <v>0</v>
      </c>
      <c r="L269" s="6">
        <f>IF(C269&lt;Panorama_geral!$B$3,1,0)</f>
        <v>0</v>
      </c>
      <c r="M269" s="36">
        <f>IF(D269&gt;Educacao_infantil!$I$3,1,0)</f>
        <v>1</v>
      </c>
      <c r="N269" s="7">
        <f>IF(I269&lt;Educacao_infantil!$J$3,1,0)</f>
        <v>0</v>
      </c>
      <c r="O269" s="22"/>
    </row>
    <row r="270" spans="1:15" x14ac:dyDescent="0.25">
      <c r="A270" s="8" t="s">
        <v>2222</v>
      </c>
      <c r="B270" s="9" t="s">
        <v>49</v>
      </c>
      <c r="C270" s="9" t="str">
        <f>VLOOKUP(B270,'De-Para_Estado_Regiao'!$B$3:$C$29,2,0)</f>
        <v>Norte</v>
      </c>
      <c r="D270" s="9">
        <v>1857</v>
      </c>
      <c r="E270" s="9">
        <v>0.52800000000000002</v>
      </c>
      <c r="F270" s="9">
        <v>0.54300000000000004</v>
      </c>
      <c r="G270" s="9">
        <v>0.36399999999999999</v>
      </c>
      <c r="H270" s="9">
        <v>9860.2099999999991</v>
      </c>
      <c r="I270" s="6">
        <v>32</v>
      </c>
      <c r="J270" s="36" t="str">
        <f t="shared" si="4"/>
        <v>Baixo</v>
      </c>
      <c r="K270" s="6">
        <f>IF(OR(B270="",D270="",E270="",F270="",G270="",H270=""),1,0)</f>
        <v>0</v>
      </c>
      <c r="L270" s="6">
        <f>IF(C270&lt;Panorama_geral!$B$3,1,0)</f>
        <v>0</v>
      </c>
      <c r="M270" s="36">
        <f>IF(D270&gt;Educacao_infantil!$I$3,1,0)</f>
        <v>1</v>
      </c>
      <c r="N270" s="7">
        <f>IF(I270&lt;Educacao_infantil!$J$3,1,0)</f>
        <v>0</v>
      </c>
      <c r="O270" s="22"/>
    </row>
    <row r="271" spans="1:15" x14ac:dyDescent="0.25">
      <c r="A271" s="5" t="s">
        <v>2223</v>
      </c>
      <c r="B271" s="6" t="s">
        <v>87</v>
      </c>
      <c r="C271" s="9" t="str">
        <f>VLOOKUP(B271,'De-Para_Estado_Regiao'!$B$3:$C$29,2,0)</f>
        <v>Nordeste</v>
      </c>
      <c r="D271" s="6">
        <v>333</v>
      </c>
      <c r="E271" s="6">
        <v>0.55700000000000005</v>
      </c>
      <c r="F271" s="6">
        <v>0.48599999999999999</v>
      </c>
      <c r="G271" s="6">
        <v>0.47199999999999998</v>
      </c>
      <c r="H271" s="6">
        <v>7665.58</v>
      </c>
      <c r="I271" s="6">
        <v>0</v>
      </c>
      <c r="J271" s="36" t="str">
        <f t="shared" si="4"/>
        <v>Médio</v>
      </c>
      <c r="K271" s="6">
        <f>IF(OR(B271="",D271="",E271="",F271="",G271="",H271=""),1,0)</f>
        <v>0</v>
      </c>
      <c r="L271" s="6">
        <f>IF(C271&lt;Panorama_geral!$B$3,1,0)</f>
        <v>0</v>
      </c>
      <c r="M271" s="36">
        <f>IF(D271&gt;Educacao_infantil!$I$3,1,0)</f>
        <v>0</v>
      </c>
      <c r="N271" s="7">
        <f>IF(I271&lt;Educacao_infantil!$J$3,1,0)</f>
        <v>1</v>
      </c>
      <c r="O271" s="22"/>
    </row>
    <row r="272" spans="1:15" x14ac:dyDescent="0.25">
      <c r="A272" s="5" t="s">
        <v>2225</v>
      </c>
      <c r="B272" s="6" t="s">
        <v>39</v>
      </c>
      <c r="C272" s="9" t="str">
        <f>VLOOKUP(B272,'De-Para_Estado_Regiao'!$B$3:$C$29,2,0)</f>
        <v>Norte</v>
      </c>
      <c r="D272" s="6">
        <v>834</v>
      </c>
      <c r="E272" s="6">
        <v>0.48099999999999998</v>
      </c>
      <c r="F272" s="6">
        <v>0.47599999999999998</v>
      </c>
      <c r="G272" s="6">
        <v>0.30199999999999999</v>
      </c>
      <c r="H272" s="6">
        <v>4533.95</v>
      </c>
      <c r="I272" s="6">
        <v>11</v>
      </c>
      <c r="J272" s="36" t="str">
        <f t="shared" si="4"/>
        <v>Baixo</v>
      </c>
      <c r="K272" s="6">
        <f>IF(OR(B272="",D272="",E272="",F272="",G272="",H272=""),1,0)</f>
        <v>0</v>
      </c>
      <c r="L272" s="6">
        <f>IF(C272&lt;Panorama_geral!$B$3,1,0)</f>
        <v>0</v>
      </c>
      <c r="M272" s="36">
        <f>IF(D272&gt;Educacao_infantil!$I$3,1,0)</f>
        <v>0</v>
      </c>
      <c r="N272" s="7">
        <f>IF(I272&lt;Educacao_infantil!$J$3,1,0)</f>
        <v>0</v>
      </c>
      <c r="O272" s="22"/>
    </row>
    <row r="273" spans="1:15" x14ac:dyDescent="0.25">
      <c r="A273" s="8" t="s">
        <v>2226</v>
      </c>
      <c r="B273" s="9" t="s">
        <v>118</v>
      </c>
      <c r="C273" s="9" t="str">
        <f>VLOOKUP(B273,'De-Para_Estado_Regiao'!$B$3:$C$29,2,0)</f>
        <v>Nordeste</v>
      </c>
      <c r="D273" s="9">
        <v>1302</v>
      </c>
      <c r="E273" s="9">
        <v>0.57999999999999996</v>
      </c>
      <c r="F273" s="9">
        <v>0.54200000000000004</v>
      </c>
      <c r="G273" s="9">
        <v>0.45300000000000001</v>
      </c>
      <c r="H273" s="9">
        <v>7428.39</v>
      </c>
      <c r="I273" s="6">
        <v>18</v>
      </c>
      <c r="J273" s="36" t="str">
        <f t="shared" si="4"/>
        <v>Médio</v>
      </c>
      <c r="K273" s="6">
        <f>IF(OR(B273="",D273="",E273="",F273="",G273="",H273=""),1,0)</f>
        <v>0</v>
      </c>
      <c r="L273" s="6">
        <f>IF(C273&lt;Panorama_geral!$B$3,1,0)</f>
        <v>0</v>
      </c>
      <c r="M273" s="36">
        <f>IF(D273&gt;Educacao_infantil!$I$3,1,0)</f>
        <v>1</v>
      </c>
      <c r="N273" s="7">
        <f>IF(I273&lt;Educacao_infantil!$J$3,1,0)</f>
        <v>0</v>
      </c>
      <c r="O273" s="22"/>
    </row>
    <row r="274" spans="1:15" x14ac:dyDescent="0.25">
      <c r="A274" s="5" t="s">
        <v>2227</v>
      </c>
      <c r="B274" s="6" t="s">
        <v>87</v>
      </c>
      <c r="C274" s="9" t="str">
        <f>VLOOKUP(B274,'De-Para_Estado_Regiao'!$B$3:$C$29,2,0)</f>
        <v>Nordeste</v>
      </c>
      <c r="D274" s="6">
        <v>932</v>
      </c>
      <c r="E274" s="6">
        <v>0.52100000000000002</v>
      </c>
      <c r="F274" s="6">
        <v>0.497</v>
      </c>
      <c r="G274" s="6">
        <v>0.40200000000000002</v>
      </c>
      <c r="H274" s="6">
        <v>5672.48</v>
      </c>
      <c r="I274" s="6">
        <v>2</v>
      </c>
      <c r="J274" s="36" t="str">
        <f t="shared" si="4"/>
        <v>Baixo</v>
      </c>
      <c r="K274" s="6">
        <f>IF(OR(B274="",D274="",E274="",F274="",G274="",H274=""),1,0)</f>
        <v>0</v>
      </c>
      <c r="L274" s="6">
        <f>IF(C274&lt;Panorama_geral!$B$3,1,0)</f>
        <v>0</v>
      </c>
      <c r="M274" s="36">
        <f>IF(D274&gt;Educacao_infantil!$I$3,1,0)</f>
        <v>0</v>
      </c>
      <c r="N274" s="7">
        <f>IF(I274&lt;Educacao_infantil!$J$3,1,0)</f>
        <v>0</v>
      </c>
      <c r="O274" s="22"/>
    </row>
    <row r="275" spans="1:15" x14ac:dyDescent="0.25">
      <c r="A275" s="5" t="s">
        <v>2229</v>
      </c>
      <c r="B275" s="6" t="s">
        <v>49</v>
      </c>
      <c r="C275" s="9" t="str">
        <f>VLOOKUP(B275,'De-Para_Estado_Regiao'!$B$3:$C$29,2,0)</f>
        <v>Norte</v>
      </c>
      <c r="D275" s="6">
        <v>1726</v>
      </c>
      <c r="E275" s="6">
        <v>0.51500000000000001</v>
      </c>
      <c r="F275" s="6">
        <v>0.48199999999999998</v>
      </c>
      <c r="G275" s="6">
        <v>0.36599999999999999</v>
      </c>
      <c r="H275" s="6">
        <v>11170.38</v>
      </c>
      <c r="I275" s="6">
        <v>24</v>
      </c>
      <c r="J275" s="36" t="str">
        <f t="shared" si="4"/>
        <v>Baixo</v>
      </c>
      <c r="K275" s="6">
        <f>IF(OR(B275="",D275="",E275="",F275="",G275="",H275=""),1,0)</f>
        <v>0</v>
      </c>
      <c r="L275" s="6">
        <f>IF(C275&lt;Panorama_geral!$B$3,1,0)</f>
        <v>0</v>
      </c>
      <c r="M275" s="36">
        <f>IF(D275&gt;Educacao_infantil!$I$3,1,0)</f>
        <v>1</v>
      </c>
      <c r="N275" s="7">
        <f>IF(I275&lt;Educacao_infantil!$J$3,1,0)</f>
        <v>0</v>
      </c>
      <c r="O275" s="22"/>
    </row>
    <row r="276" spans="1:15" x14ac:dyDescent="0.25">
      <c r="A276" s="8" t="s">
        <v>2230</v>
      </c>
      <c r="B276" s="9" t="s">
        <v>118</v>
      </c>
      <c r="C276" s="9" t="str">
        <f>VLOOKUP(B276,'De-Para_Estado_Regiao'!$B$3:$C$29,2,0)</f>
        <v>Nordeste</v>
      </c>
      <c r="D276" s="9">
        <v>1111</v>
      </c>
      <c r="E276" s="9">
        <v>0.59599999999999997</v>
      </c>
      <c r="F276" s="9">
        <v>0.57499999999999996</v>
      </c>
      <c r="G276" s="9">
        <v>0.47799999999999998</v>
      </c>
      <c r="H276" s="9">
        <v>8418.81</v>
      </c>
      <c r="I276" s="6">
        <v>12</v>
      </c>
      <c r="J276" s="36" t="str">
        <f t="shared" si="4"/>
        <v>Médio</v>
      </c>
      <c r="K276" s="6">
        <f>IF(OR(B276="",D276="",E276="",F276="",G276="",H276=""),1,0)</f>
        <v>0</v>
      </c>
      <c r="L276" s="6">
        <f>IF(C276&lt;Panorama_geral!$B$3,1,0)</f>
        <v>0</v>
      </c>
      <c r="M276" s="36">
        <f>IF(D276&gt;Educacao_infantil!$I$3,1,0)</f>
        <v>1</v>
      </c>
      <c r="N276" s="7">
        <f>IF(I276&lt;Educacao_infantil!$J$3,1,0)</f>
        <v>0</v>
      </c>
      <c r="O276" s="22"/>
    </row>
    <row r="277" spans="1:15" x14ac:dyDescent="0.25">
      <c r="A277" s="8" t="s">
        <v>2232</v>
      </c>
      <c r="B277" s="9" t="s">
        <v>49</v>
      </c>
      <c r="C277" s="9" t="str">
        <f>VLOOKUP(B277,'De-Para_Estado_Regiao'!$B$3:$C$29,2,0)</f>
        <v>Norte</v>
      </c>
      <c r="D277" s="9">
        <v>2099</v>
      </c>
      <c r="E277" s="9">
        <v>0.54700000000000004</v>
      </c>
      <c r="F277" s="9">
        <v>0.51400000000000001</v>
      </c>
      <c r="G277" s="9">
        <v>0.41299999999999998</v>
      </c>
      <c r="H277" s="9">
        <v>6054.45</v>
      </c>
      <c r="I277" s="6">
        <v>2</v>
      </c>
      <c r="J277" s="36" t="str">
        <f t="shared" si="4"/>
        <v>Baixo</v>
      </c>
      <c r="K277" s="6">
        <f>IF(OR(B277="",D277="",E277="",F277="",G277="",H277=""),1,0)</f>
        <v>0</v>
      </c>
      <c r="L277" s="6">
        <f>IF(C277&lt;Panorama_geral!$B$3,1,0)</f>
        <v>0</v>
      </c>
      <c r="M277" s="36">
        <f>IF(D277&gt;Educacao_infantil!$I$3,1,0)</f>
        <v>1</v>
      </c>
      <c r="N277" s="7">
        <f>IF(I277&lt;Educacao_infantil!$J$3,1,0)</f>
        <v>0</v>
      </c>
      <c r="O277" s="22"/>
    </row>
    <row r="278" spans="1:15" x14ac:dyDescent="0.25">
      <c r="A278" s="5" t="s">
        <v>2233</v>
      </c>
      <c r="B278" s="6" t="s">
        <v>16</v>
      </c>
      <c r="C278" s="9" t="str">
        <f>VLOOKUP(B278,'De-Para_Estado_Regiao'!$B$3:$C$29,2,0)</f>
        <v>Sudeste</v>
      </c>
      <c r="D278" s="6">
        <v>597</v>
      </c>
      <c r="E278" s="6">
        <v>0.59399999999999997</v>
      </c>
      <c r="F278" s="6">
        <v>0.54600000000000004</v>
      </c>
      <c r="G278" s="6">
        <v>0.47699999999999998</v>
      </c>
      <c r="H278" s="6">
        <v>7397.55</v>
      </c>
      <c r="I278" s="6">
        <v>17</v>
      </c>
      <c r="J278" s="36" t="str">
        <f t="shared" si="4"/>
        <v>Médio</v>
      </c>
      <c r="K278" s="6">
        <f>IF(OR(B278="",D278="",E278="",F278="",G278="",H278=""),1,0)</f>
        <v>0</v>
      </c>
      <c r="L278" s="6">
        <f>IF(C278&lt;Panorama_geral!$B$3,1,0)</f>
        <v>0</v>
      </c>
      <c r="M278" s="36">
        <f>IF(D278&gt;Educacao_infantil!$I$3,1,0)</f>
        <v>0</v>
      </c>
      <c r="N278" s="7">
        <f>IF(I278&lt;Educacao_infantil!$J$3,1,0)</f>
        <v>0</v>
      </c>
      <c r="O278" s="22"/>
    </row>
    <row r="279" spans="1:15" x14ac:dyDescent="0.25">
      <c r="A279" s="8" t="s">
        <v>1389</v>
      </c>
      <c r="B279" s="9" t="s">
        <v>82</v>
      </c>
      <c r="C279" s="9" t="str">
        <f>VLOOKUP(B279,'De-Para_Estado_Regiao'!$B$3:$C$29,2,0)</f>
        <v>Nordeste</v>
      </c>
      <c r="D279" s="9">
        <v>600</v>
      </c>
      <c r="E279" s="9">
        <v>0.56999999999999995</v>
      </c>
      <c r="F279" s="9">
        <v>0.54900000000000004</v>
      </c>
      <c r="G279" s="9">
        <v>0.439</v>
      </c>
      <c r="H279" s="9">
        <v>7653.89</v>
      </c>
      <c r="I279" s="6">
        <v>5</v>
      </c>
      <c r="J279" s="36" t="str">
        <f t="shared" si="4"/>
        <v>Médio</v>
      </c>
      <c r="K279" s="6">
        <f>IF(OR(B279="",D279="",E279="",F279="",G279="",H279=""),1,0)</f>
        <v>0</v>
      </c>
      <c r="L279" s="6">
        <f>IF(C279&lt;Panorama_geral!$B$3,1,0)</f>
        <v>0</v>
      </c>
      <c r="M279" s="36">
        <f>IF(D279&gt;Educacao_infantil!$I$3,1,0)</f>
        <v>0</v>
      </c>
      <c r="N279" s="7">
        <f>IF(I279&lt;Educacao_infantil!$J$3,1,0)</f>
        <v>0</v>
      </c>
      <c r="O279" s="22"/>
    </row>
    <row r="280" spans="1:15" x14ac:dyDescent="0.25">
      <c r="A280" s="5" t="s">
        <v>2236</v>
      </c>
      <c r="B280" s="6" t="s">
        <v>19</v>
      </c>
      <c r="C280" s="9" t="str">
        <f>VLOOKUP(B280,'De-Para_Estado_Regiao'!$B$3:$C$29,2,0)</f>
        <v>Nordeste</v>
      </c>
      <c r="D280" s="6">
        <v>1425</v>
      </c>
      <c r="E280" s="6">
        <v>0.59399999999999997</v>
      </c>
      <c r="F280" s="6">
        <v>0.60699999999999998</v>
      </c>
      <c r="G280" s="6">
        <v>0.48899999999999999</v>
      </c>
      <c r="H280" s="6">
        <v>9983.73</v>
      </c>
      <c r="I280" s="6">
        <v>28</v>
      </c>
      <c r="J280" s="36" t="str">
        <f t="shared" si="4"/>
        <v>Médio</v>
      </c>
      <c r="K280" s="6">
        <f>IF(OR(B280="",D280="",E280="",F280="",G280="",H280=""),1,0)</f>
        <v>0</v>
      </c>
      <c r="L280" s="6">
        <f>IF(C280&lt;Panorama_geral!$B$3,1,0)</f>
        <v>0</v>
      </c>
      <c r="M280" s="36">
        <f>IF(D280&gt;Educacao_infantil!$I$3,1,0)</f>
        <v>1</v>
      </c>
      <c r="N280" s="7">
        <f>IF(I280&lt;Educacao_infantil!$J$3,1,0)</f>
        <v>0</v>
      </c>
      <c r="O280" s="22"/>
    </row>
    <row r="281" spans="1:15" x14ac:dyDescent="0.25">
      <c r="A281" s="8" t="s">
        <v>2237</v>
      </c>
      <c r="B281" s="9" t="s">
        <v>49</v>
      </c>
      <c r="C281" s="9" t="str">
        <f>VLOOKUP(B281,'De-Para_Estado_Regiao'!$B$3:$C$29,2,0)</f>
        <v>Norte</v>
      </c>
      <c r="D281" s="9">
        <v>1743</v>
      </c>
      <c r="E281" s="9">
        <v>0.59</v>
      </c>
      <c r="F281" s="9">
        <v>0.54700000000000004</v>
      </c>
      <c r="G281" s="9">
        <v>0.501</v>
      </c>
      <c r="H281" s="9">
        <v>17038.21</v>
      </c>
      <c r="I281" s="6">
        <v>11</v>
      </c>
      <c r="J281" s="36" t="str">
        <f t="shared" si="4"/>
        <v>Médio</v>
      </c>
      <c r="K281" s="6">
        <f>IF(OR(B281="",D281="",E281="",F281="",G281="",H281=""),1,0)</f>
        <v>0</v>
      </c>
      <c r="L281" s="6">
        <f>IF(C281&lt;Panorama_geral!$B$3,1,0)</f>
        <v>0</v>
      </c>
      <c r="M281" s="36">
        <f>IF(D281&gt;Educacao_infantil!$I$3,1,0)</f>
        <v>1</v>
      </c>
      <c r="N281" s="7">
        <f>IF(I281&lt;Educacao_infantil!$J$3,1,0)</f>
        <v>0</v>
      </c>
      <c r="O281" s="22"/>
    </row>
    <row r="282" spans="1:15" x14ac:dyDescent="0.25">
      <c r="A282" s="5" t="s">
        <v>2238</v>
      </c>
      <c r="B282" s="6" t="s">
        <v>19</v>
      </c>
      <c r="C282" s="9" t="str">
        <f>VLOOKUP(B282,'De-Para_Estado_Regiao'!$B$3:$C$29,2,0)</f>
        <v>Nordeste</v>
      </c>
      <c r="D282" s="6">
        <v>1550</v>
      </c>
      <c r="E282" s="6">
        <v>0.52700000000000002</v>
      </c>
      <c r="F282" s="6">
        <v>0.497</v>
      </c>
      <c r="G282" s="6">
        <v>0.39500000000000002</v>
      </c>
      <c r="H282" s="6">
        <v>6528.24</v>
      </c>
      <c r="I282" s="6">
        <v>5</v>
      </c>
      <c r="J282" s="36" t="str">
        <f t="shared" si="4"/>
        <v>Baixo</v>
      </c>
      <c r="K282" s="6">
        <f>IF(OR(B282="",D282="",E282="",F282="",G282="",H282=""),1,0)</f>
        <v>0</v>
      </c>
      <c r="L282" s="6">
        <f>IF(C282&lt;Panorama_geral!$B$3,1,0)</f>
        <v>0</v>
      </c>
      <c r="M282" s="36">
        <f>IF(D282&gt;Educacao_infantil!$I$3,1,0)</f>
        <v>1</v>
      </c>
      <c r="N282" s="7">
        <f>IF(I282&lt;Educacao_infantil!$J$3,1,0)</f>
        <v>0</v>
      </c>
      <c r="O282" s="22"/>
    </row>
    <row r="283" spans="1:15" x14ac:dyDescent="0.25">
      <c r="A283" s="8" t="s">
        <v>2241</v>
      </c>
      <c r="B283" s="9" t="s">
        <v>94</v>
      </c>
      <c r="C283" s="9" t="str">
        <f>VLOOKUP(B283,'De-Para_Estado_Regiao'!$B$3:$C$29,2,0)</f>
        <v>Nordeste</v>
      </c>
      <c r="D283" s="9">
        <v>806</v>
      </c>
      <c r="E283" s="9">
        <v>0.59399999999999997</v>
      </c>
      <c r="F283" s="9">
        <v>0.56299999999999994</v>
      </c>
      <c r="G283" s="9">
        <v>0.496</v>
      </c>
      <c r="H283" s="9">
        <v>8803.02</v>
      </c>
      <c r="I283" s="6">
        <v>25</v>
      </c>
      <c r="J283" s="36" t="str">
        <f t="shared" si="4"/>
        <v>Médio</v>
      </c>
      <c r="K283" s="6">
        <f>IF(OR(B283="",D283="",E283="",F283="",G283="",H283=""),1,0)</f>
        <v>0</v>
      </c>
      <c r="L283" s="6">
        <f>IF(C283&lt;Panorama_geral!$B$3,1,0)</f>
        <v>0</v>
      </c>
      <c r="M283" s="36">
        <f>IF(D283&gt;Educacao_infantil!$I$3,1,0)</f>
        <v>0</v>
      </c>
      <c r="N283" s="7">
        <f>IF(I283&lt;Educacao_infantil!$J$3,1,0)</f>
        <v>0</v>
      </c>
      <c r="O283" s="22"/>
    </row>
    <row r="284" spans="1:15" x14ac:dyDescent="0.25">
      <c r="A284" s="8" t="s">
        <v>2247</v>
      </c>
      <c r="B284" s="9" t="s">
        <v>39</v>
      </c>
      <c r="C284" s="9" t="str">
        <f>VLOOKUP(B284,'De-Para_Estado_Regiao'!$B$3:$C$29,2,0)</f>
        <v>Norte</v>
      </c>
      <c r="D284" s="9">
        <v>628</v>
      </c>
      <c r="E284" s="9">
        <v>0.59599999999999997</v>
      </c>
      <c r="F284" s="9">
        <v>0.55600000000000005</v>
      </c>
      <c r="G284" s="9">
        <v>0.51</v>
      </c>
      <c r="H284" s="9">
        <v>8518.3700000000008</v>
      </c>
      <c r="I284" s="6">
        <v>2</v>
      </c>
      <c r="J284" s="36" t="str">
        <f t="shared" si="4"/>
        <v>Médio</v>
      </c>
      <c r="K284" s="6">
        <f>IF(OR(B284="",D284="",E284="",F284="",G284="",H284=""),1,0)</f>
        <v>0</v>
      </c>
      <c r="L284" s="6">
        <f>IF(C284&lt;Panorama_geral!$B$3,1,0)</f>
        <v>0</v>
      </c>
      <c r="M284" s="36">
        <f>IF(D284&gt;Educacao_infantil!$I$3,1,0)</f>
        <v>0</v>
      </c>
      <c r="N284" s="7">
        <f>IF(I284&lt;Educacao_infantil!$J$3,1,0)</f>
        <v>0</v>
      </c>
      <c r="O284" s="22"/>
    </row>
    <row r="285" spans="1:15" x14ac:dyDescent="0.25">
      <c r="A285" s="8" t="s">
        <v>2249</v>
      </c>
      <c r="B285" s="9" t="s">
        <v>33</v>
      </c>
      <c r="C285" s="9" t="str">
        <f>VLOOKUP(B285,'De-Para_Estado_Regiao'!$B$3:$C$29,2,0)</f>
        <v>Centro-Oeste</v>
      </c>
      <c r="D285" s="9">
        <v>401</v>
      </c>
      <c r="E285" s="9">
        <v>0.59699999999999998</v>
      </c>
      <c r="F285" s="9">
        <v>0.57599999999999996</v>
      </c>
      <c r="G285" s="9">
        <v>0.44500000000000001</v>
      </c>
      <c r="H285" s="9">
        <v>11816.12</v>
      </c>
      <c r="I285" s="6">
        <v>10</v>
      </c>
      <c r="J285" s="36" t="str">
        <f t="shared" si="4"/>
        <v>Médio</v>
      </c>
      <c r="K285" s="6">
        <f>IF(OR(B285="",D285="",E285="",F285="",G285="",H285=""),1,0)</f>
        <v>0</v>
      </c>
      <c r="L285" s="6">
        <f>IF(C285&lt;Panorama_geral!$B$3,1,0)</f>
        <v>0</v>
      </c>
      <c r="M285" s="36">
        <f>IF(D285&gt;Educacao_infantil!$I$3,1,0)</f>
        <v>0</v>
      </c>
      <c r="N285" s="7">
        <f>IF(I285&lt;Educacao_infantil!$J$3,1,0)</f>
        <v>0</v>
      </c>
      <c r="O285" s="22"/>
    </row>
    <row r="286" spans="1:15" x14ac:dyDescent="0.25">
      <c r="A286" s="8" t="s">
        <v>2254</v>
      </c>
      <c r="B286" s="9" t="s">
        <v>210</v>
      </c>
      <c r="C286" s="9" t="str">
        <f>VLOOKUP(B286,'De-Para_Estado_Regiao'!$B$3:$C$29,2,0)</f>
        <v>Norte</v>
      </c>
      <c r="D286" s="9">
        <v>746</v>
      </c>
      <c r="E286" s="9">
        <v>0.59</v>
      </c>
      <c r="F286" s="9">
        <v>0.60899999999999999</v>
      </c>
      <c r="G286" s="9">
        <v>0.44900000000000001</v>
      </c>
      <c r="H286" s="9">
        <v>11601.08</v>
      </c>
      <c r="I286" s="6">
        <v>22</v>
      </c>
      <c r="J286" s="36" t="str">
        <f t="shared" si="4"/>
        <v>Médio</v>
      </c>
      <c r="K286" s="6">
        <f>IF(OR(B286="",D286="",E286="",F286="",G286="",H286=""),1,0)</f>
        <v>0</v>
      </c>
      <c r="L286" s="6">
        <f>IF(C286&lt;Panorama_geral!$B$3,1,0)</f>
        <v>0</v>
      </c>
      <c r="M286" s="36">
        <f>IF(D286&gt;Educacao_infantil!$I$3,1,0)</f>
        <v>0</v>
      </c>
      <c r="N286" s="7">
        <f>IF(I286&lt;Educacao_infantil!$J$3,1,0)</f>
        <v>0</v>
      </c>
      <c r="O286" s="22"/>
    </row>
    <row r="287" spans="1:15" x14ac:dyDescent="0.25">
      <c r="A287" s="8" t="s">
        <v>2256</v>
      </c>
      <c r="B287" s="9" t="s">
        <v>24</v>
      </c>
      <c r="C287" s="9" t="str">
        <f>VLOOKUP(B287,'De-Para_Estado_Regiao'!$B$3:$C$29,2,0)</f>
        <v>Nordeste</v>
      </c>
      <c r="D287" s="9">
        <v>680</v>
      </c>
      <c r="E287" s="9">
        <v>0.57499999999999996</v>
      </c>
      <c r="F287" s="9">
        <v>0.56599999999999995</v>
      </c>
      <c r="G287" s="9">
        <v>0.46899999999999997</v>
      </c>
      <c r="H287" s="9">
        <v>11036.96</v>
      </c>
      <c r="I287" s="6">
        <v>16</v>
      </c>
      <c r="J287" s="36" t="str">
        <f t="shared" si="4"/>
        <v>Médio</v>
      </c>
      <c r="K287" s="6">
        <f>IF(OR(B287="",D287="",E287="",F287="",G287="",H287=""),1,0)</f>
        <v>0</v>
      </c>
      <c r="L287" s="6">
        <f>IF(C287&lt;Panorama_geral!$B$3,1,0)</f>
        <v>0</v>
      </c>
      <c r="M287" s="36">
        <f>IF(D287&gt;Educacao_infantil!$I$3,1,0)</f>
        <v>0</v>
      </c>
      <c r="N287" s="7">
        <f>IF(I287&lt;Educacao_infantil!$J$3,1,0)</f>
        <v>0</v>
      </c>
      <c r="O287" s="22"/>
    </row>
    <row r="288" spans="1:15" x14ac:dyDescent="0.25">
      <c r="A288" s="5" t="s">
        <v>2257</v>
      </c>
      <c r="B288" s="6" t="s">
        <v>24</v>
      </c>
      <c r="C288" s="9" t="str">
        <f>VLOOKUP(B288,'De-Para_Estado_Regiao'!$B$3:$C$29,2,0)</f>
        <v>Nordeste</v>
      </c>
      <c r="D288" s="6">
        <v>443</v>
      </c>
      <c r="E288" s="6">
        <v>0.55700000000000005</v>
      </c>
      <c r="F288" s="6">
        <v>0.54800000000000004</v>
      </c>
      <c r="G288" s="6">
        <v>0.43099999999999999</v>
      </c>
      <c r="H288" s="6">
        <v>6971.66</v>
      </c>
      <c r="I288" s="6">
        <v>2</v>
      </c>
      <c r="J288" s="36" t="str">
        <f t="shared" si="4"/>
        <v>Médio</v>
      </c>
      <c r="K288" s="6">
        <f>IF(OR(B288="",D288="",E288="",F288="",G288="",H288=""),1,0)</f>
        <v>0</v>
      </c>
      <c r="L288" s="6">
        <f>IF(C288&lt;Panorama_geral!$B$3,1,0)</f>
        <v>0</v>
      </c>
      <c r="M288" s="36">
        <f>IF(D288&gt;Educacao_infantil!$I$3,1,0)</f>
        <v>0</v>
      </c>
      <c r="N288" s="7">
        <f>IF(I288&lt;Educacao_infantil!$J$3,1,0)</f>
        <v>0</v>
      </c>
      <c r="O288" s="22"/>
    </row>
    <row r="289" spans="1:15" x14ac:dyDescent="0.25">
      <c r="A289" s="8" t="s">
        <v>1708</v>
      </c>
      <c r="B289" s="9" t="s">
        <v>49</v>
      </c>
      <c r="C289" s="9" t="str">
        <f>VLOOKUP(B289,'De-Para_Estado_Regiao'!$B$3:$C$29,2,0)</f>
        <v>Norte</v>
      </c>
      <c r="D289" s="9">
        <v>1652</v>
      </c>
      <c r="E289" s="9">
        <v>0.58899999999999997</v>
      </c>
      <c r="F289" s="9">
        <v>0.54100000000000004</v>
      </c>
      <c r="G289" s="9">
        <v>0.495</v>
      </c>
      <c r="H289" s="9">
        <v>11910.55</v>
      </c>
      <c r="I289" s="6">
        <v>18</v>
      </c>
      <c r="J289" s="36" t="str">
        <f t="shared" si="4"/>
        <v>Médio</v>
      </c>
      <c r="K289" s="6">
        <f>IF(OR(B289="",D289="",E289="",F289="",G289="",H289=""),1,0)</f>
        <v>0</v>
      </c>
      <c r="L289" s="6">
        <f>IF(C289&lt;Panorama_geral!$B$3,1,0)</f>
        <v>0</v>
      </c>
      <c r="M289" s="36">
        <f>IF(D289&gt;Educacao_infantil!$I$3,1,0)</f>
        <v>1</v>
      </c>
      <c r="N289" s="7">
        <f>IF(I289&lt;Educacao_infantil!$J$3,1,0)</f>
        <v>0</v>
      </c>
      <c r="O289" s="22"/>
    </row>
    <row r="290" spans="1:15" x14ac:dyDescent="0.25">
      <c r="A290" s="5" t="s">
        <v>2268</v>
      </c>
      <c r="B290" s="6" t="s">
        <v>114</v>
      </c>
      <c r="C290" s="9" t="str">
        <f>VLOOKUP(B290,'De-Para_Estado_Regiao'!$B$3:$C$29,2,0)</f>
        <v>Nordeste</v>
      </c>
      <c r="D290" s="6">
        <v>774</v>
      </c>
      <c r="E290" s="6">
        <v>0.57799999999999996</v>
      </c>
      <c r="F290" s="6">
        <v>0.57299999999999995</v>
      </c>
      <c r="G290" s="6">
        <v>0.45200000000000001</v>
      </c>
      <c r="H290" s="6">
        <v>10880.89</v>
      </c>
      <c r="I290" s="6">
        <v>7</v>
      </c>
      <c r="J290" s="36" t="str">
        <f t="shared" si="4"/>
        <v>Médio</v>
      </c>
      <c r="K290" s="6">
        <f>IF(OR(B290="",D290="",E290="",F290="",G290="",H290=""),1,0)</f>
        <v>0</v>
      </c>
      <c r="L290" s="6">
        <f>IF(C290&lt;Panorama_geral!$B$3,1,0)</f>
        <v>0</v>
      </c>
      <c r="M290" s="36">
        <f>IF(D290&gt;Educacao_infantil!$I$3,1,0)</f>
        <v>0</v>
      </c>
      <c r="N290" s="7">
        <f>IF(I290&lt;Educacao_infantil!$J$3,1,0)</f>
        <v>0</v>
      </c>
      <c r="O290" s="22"/>
    </row>
    <row r="291" spans="1:15" x14ac:dyDescent="0.25">
      <c r="A291" s="5" t="s">
        <v>2270</v>
      </c>
      <c r="B291" s="6" t="s">
        <v>24</v>
      </c>
      <c r="C291" s="9" t="str">
        <f>VLOOKUP(B291,'De-Para_Estado_Regiao'!$B$3:$C$29,2,0)</f>
        <v>Nordeste</v>
      </c>
      <c r="D291" s="6">
        <v>1558</v>
      </c>
      <c r="E291" s="6">
        <v>0.55700000000000005</v>
      </c>
      <c r="F291" s="6">
        <v>0.503</v>
      </c>
      <c r="G291" s="6">
        <v>0.45700000000000002</v>
      </c>
      <c r="H291" s="6">
        <v>6408.63</v>
      </c>
      <c r="I291" s="6">
        <v>89</v>
      </c>
      <c r="J291" s="36" t="str">
        <f t="shared" si="4"/>
        <v>Médio</v>
      </c>
      <c r="K291" s="6">
        <f>IF(OR(B291="",D291="",E291="",F291="",G291="",H291=""),1,0)</f>
        <v>0</v>
      </c>
      <c r="L291" s="6">
        <f>IF(C291&lt;Panorama_geral!$B$3,1,0)</f>
        <v>0</v>
      </c>
      <c r="M291" s="36">
        <f>IF(D291&gt;Educacao_infantil!$I$3,1,0)</f>
        <v>1</v>
      </c>
      <c r="N291" s="7">
        <f>IF(I291&lt;Educacao_infantil!$J$3,1,0)</f>
        <v>0</v>
      </c>
      <c r="O291" s="22"/>
    </row>
    <row r="292" spans="1:15" x14ac:dyDescent="0.25">
      <c r="A292" s="8" t="s">
        <v>2271</v>
      </c>
      <c r="B292" s="9" t="s">
        <v>24</v>
      </c>
      <c r="C292" s="9" t="str">
        <f>VLOOKUP(B292,'De-Para_Estado_Regiao'!$B$3:$C$29,2,0)</f>
        <v>Nordeste</v>
      </c>
      <c r="D292" s="9">
        <v>431</v>
      </c>
      <c r="E292" s="9">
        <v>0.59499999999999997</v>
      </c>
      <c r="F292" s="9">
        <v>0.53</v>
      </c>
      <c r="G292" s="9">
        <v>0.51200000000000001</v>
      </c>
      <c r="H292" s="9">
        <v>8491.14</v>
      </c>
      <c r="I292" s="6">
        <v>40</v>
      </c>
      <c r="J292" s="36" t="str">
        <f t="shared" si="4"/>
        <v>Médio</v>
      </c>
      <c r="K292" s="6">
        <f>IF(OR(B292="",D292="",E292="",F292="",G292="",H292=""),1,0)</f>
        <v>0</v>
      </c>
      <c r="L292" s="6">
        <f>IF(C292&lt;Panorama_geral!$B$3,1,0)</f>
        <v>0</v>
      </c>
      <c r="M292" s="36">
        <f>IF(D292&gt;Educacao_infantil!$I$3,1,0)</f>
        <v>0</v>
      </c>
      <c r="N292" s="7">
        <f>IF(I292&lt;Educacao_infantil!$J$3,1,0)</f>
        <v>0</v>
      </c>
      <c r="O292" s="22"/>
    </row>
    <row r="293" spans="1:15" x14ac:dyDescent="0.25">
      <c r="A293" s="8" t="s">
        <v>2273</v>
      </c>
      <c r="B293" s="9" t="s">
        <v>16</v>
      </c>
      <c r="C293" s="9" t="str">
        <f>VLOOKUP(B293,'De-Para_Estado_Regiao'!$B$3:$C$29,2,0)</f>
        <v>Sudeste</v>
      </c>
      <c r="D293" s="9">
        <v>270</v>
      </c>
      <c r="E293" s="9">
        <v>0.58299999999999996</v>
      </c>
      <c r="F293" s="9">
        <v>0.57699999999999996</v>
      </c>
      <c r="G293" s="9">
        <v>0.46200000000000002</v>
      </c>
      <c r="H293" s="9">
        <v>7961.67</v>
      </c>
      <c r="I293" s="6">
        <v>6</v>
      </c>
      <c r="J293" s="36" t="str">
        <f t="shared" si="4"/>
        <v>Médio</v>
      </c>
      <c r="K293" s="6">
        <f>IF(OR(B293="",D293="",E293="",F293="",G293="",H293=""),1,0)</f>
        <v>0</v>
      </c>
      <c r="L293" s="6">
        <f>IF(C293&lt;Panorama_geral!$B$3,1,0)</f>
        <v>0</v>
      </c>
      <c r="M293" s="36">
        <f>IF(D293&gt;Educacao_infantil!$I$3,1,0)</f>
        <v>0</v>
      </c>
      <c r="N293" s="7">
        <f>IF(I293&lt;Educacao_infantil!$J$3,1,0)</f>
        <v>0</v>
      </c>
      <c r="O293" s="22"/>
    </row>
    <row r="294" spans="1:15" x14ac:dyDescent="0.25">
      <c r="A294" s="5" t="s">
        <v>2274</v>
      </c>
      <c r="B294" s="6" t="s">
        <v>94</v>
      </c>
      <c r="C294" s="9" t="str">
        <f>VLOOKUP(B294,'De-Para_Estado_Regiao'!$B$3:$C$29,2,0)</f>
        <v>Nordeste</v>
      </c>
      <c r="D294" s="6">
        <v>651</v>
      </c>
      <c r="E294" s="6">
        <v>0.55200000000000005</v>
      </c>
      <c r="F294" s="6">
        <v>0.54100000000000004</v>
      </c>
      <c r="G294" s="6">
        <v>0.443</v>
      </c>
      <c r="H294" s="6">
        <v>6907.22</v>
      </c>
      <c r="I294" s="6">
        <v>2</v>
      </c>
      <c r="J294" s="36" t="str">
        <f t="shared" si="4"/>
        <v>Médio</v>
      </c>
      <c r="K294" s="6">
        <f>IF(OR(B294="",D294="",E294="",F294="",G294="",H294=""),1,0)</f>
        <v>0</v>
      </c>
      <c r="L294" s="6">
        <f>IF(C294&lt;Panorama_geral!$B$3,1,0)</f>
        <v>0</v>
      </c>
      <c r="M294" s="36">
        <f>IF(D294&gt;Educacao_infantil!$I$3,1,0)</f>
        <v>0</v>
      </c>
      <c r="N294" s="7">
        <f>IF(I294&lt;Educacao_infantil!$J$3,1,0)</f>
        <v>0</v>
      </c>
      <c r="O294" s="22"/>
    </row>
    <row r="295" spans="1:15" x14ac:dyDescent="0.25">
      <c r="A295" s="8" t="s">
        <v>2275</v>
      </c>
      <c r="B295" s="9" t="s">
        <v>49</v>
      </c>
      <c r="C295" s="9" t="str">
        <f>VLOOKUP(B295,'De-Para_Estado_Regiao'!$B$3:$C$29,2,0)</f>
        <v>Norte</v>
      </c>
      <c r="D295" s="9">
        <v>555</v>
      </c>
      <c r="E295" s="9">
        <v>0.53100000000000003</v>
      </c>
      <c r="F295" s="9">
        <v>0.51400000000000001</v>
      </c>
      <c r="G295" s="9">
        <v>0.376</v>
      </c>
      <c r="H295" s="9">
        <v>7769.35</v>
      </c>
      <c r="I295" s="6">
        <v>11</v>
      </c>
      <c r="J295" s="36" t="str">
        <f t="shared" si="4"/>
        <v>Baixo</v>
      </c>
      <c r="K295" s="6">
        <f>IF(OR(B295="",D295="",E295="",F295="",G295="",H295=""),1,0)</f>
        <v>0</v>
      </c>
      <c r="L295" s="6">
        <f>IF(C295&lt;Panorama_geral!$B$3,1,0)</f>
        <v>0</v>
      </c>
      <c r="M295" s="36">
        <f>IF(D295&gt;Educacao_infantil!$I$3,1,0)</f>
        <v>0</v>
      </c>
      <c r="N295" s="7">
        <f>IF(I295&lt;Educacao_infantil!$J$3,1,0)</f>
        <v>0</v>
      </c>
      <c r="O295" s="22"/>
    </row>
    <row r="296" spans="1:15" x14ac:dyDescent="0.25">
      <c r="A296" s="5" t="s">
        <v>894</v>
      </c>
      <c r="B296" s="6" t="s">
        <v>87</v>
      </c>
      <c r="C296" s="9" t="str">
        <f>VLOOKUP(B296,'De-Para_Estado_Regiao'!$B$3:$C$29,2,0)</f>
        <v>Nordeste</v>
      </c>
      <c r="D296" s="6">
        <v>1336</v>
      </c>
      <c r="E296" s="6">
        <v>0.54</v>
      </c>
      <c r="F296" s="6">
        <v>0.51900000000000002</v>
      </c>
      <c r="G296" s="6">
        <v>0.4</v>
      </c>
      <c r="H296" s="6">
        <v>6809.03</v>
      </c>
      <c r="I296" s="6">
        <v>59</v>
      </c>
      <c r="J296" s="36" t="str">
        <f t="shared" si="4"/>
        <v>Baixo</v>
      </c>
      <c r="K296" s="6">
        <f>IF(OR(B296="",D296="",E296="",F296="",G296="",H296=""),1,0)</f>
        <v>0</v>
      </c>
      <c r="L296" s="6">
        <f>IF(C296&lt;Panorama_geral!$B$3,1,0)</f>
        <v>0</v>
      </c>
      <c r="M296" s="36">
        <f>IF(D296&gt;Educacao_infantil!$I$3,1,0)</f>
        <v>1</v>
      </c>
      <c r="N296" s="7">
        <f>IF(I296&lt;Educacao_infantil!$J$3,1,0)</f>
        <v>0</v>
      </c>
      <c r="O296" s="22"/>
    </row>
    <row r="297" spans="1:15" x14ac:dyDescent="0.25">
      <c r="A297" s="8" t="s">
        <v>2282</v>
      </c>
      <c r="B297" s="9" t="s">
        <v>114</v>
      </c>
      <c r="C297" s="9" t="str">
        <f>VLOOKUP(B297,'De-Para_Estado_Regiao'!$B$3:$C$29,2,0)</f>
        <v>Nordeste</v>
      </c>
      <c r="D297" s="9">
        <v>657</v>
      </c>
      <c r="E297" s="9">
        <v>0.52900000000000003</v>
      </c>
      <c r="F297" s="9">
        <v>0.51900000000000002</v>
      </c>
      <c r="G297" s="9">
        <v>0.376</v>
      </c>
      <c r="H297" s="9">
        <v>7723.55</v>
      </c>
      <c r="I297" s="6">
        <v>4</v>
      </c>
      <c r="J297" s="36" t="str">
        <f t="shared" si="4"/>
        <v>Baixo</v>
      </c>
      <c r="K297" s="6">
        <f>IF(OR(B297="",D297="",E297="",F297="",G297="",H297=""),1,0)</f>
        <v>0</v>
      </c>
      <c r="L297" s="6">
        <f>IF(C297&lt;Panorama_geral!$B$3,1,0)</f>
        <v>0</v>
      </c>
      <c r="M297" s="36">
        <f>IF(D297&gt;Educacao_infantil!$I$3,1,0)</f>
        <v>0</v>
      </c>
      <c r="N297" s="7">
        <f>IF(I297&lt;Educacao_infantil!$J$3,1,0)</f>
        <v>0</v>
      </c>
      <c r="O297" s="22"/>
    </row>
    <row r="298" spans="1:15" x14ac:dyDescent="0.25">
      <c r="A298" s="5" t="s">
        <v>2285</v>
      </c>
      <c r="B298" s="6" t="s">
        <v>87</v>
      </c>
      <c r="C298" s="9" t="str">
        <f>VLOOKUP(B298,'De-Para_Estado_Regiao'!$B$3:$C$29,2,0)</f>
        <v>Nordeste</v>
      </c>
      <c r="D298" s="6">
        <v>874</v>
      </c>
      <c r="E298" s="6">
        <v>0.55000000000000004</v>
      </c>
      <c r="F298" s="6">
        <v>0.54600000000000004</v>
      </c>
      <c r="G298" s="6">
        <v>0.44700000000000001</v>
      </c>
      <c r="H298" s="6">
        <v>7303.11</v>
      </c>
      <c r="I298" s="6">
        <v>1</v>
      </c>
      <c r="J298" s="36" t="str">
        <f t="shared" si="4"/>
        <v>Médio</v>
      </c>
      <c r="K298" s="6">
        <f>IF(OR(B298="",D298="",E298="",F298="",G298="",H298=""),1,0)</f>
        <v>0</v>
      </c>
      <c r="L298" s="6">
        <f>IF(C298&lt;Panorama_geral!$B$3,1,0)</f>
        <v>0</v>
      </c>
      <c r="M298" s="36">
        <f>IF(D298&gt;Educacao_infantil!$I$3,1,0)</f>
        <v>0</v>
      </c>
      <c r="N298" s="7">
        <f>IF(I298&lt;Educacao_infantil!$J$3,1,0)</f>
        <v>1</v>
      </c>
      <c r="O298" s="22"/>
    </row>
    <row r="299" spans="1:15" x14ac:dyDescent="0.25">
      <c r="A299" s="8" t="s">
        <v>2286</v>
      </c>
      <c r="B299" s="9" t="s">
        <v>94</v>
      </c>
      <c r="C299" s="9" t="str">
        <f>VLOOKUP(B299,'De-Para_Estado_Regiao'!$B$3:$C$29,2,0)</f>
        <v>Nordeste</v>
      </c>
      <c r="D299" s="9">
        <v>429</v>
      </c>
      <c r="E299" s="9">
        <v>0.56399999999999995</v>
      </c>
      <c r="F299" s="9">
        <v>0.54700000000000004</v>
      </c>
      <c r="G299" s="9">
        <v>0.42399999999999999</v>
      </c>
      <c r="H299" s="9">
        <v>6427.14</v>
      </c>
      <c r="I299" s="6">
        <v>35</v>
      </c>
      <c r="J299" s="36" t="str">
        <f t="shared" si="4"/>
        <v>Médio</v>
      </c>
      <c r="K299" s="6">
        <f>IF(OR(B299="",D299="",E299="",F299="",G299="",H299=""),1,0)</f>
        <v>0</v>
      </c>
      <c r="L299" s="6">
        <f>IF(C299&lt;Panorama_geral!$B$3,1,0)</f>
        <v>0</v>
      </c>
      <c r="M299" s="36">
        <f>IF(D299&gt;Educacao_infantil!$I$3,1,0)</f>
        <v>0</v>
      </c>
      <c r="N299" s="7">
        <f>IF(I299&lt;Educacao_infantil!$J$3,1,0)</f>
        <v>0</v>
      </c>
      <c r="O299" s="22"/>
    </row>
    <row r="300" spans="1:15" x14ac:dyDescent="0.25">
      <c r="A300" s="5" t="s">
        <v>2287</v>
      </c>
      <c r="B300" s="6" t="s">
        <v>24</v>
      </c>
      <c r="C300" s="9" t="str">
        <f>VLOOKUP(B300,'De-Para_Estado_Regiao'!$B$3:$C$29,2,0)</f>
        <v>Nordeste</v>
      </c>
      <c r="D300" s="6">
        <v>603</v>
      </c>
      <c r="E300" s="6">
        <v>0.54</v>
      </c>
      <c r="F300" s="6">
        <v>0.54300000000000004</v>
      </c>
      <c r="G300" s="6">
        <v>0.42599999999999999</v>
      </c>
      <c r="H300" s="6">
        <v>8089.38</v>
      </c>
      <c r="I300" s="6">
        <v>10</v>
      </c>
      <c r="J300" s="36" t="str">
        <f t="shared" si="4"/>
        <v>Baixo</v>
      </c>
      <c r="K300" s="6">
        <f>IF(OR(B300="",D300="",E300="",F300="",G300="",H300=""),1,0)</f>
        <v>0</v>
      </c>
      <c r="L300" s="6">
        <f>IF(C300&lt;Panorama_geral!$B$3,1,0)</f>
        <v>0</v>
      </c>
      <c r="M300" s="36">
        <f>IF(D300&gt;Educacao_infantil!$I$3,1,0)</f>
        <v>0</v>
      </c>
      <c r="N300" s="7">
        <f>IF(I300&lt;Educacao_infantil!$J$3,1,0)</f>
        <v>0</v>
      </c>
      <c r="O300" s="22"/>
    </row>
    <row r="301" spans="1:15" x14ac:dyDescent="0.25">
      <c r="A301" s="5" t="s">
        <v>2291</v>
      </c>
      <c r="B301" s="6" t="s">
        <v>94</v>
      </c>
      <c r="C301" s="9" t="str">
        <f>VLOOKUP(B301,'De-Para_Estado_Regiao'!$B$3:$C$29,2,0)</f>
        <v>Nordeste</v>
      </c>
      <c r="D301" s="6">
        <v>2895</v>
      </c>
      <c r="E301" s="6">
        <v>0.56399999999999995</v>
      </c>
      <c r="F301" s="6">
        <v>0.54900000000000004</v>
      </c>
      <c r="G301" s="6">
        <v>0.46600000000000003</v>
      </c>
      <c r="H301" s="6">
        <v>8947.42</v>
      </c>
      <c r="I301" s="6">
        <v>7</v>
      </c>
      <c r="J301" s="36" t="str">
        <f t="shared" si="4"/>
        <v>Médio</v>
      </c>
      <c r="K301" s="6">
        <f>IF(OR(B301="",D301="",E301="",F301="",G301="",H301=""),1,0)</f>
        <v>0</v>
      </c>
      <c r="L301" s="6">
        <f>IF(C301&lt;Panorama_geral!$B$3,1,0)</f>
        <v>0</v>
      </c>
      <c r="M301" s="36">
        <f>IF(D301&gt;Educacao_infantil!$I$3,1,0)</f>
        <v>1</v>
      </c>
      <c r="N301" s="7">
        <f>IF(I301&lt;Educacao_infantil!$J$3,1,0)</f>
        <v>0</v>
      </c>
      <c r="O301" s="22"/>
    </row>
    <row r="302" spans="1:15" x14ac:dyDescent="0.25">
      <c r="A302" s="5" t="s">
        <v>2139</v>
      </c>
      <c r="B302" s="6" t="s">
        <v>24</v>
      </c>
      <c r="C302" s="9" t="str">
        <f>VLOOKUP(B302,'De-Para_Estado_Regiao'!$B$3:$C$29,2,0)</f>
        <v>Nordeste</v>
      </c>
      <c r="D302" s="6">
        <v>1015</v>
      </c>
      <c r="E302" s="6">
        <v>0.56000000000000005</v>
      </c>
      <c r="F302" s="6">
        <v>0.55700000000000005</v>
      </c>
      <c r="G302" s="6">
        <v>0.42799999999999999</v>
      </c>
      <c r="H302" s="6">
        <v>8349.7999999999993</v>
      </c>
      <c r="I302" s="6">
        <v>25</v>
      </c>
      <c r="J302" s="36" t="str">
        <f t="shared" si="4"/>
        <v>Médio</v>
      </c>
      <c r="K302" s="6">
        <f>IF(OR(B302="",D302="",E302="",F302="",G302="",H302=""),1,0)</f>
        <v>0</v>
      </c>
      <c r="L302" s="6">
        <f>IF(C302&lt;Panorama_geral!$B$3,1,0)</f>
        <v>0</v>
      </c>
      <c r="M302" s="36">
        <f>IF(D302&gt;Educacao_infantil!$I$3,1,0)</f>
        <v>1</v>
      </c>
      <c r="N302" s="7">
        <f>IF(I302&lt;Educacao_infantil!$J$3,1,0)</f>
        <v>0</v>
      </c>
      <c r="O302" s="22"/>
    </row>
    <row r="303" spans="1:15" x14ac:dyDescent="0.25">
      <c r="A303" s="5" t="s">
        <v>2296</v>
      </c>
      <c r="B303" s="6" t="s">
        <v>94</v>
      </c>
      <c r="C303" s="9" t="str">
        <f>VLOOKUP(B303,'De-Para_Estado_Regiao'!$B$3:$C$29,2,0)</f>
        <v>Nordeste</v>
      </c>
      <c r="D303" s="6">
        <v>334</v>
      </c>
      <c r="E303" s="6">
        <v>0.56799999999999995</v>
      </c>
      <c r="F303" s="6">
        <v>0.55600000000000005</v>
      </c>
      <c r="G303" s="6">
        <v>0.42799999999999999</v>
      </c>
      <c r="H303" s="6">
        <v>13425.98</v>
      </c>
      <c r="I303" s="6">
        <v>3</v>
      </c>
      <c r="J303" s="36" t="str">
        <f t="shared" si="4"/>
        <v>Médio</v>
      </c>
      <c r="K303" s="6">
        <f>IF(OR(B303="",D303="",E303="",F303="",G303="",H303=""),1,0)</f>
        <v>0</v>
      </c>
      <c r="L303" s="6">
        <f>IF(C303&lt;Panorama_geral!$B$3,1,0)</f>
        <v>0</v>
      </c>
      <c r="M303" s="36">
        <f>IF(D303&gt;Educacao_infantil!$I$3,1,0)</f>
        <v>0</v>
      </c>
      <c r="N303" s="7">
        <f>IF(I303&lt;Educacao_infantil!$J$3,1,0)</f>
        <v>0</v>
      </c>
      <c r="O303" s="22"/>
    </row>
    <row r="304" spans="1:15" x14ac:dyDescent="0.25">
      <c r="A304" s="5" t="s">
        <v>2298</v>
      </c>
      <c r="B304" s="6" t="s">
        <v>94</v>
      </c>
      <c r="C304" s="9" t="str">
        <f>VLOOKUP(B304,'De-Para_Estado_Regiao'!$B$3:$C$29,2,0)</f>
        <v>Nordeste</v>
      </c>
      <c r="D304" s="6">
        <v>756</v>
      </c>
      <c r="E304" s="6">
        <v>0.59299999999999997</v>
      </c>
      <c r="F304" s="6">
        <v>0.53600000000000003</v>
      </c>
      <c r="G304" s="6">
        <v>0.49099999999999999</v>
      </c>
      <c r="H304" s="6">
        <v>6761.58</v>
      </c>
      <c r="I304" s="6">
        <v>6</v>
      </c>
      <c r="J304" s="36" t="str">
        <f t="shared" si="4"/>
        <v>Médio</v>
      </c>
      <c r="K304" s="6">
        <f>IF(OR(B304="",D304="",E304="",F304="",G304="",H304=""),1,0)</f>
        <v>0</v>
      </c>
      <c r="L304" s="6">
        <f>IF(C304&lt;Panorama_geral!$B$3,1,0)</f>
        <v>0</v>
      </c>
      <c r="M304" s="36">
        <f>IF(D304&gt;Educacao_infantil!$I$3,1,0)</f>
        <v>0</v>
      </c>
      <c r="N304" s="7">
        <f>IF(I304&lt;Educacao_infantil!$J$3,1,0)</f>
        <v>0</v>
      </c>
      <c r="O304" s="22"/>
    </row>
    <row r="305" spans="1:15" x14ac:dyDescent="0.25">
      <c r="A305" s="5" t="s">
        <v>2300</v>
      </c>
      <c r="B305" s="6" t="s">
        <v>31</v>
      </c>
      <c r="C305" s="9" t="str">
        <f>VLOOKUP(B305,'De-Para_Estado_Regiao'!$B$3:$C$29,2,0)</f>
        <v>Nordeste</v>
      </c>
      <c r="D305" s="6">
        <v>509</v>
      </c>
      <c r="E305" s="6">
        <v>0.54</v>
      </c>
      <c r="F305" s="6">
        <v>0.497</v>
      </c>
      <c r="G305" s="6">
        <v>0.434</v>
      </c>
      <c r="H305" s="6">
        <v>6538.95</v>
      </c>
      <c r="I305" s="6">
        <v>0</v>
      </c>
      <c r="J305" s="36" t="str">
        <f t="shared" si="4"/>
        <v>Baixo</v>
      </c>
      <c r="K305" s="6">
        <f>IF(OR(B305="",D305="",E305="",F305="",G305="",H305=""),1,0)</f>
        <v>0</v>
      </c>
      <c r="L305" s="6">
        <f>IF(C305&lt;Panorama_geral!$B$3,1,0)</f>
        <v>0</v>
      </c>
      <c r="M305" s="36">
        <f>IF(D305&gt;Educacao_infantil!$I$3,1,0)</f>
        <v>0</v>
      </c>
      <c r="N305" s="7">
        <f>IF(I305&lt;Educacao_infantil!$J$3,1,0)</f>
        <v>1</v>
      </c>
      <c r="O305" s="22"/>
    </row>
    <row r="306" spans="1:15" x14ac:dyDescent="0.25">
      <c r="A306" s="8" t="s">
        <v>2301</v>
      </c>
      <c r="B306" s="9" t="s">
        <v>118</v>
      </c>
      <c r="C306" s="9" t="str">
        <f>VLOOKUP(B306,'De-Para_Estado_Regiao'!$B$3:$C$29,2,0)</f>
        <v>Nordeste</v>
      </c>
      <c r="D306" s="9">
        <v>776</v>
      </c>
      <c r="E306" s="9">
        <v>0.53900000000000003</v>
      </c>
      <c r="F306" s="9">
        <v>0.53300000000000003</v>
      </c>
      <c r="G306" s="9">
        <v>0.39600000000000002</v>
      </c>
      <c r="H306" s="9">
        <v>6102.62</v>
      </c>
      <c r="I306" s="6">
        <v>2</v>
      </c>
      <c r="J306" s="36" t="str">
        <f t="shared" si="4"/>
        <v>Baixo</v>
      </c>
      <c r="K306" s="6">
        <f>IF(OR(B306="",D306="",E306="",F306="",G306="",H306=""),1,0)</f>
        <v>0</v>
      </c>
      <c r="L306" s="6">
        <f>IF(C306&lt;Panorama_geral!$B$3,1,0)</f>
        <v>0</v>
      </c>
      <c r="M306" s="36">
        <f>IF(D306&gt;Educacao_infantil!$I$3,1,0)</f>
        <v>0</v>
      </c>
      <c r="N306" s="7">
        <f>IF(I306&lt;Educacao_infantil!$J$3,1,0)</f>
        <v>0</v>
      </c>
      <c r="O306" s="22"/>
    </row>
    <row r="307" spans="1:15" x14ac:dyDescent="0.25">
      <c r="A307" s="5" t="s">
        <v>2302</v>
      </c>
      <c r="B307" s="6" t="s">
        <v>24</v>
      </c>
      <c r="C307" s="9" t="str">
        <f>VLOOKUP(B307,'De-Para_Estado_Regiao'!$B$3:$C$29,2,0)</f>
        <v>Nordeste</v>
      </c>
      <c r="D307" s="6">
        <v>332</v>
      </c>
      <c r="E307" s="6">
        <v>0.55000000000000004</v>
      </c>
      <c r="F307" s="6">
        <v>0.52900000000000003</v>
      </c>
      <c r="G307" s="6">
        <v>0.42199999999999999</v>
      </c>
      <c r="H307" s="6">
        <v>7955.78</v>
      </c>
      <c r="I307" s="6">
        <v>3</v>
      </c>
      <c r="J307" s="36" t="str">
        <f t="shared" si="4"/>
        <v>Médio</v>
      </c>
      <c r="K307" s="6">
        <f>IF(OR(B307="",D307="",E307="",F307="",G307="",H307=""),1,0)</f>
        <v>0</v>
      </c>
      <c r="L307" s="6">
        <f>IF(C307&lt;Panorama_geral!$B$3,1,0)</f>
        <v>0</v>
      </c>
      <c r="M307" s="36">
        <f>IF(D307&gt;Educacao_infantil!$I$3,1,0)</f>
        <v>0</v>
      </c>
      <c r="N307" s="7">
        <f>IF(I307&lt;Educacao_infantil!$J$3,1,0)</f>
        <v>0</v>
      </c>
      <c r="O307" s="22"/>
    </row>
    <row r="308" spans="1:15" x14ac:dyDescent="0.25">
      <c r="A308" s="8" t="s">
        <v>2303</v>
      </c>
      <c r="B308" s="9" t="s">
        <v>24</v>
      </c>
      <c r="C308" s="9" t="str">
        <f>VLOOKUP(B308,'De-Para_Estado_Regiao'!$B$3:$C$29,2,0)</f>
        <v>Nordeste</v>
      </c>
      <c r="D308" s="9">
        <v>877</v>
      </c>
      <c r="E308" s="9">
        <v>0.59</v>
      </c>
      <c r="F308" s="9">
        <v>0.51900000000000002</v>
      </c>
      <c r="G308" s="9">
        <v>0.51</v>
      </c>
      <c r="H308" s="9">
        <v>6115.72</v>
      </c>
      <c r="I308" s="6">
        <v>2</v>
      </c>
      <c r="J308" s="36" t="str">
        <f t="shared" si="4"/>
        <v>Médio</v>
      </c>
      <c r="K308" s="6">
        <f>IF(OR(B308="",D308="",E308="",F308="",G308="",H308=""),1,0)</f>
        <v>0</v>
      </c>
      <c r="L308" s="6">
        <f>IF(C308&lt;Panorama_geral!$B$3,1,0)</f>
        <v>0</v>
      </c>
      <c r="M308" s="36">
        <f>IF(D308&gt;Educacao_infantil!$I$3,1,0)</f>
        <v>0</v>
      </c>
      <c r="N308" s="7">
        <f>IF(I308&lt;Educacao_infantil!$J$3,1,0)</f>
        <v>0</v>
      </c>
      <c r="O308" s="22"/>
    </row>
    <row r="309" spans="1:15" x14ac:dyDescent="0.25">
      <c r="A309" s="5" t="s">
        <v>2304</v>
      </c>
      <c r="B309" s="6" t="s">
        <v>94</v>
      </c>
      <c r="C309" s="9" t="str">
        <f>VLOOKUP(B309,'De-Para_Estado_Regiao'!$B$3:$C$29,2,0)</f>
        <v>Nordeste</v>
      </c>
      <c r="D309" s="6">
        <v>1572</v>
      </c>
      <c r="E309" s="6">
        <v>0.52700000000000002</v>
      </c>
      <c r="F309" s="6">
        <v>0.54200000000000004</v>
      </c>
      <c r="G309" s="6">
        <v>0.39500000000000002</v>
      </c>
      <c r="H309" s="6">
        <v>8983.7199999999993</v>
      </c>
      <c r="I309" s="6">
        <v>6</v>
      </c>
      <c r="J309" s="36" t="str">
        <f t="shared" si="4"/>
        <v>Baixo</v>
      </c>
      <c r="K309" s="6">
        <f>IF(OR(B309="",D309="",E309="",F309="",G309="",H309=""),1,0)</f>
        <v>0</v>
      </c>
      <c r="L309" s="6">
        <f>IF(C309&lt;Panorama_geral!$B$3,1,0)</f>
        <v>0</v>
      </c>
      <c r="M309" s="36">
        <f>IF(D309&gt;Educacao_infantil!$I$3,1,0)</f>
        <v>1</v>
      </c>
      <c r="N309" s="7">
        <f>IF(I309&lt;Educacao_infantil!$J$3,1,0)</f>
        <v>0</v>
      </c>
      <c r="O309" s="22"/>
    </row>
    <row r="310" spans="1:15" x14ac:dyDescent="0.25">
      <c r="A310" s="5" t="s">
        <v>1019</v>
      </c>
      <c r="B310" s="6" t="s">
        <v>24</v>
      </c>
      <c r="C310" s="9" t="str">
        <f>VLOOKUP(B310,'De-Para_Estado_Regiao'!$B$3:$C$29,2,0)</f>
        <v>Nordeste</v>
      </c>
      <c r="D310" s="6">
        <v>1219</v>
      </c>
      <c r="E310" s="6">
        <v>0.57799999999999996</v>
      </c>
      <c r="F310" s="6">
        <v>0.58899999999999997</v>
      </c>
      <c r="G310" s="6">
        <v>0.436</v>
      </c>
      <c r="H310" s="6">
        <v>9545.59</v>
      </c>
      <c r="I310" s="6">
        <v>4</v>
      </c>
      <c r="J310" s="36" t="str">
        <f t="shared" si="4"/>
        <v>Médio</v>
      </c>
      <c r="K310" s="6">
        <f>IF(OR(B310="",D310="",E310="",F310="",G310="",H310=""),1,0)</f>
        <v>0</v>
      </c>
      <c r="L310" s="6">
        <f>IF(C310&lt;Panorama_geral!$B$3,1,0)</f>
        <v>0</v>
      </c>
      <c r="M310" s="36">
        <f>IF(D310&gt;Educacao_infantil!$I$3,1,0)</f>
        <v>1</v>
      </c>
      <c r="N310" s="7">
        <f>IF(I310&lt;Educacao_infantil!$J$3,1,0)</f>
        <v>0</v>
      </c>
      <c r="O310" s="22"/>
    </row>
    <row r="311" spans="1:15" x14ac:dyDescent="0.25">
      <c r="A311" s="8" t="s">
        <v>1302</v>
      </c>
      <c r="B311" s="9" t="s">
        <v>94</v>
      </c>
      <c r="C311" s="9" t="str">
        <f>VLOOKUP(B311,'De-Para_Estado_Regiao'!$B$3:$C$29,2,0)</f>
        <v>Nordeste</v>
      </c>
      <c r="D311" s="9">
        <v>1001</v>
      </c>
      <c r="E311" s="9">
        <v>0.58899999999999997</v>
      </c>
      <c r="F311" s="9">
        <v>0.56299999999999994</v>
      </c>
      <c r="G311" s="9">
        <v>0.46200000000000002</v>
      </c>
      <c r="H311" s="9">
        <v>7950.03</v>
      </c>
      <c r="I311" s="6">
        <v>6</v>
      </c>
      <c r="J311" s="36" t="str">
        <f t="shared" si="4"/>
        <v>Médio</v>
      </c>
      <c r="K311" s="6">
        <f>IF(OR(B311="",D311="",E311="",F311="",G311="",H311=""),1,0)</f>
        <v>0</v>
      </c>
      <c r="L311" s="6">
        <f>IF(C311&lt;Panorama_geral!$B$3,1,0)</f>
        <v>0</v>
      </c>
      <c r="M311" s="36">
        <f>IF(D311&gt;Educacao_infantil!$I$3,1,0)</f>
        <v>1</v>
      </c>
      <c r="N311" s="7">
        <f>IF(I311&lt;Educacao_infantil!$J$3,1,0)</f>
        <v>0</v>
      </c>
      <c r="O311" s="22"/>
    </row>
    <row r="312" spans="1:15" x14ac:dyDescent="0.25">
      <c r="A312" s="8" t="s">
        <v>2309</v>
      </c>
      <c r="B312" s="9" t="s">
        <v>82</v>
      </c>
      <c r="C312" s="9" t="str">
        <f>VLOOKUP(B312,'De-Para_Estado_Regiao'!$B$3:$C$29,2,0)</f>
        <v>Nordeste</v>
      </c>
      <c r="D312" s="9">
        <v>978</v>
      </c>
      <c r="E312" s="9">
        <v>0.59399999999999997</v>
      </c>
      <c r="F312" s="9">
        <v>0.59299999999999997</v>
      </c>
      <c r="G312" s="9">
        <v>0.46700000000000003</v>
      </c>
      <c r="H312" s="9">
        <v>9056.24</v>
      </c>
      <c r="I312" s="6">
        <v>21</v>
      </c>
      <c r="J312" s="36" t="str">
        <f t="shared" si="4"/>
        <v>Médio</v>
      </c>
      <c r="K312" s="6">
        <f>IF(OR(B312="",D312="",E312="",F312="",G312="",H312=""),1,0)</f>
        <v>0</v>
      </c>
      <c r="L312" s="6">
        <f>IF(C312&lt;Panorama_geral!$B$3,1,0)</f>
        <v>0</v>
      </c>
      <c r="M312" s="36">
        <f>IF(D312&gt;Educacao_infantil!$I$3,1,0)</f>
        <v>1</v>
      </c>
      <c r="N312" s="7">
        <f>IF(I312&lt;Educacao_infantil!$J$3,1,0)</f>
        <v>0</v>
      </c>
      <c r="O312" s="22"/>
    </row>
    <row r="313" spans="1:15" x14ac:dyDescent="0.25">
      <c r="A313" s="5" t="s">
        <v>2310</v>
      </c>
      <c r="B313" s="6" t="s">
        <v>94</v>
      </c>
      <c r="C313" s="9" t="str">
        <f>VLOOKUP(B313,'De-Para_Estado_Regiao'!$B$3:$C$29,2,0)</f>
        <v>Nordeste</v>
      </c>
      <c r="D313" s="6">
        <v>467</v>
      </c>
      <c r="E313" s="6">
        <v>0.50600000000000001</v>
      </c>
      <c r="F313" s="6">
        <v>0.504</v>
      </c>
      <c r="G313" s="6">
        <v>0.35699999999999998</v>
      </c>
      <c r="H313" s="6">
        <v>5647.4</v>
      </c>
      <c r="I313" s="6">
        <v>15</v>
      </c>
      <c r="J313" s="36" t="str">
        <f t="shared" si="4"/>
        <v>Baixo</v>
      </c>
      <c r="K313" s="6">
        <f>IF(OR(B313="",D313="",E313="",F313="",G313="",H313=""),1,0)</f>
        <v>0</v>
      </c>
      <c r="L313" s="6">
        <f>IF(C313&lt;Panorama_geral!$B$3,1,0)</f>
        <v>0</v>
      </c>
      <c r="M313" s="36">
        <f>IF(D313&gt;Educacao_infantil!$I$3,1,0)</f>
        <v>0</v>
      </c>
      <c r="N313" s="7">
        <f>IF(I313&lt;Educacao_infantil!$J$3,1,0)</f>
        <v>0</v>
      </c>
      <c r="O313" s="22"/>
    </row>
    <row r="314" spans="1:15" x14ac:dyDescent="0.25">
      <c r="A314" s="8" t="s">
        <v>2311</v>
      </c>
      <c r="B314" s="9" t="s">
        <v>94</v>
      </c>
      <c r="C314" s="9" t="str">
        <f>VLOOKUP(B314,'De-Para_Estado_Regiao'!$B$3:$C$29,2,0)</f>
        <v>Nordeste</v>
      </c>
      <c r="D314" s="9">
        <v>1761</v>
      </c>
      <c r="E314" s="9">
        <v>0.56999999999999995</v>
      </c>
      <c r="F314" s="9">
        <v>0.53100000000000003</v>
      </c>
      <c r="G314" s="9">
        <v>0.47</v>
      </c>
      <c r="H314" s="9">
        <v>7627.57</v>
      </c>
      <c r="I314" s="6">
        <v>3</v>
      </c>
      <c r="J314" s="36" t="str">
        <f t="shared" si="4"/>
        <v>Médio</v>
      </c>
      <c r="K314" s="6">
        <f>IF(OR(B314="",D314="",E314="",F314="",G314="",H314=""),1,0)</f>
        <v>0</v>
      </c>
      <c r="L314" s="6">
        <f>IF(C314&lt;Panorama_geral!$B$3,1,0)</f>
        <v>0</v>
      </c>
      <c r="M314" s="36">
        <f>IF(D314&gt;Educacao_infantil!$I$3,1,0)</f>
        <v>1</v>
      </c>
      <c r="N314" s="7">
        <f>IF(I314&lt;Educacao_infantil!$J$3,1,0)</f>
        <v>0</v>
      </c>
      <c r="O314" s="22"/>
    </row>
    <row r="315" spans="1:15" x14ac:dyDescent="0.25">
      <c r="A315" s="5" t="s">
        <v>2323</v>
      </c>
      <c r="B315" s="6" t="s">
        <v>49</v>
      </c>
      <c r="C315" s="9" t="str">
        <f>VLOOKUP(B315,'De-Para_Estado_Regiao'!$B$3:$C$29,2,0)</f>
        <v>Norte</v>
      </c>
      <c r="D315" s="6">
        <v>453</v>
      </c>
      <c r="E315" s="6">
        <v>0.59599999999999997</v>
      </c>
      <c r="F315" s="6">
        <v>0.59399999999999997</v>
      </c>
      <c r="G315" s="6">
        <v>0.45100000000000001</v>
      </c>
      <c r="H315" s="6">
        <v>69540.08</v>
      </c>
      <c r="I315" s="6">
        <v>12</v>
      </c>
      <c r="J315" s="36" t="str">
        <f t="shared" si="4"/>
        <v>Médio</v>
      </c>
      <c r="K315" s="6">
        <f>IF(OR(B315="",D315="",E315="",F315="",G315="",H315=""),1,0)</f>
        <v>0</v>
      </c>
      <c r="L315" s="6">
        <f>IF(C315&lt;Panorama_geral!$B$3,1,0)</f>
        <v>0</v>
      </c>
      <c r="M315" s="36">
        <f>IF(D315&gt;Educacao_infantil!$I$3,1,0)</f>
        <v>0</v>
      </c>
      <c r="N315" s="7">
        <f>IF(I315&lt;Educacao_infantil!$J$3,1,0)</f>
        <v>0</v>
      </c>
      <c r="O315" s="22"/>
    </row>
    <row r="316" spans="1:15" x14ac:dyDescent="0.25">
      <c r="A316" s="8" t="s">
        <v>2334</v>
      </c>
      <c r="B316" s="9" t="s">
        <v>114</v>
      </c>
      <c r="C316" s="9" t="str">
        <f>VLOOKUP(B316,'De-Para_Estado_Regiao'!$B$3:$C$29,2,0)</f>
        <v>Nordeste</v>
      </c>
      <c r="D316" s="9">
        <v>813</v>
      </c>
      <c r="E316" s="9">
        <v>0.56100000000000005</v>
      </c>
      <c r="F316" s="9">
        <v>0.54800000000000004</v>
      </c>
      <c r="G316" s="9">
        <v>0.41399999999999998</v>
      </c>
      <c r="H316" s="9">
        <v>22348.560000000001</v>
      </c>
      <c r="I316" s="6">
        <v>5</v>
      </c>
      <c r="J316" s="36" t="str">
        <f t="shared" si="4"/>
        <v>Médio</v>
      </c>
      <c r="K316" s="6">
        <f>IF(OR(B316="",D316="",E316="",F316="",G316="",H316=""),1,0)</f>
        <v>0</v>
      </c>
      <c r="L316" s="6">
        <f>IF(C316&lt;Panorama_geral!$B$3,1,0)</f>
        <v>0</v>
      </c>
      <c r="M316" s="36">
        <f>IF(D316&gt;Educacao_infantil!$I$3,1,0)</f>
        <v>0</v>
      </c>
      <c r="N316" s="7">
        <f>IF(I316&lt;Educacao_infantil!$J$3,1,0)</f>
        <v>0</v>
      </c>
      <c r="O316" s="22"/>
    </row>
    <row r="317" spans="1:15" x14ac:dyDescent="0.25">
      <c r="A317" s="8" t="s">
        <v>2343</v>
      </c>
      <c r="B317" s="9" t="s">
        <v>49</v>
      </c>
      <c r="C317" s="9" t="str">
        <f>VLOOKUP(B317,'De-Para_Estado_Regiao'!$B$3:$C$29,2,0)</f>
        <v>Norte</v>
      </c>
      <c r="D317" s="9">
        <v>1042</v>
      </c>
      <c r="E317" s="9">
        <v>0.502</v>
      </c>
      <c r="F317" s="9">
        <v>0.50800000000000001</v>
      </c>
      <c r="G317" s="9">
        <v>0.32300000000000001</v>
      </c>
      <c r="H317" s="9">
        <v>20018.72</v>
      </c>
      <c r="I317" s="6">
        <v>0</v>
      </c>
      <c r="J317" s="36" t="str">
        <f t="shared" si="4"/>
        <v>Baixo</v>
      </c>
      <c r="K317" s="6">
        <f>IF(OR(B317="",D317="",E317="",F317="",G317="",H317=""),1,0)</f>
        <v>0</v>
      </c>
      <c r="L317" s="6">
        <f>IF(C317&lt;Panorama_geral!$B$3,1,0)</f>
        <v>0</v>
      </c>
      <c r="M317" s="36">
        <f>IF(D317&gt;Educacao_infantil!$I$3,1,0)</f>
        <v>1</v>
      </c>
      <c r="N317" s="7">
        <f>IF(I317&lt;Educacao_infantil!$J$3,1,0)</f>
        <v>1</v>
      </c>
      <c r="O317" s="22"/>
    </row>
    <row r="318" spans="1:15" x14ac:dyDescent="0.25">
      <c r="A318" s="5" t="s">
        <v>2360</v>
      </c>
      <c r="B318" s="6" t="s">
        <v>49</v>
      </c>
      <c r="C318" s="9" t="str">
        <f>VLOOKUP(B318,'De-Para_Estado_Regiao'!$B$3:$C$29,2,0)</f>
        <v>Norte</v>
      </c>
      <c r="D318" s="6">
        <v>767</v>
      </c>
      <c r="E318" s="6">
        <v>0.57999999999999996</v>
      </c>
      <c r="F318" s="6">
        <v>0.60499999999999998</v>
      </c>
      <c r="G318" s="6">
        <v>0.40799999999999997</v>
      </c>
      <c r="H318" s="6">
        <v>18664.02</v>
      </c>
      <c r="I318" s="6">
        <v>0</v>
      </c>
      <c r="J318" s="36" t="str">
        <f t="shared" si="4"/>
        <v>Médio</v>
      </c>
      <c r="K318" s="6">
        <f>IF(OR(B318="",D318="",E318="",F318="",G318="",H318=""),1,0)</f>
        <v>0</v>
      </c>
      <c r="L318" s="6">
        <f>IF(C318&lt;Panorama_geral!$B$3,1,0)</f>
        <v>0</v>
      </c>
      <c r="M318" s="36">
        <f>IF(D318&gt;Educacao_infantil!$I$3,1,0)</f>
        <v>0</v>
      </c>
      <c r="N318" s="7">
        <f>IF(I318&lt;Educacao_infantil!$J$3,1,0)</f>
        <v>1</v>
      </c>
      <c r="O318" s="22"/>
    </row>
    <row r="319" spans="1:15" x14ac:dyDescent="0.25">
      <c r="A319" s="5" t="s">
        <v>2366</v>
      </c>
      <c r="B319" s="6" t="s">
        <v>49</v>
      </c>
      <c r="C319" s="9" t="str">
        <f>VLOOKUP(B319,'De-Para_Estado_Regiao'!$B$3:$C$29,2,0)</f>
        <v>Norte</v>
      </c>
      <c r="D319" s="6">
        <v>2739</v>
      </c>
      <c r="E319" s="6">
        <v>0.56799999999999995</v>
      </c>
      <c r="F319" s="6">
        <v>0.55500000000000005</v>
      </c>
      <c r="G319" s="6">
        <v>0.42199999999999999</v>
      </c>
      <c r="H319" s="6">
        <v>8551.2800000000007</v>
      </c>
      <c r="I319" s="6">
        <v>33</v>
      </c>
      <c r="J319" s="36" t="str">
        <f t="shared" si="4"/>
        <v>Médio</v>
      </c>
      <c r="K319" s="6">
        <f>IF(OR(B319="",D319="",E319="",F319="",G319="",H319=""),1,0)</f>
        <v>0</v>
      </c>
      <c r="L319" s="6">
        <f>IF(C319&lt;Panorama_geral!$B$3,1,0)</f>
        <v>0</v>
      </c>
      <c r="M319" s="36">
        <f>IF(D319&gt;Educacao_infantil!$I$3,1,0)</f>
        <v>1</v>
      </c>
      <c r="N319" s="7">
        <f>IF(I319&lt;Educacao_infantil!$J$3,1,0)</f>
        <v>0</v>
      </c>
      <c r="O319" s="22"/>
    </row>
    <row r="320" spans="1:15" x14ac:dyDescent="0.25">
      <c r="A320" s="5" t="s">
        <v>2378</v>
      </c>
      <c r="B320" s="6" t="s">
        <v>94</v>
      </c>
      <c r="C320" s="9" t="str">
        <f>VLOOKUP(B320,'De-Para_Estado_Regiao'!$B$3:$C$29,2,0)</f>
        <v>Nordeste</v>
      </c>
      <c r="D320" s="6">
        <v>107</v>
      </c>
      <c r="E320" s="6">
        <v>0.57999999999999996</v>
      </c>
      <c r="F320" s="6">
        <v>0.57499999999999996</v>
      </c>
      <c r="G320" s="6">
        <v>0.45700000000000002</v>
      </c>
      <c r="H320" s="6">
        <v>17263.400000000001</v>
      </c>
      <c r="I320" s="6">
        <v>34</v>
      </c>
      <c r="J320" s="36" t="str">
        <f t="shared" si="4"/>
        <v>Médio</v>
      </c>
      <c r="K320" s="6">
        <f>IF(OR(B320="",D320="",E320="",F320="",G320="",H320=""),1,0)</f>
        <v>0</v>
      </c>
      <c r="L320" s="6">
        <f>IF(C320&lt;Panorama_geral!$B$3,1,0)</f>
        <v>0</v>
      </c>
      <c r="M320" s="36">
        <f>IF(D320&gt;Educacao_infantil!$I$3,1,0)</f>
        <v>0</v>
      </c>
      <c r="N320" s="7">
        <f>IF(I320&lt;Educacao_infantil!$J$3,1,0)</f>
        <v>0</v>
      </c>
      <c r="O320" s="22"/>
    </row>
    <row r="321" spans="1:15" x14ac:dyDescent="0.25">
      <c r="A321" s="5" t="s">
        <v>2380</v>
      </c>
      <c r="B321" s="6" t="s">
        <v>49</v>
      </c>
      <c r="C321" s="9" t="str">
        <f>VLOOKUP(B321,'De-Para_Estado_Regiao'!$B$3:$C$29,2,0)</f>
        <v>Norte</v>
      </c>
      <c r="D321" s="6">
        <v>624</v>
      </c>
      <c r="E321" s="6">
        <v>0.55200000000000005</v>
      </c>
      <c r="F321" s="6">
        <v>0.495</v>
      </c>
      <c r="G321" s="6">
        <v>0.437</v>
      </c>
      <c r="H321" s="6">
        <v>17488.37</v>
      </c>
      <c r="I321" s="6">
        <v>1</v>
      </c>
      <c r="J321" s="36" t="str">
        <f t="shared" si="4"/>
        <v>Médio</v>
      </c>
      <c r="K321" s="6">
        <f>IF(OR(B321="",D321="",E321="",F321="",G321="",H321=""),1,0)</f>
        <v>0</v>
      </c>
      <c r="L321" s="6">
        <f>IF(C321&lt;Panorama_geral!$B$3,1,0)</f>
        <v>0</v>
      </c>
      <c r="M321" s="36">
        <f>IF(D321&gt;Educacao_infantil!$I$3,1,0)</f>
        <v>0</v>
      </c>
      <c r="N321" s="7">
        <f>IF(I321&lt;Educacao_infantil!$J$3,1,0)</f>
        <v>1</v>
      </c>
      <c r="O321" s="22"/>
    </row>
    <row r="322" spans="1:15" x14ac:dyDescent="0.25">
      <c r="A322" s="8" t="s">
        <v>2383</v>
      </c>
      <c r="B322" s="9" t="s">
        <v>49</v>
      </c>
      <c r="C322" s="9" t="str">
        <f>VLOOKUP(B322,'De-Para_Estado_Regiao'!$B$3:$C$29,2,0)</f>
        <v>Norte</v>
      </c>
      <c r="D322" s="9">
        <v>1069</v>
      </c>
      <c r="E322" s="9">
        <v>0.50700000000000001</v>
      </c>
      <c r="F322" s="9">
        <v>0.502</v>
      </c>
      <c r="G322" s="9">
        <v>0.34399999999999997</v>
      </c>
      <c r="H322" s="9">
        <v>15623.36</v>
      </c>
      <c r="I322" s="6">
        <v>0</v>
      </c>
      <c r="J322" s="36" t="str">
        <f t="shared" si="4"/>
        <v>Baixo</v>
      </c>
      <c r="K322" s="6">
        <f>IF(OR(B322="",D322="",E322="",F322="",G322="",H322=""),1,0)</f>
        <v>0</v>
      </c>
      <c r="L322" s="6">
        <f>IF(C322&lt;Panorama_geral!$B$3,1,0)</f>
        <v>0</v>
      </c>
      <c r="M322" s="36">
        <f>IF(D322&gt;Educacao_infantil!$I$3,1,0)</f>
        <v>1</v>
      </c>
      <c r="N322" s="7">
        <f>IF(I322&lt;Educacao_infantil!$J$3,1,0)</f>
        <v>1</v>
      </c>
      <c r="O322" s="22"/>
    </row>
    <row r="323" spans="1:15" x14ac:dyDescent="0.25">
      <c r="A323" s="8" t="s">
        <v>2391</v>
      </c>
      <c r="B323" s="9" t="s">
        <v>24</v>
      </c>
      <c r="C323" s="9" t="str">
        <f>VLOOKUP(B323,'De-Para_Estado_Regiao'!$B$3:$C$29,2,0)</f>
        <v>Nordeste</v>
      </c>
      <c r="D323" s="9">
        <v>727</v>
      </c>
      <c r="E323" s="9">
        <v>0.57799999999999996</v>
      </c>
      <c r="F323" s="9">
        <v>0.52700000000000002</v>
      </c>
      <c r="G323" s="9">
        <v>0.47099999999999997</v>
      </c>
      <c r="H323" s="9">
        <v>20266.7</v>
      </c>
      <c r="I323" s="6">
        <v>1</v>
      </c>
      <c r="J323" s="36" t="str">
        <f t="shared" si="4"/>
        <v>Médio</v>
      </c>
      <c r="K323" s="6">
        <f>IF(OR(B323="",D323="",E323="",F323="",G323="",H323=""),1,0)</f>
        <v>0</v>
      </c>
      <c r="L323" s="6">
        <f>IF(C323&lt;Panorama_geral!$B$3,1,0)</f>
        <v>0</v>
      </c>
      <c r="M323" s="36">
        <f>IF(D323&gt;Educacao_infantil!$I$3,1,0)</f>
        <v>0</v>
      </c>
      <c r="N323" s="7">
        <f>IF(I323&lt;Educacao_infantil!$J$3,1,0)</f>
        <v>1</v>
      </c>
      <c r="O323" s="22"/>
    </row>
    <row r="324" spans="1:15" x14ac:dyDescent="0.25">
      <c r="A324" s="5" t="s">
        <v>2398</v>
      </c>
      <c r="B324" s="6" t="s">
        <v>82</v>
      </c>
      <c r="C324" s="9" t="str">
        <f>VLOOKUP(B324,'De-Para_Estado_Regiao'!$B$3:$C$29,2,0)</f>
        <v>Nordeste</v>
      </c>
      <c r="D324" s="6">
        <v>1069</v>
      </c>
      <c r="E324" s="6">
        <v>0.59</v>
      </c>
      <c r="F324" s="6">
        <v>0.56799999999999995</v>
      </c>
      <c r="G324" s="6">
        <v>0.46800000000000003</v>
      </c>
      <c r="H324" s="6">
        <v>15720.61</v>
      </c>
      <c r="I324" s="6">
        <v>34</v>
      </c>
      <c r="J324" s="36" t="str">
        <f t="shared" si="4"/>
        <v>Médio</v>
      </c>
      <c r="K324" s="6">
        <f>IF(OR(B324="",D324="",E324="",F324="",G324="",H324=""),1,0)</f>
        <v>0</v>
      </c>
      <c r="L324" s="6">
        <f>IF(C324&lt;Panorama_geral!$B$3,1,0)</f>
        <v>0</v>
      </c>
      <c r="M324" s="36">
        <f>IF(D324&gt;Educacao_infantil!$I$3,1,0)</f>
        <v>1</v>
      </c>
      <c r="N324" s="7">
        <f>IF(I324&lt;Educacao_infantil!$J$3,1,0)</f>
        <v>0</v>
      </c>
      <c r="O324" s="22"/>
    </row>
    <row r="325" spans="1:15" x14ac:dyDescent="0.25">
      <c r="A325" s="8" t="s">
        <v>2403</v>
      </c>
      <c r="B325" s="9" t="s">
        <v>49</v>
      </c>
      <c r="C325" s="9" t="str">
        <f>VLOOKUP(B325,'De-Para_Estado_Regiao'!$B$3:$C$29,2,0)</f>
        <v>Norte</v>
      </c>
      <c r="D325" s="9">
        <v>614</v>
      </c>
      <c r="E325" s="9">
        <v>0.56399999999999995</v>
      </c>
      <c r="F325" s="9">
        <v>0.56299999999999994</v>
      </c>
      <c r="G325" s="9">
        <v>0.39900000000000002</v>
      </c>
      <c r="H325" s="9">
        <v>16308.05</v>
      </c>
      <c r="I325" s="6">
        <v>4</v>
      </c>
      <c r="J325" s="36" t="str">
        <f t="shared" si="4"/>
        <v>Médio</v>
      </c>
      <c r="K325" s="6">
        <f>IF(OR(B325="",D325="",E325="",F325="",G325="",H325=""),1,0)</f>
        <v>0</v>
      </c>
      <c r="L325" s="6">
        <f>IF(C325&lt;Panorama_geral!$B$3,1,0)</f>
        <v>0</v>
      </c>
      <c r="M325" s="36">
        <f>IF(D325&gt;Educacao_infantil!$I$3,1,0)</f>
        <v>0</v>
      </c>
      <c r="N325" s="7">
        <f>IF(I325&lt;Educacao_infantil!$J$3,1,0)</f>
        <v>0</v>
      </c>
      <c r="O325" s="22"/>
    </row>
    <row r="326" spans="1:15" x14ac:dyDescent="0.25">
      <c r="A326" s="8" t="s">
        <v>2405</v>
      </c>
      <c r="B326" s="9" t="s">
        <v>275</v>
      </c>
      <c r="C326" s="9" t="str">
        <f>VLOOKUP(B326,'De-Para_Estado_Regiao'!$B$3:$C$29,2,0)</f>
        <v>Norte</v>
      </c>
      <c r="D326" s="9">
        <v>1601</v>
      </c>
      <c r="E326" s="9">
        <v>0.53900000000000003</v>
      </c>
      <c r="F326" s="9">
        <v>0.55400000000000005</v>
      </c>
      <c r="G326" s="9">
        <v>0.39200000000000002</v>
      </c>
      <c r="H326" s="9">
        <v>10873.24</v>
      </c>
      <c r="I326" s="6">
        <v>18</v>
      </c>
      <c r="J326" s="36" t="str">
        <f t="shared" ref="J326:J389" si="5">IF(E326&lt;0.55,"Baixo", IF(E326&lt;0.7,"Médio", IF(E326&lt;0.8,"Alto","Muito Alto")))</f>
        <v>Baixo</v>
      </c>
      <c r="K326" s="6">
        <f>IF(OR(B326="",D326="",E326="",F326="",G326="",H326=""),1,0)</f>
        <v>0</v>
      </c>
      <c r="L326" s="6">
        <f>IF(C326&lt;Panorama_geral!$B$3,1,0)</f>
        <v>0</v>
      </c>
      <c r="M326" s="36">
        <f>IF(D326&gt;Educacao_infantil!$I$3,1,0)</f>
        <v>1</v>
      </c>
      <c r="N326" s="7">
        <f>IF(I326&lt;Educacao_infantil!$J$3,1,0)</f>
        <v>0</v>
      </c>
      <c r="O326" s="22"/>
    </row>
    <row r="327" spans="1:15" x14ac:dyDescent="0.25">
      <c r="A327" s="5" t="s">
        <v>2414</v>
      </c>
      <c r="B327" s="6" t="s">
        <v>24</v>
      </c>
      <c r="C327" s="9" t="str">
        <f>VLOOKUP(B327,'De-Para_Estado_Regiao'!$B$3:$C$29,2,0)</f>
        <v>Nordeste</v>
      </c>
      <c r="D327" s="6">
        <v>1788</v>
      </c>
      <c r="E327" s="6">
        <v>0.58499999999999996</v>
      </c>
      <c r="F327" s="6">
        <v>0.53500000000000003</v>
      </c>
      <c r="G327" s="6">
        <v>0.48</v>
      </c>
      <c r="H327" s="6">
        <v>9766.51</v>
      </c>
      <c r="I327" s="6">
        <v>7</v>
      </c>
      <c r="J327" s="36" t="str">
        <f t="shared" si="5"/>
        <v>Médio</v>
      </c>
      <c r="K327" s="6">
        <f>IF(OR(B327="",D327="",E327="",F327="",G327="",H327=""),1,0)</f>
        <v>0</v>
      </c>
      <c r="L327" s="6">
        <f>IF(C327&lt;Panorama_geral!$B$3,1,0)</f>
        <v>0</v>
      </c>
      <c r="M327" s="36">
        <f>IF(D327&gt;Educacao_infantil!$I$3,1,0)</f>
        <v>1</v>
      </c>
      <c r="N327" s="7">
        <f>IF(I327&lt;Educacao_infantil!$J$3,1,0)</f>
        <v>0</v>
      </c>
      <c r="O327" s="22"/>
    </row>
    <row r="328" spans="1:15" x14ac:dyDescent="0.25">
      <c r="A328" s="8" t="s">
        <v>2428</v>
      </c>
      <c r="B328" s="9" t="s">
        <v>49</v>
      </c>
      <c r="C328" s="9" t="str">
        <f>VLOOKUP(B328,'De-Para_Estado_Regiao'!$B$3:$C$29,2,0)</f>
        <v>Norte</v>
      </c>
      <c r="D328" s="9">
        <v>520</v>
      </c>
      <c r="E328" s="9">
        <v>0.54100000000000004</v>
      </c>
      <c r="F328" s="9">
        <v>0.49299999999999999</v>
      </c>
      <c r="G328" s="9">
        <v>0.42499999999999999</v>
      </c>
      <c r="H328" s="9">
        <v>13819.82</v>
      </c>
      <c r="I328" s="6">
        <v>0</v>
      </c>
      <c r="J328" s="36" t="str">
        <f t="shared" si="5"/>
        <v>Baixo</v>
      </c>
      <c r="K328" s="6">
        <f>IF(OR(B328="",D328="",E328="",F328="",G328="",H328=""),1,0)</f>
        <v>0</v>
      </c>
      <c r="L328" s="6">
        <f>IF(C328&lt;Panorama_geral!$B$3,1,0)</f>
        <v>0</v>
      </c>
      <c r="M328" s="36">
        <f>IF(D328&gt;Educacao_infantil!$I$3,1,0)</f>
        <v>0</v>
      </c>
      <c r="N328" s="7">
        <f>IF(I328&lt;Educacao_infantil!$J$3,1,0)</f>
        <v>1</v>
      </c>
      <c r="O328" s="22"/>
    </row>
    <row r="329" spans="1:15" x14ac:dyDescent="0.25">
      <c r="A329" s="8" t="s">
        <v>2432</v>
      </c>
      <c r="B329" s="9" t="s">
        <v>49</v>
      </c>
      <c r="C329" s="9" t="str">
        <f>VLOOKUP(B329,'De-Para_Estado_Regiao'!$B$3:$C$29,2,0)</f>
        <v>Norte</v>
      </c>
      <c r="D329" s="9">
        <v>1871</v>
      </c>
      <c r="E329" s="9">
        <v>0.56000000000000005</v>
      </c>
      <c r="F329" s="9">
        <v>0.58499999999999996</v>
      </c>
      <c r="G329" s="9">
        <v>0.40400000000000003</v>
      </c>
      <c r="H329" s="9">
        <v>9664.48</v>
      </c>
      <c r="I329" s="6">
        <v>5</v>
      </c>
      <c r="J329" s="36" t="str">
        <f t="shared" si="5"/>
        <v>Médio</v>
      </c>
      <c r="K329" s="6">
        <f>IF(OR(B329="",D329="",E329="",F329="",G329="",H329=""),1,0)</f>
        <v>0</v>
      </c>
      <c r="L329" s="6">
        <f>IF(C329&lt;Panorama_geral!$B$3,1,0)</f>
        <v>0</v>
      </c>
      <c r="M329" s="36">
        <f>IF(D329&gt;Educacao_infantil!$I$3,1,0)</f>
        <v>1</v>
      </c>
      <c r="N329" s="7">
        <f>IF(I329&lt;Educacao_infantil!$J$3,1,0)</f>
        <v>0</v>
      </c>
      <c r="O329" s="22"/>
    </row>
    <row r="330" spans="1:15" x14ac:dyDescent="0.25">
      <c r="A330" s="8" t="s">
        <v>2434</v>
      </c>
      <c r="B330" s="9" t="s">
        <v>24</v>
      </c>
      <c r="C330" s="9" t="str">
        <f>VLOOKUP(B330,'De-Para_Estado_Regiao'!$B$3:$C$29,2,0)</f>
        <v>Nordeste</v>
      </c>
      <c r="D330" s="9">
        <v>462</v>
      </c>
      <c r="E330" s="9">
        <v>0.48599999999999999</v>
      </c>
      <c r="F330" s="9">
        <v>0.505</v>
      </c>
      <c r="G330" s="9">
        <v>0.31900000000000001</v>
      </c>
      <c r="H330" s="9">
        <v>10220.81</v>
      </c>
      <c r="I330" s="6">
        <v>3</v>
      </c>
      <c r="J330" s="36" t="str">
        <f t="shared" si="5"/>
        <v>Baixo</v>
      </c>
      <c r="K330" s="6">
        <f>IF(OR(B330="",D330="",E330="",F330="",G330="",H330=""),1,0)</f>
        <v>0</v>
      </c>
      <c r="L330" s="6">
        <f>IF(C330&lt;Panorama_geral!$B$3,1,0)</f>
        <v>0</v>
      </c>
      <c r="M330" s="36">
        <f>IF(D330&gt;Educacao_infantil!$I$3,1,0)</f>
        <v>0</v>
      </c>
      <c r="N330" s="7">
        <f>IF(I330&lt;Educacao_infantil!$J$3,1,0)</f>
        <v>0</v>
      </c>
      <c r="O330" s="22"/>
    </row>
    <row r="331" spans="1:15" x14ac:dyDescent="0.25">
      <c r="A331" s="5" t="s">
        <v>2457</v>
      </c>
      <c r="B331" s="6" t="s">
        <v>49</v>
      </c>
      <c r="C331" s="9" t="str">
        <f>VLOOKUP(B331,'De-Para_Estado_Regiao'!$B$3:$C$29,2,0)</f>
        <v>Norte</v>
      </c>
      <c r="D331" s="6">
        <v>1211</v>
      </c>
      <c r="E331" s="6">
        <v>0.55000000000000004</v>
      </c>
      <c r="F331" s="6">
        <v>0.54800000000000004</v>
      </c>
      <c r="G331" s="6">
        <v>0.39200000000000002</v>
      </c>
      <c r="H331" s="6">
        <v>7119.47</v>
      </c>
      <c r="I331" s="6">
        <v>13</v>
      </c>
      <c r="J331" s="36" t="str">
        <f t="shared" si="5"/>
        <v>Médio</v>
      </c>
      <c r="K331" s="6">
        <f>IF(OR(B331="",D331="",E331="",F331="",G331="",H331=""),1,0)</f>
        <v>0</v>
      </c>
      <c r="L331" s="6">
        <f>IF(C331&lt;Panorama_geral!$B$3,1,0)</f>
        <v>0</v>
      </c>
      <c r="M331" s="36">
        <f>IF(D331&gt;Educacao_infantil!$I$3,1,0)</f>
        <v>1</v>
      </c>
      <c r="N331" s="7">
        <f>IF(I331&lt;Educacao_infantil!$J$3,1,0)</f>
        <v>0</v>
      </c>
      <c r="O331" s="22"/>
    </row>
    <row r="332" spans="1:15" x14ac:dyDescent="0.25">
      <c r="A332" s="8" t="s">
        <v>2458</v>
      </c>
      <c r="B332" s="9" t="s">
        <v>275</v>
      </c>
      <c r="C332" s="9" t="str">
        <f>VLOOKUP(B332,'De-Para_Estado_Regiao'!$B$3:$C$29,2,0)</f>
        <v>Norte</v>
      </c>
      <c r="D332" s="9">
        <v>1494</v>
      </c>
      <c r="E332" s="9">
        <v>0.53900000000000003</v>
      </c>
      <c r="F332" s="9">
        <v>0.55900000000000005</v>
      </c>
      <c r="G332" s="9">
        <v>0.38800000000000001</v>
      </c>
      <c r="H332" s="9">
        <v>10544.48</v>
      </c>
      <c r="I332" s="6">
        <v>45</v>
      </c>
      <c r="J332" s="36" t="str">
        <f t="shared" si="5"/>
        <v>Baixo</v>
      </c>
      <c r="K332" s="6">
        <f>IF(OR(B332="",D332="",E332="",F332="",G332="",H332=""),1,0)</f>
        <v>0</v>
      </c>
      <c r="L332" s="6">
        <f>IF(C332&lt;Panorama_geral!$B$3,1,0)</f>
        <v>0</v>
      </c>
      <c r="M332" s="36">
        <f>IF(D332&gt;Educacao_infantil!$I$3,1,0)</f>
        <v>1</v>
      </c>
      <c r="N332" s="7">
        <f>IF(I332&lt;Educacao_infantil!$J$3,1,0)</f>
        <v>0</v>
      </c>
      <c r="O332" s="22"/>
    </row>
    <row r="333" spans="1:15" x14ac:dyDescent="0.25">
      <c r="A333" s="8" t="s">
        <v>2461</v>
      </c>
      <c r="B333" s="9" t="s">
        <v>49</v>
      </c>
      <c r="C333" s="9" t="str">
        <f>VLOOKUP(B333,'De-Para_Estado_Regiao'!$B$3:$C$29,2,0)</f>
        <v>Norte</v>
      </c>
      <c r="D333" s="9">
        <v>1434</v>
      </c>
      <c r="E333" s="9">
        <v>0.57799999999999996</v>
      </c>
      <c r="F333" s="9">
        <v>0.53800000000000003</v>
      </c>
      <c r="G333" s="9">
        <v>0.46700000000000003</v>
      </c>
      <c r="H333" s="9">
        <v>7514.88</v>
      </c>
      <c r="I333" s="6">
        <v>31</v>
      </c>
      <c r="J333" s="36" t="str">
        <f t="shared" si="5"/>
        <v>Médio</v>
      </c>
      <c r="K333" s="6">
        <f>IF(OR(B333="",D333="",E333="",F333="",G333="",H333=""),1,0)</f>
        <v>0</v>
      </c>
      <c r="L333" s="6">
        <f>IF(C333&lt;Panorama_geral!$B$3,1,0)</f>
        <v>0</v>
      </c>
      <c r="M333" s="36">
        <f>IF(D333&gt;Educacao_infantil!$I$3,1,0)</f>
        <v>1</v>
      </c>
      <c r="N333" s="7">
        <f>IF(I333&lt;Educacao_infantil!$J$3,1,0)</f>
        <v>0</v>
      </c>
      <c r="O333" s="22"/>
    </row>
    <row r="334" spans="1:15" x14ac:dyDescent="0.25">
      <c r="A334" s="5" t="s">
        <v>2462</v>
      </c>
      <c r="B334" s="6" t="s">
        <v>19</v>
      </c>
      <c r="C334" s="9" t="str">
        <f>VLOOKUP(B334,'De-Para_Estado_Regiao'!$B$3:$C$29,2,0)</f>
        <v>Nordeste</v>
      </c>
      <c r="D334" s="6">
        <v>891</v>
      </c>
      <c r="E334" s="6">
        <v>0.59799999999999998</v>
      </c>
      <c r="F334" s="6">
        <v>0.58399999999999996</v>
      </c>
      <c r="G334" s="6">
        <v>0.46300000000000002</v>
      </c>
      <c r="H334" s="6">
        <v>12532.37</v>
      </c>
      <c r="I334" s="6">
        <v>33</v>
      </c>
      <c r="J334" s="36" t="str">
        <f t="shared" si="5"/>
        <v>Médio</v>
      </c>
      <c r="K334" s="6">
        <f>IF(OR(B334="",D334="",E334="",F334="",G334="",H334=""),1,0)</f>
        <v>0</v>
      </c>
      <c r="L334" s="6">
        <f>IF(C334&lt;Panorama_geral!$B$3,1,0)</f>
        <v>0</v>
      </c>
      <c r="M334" s="36">
        <f>IF(D334&gt;Educacao_infantil!$I$3,1,0)</f>
        <v>0</v>
      </c>
      <c r="N334" s="7">
        <f>IF(I334&lt;Educacao_infantil!$J$3,1,0)</f>
        <v>0</v>
      </c>
      <c r="O334" s="22"/>
    </row>
    <row r="335" spans="1:15" x14ac:dyDescent="0.25">
      <c r="A335" s="5" t="s">
        <v>2471</v>
      </c>
      <c r="B335" s="6" t="s">
        <v>49</v>
      </c>
      <c r="C335" s="9" t="str">
        <f>VLOOKUP(B335,'De-Para_Estado_Regiao'!$B$3:$C$29,2,0)</f>
        <v>Norte</v>
      </c>
      <c r="D335" s="6">
        <v>1476</v>
      </c>
      <c r="E335" s="6">
        <v>0.56000000000000005</v>
      </c>
      <c r="F335" s="6">
        <v>0.57199999999999995</v>
      </c>
      <c r="G335" s="6">
        <v>0.40500000000000003</v>
      </c>
      <c r="H335" s="6">
        <v>9844.4599999999991</v>
      </c>
      <c r="I335" s="6">
        <v>19</v>
      </c>
      <c r="J335" s="36" t="str">
        <f t="shared" si="5"/>
        <v>Médio</v>
      </c>
      <c r="K335" s="6">
        <f>IF(OR(B335="",D335="",E335="",F335="",G335="",H335=""),1,0)</f>
        <v>0</v>
      </c>
      <c r="L335" s="6">
        <f>IF(C335&lt;Panorama_geral!$B$3,1,0)</f>
        <v>0</v>
      </c>
      <c r="M335" s="36">
        <f>IF(D335&gt;Educacao_infantil!$I$3,1,0)</f>
        <v>1</v>
      </c>
      <c r="N335" s="7">
        <f>IF(I335&lt;Educacao_infantil!$J$3,1,0)</f>
        <v>0</v>
      </c>
      <c r="O335" s="22"/>
    </row>
    <row r="336" spans="1:15" x14ac:dyDescent="0.25">
      <c r="A336" s="8" t="s">
        <v>2472</v>
      </c>
      <c r="B336" s="9" t="s">
        <v>19</v>
      </c>
      <c r="C336" s="9" t="str">
        <f>VLOOKUP(B336,'De-Para_Estado_Regiao'!$B$3:$C$29,2,0)</f>
        <v>Nordeste</v>
      </c>
      <c r="D336" s="9">
        <v>1791</v>
      </c>
      <c r="E336" s="9">
        <v>0.59099999999999997</v>
      </c>
      <c r="F336" s="9">
        <v>0.58299999999999996</v>
      </c>
      <c r="G336" s="9">
        <v>0.46899999999999997</v>
      </c>
      <c r="H336" s="9">
        <v>8735.8700000000008</v>
      </c>
      <c r="I336" s="6">
        <v>12</v>
      </c>
      <c r="J336" s="36" t="str">
        <f t="shared" si="5"/>
        <v>Médio</v>
      </c>
      <c r="K336" s="6">
        <f>IF(OR(B336="",D336="",E336="",F336="",G336="",H336=""),1,0)</f>
        <v>0</v>
      </c>
      <c r="L336" s="6">
        <f>IF(C336&lt;Panorama_geral!$B$3,1,0)</f>
        <v>0</v>
      </c>
      <c r="M336" s="36">
        <f>IF(D336&gt;Educacao_infantil!$I$3,1,0)</f>
        <v>1</v>
      </c>
      <c r="N336" s="7">
        <f>IF(I336&lt;Educacao_infantil!$J$3,1,0)</f>
        <v>0</v>
      </c>
      <c r="O336" s="22"/>
    </row>
    <row r="337" spans="1:15" x14ac:dyDescent="0.25">
      <c r="A337" s="8" t="s">
        <v>2474</v>
      </c>
      <c r="B337" s="9" t="s">
        <v>24</v>
      </c>
      <c r="C337" s="9" t="str">
        <f>VLOOKUP(B337,'De-Para_Estado_Regiao'!$B$3:$C$29,2,0)</f>
        <v>Nordeste</v>
      </c>
      <c r="D337" s="9">
        <v>542</v>
      </c>
      <c r="E337" s="9">
        <v>0.54400000000000004</v>
      </c>
      <c r="F337" s="9">
        <v>0.55800000000000005</v>
      </c>
      <c r="G337" s="9">
        <v>0.38300000000000001</v>
      </c>
      <c r="H337" s="9">
        <v>14230.59</v>
      </c>
      <c r="I337" s="6">
        <v>30</v>
      </c>
      <c r="J337" s="36" t="str">
        <f t="shared" si="5"/>
        <v>Baixo</v>
      </c>
      <c r="K337" s="6">
        <f>IF(OR(B337="",D337="",E337="",F337="",G337="",H337=""),1,0)</f>
        <v>0</v>
      </c>
      <c r="L337" s="6">
        <f>IF(C337&lt;Panorama_geral!$B$3,1,0)</f>
        <v>0</v>
      </c>
      <c r="M337" s="36">
        <f>IF(D337&gt;Educacao_infantil!$I$3,1,0)</f>
        <v>0</v>
      </c>
      <c r="N337" s="7">
        <f>IF(I337&lt;Educacao_infantil!$J$3,1,0)</f>
        <v>0</v>
      </c>
      <c r="O337" s="22"/>
    </row>
    <row r="338" spans="1:15" x14ac:dyDescent="0.25">
      <c r="A338" s="5" t="s">
        <v>2475</v>
      </c>
      <c r="B338" s="6" t="s">
        <v>49</v>
      </c>
      <c r="C338" s="9" t="str">
        <f>VLOOKUP(B338,'De-Para_Estado_Regiao'!$B$3:$C$29,2,0)</f>
        <v>Norte</v>
      </c>
      <c r="D338" s="6">
        <v>1045</v>
      </c>
      <c r="E338" s="6">
        <v>0.53200000000000003</v>
      </c>
      <c r="F338" s="6">
        <v>0.50900000000000001</v>
      </c>
      <c r="G338" s="6">
        <v>0.38200000000000001</v>
      </c>
      <c r="H338" s="6">
        <v>10289.86</v>
      </c>
      <c r="I338" s="6">
        <v>19</v>
      </c>
      <c r="J338" s="36" t="str">
        <f t="shared" si="5"/>
        <v>Baixo</v>
      </c>
      <c r="K338" s="6">
        <f>IF(OR(B338="",D338="",E338="",F338="",G338="",H338=""),1,0)</f>
        <v>0</v>
      </c>
      <c r="L338" s="6">
        <f>IF(C338&lt;Panorama_geral!$B$3,1,0)</f>
        <v>0</v>
      </c>
      <c r="M338" s="36">
        <f>IF(D338&gt;Educacao_infantil!$I$3,1,0)</f>
        <v>1</v>
      </c>
      <c r="N338" s="7">
        <f>IF(I338&lt;Educacao_infantil!$J$3,1,0)</f>
        <v>0</v>
      </c>
      <c r="O338" s="22"/>
    </row>
    <row r="339" spans="1:15" x14ac:dyDescent="0.25">
      <c r="A339" s="8" t="s">
        <v>2478</v>
      </c>
      <c r="B339" s="9" t="s">
        <v>49</v>
      </c>
      <c r="C339" s="9" t="str">
        <f>VLOOKUP(B339,'De-Para_Estado_Regiao'!$B$3:$C$29,2,0)</f>
        <v>Norte</v>
      </c>
      <c r="D339" s="9">
        <v>818</v>
      </c>
      <c r="E339" s="9">
        <v>0.48899999999999999</v>
      </c>
      <c r="F339" s="9">
        <v>0.48499999999999999</v>
      </c>
      <c r="G339" s="9">
        <v>0.311</v>
      </c>
      <c r="H339" s="9">
        <v>8364.42</v>
      </c>
      <c r="I339" s="6">
        <v>0</v>
      </c>
      <c r="J339" s="36" t="str">
        <f t="shared" si="5"/>
        <v>Baixo</v>
      </c>
      <c r="K339" s="6">
        <f>IF(OR(B339="",D339="",E339="",F339="",G339="",H339=""),1,0)</f>
        <v>0</v>
      </c>
      <c r="L339" s="6">
        <f>IF(C339&lt;Panorama_geral!$B$3,1,0)</f>
        <v>0</v>
      </c>
      <c r="M339" s="36">
        <f>IF(D339&gt;Educacao_infantil!$I$3,1,0)</f>
        <v>0</v>
      </c>
      <c r="N339" s="7">
        <f>IF(I339&lt;Educacao_infantil!$J$3,1,0)</f>
        <v>1</v>
      </c>
      <c r="O339" s="22"/>
    </row>
    <row r="340" spans="1:15" x14ac:dyDescent="0.25">
      <c r="A340" s="5" t="s">
        <v>2487</v>
      </c>
      <c r="B340" s="6" t="s">
        <v>49</v>
      </c>
      <c r="C340" s="9" t="str">
        <f>VLOOKUP(B340,'De-Para_Estado_Regiao'!$B$3:$C$29,2,0)</f>
        <v>Norte</v>
      </c>
      <c r="D340" s="6">
        <v>558</v>
      </c>
      <c r="E340" s="6">
        <v>0.56200000000000006</v>
      </c>
      <c r="F340" s="6">
        <v>0.59399999999999997</v>
      </c>
      <c r="G340" s="6">
        <v>0.39200000000000002</v>
      </c>
      <c r="H340" s="6">
        <v>16955.939999999999</v>
      </c>
      <c r="I340" s="6">
        <v>0</v>
      </c>
      <c r="J340" s="36" t="str">
        <f t="shared" si="5"/>
        <v>Médio</v>
      </c>
      <c r="K340" s="6">
        <f>IF(OR(B340="",D340="",E340="",F340="",G340="",H340=""),1,0)</f>
        <v>0</v>
      </c>
      <c r="L340" s="6">
        <f>IF(C340&lt;Panorama_geral!$B$3,1,0)</f>
        <v>0</v>
      </c>
      <c r="M340" s="36">
        <f>IF(D340&gt;Educacao_infantil!$I$3,1,0)</f>
        <v>0</v>
      </c>
      <c r="N340" s="7">
        <f>IF(I340&lt;Educacao_infantil!$J$3,1,0)</f>
        <v>1</v>
      </c>
      <c r="O340" s="22"/>
    </row>
    <row r="341" spans="1:15" x14ac:dyDescent="0.25">
      <c r="A341" s="5" t="s">
        <v>2508</v>
      </c>
      <c r="B341" s="6" t="s">
        <v>24</v>
      </c>
      <c r="C341" s="9" t="str">
        <f>VLOOKUP(B341,'De-Para_Estado_Regiao'!$B$3:$C$29,2,0)</f>
        <v>Nordeste</v>
      </c>
      <c r="D341" s="6">
        <v>1013</v>
      </c>
      <c r="E341" s="6">
        <v>0.56000000000000005</v>
      </c>
      <c r="F341" s="6">
        <v>0.58399999999999996</v>
      </c>
      <c r="G341" s="6">
        <v>0.42399999999999999</v>
      </c>
      <c r="H341" s="6">
        <v>13258.54</v>
      </c>
      <c r="I341" s="6">
        <v>5</v>
      </c>
      <c r="J341" s="36" t="str">
        <f t="shared" si="5"/>
        <v>Médio</v>
      </c>
      <c r="K341" s="6">
        <f>IF(OR(B341="",D341="",E341="",F341="",G341="",H341=""),1,0)</f>
        <v>0</v>
      </c>
      <c r="L341" s="6">
        <f>IF(C341&lt;Panorama_geral!$B$3,1,0)</f>
        <v>0</v>
      </c>
      <c r="M341" s="36">
        <f>IF(D341&gt;Educacao_infantil!$I$3,1,0)</f>
        <v>1</v>
      </c>
      <c r="N341" s="7">
        <f>IF(I341&lt;Educacao_infantil!$J$3,1,0)</f>
        <v>0</v>
      </c>
      <c r="O341" s="22"/>
    </row>
    <row r="342" spans="1:15" x14ac:dyDescent="0.25">
      <c r="A342" s="8" t="s">
        <v>2515</v>
      </c>
      <c r="B342" s="9" t="s">
        <v>24</v>
      </c>
      <c r="C342" s="9" t="str">
        <f>VLOOKUP(B342,'De-Para_Estado_Regiao'!$B$3:$C$29,2,0)</f>
        <v>Nordeste</v>
      </c>
      <c r="D342" s="9">
        <v>729</v>
      </c>
      <c r="E342" s="9">
        <v>0.59799999999999998</v>
      </c>
      <c r="F342" s="9">
        <v>0.57699999999999996</v>
      </c>
      <c r="G342" s="9">
        <v>0.48</v>
      </c>
      <c r="H342" s="9">
        <v>11902.74</v>
      </c>
      <c r="I342" s="6">
        <v>21</v>
      </c>
      <c r="J342" s="36" t="str">
        <f t="shared" si="5"/>
        <v>Médio</v>
      </c>
      <c r="K342" s="6">
        <f>IF(OR(B342="",D342="",E342="",F342="",G342="",H342=""),1,0)</f>
        <v>0</v>
      </c>
      <c r="L342" s="6">
        <f>IF(C342&lt;Panorama_geral!$B$3,1,0)</f>
        <v>0</v>
      </c>
      <c r="M342" s="36">
        <f>IF(D342&gt;Educacao_infantil!$I$3,1,0)</f>
        <v>0</v>
      </c>
      <c r="N342" s="7">
        <f>IF(I342&lt;Educacao_infantil!$J$3,1,0)</f>
        <v>0</v>
      </c>
      <c r="O342" s="22"/>
    </row>
    <row r="343" spans="1:15" x14ac:dyDescent="0.25">
      <c r="A343" s="8" t="s">
        <v>2521</v>
      </c>
      <c r="B343" s="9" t="s">
        <v>49</v>
      </c>
      <c r="C343" s="9" t="str">
        <f>VLOOKUP(B343,'De-Para_Estado_Regiao'!$B$3:$C$29,2,0)</f>
        <v>Norte</v>
      </c>
      <c r="D343" s="9">
        <v>1573</v>
      </c>
      <c r="E343" s="9">
        <v>0.57499999999999996</v>
      </c>
      <c r="F343" s="9">
        <v>0.53900000000000003</v>
      </c>
      <c r="G343" s="9">
        <v>0.46700000000000003</v>
      </c>
      <c r="H343" s="9">
        <v>9376.98</v>
      </c>
      <c r="I343" s="6">
        <v>0</v>
      </c>
      <c r="J343" s="36" t="str">
        <f t="shared" si="5"/>
        <v>Médio</v>
      </c>
      <c r="K343" s="6">
        <f>IF(OR(B343="",D343="",E343="",F343="",G343="",H343=""),1,0)</f>
        <v>0</v>
      </c>
      <c r="L343" s="6">
        <f>IF(C343&lt;Panorama_geral!$B$3,1,0)</f>
        <v>0</v>
      </c>
      <c r="M343" s="36">
        <f>IF(D343&gt;Educacao_infantil!$I$3,1,0)</f>
        <v>1</v>
      </c>
      <c r="N343" s="7">
        <f>IF(I343&lt;Educacao_infantil!$J$3,1,0)</f>
        <v>1</v>
      </c>
      <c r="O343" s="22"/>
    </row>
    <row r="344" spans="1:15" x14ac:dyDescent="0.25">
      <c r="A344" s="8" t="s">
        <v>2526</v>
      </c>
      <c r="B344" s="9" t="s">
        <v>87</v>
      </c>
      <c r="C344" s="9" t="str">
        <f>VLOOKUP(B344,'De-Para_Estado_Regiao'!$B$3:$C$29,2,0)</f>
        <v>Nordeste</v>
      </c>
      <c r="D344" s="9">
        <v>1269</v>
      </c>
      <c r="E344" s="9">
        <v>0.56999999999999995</v>
      </c>
      <c r="F344" s="9">
        <v>0.53400000000000003</v>
      </c>
      <c r="G344" s="9">
        <v>0.48299999999999998</v>
      </c>
      <c r="H344" s="9">
        <v>6739.4</v>
      </c>
      <c r="I344" s="6">
        <v>3</v>
      </c>
      <c r="J344" s="36" t="str">
        <f t="shared" si="5"/>
        <v>Médio</v>
      </c>
      <c r="K344" s="6">
        <f>IF(OR(B344="",D344="",E344="",F344="",G344="",H344=""),1,0)</f>
        <v>0</v>
      </c>
      <c r="L344" s="6">
        <f>IF(C344&lt;Panorama_geral!$B$3,1,0)</f>
        <v>0</v>
      </c>
      <c r="M344" s="36">
        <f>IF(D344&gt;Educacao_infantil!$I$3,1,0)</f>
        <v>1</v>
      </c>
      <c r="N344" s="7">
        <f>IF(I344&lt;Educacao_infantil!$J$3,1,0)</f>
        <v>0</v>
      </c>
      <c r="O344" s="22"/>
    </row>
    <row r="345" spans="1:15" x14ac:dyDescent="0.25">
      <c r="A345" s="5" t="s">
        <v>2539</v>
      </c>
      <c r="B345" s="6" t="s">
        <v>24</v>
      </c>
      <c r="C345" s="9" t="str">
        <f>VLOOKUP(B345,'De-Para_Estado_Regiao'!$B$3:$C$29,2,0)</f>
        <v>Nordeste</v>
      </c>
      <c r="D345" s="6">
        <v>1016</v>
      </c>
      <c r="E345" s="6">
        <v>0.58099999999999996</v>
      </c>
      <c r="F345" s="6">
        <v>0.54400000000000004</v>
      </c>
      <c r="G345" s="6">
        <v>0.46300000000000002</v>
      </c>
      <c r="H345" s="6">
        <v>7617.66</v>
      </c>
      <c r="I345" s="6">
        <v>40</v>
      </c>
      <c r="J345" s="36" t="str">
        <f t="shared" si="5"/>
        <v>Médio</v>
      </c>
      <c r="K345" s="6">
        <f>IF(OR(B345="",D345="",E345="",F345="",G345="",H345=""),1,0)</f>
        <v>0</v>
      </c>
      <c r="L345" s="6">
        <f>IF(C345&lt;Panorama_geral!$B$3,1,0)</f>
        <v>0</v>
      </c>
      <c r="M345" s="36">
        <f>IF(D345&gt;Educacao_infantil!$I$3,1,0)</f>
        <v>1</v>
      </c>
      <c r="N345" s="7">
        <f>IF(I345&lt;Educacao_infantil!$J$3,1,0)</f>
        <v>0</v>
      </c>
      <c r="O345" s="22"/>
    </row>
    <row r="346" spans="1:15" x14ac:dyDescent="0.25">
      <c r="A346" s="8" t="s">
        <v>2548</v>
      </c>
      <c r="B346" s="9" t="s">
        <v>94</v>
      </c>
      <c r="C346" s="9" t="str">
        <f>VLOOKUP(B346,'De-Para_Estado_Regiao'!$B$3:$C$29,2,0)</f>
        <v>Nordeste</v>
      </c>
      <c r="D346" s="9">
        <v>1422</v>
      </c>
      <c r="E346" s="9">
        <v>0.58399999999999996</v>
      </c>
      <c r="F346" s="9">
        <v>0.54100000000000004</v>
      </c>
      <c r="G346" s="9">
        <v>0.47299999999999998</v>
      </c>
      <c r="H346" s="9">
        <v>10499.65</v>
      </c>
      <c r="I346" s="6">
        <v>8</v>
      </c>
      <c r="J346" s="36" t="str">
        <f t="shared" si="5"/>
        <v>Médio</v>
      </c>
      <c r="K346" s="6">
        <f>IF(OR(B346="",D346="",E346="",F346="",G346="",H346=""),1,0)</f>
        <v>0</v>
      </c>
      <c r="L346" s="6">
        <f>IF(C346&lt;Panorama_geral!$B$3,1,0)</f>
        <v>0</v>
      </c>
      <c r="M346" s="36">
        <f>IF(D346&gt;Educacao_infantil!$I$3,1,0)</f>
        <v>1</v>
      </c>
      <c r="N346" s="7">
        <f>IF(I346&lt;Educacao_infantil!$J$3,1,0)</f>
        <v>0</v>
      </c>
      <c r="O346" s="22"/>
    </row>
    <row r="347" spans="1:15" x14ac:dyDescent="0.25">
      <c r="A347" s="5" t="s">
        <v>2551</v>
      </c>
      <c r="B347" s="6" t="s">
        <v>49</v>
      </c>
      <c r="C347" s="9" t="str">
        <f>VLOOKUP(B347,'De-Para_Estado_Regiao'!$B$3:$C$29,2,0)</f>
        <v>Norte</v>
      </c>
      <c r="D347" s="6">
        <v>1294</v>
      </c>
      <c r="E347" s="6">
        <v>0.56999999999999995</v>
      </c>
      <c r="F347" s="6">
        <v>0.56000000000000005</v>
      </c>
      <c r="G347" s="6">
        <v>0.438</v>
      </c>
      <c r="H347" s="6">
        <v>8220.44</v>
      </c>
      <c r="I347" s="6">
        <v>66</v>
      </c>
      <c r="J347" s="36" t="str">
        <f t="shared" si="5"/>
        <v>Médio</v>
      </c>
      <c r="K347" s="6">
        <f>IF(OR(B347="",D347="",E347="",F347="",G347="",H347=""),1,0)</f>
        <v>0</v>
      </c>
      <c r="L347" s="6">
        <f>IF(C347&lt;Panorama_geral!$B$3,1,0)</f>
        <v>0</v>
      </c>
      <c r="M347" s="36">
        <f>IF(D347&gt;Educacao_infantil!$I$3,1,0)</f>
        <v>1</v>
      </c>
      <c r="N347" s="7">
        <f>IF(I347&lt;Educacao_infantil!$J$3,1,0)</f>
        <v>0</v>
      </c>
      <c r="O347" s="22"/>
    </row>
    <row r="348" spans="1:15" x14ac:dyDescent="0.25">
      <c r="A348" s="8" t="s">
        <v>2552</v>
      </c>
      <c r="B348" s="9" t="s">
        <v>22</v>
      </c>
      <c r="C348" s="9" t="str">
        <f>VLOOKUP(B348,'De-Para_Estado_Regiao'!$B$3:$C$29,2,0)</f>
        <v>Sul</v>
      </c>
      <c r="D348" s="9">
        <v>337</v>
      </c>
      <c r="E348" s="9">
        <v>0.57299999999999995</v>
      </c>
      <c r="F348" s="9">
        <v>0.60399999999999998</v>
      </c>
      <c r="G348" s="9">
        <v>0.39100000000000001</v>
      </c>
      <c r="H348" s="9">
        <v>14650.89</v>
      </c>
      <c r="I348" s="6">
        <v>4</v>
      </c>
      <c r="J348" s="36" t="str">
        <f t="shared" si="5"/>
        <v>Médio</v>
      </c>
      <c r="K348" s="6">
        <f>IF(OR(B348="",D348="",E348="",F348="",G348="",H348=""),1,0)</f>
        <v>0</v>
      </c>
      <c r="L348" s="6">
        <f>IF(C348&lt;Panorama_geral!$B$3,1,0)</f>
        <v>0</v>
      </c>
      <c r="M348" s="36">
        <f>IF(D348&gt;Educacao_infantil!$I$3,1,0)</f>
        <v>0</v>
      </c>
      <c r="N348" s="7">
        <f>IF(I348&lt;Educacao_infantil!$J$3,1,0)</f>
        <v>0</v>
      </c>
      <c r="O348" s="22"/>
    </row>
    <row r="349" spans="1:15" x14ac:dyDescent="0.25">
      <c r="A349" s="5" t="s">
        <v>2555</v>
      </c>
      <c r="B349" s="6" t="s">
        <v>82</v>
      </c>
      <c r="C349" s="9" t="str">
        <f>VLOOKUP(B349,'De-Para_Estado_Regiao'!$B$3:$C$29,2,0)</f>
        <v>Nordeste</v>
      </c>
      <c r="D349" s="6">
        <v>651</v>
      </c>
      <c r="E349" s="6">
        <v>0.58499999999999996</v>
      </c>
      <c r="F349" s="6">
        <v>0.56200000000000006</v>
      </c>
      <c r="G349" s="6">
        <v>0.48</v>
      </c>
      <c r="H349" s="6">
        <v>10778.9</v>
      </c>
      <c r="I349" s="6">
        <v>10</v>
      </c>
      <c r="J349" s="36" t="str">
        <f t="shared" si="5"/>
        <v>Médio</v>
      </c>
      <c r="K349" s="6">
        <f>IF(OR(B349="",D349="",E349="",F349="",G349="",H349=""),1,0)</f>
        <v>0</v>
      </c>
      <c r="L349" s="6">
        <f>IF(C349&lt;Panorama_geral!$B$3,1,0)</f>
        <v>0</v>
      </c>
      <c r="M349" s="36">
        <f>IF(D349&gt;Educacao_infantil!$I$3,1,0)</f>
        <v>0</v>
      </c>
      <c r="N349" s="7">
        <f>IF(I349&lt;Educacao_infantil!$J$3,1,0)</f>
        <v>0</v>
      </c>
      <c r="O349" s="22"/>
    </row>
    <row r="350" spans="1:15" x14ac:dyDescent="0.25">
      <c r="A350" s="5" t="s">
        <v>2559</v>
      </c>
      <c r="B350" s="6" t="s">
        <v>118</v>
      </c>
      <c r="C350" s="9" t="str">
        <f>VLOOKUP(B350,'De-Para_Estado_Regiao'!$B$3:$C$29,2,0)</f>
        <v>Nordeste</v>
      </c>
      <c r="D350" s="6">
        <v>940</v>
      </c>
      <c r="E350" s="6">
        <v>0.54100000000000004</v>
      </c>
      <c r="F350" s="6">
        <v>0.54400000000000004</v>
      </c>
      <c r="G350" s="6">
        <v>0.39800000000000002</v>
      </c>
      <c r="H350" s="6">
        <v>8699.3700000000008</v>
      </c>
      <c r="I350" s="6">
        <v>4</v>
      </c>
      <c r="J350" s="36" t="str">
        <f t="shared" si="5"/>
        <v>Baixo</v>
      </c>
      <c r="K350" s="6">
        <f>IF(OR(B350="",D350="",E350="",F350="",G350="",H350=""),1,0)</f>
        <v>0</v>
      </c>
      <c r="L350" s="6">
        <f>IF(C350&lt;Panorama_geral!$B$3,1,0)</f>
        <v>0</v>
      </c>
      <c r="M350" s="36">
        <f>IF(D350&gt;Educacao_infantil!$I$3,1,0)</f>
        <v>0</v>
      </c>
      <c r="N350" s="7">
        <f>IF(I350&lt;Educacao_infantil!$J$3,1,0)</f>
        <v>0</v>
      </c>
      <c r="O350" s="22"/>
    </row>
    <row r="351" spans="1:15" x14ac:dyDescent="0.25">
      <c r="A351" s="5" t="s">
        <v>2563</v>
      </c>
      <c r="B351" s="6" t="s">
        <v>19</v>
      </c>
      <c r="C351" s="9" t="str">
        <f>VLOOKUP(B351,'De-Para_Estado_Regiao'!$B$3:$C$29,2,0)</f>
        <v>Nordeste</v>
      </c>
      <c r="D351" s="6">
        <v>1123</v>
      </c>
      <c r="E351" s="6">
        <v>0.55000000000000004</v>
      </c>
      <c r="F351" s="6">
        <v>0.51400000000000001</v>
      </c>
      <c r="G351" s="6">
        <v>0.432</v>
      </c>
      <c r="H351" s="6">
        <v>7107.34</v>
      </c>
      <c r="I351" s="6">
        <v>4</v>
      </c>
      <c r="J351" s="36" t="str">
        <f t="shared" si="5"/>
        <v>Médio</v>
      </c>
      <c r="K351" s="6">
        <f>IF(OR(B351="",D351="",E351="",F351="",G351="",H351=""),1,0)</f>
        <v>0</v>
      </c>
      <c r="L351" s="6">
        <f>IF(C351&lt;Panorama_geral!$B$3,1,0)</f>
        <v>0</v>
      </c>
      <c r="M351" s="36">
        <f>IF(D351&gt;Educacao_infantil!$I$3,1,0)</f>
        <v>1</v>
      </c>
      <c r="N351" s="7">
        <f>IF(I351&lt;Educacao_infantil!$J$3,1,0)</f>
        <v>0</v>
      </c>
      <c r="O351" s="22"/>
    </row>
    <row r="352" spans="1:15" x14ac:dyDescent="0.25">
      <c r="A352" s="5" t="s">
        <v>2565</v>
      </c>
      <c r="B352" s="6" t="s">
        <v>19</v>
      </c>
      <c r="C352" s="9" t="str">
        <f>VLOOKUP(B352,'De-Para_Estado_Regiao'!$B$3:$C$29,2,0)</f>
        <v>Nordeste</v>
      </c>
      <c r="D352" s="6">
        <v>1105</v>
      </c>
      <c r="E352" s="6">
        <v>0.55200000000000005</v>
      </c>
      <c r="F352" s="6">
        <v>0.53300000000000003</v>
      </c>
      <c r="G352" s="6">
        <v>0.44600000000000001</v>
      </c>
      <c r="H352" s="6">
        <v>8871.58</v>
      </c>
      <c r="I352" s="6">
        <v>3</v>
      </c>
      <c r="J352" s="36" t="str">
        <f t="shared" si="5"/>
        <v>Médio</v>
      </c>
      <c r="K352" s="6">
        <f>IF(OR(B352="",D352="",E352="",F352="",G352="",H352=""),1,0)</f>
        <v>0</v>
      </c>
      <c r="L352" s="6">
        <f>IF(C352&lt;Panorama_geral!$B$3,1,0)</f>
        <v>0</v>
      </c>
      <c r="M352" s="36">
        <f>IF(D352&gt;Educacao_infantil!$I$3,1,0)</f>
        <v>1</v>
      </c>
      <c r="N352" s="7">
        <f>IF(I352&lt;Educacao_infantil!$J$3,1,0)</f>
        <v>0</v>
      </c>
      <c r="O352" s="22"/>
    </row>
    <row r="353" spans="1:15" x14ac:dyDescent="0.25">
      <c r="A353" s="8" t="s">
        <v>2566</v>
      </c>
      <c r="B353" s="9" t="s">
        <v>24</v>
      </c>
      <c r="C353" s="9" t="str">
        <f>VLOOKUP(B353,'De-Para_Estado_Regiao'!$B$3:$C$29,2,0)</f>
        <v>Nordeste</v>
      </c>
      <c r="D353" s="9">
        <v>771</v>
      </c>
      <c r="E353" s="9">
        <v>0.56000000000000005</v>
      </c>
      <c r="F353" s="9">
        <v>0.55100000000000005</v>
      </c>
      <c r="G353" s="9">
        <v>0.45100000000000001</v>
      </c>
      <c r="H353" s="9">
        <v>9611.74</v>
      </c>
      <c r="I353" s="6">
        <v>0</v>
      </c>
      <c r="J353" s="36" t="str">
        <f t="shared" si="5"/>
        <v>Médio</v>
      </c>
      <c r="K353" s="6">
        <f>IF(OR(B353="",D353="",E353="",F353="",G353="",H353=""),1,0)</f>
        <v>0</v>
      </c>
      <c r="L353" s="6">
        <f>IF(C353&lt;Panorama_geral!$B$3,1,0)</f>
        <v>0</v>
      </c>
      <c r="M353" s="36">
        <f>IF(D353&gt;Educacao_infantil!$I$3,1,0)</f>
        <v>0</v>
      </c>
      <c r="N353" s="7">
        <f>IF(I353&lt;Educacao_infantil!$J$3,1,0)</f>
        <v>1</v>
      </c>
      <c r="O353" s="22"/>
    </row>
    <row r="354" spans="1:15" x14ac:dyDescent="0.25">
      <c r="A354" s="5" t="s">
        <v>2569</v>
      </c>
      <c r="B354" s="6" t="s">
        <v>114</v>
      </c>
      <c r="C354" s="9" t="str">
        <f>VLOOKUP(B354,'De-Para_Estado_Regiao'!$B$3:$C$29,2,0)</f>
        <v>Nordeste</v>
      </c>
      <c r="D354" s="6">
        <v>615</v>
      </c>
      <c r="E354" s="6">
        <v>0.56799999999999995</v>
      </c>
      <c r="F354" s="6">
        <v>0.53700000000000003</v>
      </c>
      <c r="G354" s="6">
        <v>0.46200000000000002</v>
      </c>
      <c r="H354" s="6">
        <v>8818.18</v>
      </c>
      <c r="I354" s="6">
        <v>25</v>
      </c>
      <c r="J354" s="36" t="str">
        <f t="shared" si="5"/>
        <v>Médio</v>
      </c>
      <c r="K354" s="6">
        <f>IF(OR(B354="",D354="",E354="",F354="",G354="",H354=""),1,0)</f>
        <v>0</v>
      </c>
      <c r="L354" s="6">
        <f>IF(C354&lt;Panorama_geral!$B$3,1,0)</f>
        <v>0</v>
      </c>
      <c r="M354" s="36">
        <f>IF(D354&gt;Educacao_infantil!$I$3,1,0)</f>
        <v>0</v>
      </c>
      <c r="N354" s="7">
        <f>IF(I354&lt;Educacao_infantil!$J$3,1,0)</f>
        <v>0</v>
      </c>
      <c r="O354" s="22"/>
    </row>
    <row r="355" spans="1:15" x14ac:dyDescent="0.25">
      <c r="A355" s="8" t="s">
        <v>2570</v>
      </c>
      <c r="B355" s="9" t="s">
        <v>94</v>
      </c>
      <c r="C355" s="9" t="str">
        <f>VLOOKUP(B355,'De-Para_Estado_Regiao'!$B$3:$C$29,2,0)</f>
        <v>Nordeste</v>
      </c>
      <c r="D355" s="9">
        <v>1094</v>
      </c>
      <c r="E355" s="9">
        <v>0.57299999999999995</v>
      </c>
      <c r="F355" s="9">
        <v>0.57399999999999995</v>
      </c>
      <c r="G355" s="9">
        <v>0.434</v>
      </c>
      <c r="H355" s="9">
        <v>10430.9</v>
      </c>
      <c r="I355" s="6">
        <v>21</v>
      </c>
      <c r="J355" s="36" t="str">
        <f t="shared" si="5"/>
        <v>Médio</v>
      </c>
      <c r="K355" s="6">
        <f>IF(OR(B355="",D355="",E355="",F355="",G355="",H355=""),1,0)</f>
        <v>0</v>
      </c>
      <c r="L355" s="6">
        <f>IF(C355&lt;Panorama_geral!$B$3,1,0)</f>
        <v>0</v>
      </c>
      <c r="M355" s="36">
        <f>IF(D355&gt;Educacao_infantil!$I$3,1,0)</f>
        <v>1</v>
      </c>
      <c r="N355" s="7">
        <f>IF(I355&lt;Educacao_infantil!$J$3,1,0)</f>
        <v>0</v>
      </c>
      <c r="O355" s="22"/>
    </row>
    <row r="356" spans="1:15" x14ac:dyDescent="0.25">
      <c r="A356" s="5" t="s">
        <v>2571</v>
      </c>
      <c r="B356" s="6" t="s">
        <v>82</v>
      </c>
      <c r="C356" s="9" t="str">
        <f>VLOOKUP(B356,'De-Para_Estado_Regiao'!$B$3:$C$29,2,0)</f>
        <v>Nordeste</v>
      </c>
      <c r="D356" s="6">
        <v>627</v>
      </c>
      <c r="E356" s="6">
        <v>0.57999999999999996</v>
      </c>
      <c r="F356" s="6">
        <v>0.56699999999999995</v>
      </c>
      <c r="G356" s="6">
        <v>0.45100000000000001</v>
      </c>
      <c r="H356" s="6">
        <v>12179.9</v>
      </c>
      <c r="I356" s="6">
        <v>3</v>
      </c>
      <c r="J356" s="36" t="str">
        <f t="shared" si="5"/>
        <v>Médio</v>
      </c>
      <c r="K356" s="6">
        <f>IF(OR(B356="",D356="",E356="",F356="",G356="",H356=""),1,0)</f>
        <v>0</v>
      </c>
      <c r="L356" s="6">
        <f>IF(C356&lt;Panorama_geral!$B$3,1,0)</f>
        <v>0</v>
      </c>
      <c r="M356" s="36">
        <f>IF(D356&gt;Educacao_infantil!$I$3,1,0)</f>
        <v>0</v>
      </c>
      <c r="N356" s="7">
        <f>IF(I356&lt;Educacao_infantil!$J$3,1,0)</f>
        <v>0</v>
      </c>
      <c r="O356" s="22"/>
    </row>
    <row r="357" spans="1:15" x14ac:dyDescent="0.25">
      <c r="A357" s="5" t="s">
        <v>2576</v>
      </c>
      <c r="B357" s="6" t="s">
        <v>33</v>
      </c>
      <c r="C357" s="9" t="str">
        <f>VLOOKUP(B357,'De-Para_Estado_Regiao'!$B$3:$C$29,2,0)</f>
        <v>Centro-Oeste</v>
      </c>
      <c r="D357" s="6">
        <v>364</v>
      </c>
      <c r="E357" s="6">
        <v>0.58399999999999996</v>
      </c>
      <c r="F357" s="6">
        <v>0.59499999999999997</v>
      </c>
      <c r="G357" s="6">
        <v>0.41499999999999998</v>
      </c>
      <c r="H357" s="6">
        <v>25303.89</v>
      </c>
      <c r="I357" s="6">
        <v>3</v>
      </c>
      <c r="J357" s="36" t="str">
        <f t="shared" si="5"/>
        <v>Médio</v>
      </c>
      <c r="K357" s="6">
        <f>IF(OR(B357="",D357="",E357="",F357="",G357="",H357=""),1,0)</f>
        <v>0</v>
      </c>
      <c r="L357" s="6">
        <f>IF(C357&lt;Panorama_geral!$B$3,1,0)</f>
        <v>0</v>
      </c>
      <c r="M357" s="36">
        <f>IF(D357&gt;Educacao_infantil!$I$3,1,0)</f>
        <v>0</v>
      </c>
      <c r="N357" s="7">
        <f>IF(I357&lt;Educacao_infantil!$J$3,1,0)</f>
        <v>0</v>
      </c>
      <c r="O357" s="22"/>
    </row>
    <row r="358" spans="1:15" x14ac:dyDescent="0.25">
      <c r="A358" s="5" t="s">
        <v>2588</v>
      </c>
      <c r="B358" s="6" t="s">
        <v>24</v>
      </c>
      <c r="C358" s="9" t="str">
        <f>VLOOKUP(B358,'De-Para_Estado_Regiao'!$B$3:$C$29,2,0)</f>
        <v>Nordeste</v>
      </c>
      <c r="D358" s="6">
        <v>751</v>
      </c>
      <c r="E358" s="6">
        <v>0.58399999999999996</v>
      </c>
      <c r="F358" s="6">
        <v>0.55400000000000005</v>
      </c>
      <c r="G358" s="6">
        <v>0.49</v>
      </c>
      <c r="H358" s="6">
        <v>12819.19</v>
      </c>
      <c r="I358" s="6">
        <v>9</v>
      </c>
      <c r="J358" s="36" t="str">
        <f t="shared" si="5"/>
        <v>Médio</v>
      </c>
      <c r="K358" s="6">
        <f>IF(OR(B358="",D358="",E358="",F358="",G358="",H358=""),1,0)</f>
        <v>0</v>
      </c>
      <c r="L358" s="6">
        <f>IF(C358&lt;Panorama_geral!$B$3,1,0)</f>
        <v>0</v>
      </c>
      <c r="M358" s="36">
        <f>IF(D358&gt;Educacao_infantil!$I$3,1,0)</f>
        <v>0</v>
      </c>
      <c r="N358" s="7">
        <f>IF(I358&lt;Educacao_infantil!$J$3,1,0)</f>
        <v>0</v>
      </c>
      <c r="O358" s="22"/>
    </row>
    <row r="359" spans="1:15" x14ac:dyDescent="0.25">
      <c r="A359" s="5" t="s">
        <v>2596</v>
      </c>
      <c r="B359" s="6" t="s">
        <v>94</v>
      </c>
      <c r="C359" s="9" t="str">
        <f>VLOOKUP(B359,'De-Para_Estado_Regiao'!$B$3:$C$29,2,0)</f>
        <v>Nordeste</v>
      </c>
      <c r="D359" s="6">
        <v>523</v>
      </c>
      <c r="E359" s="6">
        <v>0.54100000000000004</v>
      </c>
      <c r="F359" s="6">
        <v>0.52900000000000003</v>
      </c>
      <c r="G359" s="6">
        <v>0.42099999999999999</v>
      </c>
      <c r="H359" s="6">
        <v>11758.83</v>
      </c>
      <c r="I359" s="6">
        <v>27</v>
      </c>
      <c r="J359" s="36" t="str">
        <f t="shared" si="5"/>
        <v>Baixo</v>
      </c>
      <c r="K359" s="6">
        <f>IF(OR(B359="",D359="",E359="",F359="",G359="",H359=""),1,0)</f>
        <v>0</v>
      </c>
      <c r="L359" s="6">
        <f>IF(C359&lt;Panorama_geral!$B$3,1,0)</f>
        <v>0</v>
      </c>
      <c r="M359" s="36">
        <f>IF(D359&gt;Educacao_infantil!$I$3,1,0)</f>
        <v>0</v>
      </c>
      <c r="N359" s="7">
        <f>IF(I359&lt;Educacao_infantil!$J$3,1,0)</f>
        <v>0</v>
      </c>
      <c r="O359" s="22"/>
    </row>
    <row r="360" spans="1:15" x14ac:dyDescent="0.25">
      <c r="A360" s="5" t="s">
        <v>2598</v>
      </c>
      <c r="B360" s="6" t="s">
        <v>16</v>
      </c>
      <c r="C360" s="9" t="str">
        <f>VLOOKUP(B360,'De-Para_Estado_Regiao'!$B$3:$C$29,2,0)</f>
        <v>Sudeste</v>
      </c>
      <c r="D360" s="6">
        <v>703</v>
      </c>
      <c r="E360" s="6">
        <v>0.56999999999999995</v>
      </c>
      <c r="F360" s="6">
        <v>0.56200000000000006</v>
      </c>
      <c r="G360" s="6">
        <v>0.41499999999999998</v>
      </c>
      <c r="H360" s="6">
        <v>7353.15</v>
      </c>
      <c r="I360" s="6">
        <v>28</v>
      </c>
      <c r="J360" s="36" t="str">
        <f t="shared" si="5"/>
        <v>Médio</v>
      </c>
      <c r="K360" s="6">
        <f>IF(OR(B360="",D360="",E360="",F360="",G360="",H360=""),1,0)</f>
        <v>0</v>
      </c>
      <c r="L360" s="6">
        <f>IF(C360&lt;Panorama_geral!$B$3,1,0)</f>
        <v>0</v>
      </c>
      <c r="M360" s="36">
        <f>IF(D360&gt;Educacao_infantil!$I$3,1,0)</f>
        <v>0</v>
      </c>
      <c r="N360" s="7">
        <f>IF(I360&lt;Educacao_infantil!$J$3,1,0)</f>
        <v>0</v>
      </c>
      <c r="O360" s="22"/>
    </row>
    <row r="361" spans="1:15" x14ac:dyDescent="0.25">
      <c r="A361" s="8" t="s">
        <v>2601</v>
      </c>
      <c r="B361" s="9" t="s">
        <v>114</v>
      </c>
      <c r="C361" s="9" t="str">
        <f>VLOOKUP(B361,'De-Para_Estado_Regiao'!$B$3:$C$29,2,0)</f>
        <v>Nordeste</v>
      </c>
      <c r="D361" s="9">
        <v>722</v>
      </c>
      <c r="E361" s="9">
        <v>0.56100000000000005</v>
      </c>
      <c r="F361" s="9">
        <v>0.56299999999999994</v>
      </c>
      <c r="G361" s="9">
        <v>0.41699999999999998</v>
      </c>
      <c r="H361" s="9">
        <v>9822.93</v>
      </c>
      <c r="I361" s="6">
        <v>19</v>
      </c>
      <c r="J361" s="36" t="str">
        <f t="shared" si="5"/>
        <v>Médio</v>
      </c>
      <c r="K361" s="6">
        <f>IF(OR(B361="",D361="",E361="",F361="",G361="",H361=""),1,0)</f>
        <v>0</v>
      </c>
      <c r="L361" s="6">
        <f>IF(C361&lt;Panorama_geral!$B$3,1,0)</f>
        <v>0</v>
      </c>
      <c r="M361" s="36">
        <f>IF(D361&gt;Educacao_infantil!$I$3,1,0)</f>
        <v>0</v>
      </c>
      <c r="N361" s="7">
        <f>IF(I361&lt;Educacao_infantil!$J$3,1,0)</f>
        <v>0</v>
      </c>
      <c r="O361" s="22"/>
    </row>
    <row r="362" spans="1:15" x14ac:dyDescent="0.25">
      <c r="A362" s="5" t="s">
        <v>2606</v>
      </c>
      <c r="B362" s="6" t="s">
        <v>82</v>
      </c>
      <c r="C362" s="9" t="str">
        <f>VLOOKUP(B362,'De-Para_Estado_Regiao'!$B$3:$C$29,2,0)</f>
        <v>Nordeste</v>
      </c>
      <c r="D362" s="6">
        <v>570</v>
      </c>
      <c r="E362" s="6">
        <v>0.56799999999999995</v>
      </c>
      <c r="F362" s="6">
        <v>0.55500000000000005</v>
      </c>
      <c r="G362" s="6">
        <v>0.43</v>
      </c>
      <c r="H362" s="6">
        <v>10784.91</v>
      </c>
      <c r="I362" s="6">
        <v>8</v>
      </c>
      <c r="J362" s="36" t="str">
        <f t="shared" si="5"/>
        <v>Médio</v>
      </c>
      <c r="K362" s="6">
        <f>IF(OR(B362="",D362="",E362="",F362="",G362="",H362=""),1,0)</f>
        <v>0</v>
      </c>
      <c r="L362" s="6">
        <f>IF(C362&lt;Panorama_geral!$B$3,1,0)</f>
        <v>0</v>
      </c>
      <c r="M362" s="36">
        <f>IF(D362&gt;Educacao_infantil!$I$3,1,0)</f>
        <v>0</v>
      </c>
      <c r="N362" s="7">
        <f>IF(I362&lt;Educacao_infantil!$J$3,1,0)</f>
        <v>0</v>
      </c>
      <c r="O362" s="22"/>
    </row>
    <row r="363" spans="1:15" x14ac:dyDescent="0.25">
      <c r="A363" s="8" t="s">
        <v>2607</v>
      </c>
      <c r="B363" s="9" t="s">
        <v>24</v>
      </c>
      <c r="C363" s="9" t="str">
        <f>VLOOKUP(B363,'De-Para_Estado_Regiao'!$B$3:$C$29,2,0)</f>
        <v>Nordeste</v>
      </c>
      <c r="D363" s="9">
        <v>350</v>
      </c>
      <c r="E363" s="9">
        <v>0.58599999999999997</v>
      </c>
      <c r="F363" s="9">
        <v>0.54800000000000004</v>
      </c>
      <c r="G363" s="9">
        <v>0.48</v>
      </c>
      <c r="H363" s="9">
        <v>9471.91</v>
      </c>
      <c r="I363" s="6">
        <v>3</v>
      </c>
      <c r="J363" s="36" t="str">
        <f t="shared" si="5"/>
        <v>Médio</v>
      </c>
      <c r="K363" s="6">
        <f>IF(OR(B363="",D363="",E363="",F363="",G363="",H363=""),1,0)</f>
        <v>0</v>
      </c>
      <c r="L363" s="6">
        <f>IF(C363&lt;Panorama_geral!$B$3,1,0)</f>
        <v>0</v>
      </c>
      <c r="M363" s="36">
        <f>IF(D363&gt;Educacao_infantil!$I$3,1,0)</f>
        <v>0</v>
      </c>
      <c r="N363" s="7">
        <f>IF(I363&lt;Educacao_infantil!$J$3,1,0)</f>
        <v>0</v>
      </c>
      <c r="O363" s="22"/>
    </row>
    <row r="364" spans="1:15" x14ac:dyDescent="0.25">
      <c r="A364" s="8" t="s">
        <v>2615</v>
      </c>
      <c r="B364" s="9" t="s">
        <v>14</v>
      </c>
      <c r="C364" s="9" t="str">
        <f>VLOOKUP(B364,'De-Para_Estado_Regiao'!$B$3:$C$29,2,0)</f>
        <v>Sul</v>
      </c>
      <c r="D364" s="9">
        <v>193</v>
      </c>
      <c r="E364" s="9">
        <v>0.59</v>
      </c>
      <c r="F364" s="9">
        <v>0.63300000000000001</v>
      </c>
      <c r="G364" s="9">
        <v>0.39</v>
      </c>
      <c r="H364" s="9">
        <v>14798.63</v>
      </c>
      <c r="I364" s="6">
        <v>1</v>
      </c>
      <c r="J364" s="36" t="str">
        <f t="shared" si="5"/>
        <v>Médio</v>
      </c>
      <c r="K364" s="6">
        <f>IF(OR(B364="",D364="",E364="",F364="",G364="",H364=""),1,0)</f>
        <v>0</v>
      </c>
      <c r="L364" s="6">
        <f>IF(C364&lt;Panorama_geral!$B$3,1,0)</f>
        <v>0</v>
      </c>
      <c r="M364" s="36">
        <f>IF(D364&gt;Educacao_infantil!$I$3,1,0)</f>
        <v>0</v>
      </c>
      <c r="N364" s="7">
        <f>IF(I364&lt;Educacao_infantil!$J$3,1,0)</f>
        <v>1</v>
      </c>
      <c r="O364" s="22"/>
    </row>
    <row r="365" spans="1:15" x14ac:dyDescent="0.25">
      <c r="A365" s="8" t="s">
        <v>2617</v>
      </c>
      <c r="B365" s="9" t="s">
        <v>19</v>
      </c>
      <c r="C365" s="9" t="str">
        <f>VLOOKUP(B365,'De-Para_Estado_Regiao'!$B$3:$C$29,2,0)</f>
        <v>Nordeste</v>
      </c>
      <c r="D365" s="9">
        <v>1184</v>
      </c>
      <c r="E365" s="9">
        <v>0.57999999999999996</v>
      </c>
      <c r="F365" s="9">
        <v>0.54300000000000004</v>
      </c>
      <c r="G365" s="9">
        <v>0.45400000000000001</v>
      </c>
      <c r="H365" s="9">
        <v>7009.77</v>
      </c>
      <c r="I365" s="6">
        <v>11</v>
      </c>
      <c r="J365" s="36" t="str">
        <f t="shared" si="5"/>
        <v>Médio</v>
      </c>
      <c r="K365" s="6">
        <f>IF(OR(B365="",D365="",E365="",F365="",G365="",H365=""),1,0)</f>
        <v>0</v>
      </c>
      <c r="L365" s="6">
        <f>IF(C365&lt;Panorama_geral!$B$3,1,0)</f>
        <v>0</v>
      </c>
      <c r="M365" s="36">
        <f>IF(D365&gt;Educacao_infantil!$I$3,1,0)</f>
        <v>1</v>
      </c>
      <c r="N365" s="7">
        <f>IF(I365&lt;Educacao_infantil!$J$3,1,0)</f>
        <v>0</v>
      </c>
      <c r="O365" s="22"/>
    </row>
    <row r="366" spans="1:15" x14ac:dyDescent="0.25">
      <c r="A366" s="5" t="s">
        <v>2620</v>
      </c>
      <c r="B366" s="6" t="s">
        <v>82</v>
      </c>
      <c r="C366" s="9" t="str">
        <f>VLOOKUP(B366,'De-Para_Estado_Regiao'!$B$3:$C$29,2,0)</f>
        <v>Nordeste</v>
      </c>
      <c r="D366" s="6">
        <v>785</v>
      </c>
      <c r="E366" s="6">
        <v>0.59099999999999997</v>
      </c>
      <c r="F366" s="6">
        <v>0.55600000000000005</v>
      </c>
      <c r="G366" s="6">
        <v>0.47699999999999998</v>
      </c>
      <c r="H366" s="6">
        <v>12068.24</v>
      </c>
      <c r="I366" s="6">
        <v>24</v>
      </c>
      <c r="J366" s="36" t="str">
        <f t="shared" si="5"/>
        <v>Médio</v>
      </c>
      <c r="K366" s="6">
        <f>IF(OR(B366="",D366="",E366="",F366="",G366="",H366=""),1,0)</f>
        <v>0</v>
      </c>
      <c r="L366" s="6">
        <f>IF(C366&lt;Panorama_geral!$B$3,1,0)</f>
        <v>0</v>
      </c>
      <c r="M366" s="36">
        <f>IF(D366&gt;Educacao_infantil!$I$3,1,0)</f>
        <v>0</v>
      </c>
      <c r="N366" s="7">
        <f>IF(I366&lt;Educacao_infantil!$J$3,1,0)</f>
        <v>0</v>
      </c>
      <c r="O366" s="22"/>
    </row>
    <row r="367" spans="1:15" x14ac:dyDescent="0.25">
      <c r="A367" s="5" t="s">
        <v>2626</v>
      </c>
      <c r="B367" s="6" t="s">
        <v>24</v>
      </c>
      <c r="C367" s="9" t="str">
        <f>VLOOKUP(B367,'De-Para_Estado_Regiao'!$B$3:$C$29,2,0)</f>
        <v>Nordeste</v>
      </c>
      <c r="D367" s="6">
        <v>1023</v>
      </c>
      <c r="E367" s="6">
        <v>0.58599999999999997</v>
      </c>
      <c r="F367" s="6">
        <v>0.57099999999999995</v>
      </c>
      <c r="G367" s="6">
        <v>0.47199999999999998</v>
      </c>
      <c r="H367" s="6">
        <v>8003.47</v>
      </c>
      <c r="I367" s="6">
        <v>47</v>
      </c>
      <c r="J367" s="36" t="str">
        <f t="shared" si="5"/>
        <v>Médio</v>
      </c>
      <c r="K367" s="6">
        <f>IF(OR(B367="",D367="",E367="",F367="",G367="",H367=""),1,0)</f>
        <v>0</v>
      </c>
      <c r="L367" s="6">
        <f>IF(C367&lt;Panorama_geral!$B$3,1,0)</f>
        <v>0</v>
      </c>
      <c r="M367" s="36">
        <f>IF(D367&gt;Educacao_infantil!$I$3,1,0)</f>
        <v>1</v>
      </c>
      <c r="N367" s="7">
        <f>IF(I367&lt;Educacao_infantil!$J$3,1,0)</f>
        <v>0</v>
      </c>
      <c r="O367" s="22"/>
    </row>
    <row r="368" spans="1:15" x14ac:dyDescent="0.25">
      <c r="A368" s="5" t="s">
        <v>2628</v>
      </c>
      <c r="B368" s="6" t="s">
        <v>19</v>
      </c>
      <c r="C368" s="9" t="str">
        <f>VLOOKUP(B368,'De-Para_Estado_Regiao'!$B$3:$C$29,2,0)</f>
        <v>Nordeste</v>
      </c>
      <c r="D368" s="6">
        <v>1046</v>
      </c>
      <c r="E368" s="6">
        <v>0.59</v>
      </c>
      <c r="F368" s="6">
        <v>0.58099999999999996</v>
      </c>
      <c r="G368" s="6">
        <v>0.47</v>
      </c>
      <c r="H368" s="6">
        <v>9024.69</v>
      </c>
      <c r="I368" s="6">
        <v>18</v>
      </c>
      <c r="J368" s="36" t="str">
        <f t="shared" si="5"/>
        <v>Médio</v>
      </c>
      <c r="K368" s="6">
        <f>IF(OR(B368="",D368="",E368="",F368="",G368="",H368=""),1,0)</f>
        <v>0</v>
      </c>
      <c r="L368" s="6">
        <f>IF(C368&lt;Panorama_geral!$B$3,1,0)</f>
        <v>0</v>
      </c>
      <c r="M368" s="36">
        <f>IF(D368&gt;Educacao_infantil!$I$3,1,0)</f>
        <v>1</v>
      </c>
      <c r="N368" s="7">
        <f>IF(I368&lt;Educacao_infantil!$J$3,1,0)</f>
        <v>0</v>
      </c>
      <c r="O368" s="22"/>
    </row>
    <row r="369" spans="1:15" x14ac:dyDescent="0.25">
      <c r="A369" s="5" t="s">
        <v>2630</v>
      </c>
      <c r="B369" s="6" t="s">
        <v>49</v>
      </c>
      <c r="C369" s="9" t="str">
        <f>VLOOKUP(B369,'De-Para_Estado_Regiao'!$B$3:$C$29,2,0)</f>
        <v>Norte</v>
      </c>
      <c r="D369" s="6">
        <v>652</v>
      </c>
      <c r="E369" s="6">
        <v>0.52600000000000002</v>
      </c>
      <c r="F369" s="6">
        <v>0.54</v>
      </c>
      <c r="G369" s="6">
        <v>0.35299999999999998</v>
      </c>
      <c r="H369" s="6">
        <v>8703.91</v>
      </c>
      <c r="I369" s="6">
        <v>0</v>
      </c>
      <c r="J369" s="36" t="str">
        <f t="shared" si="5"/>
        <v>Baixo</v>
      </c>
      <c r="K369" s="6">
        <f>IF(OR(B369="",D369="",E369="",F369="",G369="",H369=""),1,0)</f>
        <v>0</v>
      </c>
      <c r="L369" s="6">
        <f>IF(C369&lt;Panorama_geral!$B$3,1,0)</f>
        <v>0</v>
      </c>
      <c r="M369" s="36">
        <f>IF(D369&gt;Educacao_infantil!$I$3,1,0)</f>
        <v>0</v>
      </c>
      <c r="N369" s="7">
        <f>IF(I369&lt;Educacao_infantil!$J$3,1,0)</f>
        <v>1</v>
      </c>
      <c r="O369" s="22"/>
    </row>
    <row r="370" spans="1:15" x14ac:dyDescent="0.25">
      <c r="A370" s="5" t="s">
        <v>2633</v>
      </c>
      <c r="B370" s="6" t="s">
        <v>24</v>
      </c>
      <c r="C370" s="9" t="str">
        <f>VLOOKUP(B370,'De-Para_Estado_Regiao'!$B$3:$C$29,2,0)</f>
        <v>Nordeste</v>
      </c>
      <c r="D370" s="6">
        <v>684</v>
      </c>
      <c r="E370" s="6">
        <v>0.56000000000000005</v>
      </c>
      <c r="F370" s="6">
        <v>0.55900000000000005</v>
      </c>
      <c r="G370" s="6">
        <v>0.40600000000000003</v>
      </c>
      <c r="H370" s="6">
        <v>9874.8700000000008</v>
      </c>
      <c r="I370" s="6">
        <v>3</v>
      </c>
      <c r="J370" s="36" t="str">
        <f t="shared" si="5"/>
        <v>Médio</v>
      </c>
      <c r="K370" s="6">
        <f>IF(OR(B370="",D370="",E370="",F370="",G370="",H370=""),1,0)</f>
        <v>0</v>
      </c>
      <c r="L370" s="6">
        <f>IF(C370&lt;Panorama_geral!$B$3,1,0)</f>
        <v>0</v>
      </c>
      <c r="M370" s="36">
        <f>IF(D370&gt;Educacao_infantil!$I$3,1,0)</f>
        <v>0</v>
      </c>
      <c r="N370" s="7">
        <f>IF(I370&lt;Educacao_infantil!$J$3,1,0)</f>
        <v>0</v>
      </c>
      <c r="O370" s="22"/>
    </row>
    <row r="371" spans="1:15" x14ac:dyDescent="0.25">
      <c r="A371" s="8" t="s">
        <v>2636</v>
      </c>
      <c r="B371" s="9" t="s">
        <v>49</v>
      </c>
      <c r="C371" s="9" t="str">
        <f>VLOOKUP(B371,'De-Para_Estado_Regiao'!$B$3:$C$29,2,0)</f>
        <v>Norte</v>
      </c>
      <c r="D371" s="9">
        <v>512</v>
      </c>
      <c r="E371" s="9">
        <v>0.56000000000000005</v>
      </c>
      <c r="F371" s="9">
        <v>0.53600000000000003</v>
      </c>
      <c r="G371" s="9">
        <v>0.42699999999999999</v>
      </c>
      <c r="H371" s="9">
        <v>6921.29</v>
      </c>
      <c r="I371" s="6">
        <v>47</v>
      </c>
      <c r="J371" s="36" t="str">
        <f t="shared" si="5"/>
        <v>Médio</v>
      </c>
      <c r="K371" s="6">
        <f>IF(OR(B371="",D371="",E371="",F371="",G371="",H371=""),1,0)</f>
        <v>0</v>
      </c>
      <c r="L371" s="6">
        <f>IF(C371&lt;Panorama_geral!$B$3,1,0)</f>
        <v>0</v>
      </c>
      <c r="M371" s="36">
        <f>IF(D371&gt;Educacao_infantil!$I$3,1,0)</f>
        <v>0</v>
      </c>
      <c r="N371" s="7">
        <f>IF(I371&lt;Educacao_infantil!$J$3,1,0)</f>
        <v>0</v>
      </c>
      <c r="O371" s="22"/>
    </row>
    <row r="372" spans="1:15" x14ac:dyDescent="0.25">
      <c r="A372" s="8" t="s">
        <v>2642</v>
      </c>
      <c r="B372" s="9" t="s">
        <v>87</v>
      </c>
      <c r="C372" s="9" t="str">
        <f>VLOOKUP(B372,'De-Para_Estado_Regiao'!$B$3:$C$29,2,0)</f>
        <v>Nordeste</v>
      </c>
      <c r="D372" s="9">
        <v>825</v>
      </c>
      <c r="E372" s="9">
        <v>0.57999999999999996</v>
      </c>
      <c r="F372" s="9">
        <v>0.57199999999999995</v>
      </c>
      <c r="G372" s="9">
        <v>0.442</v>
      </c>
      <c r="H372" s="9">
        <v>10912.06</v>
      </c>
      <c r="I372" s="6">
        <v>10</v>
      </c>
      <c r="J372" s="36" t="str">
        <f t="shared" si="5"/>
        <v>Médio</v>
      </c>
      <c r="K372" s="6">
        <f>IF(OR(B372="",D372="",E372="",F372="",G372="",H372=""),1,0)</f>
        <v>0</v>
      </c>
      <c r="L372" s="6">
        <f>IF(C372&lt;Panorama_geral!$B$3,1,0)</f>
        <v>0</v>
      </c>
      <c r="M372" s="36">
        <f>IF(D372&gt;Educacao_infantil!$I$3,1,0)</f>
        <v>0</v>
      </c>
      <c r="N372" s="7">
        <f>IF(I372&lt;Educacao_infantil!$J$3,1,0)</f>
        <v>0</v>
      </c>
      <c r="O372" s="22"/>
    </row>
    <row r="373" spans="1:15" x14ac:dyDescent="0.25">
      <c r="A373" s="5" t="s">
        <v>2652</v>
      </c>
      <c r="B373" s="6" t="s">
        <v>114</v>
      </c>
      <c r="C373" s="9" t="str">
        <f>VLOOKUP(B373,'De-Para_Estado_Regiao'!$B$3:$C$29,2,0)</f>
        <v>Nordeste</v>
      </c>
      <c r="D373" s="6">
        <v>717</v>
      </c>
      <c r="E373" s="6">
        <v>0.58799999999999997</v>
      </c>
      <c r="F373" s="6">
        <v>0.58099999999999996</v>
      </c>
      <c r="G373" s="6">
        <v>0.442</v>
      </c>
      <c r="H373" s="6">
        <v>9730.56</v>
      </c>
      <c r="I373" s="6">
        <v>5</v>
      </c>
      <c r="J373" s="36" t="str">
        <f t="shared" si="5"/>
        <v>Médio</v>
      </c>
      <c r="K373" s="6">
        <f>IF(OR(B373="",D373="",E373="",F373="",G373="",H373=""),1,0)</f>
        <v>0</v>
      </c>
      <c r="L373" s="6">
        <f>IF(C373&lt;Panorama_geral!$B$3,1,0)</f>
        <v>0</v>
      </c>
      <c r="M373" s="36">
        <f>IF(D373&gt;Educacao_infantil!$I$3,1,0)</f>
        <v>0</v>
      </c>
      <c r="N373" s="7">
        <f>IF(I373&lt;Educacao_infantil!$J$3,1,0)</f>
        <v>0</v>
      </c>
      <c r="O373" s="22"/>
    </row>
    <row r="374" spans="1:15" x14ac:dyDescent="0.25">
      <c r="A374" s="8" t="s">
        <v>2654</v>
      </c>
      <c r="B374" s="9" t="s">
        <v>49</v>
      </c>
      <c r="C374" s="9" t="str">
        <f>VLOOKUP(B374,'De-Para_Estado_Regiao'!$B$3:$C$29,2,0)</f>
        <v>Norte</v>
      </c>
      <c r="D374" s="9">
        <v>836</v>
      </c>
      <c r="E374" s="9">
        <v>0.56999999999999995</v>
      </c>
      <c r="F374" s="9">
        <v>0.53400000000000003</v>
      </c>
      <c r="G374" s="9">
        <v>0.45400000000000001</v>
      </c>
      <c r="H374" s="9">
        <v>7315.95</v>
      </c>
      <c r="I374" s="6">
        <v>28</v>
      </c>
      <c r="J374" s="36" t="str">
        <f t="shared" si="5"/>
        <v>Médio</v>
      </c>
      <c r="K374" s="6">
        <f>IF(OR(B374="",D374="",E374="",F374="",G374="",H374=""),1,0)</f>
        <v>0</v>
      </c>
      <c r="L374" s="6">
        <f>IF(C374&lt;Panorama_geral!$B$3,1,0)</f>
        <v>0</v>
      </c>
      <c r="M374" s="36">
        <f>IF(D374&gt;Educacao_infantil!$I$3,1,0)</f>
        <v>0</v>
      </c>
      <c r="N374" s="7">
        <f>IF(I374&lt;Educacao_infantil!$J$3,1,0)</f>
        <v>0</v>
      </c>
      <c r="O374" s="22"/>
    </row>
    <row r="375" spans="1:15" x14ac:dyDescent="0.25">
      <c r="A375" s="5" t="s">
        <v>2657</v>
      </c>
      <c r="B375" s="6" t="s">
        <v>114</v>
      </c>
      <c r="C375" s="9" t="str">
        <f>VLOOKUP(B375,'De-Para_Estado_Regiao'!$B$3:$C$29,2,0)</f>
        <v>Nordeste</v>
      </c>
      <c r="D375" s="6">
        <v>320</v>
      </c>
      <c r="E375" s="6">
        <v>0.53900000000000003</v>
      </c>
      <c r="F375" s="6">
        <v>0.52700000000000002</v>
      </c>
      <c r="G375" s="6">
        <v>0.38100000000000001</v>
      </c>
      <c r="H375" s="6">
        <v>10476.780000000001</v>
      </c>
      <c r="I375" s="6">
        <v>1</v>
      </c>
      <c r="J375" s="36" t="str">
        <f t="shared" si="5"/>
        <v>Baixo</v>
      </c>
      <c r="K375" s="6">
        <f>IF(OR(B375="",D375="",E375="",F375="",G375="",H375=""),1,0)</f>
        <v>0</v>
      </c>
      <c r="L375" s="6">
        <f>IF(C375&lt;Panorama_geral!$B$3,1,0)</f>
        <v>0</v>
      </c>
      <c r="M375" s="36">
        <f>IF(D375&gt;Educacao_infantil!$I$3,1,0)</f>
        <v>0</v>
      </c>
      <c r="N375" s="7">
        <f>IF(I375&lt;Educacao_infantil!$J$3,1,0)</f>
        <v>1</v>
      </c>
      <c r="O375" s="22"/>
    </row>
    <row r="376" spans="1:15" x14ac:dyDescent="0.25">
      <c r="A376" s="5" t="s">
        <v>2663</v>
      </c>
      <c r="B376" s="6" t="s">
        <v>49</v>
      </c>
      <c r="C376" s="9" t="str">
        <f>VLOOKUP(B376,'De-Para_Estado_Regiao'!$B$3:$C$29,2,0)</f>
        <v>Norte</v>
      </c>
      <c r="D376" s="6">
        <v>872</v>
      </c>
      <c r="E376" s="6">
        <v>0.50900000000000001</v>
      </c>
      <c r="F376" s="6">
        <v>0.51</v>
      </c>
      <c r="G376" s="6">
        <v>0.33300000000000002</v>
      </c>
      <c r="H376" s="6">
        <v>6445.26</v>
      </c>
      <c r="I376" s="6">
        <v>0</v>
      </c>
      <c r="J376" s="36" t="str">
        <f t="shared" si="5"/>
        <v>Baixo</v>
      </c>
      <c r="K376" s="6">
        <f>IF(OR(B376="",D376="",E376="",F376="",G376="",H376=""),1,0)</f>
        <v>0</v>
      </c>
      <c r="L376" s="6">
        <f>IF(C376&lt;Panorama_geral!$B$3,1,0)</f>
        <v>0</v>
      </c>
      <c r="M376" s="36">
        <f>IF(D376&gt;Educacao_infantil!$I$3,1,0)</f>
        <v>0</v>
      </c>
      <c r="N376" s="7">
        <f>IF(I376&lt;Educacao_infantil!$J$3,1,0)</f>
        <v>1</v>
      </c>
      <c r="O376" s="22"/>
    </row>
    <row r="377" spans="1:15" x14ac:dyDescent="0.25">
      <c r="A377" s="8" t="s">
        <v>2664</v>
      </c>
      <c r="B377" s="9" t="s">
        <v>49</v>
      </c>
      <c r="C377" s="9" t="str">
        <f>VLOOKUP(B377,'De-Para_Estado_Regiao'!$B$3:$C$29,2,0)</f>
        <v>Norte</v>
      </c>
      <c r="D377" s="9">
        <v>987</v>
      </c>
      <c r="E377" s="9">
        <v>0.56200000000000006</v>
      </c>
      <c r="F377" s="9">
        <v>0.55800000000000005</v>
      </c>
      <c r="G377" s="9">
        <v>0.41199999999999998</v>
      </c>
      <c r="H377" s="9">
        <v>6948.87</v>
      </c>
      <c r="I377" s="6">
        <v>0</v>
      </c>
      <c r="J377" s="36" t="str">
        <f t="shared" si="5"/>
        <v>Médio</v>
      </c>
      <c r="K377" s="6">
        <f>IF(OR(B377="",D377="",E377="",F377="",G377="",H377=""),1,0)</f>
        <v>0</v>
      </c>
      <c r="L377" s="6">
        <f>IF(C377&lt;Panorama_geral!$B$3,1,0)</f>
        <v>0</v>
      </c>
      <c r="M377" s="36">
        <f>IF(D377&gt;Educacao_infantil!$I$3,1,0)</f>
        <v>1</v>
      </c>
      <c r="N377" s="7">
        <f>IF(I377&lt;Educacao_infantil!$J$3,1,0)</f>
        <v>1</v>
      </c>
      <c r="O377" s="22"/>
    </row>
    <row r="378" spans="1:15" x14ac:dyDescent="0.25">
      <c r="A378" s="5" t="s">
        <v>2344</v>
      </c>
      <c r="B378" s="6" t="s">
        <v>19</v>
      </c>
      <c r="C378" s="9" t="str">
        <f>VLOOKUP(B378,'De-Para_Estado_Regiao'!$B$3:$C$29,2,0)</f>
        <v>Nordeste</v>
      </c>
      <c r="D378" s="6">
        <v>545</v>
      </c>
      <c r="E378" s="6">
        <v>0.56999999999999995</v>
      </c>
      <c r="F378" s="6">
        <v>0.56499999999999995</v>
      </c>
      <c r="G378" s="6">
        <v>0.42599999999999999</v>
      </c>
      <c r="H378" s="6">
        <v>8937.2900000000009</v>
      </c>
      <c r="I378" s="6">
        <v>1</v>
      </c>
      <c r="J378" s="36" t="str">
        <f t="shared" si="5"/>
        <v>Médio</v>
      </c>
      <c r="K378" s="6">
        <f>IF(OR(B378="",D378="",E378="",F378="",G378="",H378=""),1,0)</f>
        <v>0</v>
      </c>
      <c r="L378" s="6">
        <f>IF(C378&lt;Panorama_geral!$B$3,1,0)</f>
        <v>0</v>
      </c>
      <c r="M378" s="36">
        <f>IF(D378&gt;Educacao_infantil!$I$3,1,0)</f>
        <v>0</v>
      </c>
      <c r="N378" s="7">
        <f>IF(I378&lt;Educacao_infantil!$J$3,1,0)</f>
        <v>1</v>
      </c>
      <c r="O378" s="22"/>
    </row>
    <row r="379" spans="1:15" x14ac:dyDescent="0.25">
      <c r="A379" s="5" t="s">
        <v>2678</v>
      </c>
      <c r="B379" s="6" t="s">
        <v>148</v>
      </c>
      <c r="C379" s="9" t="str">
        <f>VLOOKUP(B379,'De-Para_Estado_Regiao'!$B$3:$C$29,2,0)</f>
        <v>Norte</v>
      </c>
      <c r="D379" s="6">
        <v>292</v>
      </c>
      <c r="E379" s="6">
        <v>0.59799999999999998</v>
      </c>
      <c r="F379" s="6">
        <v>0.64400000000000002</v>
      </c>
      <c r="G379" s="6">
        <v>0.42699999999999999</v>
      </c>
      <c r="H379" s="6">
        <v>15858.71</v>
      </c>
      <c r="I379" s="6">
        <v>5</v>
      </c>
      <c r="J379" s="36" t="str">
        <f t="shared" si="5"/>
        <v>Médio</v>
      </c>
      <c r="K379" s="6">
        <f>IF(OR(B379="",D379="",E379="",F379="",G379="",H379=""),1,0)</f>
        <v>0</v>
      </c>
      <c r="L379" s="6">
        <f>IF(C379&lt;Panorama_geral!$B$3,1,0)</f>
        <v>0</v>
      </c>
      <c r="M379" s="36">
        <f>IF(D379&gt;Educacao_infantil!$I$3,1,0)</f>
        <v>0</v>
      </c>
      <c r="N379" s="7">
        <f>IF(I379&lt;Educacao_infantil!$J$3,1,0)</f>
        <v>0</v>
      </c>
      <c r="O379" s="22"/>
    </row>
    <row r="380" spans="1:15" x14ac:dyDescent="0.25">
      <c r="A380" s="5" t="s">
        <v>2682</v>
      </c>
      <c r="B380" s="6" t="s">
        <v>19</v>
      </c>
      <c r="C380" s="9" t="str">
        <f>VLOOKUP(B380,'De-Para_Estado_Regiao'!$B$3:$C$29,2,0)</f>
        <v>Nordeste</v>
      </c>
      <c r="D380" s="6">
        <v>849</v>
      </c>
      <c r="E380" s="6">
        <v>0.54100000000000004</v>
      </c>
      <c r="F380" s="6">
        <v>0.54300000000000004</v>
      </c>
      <c r="G380" s="6">
        <v>0.40300000000000002</v>
      </c>
      <c r="H380" s="6">
        <v>8029.51</v>
      </c>
      <c r="I380" s="6">
        <v>8</v>
      </c>
      <c r="J380" s="36" t="str">
        <f t="shared" si="5"/>
        <v>Baixo</v>
      </c>
      <c r="K380" s="6">
        <f>IF(OR(B380="",D380="",E380="",F380="",G380="",H380=""),1,0)</f>
        <v>0</v>
      </c>
      <c r="L380" s="6">
        <f>IF(C380&lt;Panorama_geral!$B$3,1,0)</f>
        <v>0</v>
      </c>
      <c r="M380" s="36">
        <f>IF(D380&gt;Educacao_infantil!$I$3,1,0)</f>
        <v>0</v>
      </c>
      <c r="N380" s="7">
        <f>IF(I380&lt;Educacao_infantil!$J$3,1,0)</f>
        <v>0</v>
      </c>
      <c r="O380" s="22"/>
    </row>
    <row r="381" spans="1:15" x14ac:dyDescent="0.25">
      <c r="A381" s="8" t="s">
        <v>2687</v>
      </c>
      <c r="B381" s="9" t="s">
        <v>94</v>
      </c>
      <c r="C381" s="9" t="str">
        <f>VLOOKUP(B381,'De-Para_Estado_Regiao'!$B$3:$C$29,2,0)</f>
        <v>Nordeste</v>
      </c>
      <c r="D381" s="9">
        <v>979</v>
      </c>
      <c r="E381" s="9">
        <v>0.56499999999999995</v>
      </c>
      <c r="F381" s="9">
        <v>0.56799999999999995</v>
      </c>
      <c r="G381" s="9">
        <v>0.42199999999999999</v>
      </c>
      <c r="H381" s="9">
        <v>9064.7000000000007</v>
      </c>
      <c r="I381" s="6">
        <v>4</v>
      </c>
      <c r="J381" s="36" t="str">
        <f t="shared" si="5"/>
        <v>Médio</v>
      </c>
      <c r="K381" s="6">
        <f>IF(OR(B381="",D381="",E381="",F381="",G381="",H381=""),1,0)</f>
        <v>0</v>
      </c>
      <c r="L381" s="6">
        <f>IF(C381&lt;Panorama_geral!$B$3,1,0)</f>
        <v>0</v>
      </c>
      <c r="M381" s="36">
        <f>IF(D381&gt;Educacao_infantil!$I$3,1,0)</f>
        <v>1</v>
      </c>
      <c r="N381" s="7">
        <f>IF(I381&lt;Educacao_infantil!$J$3,1,0)</f>
        <v>0</v>
      </c>
      <c r="O381" s="22"/>
    </row>
    <row r="382" spans="1:15" x14ac:dyDescent="0.25">
      <c r="A382" s="5" t="s">
        <v>2700</v>
      </c>
      <c r="B382" s="6" t="s">
        <v>31</v>
      </c>
      <c r="C382" s="9" t="str">
        <f>VLOOKUP(B382,'De-Para_Estado_Regiao'!$B$3:$C$29,2,0)</f>
        <v>Nordeste</v>
      </c>
      <c r="D382" s="6">
        <v>975</v>
      </c>
      <c r="E382" s="6">
        <v>0.59</v>
      </c>
      <c r="F382" s="6">
        <v>0.53600000000000003</v>
      </c>
      <c r="G382" s="6">
        <v>0.5</v>
      </c>
      <c r="H382" s="6">
        <v>6118.06</v>
      </c>
      <c r="I382" s="6">
        <v>6</v>
      </c>
      <c r="J382" s="36" t="str">
        <f t="shared" si="5"/>
        <v>Médio</v>
      </c>
      <c r="K382" s="6">
        <f>IF(OR(B382="",D382="",E382="",F382="",G382="",H382=""),1,0)</f>
        <v>0</v>
      </c>
      <c r="L382" s="6">
        <f>IF(C382&lt;Panorama_geral!$B$3,1,0)</f>
        <v>0</v>
      </c>
      <c r="M382" s="36">
        <f>IF(D382&gt;Educacao_infantil!$I$3,1,0)</f>
        <v>1</v>
      </c>
      <c r="N382" s="7">
        <f>IF(I382&lt;Educacao_infantil!$J$3,1,0)</f>
        <v>0</v>
      </c>
      <c r="O382" s="22"/>
    </row>
    <row r="383" spans="1:15" x14ac:dyDescent="0.25">
      <c r="A383" s="8" t="s">
        <v>2701</v>
      </c>
      <c r="B383" s="9" t="s">
        <v>24</v>
      </c>
      <c r="C383" s="9" t="str">
        <f>VLOOKUP(B383,'De-Para_Estado_Regiao'!$B$3:$C$29,2,0)</f>
        <v>Nordeste</v>
      </c>
      <c r="D383" s="9">
        <v>951</v>
      </c>
      <c r="E383" s="9">
        <v>0.57999999999999996</v>
      </c>
      <c r="F383" s="9">
        <v>0.52500000000000002</v>
      </c>
      <c r="G383" s="9">
        <v>0.47699999999999998</v>
      </c>
      <c r="H383" s="9">
        <v>6466.1</v>
      </c>
      <c r="I383" s="6">
        <v>33</v>
      </c>
      <c r="J383" s="36" t="str">
        <f t="shared" si="5"/>
        <v>Médio</v>
      </c>
      <c r="K383" s="6">
        <f>IF(OR(B383="",D383="",E383="",F383="",G383="",H383=""),1,0)</f>
        <v>0</v>
      </c>
      <c r="L383" s="6">
        <f>IF(C383&lt;Panorama_geral!$B$3,1,0)</f>
        <v>0</v>
      </c>
      <c r="M383" s="36">
        <f>IF(D383&gt;Educacao_infantil!$I$3,1,0)</f>
        <v>0</v>
      </c>
      <c r="N383" s="7">
        <f>IF(I383&lt;Educacao_infantil!$J$3,1,0)</f>
        <v>0</v>
      </c>
      <c r="O383" s="22"/>
    </row>
    <row r="384" spans="1:15" x14ac:dyDescent="0.25">
      <c r="A384" s="8" t="s">
        <v>2705</v>
      </c>
      <c r="B384" s="9" t="s">
        <v>24</v>
      </c>
      <c r="C384" s="9" t="str">
        <f>VLOOKUP(B384,'De-Para_Estado_Regiao'!$B$3:$C$29,2,0)</f>
        <v>Nordeste</v>
      </c>
      <c r="D384" s="9">
        <v>560</v>
      </c>
      <c r="E384" s="9">
        <v>0.55700000000000005</v>
      </c>
      <c r="F384" s="9">
        <v>0.51600000000000001</v>
      </c>
      <c r="G384" s="9">
        <v>0.43</v>
      </c>
      <c r="H384" s="9">
        <v>6437.86</v>
      </c>
      <c r="I384" s="6">
        <v>1</v>
      </c>
      <c r="J384" s="36" t="str">
        <f t="shared" si="5"/>
        <v>Médio</v>
      </c>
      <c r="K384" s="6">
        <f>IF(OR(B384="",D384="",E384="",F384="",G384="",H384=""),1,0)</f>
        <v>0</v>
      </c>
      <c r="L384" s="6">
        <f>IF(C384&lt;Panorama_geral!$B$3,1,0)</f>
        <v>0</v>
      </c>
      <c r="M384" s="36">
        <f>IF(D384&gt;Educacao_infantil!$I$3,1,0)</f>
        <v>0</v>
      </c>
      <c r="N384" s="7">
        <f>IF(I384&lt;Educacao_infantil!$J$3,1,0)</f>
        <v>1</v>
      </c>
      <c r="O384" s="22"/>
    </row>
    <row r="385" spans="1:15" x14ac:dyDescent="0.25">
      <c r="A385" s="5" t="s">
        <v>2706</v>
      </c>
      <c r="B385" s="6" t="s">
        <v>118</v>
      </c>
      <c r="C385" s="9" t="str">
        <f>VLOOKUP(B385,'De-Para_Estado_Regiao'!$B$3:$C$29,2,0)</f>
        <v>Nordeste</v>
      </c>
      <c r="D385" s="6">
        <v>871</v>
      </c>
      <c r="E385" s="6">
        <v>0.5</v>
      </c>
      <c r="F385" s="6">
        <v>0.51600000000000001</v>
      </c>
      <c r="G385" s="6">
        <v>0.33400000000000002</v>
      </c>
      <c r="H385" s="6">
        <v>7062.74</v>
      </c>
      <c r="I385" s="6">
        <v>43</v>
      </c>
      <c r="J385" s="36" t="str">
        <f t="shared" si="5"/>
        <v>Baixo</v>
      </c>
      <c r="K385" s="6">
        <f>IF(OR(B385="",D385="",E385="",F385="",G385="",H385=""),1,0)</f>
        <v>0</v>
      </c>
      <c r="L385" s="6">
        <f>IF(C385&lt;Panorama_geral!$B$3,1,0)</f>
        <v>0</v>
      </c>
      <c r="M385" s="36">
        <f>IF(D385&gt;Educacao_infantil!$I$3,1,0)</f>
        <v>0</v>
      </c>
      <c r="N385" s="7">
        <f>IF(I385&lt;Educacao_infantil!$J$3,1,0)</f>
        <v>0</v>
      </c>
      <c r="O385" s="22"/>
    </row>
    <row r="386" spans="1:15" x14ac:dyDescent="0.25">
      <c r="A386" s="5" t="s">
        <v>2710</v>
      </c>
      <c r="B386" s="6" t="s">
        <v>114</v>
      </c>
      <c r="C386" s="9" t="str">
        <f>VLOOKUP(B386,'De-Para_Estado_Regiao'!$B$3:$C$29,2,0)</f>
        <v>Nordeste</v>
      </c>
      <c r="D386" s="6">
        <v>529</v>
      </c>
      <c r="E386" s="6">
        <v>0.58899999999999997</v>
      </c>
      <c r="F386" s="6">
        <v>0.623</v>
      </c>
      <c r="G386" s="6">
        <v>0.42799999999999999</v>
      </c>
      <c r="H386" s="6">
        <v>12622.55</v>
      </c>
      <c r="I386" s="6">
        <v>11</v>
      </c>
      <c r="J386" s="36" t="str">
        <f t="shared" si="5"/>
        <v>Médio</v>
      </c>
      <c r="K386" s="6">
        <f>IF(OR(B386="",D386="",E386="",F386="",G386="",H386=""),1,0)</f>
        <v>0</v>
      </c>
      <c r="L386" s="6">
        <f>IF(C386&lt;Panorama_geral!$B$3,1,0)</f>
        <v>0</v>
      </c>
      <c r="M386" s="36">
        <f>IF(D386&gt;Educacao_infantil!$I$3,1,0)</f>
        <v>0</v>
      </c>
      <c r="N386" s="7">
        <f>IF(I386&lt;Educacao_infantil!$J$3,1,0)</f>
        <v>0</v>
      </c>
      <c r="O386" s="22"/>
    </row>
    <row r="387" spans="1:15" x14ac:dyDescent="0.25">
      <c r="A387" s="5" t="s">
        <v>2720</v>
      </c>
      <c r="B387" s="6" t="s">
        <v>49</v>
      </c>
      <c r="C387" s="9" t="str">
        <f>VLOOKUP(B387,'De-Para_Estado_Regiao'!$B$3:$C$29,2,0)</f>
        <v>Norte</v>
      </c>
      <c r="D387" s="6">
        <v>1023</v>
      </c>
      <c r="E387" s="6">
        <v>0.48399999999999999</v>
      </c>
      <c r="F387" s="6">
        <v>0.50600000000000001</v>
      </c>
      <c r="G387" s="6">
        <v>0.28999999999999998</v>
      </c>
      <c r="H387" s="6">
        <v>6755.12</v>
      </c>
      <c r="I387" s="6">
        <v>0</v>
      </c>
      <c r="J387" s="36" t="str">
        <f t="shared" si="5"/>
        <v>Baixo</v>
      </c>
      <c r="K387" s="6">
        <f>IF(OR(B387="",D387="",E387="",F387="",G387="",H387=""),1,0)</f>
        <v>0</v>
      </c>
      <c r="L387" s="6">
        <f>IF(C387&lt;Panorama_geral!$B$3,1,0)</f>
        <v>0</v>
      </c>
      <c r="M387" s="36">
        <f>IF(D387&gt;Educacao_infantil!$I$3,1,0)</f>
        <v>1</v>
      </c>
      <c r="N387" s="7">
        <f>IF(I387&lt;Educacao_infantil!$J$3,1,0)</f>
        <v>1</v>
      </c>
      <c r="O387" s="22"/>
    </row>
    <row r="388" spans="1:15" x14ac:dyDescent="0.25">
      <c r="A388" s="8" t="s">
        <v>2723</v>
      </c>
      <c r="B388" s="9" t="s">
        <v>87</v>
      </c>
      <c r="C388" s="9" t="str">
        <f>VLOOKUP(B388,'De-Para_Estado_Regiao'!$B$3:$C$29,2,0)</f>
        <v>Nordeste</v>
      </c>
      <c r="D388" s="9">
        <v>1413</v>
      </c>
      <c r="E388" s="9">
        <v>0.56899999999999995</v>
      </c>
      <c r="F388" s="9">
        <v>0.54</v>
      </c>
      <c r="G388" s="9">
        <v>0.47199999999999998</v>
      </c>
      <c r="H388" s="9">
        <v>7528.88</v>
      </c>
      <c r="I388" s="6">
        <v>2</v>
      </c>
      <c r="J388" s="36" t="str">
        <f t="shared" si="5"/>
        <v>Médio</v>
      </c>
      <c r="K388" s="6">
        <f>IF(OR(B388="",D388="",E388="",F388="",G388="",H388=""),1,0)</f>
        <v>0</v>
      </c>
      <c r="L388" s="6">
        <f>IF(C388&lt;Panorama_geral!$B$3,1,0)</f>
        <v>0</v>
      </c>
      <c r="M388" s="36">
        <f>IF(D388&gt;Educacao_infantil!$I$3,1,0)</f>
        <v>1</v>
      </c>
      <c r="N388" s="7">
        <f>IF(I388&lt;Educacao_infantil!$J$3,1,0)</f>
        <v>0</v>
      </c>
      <c r="O388" s="22"/>
    </row>
    <row r="389" spans="1:15" x14ac:dyDescent="0.25">
      <c r="A389" s="8" t="s">
        <v>2731</v>
      </c>
      <c r="B389" s="9" t="s">
        <v>24</v>
      </c>
      <c r="C389" s="9" t="str">
        <f>VLOOKUP(B389,'De-Para_Estado_Regiao'!$B$3:$C$29,2,0)</f>
        <v>Nordeste</v>
      </c>
      <c r="D389" s="9">
        <v>555</v>
      </c>
      <c r="E389" s="9">
        <v>0.58899999999999997</v>
      </c>
      <c r="F389" s="9">
        <v>0.56599999999999995</v>
      </c>
      <c r="G389" s="9">
        <v>0.46899999999999997</v>
      </c>
      <c r="H389" s="9">
        <v>11946.19</v>
      </c>
      <c r="I389" s="6">
        <v>2</v>
      </c>
      <c r="J389" s="36" t="str">
        <f t="shared" si="5"/>
        <v>Médio</v>
      </c>
      <c r="K389" s="6">
        <f>IF(OR(B389="",D389="",E389="",F389="",G389="",H389=""),1,0)</f>
        <v>0</v>
      </c>
      <c r="L389" s="6">
        <f>IF(C389&lt;Panorama_geral!$B$3,1,0)</f>
        <v>0</v>
      </c>
      <c r="M389" s="36">
        <f>IF(D389&gt;Educacao_infantil!$I$3,1,0)</f>
        <v>0</v>
      </c>
      <c r="N389" s="7">
        <f>IF(I389&lt;Educacao_infantil!$J$3,1,0)</f>
        <v>0</v>
      </c>
      <c r="O389" s="22"/>
    </row>
    <row r="390" spans="1:15" x14ac:dyDescent="0.25">
      <c r="A390" s="5" t="s">
        <v>2732</v>
      </c>
      <c r="B390" s="6" t="s">
        <v>19</v>
      </c>
      <c r="C390" s="9" t="str">
        <f>VLOOKUP(B390,'De-Para_Estado_Regiao'!$B$3:$C$29,2,0)</f>
        <v>Nordeste</v>
      </c>
      <c r="D390" s="6">
        <v>1032</v>
      </c>
      <c r="E390" s="6">
        <v>0.57999999999999996</v>
      </c>
      <c r="F390" s="6">
        <v>0.57499999999999996</v>
      </c>
      <c r="G390" s="6">
        <v>0.45400000000000001</v>
      </c>
      <c r="H390" s="6">
        <v>8249.41</v>
      </c>
      <c r="I390" s="6">
        <v>2</v>
      </c>
      <c r="J390" s="36" t="str">
        <f t="shared" ref="J390:J453" si="6">IF(E390&lt;0.55,"Baixo", IF(E390&lt;0.7,"Médio", IF(E390&lt;0.8,"Alto","Muito Alto")))</f>
        <v>Médio</v>
      </c>
      <c r="K390" s="6">
        <f>IF(OR(B390="",D390="",E390="",F390="",G390="",H390=""),1,0)</f>
        <v>0</v>
      </c>
      <c r="L390" s="6">
        <f>IF(C390&lt;Panorama_geral!$B$3,1,0)</f>
        <v>0</v>
      </c>
      <c r="M390" s="36">
        <f>IF(D390&gt;Educacao_infantil!$I$3,1,0)</f>
        <v>1</v>
      </c>
      <c r="N390" s="7">
        <f>IF(I390&lt;Educacao_infantil!$J$3,1,0)</f>
        <v>0</v>
      </c>
      <c r="O390" s="22"/>
    </row>
    <row r="391" spans="1:15" x14ac:dyDescent="0.25">
      <c r="A391" s="8" t="s">
        <v>2733</v>
      </c>
      <c r="B391" s="9" t="s">
        <v>24</v>
      </c>
      <c r="C391" s="9" t="str">
        <f>VLOOKUP(B391,'De-Para_Estado_Regiao'!$B$3:$C$29,2,0)</f>
        <v>Nordeste</v>
      </c>
      <c r="D391" s="9">
        <v>529</v>
      </c>
      <c r="E391" s="9">
        <v>0.57999999999999996</v>
      </c>
      <c r="F391" s="9">
        <v>0.58099999999999996</v>
      </c>
      <c r="G391" s="9">
        <v>0.44700000000000001</v>
      </c>
      <c r="H391" s="9">
        <v>8968.86</v>
      </c>
      <c r="I391" s="6">
        <v>10</v>
      </c>
      <c r="J391" s="36" t="str">
        <f t="shared" si="6"/>
        <v>Médio</v>
      </c>
      <c r="K391" s="6">
        <f>IF(OR(B391="",D391="",E391="",F391="",G391="",H391=""),1,0)</f>
        <v>0</v>
      </c>
      <c r="L391" s="6">
        <f>IF(C391&lt;Panorama_geral!$B$3,1,0)</f>
        <v>0</v>
      </c>
      <c r="M391" s="36">
        <f>IF(D391&gt;Educacao_infantil!$I$3,1,0)</f>
        <v>0</v>
      </c>
      <c r="N391" s="7">
        <f>IF(I391&lt;Educacao_infantil!$J$3,1,0)</f>
        <v>0</v>
      </c>
      <c r="O391" s="22"/>
    </row>
    <row r="392" spans="1:15" x14ac:dyDescent="0.25">
      <c r="A392" s="5" t="s">
        <v>2734</v>
      </c>
      <c r="B392" s="6" t="s">
        <v>118</v>
      </c>
      <c r="C392" s="9" t="str">
        <f>VLOOKUP(B392,'De-Para_Estado_Regiao'!$B$3:$C$29,2,0)</f>
        <v>Nordeste</v>
      </c>
      <c r="D392" s="6">
        <v>948</v>
      </c>
      <c r="E392" s="6">
        <v>0.54500000000000004</v>
      </c>
      <c r="F392" s="6">
        <v>0.55000000000000004</v>
      </c>
      <c r="G392" s="6">
        <v>0.42</v>
      </c>
      <c r="H392" s="6">
        <v>7428.62</v>
      </c>
      <c r="I392" s="6">
        <v>52</v>
      </c>
      <c r="J392" s="36" t="str">
        <f t="shared" si="6"/>
        <v>Baixo</v>
      </c>
      <c r="K392" s="6">
        <f>IF(OR(B392="",D392="",E392="",F392="",G392="",H392=""),1,0)</f>
        <v>0</v>
      </c>
      <c r="L392" s="6">
        <f>IF(C392&lt;Panorama_geral!$B$3,1,0)</f>
        <v>0</v>
      </c>
      <c r="M392" s="36">
        <f>IF(D392&gt;Educacao_infantil!$I$3,1,0)</f>
        <v>0</v>
      </c>
      <c r="N392" s="7">
        <f>IF(I392&lt;Educacao_infantil!$J$3,1,0)</f>
        <v>0</v>
      </c>
      <c r="O392" s="22"/>
    </row>
    <row r="393" spans="1:15" x14ac:dyDescent="0.25">
      <c r="A393" s="8" t="s">
        <v>2746</v>
      </c>
      <c r="B393" s="9" t="s">
        <v>94</v>
      </c>
      <c r="C393" s="9" t="str">
        <f>VLOOKUP(B393,'De-Para_Estado_Regiao'!$B$3:$C$29,2,0)</f>
        <v>Nordeste</v>
      </c>
      <c r="D393" s="9">
        <v>281</v>
      </c>
      <c r="E393" s="9">
        <v>0.53</v>
      </c>
      <c r="F393" s="9">
        <v>0.51200000000000001</v>
      </c>
      <c r="G393" s="9">
        <v>0.40200000000000002</v>
      </c>
      <c r="H393" s="9">
        <v>8126.09</v>
      </c>
      <c r="I393" s="6">
        <v>4</v>
      </c>
      <c r="J393" s="36" t="str">
        <f t="shared" si="6"/>
        <v>Baixo</v>
      </c>
      <c r="K393" s="6">
        <f>IF(OR(B393="",D393="",E393="",F393="",G393="",H393=""),1,0)</f>
        <v>0</v>
      </c>
      <c r="L393" s="6">
        <f>IF(C393&lt;Panorama_geral!$B$3,1,0)</f>
        <v>0</v>
      </c>
      <c r="M393" s="36">
        <f>IF(D393&gt;Educacao_infantil!$I$3,1,0)</f>
        <v>0</v>
      </c>
      <c r="N393" s="7">
        <f>IF(I393&lt;Educacao_infantil!$J$3,1,0)</f>
        <v>0</v>
      </c>
      <c r="O393" s="22"/>
    </row>
    <row r="394" spans="1:15" x14ac:dyDescent="0.25">
      <c r="A394" s="8" t="s">
        <v>2252</v>
      </c>
      <c r="B394" s="9" t="s">
        <v>94</v>
      </c>
      <c r="C394" s="9" t="str">
        <f>VLOOKUP(B394,'De-Para_Estado_Regiao'!$B$3:$C$29,2,0)</f>
        <v>Nordeste</v>
      </c>
      <c r="D394" s="9">
        <v>844</v>
      </c>
      <c r="E394" s="9">
        <v>0.57299999999999995</v>
      </c>
      <c r="F394" s="9">
        <v>0.55400000000000005</v>
      </c>
      <c r="G394" s="9">
        <v>0.45600000000000002</v>
      </c>
      <c r="H394" s="9">
        <v>10390.77</v>
      </c>
      <c r="I394" s="6">
        <v>14</v>
      </c>
      <c r="J394" s="36" t="str">
        <f t="shared" si="6"/>
        <v>Médio</v>
      </c>
      <c r="K394" s="6">
        <f>IF(OR(B394="",D394="",E394="",F394="",G394="",H394=""),1,0)</f>
        <v>0</v>
      </c>
      <c r="L394" s="6">
        <f>IF(C394&lt;Panorama_geral!$B$3,1,0)</f>
        <v>0</v>
      </c>
      <c r="M394" s="36">
        <f>IF(D394&gt;Educacao_infantil!$I$3,1,0)</f>
        <v>0</v>
      </c>
      <c r="N394" s="7">
        <f>IF(I394&lt;Educacao_infantil!$J$3,1,0)</f>
        <v>0</v>
      </c>
      <c r="O394" s="22"/>
    </row>
    <row r="395" spans="1:15" x14ac:dyDescent="0.25">
      <c r="A395" s="5" t="s">
        <v>2750</v>
      </c>
      <c r="B395" s="6" t="s">
        <v>24</v>
      </c>
      <c r="C395" s="9" t="str">
        <f>VLOOKUP(B395,'De-Para_Estado_Regiao'!$B$3:$C$29,2,0)</f>
        <v>Nordeste</v>
      </c>
      <c r="D395" s="6">
        <v>573</v>
      </c>
      <c r="E395" s="6">
        <v>0.59</v>
      </c>
      <c r="F395" s="6">
        <v>0.55800000000000005</v>
      </c>
      <c r="G395" s="6">
        <v>0.48899999999999999</v>
      </c>
      <c r="H395" s="6">
        <v>7484.6</v>
      </c>
      <c r="I395" s="6">
        <v>10</v>
      </c>
      <c r="J395" s="36" t="str">
        <f t="shared" si="6"/>
        <v>Médio</v>
      </c>
      <c r="K395" s="6">
        <f>IF(OR(B395="",D395="",E395="",F395="",G395="",H395=""),1,0)</f>
        <v>0</v>
      </c>
      <c r="L395" s="6">
        <f>IF(C395&lt;Panorama_geral!$B$3,1,0)</f>
        <v>0</v>
      </c>
      <c r="M395" s="36">
        <f>IF(D395&gt;Educacao_infantil!$I$3,1,0)</f>
        <v>0</v>
      </c>
      <c r="N395" s="7">
        <f>IF(I395&lt;Educacao_infantil!$J$3,1,0)</f>
        <v>0</v>
      </c>
      <c r="O395" s="22"/>
    </row>
    <row r="396" spans="1:15" x14ac:dyDescent="0.25">
      <c r="A396" s="8" t="s">
        <v>2754</v>
      </c>
      <c r="B396" s="9" t="s">
        <v>24</v>
      </c>
      <c r="C396" s="9" t="str">
        <f>VLOOKUP(B396,'De-Para_Estado_Regiao'!$B$3:$C$29,2,0)</f>
        <v>Nordeste</v>
      </c>
      <c r="D396" s="9">
        <v>737</v>
      </c>
      <c r="E396" s="9">
        <v>0.55500000000000005</v>
      </c>
      <c r="F396" s="9">
        <v>0.54800000000000004</v>
      </c>
      <c r="G396" s="9">
        <v>0.439</v>
      </c>
      <c r="H396" s="9">
        <v>6850.97</v>
      </c>
      <c r="I396" s="6">
        <v>51</v>
      </c>
      <c r="J396" s="36" t="str">
        <f t="shared" si="6"/>
        <v>Médio</v>
      </c>
      <c r="K396" s="6">
        <f>IF(OR(B396="",D396="",E396="",F396="",G396="",H396=""),1,0)</f>
        <v>0</v>
      </c>
      <c r="L396" s="6">
        <f>IF(C396&lt;Panorama_geral!$B$3,1,0)</f>
        <v>0</v>
      </c>
      <c r="M396" s="36">
        <f>IF(D396&gt;Educacao_infantil!$I$3,1,0)</f>
        <v>0</v>
      </c>
      <c r="N396" s="7">
        <f>IF(I396&lt;Educacao_infantil!$J$3,1,0)</f>
        <v>0</v>
      </c>
      <c r="O396" s="22"/>
    </row>
    <row r="397" spans="1:15" x14ac:dyDescent="0.25">
      <c r="A397" s="8" t="s">
        <v>2756</v>
      </c>
      <c r="B397" s="9" t="s">
        <v>24</v>
      </c>
      <c r="C397" s="9" t="str">
        <f>VLOOKUP(B397,'De-Para_Estado_Regiao'!$B$3:$C$29,2,0)</f>
        <v>Nordeste</v>
      </c>
      <c r="D397" s="9">
        <v>589</v>
      </c>
      <c r="E397" s="9">
        <v>0.56999999999999995</v>
      </c>
      <c r="F397" s="9">
        <v>0.56599999999999995</v>
      </c>
      <c r="G397" s="9">
        <v>0.42599999999999999</v>
      </c>
      <c r="H397" s="9">
        <v>8329.1</v>
      </c>
      <c r="I397" s="6">
        <v>49</v>
      </c>
      <c r="J397" s="36" t="str">
        <f t="shared" si="6"/>
        <v>Médio</v>
      </c>
      <c r="K397" s="6">
        <f>IF(OR(B397="",D397="",E397="",F397="",G397="",H397=""),1,0)</f>
        <v>0</v>
      </c>
      <c r="L397" s="6">
        <f>IF(C397&lt;Panorama_geral!$B$3,1,0)</f>
        <v>0</v>
      </c>
      <c r="M397" s="36">
        <f>IF(D397&gt;Educacao_infantil!$I$3,1,0)</f>
        <v>0</v>
      </c>
      <c r="N397" s="7">
        <f>IF(I397&lt;Educacao_infantil!$J$3,1,0)</f>
        <v>0</v>
      </c>
      <c r="O397" s="22"/>
    </row>
    <row r="398" spans="1:15" x14ac:dyDescent="0.25">
      <c r="A398" s="8" t="s">
        <v>2758</v>
      </c>
      <c r="B398" s="9" t="s">
        <v>31</v>
      </c>
      <c r="C398" s="9" t="str">
        <f>VLOOKUP(B398,'De-Para_Estado_Regiao'!$B$3:$C$29,2,0)</f>
        <v>Nordeste</v>
      </c>
      <c r="D398" s="9">
        <v>915</v>
      </c>
      <c r="E398" s="9">
        <v>0.57799999999999996</v>
      </c>
      <c r="F398" s="9">
        <v>0.54900000000000004</v>
      </c>
      <c r="G398" s="9">
        <v>0.48299999999999998</v>
      </c>
      <c r="H398" s="9">
        <v>6587.35</v>
      </c>
      <c r="I398" s="6">
        <v>5</v>
      </c>
      <c r="J398" s="36" t="str">
        <f t="shared" si="6"/>
        <v>Médio</v>
      </c>
      <c r="K398" s="6">
        <f>IF(OR(B398="",D398="",E398="",F398="",G398="",H398=""),1,0)</f>
        <v>0</v>
      </c>
      <c r="L398" s="6">
        <f>IF(C398&lt;Panorama_geral!$B$3,1,0)</f>
        <v>0</v>
      </c>
      <c r="M398" s="36">
        <f>IF(D398&gt;Educacao_infantil!$I$3,1,0)</f>
        <v>0</v>
      </c>
      <c r="N398" s="7">
        <f>IF(I398&lt;Educacao_infantil!$J$3,1,0)</f>
        <v>0</v>
      </c>
      <c r="O398" s="22"/>
    </row>
    <row r="399" spans="1:15" x14ac:dyDescent="0.25">
      <c r="A399" s="8" t="s">
        <v>2760</v>
      </c>
      <c r="B399" s="9" t="s">
        <v>31</v>
      </c>
      <c r="C399" s="9" t="str">
        <f>VLOOKUP(B399,'De-Para_Estado_Regiao'!$B$3:$C$29,2,0)</f>
        <v>Nordeste</v>
      </c>
      <c r="D399" s="9">
        <v>929</v>
      </c>
      <c r="E399" s="9">
        <v>0.59799999999999998</v>
      </c>
      <c r="F399" s="9">
        <v>0.54100000000000004</v>
      </c>
      <c r="G399" s="9">
        <v>0.51100000000000001</v>
      </c>
      <c r="H399" s="9">
        <v>7205.26</v>
      </c>
      <c r="I399" s="6">
        <v>2</v>
      </c>
      <c r="J399" s="36" t="str">
        <f t="shared" si="6"/>
        <v>Médio</v>
      </c>
      <c r="K399" s="6">
        <f>IF(OR(B399="",D399="",E399="",F399="",G399="",H399=""),1,0)</f>
        <v>0</v>
      </c>
      <c r="L399" s="6">
        <f>IF(C399&lt;Panorama_geral!$B$3,1,0)</f>
        <v>0</v>
      </c>
      <c r="M399" s="36">
        <f>IF(D399&gt;Educacao_infantil!$I$3,1,0)</f>
        <v>0</v>
      </c>
      <c r="N399" s="7">
        <f>IF(I399&lt;Educacao_infantil!$J$3,1,0)</f>
        <v>0</v>
      </c>
      <c r="O399" s="22"/>
    </row>
    <row r="400" spans="1:15" x14ac:dyDescent="0.25">
      <c r="A400" s="5" t="s">
        <v>2761</v>
      </c>
      <c r="B400" s="6" t="s">
        <v>49</v>
      </c>
      <c r="C400" s="9" t="str">
        <f>VLOOKUP(B400,'De-Para_Estado_Regiao'!$B$3:$C$29,2,0)</f>
        <v>Norte</v>
      </c>
      <c r="D400" s="6">
        <v>491</v>
      </c>
      <c r="E400" s="6">
        <v>0.56799999999999995</v>
      </c>
      <c r="F400" s="6">
        <v>0.57499999999999996</v>
      </c>
      <c r="G400" s="6">
        <v>0.438</v>
      </c>
      <c r="H400" s="6">
        <v>10251.93</v>
      </c>
      <c r="I400" s="6">
        <v>4</v>
      </c>
      <c r="J400" s="36" t="str">
        <f t="shared" si="6"/>
        <v>Médio</v>
      </c>
      <c r="K400" s="6">
        <f>IF(OR(B400="",D400="",E400="",F400="",G400="",H400=""),1,0)</f>
        <v>0</v>
      </c>
      <c r="L400" s="6">
        <f>IF(C400&lt;Panorama_geral!$B$3,1,0)</f>
        <v>0</v>
      </c>
      <c r="M400" s="36">
        <f>IF(D400&gt;Educacao_infantil!$I$3,1,0)</f>
        <v>0</v>
      </c>
      <c r="N400" s="7">
        <f>IF(I400&lt;Educacao_infantil!$J$3,1,0)</f>
        <v>0</v>
      </c>
      <c r="O400" s="22"/>
    </row>
    <row r="401" spans="1:15" x14ac:dyDescent="0.25">
      <c r="A401" s="5" t="s">
        <v>2767</v>
      </c>
      <c r="B401" s="6" t="s">
        <v>49</v>
      </c>
      <c r="C401" s="9" t="str">
        <f>VLOOKUP(B401,'De-Para_Estado_Regiao'!$B$3:$C$29,2,0)</f>
        <v>Norte</v>
      </c>
      <c r="D401" s="6">
        <v>633</v>
      </c>
      <c r="E401" s="6">
        <v>0.41799999999999998</v>
      </c>
      <c r="F401" s="6">
        <v>0.45400000000000001</v>
      </c>
      <c r="G401" s="6">
        <v>0.20699999999999999</v>
      </c>
      <c r="H401" s="6">
        <v>6557.97</v>
      </c>
      <c r="I401" s="6">
        <v>0</v>
      </c>
      <c r="J401" s="36" t="str">
        <f t="shared" si="6"/>
        <v>Baixo</v>
      </c>
      <c r="K401" s="6">
        <f>IF(OR(B401="",D401="",E401="",F401="",G401="",H401=""),1,0)</f>
        <v>0</v>
      </c>
      <c r="L401" s="6">
        <f>IF(C401&lt;Panorama_geral!$B$3,1,0)</f>
        <v>0</v>
      </c>
      <c r="M401" s="36">
        <f>IF(D401&gt;Educacao_infantil!$I$3,1,0)</f>
        <v>0</v>
      </c>
      <c r="N401" s="7">
        <f>IF(I401&lt;Educacao_infantil!$J$3,1,0)</f>
        <v>1</v>
      </c>
      <c r="O401" s="22"/>
    </row>
    <row r="402" spans="1:15" x14ac:dyDescent="0.25">
      <c r="A402" s="8" t="s">
        <v>2768</v>
      </c>
      <c r="B402" s="9" t="s">
        <v>82</v>
      </c>
      <c r="C402" s="9" t="str">
        <f>VLOOKUP(B402,'De-Para_Estado_Regiao'!$B$3:$C$29,2,0)</f>
        <v>Nordeste</v>
      </c>
      <c r="D402" s="9">
        <v>630</v>
      </c>
      <c r="E402" s="9">
        <v>0.59099999999999997</v>
      </c>
      <c r="F402" s="9">
        <v>0.59399999999999997</v>
      </c>
      <c r="G402" s="9">
        <v>0.46100000000000002</v>
      </c>
      <c r="H402" s="9">
        <v>8711.36</v>
      </c>
      <c r="I402" s="6">
        <v>12</v>
      </c>
      <c r="J402" s="36" t="str">
        <f t="shared" si="6"/>
        <v>Médio</v>
      </c>
      <c r="K402" s="6">
        <f>IF(OR(B402="",D402="",E402="",F402="",G402="",H402=""),1,0)</f>
        <v>0</v>
      </c>
      <c r="L402" s="6">
        <f>IF(C402&lt;Panorama_geral!$B$3,1,0)</f>
        <v>0</v>
      </c>
      <c r="M402" s="36">
        <f>IF(D402&gt;Educacao_infantil!$I$3,1,0)</f>
        <v>0</v>
      </c>
      <c r="N402" s="7">
        <f>IF(I402&lt;Educacao_infantil!$J$3,1,0)</f>
        <v>0</v>
      </c>
      <c r="O402" s="22"/>
    </row>
    <row r="403" spans="1:15" x14ac:dyDescent="0.25">
      <c r="A403" s="5" t="s">
        <v>2775</v>
      </c>
      <c r="B403" s="6" t="s">
        <v>114</v>
      </c>
      <c r="C403" s="9" t="str">
        <f>VLOOKUP(B403,'De-Para_Estado_Regiao'!$B$3:$C$29,2,0)</f>
        <v>Nordeste</v>
      </c>
      <c r="D403" s="6">
        <v>471</v>
      </c>
      <c r="E403" s="6">
        <v>0.57999999999999996</v>
      </c>
      <c r="F403" s="6">
        <v>0.53300000000000003</v>
      </c>
      <c r="G403" s="6">
        <v>0.47499999999999998</v>
      </c>
      <c r="H403" s="6">
        <v>9849.5400000000009</v>
      </c>
      <c r="I403" s="6">
        <v>18</v>
      </c>
      <c r="J403" s="36" t="str">
        <f t="shared" si="6"/>
        <v>Médio</v>
      </c>
      <c r="K403" s="6">
        <f>IF(OR(B403="",D403="",E403="",F403="",G403="",H403=""),1,0)</f>
        <v>0</v>
      </c>
      <c r="L403" s="6">
        <f>IF(C403&lt;Panorama_geral!$B$3,1,0)</f>
        <v>0</v>
      </c>
      <c r="M403" s="36">
        <f>IF(D403&gt;Educacao_infantil!$I$3,1,0)</f>
        <v>0</v>
      </c>
      <c r="N403" s="7">
        <f>IF(I403&lt;Educacao_infantil!$J$3,1,0)</f>
        <v>0</v>
      </c>
      <c r="O403" s="22"/>
    </row>
    <row r="404" spans="1:15" x14ac:dyDescent="0.25">
      <c r="A404" s="8" t="s">
        <v>2776</v>
      </c>
      <c r="B404" s="9" t="s">
        <v>19</v>
      </c>
      <c r="C404" s="9" t="str">
        <f>VLOOKUP(B404,'De-Para_Estado_Regiao'!$B$3:$C$29,2,0)</f>
        <v>Nordeste</v>
      </c>
      <c r="D404" s="9">
        <v>650</v>
      </c>
      <c r="E404" s="9">
        <v>0.51900000000000002</v>
      </c>
      <c r="F404" s="9">
        <v>0.49399999999999999</v>
      </c>
      <c r="G404" s="9">
        <v>0.379</v>
      </c>
      <c r="H404" s="9">
        <v>6445.4</v>
      </c>
      <c r="I404" s="6">
        <v>0</v>
      </c>
      <c r="J404" s="36" t="str">
        <f t="shared" si="6"/>
        <v>Baixo</v>
      </c>
      <c r="K404" s="6">
        <f>IF(OR(B404="",D404="",E404="",F404="",G404="",H404=""),1,0)</f>
        <v>0</v>
      </c>
      <c r="L404" s="6">
        <f>IF(C404&lt;Panorama_geral!$B$3,1,0)</f>
        <v>0</v>
      </c>
      <c r="M404" s="36">
        <f>IF(D404&gt;Educacao_infantil!$I$3,1,0)</f>
        <v>0</v>
      </c>
      <c r="N404" s="7">
        <f>IF(I404&lt;Educacao_infantil!$J$3,1,0)</f>
        <v>1</v>
      </c>
      <c r="O404" s="22"/>
    </row>
    <row r="405" spans="1:15" x14ac:dyDescent="0.25">
      <c r="A405" s="5" t="s">
        <v>2777</v>
      </c>
      <c r="B405" s="6" t="s">
        <v>24</v>
      </c>
      <c r="C405" s="9" t="str">
        <f>VLOOKUP(B405,'De-Para_Estado_Regiao'!$B$3:$C$29,2,0)</f>
        <v>Nordeste</v>
      </c>
      <c r="D405" s="6">
        <v>994</v>
      </c>
      <c r="E405" s="6">
        <v>0.57999999999999996</v>
      </c>
      <c r="F405" s="6">
        <v>0.57099999999999995</v>
      </c>
      <c r="G405" s="6">
        <v>0.42399999999999999</v>
      </c>
      <c r="H405" s="6">
        <v>9741.42</v>
      </c>
      <c r="I405" s="6">
        <v>3</v>
      </c>
      <c r="J405" s="36" t="str">
        <f t="shared" si="6"/>
        <v>Médio</v>
      </c>
      <c r="K405" s="6">
        <f>IF(OR(B405="",D405="",E405="",F405="",G405="",H405=""),1,0)</f>
        <v>0</v>
      </c>
      <c r="L405" s="6">
        <f>IF(C405&lt;Panorama_geral!$B$3,1,0)</f>
        <v>0</v>
      </c>
      <c r="M405" s="36">
        <f>IF(D405&gt;Educacao_infantil!$I$3,1,0)</f>
        <v>1</v>
      </c>
      <c r="N405" s="7">
        <f>IF(I405&lt;Educacao_infantil!$J$3,1,0)</f>
        <v>0</v>
      </c>
      <c r="O405" s="22"/>
    </row>
    <row r="406" spans="1:15" x14ac:dyDescent="0.25">
      <c r="A406" s="8" t="s">
        <v>2782</v>
      </c>
      <c r="B406" s="9" t="s">
        <v>19</v>
      </c>
      <c r="C406" s="9" t="str">
        <f>VLOOKUP(B406,'De-Para_Estado_Regiao'!$B$3:$C$29,2,0)</f>
        <v>Nordeste</v>
      </c>
      <c r="D406" s="9">
        <v>668</v>
      </c>
      <c r="E406" s="9">
        <v>0.59</v>
      </c>
      <c r="F406" s="9">
        <v>0.56999999999999995</v>
      </c>
      <c r="G406" s="9">
        <v>0.48399999999999999</v>
      </c>
      <c r="H406" s="9">
        <v>9407.32</v>
      </c>
      <c r="I406" s="6">
        <v>3</v>
      </c>
      <c r="J406" s="36" t="str">
        <f t="shared" si="6"/>
        <v>Médio</v>
      </c>
      <c r="K406" s="6">
        <f>IF(OR(B406="",D406="",E406="",F406="",G406="",H406=""),1,0)</f>
        <v>0</v>
      </c>
      <c r="L406" s="6">
        <f>IF(C406&lt;Panorama_geral!$B$3,1,0)</f>
        <v>0</v>
      </c>
      <c r="M406" s="36">
        <f>IF(D406&gt;Educacao_infantil!$I$3,1,0)</f>
        <v>0</v>
      </c>
      <c r="N406" s="7">
        <f>IF(I406&lt;Educacao_infantil!$J$3,1,0)</f>
        <v>0</v>
      </c>
      <c r="O406" s="22"/>
    </row>
    <row r="407" spans="1:15" x14ac:dyDescent="0.25">
      <c r="A407" s="5" t="s">
        <v>2785</v>
      </c>
      <c r="B407" s="6" t="s">
        <v>49</v>
      </c>
      <c r="C407" s="9" t="str">
        <f>VLOOKUP(B407,'De-Para_Estado_Regiao'!$B$3:$C$29,2,0)</f>
        <v>Norte</v>
      </c>
      <c r="D407" s="6">
        <v>584</v>
      </c>
      <c r="E407" s="6">
        <v>0.54600000000000004</v>
      </c>
      <c r="F407" s="6">
        <v>0.52500000000000002</v>
      </c>
      <c r="G407" s="6">
        <v>0.39800000000000002</v>
      </c>
      <c r="H407" s="6">
        <v>7390.14</v>
      </c>
      <c r="I407" s="6">
        <v>0</v>
      </c>
      <c r="J407" s="36" t="str">
        <f t="shared" si="6"/>
        <v>Baixo</v>
      </c>
      <c r="K407" s="6">
        <f>IF(OR(B407="",D407="",E407="",F407="",G407="",H407=""),1,0)</f>
        <v>0</v>
      </c>
      <c r="L407" s="6">
        <f>IF(C407&lt;Panorama_geral!$B$3,1,0)</f>
        <v>0</v>
      </c>
      <c r="M407" s="36">
        <f>IF(D407&gt;Educacao_infantil!$I$3,1,0)</f>
        <v>0</v>
      </c>
      <c r="N407" s="7">
        <f>IF(I407&lt;Educacao_infantil!$J$3,1,0)</f>
        <v>1</v>
      </c>
      <c r="O407" s="22"/>
    </row>
    <row r="408" spans="1:15" x14ac:dyDescent="0.25">
      <c r="A408" s="5" t="s">
        <v>2797</v>
      </c>
      <c r="B408" s="6" t="s">
        <v>53</v>
      </c>
      <c r="C408" s="9" t="str">
        <f>VLOOKUP(B408,'De-Para_Estado_Regiao'!$B$3:$C$29,2,0)</f>
        <v>Centro-Oeste</v>
      </c>
      <c r="D408" s="6">
        <v>406</v>
      </c>
      <c r="E408" s="6">
        <v>0.58799999999999997</v>
      </c>
      <c r="F408" s="6">
        <v>0.56599999999999995</v>
      </c>
      <c r="G408" s="6">
        <v>0.44400000000000001</v>
      </c>
      <c r="H408" s="6">
        <v>12064.68</v>
      </c>
      <c r="I408" s="6">
        <v>3</v>
      </c>
      <c r="J408" s="36" t="str">
        <f t="shared" si="6"/>
        <v>Médio</v>
      </c>
      <c r="K408" s="6">
        <f>IF(OR(B408="",D408="",E408="",F408="",G408="",H408=""),1,0)</f>
        <v>0</v>
      </c>
      <c r="L408" s="6">
        <f>IF(C408&lt;Panorama_geral!$B$3,1,0)</f>
        <v>0</v>
      </c>
      <c r="M408" s="36">
        <f>IF(D408&gt;Educacao_infantil!$I$3,1,0)</f>
        <v>0</v>
      </c>
      <c r="N408" s="7">
        <f>IF(I408&lt;Educacao_infantil!$J$3,1,0)</f>
        <v>0</v>
      </c>
      <c r="O408" s="22"/>
    </row>
    <row r="409" spans="1:15" x14ac:dyDescent="0.25">
      <c r="A409" s="8" t="s">
        <v>2798</v>
      </c>
      <c r="B409" s="9" t="s">
        <v>82</v>
      </c>
      <c r="C409" s="9" t="str">
        <f>VLOOKUP(B409,'De-Para_Estado_Regiao'!$B$3:$C$29,2,0)</f>
        <v>Nordeste</v>
      </c>
      <c r="D409" s="9">
        <v>743</v>
      </c>
      <c r="E409" s="9">
        <v>0.56399999999999995</v>
      </c>
      <c r="F409" s="9">
        <v>0.54300000000000004</v>
      </c>
      <c r="G409" s="9">
        <v>0.437</v>
      </c>
      <c r="H409" s="9">
        <v>8897.34</v>
      </c>
      <c r="I409" s="6">
        <v>12</v>
      </c>
      <c r="J409" s="36" t="str">
        <f t="shared" si="6"/>
        <v>Médio</v>
      </c>
      <c r="K409" s="6">
        <f>IF(OR(B409="",D409="",E409="",F409="",G409="",H409=""),1,0)</f>
        <v>0</v>
      </c>
      <c r="L409" s="6">
        <f>IF(C409&lt;Panorama_geral!$B$3,1,0)</f>
        <v>0</v>
      </c>
      <c r="M409" s="36">
        <f>IF(D409&gt;Educacao_infantil!$I$3,1,0)</f>
        <v>0</v>
      </c>
      <c r="N409" s="7">
        <f>IF(I409&lt;Educacao_infantil!$J$3,1,0)</f>
        <v>0</v>
      </c>
      <c r="O409" s="22"/>
    </row>
    <row r="410" spans="1:15" x14ac:dyDescent="0.25">
      <c r="A410" s="5" t="s">
        <v>2241</v>
      </c>
      <c r="B410" s="6" t="s">
        <v>118</v>
      </c>
      <c r="C410" s="9" t="str">
        <f>VLOOKUP(B410,'De-Para_Estado_Regiao'!$B$3:$C$29,2,0)</f>
        <v>Nordeste</v>
      </c>
      <c r="D410" s="6">
        <v>646</v>
      </c>
      <c r="E410" s="6">
        <v>0.54500000000000004</v>
      </c>
      <c r="F410" s="6">
        <v>0.54</v>
      </c>
      <c r="G410" s="6">
        <v>0.39800000000000002</v>
      </c>
      <c r="H410" s="6">
        <v>6243.46</v>
      </c>
      <c r="I410" s="6">
        <v>5</v>
      </c>
      <c r="J410" s="36" t="str">
        <f t="shared" si="6"/>
        <v>Baixo</v>
      </c>
      <c r="K410" s="6">
        <f>IF(OR(B410="",D410="",E410="",F410="",G410="",H410=""),1,0)</f>
        <v>0</v>
      </c>
      <c r="L410" s="6">
        <f>IF(C410&lt;Panorama_geral!$B$3,1,0)</f>
        <v>0</v>
      </c>
      <c r="M410" s="36">
        <f>IF(D410&gt;Educacao_infantil!$I$3,1,0)</f>
        <v>0</v>
      </c>
      <c r="N410" s="7">
        <f>IF(I410&lt;Educacao_infantil!$J$3,1,0)</f>
        <v>0</v>
      </c>
      <c r="O410" s="22"/>
    </row>
    <row r="411" spans="1:15" x14ac:dyDescent="0.25">
      <c r="A411" s="5" t="s">
        <v>2800</v>
      </c>
      <c r="B411" s="6" t="s">
        <v>19</v>
      </c>
      <c r="C411" s="9" t="str">
        <f>VLOOKUP(B411,'De-Para_Estado_Regiao'!$B$3:$C$29,2,0)</f>
        <v>Nordeste</v>
      </c>
      <c r="D411" s="6">
        <v>921</v>
      </c>
      <c r="E411" s="6">
        <v>0.56899999999999995</v>
      </c>
      <c r="F411" s="6">
        <v>0.54600000000000004</v>
      </c>
      <c r="G411" s="6">
        <v>0.433</v>
      </c>
      <c r="H411" s="6">
        <v>6196.51</v>
      </c>
      <c r="I411" s="6">
        <v>29</v>
      </c>
      <c r="J411" s="36" t="str">
        <f t="shared" si="6"/>
        <v>Médio</v>
      </c>
      <c r="K411" s="6">
        <f>IF(OR(B411="",D411="",E411="",F411="",G411="",H411=""),1,0)</f>
        <v>0</v>
      </c>
      <c r="L411" s="6">
        <f>IF(C411&lt;Panorama_geral!$B$3,1,0)</f>
        <v>0</v>
      </c>
      <c r="M411" s="36">
        <f>IF(D411&gt;Educacao_infantil!$I$3,1,0)</f>
        <v>0</v>
      </c>
      <c r="N411" s="7">
        <f>IF(I411&lt;Educacao_infantil!$J$3,1,0)</f>
        <v>0</v>
      </c>
      <c r="O411" s="22"/>
    </row>
    <row r="412" spans="1:15" x14ac:dyDescent="0.25">
      <c r="A412" s="5" t="s">
        <v>2807</v>
      </c>
      <c r="B412" s="6" t="s">
        <v>24</v>
      </c>
      <c r="C412" s="9" t="str">
        <f>VLOOKUP(B412,'De-Para_Estado_Regiao'!$B$3:$C$29,2,0)</f>
        <v>Nordeste</v>
      </c>
      <c r="D412" s="6">
        <v>705</v>
      </c>
      <c r="E412" s="6">
        <v>0.58399999999999996</v>
      </c>
      <c r="F412" s="6">
        <v>0.58599999999999997</v>
      </c>
      <c r="G412" s="6">
        <v>0.435</v>
      </c>
      <c r="H412" s="6">
        <v>9649.66</v>
      </c>
      <c r="I412" s="6">
        <v>15</v>
      </c>
      <c r="J412" s="36" t="str">
        <f t="shared" si="6"/>
        <v>Médio</v>
      </c>
      <c r="K412" s="6">
        <f>IF(OR(B412="",D412="",E412="",F412="",G412="",H412=""),1,0)</f>
        <v>0</v>
      </c>
      <c r="L412" s="6">
        <f>IF(C412&lt;Panorama_geral!$B$3,1,0)</f>
        <v>0</v>
      </c>
      <c r="M412" s="36">
        <f>IF(D412&gt;Educacao_infantil!$I$3,1,0)</f>
        <v>0</v>
      </c>
      <c r="N412" s="7">
        <f>IF(I412&lt;Educacao_infantil!$J$3,1,0)</f>
        <v>0</v>
      </c>
      <c r="O412" s="22"/>
    </row>
    <row r="413" spans="1:15" x14ac:dyDescent="0.25">
      <c r="A413" s="5" t="s">
        <v>2812</v>
      </c>
      <c r="B413" s="6" t="s">
        <v>87</v>
      </c>
      <c r="C413" s="9" t="str">
        <f>VLOOKUP(B413,'De-Para_Estado_Regiao'!$B$3:$C$29,2,0)</f>
        <v>Nordeste</v>
      </c>
      <c r="D413" s="6">
        <v>987</v>
      </c>
      <c r="E413" s="6">
        <v>0.54100000000000004</v>
      </c>
      <c r="F413" s="6">
        <v>0.53500000000000003</v>
      </c>
      <c r="G413" s="6">
        <v>0.40799999999999997</v>
      </c>
      <c r="H413" s="6">
        <v>7588.31</v>
      </c>
      <c r="I413" s="6">
        <v>2</v>
      </c>
      <c r="J413" s="36" t="str">
        <f t="shared" si="6"/>
        <v>Baixo</v>
      </c>
      <c r="K413" s="6">
        <f>IF(OR(B413="",D413="",E413="",F413="",G413="",H413=""),1,0)</f>
        <v>0</v>
      </c>
      <c r="L413" s="6">
        <f>IF(C413&lt;Panorama_geral!$B$3,1,0)</f>
        <v>0</v>
      </c>
      <c r="M413" s="36">
        <f>IF(D413&gt;Educacao_infantil!$I$3,1,0)</f>
        <v>1</v>
      </c>
      <c r="N413" s="7">
        <f>IF(I413&lt;Educacao_infantil!$J$3,1,0)</f>
        <v>0</v>
      </c>
      <c r="O413" s="22"/>
    </row>
    <row r="414" spans="1:15" x14ac:dyDescent="0.25">
      <c r="A414" s="8" t="s">
        <v>1257</v>
      </c>
      <c r="B414" s="9" t="s">
        <v>24</v>
      </c>
      <c r="C414" s="9" t="str">
        <f>VLOOKUP(B414,'De-Para_Estado_Regiao'!$B$3:$C$29,2,0)</f>
        <v>Nordeste</v>
      </c>
      <c r="D414" s="9">
        <v>547</v>
      </c>
      <c r="E414" s="9">
        <v>0.58299999999999996</v>
      </c>
      <c r="F414" s="9">
        <v>0.55400000000000005</v>
      </c>
      <c r="G414" s="9">
        <v>0.46200000000000002</v>
      </c>
      <c r="H414" s="9">
        <v>7325.37</v>
      </c>
      <c r="I414" s="6">
        <v>14</v>
      </c>
      <c r="J414" s="36" t="str">
        <f t="shared" si="6"/>
        <v>Médio</v>
      </c>
      <c r="K414" s="6">
        <f>IF(OR(B414="",D414="",E414="",F414="",G414="",H414=""),1,0)</f>
        <v>0</v>
      </c>
      <c r="L414" s="6">
        <f>IF(C414&lt;Panorama_geral!$B$3,1,0)</f>
        <v>0</v>
      </c>
      <c r="M414" s="36">
        <f>IF(D414&gt;Educacao_infantil!$I$3,1,0)</f>
        <v>0</v>
      </c>
      <c r="N414" s="7">
        <f>IF(I414&lt;Educacao_infantil!$J$3,1,0)</f>
        <v>0</v>
      </c>
      <c r="O414" s="22"/>
    </row>
    <row r="415" spans="1:15" x14ac:dyDescent="0.25">
      <c r="A415" s="5" t="s">
        <v>2829</v>
      </c>
      <c r="B415" s="6" t="s">
        <v>49</v>
      </c>
      <c r="C415" s="9" t="str">
        <f>VLOOKUP(B415,'De-Para_Estado_Regiao'!$B$3:$C$29,2,0)</f>
        <v>Norte</v>
      </c>
      <c r="D415" s="6">
        <v>600</v>
      </c>
      <c r="E415" s="6">
        <v>0.58899999999999997</v>
      </c>
      <c r="F415" s="6">
        <v>0.60099999999999998</v>
      </c>
      <c r="G415" s="6">
        <v>0.437</v>
      </c>
      <c r="H415" s="6">
        <v>9373.09</v>
      </c>
      <c r="I415" s="6">
        <v>13</v>
      </c>
      <c r="J415" s="36" t="str">
        <f t="shared" si="6"/>
        <v>Médio</v>
      </c>
      <c r="K415" s="6">
        <f>IF(OR(B415="",D415="",E415="",F415="",G415="",H415=""),1,0)</f>
        <v>0</v>
      </c>
      <c r="L415" s="6">
        <f>IF(C415&lt;Panorama_geral!$B$3,1,0)</f>
        <v>0</v>
      </c>
      <c r="M415" s="36">
        <f>IF(D415&gt;Educacao_infantil!$I$3,1,0)</f>
        <v>0</v>
      </c>
      <c r="N415" s="7">
        <f>IF(I415&lt;Educacao_infantil!$J$3,1,0)</f>
        <v>0</v>
      </c>
      <c r="O415" s="22"/>
    </row>
    <row r="416" spans="1:15" x14ac:dyDescent="0.25">
      <c r="A416" s="8" t="s">
        <v>2830</v>
      </c>
      <c r="B416" s="9" t="s">
        <v>19</v>
      </c>
      <c r="C416" s="9" t="str">
        <f>VLOOKUP(B416,'De-Para_Estado_Regiao'!$B$3:$C$29,2,0)</f>
        <v>Nordeste</v>
      </c>
      <c r="D416" s="9">
        <v>853</v>
      </c>
      <c r="E416" s="9">
        <v>0.53700000000000003</v>
      </c>
      <c r="F416" s="9">
        <v>0.54900000000000004</v>
      </c>
      <c r="G416" s="9">
        <v>0.38100000000000001</v>
      </c>
      <c r="H416" s="9">
        <v>7221.32</v>
      </c>
      <c r="I416" s="6">
        <v>4</v>
      </c>
      <c r="J416" s="36" t="str">
        <f t="shared" si="6"/>
        <v>Baixo</v>
      </c>
      <c r="K416" s="6">
        <f>IF(OR(B416="",D416="",E416="",F416="",G416="",H416=""),1,0)</f>
        <v>0</v>
      </c>
      <c r="L416" s="6">
        <f>IF(C416&lt;Panorama_geral!$B$3,1,0)</f>
        <v>0</v>
      </c>
      <c r="M416" s="36">
        <f>IF(D416&gt;Educacao_infantil!$I$3,1,0)</f>
        <v>0</v>
      </c>
      <c r="N416" s="7">
        <f>IF(I416&lt;Educacao_infantil!$J$3,1,0)</f>
        <v>0</v>
      </c>
      <c r="O416" s="22"/>
    </row>
    <row r="417" spans="1:15" x14ac:dyDescent="0.25">
      <c r="A417" s="5" t="s">
        <v>2833</v>
      </c>
      <c r="B417" s="6" t="s">
        <v>118</v>
      </c>
      <c r="C417" s="9" t="str">
        <f>VLOOKUP(B417,'De-Para_Estado_Regiao'!$B$3:$C$29,2,0)</f>
        <v>Nordeste</v>
      </c>
      <c r="D417" s="6">
        <v>651</v>
      </c>
      <c r="E417" s="6">
        <v>0.56499999999999995</v>
      </c>
      <c r="F417" s="6">
        <v>0.54400000000000004</v>
      </c>
      <c r="G417" s="6">
        <v>0.45200000000000001</v>
      </c>
      <c r="H417" s="6">
        <v>7845.94</v>
      </c>
      <c r="I417" s="6">
        <v>28</v>
      </c>
      <c r="J417" s="36" t="str">
        <f t="shared" si="6"/>
        <v>Médio</v>
      </c>
      <c r="K417" s="6">
        <f>IF(OR(B417="",D417="",E417="",F417="",G417="",H417=""),1,0)</f>
        <v>0</v>
      </c>
      <c r="L417" s="6">
        <f>IF(C417&lt;Panorama_geral!$B$3,1,0)</f>
        <v>0</v>
      </c>
      <c r="M417" s="36">
        <f>IF(D417&gt;Educacao_infantil!$I$3,1,0)</f>
        <v>0</v>
      </c>
      <c r="N417" s="7">
        <f>IF(I417&lt;Educacao_infantil!$J$3,1,0)</f>
        <v>0</v>
      </c>
      <c r="O417" s="22"/>
    </row>
    <row r="418" spans="1:15" x14ac:dyDescent="0.25">
      <c r="A418" s="8" t="s">
        <v>2838</v>
      </c>
      <c r="B418" s="9" t="s">
        <v>19</v>
      </c>
      <c r="C418" s="9" t="str">
        <f>VLOOKUP(B418,'De-Para_Estado_Regiao'!$B$3:$C$29,2,0)</f>
        <v>Nordeste</v>
      </c>
      <c r="D418" s="9">
        <v>847</v>
      </c>
      <c r="E418" s="9">
        <v>0.58799999999999997</v>
      </c>
      <c r="F418" s="9">
        <v>0.58499999999999996</v>
      </c>
      <c r="G418" s="9">
        <v>0.47199999999999998</v>
      </c>
      <c r="H418" s="9">
        <v>8176.94</v>
      </c>
      <c r="I418" s="6">
        <v>7</v>
      </c>
      <c r="J418" s="36" t="str">
        <f t="shared" si="6"/>
        <v>Médio</v>
      </c>
      <c r="K418" s="6">
        <f>IF(OR(B418="",D418="",E418="",F418="",G418="",H418=""),1,0)</f>
        <v>0</v>
      </c>
      <c r="L418" s="6">
        <f>IF(C418&lt;Panorama_geral!$B$3,1,0)</f>
        <v>0</v>
      </c>
      <c r="M418" s="36">
        <f>IF(D418&gt;Educacao_infantil!$I$3,1,0)</f>
        <v>0</v>
      </c>
      <c r="N418" s="7">
        <f>IF(I418&lt;Educacao_infantil!$J$3,1,0)</f>
        <v>0</v>
      </c>
      <c r="O418" s="22"/>
    </row>
    <row r="419" spans="1:15" x14ac:dyDescent="0.25">
      <c r="A419" s="5" t="s">
        <v>2839</v>
      </c>
      <c r="B419" s="6" t="s">
        <v>24</v>
      </c>
      <c r="C419" s="9" t="str">
        <f>VLOOKUP(B419,'De-Para_Estado_Regiao'!$B$3:$C$29,2,0)</f>
        <v>Nordeste</v>
      </c>
      <c r="D419" s="6">
        <v>904</v>
      </c>
      <c r="E419" s="6">
        <v>0.59</v>
      </c>
      <c r="F419" s="6">
        <v>0.59699999999999998</v>
      </c>
      <c r="G419" s="6">
        <v>0.48699999999999999</v>
      </c>
      <c r="H419" s="6">
        <v>7650.68</v>
      </c>
      <c r="I419" s="6">
        <v>5</v>
      </c>
      <c r="J419" s="36" t="str">
        <f t="shared" si="6"/>
        <v>Médio</v>
      </c>
      <c r="K419" s="6">
        <f>IF(OR(B419="",D419="",E419="",F419="",G419="",H419=""),1,0)</f>
        <v>0</v>
      </c>
      <c r="L419" s="6">
        <f>IF(C419&lt;Panorama_geral!$B$3,1,0)</f>
        <v>0</v>
      </c>
      <c r="M419" s="36">
        <f>IF(D419&gt;Educacao_infantil!$I$3,1,0)</f>
        <v>0</v>
      </c>
      <c r="N419" s="7">
        <f>IF(I419&lt;Educacao_infantil!$J$3,1,0)</f>
        <v>0</v>
      </c>
      <c r="O419" s="22"/>
    </row>
    <row r="420" spans="1:15" x14ac:dyDescent="0.25">
      <c r="A420" s="5" t="s">
        <v>2843</v>
      </c>
      <c r="B420" s="6" t="s">
        <v>19</v>
      </c>
      <c r="C420" s="9" t="str">
        <f>VLOOKUP(B420,'De-Para_Estado_Regiao'!$B$3:$C$29,2,0)</f>
        <v>Nordeste</v>
      </c>
      <c r="D420" s="6">
        <v>477</v>
      </c>
      <c r="E420" s="6">
        <v>0.58799999999999997</v>
      </c>
      <c r="F420" s="6">
        <v>0.54200000000000004</v>
      </c>
      <c r="G420" s="6">
        <v>0.49299999999999999</v>
      </c>
      <c r="H420" s="6">
        <v>7820</v>
      </c>
      <c r="I420" s="6">
        <v>22</v>
      </c>
      <c r="J420" s="36" t="str">
        <f t="shared" si="6"/>
        <v>Médio</v>
      </c>
      <c r="K420" s="6">
        <f>IF(OR(B420="",D420="",E420="",F420="",G420="",H420=""),1,0)</f>
        <v>0</v>
      </c>
      <c r="L420" s="6">
        <f>IF(C420&lt;Panorama_geral!$B$3,1,0)</f>
        <v>0</v>
      </c>
      <c r="M420" s="36">
        <f>IF(D420&gt;Educacao_infantil!$I$3,1,0)</f>
        <v>0</v>
      </c>
      <c r="N420" s="7">
        <f>IF(I420&lt;Educacao_infantil!$J$3,1,0)</f>
        <v>0</v>
      </c>
      <c r="O420" s="22"/>
    </row>
    <row r="421" spans="1:15" x14ac:dyDescent="0.25">
      <c r="A421" s="5" t="s">
        <v>2845</v>
      </c>
      <c r="B421" s="6" t="s">
        <v>19</v>
      </c>
      <c r="C421" s="9" t="str">
        <f>VLOOKUP(B421,'De-Para_Estado_Regiao'!$B$3:$C$29,2,0)</f>
        <v>Nordeste</v>
      </c>
      <c r="D421" s="6">
        <v>687</v>
      </c>
      <c r="E421" s="6">
        <v>0.57299999999999995</v>
      </c>
      <c r="F421" s="6">
        <v>0.52100000000000002</v>
      </c>
      <c r="G421" s="6">
        <v>0.50700000000000001</v>
      </c>
      <c r="H421" s="6">
        <v>6009.56</v>
      </c>
      <c r="I421" s="6">
        <v>14</v>
      </c>
      <c r="J421" s="36" t="str">
        <f t="shared" si="6"/>
        <v>Médio</v>
      </c>
      <c r="K421" s="6">
        <f>IF(OR(B421="",D421="",E421="",F421="",G421="",H421=""),1,0)</f>
        <v>0</v>
      </c>
      <c r="L421" s="6">
        <f>IF(C421&lt;Panorama_geral!$B$3,1,0)</f>
        <v>0</v>
      </c>
      <c r="M421" s="36">
        <f>IF(D421&gt;Educacao_infantil!$I$3,1,0)</f>
        <v>0</v>
      </c>
      <c r="N421" s="7">
        <f>IF(I421&lt;Educacao_infantil!$J$3,1,0)</f>
        <v>0</v>
      </c>
      <c r="O421" s="22"/>
    </row>
    <row r="422" spans="1:15" x14ac:dyDescent="0.25">
      <c r="A422" s="8" t="s">
        <v>2846</v>
      </c>
      <c r="B422" s="9" t="s">
        <v>114</v>
      </c>
      <c r="C422" s="9" t="str">
        <f>VLOOKUP(B422,'De-Para_Estado_Regiao'!$B$3:$C$29,2,0)</f>
        <v>Nordeste</v>
      </c>
      <c r="D422" s="9">
        <v>352</v>
      </c>
      <c r="E422" s="9">
        <v>0.56000000000000005</v>
      </c>
      <c r="F422" s="9">
        <v>0.55100000000000005</v>
      </c>
      <c r="G422" s="9">
        <v>0.45500000000000002</v>
      </c>
      <c r="H422" s="9">
        <v>11304.93</v>
      </c>
      <c r="I422" s="6">
        <v>4</v>
      </c>
      <c r="J422" s="36" t="str">
        <f t="shared" si="6"/>
        <v>Médio</v>
      </c>
      <c r="K422" s="6">
        <f>IF(OR(B422="",D422="",E422="",F422="",G422="",H422=""),1,0)</f>
        <v>0</v>
      </c>
      <c r="L422" s="6">
        <f>IF(C422&lt;Panorama_geral!$B$3,1,0)</f>
        <v>0</v>
      </c>
      <c r="M422" s="36">
        <f>IF(D422&gt;Educacao_infantil!$I$3,1,0)</f>
        <v>0</v>
      </c>
      <c r="N422" s="7">
        <f>IF(I422&lt;Educacao_infantil!$J$3,1,0)</f>
        <v>0</v>
      </c>
      <c r="O422" s="22"/>
    </row>
    <row r="423" spans="1:15" x14ac:dyDescent="0.25">
      <c r="A423" s="8" t="s">
        <v>1365</v>
      </c>
      <c r="B423" s="9" t="s">
        <v>24</v>
      </c>
      <c r="C423" s="9" t="str">
        <f>VLOOKUP(B423,'De-Para_Estado_Regiao'!$B$3:$C$29,2,0)</f>
        <v>Nordeste</v>
      </c>
      <c r="D423" s="9">
        <v>880</v>
      </c>
      <c r="E423" s="9">
        <v>0.59</v>
      </c>
      <c r="F423" s="9">
        <v>0.60599999999999998</v>
      </c>
      <c r="G423" s="9">
        <v>0.42899999999999999</v>
      </c>
      <c r="H423" s="9">
        <v>5469.48</v>
      </c>
      <c r="I423" s="6">
        <v>27</v>
      </c>
      <c r="J423" s="36" t="str">
        <f t="shared" si="6"/>
        <v>Médio</v>
      </c>
      <c r="K423" s="6">
        <f>IF(OR(B423="",D423="",E423="",F423="",G423="",H423=""),1,0)</f>
        <v>0</v>
      </c>
      <c r="L423" s="6">
        <f>IF(C423&lt;Panorama_geral!$B$3,1,0)</f>
        <v>0</v>
      </c>
      <c r="M423" s="36">
        <f>IF(D423&gt;Educacao_infantil!$I$3,1,0)</f>
        <v>0</v>
      </c>
      <c r="N423" s="7">
        <f>IF(I423&lt;Educacao_infantil!$J$3,1,0)</f>
        <v>0</v>
      </c>
      <c r="O423" s="22"/>
    </row>
    <row r="424" spans="1:15" x14ac:dyDescent="0.25">
      <c r="A424" s="8" t="s">
        <v>2856</v>
      </c>
      <c r="B424" s="9" t="s">
        <v>49</v>
      </c>
      <c r="C424" s="9" t="str">
        <f>VLOOKUP(B424,'De-Para_Estado_Regiao'!$B$3:$C$29,2,0)</f>
        <v>Norte</v>
      </c>
      <c r="D424" s="9">
        <v>690</v>
      </c>
      <c r="E424" s="9">
        <v>0.54600000000000004</v>
      </c>
      <c r="F424" s="9">
        <v>0.53</v>
      </c>
      <c r="G424" s="9">
        <v>0.42399999999999999</v>
      </c>
      <c r="H424" s="9">
        <v>7574.75</v>
      </c>
      <c r="I424" s="6">
        <v>1</v>
      </c>
      <c r="J424" s="36" t="str">
        <f t="shared" si="6"/>
        <v>Baixo</v>
      </c>
      <c r="K424" s="6">
        <f>IF(OR(B424="",D424="",E424="",F424="",G424="",H424=""),1,0)</f>
        <v>0</v>
      </c>
      <c r="L424" s="6">
        <f>IF(C424&lt;Panorama_geral!$B$3,1,0)</f>
        <v>0</v>
      </c>
      <c r="M424" s="36">
        <f>IF(D424&gt;Educacao_infantil!$I$3,1,0)</f>
        <v>0</v>
      </c>
      <c r="N424" s="7">
        <f>IF(I424&lt;Educacao_infantil!$J$3,1,0)</f>
        <v>1</v>
      </c>
      <c r="O424" s="22"/>
    </row>
    <row r="425" spans="1:15" x14ac:dyDescent="0.25">
      <c r="A425" s="8" t="s">
        <v>2862</v>
      </c>
      <c r="B425" s="9" t="s">
        <v>19</v>
      </c>
      <c r="C425" s="9" t="str">
        <f>VLOOKUP(B425,'De-Para_Estado_Regiao'!$B$3:$C$29,2,0)</f>
        <v>Nordeste</v>
      </c>
      <c r="D425" s="9">
        <v>592</v>
      </c>
      <c r="E425" s="9">
        <v>0.55600000000000005</v>
      </c>
      <c r="F425" s="9">
        <v>0.54400000000000004</v>
      </c>
      <c r="G425" s="9">
        <v>0.42299999999999999</v>
      </c>
      <c r="H425" s="9">
        <v>6417.15</v>
      </c>
      <c r="I425" s="6">
        <v>4</v>
      </c>
      <c r="J425" s="36" t="str">
        <f t="shared" si="6"/>
        <v>Médio</v>
      </c>
      <c r="K425" s="6">
        <f>IF(OR(B425="",D425="",E425="",F425="",G425="",H425=""),1,0)</f>
        <v>0</v>
      </c>
      <c r="L425" s="6">
        <f>IF(C425&lt;Panorama_geral!$B$3,1,0)</f>
        <v>0</v>
      </c>
      <c r="M425" s="36">
        <f>IF(D425&gt;Educacao_infantil!$I$3,1,0)</f>
        <v>0</v>
      </c>
      <c r="N425" s="7">
        <f>IF(I425&lt;Educacao_infantil!$J$3,1,0)</f>
        <v>0</v>
      </c>
      <c r="O425" s="22"/>
    </row>
    <row r="426" spans="1:15" x14ac:dyDescent="0.25">
      <c r="A426" s="5" t="s">
        <v>2863</v>
      </c>
      <c r="B426" s="6" t="s">
        <v>82</v>
      </c>
      <c r="C426" s="9" t="str">
        <f>VLOOKUP(B426,'De-Para_Estado_Regiao'!$B$3:$C$29,2,0)</f>
        <v>Nordeste</v>
      </c>
      <c r="D426" s="6">
        <v>725</v>
      </c>
      <c r="E426" s="6">
        <v>0.56999999999999995</v>
      </c>
      <c r="F426" s="6">
        <v>0.55700000000000005</v>
      </c>
      <c r="G426" s="6">
        <v>0.435</v>
      </c>
      <c r="H426" s="6">
        <v>8017.63</v>
      </c>
      <c r="I426" s="6">
        <v>4</v>
      </c>
      <c r="J426" s="36" t="str">
        <f t="shared" si="6"/>
        <v>Médio</v>
      </c>
      <c r="K426" s="6">
        <f>IF(OR(B426="",D426="",E426="",F426="",G426="",H426=""),1,0)</f>
        <v>0</v>
      </c>
      <c r="L426" s="6">
        <f>IF(C426&lt;Panorama_geral!$B$3,1,0)</f>
        <v>0</v>
      </c>
      <c r="M426" s="36">
        <f>IF(D426&gt;Educacao_infantil!$I$3,1,0)</f>
        <v>0</v>
      </c>
      <c r="N426" s="7">
        <f>IF(I426&lt;Educacao_infantil!$J$3,1,0)</f>
        <v>0</v>
      </c>
      <c r="O426" s="22"/>
    </row>
    <row r="427" spans="1:15" x14ac:dyDescent="0.25">
      <c r="A427" s="8" t="s">
        <v>2864</v>
      </c>
      <c r="B427" s="9" t="s">
        <v>24</v>
      </c>
      <c r="C427" s="9" t="str">
        <f>VLOOKUP(B427,'De-Para_Estado_Regiao'!$B$3:$C$29,2,0)</f>
        <v>Nordeste</v>
      </c>
      <c r="D427" s="9">
        <v>959</v>
      </c>
      <c r="E427" s="9">
        <v>0.57799999999999996</v>
      </c>
      <c r="F427" s="9">
        <v>0.56599999999999995</v>
      </c>
      <c r="G427" s="9">
        <v>0.44900000000000001</v>
      </c>
      <c r="H427" s="9">
        <v>5785.11</v>
      </c>
      <c r="I427" s="6">
        <v>4</v>
      </c>
      <c r="J427" s="36" t="str">
        <f t="shared" si="6"/>
        <v>Médio</v>
      </c>
      <c r="K427" s="6">
        <f>IF(OR(B427="",D427="",E427="",F427="",G427="",H427=""),1,0)</f>
        <v>0</v>
      </c>
      <c r="L427" s="6">
        <f>IF(C427&lt;Panorama_geral!$B$3,1,0)</f>
        <v>0</v>
      </c>
      <c r="M427" s="36">
        <f>IF(D427&gt;Educacao_infantil!$I$3,1,0)</f>
        <v>1</v>
      </c>
      <c r="N427" s="7">
        <f>IF(I427&lt;Educacao_infantil!$J$3,1,0)</f>
        <v>0</v>
      </c>
      <c r="O427" s="22"/>
    </row>
    <row r="428" spans="1:15" x14ac:dyDescent="0.25">
      <c r="A428" s="5" t="s">
        <v>207</v>
      </c>
      <c r="B428" s="6" t="s">
        <v>24</v>
      </c>
      <c r="C428" s="9" t="str">
        <f>VLOOKUP(B428,'De-Para_Estado_Regiao'!$B$3:$C$29,2,0)</f>
        <v>Nordeste</v>
      </c>
      <c r="D428" s="6">
        <v>602</v>
      </c>
      <c r="E428" s="6">
        <v>0.59599999999999997</v>
      </c>
      <c r="F428" s="6">
        <v>0.54</v>
      </c>
      <c r="G428" s="6">
        <v>0.53800000000000003</v>
      </c>
      <c r="H428" s="6">
        <v>7933.89</v>
      </c>
      <c r="I428" s="6">
        <v>1</v>
      </c>
      <c r="J428" s="36" t="str">
        <f t="shared" si="6"/>
        <v>Médio</v>
      </c>
      <c r="K428" s="6">
        <f>IF(OR(B428="",D428="",E428="",F428="",G428="",H428=""),1,0)</f>
        <v>0</v>
      </c>
      <c r="L428" s="6">
        <f>IF(C428&lt;Panorama_geral!$B$3,1,0)</f>
        <v>0</v>
      </c>
      <c r="M428" s="36">
        <f>IF(D428&gt;Educacao_infantil!$I$3,1,0)</f>
        <v>0</v>
      </c>
      <c r="N428" s="7">
        <f>IF(I428&lt;Educacao_infantil!$J$3,1,0)</f>
        <v>1</v>
      </c>
      <c r="O428" s="22"/>
    </row>
    <row r="429" spans="1:15" x14ac:dyDescent="0.25">
      <c r="A429" s="8" t="s">
        <v>2873</v>
      </c>
      <c r="B429" s="9" t="s">
        <v>82</v>
      </c>
      <c r="C429" s="9" t="str">
        <f>VLOOKUP(B429,'De-Para_Estado_Regiao'!$B$3:$C$29,2,0)</f>
        <v>Nordeste</v>
      </c>
      <c r="D429" s="9">
        <v>704</v>
      </c>
      <c r="E429" s="9">
        <v>0.59</v>
      </c>
      <c r="F429" s="9">
        <v>0.57799999999999996</v>
      </c>
      <c r="G429" s="9">
        <v>0.45200000000000001</v>
      </c>
      <c r="H429" s="9">
        <v>9227.4599999999991</v>
      </c>
      <c r="I429" s="6">
        <v>7</v>
      </c>
      <c r="J429" s="36" t="str">
        <f t="shared" si="6"/>
        <v>Médio</v>
      </c>
      <c r="K429" s="6">
        <f>IF(OR(B429="",D429="",E429="",F429="",G429="",H429=""),1,0)</f>
        <v>0</v>
      </c>
      <c r="L429" s="6">
        <f>IF(C429&lt;Panorama_geral!$B$3,1,0)</f>
        <v>0</v>
      </c>
      <c r="M429" s="36">
        <f>IF(D429&gt;Educacao_infantil!$I$3,1,0)</f>
        <v>0</v>
      </c>
      <c r="N429" s="7">
        <f>IF(I429&lt;Educacao_infantil!$J$3,1,0)</f>
        <v>0</v>
      </c>
      <c r="O429" s="22"/>
    </row>
    <row r="430" spans="1:15" x14ac:dyDescent="0.25">
      <c r="A430" s="8" t="s">
        <v>2875</v>
      </c>
      <c r="B430" s="9" t="s">
        <v>82</v>
      </c>
      <c r="C430" s="9" t="str">
        <f>VLOOKUP(B430,'De-Para_Estado_Regiao'!$B$3:$C$29,2,0)</f>
        <v>Nordeste</v>
      </c>
      <c r="D430" s="9">
        <v>424</v>
      </c>
      <c r="E430" s="9">
        <v>0.55000000000000004</v>
      </c>
      <c r="F430" s="9">
        <v>0.54</v>
      </c>
      <c r="G430" s="9">
        <v>0.41199999999999998</v>
      </c>
      <c r="H430" s="9">
        <v>8307.35</v>
      </c>
      <c r="I430" s="6">
        <v>4</v>
      </c>
      <c r="J430" s="36" t="str">
        <f t="shared" si="6"/>
        <v>Médio</v>
      </c>
      <c r="K430" s="6">
        <f>IF(OR(B430="",D430="",E430="",F430="",G430="",H430=""),1,0)</f>
        <v>0</v>
      </c>
      <c r="L430" s="6">
        <f>IF(C430&lt;Panorama_geral!$B$3,1,0)</f>
        <v>0</v>
      </c>
      <c r="M430" s="36">
        <f>IF(D430&gt;Educacao_infantil!$I$3,1,0)</f>
        <v>0</v>
      </c>
      <c r="N430" s="7">
        <f>IF(I430&lt;Educacao_infantil!$J$3,1,0)</f>
        <v>0</v>
      </c>
      <c r="O430" s="22"/>
    </row>
    <row r="431" spans="1:15" x14ac:dyDescent="0.25">
      <c r="A431" s="5" t="s">
        <v>2876</v>
      </c>
      <c r="B431" s="6" t="s">
        <v>19</v>
      </c>
      <c r="C431" s="9" t="str">
        <f>VLOOKUP(B431,'De-Para_Estado_Regiao'!$B$3:$C$29,2,0)</f>
        <v>Nordeste</v>
      </c>
      <c r="D431" s="6">
        <v>441</v>
      </c>
      <c r="E431" s="6">
        <v>0.58299999999999996</v>
      </c>
      <c r="F431" s="6">
        <v>0.54</v>
      </c>
      <c r="G431" s="6">
        <v>0.505</v>
      </c>
      <c r="H431" s="6">
        <v>7277.43</v>
      </c>
      <c r="I431" s="6">
        <v>5</v>
      </c>
      <c r="J431" s="36" t="str">
        <f t="shared" si="6"/>
        <v>Médio</v>
      </c>
      <c r="K431" s="6">
        <f>IF(OR(B431="",D431="",E431="",F431="",G431="",H431=""),1,0)</f>
        <v>0</v>
      </c>
      <c r="L431" s="6">
        <f>IF(C431&lt;Panorama_geral!$B$3,1,0)</f>
        <v>0</v>
      </c>
      <c r="M431" s="36">
        <f>IF(D431&gt;Educacao_infantil!$I$3,1,0)</f>
        <v>0</v>
      </c>
      <c r="N431" s="7">
        <f>IF(I431&lt;Educacao_infantil!$J$3,1,0)</f>
        <v>0</v>
      </c>
      <c r="O431" s="22"/>
    </row>
    <row r="432" spans="1:15" x14ac:dyDescent="0.25">
      <c r="A432" s="8" t="s">
        <v>2879</v>
      </c>
      <c r="B432" s="9" t="s">
        <v>19</v>
      </c>
      <c r="C432" s="9" t="str">
        <f>VLOOKUP(B432,'De-Para_Estado_Regiao'!$B$3:$C$29,2,0)</f>
        <v>Nordeste</v>
      </c>
      <c r="D432" s="9">
        <v>690</v>
      </c>
      <c r="E432" s="9">
        <v>0.59799999999999998</v>
      </c>
      <c r="F432" s="9">
        <v>0.55900000000000005</v>
      </c>
      <c r="G432" s="9">
        <v>0.48199999999999998</v>
      </c>
      <c r="H432" s="9">
        <v>6110.14</v>
      </c>
      <c r="I432" s="6">
        <v>26</v>
      </c>
      <c r="J432" s="36" t="str">
        <f t="shared" si="6"/>
        <v>Médio</v>
      </c>
      <c r="K432" s="6">
        <f>IF(OR(B432="",D432="",E432="",F432="",G432="",H432=""),1,0)</f>
        <v>0</v>
      </c>
      <c r="L432" s="6">
        <f>IF(C432&lt;Panorama_geral!$B$3,1,0)</f>
        <v>0</v>
      </c>
      <c r="M432" s="36">
        <f>IF(D432&gt;Educacao_infantil!$I$3,1,0)</f>
        <v>0</v>
      </c>
      <c r="N432" s="7">
        <f>IF(I432&lt;Educacao_infantil!$J$3,1,0)</f>
        <v>0</v>
      </c>
      <c r="O432" s="22"/>
    </row>
    <row r="433" spans="1:15" x14ac:dyDescent="0.25">
      <c r="A433" s="5" t="s">
        <v>2880</v>
      </c>
      <c r="B433" s="6" t="s">
        <v>118</v>
      </c>
      <c r="C433" s="9" t="str">
        <f>VLOOKUP(B433,'De-Para_Estado_Regiao'!$B$3:$C$29,2,0)</f>
        <v>Nordeste</v>
      </c>
      <c r="D433" s="6">
        <v>985</v>
      </c>
      <c r="E433" s="6">
        <v>0.59099999999999997</v>
      </c>
      <c r="F433" s="6">
        <v>0.58199999999999996</v>
      </c>
      <c r="G433" s="6">
        <v>0.498</v>
      </c>
      <c r="H433" s="6">
        <v>7897.35</v>
      </c>
      <c r="I433" s="6">
        <v>22</v>
      </c>
      <c r="J433" s="36" t="str">
        <f t="shared" si="6"/>
        <v>Médio</v>
      </c>
      <c r="K433" s="6">
        <f>IF(OR(B433="",D433="",E433="",F433="",G433="",H433=""),1,0)</f>
        <v>0</v>
      </c>
      <c r="L433" s="6">
        <f>IF(C433&lt;Panorama_geral!$B$3,1,0)</f>
        <v>0</v>
      </c>
      <c r="M433" s="36">
        <f>IF(D433&gt;Educacao_infantil!$I$3,1,0)</f>
        <v>1</v>
      </c>
      <c r="N433" s="7">
        <f>IF(I433&lt;Educacao_infantil!$J$3,1,0)</f>
        <v>0</v>
      </c>
      <c r="O433" s="22"/>
    </row>
    <row r="434" spans="1:15" x14ac:dyDescent="0.25">
      <c r="A434" s="8" t="s">
        <v>2881</v>
      </c>
      <c r="B434" s="9" t="s">
        <v>87</v>
      </c>
      <c r="C434" s="9" t="str">
        <f>VLOOKUP(B434,'De-Para_Estado_Regiao'!$B$3:$C$29,2,0)</f>
        <v>Nordeste</v>
      </c>
      <c r="D434" s="9">
        <v>541</v>
      </c>
      <c r="E434" s="9">
        <v>0.57999999999999996</v>
      </c>
      <c r="F434" s="9">
        <v>0.54300000000000004</v>
      </c>
      <c r="G434" s="9">
        <v>0.48099999999999998</v>
      </c>
      <c r="H434" s="9">
        <v>8037.47</v>
      </c>
      <c r="I434" s="6">
        <v>2</v>
      </c>
      <c r="J434" s="36" t="str">
        <f t="shared" si="6"/>
        <v>Médio</v>
      </c>
      <c r="K434" s="6">
        <f>IF(OR(B434="",D434="",E434="",F434="",G434="",H434=""),1,0)</f>
        <v>0</v>
      </c>
      <c r="L434" s="6">
        <f>IF(C434&lt;Panorama_geral!$B$3,1,0)</f>
        <v>0</v>
      </c>
      <c r="M434" s="36">
        <f>IF(D434&gt;Educacao_infantil!$I$3,1,0)</f>
        <v>0</v>
      </c>
      <c r="N434" s="7">
        <f>IF(I434&lt;Educacao_infantil!$J$3,1,0)</f>
        <v>0</v>
      </c>
      <c r="O434" s="22"/>
    </row>
    <row r="435" spans="1:15" x14ac:dyDescent="0.25">
      <c r="A435" s="8" t="s">
        <v>2883</v>
      </c>
      <c r="B435" s="9" t="s">
        <v>87</v>
      </c>
      <c r="C435" s="9" t="str">
        <f>VLOOKUP(B435,'De-Para_Estado_Regiao'!$B$3:$C$29,2,0)</f>
        <v>Nordeste</v>
      </c>
      <c r="D435" s="9">
        <v>1410</v>
      </c>
      <c r="E435" s="9">
        <v>0.53700000000000003</v>
      </c>
      <c r="F435" s="9">
        <v>0.498</v>
      </c>
      <c r="G435" s="9">
        <v>0.42699999999999999</v>
      </c>
      <c r="H435" s="9">
        <v>4848.7299999999996</v>
      </c>
      <c r="I435" s="6">
        <v>2</v>
      </c>
      <c r="J435" s="36" t="str">
        <f t="shared" si="6"/>
        <v>Baixo</v>
      </c>
      <c r="K435" s="6">
        <f>IF(OR(B435="",D435="",E435="",F435="",G435="",H435=""),1,0)</f>
        <v>0</v>
      </c>
      <c r="L435" s="6">
        <f>IF(C435&lt;Panorama_geral!$B$3,1,0)</f>
        <v>0</v>
      </c>
      <c r="M435" s="36">
        <f>IF(D435&gt;Educacao_infantil!$I$3,1,0)</f>
        <v>1</v>
      </c>
      <c r="N435" s="7">
        <f>IF(I435&lt;Educacao_infantil!$J$3,1,0)</f>
        <v>0</v>
      </c>
      <c r="O435" s="22"/>
    </row>
    <row r="436" spans="1:15" x14ac:dyDescent="0.25">
      <c r="A436" s="8" t="s">
        <v>2886</v>
      </c>
      <c r="B436" s="9" t="s">
        <v>24</v>
      </c>
      <c r="C436" s="9" t="str">
        <f>VLOOKUP(B436,'De-Para_Estado_Regiao'!$B$3:$C$29,2,0)</f>
        <v>Nordeste</v>
      </c>
      <c r="D436" s="9">
        <v>623</v>
      </c>
      <c r="E436" s="9">
        <v>0.58499999999999996</v>
      </c>
      <c r="F436" s="9">
        <v>0.54900000000000004</v>
      </c>
      <c r="G436" s="9">
        <v>0.47099999999999997</v>
      </c>
      <c r="H436" s="9">
        <v>6418</v>
      </c>
      <c r="I436" s="6">
        <v>28</v>
      </c>
      <c r="J436" s="36" t="str">
        <f t="shared" si="6"/>
        <v>Médio</v>
      </c>
      <c r="K436" s="6">
        <f>IF(OR(B436="",D436="",E436="",F436="",G436="",H436=""),1,0)</f>
        <v>0</v>
      </c>
      <c r="L436" s="6">
        <f>IF(C436&lt;Panorama_geral!$B$3,1,0)</f>
        <v>0</v>
      </c>
      <c r="M436" s="36">
        <f>IF(D436&gt;Educacao_infantil!$I$3,1,0)</f>
        <v>0</v>
      </c>
      <c r="N436" s="7">
        <f>IF(I436&lt;Educacao_infantil!$J$3,1,0)</f>
        <v>0</v>
      </c>
      <c r="O436" s="22"/>
    </row>
    <row r="437" spans="1:15" x14ac:dyDescent="0.25">
      <c r="A437" s="8" t="s">
        <v>482</v>
      </c>
      <c r="B437" s="9" t="s">
        <v>31</v>
      </c>
      <c r="C437" s="9" t="str">
        <f>VLOOKUP(B437,'De-Para_Estado_Regiao'!$B$3:$C$29,2,0)</f>
        <v>Nordeste</v>
      </c>
      <c r="D437" s="9">
        <v>709</v>
      </c>
      <c r="E437" s="9">
        <v>0.58799999999999997</v>
      </c>
      <c r="F437" s="9">
        <v>0.52400000000000002</v>
      </c>
      <c r="G437" s="9">
        <v>0.51100000000000001</v>
      </c>
      <c r="H437" s="9">
        <v>6113.39</v>
      </c>
      <c r="I437" s="6">
        <v>5</v>
      </c>
      <c r="J437" s="36" t="str">
        <f t="shared" si="6"/>
        <v>Médio</v>
      </c>
      <c r="K437" s="6">
        <f>IF(OR(B437="",D437="",E437="",F437="",G437="",H437=""),1,0)</f>
        <v>0</v>
      </c>
      <c r="L437" s="6">
        <f>IF(C437&lt;Panorama_geral!$B$3,1,0)</f>
        <v>0</v>
      </c>
      <c r="M437" s="36">
        <f>IF(D437&gt;Educacao_infantil!$I$3,1,0)</f>
        <v>0</v>
      </c>
      <c r="N437" s="7">
        <f>IF(I437&lt;Educacao_infantil!$J$3,1,0)</f>
        <v>0</v>
      </c>
      <c r="O437" s="22"/>
    </row>
    <row r="438" spans="1:15" x14ac:dyDescent="0.25">
      <c r="A438" s="5" t="s">
        <v>1305</v>
      </c>
      <c r="B438" s="6" t="s">
        <v>16</v>
      </c>
      <c r="C438" s="9" t="str">
        <f>VLOOKUP(B438,'De-Para_Estado_Regiao'!$B$3:$C$29,2,0)</f>
        <v>Sudeste</v>
      </c>
      <c r="D438" s="6">
        <v>447</v>
      </c>
      <c r="E438" s="6">
        <v>0.57999999999999996</v>
      </c>
      <c r="F438" s="6">
        <v>0.59399999999999997</v>
      </c>
      <c r="G438" s="6">
        <v>0.40300000000000002</v>
      </c>
      <c r="H438" s="6">
        <v>9243.16</v>
      </c>
      <c r="I438" s="6">
        <v>9</v>
      </c>
      <c r="J438" s="36" t="str">
        <f t="shared" si="6"/>
        <v>Médio</v>
      </c>
      <c r="K438" s="6">
        <f>IF(OR(B438="",D438="",E438="",F438="",G438="",H438=""),1,0)</f>
        <v>0</v>
      </c>
      <c r="L438" s="6">
        <f>IF(C438&lt;Panorama_geral!$B$3,1,0)</f>
        <v>0</v>
      </c>
      <c r="M438" s="36">
        <f>IF(D438&gt;Educacao_infantil!$I$3,1,0)</f>
        <v>0</v>
      </c>
      <c r="N438" s="7">
        <f>IF(I438&lt;Educacao_infantil!$J$3,1,0)</f>
        <v>0</v>
      </c>
      <c r="O438" s="22"/>
    </row>
    <row r="439" spans="1:15" x14ac:dyDescent="0.25">
      <c r="A439" s="8" t="s">
        <v>2897</v>
      </c>
      <c r="B439" s="9" t="s">
        <v>24</v>
      </c>
      <c r="C439" s="9" t="str">
        <f>VLOOKUP(B439,'De-Para_Estado_Regiao'!$B$3:$C$29,2,0)</f>
        <v>Nordeste</v>
      </c>
      <c r="D439" s="9">
        <v>490</v>
      </c>
      <c r="E439" s="9">
        <v>0.53500000000000003</v>
      </c>
      <c r="F439" s="9">
        <v>0.54500000000000004</v>
      </c>
      <c r="G439" s="9">
        <v>0.39200000000000002</v>
      </c>
      <c r="H439" s="9">
        <v>7835.18</v>
      </c>
      <c r="I439" s="6">
        <v>2</v>
      </c>
      <c r="J439" s="36" t="str">
        <f t="shared" si="6"/>
        <v>Baixo</v>
      </c>
      <c r="K439" s="6">
        <f>IF(OR(B439="",D439="",E439="",F439="",G439="",H439=""),1,0)</f>
        <v>0</v>
      </c>
      <c r="L439" s="6">
        <f>IF(C439&lt;Panorama_geral!$B$3,1,0)</f>
        <v>0</v>
      </c>
      <c r="M439" s="36">
        <f>IF(D439&gt;Educacao_infantil!$I$3,1,0)</f>
        <v>0</v>
      </c>
      <c r="N439" s="7">
        <f>IF(I439&lt;Educacao_infantil!$J$3,1,0)</f>
        <v>0</v>
      </c>
      <c r="O439" s="22"/>
    </row>
    <row r="440" spans="1:15" x14ac:dyDescent="0.25">
      <c r="A440" s="8" t="s">
        <v>2901</v>
      </c>
      <c r="B440" s="9" t="s">
        <v>87</v>
      </c>
      <c r="C440" s="9" t="str">
        <f>VLOOKUP(B440,'De-Para_Estado_Regiao'!$B$3:$C$29,2,0)</f>
        <v>Nordeste</v>
      </c>
      <c r="D440" s="9">
        <v>763</v>
      </c>
      <c r="E440" s="9">
        <v>0.58599999999999997</v>
      </c>
      <c r="F440" s="9">
        <v>0.56100000000000005</v>
      </c>
      <c r="G440" s="9">
        <v>0.503</v>
      </c>
      <c r="H440" s="9">
        <v>7828.26</v>
      </c>
      <c r="I440" s="6">
        <v>38</v>
      </c>
      <c r="J440" s="36" t="str">
        <f t="shared" si="6"/>
        <v>Médio</v>
      </c>
      <c r="K440" s="6">
        <f>IF(OR(B440="",D440="",E440="",F440="",G440="",H440=""),1,0)</f>
        <v>0</v>
      </c>
      <c r="L440" s="6">
        <f>IF(C440&lt;Panorama_geral!$B$3,1,0)</f>
        <v>0</v>
      </c>
      <c r="M440" s="36">
        <f>IF(D440&gt;Educacao_infantil!$I$3,1,0)</f>
        <v>0</v>
      </c>
      <c r="N440" s="7">
        <f>IF(I440&lt;Educacao_infantil!$J$3,1,0)</f>
        <v>0</v>
      </c>
      <c r="O440" s="22"/>
    </row>
    <row r="441" spans="1:15" x14ac:dyDescent="0.25">
      <c r="A441" s="5" t="s">
        <v>2904</v>
      </c>
      <c r="B441" s="6" t="s">
        <v>114</v>
      </c>
      <c r="C441" s="9" t="str">
        <f>VLOOKUP(B441,'De-Para_Estado_Regiao'!$B$3:$C$29,2,0)</f>
        <v>Nordeste</v>
      </c>
      <c r="D441" s="6">
        <v>214</v>
      </c>
      <c r="E441" s="6">
        <v>0.57999999999999996</v>
      </c>
      <c r="F441" s="6">
        <v>0.57699999999999996</v>
      </c>
      <c r="G441" s="6">
        <v>0.43</v>
      </c>
      <c r="H441" s="6">
        <v>14789.79</v>
      </c>
      <c r="I441" s="6">
        <v>5</v>
      </c>
      <c r="J441" s="36" t="str">
        <f t="shared" si="6"/>
        <v>Médio</v>
      </c>
      <c r="K441" s="6">
        <f>IF(OR(B441="",D441="",E441="",F441="",G441="",H441=""),1,0)</f>
        <v>0</v>
      </c>
      <c r="L441" s="6">
        <f>IF(C441&lt;Panorama_geral!$B$3,1,0)</f>
        <v>0</v>
      </c>
      <c r="M441" s="36">
        <f>IF(D441&gt;Educacao_infantil!$I$3,1,0)</f>
        <v>0</v>
      </c>
      <c r="N441" s="7">
        <f>IF(I441&lt;Educacao_infantil!$J$3,1,0)</f>
        <v>0</v>
      </c>
      <c r="O441" s="22"/>
    </row>
    <row r="442" spans="1:15" x14ac:dyDescent="0.25">
      <c r="A442" s="5" t="s">
        <v>2908</v>
      </c>
      <c r="B442" s="6" t="s">
        <v>94</v>
      </c>
      <c r="C442" s="9" t="str">
        <f>VLOOKUP(B442,'De-Para_Estado_Regiao'!$B$3:$C$29,2,0)</f>
        <v>Nordeste</v>
      </c>
      <c r="D442" s="6">
        <v>630</v>
      </c>
      <c r="E442" s="6">
        <v>0.59699999999999998</v>
      </c>
      <c r="F442" s="6">
        <v>0.58099999999999996</v>
      </c>
      <c r="G442" s="6">
        <v>0.48699999999999999</v>
      </c>
      <c r="H442" s="6">
        <v>9550.07</v>
      </c>
      <c r="I442" s="6">
        <v>5</v>
      </c>
      <c r="J442" s="36" t="str">
        <f t="shared" si="6"/>
        <v>Médio</v>
      </c>
      <c r="K442" s="6">
        <f>IF(OR(B442="",D442="",E442="",F442="",G442="",H442=""),1,0)</f>
        <v>0</v>
      </c>
      <c r="L442" s="6">
        <f>IF(C442&lt;Panorama_geral!$B$3,1,0)</f>
        <v>0</v>
      </c>
      <c r="M442" s="36">
        <f>IF(D442&gt;Educacao_infantil!$I$3,1,0)</f>
        <v>0</v>
      </c>
      <c r="N442" s="7">
        <f>IF(I442&lt;Educacao_infantil!$J$3,1,0)</f>
        <v>0</v>
      </c>
      <c r="O442" s="22"/>
    </row>
    <row r="443" spans="1:15" x14ac:dyDescent="0.25">
      <c r="A443" s="5" t="s">
        <v>2910</v>
      </c>
      <c r="B443" s="6" t="s">
        <v>118</v>
      </c>
      <c r="C443" s="9" t="str">
        <f>VLOOKUP(B443,'De-Para_Estado_Regiao'!$B$3:$C$29,2,0)</f>
        <v>Nordeste</v>
      </c>
      <c r="D443" s="6">
        <v>296</v>
      </c>
      <c r="E443" s="6">
        <v>0.56399999999999995</v>
      </c>
      <c r="F443" s="6">
        <v>0.53800000000000003</v>
      </c>
      <c r="G443" s="6">
        <v>0.44</v>
      </c>
      <c r="H443" s="6">
        <v>7154.53</v>
      </c>
      <c r="I443" s="6">
        <v>0</v>
      </c>
      <c r="J443" s="36" t="str">
        <f t="shared" si="6"/>
        <v>Médio</v>
      </c>
      <c r="K443" s="6">
        <f>IF(OR(B443="",D443="",E443="",F443="",G443="",H443=""),1,0)</f>
        <v>0</v>
      </c>
      <c r="L443" s="6">
        <f>IF(C443&lt;Panorama_geral!$B$3,1,0)</f>
        <v>0</v>
      </c>
      <c r="M443" s="36">
        <f>IF(D443&gt;Educacao_infantil!$I$3,1,0)</f>
        <v>0</v>
      </c>
      <c r="N443" s="7">
        <f>IF(I443&lt;Educacao_infantil!$J$3,1,0)</f>
        <v>1</v>
      </c>
      <c r="O443" s="22"/>
    </row>
    <row r="444" spans="1:15" x14ac:dyDescent="0.25">
      <c r="A444" s="8" t="s">
        <v>2911</v>
      </c>
      <c r="B444" s="9" t="s">
        <v>87</v>
      </c>
      <c r="C444" s="9" t="str">
        <f>VLOOKUP(B444,'De-Para_Estado_Regiao'!$B$3:$C$29,2,0)</f>
        <v>Nordeste</v>
      </c>
      <c r="D444" s="9">
        <v>607</v>
      </c>
      <c r="E444" s="9">
        <v>0.54</v>
      </c>
      <c r="F444" s="9">
        <v>0.503</v>
      </c>
      <c r="G444" s="9">
        <v>0.438</v>
      </c>
      <c r="H444" s="9">
        <v>6996.99</v>
      </c>
      <c r="I444" s="6">
        <v>1</v>
      </c>
      <c r="J444" s="36" t="str">
        <f t="shared" si="6"/>
        <v>Baixo</v>
      </c>
      <c r="K444" s="6">
        <f>IF(OR(B444="",D444="",E444="",F444="",G444="",H444=""),1,0)</f>
        <v>0</v>
      </c>
      <c r="L444" s="6">
        <f>IF(C444&lt;Panorama_geral!$B$3,1,0)</f>
        <v>0</v>
      </c>
      <c r="M444" s="36">
        <f>IF(D444&gt;Educacao_infantil!$I$3,1,0)</f>
        <v>0</v>
      </c>
      <c r="N444" s="7">
        <f>IF(I444&lt;Educacao_infantil!$J$3,1,0)</f>
        <v>1</v>
      </c>
      <c r="O444" s="22"/>
    </row>
    <row r="445" spans="1:15" x14ac:dyDescent="0.25">
      <c r="A445" s="8" t="s">
        <v>2915</v>
      </c>
      <c r="B445" s="9" t="s">
        <v>24</v>
      </c>
      <c r="C445" s="9" t="str">
        <f>VLOOKUP(B445,'De-Para_Estado_Regiao'!$B$3:$C$29,2,0)</f>
        <v>Nordeste</v>
      </c>
      <c r="D445" s="9">
        <v>274</v>
      </c>
      <c r="E445" s="9">
        <v>0.58899999999999997</v>
      </c>
      <c r="F445" s="9">
        <v>0.54300000000000004</v>
      </c>
      <c r="G445" s="9">
        <v>0.49199999999999999</v>
      </c>
      <c r="H445" s="9">
        <v>8980.4699999999993</v>
      </c>
      <c r="I445" s="6">
        <v>0</v>
      </c>
      <c r="J445" s="36" t="str">
        <f t="shared" si="6"/>
        <v>Médio</v>
      </c>
      <c r="K445" s="6">
        <f>IF(OR(B445="",D445="",E445="",F445="",G445="",H445=""),1,0)</f>
        <v>0</v>
      </c>
      <c r="L445" s="6">
        <f>IF(C445&lt;Panorama_geral!$B$3,1,0)</f>
        <v>0</v>
      </c>
      <c r="M445" s="36">
        <f>IF(D445&gt;Educacao_infantil!$I$3,1,0)</f>
        <v>0</v>
      </c>
      <c r="N445" s="7">
        <f>IF(I445&lt;Educacao_infantil!$J$3,1,0)</f>
        <v>1</v>
      </c>
      <c r="O445" s="22"/>
    </row>
    <row r="446" spans="1:15" x14ac:dyDescent="0.25">
      <c r="A446" s="5" t="s">
        <v>2918</v>
      </c>
      <c r="B446" s="6" t="s">
        <v>94</v>
      </c>
      <c r="C446" s="9" t="str">
        <f>VLOOKUP(B446,'De-Para_Estado_Regiao'!$B$3:$C$29,2,0)</f>
        <v>Nordeste</v>
      </c>
      <c r="D446" s="6">
        <v>520</v>
      </c>
      <c r="E446" s="6">
        <v>0.52100000000000002</v>
      </c>
      <c r="F446" s="6">
        <v>0.54600000000000004</v>
      </c>
      <c r="G446" s="6">
        <v>0.375</v>
      </c>
      <c r="H446" s="6">
        <v>9936.86</v>
      </c>
      <c r="I446" s="6">
        <v>1</v>
      </c>
      <c r="J446" s="36" t="str">
        <f t="shared" si="6"/>
        <v>Baixo</v>
      </c>
      <c r="K446" s="6">
        <f>IF(OR(B446="",D446="",E446="",F446="",G446="",H446=""),1,0)</f>
        <v>0</v>
      </c>
      <c r="L446" s="6">
        <f>IF(C446&lt;Panorama_geral!$B$3,1,0)</f>
        <v>0</v>
      </c>
      <c r="M446" s="36">
        <f>IF(D446&gt;Educacao_infantil!$I$3,1,0)</f>
        <v>0</v>
      </c>
      <c r="N446" s="7">
        <f>IF(I446&lt;Educacao_infantil!$J$3,1,0)</f>
        <v>1</v>
      </c>
      <c r="O446" s="22"/>
    </row>
    <row r="447" spans="1:15" x14ac:dyDescent="0.25">
      <c r="A447" s="5" t="s">
        <v>2769</v>
      </c>
      <c r="B447" s="6" t="s">
        <v>94</v>
      </c>
      <c r="C447" s="9" t="str">
        <f>VLOOKUP(B447,'De-Para_Estado_Regiao'!$B$3:$C$29,2,0)</f>
        <v>Nordeste</v>
      </c>
      <c r="D447" s="6">
        <v>361</v>
      </c>
      <c r="E447" s="6">
        <v>0.55000000000000004</v>
      </c>
      <c r="F447" s="6">
        <v>0.52700000000000002</v>
      </c>
      <c r="G447" s="6">
        <v>0.432</v>
      </c>
      <c r="H447" s="6">
        <v>6180.97</v>
      </c>
      <c r="I447" s="6">
        <v>3</v>
      </c>
      <c r="J447" s="36" t="str">
        <f t="shared" si="6"/>
        <v>Médio</v>
      </c>
      <c r="K447" s="6">
        <f>IF(OR(B447="",D447="",E447="",F447="",G447="",H447=""),1,0)</f>
        <v>0</v>
      </c>
      <c r="L447" s="6">
        <f>IF(C447&lt;Panorama_geral!$B$3,1,0)</f>
        <v>0</v>
      </c>
      <c r="M447" s="36">
        <f>IF(D447&gt;Educacao_infantil!$I$3,1,0)</f>
        <v>0</v>
      </c>
      <c r="N447" s="7">
        <f>IF(I447&lt;Educacao_infantil!$J$3,1,0)</f>
        <v>0</v>
      </c>
      <c r="O447" s="22"/>
    </row>
    <row r="448" spans="1:15" x14ac:dyDescent="0.25">
      <c r="A448" s="8" t="s">
        <v>2920</v>
      </c>
      <c r="B448" s="9" t="s">
        <v>114</v>
      </c>
      <c r="C448" s="9" t="str">
        <f>VLOOKUP(B448,'De-Para_Estado_Regiao'!$B$3:$C$29,2,0)</f>
        <v>Nordeste</v>
      </c>
      <c r="D448" s="9">
        <v>362</v>
      </c>
      <c r="E448" s="9">
        <v>0.59</v>
      </c>
      <c r="F448" s="9">
        <v>0.58699999999999997</v>
      </c>
      <c r="G448" s="9">
        <v>0.442</v>
      </c>
      <c r="H448" s="9">
        <v>9950.11</v>
      </c>
      <c r="I448" s="6">
        <v>15</v>
      </c>
      <c r="J448" s="36" t="str">
        <f t="shared" si="6"/>
        <v>Médio</v>
      </c>
      <c r="K448" s="6">
        <f>IF(OR(B448="",D448="",E448="",F448="",G448="",H448=""),1,0)</f>
        <v>0</v>
      </c>
      <c r="L448" s="6">
        <f>IF(C448&lt;Panorama_geral!$B$3,1,0)</f>
        <v>0</v>
      </c>
      <c r="M448" s="36">
        <f>IF(D448&gt;Educacao_infantil!$I$3,1,0)</f>
        <v>0</v>
      </c>
      <c r="N448" s="7">
        <f>IF(I448&lt;Educacao_infantil!$J$3,1,0)</f>
        <v>0</v>
      </c>
      <c r="O448" s="22"/>
    </row>
    <row r="449" spans="1:15" x14ac:dyDescent="0.25">
      <c r="A449" s="8" t="s">
        <v>2922</v>
      </c>
      <c r="B449" s="9" t="s">
        <v>24</v>
      </c>
      <c r="C449" s="9" t="str">
        <f>VLOOKUP(B449,'De-Para_Estado_Regiao'!$B$3:$C$29,2,0)</f>
        <v>Nordeste</v>
      </c>
      <c r="D449" s="9">
        <v>506</v>
      </c>
      <c r="E449" s="9">
        <v>0.56200000000000006</v>
      </c>
      <c r="F449" s="9">
        <v>0.53200000000000003</v>
      </c>
      <c r="G449" s="9">
        <v>0.45400000000000001</v>
      </c>
      <c r="H449" s="9">
        <v>7160.75</v>
      </c>
      <c r="I449" s="6">
        <v>1</v>
      </c>
      <c r="J449" s="36" t="str">
        <f t="shared" si="6"/>
        <v>Médio</v>
      </c>
      <c r="K449" s="6">
        <f>IF(OR(B449="",D449="",E449="",F449="",G449="",H449=""),1,0)</f>
        <v>0</v>
      </c>
      <c r="L449" s="6">
        <f>IF(C449&lt;Panorama_geral!$B$3,1,0)</f>
        <v>0</v>
      </c>
      <c r="M449" s="36">
        <f>IF(D449&gt;Educacao_infantil!$I$3,1,0)</f>
        <v>0</v>
      </c>
      <c r="N449" s="7">
        <f>IF(I449&lt;Educacao_infantil!$J$3,1,0)</f>
        <v>1</v>
      </c>
      <c r="O449" s="22"/>
    </row>
    <row r="450" spans="1:15" x14ac:dyDescent="0.25">
      <c r="A450" s="5" t="s">
        <v>2929</v>
      </c>
      <c r="B450" s="6" t="s">
        <v>275</v>
      </c>
      <c r="C450" s="9" t="str">
        <f>VLOOKUP(B450,'De-Para_Estado_Regiao'!$B$3:$C$29,2,0)</f>
        <v>Norte</v>
      </c>
      <c r="D450" s="6">
        <v>504</v>
      </c>
      <c r="E450" s="6">
        <v>0.55100000000000005</v>
      </c>
      <c r="F450" s="6">
        <v>0.58599999999999997</v>
      </c>
      <c r="G450" s="6">
        <v>0.373</v>
      </c>
      <c r="H450" s="6">
        <v>14182.17</v>
      </c>
      <c r="I450" s="6">
        <v>2</v>
      </c>
      <c r="J450" s="36" t="str">
        <f t="shared" si="6"/>
        <v>Médio</v>
      </c>
      <c r="K450" s="6">
        <f>IF(OR(B450="",D450="",E450="",F450="",G450="",H450=""),1,0)</f>
        <v>0</v>
      </c>
      <c r="L450" s="6">
        <f>IF(C450&lt;Panorama_geral!$B$3,1,0)</f>
        <v>0</v>
      </c>
      <c r="M450" s="36">
        <f>IF(D450&gt;Educacao_infantil!$I$3,1,0)</f>
        <v>0</v>
      </c>
      <c r="N450" s="7">
        <f>IF(I450&lt;Educacao_infantil!$J$3,1,0)</f>
        <v>0</v>
      </c>
      <c r="O450" s="22"/>
    </row>
    <row r="451" spans="1:15" x14ac:dyDescent="0.25">
      <c r="A451" s="8" t="s">
        <v>2934</v>
      </c>
      <c r="B451" s="9" t="s">
        <v>87</v>
      </c>
      <c r="C451" s="9" t="str">
        <f>VLOOKUP(B451,'De-Para_Estado_Regiao'!$B$3:$C$29,2,0)</f>
        <v>Nordeste</v>
      </c>
      <c r="D451" s="9">
        <v>816</v>
      </c>
      <c r="E451" s="9">
        <v>0.53200000000000003</v>
      </c>
      <c r="F451" s="9">
        <v>0.52500000000000002</v>
      </c>
      <c r="G451" s="9">
        <v>0.40100000000000002</v>
      </c>
      <c r="H451" s="9">
        <v>6578.75</v>
      </c>
      <c r="I451" s="6">
        <v>4</v>
      </c>
      <c r="J451" s="36" t="str">
        <f t="shared" si="6"/>
        <v>Baixo</v>
      </c>
      <c r="K451" s="6">
        <f>IF(OR(B451="",D451="",E451="",F451="",G451="",H451=""),1,0)</f>
        <v>0</v>
      </c>
      <c r="L451" s="6">
        <f>IF(C451&lt;Panorama_geral!$B$3,1,0)</f>
        <v>0</v>
      </c>
      <c r="M451" s="36">
        <f>IF(D451&gt;Educacao_infantil!$I$3,1,0)</f>
        <v>0</v>
      </c>
      <c r="N451" s="7">
        <f>IF(I451&lt;Educacao_infantil!$J$3,1,0)</f>
        <v>0</v>
      </c>
      <c r="O451" s="22"/>
    </row>
    <row r="452" spans="1:15" x14ac:dyDescent="0.25">
      <c r="A452" s="5" t="s">
        <v>2937</v>
      </c>
      <c r="B452" s="6" t="s">
        <v>24</v>
      </c>
      <c r="C452" s="9" t="str">
        <f>VLOOKUP(B452,'De-Para_Estado_Regiao'!$B$3:$C$29,2,0)</f>
        <v>Nordeste</v>
      </c>
      <c r="D452" s="6">
        <v>775</v>
      </c>
      <c r="E452" s="6">
        <v>0.57999999999999996</v>
      </c>
      <c r="F452" s="6">
        <v>0.52700000000000002</v>
      </c>
      <c r="G452" s="6">
        <v>0.48199999999999998</v>
      </c>
      <c r="H452" s="6">
        <v>5770.02</v>
      </c>
      <c r="I452" s="6">
        <v>4</v>
      </c>
      <c r="J452" s="36" t="str">
        <f t="shared" si="6"/>
        <v>Médio</v>
      </c>
      <c r="K452" s="6">
        <f>IF(OR(B452="",D452="",E452="",F452="",G452="",H452=""),1,0)</f>
        <v>0</v>
      </c>
      <c r="L452" s="6">
        <f>IF(C452&lt;Panorama_geral!$B$3,1,0)</f>
        <v>0</v>
      </c>
      <c r="M452" s="36">
        <f>IF(D452&gt;Educacao_infantil!$I$3,1,0)</f>
        <v>0</v>
      </c>
      <c r="N452" s="7">
        <f>IF(I452&lt;Educacao_infantil!$J$3,1,0)</f>
        <v>0</v>
      </c>
      <c r="O452" s="22"/>
    </row>
    <row r="453" spans="1:15" x14ac:dyDescent="0.25">
      <c r="A453" s="8" t="s">
        <v>2942</v>
      </c>
      <c r="B453" s="9" t="s">
        <v>49</v>
      </c>
      <c r="C453" s="9" t="str">
        <f>VLOOKUP(B453,'De-Para_Estado_Regiao'!$B$3:$C$29,2,0)</f>
        <v>Norte</v>
      </c>
      <c r="D453" s="9">
        <v>471</v>
      </c>
      <c r="E453" s="9">
        <v>0.58499999999999996</v>
      </c>
      <c r="F453" s="9">
        <v>0.55200000000000005</v>
      </c>
      <c r="G453" s="9">
        <v>0.47299999999999998</v>
      </c>
      <c r="H453" s="9">
        <v>6925.69</v>
      </c>
      <c r="I453" s="6">
        <v>12</v>
      </c>
      <c r="J453" s="36" t="str">
        <f t="shared" si="6"/>
        <v>Médio</v>
      </c>
      <c r="K453" s="6">
        <f>IF(OR(B453="",D453="",E453="",F453="",G453="",H453=""),1,0)</f>
        <v>0</v>
      </c>
      <c r="L453" s="6">
        <f>IF(C453&lt;Panorama_geral!$B$3,1,0)</f>
        <v>0</v>
      </c>
      <c r="M453" s="36">
        <f>IF(D453&gt;Educacao_infantil!$I$3,1,0)</f>
        <v>0</v>
      </c>
      <c r="N453" s="7">
        <f>IF(I453&lt;Educacao_infantil!$J$3,1,0)</f>
        <v>0</v>
      </c>
      <c r="O453" s="22"/>
    </row>
    <row r="454" spans="1:15" x14ac:dyDescent="0.25">
      <c r="A454" s="5" t="s">
        <v>2943</v>
      </c>
      <c r="B454" s="6" t="s">
        <v>24</v>
      </c>
      <c r="C454" s="9" t="str">
        <f>VLOOKUP(B454,'De-Para_Estado_Regiao'!$B$3:$C$29,2,0)</f>
        <v>Nordeste</v>
      </c>
      <c r="D454" s="6">
        <v>847</v>
      </c>
      <c r="E454" s="6">
        <v>0.56100000000000005</v>
      </c>
      <c r="F454" s="6">
        <v>0.50600000000000001</v>
      </c>
      <c r="G454" s="6">
        <v>0.46400000000000002</v>
      </c>
      <c r="H454" s="6">
        <v>7196.18</v>
      </c>
      <c r="I454" s="6">
        <v>19</v>
      </c>
      <c r="J454" s="36" t="str">
        <f t="shared" ref="J454:J517" si="7">IF(E454&lt;0.55,"Baixo", IF(E454&lt;0.7,"Médio", IF(E454&lt;0.8,"Alto","Muito Alto")))</f>
        <v>Médio</v>
      </c>
      <c r="K454" s="6">
        <f>IF(OR(B454="",D454="",E454="",F454="",G454="",H454=""),1,0)</f>
        <v>0</v>
      </c>
      <c r="L454" s="6">
        <f>IF(C454&lt;Panorama_geral!$B$3,1,0)</f>
        <v>0</v>
      </c>
      <c r="M454" s="36">
        <f>IF(D454&gt;Educacao_infantil!$I$3,1,0)</f>
        <v>0</v>
      </c>
      <c r="N454" s="7">
        <f>IF(I454&lt;Educacao_infantil!$J$3,1,0)</f>
        <v>0</v>
      </c>
      <c r="O454" s="22"/>
    </row>
    <row r="455" spans="1:15" x14ac:dyDescent="0.25">
      <c r="A455" s="5" t="s">
        <v>2945</v>
      </c>
      <c r="B455" s="6" t="s">
        <v>19</v>
      </c>
      <c r="C455" s="9" t="str">
        <f>VLOOKUP(B455,'De-Para_Estado_Regiao'!$B$3:$C$29,2,0)</f>
        <v>Nordeste</v>
      </c>
      <c r="D455" s="6">
        <v>556</v>
      </c>
      <c r="E455" s="6">
        <v>0.56000000000000005</v>
      </c>
      <c r="F455" s="6">
        <v>0.55900000000000005</v>
      </c>
      <c r="G455" s="6">
        <v>0.42099999999999999</v>
      </c>
      <c r="H455" s="6">
        <v>7624.53</v>
      </c>
      <c r="I455" s="6">
        <v>2</v>
      </c>
      <c r="J455" s="36" t="str">
        <f t="shared" si="7"/>
        <v>Médio</v>
      </c>
      <c r="K455" s="6">
        <f>IF(OR(B455="",D455="",E455="",F455="",G455="",H455=""),1,0)</f>
        <v>0</v>
      </c>
      <c r="L455" s="6">
        <f>IF(C455&lt;Panorama_geral!$B$3,1,0)</f>
        <v>0</v>
      </c>
      <c r="M455" s="36">
        <f>IF(D455&gt;Educacao_infantil!$I$3,1,0)</f>
        <v>0</v>
      </c>
      <c r="N455" s="7">
        <f>IF(I455&lt;Educacao_infantil!$J$3,1,0)</f>
        <v>0</v>
      </c>
      <c r="O455" s="22"/>
    </row>
    <row r="456" spans="1:15" x14ac:dyDescent="0.25">
      <c r="A456" s="8" t="s">
        <v>2946</v>
      </c>
      <c r="B456" s="9" t="s">
        <v>49</v>
      </c>
      <c r="C456" s="9" t="str">
        <f>VLOOKUP(B456,'De-Para_Estado_Regiao'!$B$3:$C$29,2,0)</f>
        <v>Norte</v>
      </c>
      <c r="D456" s="9">
        <v>404</v>
      </c>
      <c r="E456" s="9">
        <v>0.57999999999999996</v>
      </c>
      <c r="F456" s="9">
        <v>0.57099999999999995</v>
      </c>
      <c r="G456" s="9">
        <v>0.435</v>
      </c>
      <c r="H456" s="9">
        <v>11429.2</v>
      </c>
      <c r="I456" s="6">
        <v>9</v>
      </c>
      <c r="J456" s="36" t="str">
        <f t="shared" si="7"/>
        <v>Médio</v>
      </c>
      <c r="K456" s="6">
        <f>IF(OR(B456="",D456="",E456="",F456="",G456="",H456=""),1,0)</f>
        <v>0</v>
      </c>
      <c r="L456" s="6">
        <f>IF(C456&lt;Panorama_geral!$B$3,1,0)</f>
        <v>0</v>
      </c>
      <c r="M456" s="36">
        <f>IF(D456&gt;Educacao_infantil!$I$3,1,0)</f>
        <v>0</v>
      </c>
      <c r="N456" s="7">
        <f>IF(I456&lt;Educacao_infantil!$J$3,1,0)</f>
        <v>0</v>
      </c>
      <c r="O456" s="22"/>
    </row>
    <row r="457" spans="1:15" x14ac:dyDescent="0.25">
      <c r="A457" s="5" t="s">
        <v>2951</v>
      </c>
      <c r="B457" s="6" t="s">
        <v>49</v>
      </c>
      <c r="C457" s="9" t="str">
        <f>VLOOKUP(B457,'De-Para_Estado_Regiao'!$B$3:$C$29,2,0)</f>
        <v>Norte</v>
      </c>
      <c r="D457" s="6">
        <v>655</v>
      </c>
      <c r="E457" s="6">
        <v>0.51400000000000001</v>
      </c>
      <c r="F457" s="6">
        <v>0.53300000000000003</v>
      </c>
      <c r="G457" s="6">
        <v>0.33800000000000002</v>
      </c>
      <c r="H457" s="6">
        <v>10272.06</v>
      </c>
      <c r="I457" s="6">
        <v>10</v>
      </c>
      <c r="J457" s="36" t="str">
        <f t="shared" si="7"/>
        <v>Baixo</v>
      </c>
      <c r="K457" s="6">
        <f>IF(OR(B457="",D457="",E457="",F457="",G457="",H457=""),1,0)</f>
        <v>0</v>
      </c>
      <c r="L457" s="6">
        <f>IF(C457&lt;Panorama_geral!$B$3,1,0)</f>
        <v>0</v>
      </c>
      <c r="M457" s="36">
        <f>IF(D457&gt;Educacao_infantil!$I$3,1,0)</f>
        <v>0</v>
      </c>
      <c r="N457" s="7">
        <f>IF(I457&lt;Educacao_infantil!$J$3,1,0)</f>
        <v>0</v>
      </c>
      <c r="O457" s="22"/>
    </row>
    <row r="458" spans="1:15" x14ac:dyDescent="0.25">
      <c r="A458" s="8" t="s">
        <v>2956</v>
      </c>
      <c r="B458" s="9" t="s">
        <v>24</v>
      </c>
      <c r="C458" s="9" t="str">
        <f>VLOOKUP(B458,'De-Para_Estado_Regiao'!$B$3:$C$29,2,0)</f>
        <v>Nordeste</v>
      </c>
      <c r="D458" s="9">
        <v>540</v>
      </c>
      <c r="E458" s="9">
        <v>0.57499999999999996</v>
      </c>
      <c r="F458" s="9">
        <v>0.56200000000000006</v>
      </c>
      <c r="G458" s="9">
        <v>0.44400000000000001</v>
      </c>
      <c r="H458" s="9">
        <v>6466.01</v>
      </c>
      <c r="I458" s="6">
        <v>3</v>
      </c>
      <c r="J458" s="36" t="str">
        <f t="shared" si="7"/>
        <v>Médio</v>
      </c>
      <c r="K458" s="6">
        <f>IF(OR(B458="",D458="",E458="",F458="",G458="",H458=""),1,0)</f>
        <v>0</v>
      </c>
      <c r="L458" s="6">
        <f>IF(C458&lt;Panorama_geral!$B$3,1,0)</f>
        <v>0</v>
      </c>
      <c r="M458" s="36">
        <f>IF(D458&gt;Educacao_infantil!$I$3,1,0)</f>
        <v>0</v>
      </c>
      <c r="N458" s="7">
        <f>IF(I458&lt;Educacao_infantil!$J$3,1,0)</f>
        <v>0</v>
      </c>
      <c r="O458" s="22"/>
    </row>
    <row r="459" spans="1:15" x14ac:dyDescent="0.25">
      <c r="A459" s="5" t="s">
        <v>2957</v>
      </c>
      <c r="B459" s="6" t="s">
        <v>24</v>
      </c>
      <c r="C459" s="9" t="str">
        <f>VLOOKUP(B459,'De-Para_Estado_Regiao'!$B$3:$C$29,2,0)</f>
        <v>Nordeste</v>
      </c>
      <c r="D459" s="6">
        <v>390</v>
      </c>
      <c r="E459" s="6">
        <v>0.54500000000000004</v>
      </c>
      <c r="F459" s="6">
        <v>0.55400000000000005</v>
      </c>
      <c r="G459" s="6">
        <v>0.37</v>
      </c>
      <c r="H459" s="6">
        <v>6894.88</v>
      </c>
      <c r="I459" s="6">
        <v>3</v>
      </c>
      <c r="J459" s="36" t="str">
        <f t="shared" si="7"/>
        <v>Baixo</v>
      </c>
      <c r="K459" s="6">
        <f>IF(OR(B459="",D459="",E459="",F459="",G459="",H459=""),1,0)</f>
        <v>0</v>
      </c>
      <c r="L459" s="6">
        <f>IF(C459&lt;Panorama_geral!$B$3,1,0)</f>
        <v>0</v>
      </c>
      <c r="M459" s="36">
        <f>IF(D459&gt;Educacao_infantil!$I$3,1,0)</f>
        <v>0</v>
      </c>
      <c r="N459" s="7">
        <f>IF(I459&lt;Educacao_infantil!$J$3,1,0)</f>
        <v>0</v>
      </c>
      <c r="O459" s="22"/>
    </row>
    <row r="460" spans="1:15" x14ac:dyDescent="0.25">
      <c r="A460" s="8" t="s">
        <v>2960</v>
      </c>
      <c r="B460" s="9" t="s">
        <v>24</v>
      </c>
      <c r="C460" s="9" t="str">
        <f>VLOOKUP(B460,'De-Para_Estado_Regiao'!$B$3:$C$29,2,0)</f>
        <v>Nordeste</v>
      </c>
      <c r="D460" s="9">
        <v>543</v>
      </c>
      <c r="E460" s="9">
        <v>0.57499999999999996</v>
      </c>
      <c r="F460" s="9">
        <v>0.56299999999999994</v>
      </c>
      <c r="G460" s="9">
        <v>0.47899999999999998</v>
      </c>
      <c r="H460" s="9">
        <v>9050.26</v>
      </c>
      <c r="I460" s="6">
        <v>5</v>
      </c>
      <c r="J460" s="36" t="str">
        <f t="shared" si="7"/>
        <v>Médio</v>
      </c>
      <c r="K460" s="6">
        <f>IF(OR(B460="",D460="",E460="",F460="",G460="",H460=""),1,0)</f>
        <v>0</v>
      </c>
      <c r="L460" s="6">
        <f>IF(C460&lt;Panorama_geral!$B$3,1,0)</f>
        <v>0</v>
      </c>
      <c r="M460" s="36">
        <f>IF(D460&gt;Educacao_infantil!$I$3,1,0)</f>
        <v>0</v>
      </c>
      <c r="N460" s="7">
        <f>IF(I460&lt;Educacao_infantil!$J$3,1,0)</f>
        <v>0</v>
      </c>
      <c r="O460" s="22"/>
    </row>
    <row r="461" spans="1:15" x14ac:dyDescent="0.25">
      <c r="A461" s="5" t="s">
        <v>1316</v>
      </c>
      <c r="B461" s="6" t="s">
        <v>87</v>
      </c>
      <c r="C461" s="9" t="str">
        <f>VLOOKUP(B461,'De-Para_Estado_Regiao'!$B$3:$C$29,2,0)</f>
        <v>Nordeste</v>
      </c>
      <c r="D461" s="6">
        <v>421</v>
      </c>
      <c r="E461" s="6">
        <v>0.59799999999999998</v>
      </c>
      <c r="F461" s="6">
        <v>0.49299999999999999</v>
      </c>
      <c r="G461" s="6">
        <v>0.57699999999999996</v>
      </c>
      <c r="H461" s="6">
        <v>5782.96</v>
      </c>
      <c r="I461" s="6">
        <v>1</v>
      </c>
      <c r="J461" s="36" t="str">
        <f t="shared" si="7"/>
        <v>Médio</v>
      </c>
      <c r="K461" s="6">
        <f>IF(OR(B461="",D461="",E461="",F461="",G461="",H461=""),1,0)</f>
        <v>0</v>
      </c>
      <c r="L461" s="6">
        <f>IF(C461&lt;Panorama_geral!$B$3,1,0)</f>
        <v>0</v>
      </c>
      <c r="M461" s="36">
        <f>IF(D461&gt;Educacao_infantil!$I$3,1,0)</f>
        <v>0</v>
      </c>
      <c r="N461" s="7">
        <f>IF(I461&lt;Educacao_infantil!$J$3,1,0)</f>
        <v>1</v>
      </c>
      <c r="O461" s="22"/>
    </row>
    <row r="462" spans="1:15" x14ac:dyDescent="0.25">
      <c r="A462" s="8" t="s">
        <v>2965</v>
      </c>
      <c r="B462" s="9" t="s">
        <v>24</v>
      </c>
      <c r="C462" s="9" t="str">
        <f>VLOOKUP(B462,'De-Para_Estado_Regiao'!$B$3:$C$29,2,0)</f>
        <v>Nordeste</v>
      </c>
      <c r="D462" s="9">
        <v>462</v>
      </c>
      <c r="E462" s="9">
        <v>0.55100000000000005</v>
      </c>
      <c r="F462" s="9">
        <v>0.51400000000000001</v>
      </c>
      <c r="G462" s="9">
        <v>0.44700000000000001</v>
      </c>
      <c r="H462" s="9">
        <v>5984.36</v>
      </c>
      <c r="I462" s="6">
        <v>1</v>
      </c>
      <c r="J462" s="36" t="str">
        <f t="shared" si="7"/>
        <v>Médio</v>
      </c>
      <c r="K462" s="6">
        <f>IF(OR(B462="",D462="",E462="",F462="",G462="",H462=""),1,0)</f>
        <v>0</v>
      </c>
      <c r="L462" s="6">
        <f>IF(C462&lt;Panorama_geral!$B$3,1,0)</f>
        <v>0</v>
      </c>
      <c r="M462" s="36">
        <f>IF(D462&gt;Educacao_infantil!$I$3,1,0)</f>
        <v>0</v>
      </c>
      <c r="N462" s="7">
        <f>IF(I462&lt;Educacao_infantil!$J$3,1,0)</f>
        <v>1</v>
      </c>
      <c r="O462" s="22"/>
    </row>
    <row r="463" spans="1:15" x14ac:dyDescent="0.25">
      <c r="A463" s="5" t="s">
        <v>2970</v>
      </c>
      <c r="B463" s="6" t="s">
        <v>87</v>
      </c>
      <c r="C463" s="9" t="str">
        <f>VLOOKUP(B463,'De-Para_Estado_Regiao'!$B$3:$C$29,2,0)</f>
        <v>Nordeste</v>
      </c>
      <c r="D463" s="6">
        <v>445</v>
      </c>
      <c r="E463" s="6">
        <v>0.57999999999999996</v>
      </c>
      <c r="F463" s="6">
        <v>0.51600000000000001</v>
      </c>
      <c r="G463" s="6">
        <v>0.495</v>
      </c>
      <c r="H463" s="6">
        <v>9694.58</v>
      </c>
      <c r="I463" s="6">
        <v>12</v>
      </c>
      <c r="J463" s="36" t="str">
        <f t="shared" si="7"/>
        <v>Médio</v>
      </c>
      <c r="K463" s="6">
        <f>IF(OR(B463="",D463="",E463="",F463="",G463="",H463=""),1,0)</f>
        <v>0</v>
      </c>
      <c r="L463" s="6">
        <f>IF(C463&lt;Panorama_geral!$B$3,1,0)</f>
        <v>0</v>
      </c>
      <c r="M463" s="36">
        <f>IF(D463&gt;Educacao_infantil!$I$3,1,0)</f>
        <v>0</v>
      </c>
      <c r="N463" s="7">
        <f>IF(I463&lt;Educacao_infantil!$J$3,1,0)</f>
        <v>0</v>
      </c>
      <c r="O463" s="22"/>
    </row>
    <row r="464" spans="1:15" x14ac:dyDescent="0.25">
      <c r="A464" s="5" t="s">
        <v>2972</v>
      </c>
      <c r="B464" s="6" t="s">
        <v>24</v>
      </c>
      <c r="C464" s="9" t="str">
        <f>VLOOKUP(B464,'De-Para_Estado_Regiao'!$B$3:$C$29,2,0)</f>
        <v>Nordeste</v>
      </c>
      <c r="D464" s="6">
        <v>849</v>
      </c>
      <c r="E464" s="6">
        <v>0.57999999999999996</v>
      </c>
      <c r="F464" s="6">
        <v>0.56000000000000005</v>
      </c>
      <c r="G464" s="6">
        <v>0.48699999999999999</v>
      </c>
      <c r="H464" s="6">
        <v>7305.15</v>
      </c>
      <c r="I464" s="6">
        <v>3</v>
      </c>
      <c r="J464" s="36" t="str">
        <f t="shared" si="7"/>
        <v>Médio</v>
      </c>
      <c r="K464" s="6">
        <f>IF(OR(B464="",D464="",E464="",F464="",G464="",H464=""),1,0)</f>
        <v>0</v>
      </c>
      <c r="L464" s="6">
        <f>IF(C464&lt;Panorama_geral!$B$3,1,0)</f>
        <v>0</v>
      </c>
      <c r="M464" s="36">
        <f>IF(D464&gt;Educacao_infantil!$I$3,1,0)</f>
        <v>0</v>
      </c>
      <c r="N464" s="7">
        <f>IF(I464&lt;Educacao_infantil!$J$3,1,0)</f>
        <v>0</v>
      </c>
      <c r="O464" s="22"/>
    </row>
    <row r="465" spans="1:15" x14ac:dyDescent="0.25">
      <c r="A465" s="5" t="s">
        <v>2979</v>
      </c>
      <c r="B465" s="6" t="s">
        <v>118</v>
      </c>
      <c r="C465" s="9" t="str">
        <f>VLOOKUP(B465,'De-Para_Estado_Regiao'!$B$3:$C$29,2,0)</f>
        <v>Nordeste</v>
      </c>
      <c r="D465" s="6">
        <v>460</v>
      </c>
      <c r="E465" s="6">
        <v>0.55000000000000004</v>
      </c>
      <c r="F465" s="6">
        <v>0.57399999999999995</v>
      </c>
      <c r="G465" s="6">
        <v>0.38</v>
      </c>
      <c r="H465" s="6">
        <v>10804.67</v>
      </c>
      <c r="I465" s="6">
        <v>2</v>
      </c>
      <c r="J465" s="36" t="str">
        <f t="shared" si="7"/>
        <v>Médio</v>
      </c>
      <c r="K465" s="6">
        <f>IF(OR(B465="",D465="",E465="",F465="",G465="",H465=""),1,0)</f>
        <v>0</v>
      </c>
      <c r="L465" s="6">
        <f>IF(C465&lt;Panorama_geral!$B$3,1,0)</f>
        <v>0</v>
      </c>
      <c r="M465" s="36">
        <f>IF(D465&gt;Educacao_infantil!$I$3,1,0)</f>
        <v>0</v>
      </c>
      <c r="N465" s="7">
        <f>IF(I465&lt;Educacao_infantil!$J$3,1,0)</f>
        <v>0</v>
      </c>
      <c r="O465" s="22"/>
    </row>
    <row r="466" spans="1:15" x14ac:dyDescent="0.25">
      <c r="A466" s="5" t="s">
        <v>2983</v>
      </c>
      <c r="B466" s="6" t="s">
        <v>24</v>
      </c>
      <c r="C466" s="9" t="str">
        <f>VLOOKUP(B466,'De-Para_Estado_Regiao'!$B$3:$C$29,2,0)</f>
        <v>Nordeste</v>
      </c>
      <c r="D466" s="6">
        <v>458</v>
      </c>
      <c r="E466" s="6">
        <v>0.54200000000000004</v>
      </c>
      <c r="F466" s="6">
        <v>0.51200000000000001</v>
      </c>
      <c r="G466" s="6">
        <v>0.45400000000000001</v>
      </c>
      <c r="H466" s="6">
        <v>6094.36</v>
      </c>
      <c r="I466" s="6">
        <v>0</v>
      </c>
      <c r="J466" s="36" t="str">
        <f t="shared" si="7"/>
        <v>Baixo</v>
      </c>
      <c r="K466" s="6">
        <f>IF(OR(B466="",D466="",E466="",F466="",G466="",H466=""),1,0)</f>
        <v>0</v>
      </c>
      <c r="L466" s="6">
        <f>IF(C466&lt;Panorama_geral!$B$3,1,0)</f>
        <v>0</v>
      </c>
      <c r="M466" s="36">
        <f>IF(D466&gt;Educacao_infantil!$I$3,1,0)</f>
        <v>0</v>
      </c>
      <c r="N466" s="7">
        <f>IF(I466&lt;Educacao_infantil!$J$3,1,0)</f>
        <v>1</v>
      </c>
      <c r="O466" s="22"/>
    </row>
    <row r="467" spans="1:15" x14ac:dyDescent="0.25">
      <c r="A467" s="8" t="s">
        <v>2990</v>
      </c>
      <c r="B467" s="9" t="s">
        <v>114</v>
      </c>
      <c r="C467" s="9" t="str">
        <f>VLOOKUP(B467,'De-Para_Estado_Regiao'!$B$3:$C$29,2,0)</f>
        <v>Nordeste</v>
      </c>
      <c r="D467" s="9">
        <v>252</v>
      </c>
      <c r="E467" s="9">
        <v>0.59499999999999997</v>
      </c>
      <c r="F467" s="9">
        <v>0.55000000000000004</v>
      </c>
      <c r="G467" s="9">
        <v>0.49</v>
      </c>
      <c r="H467" s="9">
        <v>10645.71</v>
      </c>
      <c r="I467" s="6">
        <v>19</v>
      </c>
      <c r="J467" s="36" t="str">
        <f t="shared" si="7"/>
        <v>Médio</v>
      </c>
      <c r="K467" s="6">
        <f>IF(OR(B467="",D467="",E467="",F467="",G467="",H467=""),1,0)</f>
        <v>0</v>
      </c>
      <c r="L467" s="6">
        <f>IF(C467&lt;Panorama_geral!$B$3,1,0)</f>
        <v>0</v>
      </c>
      <c r="M467" s="36">
        <f>IF(D467&gt;Educacao_infantil!$I$3,1,0)</f>
        <v>0</v>
      </c>
      <c r="N467" s="7">
        <f>IF(I467&lt;Educacao_infantil!$J$3,1,0)</f>
        <v>0</v>
      </c>
      <c r="O467" s="22"/>
    </row>
    <row r="468" spans="1:15" x14ac:dyDescent="0.25">
      <c r="A468" s="5" t="s">
        <v>2993</v>
      </c>
      <c r="B468" s="6" t="s">
        <v>87</v>
      </c>
      <c r="C468" s="9" t="str">
        <f>VLOOKUP(B468,'De-Para_Estado_Regiao'!$B$3:$C$29,2,0)</f>
        <v>Nordeste</v>
      </c>
      <c r="D468" s="6">
        <v>531</v>
      </c>
      <c r="E468" s="6">
        <v>0.56799999999999995</v>
      </c>
      <c r="F468" s="6">
        <v>0.54200000000000004</v>
      </c>
      <c r="G468" s="6">
        <v>0.44500000000000001</v>
      </c>
      <c r="H468" s="6">
        <v>6299.75</v>
      </c>
      <c r="I468" s="6">
        <v>12</v>
      </c>
      <c r="J468" s="36" t="str">
        <f t="shared" si="7"/>
        <v>Médio</v>
      </c>
      <c r="K468" s="6">
        <f>IF(OR(B468="",D468="",E468="",F468="",G468="",H468=""),1,0)</f>
        <v>0</v>
      </c>
      <c r="L468" s="6">
        <f>IF(C468&lt;Panorama_geral!$B$3,1,0)</f>
        <v>0</v>
      </c>
      <c r="M468" s="36">
        <f>IF(D468&gt;Educacao_infantil!$I$3,1,0)</f>
        <v>0</v>
      </c>
      <c r="N468" s="7">
        <f>IF(I468&lt;Educacao_infantil!$J$3,1,0)</f>
        <v>0</v>
      </c>
      <c r="O468" s="22"/>
    </row>
    <row r="469" spans="1:15" x14ac:dyDescent="0.25">
      <c r="A469" s="8" t="s">
        <v>2996</v>
      </c>
      <c r="B469" s="9" t="s">
        <v>16</v>
      </c>
      <c r="C469" s="9" t="str">
        <f>VLOOKUP(B469,'De-Para_Estado_Regiao'!$B$3:$C$29,2,0)</f>
        <v>Sudeste</v>
      </c>
      <c r="D469" s="9">
        <v>249</v>
      </c>
      <c r="E469" s="9">
        <v>0.54100000000000004</v>
      </c>
      <c r="F469" s="9">
        <v>0.53700000000000003</v>
      </c>
      <c r="G469" s="9">
        <v>0.39100000000000001</v>
      </c>
      <c r="H469" s="9">
        <v>6086.96</v>
      </c>
      <c r="I469" s="6">
        <v>4</v>
      </c>
      <c r="J469" s="36" t="str">
        <f t="shared" si="7"/>
        <v>Baixo</v>
      </c>
      <c r="K469" s="6">
        <f>IF(OR(B469="",D469="",E469="",F469="",G469="",H469=""),1,0)</f>
        <v>0</v>
      </c>
      <c r="L469" s="6">
        <f>IF(C469&lt;Panorama_geral!$B$3,1,0)</f>
        <v>0</v>
      </c>
      <c r="M469" s="36">
        <f>IF(D469&gt;Educacao_infantil!$I$3,1,0)</f>
        <v>0</v>
      </c>
      <c r="N469" s="7">
        <f>IF(I469&lt;Educacao_infantil!$J$3,1,0)</f>
        <v>0</v>
      </c>
      <c r="O469" s="22"/>
    </row>
    <row r="470" spans="1:15" x14ac:dyDescent="0.25">
      <c r="A470" s="8" t="s">
        <v>3006</v>
      </c>
      <c r="B470" s="9" t="s">
        <v>49</v>
      </c>
      <c r="C470" s="9" t="str">
        <f>VLOOKUP(B470,'De-Para_Estado_Regiao'!$B$3:$C$29,2,0)</f>
        <v>Norte</v>
      </c>
      <c r="D470" s="9">
        <v>586</v>
      </c>
      <c r="E470" s="9">
        <v>0.57799999999999996</v>
      </c>
      <c r="F470" s="9">
        <v>0.501</v>
      </c>
      <c r="G470" s="9">
        <v>0.495</v>
      </c>
      <c r="H470" s="9">
        <v>7880.49</v>
      </c>
      <c r="I470" s="6">
        <v>0</v>
      </c>
      <c r="J470" s="36" t="str">
        <f t="shared" si="7"/>
        <v>Médio</v>
      </c>
      <c r="K470" s="6">
        <f>IF(OR(B470="",D470="",E470="",F470="",G470="",H470=""),1,0)</f>
        <v>0</v>
      </c>
      <c r="L470" s="6">
        <f>IF(C470&lt;Panorama_geral!$B$3,1,0)</f>
        <v>0</v>
      </c>
      <c r="M470" s="36">
        <f>IF(D470&gt;Educacao_infantil!$I$3,1,0)</f>
        <v>0</v>
      </c>
      <c r="N470" s="7">
        <f>IF(I470&lt;Educacao_infantil!$J$3,1,0)</f>
        <v>1</v>
      </c>
      <c r="O470" s="22"/>
    </row>
    <row r="471" spans="1:15" x14ac:dyDescent="0.25">
      <c r="A471" s="5" t="s">
        <v>3007</v>
      </c>
      <c r="B471" s="6" t="s">
        <v>82</v>
      </c>
      <c r="C471" s="9" t="str">
        <f>VLOOKUP(B471,'De-Para_Estado_Regiao'!$B$3:$C$29,2,0)</f>
        <v>Nordeste</v>
      </c>
      <c r="D471" s="6">
        <v>457</v>
      </c>
      <c r="E471" s="6">
        <v>0.58599999999999997</v>
      </c>
      <c r="F471" s="6">
        <v>0.56000000000000005</v>
      </c>
      <c r="G471" s="6">
        <v>0.46200000000000002</v>
      </c>
      <c r="H471" s="6">
        <v>7419.91</v>
      </c>
      <c r="I471" s="6">
        <v>12</v>
      </c>
      <c r="J471" s="36" t="str">
        <f t="shared" si="7"/>
        <v>Médio</v>
      </c>
      <c r="K471" s="6">
        <f>IF(OR(B471="",D471="",E471="",F471="",G471="",H471=""),1,0)</f>
        <v>0</v>
      </c>
      <c r="L471" s="6">
        <f>IF(C471&lt;Panorama_geral!$B$3,1,0)</f>
        <v>0</v>
      </c>
      <c r="M471" s="36">
        <f>IF(D471&gt;Educacao_infantil!$I$3,1,0)</f>
        <v>0</v>
      </c>
      <c r="N471" s="7">
        <f>IF(I471&lt;Educacao_infantil!$J$3,1,0)</f>
        <v>0</v>
      </c>
      <c r="O471" s="22"/>
    </row>
    <row r="472" spans="1:15" x14ac:dyDescent="0.25">
      <c r="A472" s="8" t="s">
        <v>1520</v>
      </c>
      <c r="B472" s="9" t="s">
        <v>49</v>
      </c>
      <c r="C472" s="9" t="str">
        <f>VLOOKUP(B472,'De-Para_Estado_Regiao'!$B$3:$C$29,2,0)</f>
        <v>Norte</v>
      </c>
      <c r="D472" s="9">
        <v>344</v>
      </c>
      <c r="E472" s="9">
        <v>0.54600000000000004</v>
      </c>
      <c r="F472" s="9">
        <v>0.53100000000000003</v>
      </c>
      <c r="G472" s="9">
        <v>0.39800000000000002</v>
      </c>
      <c r="H472" s="9">
        <v>6958.89</v>
      </c>
      <c r="I472" s="6">
        <v>0</v>
      </c>
      <c r="J472" s="36" t="str">
        <f t="shared" si="7"/>
        <v>Baixo</v>
      </c>
      <c r="K472" s="6">
        <f>IF(OR(B472="",D472="",E472="",F472="",G472="",H472=""),1,0)</f>
        <v>0</v>
      </c>
      <c r="L472" s="6">
        <f>IF(C472&lt;Panorama_geral!$B$3,1,0)</f>
        <v>0</v>
      </c>
      <c r="M472" s="36">
        <f>IF(D472&gt;Educacao_infantil!$I$3,1,0)</f>
        <v>0</v>
      </c>
      <c r="N472" s="7">
        <f>IF(I472&lt;Educacao_infantil!$J$3,1,0)</f>
        <v>1</v>
      </c>
      <c r="O472" s="22"/>
    </row>
    <row r="473" spans="1:15" x14ac:dyDescent="0.25">
      <c r="A473" s="5" t="s">
        <v>345</v>
      </c>
      <c r="B473" s="6" t="s">
        <v>82</v>
      </c>
      <c r="C473" s="9" t="str">
        <f>VLOOKUP(B473,'De-Para_Estado_Regiao'!$B$3:$C$29,2,0)</f>
        <v>Nordeste</v>
      </c>
      <c r="D473" s="6">
        <v>319</v>
      </c>
      <c r="E473" s="6">
        <v>0.59</v>
      </c>
      <c r="F473" s="6">
        <v>0.58699999999999997</v>
      </c>
      <c r="G473" s="6">
        <v>0.46100000000000002</v>
      </c>
      <c r="H473" s="6">
        <v>8688.64</v>
      </c>
      <c r="I473" s="6">
        <v>10</v>
      </c>
      <c r="J473" s="36" t="str">
        <f t="shared" si="7"/>
        <v>Médio</v>
      </c>
      <c r="K473" s="6">
        <f>IF(OR(B473="",D473="",E473="",F473="",G473="",H473=""),1,0)</f>
        <v>0</v>
      </c>
      <c r="L473" s="6">
        <f>IF(C473&lt;Panorama_geral!$B$3,1,0)</f>
        <v>0</v>
      </c>
      <c r="M473" s="36">
        <f>IF(D473&gt;Educacao_infantil!$I$3,1,0)</f>
        <v>0</v>
      </c>
      <c r="N473" s="7">
        <f>IF(I473&lt;Educacao_infantil!$J$3,1,0)</f>
        <v>0</v>
      </c>
      <c r="O473" s="22"/>
    </row>
    <row r="474" spans="1:15" x14ac:dyDescent="0.25">
      <c r="A474" s="5" t="s">
        <v>3019</v>
      </c>
      <c r="B474" s="6" t="s">
        <v>24</v>
      </c>
      <c r="C474" s="9" t="str">
        <f>VLOOKUP(B474,'De-Para_Estado_Regiao'!$B$3:$C$29,2,0)</f>
        <v>Nordeste</v>
      </c>
      <c r="D474" s="6">
        <v>434</v>
      </c>
      <c r="E474" s="6">
        <v>0.59099999999999997</v>
      </c>
      <c r="F474" s="6">
        <v>0.57799999999999996</v>
      </c>
      <c r="G474" s="6">
        <v>0.48099999999999998</v>
      </c>
      <c r="H474" s="6">
        <v>6945.91</v>
      </c>
      <c r="I474" s="6">
        <v>7</v>
      </c>
      <c r="J474" s="36" t="str">
        <f t="shared" si="7"/>
        <v>Médio</v>
      </c>
      <c r="K474" s="6">
        <f>IF(OR(B474="",D474="",E474="",F474="",G474="",H474=""),1,0)</f>
        <v>0</v>
      </c>
      <c r="L474" s="6">
        <f>IF(C474&lt;Panorama_geral!$B$3,1,0)</f>
        <v>0</v>
      </c>
      <c r="M474" s="36">
        <f>IF(D474&gt;Educacao_infantil!$I$3,1,0)</f>
        <v>0</v>
      </c>
      <c r="N474" s="7">
        <f>IF(I474&lt;Educacao_infantil!$J$3,1,0)</f>
        <v>0</v>
      </c>
      <c r="O474" s="22"/>
    </row>
    <row r="475" spans="1:15" x14ac:dyDescent="0.25">
      <c r="A475" s="8" t="s">
        <v>3024</v>
      </c>
      <c r="B475" s="9" t="s">
        <v>31</v>
      </c>
      <c r="C475" s="9" t="str">
        <f>VLOOKUP(B475,'De-Para_Estado_Regiao'!$B$3:$C$29,2,0)</f>
        <v>Nordeste</v>
      </c>
      <c r="D475" s="9">
        <v>243</v>
      </c>
      <c r="E475" s="9">
        <v>0.56899999999999995</v>
      </c>
      <c r="F475" s="9">
        <v>0.51800000000000002</v>
      </c>
      <c r="G475" s="9">
        <v>0.47399999999999998</v>
      </c>
      <c r="H475" s="9">
        <v>5946.54</v>
      </c>
      <c r="I475" s="6">
        <v>2</v>
      </c>
      <c r="J475" s="36" t="str">
        <f t="shared" si="7"/>
        <v>Médio</v>
      </c>
      <c r="K475" s="6">
        <f>IF(OR(B475="",D475="",E475="",F475="",G475="",H475=""),1,0)</f>
        <v>0</v>
      </c>
      <c r="L475" s="6">
        <f>IF(C475&lt;Panorama_geral!$B$3,1,0)</f>
        <v>0</v>
      </c>
      <c r="M475" s="36">
        <f>IF(D475&gt;Educacao_infantil!$I$3,1,0)</f>
        <v>0</v>
      </c>
      <c r="N475" s="7">
        <f>IF(I475&lt;Educacao_infantil!$J$3,1,0)</f>
        <v>0</v>
      </c>
      <c r="O475" s="22"/>
    </row>
    <row r="476" spans="1:15" x14ac:dyDescent="0.25">
      <c r="A476" s="5" t="s">
        <v>3025</v>
      </c>
      <c r="B476" s="6" t="s">
        <v>19</v>
      </c>
      <c r="C476" s="9" t="str">
        <f>VLOOKUP(B476,'De-Para_Estado_Regiao'!$B$3:$C$29,2,0)</f>
        <v>Nordeste</v>
      </c>
      <c r="D476" s="6">
        <v>583</v>
      </c>
      <c r="E476" s="6">
        <v>0.50900000000000001</v>
      </c>
      <c r="F476" s="6">
        <v>0.52200000000000002</v>
      </c>
      <c r="G476" s="6">
        <v>0.372</v>
      </c>
      <c r="H476" s="6">
        <v>6657.51</v>
      </c>
      <c r="I476" s="6">
        <v>21</v>
      </c>
      <c r="J476" s="36" t="str">
        <f t="shared" si="7"/>
        <v>Baixo</v>
      </c>
      <c r="K476" s="6">
        <f>IF(OR(B476="",D476="",E476="",F476="",G476="",H476=""),1,0)</f>
        <v>0</v>
      </c>
      <c r="L476" s="6">
        <f>IF(C476&lt;Panorama_geral!$B$3,1,0)</f>
        <v>0</v>
      </c>
      <c r="M476" s="36">
        <f>IF(D476&gt;Educacao_infantil!$I$3,1,0)</f>
        <v>0</v>
      </c>
      <c r="N476" s="7">
        <f>IF(I476&lt;Educacao_infantil!$J$3,1,0)</f>
        <v>0</v>
      </c>
      <c r="O476" s="22"/>
    </row>
    <row r="477" spans="1:15" x14ac:dyDescent="0.25">
      <c r="A477" s="8" t="s">
        <v>3032</v>
      </c>
      <c r="B477" s="9" t="s">
        <v>114</v>
      </c>
      <c r="C477" s="9" t="str">
        <f>VLOOKUP(B477,'De-Para_Estado_Regiao'!$B$3:$C$29,2,0)</f>
        <v>Nordeste</v>
      </c>
      <c r="D477" s="9">
        <v>245</v>
      </c>
      <c r="E477" s="9">
        <v>0.56399999999999995</v>
      </c>
      <c r="F477" s="9">
        <v>0.54400000000000004</v>
      </c>
      <c r="G477" s="9">
        <v>0.42199999999999999</v>
      </c>
      <c r="H477" s="9">
        <v>8566.98</v>
      </c>
      <c r="I477" s="6">
        <v>4</v>
      </c>
      <c r="J477" s="36" t="str">
        <f t="shared" si="7"/>
        <v>Médio</v>
      </c>
      <c r="K477" s="6">
        <f>IF(OR(B477="",D477="",E477="",F477="",G477="",H477=""),1,0)</f>
        <v>0</v>
      </c>
      <c r="L477" s="6">
        <f>IF(C477&lt;Panorama_geral!$B$3,1,0)</f>
        <v>0</v>
      </c>
      <c r="M477" s="36">
        <f>IF(D477&gt;Educacao_infantil!$I$3,1,0)</f>
        <v>0</v>
      </c>
      <c r="N477" s="7">
        <f>IF(I477&lt;Educacao_infantil!$J$3,1,0)</f>
        <v>0</v>
      </c>
      <c r="O477" s="22"/>
    </row>
    <row r="478" spans="1:15" x14ac:dyDescent="0.25">
      <c r="A478" s="5" t="s">
        <v>3037</v>
      </c>
      <c r="B478" s="6" t="s">
        <v>19</v>
      </c>
      <c r="C478" s="9" t="str">
        <f>VLOOKUP(B478,'De-Para_Estado_Regiao'!$B$3:$C$29,2,0)</f>
        <v>Nordeste</v>
      </c>
      <c r="D478" s="6">
        <v>264</v>
      </c>
      <c r="E478" s="6">
        <v>0.56999999999999995</v>
      </c>
      <c r="F478" s="6">
        <v>0.55300000000000005</v>
      </c>
      <c r="G478" s="6">
        <v>0.47</v>
      </c>
      <c r="H478" s="6">
        <v>8051.62</v>
      </c>
      <c r="I478" s="6">
        <v>0</v>
      </c>
      <c r="J478" s="36" t="str">
        <f t="shared" si="7"/>
        <v>Médio</v>
      </c>
      <c r="K478" s="6">
        <f>IF(OR(B478="",D478="",E478="",F478="",G478="",H478=""),1,0)</f>
        <v>0</v>
      </c>
      <c r="L478" s="6">
        <f>IF(C478&lt;Panorama_geral!$B$3,1,0)</f>
        <v>0</v>
      </c>
      <c r="M478" s="36">
        <f>IF(D478&gt;Educacao_infantil!$I$3,1,0)</f>
        <v>0</v>
      </c>
      <c r="N478" s="7">
        <f>IF(I478&lt;Educacao_infantil!$J$3,1,0)</f>
        <v>1</v>
      </c>
      <c r="O478" s="22"/>
    </row>
    <row r="479" spans="1:15" x14ac:dyDescent="0.25">
      <c r="A479" s="8" t="s">
        <v>3043</v>
      </c>
      <c r="B479" s="9" t="s">
        <v>24</v>
      </c>
      <c r="C479" s="9" t="str">
        <f>VLOOKUP(B479,'De-Para_Estado_Regiao'!$B$3:$C$29,2,0)</f>
        <v>Nordeste</v>
      </c>
      <c r="D479" s="9">
        <v>301</v>
      </c>
      <c r="E479" s="9">
        <v>0.57999999999999996</v>
      </c>
      <c r="F479" s="9">
        <v>0.55500000000000005</v>
      </c>
      <c r="G479" s="9">
        <v>0.46500000000000002</v>
      </c>
      <c r="H479" s="9">
        <v>6215.17</v>
      </c>
      <c r="I479" s="6">
        <v>10</v>
      </c>
      <c r="J479" s="36" t="str">
        <f t="shared" si="7"/>
        <v>Médio</v>
      </c>
      <c r="K479" s="6">
        <f>IF(OR(B479="",D479="",E479="",F479="",G479="",H479=""),1,0)</f>
        <v>0</v>
      </c>
      <c r="L479" s="6">
        <f>IF(C479&lt;Panorama_geral!$B$3,1,0)</f>
        <v>0</v>
      </c>
      <c r="M479" s="36">
        <f>IF(D479&gt;Educacao_infantil!$I$3,1,0)</f>
        <v>0</v>
      </c>
      <c r="N479" s="7">
        <f>IF(I479&lt;Educacao_infantil!$J$3,1,0)</f>
        <v>0</v>
      </c>
      <c r="O479" s="22"/>
    </row>
    <row r="480" spans="1:15" x14ac:dyDescent="0.25">
      <c r="A480" s="8" t="s">
        <v>1552</v>
      </c>
      <c r="B480" s="9" t="s">
        <v>49</v>
      </c>
      <c r="C480" s="9" t="str">
        <f>VLOOKUP(B480,'De-Para_Estado_Regiao'!$B$3:$C$29,2,0)</f>
        <v>Norte</v>
      </c>
      <c r="D480" s="9">
        <v>244</v>
      </c>
      <c r="E480" s="9">
        <v>0.59</v>
      </c>
      <c r="F480" s="9">
        <v>0.63900000000000001</v>
      </c>
      <c r="G480" s="9">
        <v>0.40500000000000003</v>
      </c>
      <c r="H480" s="9">
        <v>17021.810000000001</v>
      </c>
      <c r="I480" s="6">
        <v>0</v>
      </c>
      <c r="J480" s="36" t="str">
        <f t="shared" si="7"/>
        <v>Médio</v>
      </c>
      <c r="K480" s="6">
        <f>IF(OR(B480="",D480="",E480="",F480="",G480="",H480=""),1,0)</f>
        <v>0</v>
      </c>
      <c r="L480" s="6">
        <f>IF(C480&lt;Panorama_geral!$B$3,1,0)</f>
        <v>0</v>
      </c>
      <c r="M480" s="36">
        <f>IF(D480&gt;Educacao_infantil!$I$3,1,0)</f>
        <v>0</v>
      </c>
      <c r="N480" s="7">
        <f>IF(I480&lt;Educacao_infantil!$J$3,1,0)</f>
        <v>1</v>
      </c>
      <c r="O480" s="22"/>
    </row>
    <row r="481" spans="1:15" x14ac:dyDescent="0.25">
      <c r="A481" s="8" t="s">
        <v>3048</v>
      </c>
      <c r="B481" s="9" t="s">
        <v>87</v>
      </c>
      <c r="C481" s="9" t="str">
        <f>VLOOKUP(B481,'De-Para_Estado_Regiao'!$B$3:$C$29,2,0)</f>
        <v>Nordeste</v>
      </c>
      <c r="D481" s="9">
        <v>627</v>
      </c>
      <c r="E481" s="9">
        <v>0.57799999999999996</v>
      </c>
      <c r="F481" s="9">
        <v>0.54</v>
      </c>
      <c r="G481" s="9">
        <v>0.48399999999999999</v>
      </c>
      <c r="H481" s="9">
        <v>5489.47</v>
      </c>
      <c r="I481" s="6">
        <v>4</v>
      </c>
      <c r="J481" s="36" t="str">
        <f t="shared" si="7"/>
        <v>Médio</v>
      </c>
      <c r="K481" s="6">
        <f>IF(OR(B481="",D481="",E481="",F481="",G481="",H481=""),1,0)</f>
        <v>0</v>
      </c>
      <c r="L481" s="6">
        <f>IF(C481&lt;Panorama_geral!$B$3,1,0)</f>
        <v>0</v>
      </c>
      <c r="M481" s="36">
        <f>IF(D481&gt;Educacao_infantil!$I$3,1,0)</f>
        <v>0</v>
      </c>
      <c r="N481" s="7">
        <f>IF(I481&lt;Educacao_infantil!$J$3,1,0)</f>
        <v>0</v>
      </c>
      <c r="O481" s="22"/>
    </row>
    <row r="482" spans="1:15" x14ac:dyDescent="0.25">
      <c r="A482" s="5" t="s">
        <v>3051</v>
      </c>
      <c r="B482" s="6" t="s">
        <v>24</v>
      </c>
      <c r="C482" s="9" t="str">
        <f>VLOOKUP(B482,'De-Para_Estado_Regiao'!$B$3:$C$29,2,0)</f>
        <v>Nordeste</v>
      </c>
      <c r="D482" s="6">
        <v>281</v>
      </c>
      <c r="E482" s="6">
        <v>0.59299999999999997</v>
      </c>
      <c r="F482" s="6">
        <v>0.57299999999999995</v>
      </c>
      <c r="G482" s="6">
        <v>0.49</v>
      </c>
      <c r="H482" s="6">
        <v>6138.91</v>
      </c>
      <c r="I482" s="6">
        <v>11</v>
      </c>
      <c r="J482" s="36" t="str">
        <f t="shared" si="7"/>
        <v>Médio</v>
      </c>
      <c r="K482" s="6">
        <f>IF(OR(B482="",D482="",E482="",F482="",G482="",H482=""),1,0)</f>
        <v>0</v>
      </c>
      <c r="L482" s="6">
        <f>IF(C482&lt;Panorama_geral!$B$3,1,0)</f>
        <v>0</v>
      </c>
      <c r="M482" s="36">
        <f>IF(D482&gt;Educacao_infantil!$I$3,1,0)</f>
        <v>0</v>
      </c>
      <c r="N482" s="7">
        <f>IF(I482&lt;Educacao_infantil!$J$3,1,0)</f>
        <v>0</v>
      </c>
      <c r="O482" s="22"/>
    </row>
    <row r="483" spans="1:15" x14ac:dyDescent="0.25">
      <c r="A483" s="5" t="s">
        <v>3057</v>
      </c>
      <c r="B483" s="6" t="s">
        <v>24</v>
      </c>
      <c r="C483" s="9" t="str">
        <f>VLOOKUP(B483,'De-Para_Estado_Regiao'!$B$3:$C$29,2,0)</f>
        <v>Nordeste</v>
      </c>
      <c r="D483" s="6">
        <v>316</v>
      </c>
      <c r="E483" s="6">
        <v>0.56999999999999995</v>
      </c>
      <c r="F483" s="6">
        <v>0.53500000000000003</v>
      </c>
      <c r="G483" s="6">
        <v>0.45300000000000001</v>
      </c>
      <c r="H483" s="6">
        <v>6580.5</v>
      </c>
      <c r="I483" s="6">
        <v>2</v>
      </c>
      <c r="J483" s="36" t="str">
        <f t="shared" si="7"/>
        <v>Médio</v>
      </c>
      <c r="K483" s="6">
        <f>IF(OR(B483="",D483="",E483="",F483="",G483="",H483=""),1,0)</f>
        <v>0</v>
      </c>
      <c r="L483" s="6">
        <f>IF(C483&lt;Panorama_geral!$B$3,1,0)</f>
        <v>0</v>
      </c>
      <c r="M483" s="36">
        <f>IF(D483&gt;Educacao_infantil!$I$3,1,0)</f>
        <v>0</v>
      </c>
      <c r="N483" s="7">
        <f>IF(I483&lt;Educacao_infantil!$J$3,1,0)</f>
        <v>0</v>
      </c>
      <c r="O483" s="22"/>
    </row>
    <row r="484" spans="1:15" x14ac:dyDescent="0.25">
      <c r="A484" s="8" t="s">
        <v>3058</v>
      </c>
      <c r="B484" s="9" t="s">
        <v>19</v>
      </c>
      <c r="C484" s="9" t="str">
        <f>VLOOKUP(B484,'De-Para_Estado_Regiao'!$B$3:$C$29,2,0)</f>
        <v>Nordeste</v>
      </c>
      <c r="D484" s="9">
        <v>455</v>
      </c>
      <c r="E484" s="9">
        <v>0.59</v>
      </c>
      <c r="F484" s="9">
        <v>0.59799999999999998</v>
      </c>
      <c r="G484" s="9">
        <v>0.49399999999999999</v>
      </c>
      <c r="H484" s="9">
        <v>6871.23</v>
      </c>
      <c r="I484" s="6">
        <v>2</v>
      </c>
      <c r="J484" s="36" t="str">
        <f t="shared" si="7"/>
        <v>Médio</v>
      </c>
      <c r="K484" s="6">
        <f>IF(OR(B484="",D484="",E484="",F484="",G484="",H484=""),1,0)</f>
        <v>0</v>
      </c>
      <c r="L484" s="6">
        <f>IF(C484&lt;Panorama_geral!$B$3,1,0)</f>
        <v>0</v>
      </c>
      <c r="M484" s="36">
        <f>IF(D484&gt;Educacao_infantil!$I$3,1,0)</f>
        <v>0</v>
      </c>
      <c r="N484" s="7">
        <f>IF(I484&lt;Educacao_infantil!$J$3,1,0)</f>
        <v>0</v>
      </c>
      <c r="O484" s="22"/>
    </row>
    <row r="485" spans="1:15" x14ac:dyDescent="0.25">
      <c r="A485" s="5" t="s">
        <v>1038</v>
      </c>
      <c r="B485" s="6" t="s">
        <v>24</v>
      </c>
      <c r="C485" s="9" t="str">
        <f>VLOOKUP(B485,'De-Para_Estado_Regiao'!$B$3:$C$29,2,0)</f>
        <v>Nordeste</v>
      </c>
      <c r="D485" s="6">
        <v>725</v>
      </c>
      <c r="E485" s="6">
        <v>0.56999999999999995</v>
      </c>
      <c r="F485" s="6">
        <v>0.54400000000000004</v>
      </c>
      <c r="G485" s="6">
        <v>0.47599999999999998</v>
      </c>
      <c r="H485" s="6">
        <v>5875.61</v>
      </c>
      <c r="I485" s="6">
        <v>24</v>
      </c>
      <c r="J485" s="36" t="str">
        <f t="shared" si="7"/>
        <v>Médio</v>
      </c>
      <c r="K485" s="6">
        <f>IF(OR(B485="",D485="",E485="",F485="",G485="",H485=""),1,0)</f>
        <v>0</v>
      </c>
      <c r="L485" s="6">
        <f>IF(C485&lt;Panorama_geral!$B$3,1,0)</f>
        <v>0</v>
      </c>
      <c r="M485" s="36">
        <f>IF(D485&gt;Educacao_infantil!$I$3,1,0)</f>
        <v>0</v>
      </c>
      <c r="N485" s="7">
        <f>IF(I485&lt;Educacao_infantil!$J$3,1,0)</f>
        <v>0</v>
      </c>
      <c r="O485" s="22"/>
    </row>
    <row r="486" spans="1:15" x14ac:dyDescent="0.25">
      <c r="A486" s="8" t="s">
        <v>3061</v>
      </c>
      <c r="B486" s="9" t="s">
        <v>87</v>
      </c>
      <c r="C486" s="9" t="str">
        <f>VLOOKUP(B486,'De-Para_Estado_Regiao'!$B$3:$C$29,2,0)</f>
        <v>Nordeste</v>
      </c>
      <c r="D486" s="9">
        <v>377</v>
      </c>
      <c r="E486" s="9">
        <v>0.56999999999999995</v>
      </c>
      <c r="F486" s="9">
        <v>0.55000000000000004</v>
      </c>
      <c r="G486" s="9">
        <v>0.46200000000000002</v>
      </c>
      <c r="H486" s="9">
        <v>5670.63</v>
      </c>
      <c r="I486" s="6">
        <v>4</v>
      </c>
      <c r="J486" s="36" t="str">
        <f t="shared" si="7"/>
        <v>Médio</v>
      </c>
      <c r="K486" s="6">
        <f>IF(OR(B486="",D486="",E486="",F486="",G486="",H486=""),1,0)</f>
        <v>0</v>
      </c>
      <c r="L486" s="6">
        <f>IF(C486&lt;Panorama_geral!$B$3,1,0)</f>
        <v>0</v>
      </c>
      <c r="M486" s="36">
        <f>IF(D486&gt;Educacao_infantil!$I$3,1,0)</f>
        <v>0</v>
      </c>
      <c r="N486" s="7">
        <f>IF(I486&lt;Educacao_infantil!$J$3,1,0)</f>
        <v>0</v>
      </c>
      <c r="O486" s="22"/>
    </row>
    <row r="487" spans="1:15" x14ac:dyDescent="0.25">
      <c r="A487" s="8" t="s">
        <v>3076</v>
      </c>
      <c r="B487" s="9" t="s">
        <v>24</v>
      </c>
      <c r="C487" s="9" t="str">
        <f>VLOOKUP(B487,'De-Para_Estado_Regiao'!$B$3:$C$29,2,0)</f>
        <v>Nordeste</v>
      </c>
      <c r="D487" s="9">
        <v>239</v>
      </c>
      <c r="E487" s="9">
        <v>0.57499999999999996</v>
      </c>
      <c r="F487" s="9">
        <v>0.54300000000000004</v>
      </c>
      <c r="G487" s="9">
        <v>0.46400000000000002</v>
      </c>
      <c r="H487" s="9">
        <v>7822.93</v>
      </c>
      <c r="I487" s="6">
        <v>1</v>
      </c>
      <c r="J487" s="36" t="str">
        <f t="shared" si="7"/>
        <v>Médio</v>
      </c>
      <c r="K487" s="6">
        <f>IF(OR(B487="",D487="",E487="",F487="",G487="",H487=""),1,0)</f>
        <v>0</v>
      </c>
      <c r="L487" s="6">
        <f>IF(C487&lt;Panorama_geral!$B$3,1,0)</f>
        <v>0</v>
      </c>
      <c r="M487" s="36">
        <f>IF(D487&gt;Educacao_infantil!$I$3,1,0)</f>
        <v>0</v>
      </c>
      <c r="N487" s="7">
        <f>IF(I487&lt;Educacao_infantil!$J$3,1,0)</f>
        <v>1</v>
      </c>
      <c r="O487" s="22"/>
    </row>
    <row r="488" spans="1:15" x14ac:dyDescent="0.25">
      <c r="A488" s="5" t="s">
        <v>3078</v>
      </c>
      <c r="B488" s="6" t="s">
        <v>16</v>
      </c>
      <c r="C488" s="9" t="str">
        <f>VLOOKUP(B488,'De-Para_Estado_Regiao'!$B$3:$C$29,2,0)</f>
        <v>Sudeste</v>
      </c>
      <c r="D488" s="6">
        <v>429</v>
      </c>
      <c r="E488" s="6">
        <v>0.57399999999999995</v>
      </c>
      <c r="F488" s="6">
        <v>0.57499999999999996</v>
      </c>
      <c r="G488" s="6">
        <v>0.42699999999999999</v>
      </c>
      <c r="H488" s="6">
        <v>6930.04</v>
      </c>
      <c r="I488" s="6">
        <v>2</v>
      </c>
      <c r="J488" s="36" t="str">
        <f t="shared" si="7"/>
        <v>Médio</v>
      </c>
      <c r="K488" s="6">
        <f>IF(OR(B488="",D488="",E488="",F488="",G488="",H488=""),1,0)</f>
        <v>0</v>
      </c>
      <c r="L488" s="6">
        <f>IF(C488&lt;Panorama_geral!$B$3,1,0)</f>
        <v>0</v>
      </c>
      <c r="M488" s="36">
        <f>IF(D488&gt;Educacao_infantil!$I$3,1,0)</f>
        <v>0</v>
      </c>
      <c r="N488" s="7">
        <f>IF(I488&lt;Educacao_infantil!$J$3,1,0)</f>
        <v>0</v>
      </c>
      <c r="O488" s="22"/>
    </row>
    <row r="489" spans="1:15" x14ac:dyDescent="0.25">
      <c r="A489" s="5" t="s">
        <v>3089</v>
      </c>
      <c r="B489" s="6" t="s">
        <v>19</v>
      </c>
      <c r="C489" s="9" t="str">
        <f>VLOOKUP(B489,'De-Para_Estado_Regiao'!$B$3:$C$29,2,0)</f>
        <v>Nordeste</v>
      </c>
      <c r="D489" s="6">
        <v>495</v>
      </c>
      <c r="E489" s="6">
        <v>0.52800000000000002</v>
      </c>
      <c r="F489" s="6">
        <v>0.54200000000000004</v>
      </c>
      <c r="G489" s="6">
        <v>0.40200000000000002</v>
      </c>
      <c r="H489" s="6">
        <v>7005.05</v>
      </c>
      <c r="I489" s="6">
        <v>1</v>
      </c>
      <c r="J489" s="36" t="str">
        <f t="shared" si="7"/>
        <v>Baixo</v>
      </c>
      <c r="K489" s="6">
        <f>IF(OR(B489="",D489="",E489="",F489="",G489="",H489=""),1,0)</f>
        <v>0</v>
      </c>
      <c r="L489" s="6">
        <f>IF(C489&lt;Panorama_geral!$B$3,1,0)</f>
        <v>0</v>
      </c>
      <c r="M489" s="36">
        <f>IF(D489&gt;Educacao_infantil!$I$3,1,0)</f>
        <v>0</v>
      </c>
      <c r="N489" s="7">
        <f>IF(I489&lt;Educacao_infantil!$J$3,1,0)</f>
        <v>1</v>
      </c>
      <c r="O489" s="22"/>
    </row>
    <row r="490" spans="1:15" x14ac:dyDescent="0.25">
      <c r="A490" s="5" t="s">
        <v>3100</v>
      </c>
      <c r="B490" s="6" t="s">
        <v>87</v>
      </c>
      <c r="C490" s="9" t="str">
        <f>VLOOKUP(B490,'De-Para_Estado_Regiao'!$B$3:$C$29,2,0)</f>
        <v>Nordeste</v>
      </c>
      <c r="D490" s="6">
        <v>495</v>
      </c>
      <c r="E490" s="6">
        <v>0.56499999999999995</v>
      </c>
      <c r="F490" s="6">
        <v>0.54500000000000004</v>
      </c>
      <c r="G490" s="6">
        <v>0.48099999999999998</v>
      </c>
      <c r="H490" s="6">
        <v>6720.65</v>
      </c>
      <c r="I490" s="6">
        <v>15</v>
      </c>
      <c r="J490" s="36" t="str">
        <f t="shared" si="7"/>
        <v>Médio</v>
      </c>
      <c r="K490" s="6">
        <f>IF(OR(B490="",D490="",E490="",F490="",G490="",H490=""),1,0)</f>
        <v>0</v>
      </c>
      <c r="L490" s="6">
        <f>IF(C490&lt;Panorama_geral!$B$3,1,0)</f>
        <v>0</v>
      </c>
      <c r="M490" s="36">
        <f>IF(D490&gt;Educacao_infantil!$I$3,1,0)</f>
        <v>0</v>
      </c>
      <c r="N490" s="7">
        <f>IF(I490&lt;Educacao_infantil!$J$3,1,0)</f>
        <v>0</v>
      </c>
      <c r="O490" s="22"/>
    </row>
    <row r="491" spans="1:15" x14ac:dyDescent="0.25">
      <c r="A491" s="5" t="s">
        <v>3116</v>
      </c>
      <c r="B491" s="6" t="s">
        <v>49</v>
      </c>
      <c r="C491" s="9" t="str">
        <f>VLOOKUP(B491,'De-Para_Estado_Regiao'!$B$3:$C$29,2,0)</f>
        <v>Norte</v>
      </c>
      <c r="D491" s="6">
        <v>577</v>
      </c>
      <c r="E491" s="6">
        <v>0.56299999999999994</v>
      </c>
      <c r="F491" s="6">
        <v>0.501</v>
      </c>
      <c r="G491" s="6">
        <v>0.47</v>
      </c>
      <c r="H491" s="6">
        <v>7564.23</v>
      </c>
      <c r="I491" s="6">
        <v>8</v>
      </c>
      <c r="J491" s="36" t="str">
        <f t="shared" si="7"/>
        <v>Médio</v>
      </c>
      <c r="K491" s="6">
        <f>IF(OR(B491="",D491="",E491="",F491="",G491="",H491=""),1,0)</f>
        <v>0</v>
      </c>
      <c r="L491" s="6">
        <f>IF(C491&lt;Panorama_geral!$B$3,1,0)</f>
        <v>0</v>
      </c>
      <c r="M491" s="36">
        <f>IF(D491&gt;Educacao_infantil!$I$3,1,0)</f>
        <v>0</v>
      </c>
      <c r="N491" s="7">
        <f>IF(I491&lt;Educacao_infantil!$J$3,1,0)</f>
        <v>0</v>
      </c>
      <c r="O491" s="22"/>
    </row>
    <row r="492" spans="1:15" x14ac:dyDescent="0.25">
      <c r="A492" s="5" t="s">
        <v>3124</v>
      </c>
      <c r="B492" s="6" t="s">
        <v>114</v>
      </c>
      <c r="C492" s="9" t="str">
        <f>VLOOKUP(B492,'De-Para_Estado_Regiao'!$B$3:$C$29,2,0)</f>
        <v>Nordeste</v>
      </c>
      <c r="D492" s="6">
        <v>88</v>
      </c>
      <c r="E492" s="6">
        <v>0.56899999999999995</v>
      </c>
      <c r="F492" s="6">
        <v>0.55300000000000005</v>
      </c>
      <c r="G492" s="6">
        <v>0.46200000000000002</v>
      </c>
      <c r="H492" s="6">
        <v>10962.52</v>
      </c>
      <c r="I492" s="6">
        <v>0</v>
      </c>
      <c r="J492" s="36" t="str">
        <f t="shared" si="7"/>
        <v>Médio</v>
      </c>
      <c r="K492" s="6">
        <f>IF(OR(B492="",D492="",E492="",F492="",G492="",H492=""),1,0)</f>
        <v>0</v>
      </c>
      <c r="L492" s="6">
        <f>IF(C492&lt;Panorama_geral!$B$3,1,0)</f>
        <v>0</v>
      </c>
      <c r="M492" s="36">
        <f>IF(D492&gt;Educacao_infantil!$I$3,1,0)</f>
        <v>0</v>
      </c>
      <c r="N492" s="7">
        <f>IF(I492&lt;Educacao_infantil!$J$3,1,0)</f>
        <v>1</v>
      </c>
      <c r="O492" s="22"/>
    </row>
    <row r="493" spans="1:15" x14ac:dyDescent="0.25">
      <c r="A493" s="8" t="s">
        <v>3127</v>
      </c>
      <c r="B493" s="9" t="s">
        <v>82</v>
      </c>
      <c r="C493" s="9" t="str">
        <f>VLOOKUP(B493,'De-Para_Estado_Regiao'!$B$3:$C$29,2,0)</f>
        <v>Nordeste</v>
      </c>
      <c r="D493" s="9">
        <v>827</v>
      </c>
      <c r="E493" s="9">
        <v>0.57999999999999996</v>
      </c>
      <c r="F493" s="9">
        <v>0.54400000000000004</v>
      </c>
      <c r="G493" s="9">
        <v>0.46500000000000002</v>
      </c>
      <c r="H493" s="9">
        <v>44508.6</v>
      </c>
      <c r="I493" s="6">
        <v>3</v>
      </c>
      <c r="J493" s="36" t="str">
        <f t="shared" si="7"/>
        <v>Médio</v>
      </c>
      <c r="K493" s="6">
        <f>IF(OR(B493="",D493="",E493="",F493="",G493="",H493=""),1,0)</f>
        <v>0</v>
      </c>
      <c r="L493" s="6">
        <f>IF(C493&lt;Panorama_geral!$B$3,1,0)</f>
        <v>0</v>
      </c>
      <c r="M493" s="36">
        <f>IF(D493&gt;Educacao_infantil!$I$3,1,0)</f>
        <v>0</v>
      </c>
      <c r="N493" s="7">
        <f>IF(I493&lt;Educacao_infantil!$J$3,1,0)</f>
        <v>0</v>
      </c>
      <c r="O493" s="22"/>
    </row>
    <row r="494" spans="1:15" x14ac:dyDescent="0.25">
      <c r="A494" s="8" t="s">
        <v>3137</v>
      </c>
      <c r="B494" s="9" t="s">
        <v>49</v>
      </c>
      <c r="C494" s="9" t="str">
        <f>VLOOKUP(B494,'De-Para_Estado_Regiao'!$B$3:$C$29,2,0)</f>
        <v>Norte</v>
      </c>
      <c r="D494" s="9">
        <v>2074</v>
      </c>
      <c r="E494" s="9">
        <v>0.59399999999999997</v>
      </c>
      <c r="F494" s="9">
        <v>0.55600000000000005</v>
      </c>
      <c r="G494" s="9">
        <v>0.499</v>
      </c>
      <c r="H494" s="9">
        <v>12100.42</v>
      </c>
      <c r="I494" s="6">
        <v>53</v>
      </c>
      <c r="J494" s="36" t="str">
        <f t="shared" si="7"/>
        <v>Médio</v>
      </c>
      <c r="K494" s="6">
        <f>IF(OR(B494="",D494="",E494="",F494="",G494="",H494=""),1,0)</f>
        <v>0</v>
      </c>
      <c r="L494" s="6">
        <f>IF(C494&lt;Panorama_geral!$B$3,1,0)</f>
        <v>0</v>
      </c>
      <c r="M494" s="36">
        <f>IF(D494&gt;Educacao_infantil!$I$3,1,0)</f>
        <v>1</v>
      </c>
      <c r="N494" s="7">
        <f>IF(I494&lt;Educacao_infantil!$J$3,1,0)</f>
        <v>0</v>
      </c>
      <c r="O494" s="22"/>
    </row>
    <row r="495" spans="1:15" x14ac:dyDescent="0.25">
      <c r="A495" s="8" t="s">
        <v>3140</v>
      </c>
      <c r="B495" s="9" t="s">
        <v>72</v>
      </c>
      <c r="C495" s="9" t="str">
        <f>VLOOKUP(B495,'De-Para_Estado_Regiao'!$B$3:$C$29,2,0)</f>
        <v>Nordeste</v>
      </c>
      <c r="D495" s="9">
        <v>764</v>
      </c>
      <c r="E495" s="9">
        <v>0.56999999999999995</v>
      </c>
      <c r="F495" s="9">
        <v>0.56200000000000006</v>
      </c>
      <c r="G495" s="9">
        <v>0.46600000000000003</v>
      </c>
      <c r="H495" s="9">
        <v>16075.71</v>
      </c>
      <c r="I495" s="6">
        <v>11</v>
      </c>
      <c r="J495" s="36" t="str">
        <f t="shared" si="7"/>
        <v>Médio</v>
      </c>
      <c r="K495" s="6">
        <f>IF(OR(B495="",D495="",E495="",F495="",G495="",H495=""),1,0)</f>
        <v>0</v>
      </c>
      <c r="L495" s="6">
        <f>IF(C495&lt;Panorama_geral!$B$3,1,0)</f>
        <v>0</v>
      </c>
      <c r="M495" s="36">
        <f>IF(D495&gt;Educacao_infantil!$I$3,1,0)</f>
        <v>0</v>
      </c>
      <c r="N495" s="7">
        <f>IF(I495&lt;Educacao_infantil!$J$3,1,0)</f>
        <v>0</v>
      </c>
      <c r="O495" s="22"/>
    </row>
    <row r="496" spans="1:15" x14ac:dyDescent="0.25">
      <c r="A496" s="5" t="s">
        <v>3175</v>
      </c>
      <c r="B496" s="6" t="s">
        <v>49</v>
      </c>
      <c r="C496" s="9" t="str">
        <f>VLOOKUP(B496,'De-Para_Estado_Regiao'!$B$3:$C$29,2,0)</f>
        <v>Norte</v>
      </c>
      <c r="D496" s="6">
        <v>728</v>
      </c>
      <c r="E496" s="6">
        <v>0.58299999999999996</v>
      </c>
      <c r="F496" s="6">
        <v>0.57299999999999995</v>
      </c>
      <c r="G496" s="6">
        <v>0.437</v>
      </c>
      <c r="H496" s="6">
        <v>16151.54</v>
      </c>
      <c r="I496" s="6">
        <v>21</v>
      </c>
      <c r="J496" s="36" t="str">
        <f t="shared" si="7"/>
        <v>Médio</v>
      </c>
      <c r="K496" s="6">
        <f>IF(OR(B496="",D496="",E496="",F496="",G496="",H496=""),1,0)</f>
        <v>0</v>
      </c>
      <c r="L496" s="6">
        <f>IF(C496&lt;Panorama_geral!$B$3,1,0)</f>
        <v>0</v>
      </c>
      <c r="M496" s="36">
        <f>IF(D496&gt;Educacao_infantil!$I$3,1,0)</f>
        <v>0</v>
      </c>
      <c r="N496" s="7">
        <f>IF(I496&lt;Educacao_infantil!$J$3,1,0)</f>
        <v>0</v>
      </c>
      <c r="O496" s="22"/>
    </row>
    <row r="497" spans="1:15" x14ac:dyDescent="0.25">
      <c r="A497" s="8" t="s">
        <v>3176</v>
      </c>
      <c r="B497" s="9" t="s">
        <v>114</v>
      </c>
      <c r="C497" s="9" t="str">
        <f>VLOOKUP(B497,'De-Para_Estado_Regiao'!$B$3:$C$29,2,0)</f>
        <v>Nordeste</v>
      </c>
      <c r="D497" s="9">
        <v>1016</v>
      </c>
      <c r="E497" s="9">
        <v>0.57899999999999996</v>
      </c>
      <c r="F497" s="9">
        <v>0.56699999999999995</v>
      </c>
      <c r="G497" s="9">
        <v>0.47599999999999998</v>
      </c>
      <c r="H497" s="9">
        <v>12389.41</v>
      </c>
      <c r="I497" s="6">
        <v>18</v>
      </c>
      <c r="J497" s="36" t="str">
        <f t="shared" si="7"/>
        <v>Médio</v>
      </c>
      <c r="K497" s="6">
        <f>IF(OR(B497="",D497="",E497="",F497="",G497="",H497=""),1,0)</f>
        <v>0</v>
      </c>
      <c r="L497" s="6">
        <f>IF(C497&lt;Panorama_geral!$B$3,1,0)</f>
        <v>0</v>
      </c>
      <c r="M497" s="36">
        <f>IF(D497&gt;Educacao_infantil!$I$3,1,0)</f>
        <v>1</v>
      </c>
      <c r="N497" s="7">
        <f>IF(I497&lt;Educacao_infantil!$J$3,1,0)</f>
        <v>0</v>
      </c>
      <c r="O497" s="22"/>
    </row>
    <row r="498" spans="1:15" x14ac:dyDescent="0.25">
      <c r="A498" s="8" t="s">
        <v>3183</v>
      </c>
      <c r="B498" s="9" t="s">
        <v>49</v>
      </c>
      <c r="C498" s="9" t="str">
        <f>VLOOKUP(B498,'De-Para_Estado_Regiao'!$B$3:$C$29,2,0)</f>
        <v>Norte</v>
      </c>
      <c r="D498" s="9">
        <v>871</v>
      </c>
      <c r="E498" s="9">
        <v>0.59799999999999998</v>
      </c>
      <c r="F498" s="9">
        <v>0.59499999999999997</v>
      </c>
      <c r="G498" s="9">
        <v>0.47099999999999997</v>
      </c>
      <c r="H498" s="9">
        <v>11139.12</v>
      </c>
      <c r="I498" s="6">
        <v>1</v>
      </c>
      <c r="J498" s="36" t="str">
        <f t="shared" si="7"/>
        <v>Médio</v>
      </c>
      <c r="K498" s="6">
        <f>IF(OR(B498="",D498="",E498="",F498="",G498="",H498=""),1,0)</f>
        <v>0</v>
      </c>
      <c r="L498" s="6">
        <f>IF(C498&lt;Panorama_geral!$B$3,1,0)</f>
        <v>0</v>
      </c>
      <c r="M498" s="36">
        <f>IF(D498&gt;Educacao_infantil!$I$3,1,0)</f>
        <v>0</v>
      </c>
      <c r="N498" s="7">
        <f>IF(I498&lt;Educacao_infantil!$J$3,1,0)</f>
        <v>1</v>
      </c>
      <c r="O498" s="22"/>
    </row>
    <row r="499" spans="1:15" x14ac:dyDescent="0.25">
      <c r="A499" s="5" t="s">
        <v>3186</v>
      </c>
      <c r="B499" s="6" t="s">
        <v>87</v>
      </c>
      <c r="C499" s="9" t="str">
        <f>VLOOKUP(B499,'De-Para_Estado_Regiao'!$B$3:$C$29,2,0)</f>
        <v>Nordeste</v>
      </c>
      <c r="D499" s="6">
        <v>1259</v>
      </c>
      <c r="E499" s="6">
        <v>0.57999999999999996</v>
      </c>
      <c r="F499" s="6">
        <v>0.54900000000000004</v>
      </c>
      <c r="G499" s="6">
        <v>0.504</v>
      </c>
      <c r="H499" s="6">
        <v>7698.45</v>
      </c>
      <c r="I499" s="6">
        <v>2</v>
      </c>
      <c r="J499" s="36" t="str">
        <f t="shared" si="7"/>
        <v>Médio</v>
      </c>
      <c r="K499" s="6">
        <f>IF(OR(B499="",D499="",E499="",F499="",G499="",H499=""),1,0)</f>
        <v>0</v>
      </c>
      <c r="L499" s="6">
        <f>IF(C499&lt;Panorama_geral!$B$3,1,0)</f>
        <v>0</v>
      </c>
      <c r="M499" s="36">
        <f>IF(D499&gt;Educacao_infantil!$I$3,1,0)</f>
        <v>1</v>
      </c>
      <c r="N499" s="7">
        <f>IF(I499&lt;Educacao_infantil!$J$3,1,0)</f>
        <v>0</v>
      </c>
      <c r="O499" s="22"/>
    </row>
    <row r="500" spans="1:15" x14ac:dyDescent="0.25">
      <c r="A500" s="5" t="s">
        <v>3188</v>
      </c>
      <c r="B500" s="6" t="s">
        <v>114</v>
      </c>
      <c r="C500" s="9" t="str">
        <f>VLOOKUP(B500,'De-Para_Estado_Regiao'!$B$3:$C$29,2,0)</f>
        <v>Nordeste</v>
      </c>
      <c r="D500" s="6">
        <v>637</v>
      </c>
      <c r="E500" s="6">
        <v>0.58899999999999997</v>
      </c>
      <c r="F500" s="6">
        <v>0.57499999999999996</v>
      </c>
      <c r="G500" s="6">
        <v>0.505</v>
      </c>
      <c r="H500" s="6">
        <v>12613.48</v>
      </c>
      <c r="I500" s="6">
        <v>16</v>
      </c>
      <c r="J500" s="36" t="str">
        <f t="shared" si="7"/>
        <v>Médio</v>
      </c>
      <c r="K500" s="6">
        <f>IF(OR(B500="",D500="",E500="",F500="",G500="",H500=""),1,0)</f>
        <v>0</v>
      </c>
      <c r="L500" s="6">
        <f>IF(C500&lt;Panorama_geral!$B$3,1,0)</f>
        <v>0</v>
      </c>
      <c r="M500" s="36">
        <f>IF(D500&gt;Educacao_infantil!$I$3,1,0)</f>
        <v>0</v>
      </c>
      <c r="N500" s="7">
        <f>IF(I500&lt;Educacao_infantil!$J$3,1,0)</f>
        <v>0</v>
      </c>
      <c r="O500" s="22"/>
    </row>
    <row r="501" spans="1:15" x14ac:dyDescent="0.25">
      <c r="A501" s="5" t="s">
        <v>3190</v>
      </c>
      <c r="B501" s="6" t="s">
        <v>94</v>
      </c>
      <c r="C501" s="9" t="str">
        <f>VLOOKUP(B501,'De-Para_Estado_Regiao'!$B$3:$C$29,2,0)</f>
        <v>Nordeste</v>
      </c>
      <c r="D501" s="6">
        <v>1166</v>
      </c>
      <c r="E501" s="6">
        <v>0.51700000000000002</v>
      </c>
      <c r="F501" s="6">
        <v>0.54800000000000004</v>
      </c>
      <c r="G501" s="6">
        <v>0.36299999999999999</v>
      </c>
      <c r="H501" s="6">
        <v>10469.82</v>
      </c>
      <c r="I501" s="6">
        <v>13</v>
      </c>
      <c r="J501" s="36" t="str">
        <f t="shared" si="7"/>
        <v>Baixo</v>
      </c>
      <c r="K501" s="6">
        <f>IF(OR(B501="",D501="",E501="",F501="",G501="",H501=""),1,0)</f>
        <v>0</v>
      </c>
      <c r="L501" s="6">
        <f>IF(C501&lt;Panorama_geral!$B$3,1,0)</f>
        <v>0</v>
      </c>
      <c r="M501" s="36">
        <f>IF(D501&gt;Educacao_infantil!$I$3,1,0)</f>
        <v>1</v>
      </c>
      <c r="N501" s="7">
        <f>IF(I501&lt;Educacao_infantil!$J$3,1,0)</f>
        <v>0</v>
      </c>
      <c r="O501" s="22"/>
    </row>
    <row r="502" spans="1:15" x14ac:dyDescent="0.25">
      <c r="A502" s="8" t="s">
        <v>3191</v>
      </c>
      <c r="B502" s="9" t="s">
        <v>49</v>
      </c>
      <c r="C502" s="9" t="str">
        <f>VLOOKUP(B502,'De-Para_Estado_Regiao'!$B$3:$C$29,2,0)</f>
        <v>Norte</v>
      </c>
      <c r="D502" s="9">
        <v>1526</v>
      </c>
      <c r="E502" s="9">
        <v>0.503</v>
      </c>
      <c r="F502" s="9">
        <v>0.51200000000000001</v>
      </c>
      <c r="G502" s="9">
        <v>0.32200000000000001</v>
      </c>
      <c r="H502" s="9">
        <v>5799.6</v>
      </c>
      <c r="I502" s="6">
        <v>2</v>
      </c>
      <c r="J502" s="36" t="str">
        <f t="shared" si="7"/>
        <v>Baixo</v>
      </c>
      <c r="K502" s="6">
        <f>IF(OR(B502="",D502="",E502="",F502="",G502="",H502=""),1,0)</f>
        <v>0</v>
      </c>
      <c r="L502" s="6">
        <f>IF(C502&lt;Panorama_geral!$B$3,1,0)</f>
        <v>0</v>
      </c>
      <c r="M502" s="36">
        <f>IF(D502&gt;Educacao_infantil!$I$3,1,0)</f>
        <v>1</v>
      </c>
      <c r="N502" s="7">
        <f>IF(I502&lt;Educacao_infantil!$J$3,1,0)</f>
        <v>0</v>
      </c>
      <c r="O502" s="22"/>
    </row>
    <row r="503" spans="1:15" x14ac:dyDescent="0.25">
      <c r="A503" s="8" t="s">
        <v>3193</v>
      </c>
      <c r="B503" s="9" t="s">
        <v>19</v>
      </c>
      <c r="C503" s="9" t="str">
        <f>VLOOKUP(B503,'De-Para_Estado_Regiao'!$B$3:$C$29,2,0)</f>
        <v>Nordeste</v>
      </c>
      <c r="D503" s="9">
        <v>844</v>
      </c>
      <c r="E503" s="9">
        <v>0.56999999999999995</v>
      </c>
      <c r="F503" s="9">
        <v>0.55000000000000004</v>
      </c>
      <c r="G503" s="9">
        <v>0.44500000000000001</v>
      </c>
      <c r="H503" s="9">
        <v>10044.26</v>
      </c>
      <c r="I503" s="6">
        <v>1</v>
      </c>
      <c r="J503" s="36" t="str">
        <f t="shared" si="7"/>
        <v>Médio</v>
      </c>
      <c r="K503" s="6">
        <f>IF(OR(B503="",D503="",E503="",F503="",G503="",H503=""),1,0)</f>
        <v>0</v>
      </c>
      <c r="L503" s="6">
        <f>IF(C503&lt;Panorama_geral!$B$3,1,0)</f>
        <v>0</v>
      </c>
      <c r="M503" s="36">
        <f>IF(D503&gt;Educacao_infantil!$I$3,1,0)</f>
        <v>0</v>
      </c>
      <c r="N503" s="7">
        <f>IF(I503&lt;Educacao_infantil!$J$3,1,0)</f>
        <v>1</v>
      </c>
      <c r="O503" s="22"/>
    </row>
    <row r="504" spans="1:15" x14ac:dyDescent="0.25">
      <c r="A504" s="5" t="s">
        <v>3194</v>
      </c>
      <c r="B504" s="6" t="s">
        <v>275</v>
      </c>
      <c r="C504" s="9" t="str">
        <f>VLOOKUP(B504,'De-Para_Estado_Regiao'!$B$3:$C$29,2,0)</f>
        <v>Norte</v>
      </c>
      <c r="D504" s="6">
        <v>152</v>
      </c>
      <c r="E504" s="6">
        <v>0.57999999999999996</v>
      </c>
      <c r="F504" s="6">
        <v>0.59299999999999997</v>
      </c>
      <c r="G504" s="6">
        <v>0.41799999999999998</v>
      </c>
      <c r="H504" s="6">
        <v>13045.53</v>
      </c>
      <c r="I504" s="6">
        <v>15</v>
      </c>
      <c r="J504" s="36" t="str">
        <f t="shared" si="7"/>
        <v>Médio</v>
      </c>
      <c r="K504" s="6">
        <f>IF(OR(B504="",D504="",E504="",F504="",G504="",H504=""),1,0)</f>
        <v>0</v>
      </c>
      <c r="L504" s="6">
        <f>IF(C504&lt;Panorama_geral!$B$3,1,0)</f>
        <v>0</v>
      </c>
      <c r="M504" s="36">
        <f>IF(D504&gt;Educacao_infantil!$I$3,1,0)</f>
        <v>0</v>
      </c>
      <c r="N504" s="7">
        <f>IF(I504&lt;Educacao_infantil!$J$3,1,0)</f>
        <v>0</v>
      </c>
      <c r="O504" s="22"/>
    </row>
    <row r="505" spans="1:15" x14ac:dyDescent="0.25">
      <c r="A505" s="8" t="s">
        <v>3195</v>
      </c>
      <c r="B505" s="9" t="s">
        <v>114</v>
      </c>
      <c r="C505" s="9" t="str">
        <f>VLOOKUP(B505,'De-Para_Estado_Regiao'!$B$3:$C$29,2,0)</f>
        <v>Nordeste</v>
      </c>
      <c r="D505" s="9">
        <v>610</v>
      </c>
      <c r="E505" s="9">
        <v>0.55000000000000004</v>
      </c>
      <c r="F505" s="9">
        <v>0.54</v>
      </c>
      <c r="G505" s="9">
        <v>0.41399999999999998</v>
      </c>
      <c r="H505" s="9">
        <v>11855.57</v>
      </c>
      <c r="I505" s="6">
        <v>4</v>
      </c>
      <c r="J505" s="36" t="str">
        <f t="shared" si="7"/>
        <v>Médio</v>
      </c>
      <c r="K505" s="6">
        <f>IF(OR(B505="",D505="",E505="",F505="",G505="",H505=""),1,0)</f>
        <v>0</v>
      </c>
      <c r="L505" s="6">
        <f>IF(C505&lt;Panorama_geral!$B$3,1,0)</f>
        <v>0</v>
      </c>
      <c r="M505" s="36">
        <f>IF(D505&gt;Educacao_infantil!$I$3,1,0)</f>
        <v>0</v>
      </c>
      <c r="N505" s="7">
        <f>IF(I505&lt;Educacao_infantil!$J$3,1,0)</f>
        <v>0</v>
      </c>
      <c r="O505" s="22"/>
    </row>
    <row r="506" spans="1:15" x14ac:dyDescent="0.25">
      <c r="A506" s="5" t="s">
        <v>3196</v>
      </c>
      <c r="B506" s="6" t="s">
        <v>24</v>
      </c>
      <c r="C506" s="9" t="str">
        <f>VLOOKUP(B506,'De-Para_Estado_Regiao'!$B$3:$C$29,2,0)</f>
        <v>Nordeste</v>
      </c>
      <c r="D506" s="6">
        <v>462</v>
      </c>
      <c r="E506" s="6">
        <v>0.56000000000000005</v>
      </c>
      <c r="F506" s="6">
        <v>0.56100000000000005</v>
      </c>
      <c r="G506" s="6">
        <v>0.41499999999999998</v>
      </c>
      <c r="H506" s="6">
        <v>8829.36</v>
      </c>
      <c r="I506" s="6">
        <v>19</v>
      </c>
      <c r="J506" s="36" t="str">
        <f t="shared" si="7"/>
        <v>Médio</v>
      </c>
      <c r="K506" s="6">
        <f>IF(OR(B506="",D506="",E506="",F506="",G506="",H506=""),1,0)</f>
        <v>0</v>
      </c>
      <c r="L506" s="6">
        <f>IF(C506&lt;Panorama_geral!$B$3,1,0)</f>
        <v>0</v>
      </c>
      <c r="M506" s="36">
        <f>IF(D506&gt;Educacao_infantil!$I$3,1,0)</f>
        <v>0</v>
      </c>
      <c r="N506" s="7">
        <f>IF(I506&lt;Educacao_infantil!$J$3,1,0)</f>
        <v>0</v>
      </c>
      <c r="O506" s="22"/>
    </row>
    <row r="507" spans="1:15" x14ac:dyDescent="0.25">
      <c r="A507" s="5" t="s">
        <v>3200</v>
      </c>
      <c r="B507" s="6" t="s">
        <v>19</v>
      </c>
      <c r="C507" s="9" t="str">
        <f>VLOOKUP(B507,'De-Para_Estado_Regiao'!$B$3:$C$29,2,0)</f>
        <v>Nordeste</v>
      </c>
      <c r="D507" s="6">
        <v>708</v>
      </c>
      <c r="E507" s="6">
        <v>0.51</v>
      </c>
      <c r="F507" s="6">
        <v>0.53100000000000003</v>
      </c>
      <c r="G507" s="6">
        <v>0.36399999999999999</v>
      </c>
      <c r="H507" s="6">
        <v>7310.35</v>
      </c>
      <c r="I507" s="6">
        <v>2</v>
      </c>
      <c r="J507" s="36" t="str">
        <f t="shared" si="7"/>
        <v>Baixo</v>
      </c>
      <c r="K507" s="6">
        <f>IF(OR(B507="",D507="",E507="",F507="",G507="",H507=""),1,0)</f>
        <v>0</v>
      </c>
      <c r="L507" s="6">
        <f>IF(C507&lt;Panorama_geral!$B$3,1,0)</f>
        <v>0</v>
      </c>
      <c r="M507" s="36">
        <f>IF(D507&gt;Educacao_infantil!$I$3,1,0)</f>
        <v>0</v>
      </c>
      <c r="N507" s="7">
        <f>IF(I507&lt;Educacao_infantil!$J$3,1,0)</f>
        <v>0</v>
      </c>
      <c r="O507" s="22"/>
    </row>
    <row r="508" spans="1:15" x14ac:dyDescent="0.25">
      <c r="A508" s="8" t="s">
        <v>3201</v>
      </c>
      <c r="B508" s="9" t="s">
        <v>19</v>
      </c>
      <c r="C508" s="9" t="str">
        <f>VLOOKUP(B508,'De-Para_Estado_Regiao'!$B$3:$C$29,2,0)</f>
        <v>Nordeste</v>
      </c>
      <c r="D508" s="9">
        <v>780</v>
      </c>
      <c r="E508" s="9">
        <v>0.55200000000000005</v>
      </c>
      <c r="F508" s="9">
        <v>0.53</v>
      </c>
      <c r="G508" s="9">
        <v>0.42699999999999999</v>
      </c>
      <c r="H508" s="9">
        <v>7502.09</v>
      </c>
      <c r="I508" s="6">
        <v>3</v>
      </c>
      <c r="J508" s="36" t="str">
        <f t="shared" si="7"/>
        <v>Médio</v>
      </c>
      <c r="K508" s="6">
        <f>IF(OR(B508="",D508="",E508="",F508="",G508="",H508=""),1,0)</f>
        <v>0</v>
      </c>
      <c r="L508" s="6">
        <f>IF(C508&lt;Panorama_geral!$B$3,1,0)</f>
        <v>0</v>
      </c>
      <c r="M508" s="36">
        <f>IF(D508&gt;Educacao_infantil!$I$3,1,0)</f>
        <v>0</v>
      </c>
      <c r="N508" s="7">
        <f>IF(I508&lt;Educacao_infantil!$J$3,1,0)</f>
        <v>0</v>
      </c>
      <c r="O508" s="22"/>
    </row>
    <row r="509" spans="1:15" x14ac:dyDescent="0.25">
      <c r="A509" s="5" t="s">
        <v>3202</v>
      </c>
      <c r="B509" s="6" t="s">
        <v>53</v>
      </c>
      <c r="C509" s="9" t="str">
        <f>VLOOKUP(B509,'De-Para_Estado_Regiao'!$B$3:$C$29,2,0)</f>
        <v>Centro-Oeste</v>
      </c>
      <c r="D509" s="6">
        <v>233</v>
      </c>
      <c r="E509" s="6">
        <v>0.59299999999999997</v>
      </c>
      <c r="F509" s="6">
        <v>0.61499999999999999</v>
      </c>
      <c r="G509" s="6">
        <v>0.434</v>
      </c>
      <c r="H509" s="6">
        <v>17173.72</v>
      </c>
      <c r="I509" s="6">
        <v>1</v>
      </c>
      <c r="J509" s="36" t="str">
        <f t="shared" si="7"/>
        <v>Médio</v>
      </c>
      <c r="K509" s="6">
        <f>IF(OR(B509="",D509="",E509="",F509="",G509="",H509=""),1,0)</f>
        <v>0</v>
      </c>
      <c r="L509" s="6">
        <f>IF(C509&lt;Panorama_geral!$B$3,1,0)</f>
        <v>0</v>
      </c>
      <c r="M509" s="36">
        <f>IF(D509&gt;Educacao_infantil!$I$3,1,0)</f>
        <v>0</v>
      </c>
      <c r="N509" s="7">
        <f>IF(I509&lt;Educacao_infantil!$J$3,1,0)</f>
        <v>1</v>
      </c>
      <c r="O509" s="22"/>
    </row>
    <row r="510" spans="1:15" x14ac:dyDescent="0.25">
      <c r="A510" s="5" t="s">
        <v>2379</v>
      </c>
      <c r="B510" s="6" t="s">
        <v>114</v>
      </c>
      <c r="C510" s="9" t="str">
        <f>VLOOKUP(B510,'De-Para_Estado_Regiao'!$B$3:$C$29,2,0)</f>
        <v>Nordeste</v>
      </c>
      <c r="D510" s="6">
        <v>548</v>
      </c>
      <c r="E510" s="6">
        <v>0.57899999999999996</v>
      </c>
      <c r="F510" s="6">
        <v>0.57899999999999996</v>
      </c>
      <c r="G510" s="6">
        <v>0.434</v>
      </c>
      <c r="H510" s="6">
        <v>9784.32</v>
      </c>
      <c r="I510" s="6">
        <v>1</v>
      </c>
      <c r="J510" s="36" t="str">
        <f t="shared" si="7"/>
        <v>Médio</v>
      </c>
      <c r="K510" s="6">
        <f>IF(OR(B510="",D510="",E510="",F510="",G510="",H510=""),1,0)</f>
        <v>0</v>
      </c>
      <c r="L510" s="6">
        <f>IF(C510&lt;Panorama_geral!$B$3,1,0)</f>
        <v>0</v>
      </c>
      <c r="M510" s="36">
        <f>IF(D510&gt;Educacao_infantil!$I$3,1,0)</f>
        <v>0</v>
      </c>
      <c r="N510" s="7">
        <f>IF(I510&lt;Educacao_infantil!$J$3,1,0)</f>
        <v>1</v>
      </c>
      <c r="O510" s="22"/>
    </row>
    <row r="511" spans="1:15" x14ac:dyDescent="0.25">
      <c r="A511" s="5" t="s">
        <v>3210</v>
      </c>
      <c r="B511" s="6" t="s">
        <v>94</v>
      </c>
      <c r="C511" s="9" t="str">
        <f>VLOOKUP(B511,'De-Para_Estado_Regiao'!$B$3:$C$29,2,0)</f>
        <v>Nordeste</v>
      </c>
      <c r="D511" s="6">
        <v>463</v>
      </c>
      <c r="E511" s="6">
        <v>0.504</v>
      </c>
      <c r="F511" s="6">
        <v>0.50600000000000001</v>
      </c>
      <c r="G511" s="6">
        <v>0.36899999999999999</v>
      </c>
      <c r="H511" s="6">
        <v>6599.27</v>
      </c>
      <c r="I511" s="6">
        <v>28</v>
      </c>
      <c r="J511" s="36" t="str">
        <f t="shared" si="7"/>
        <v>Baixo</v>
      </c>
      <c r="K511" s="6">
        <f>IF(OR(B511="",D511="",E511="",F511="",G511="",H511=""),1,0)</f>
        <v>0</v>
      </c>
      <c r="L511" s="6">
        <f>IF(C511&lt;Panorama_geral!$B$3,1,0)</f>
        <v>0</v>
      </c>
      <c r="M511" s="36">
        <f>IF(D511&gt;Educacao_infantil!$I$3,1,0)</f>
        <v>0</v>
      </c>
      <c r="N511" s="7">
        <f>IF(I511&lt;Educacao_infantil!$J$3,1,0)</f>
        <v>0</v>
      </c>
      <c r="O511" s="22"/>
    </row>
    <row r="512" spans="1:15" x14ac:dyDescent="0.25">
      <c r="A512" s="8" t="s">
        <v>3213</v>
      </c>
      <c r="B512" s="9" t="s">
        <v>94</v>
      </c>
      <c r="C512" s="9" t="str">
        <f>VLOOKUP(B512,'De-Para_Estado_Regiao'!$B$3:$C$29,2,0)</f>
        <v>Nordeste</v>
      </c>
      <c r="D512" s="9">
        <v>664</v>
      </c>
      <c r="E512" s="9">
        <v>0.56999999999999995</v>
      </c>
      <c r="F512" s="9">
        <v>0.56599999999999995</v>
      </c>
      <c r="G512" s="9">
        <v>0.42399999999999999</v>
      </c>
      <c r="H512" s="9">
        <v>8147.72</v>
      </c>
      <c r="I512" s="6">
        <v>29</v>
      </c>
      <c r="J512" s="36" t="str">
        <f t="shared" si="7"/>
        <v>Médio</v>
      </c>
      <c r="K512" s="6">
        <f>IF(OR(B512="",D512="",E512="",F512="",G512="",H512=""),1,0)</f>
        <v>0</v>
      </c>
      <c r="L512" s="6">
        <f>IF(C512&lt;Panorama_geral!$B$3,1,0)</f>
        <v>0</v>
      </c>
      <c r="M512" s="36">
        <f>IF(D512&gt;Educacao_infantil!$I$3,1,0)</f>
        <v>0</v>
      </c>
      <c r="N512" s="7">
        <f>IF(I512&lt;Educacao_infantil!$J$3,1,0)</f>
        <v>0</v>
      </c>
      <c r="O512" s="22"/>
    </row>
    <row r="513" spans="1:15" x14ac:dyDescent="0.25">
      <c r="A513" s="5" t="s">
        <v>3214</v>
      </c>
      <c r="B513" s="6" t="s">
        <v>87</v>
      </c>
      <c r="C513" s="9" t="str">
        <f>VLOOKUP(B513,'De-Para_Estado_Regiao'!$B$3:$C$29,2,0)</f>
        <v>Nordeste</v>
      </c>
      <c r="D513" s="6">
        <v>774</v>
      </c>
      <c r="E513" s="6">
        <v>0.55000000000000004</v>
      </c>
      <c r="F513" s="6">
        <v>0.47899999999999998</v>
      </c>
      <c r="G513" s="6">
        <v>0.48</v>
      </c>
      <c r="H513" s="6">
        <v>5812.29</v>
      </c>
      <c r="I513" s="6">
        <v>30</v>
      </c>
      <c r="J513" s="36" t="str">
        <f t="shared" si="7"/>
        <v>Médio</v>
      </c>
      <c r="K513" s="6">
        <f>IF(OR(B513="",D513="",E513="",F513="",G513="",H513=""),1,0)</f>
        <v>0</v>
      </c>
      <c r="L513" s="6">
        <f>IF(C513&lt;Panorama_geral!$B$3,1,0)</f>
        <v>0</v>
      </c>
      <c r="M513" s="36">
        <f>IF(D513&gt;Educacao_infantil!$I$3,1,0)</f>
        <v>0</v>
      </c>
      <c r="N513" s="7">
        <f>IF(I513&lt;Educacao_infantil!$J$3,1,0)</f>
        <v>0</v>
      </c>
      <c r="O513" s="22"/>
    </row>
    <row r="514" spans="1:15" x14ac:dyDescent="0.25">
      <c r="A514" s="8" t="s">
        <v>3215</v>
      </c>
      <c r="B514" s="9" t="s">
        <v>19</v>
      </c>
      <c r="C514" s="9" t="str">
        <f>VLOOKUP(B514,'De-Para_Estado_Regiao'!$B$3:$C$29,2,0)</f>
        <v>Nordeste</v>
      </c>
      <c r="D514" s="9">
        <v>358</v>
      </c>
      <c r="E514" s="9">
        <v>0.55000000000000004</v>
      </c>
      <c r="F514" s="9">
        <v>0.52900000000000003</v>
      </c>
      <c r="G514" s="9">
        <v>0.41899999999999998</v>
      </c>
      <c r="H514" s="9">
        <v>8019.46</v>
      </c>
      <c r="I514" s="6">
        <v>2</v>
      </c>
      <c r="J514" s="36" t="str">
        <f t="shared" si="7"/>
        <v>Médio</v>
      </c>
      <c r="K514" s="6">
        <f>IF(OR(B514="",D514="",E514="",F514="",G514="",H514=""),1,0)</f>
        <v>0</v>
      </c>
      <c r="L514" s="6">
        <f>IF(C514&lt;Panorama_geral!$B$3,1,0)</f>
        <v>0</v>
      </c>
      <c r="M514" s="36">
        <f>IF(D514&gt;Educacao_infantil!$I$3,1,0)</f>
        <v>0</v>
      </c>
      <c r="N514" s="7">
        <f>IF(I514&lt;Educacao_infantil!$J$3,1,0)</f>
        <v>0</v>
      </c>
      <c r="O514" s="22"/>
    </row>
    <row r="515" spans="1:15" x14ac:dyDescent="0.25">
      <c r="A515" s="8" t="s">
        <v>3217</v>
      </c>
      <c r="B515" s="9" t="s">
        <v>275</v>
      </c>
      <c r="C515" s="9" t="str">
        <f>VLOOKUP(B515,'De-Para_Estado_Regiao'!$B$3:$C$29,2,0)</f>
        <v>Norte</v>
      </c>
      <c r="D515" s="9">
        <v>289</v>
      </c>
      <c r="E515" s="9">
        <v>0.58899999999999997</v>
      </c>
      <c r="F515" s="9">
        <v>0.60299999999999998</v>
      </c>
      <c r="G515" s="9">
        <v>0.439</v>
      </c>
      <c r="H515" s="9">
        <v>16704.34</v>
      </c>
      <c r="I515" s="6">
        <v>13</v>
      </c>
      <c r="J515" s="36" t="str">
        <f t="shared" si="7"/>
        <v>Médio</v>
      </c>
      <c r="K515" s="6">
        <f>IF(OR(B515="",D515="",E515="",F515="",G515="",H515=""),1,0)</f>
        <v>0</v>
      </c>
      <c r="L515" s="6">
        <f>IF(C515&lt;Panorama_geral!$B$3,1,0)</f>
        <v>0</v>
      </c>
      <c r="M515" s="36">
        <f>IF(D515&gt;Educacao_infantil!$I$3,1,0)</f>
        <v>0</v>
      </c>
      <c r="N515" s="7">
        <f>IF(I515&lt;Educacao_infantil!$J$3,1,0)</f>
        <v>0</v>
      </c>
      <c r="O515" s="22"/>
    </row>
    <row r="516" spans="1:15" x14ac:dyDescent="0.25">
      <c r="A516" s="8" t="s">
        <v>3219</v>
      </c>
      <c r="B516" s="9" t="s">
        <v>49</v>
      </c>
      <c r="C516" s="9" t="str">
        <f>VLOOKUP(B516,'De-Para_Estado_Regiao'!$B$3:$C$29,2,0)</f>
        <v>Norte</v>
      </c>
      <c r="D516" s="9">
        <v>918</v>
      </c>
      <c r="E516" s="9">
        <v>0.53900000000000003</v>
      </c>
      <c r="F516" s="9">
        <v>0.52900000000000003</v>
      </c>
      <c r="G516" s="9">
        <v>0.39300000000000002</v>
      </c>
      <c r="H516" s="9">
        <v>6736.9</v>
      </c>
      <c r="I516" s="6">
        <v>0</v>
      </c>
      <c r="J516" s="36" t="str">
        <f t="shared" si="7"/>
        <v>Baixo</v>
      </c>
      <c r="K516" s="6">
        <f>IF(OR(B516="",D516="",E516="",F516="",G516="",H516=""),1,0)</f>
        <v>0</v>
      </c>
      <c r="L516" s="6">
        <f>IF(C516&lt;Panorama_geral!$B$3,1,0)</f>
        <v>0</v>
      </c>
      <c r="M516" s="36">
        <f>IF(D516&gt;Educacao_infantil!$I$3,1,0)</f>
        <v>0</v>
      </c>
      <c r="N516" s="7">
        <f>IF(I516&lt;Educacao_infantil!$J$3,1,0)</f>
        <v>1</v>
      </c>
      <c r="O516" s="22"/>
    </row>
    <row r="517" spans="1:15" x14ac:dyDescent="0.25">
      <c r="A517" s="5" t="s">
        <v>3220</v>
      </c>
      <c r="B517" s="6" t="s">
        <v>87</v>
      </c>
      <c r="C517" s="9" t="str">
        <f>VLOOKUP(B517,'De-Para_Estado_Regiao'!$B$3:$C$29,2,0)</f>
        <v>Nordeste</v>
      </c>
      <c r="D517" s="6">
        <v>607</v>
      </c>
      <c r="E517" s="6">
        <v>0.54500000000000004</v>
      </c>
      <c r="F517" s="6">
        <v>0.48499999999999999</v>
      </c>
      <c r="G517" s="6">
        <v>0.45100000000000001</v>
      </c>
      <c r="H517" s="6">
        <v>7246.48</v>
      </c>
      <c r="I517" s="6">
        <v>2</v>
      </c>
      <c r="J517" s="36" t="str">
        <f t="shared" si="7"/>
        <v>Baixo</v>
      </c>
      <c r="K517" s="6">
        <f>IF(OR(B517="",D517="",E517="",F517="",G517="",H517=""),1,0)</f>
        <v>0</v>
      </c>
      <c r="L517" s="6">
        <f>IF(C517&lt;Panorama_geral!$B$3,1,0)</f>
        <v>0</v>
      </c>
      <c r="M517" s="36">
        <f>IF(D517&gt;Educacao_infantil!$I$3,1,0)</f>
        <v>0</v>
      </c>
      <c r="N517" s="7">
        <f>IF(I517&lt;Educacao_infantil!$J$3,1,0)</f>
        <v>0</v>
      </c>
      <c r="O517" s="22"/>
    </row>
    <row r="518" spans="1:15" x14ac:dyDescent="0.25">
      <c r="A518" s="8" t="s">
        <v>3243</v>
      </c>
      <c r="B518" s="9" t="s">
        <v>118</v>
      </c>
      <c r="C518" s="9" t="str">
        <f>VLOOKUP(B518,'De-Para_Estado_Regiao'!$B$3:$C$29,2,0)</f>
        <v>Nordeste</v>
      </c>
      <c r="D518" s="9">
        <v>546</v>
      </c>
      <c r="E518" s="9">
        <v>0.56999999999999995</v>
      </c>
      <c r="F518" s="9">
        <v>0.58599999999999997</v>
      </c>
      <c r="G518" s="9">
        <v>0.434</v>
      </c>
      <c r="H518" s="9">
        <v>8490.7900000000009</v>
      </c>
      <c r="I518" s="6">
        <v>2</v>
      </c>
      <c r="J518" s="36" t="str">
        <f t="shared" ref="J518:J581" si="8">IF(E518&lt;0.55,"Baixo", IF(E518&lt;0.7,"Médio", IF(E518&lt;0.8,"Alto","Muito Alto")))</f>
        <v>Médio</v>
      </c>
      <c r="K518" s="6">
        <f>IF(OR(B518="",D518="",E518="",F518="",G518="",H518=""),1,0)</f>
        <v>0</v>
      </c>
      <c r="L518" s="6">
        <f>IF(C518&lt;Panorama_geral!$B$3,1,0)</f>
        <v>0</v>
      </c>
      <c r="M518" s="36">
        <f>IF(D518&gt;Educacao_infantil!$I$3,1,0)</f>
        <v>0</v>
      </c>
      <c r="N518" s="7">
        <f>IF(I518&lt;Educacao_infantil!$J$3,1,0)</f>
        <v>0</v>
      </c>
      <c r="O518" s="22"/>
    </row>
    <row r="519" spans="1:15" x14ac:dyDescent="0.25">
      <c r="A519" s="8" t="s">
        <v>3251</v>
      </c>
      <c r="B519" s="9" t="s">
        <v>275</v>
      </c>
      <c r="C519" s="9" t="str">
        <f>VLOOKUP(B519,'De-Para_Estado_Regiao'!$B$3:$C$29,2,0)</f>
        <v>Norte</v>
      </c>
      <c r="D519" s="9">
        <v>349</v>
      </c>
      <c r="E519" s="9">
        <v>0.58799999999999997</v>
      </c>
      <c r="F519" s="9">
        <v>0.57799999999999996</v>
      </c>
      <c r="G519" s="9">
        <v>0.45600000000000002</v>
      </c>
      <c r="H519" s="9">
        <v>12134.14</v>
      </c>
      <c r="I519" s="6">
        <v>1</v>
      </c>
      <c r="J519" s="36" t="str">
        <f t="shared" si="8"/>
        <v>Médio</v>
      </c>
      <c r="K519" s="6">
        <f>IF(OR(B519="",D519="",E519="",F519="",G519="",H519=""),1,0)</f>
        <v>0</v>
      </c>
      <c r="L519" s="6">
        <f>IF(C519&lt;Panorama_geral!$B$3,1,0)</f>
        <v>0</v>
      </c>
      <c r="M519" s="36">
        <f>IF(D519&gt;Educacao_infantil!$I$3,1,0)</f>
        <v>0</v>
      </c>
      <c r="N519" s="7">
        <f>IF(I519&lt;Educacao_infantil!$J$3,1,0)</f>
        <v>1</v>
      </c>
      <c r="O519" s="22"/>
    </row>
    <row r="520" spans="1:15" x14ac:dyDescent="0.25">
      <c r="A520" s="5" t="s">
        <v>3256</v>
      </c>
      <c r="B520" s="6" t="s">
        <v>82</v>
      </c>
      <c r="C520" s="9" t="str">
        <f>VLOOKUP(B520,'De-Para_Estado_Regiao'!$B$3:$C$29,2,0)</f>
        <v>Nordeste</v>
      </c>
      <c r="D520" s="6">
        <v>517</v>
      </c>
      <c r="E520" s="6">
        <v>0.59499999999999997</v>
      </c>
      <c r="F520" s="6">
        <v>0.56599999999999995</v>
      </c>
      <c r="G520" s="6">
        <v>0.499</v>
      </c>
      <c r="H520" s="6">
        <v>7570.07</v>
      </c>
      <c r="I520" s="6">
        <v>2</v>
      </c>
      <c r="J520" s="36" t="str">
        <f t="shared" si="8"/>
        <v>Médio</v>
      </c>
      <c r="K520" s="6">
        <f>IF(OR(B520="",D520="",E520="",F520="",G520="",H520=""),1,0)</f>
        <v>0</v>
      </c>
      <c r="L520" s="6">
        <f>IF(C520&lt;Panorama_geral!$B$3,1,0)</f>
        <v>0</v>
      </c>
      <c r="M520" s="36">
        <f>IF(D520&gt;Educacao_infantil!$I$3,1,0)</f>
        <v>0</v>
      </c>
      <c r="N520" s="7">
        <f>IF(I520&lt;Educacao_infantil!$J$3,1,0)</f>
        <v>0</v>
      </c>
      <c r="O520" s="22"/>
    </row>
    <row r="521" spans="1:15" x14ac:dyDescent="0.25">
      <c r="A521" s="5" t="s">
        <v>3258</v>
      </c>
      <c r="B521" s="6" t="s">
        <v>49</v>
      </c>
      <c r="C521" s="9" t="str">
        <f>VLOOKUP(B521,'De-Para_Estado_Regiao'!$B$3:$C$29,2,0)</f>
        <v>Norte</v>
      </c>
      <c r="D521" s="6">
        <v>375</v>
      </c>
      <c r="E521" s="6">
        <v>0.59099999999999997</v>
      </c>
      <c r="F521" s="6">
        <v>0.58799999999999997</v>
      </c>
      <c r="G521" s="6">
        <v>0.47299999999999998</v>
      </c>
      <c r="H521" s="6">
        <v>10589.35</v>
      </c>
      <c r="I521" s="6">
        <v>0</v>
      </c>
      <c r="J521" s="36" t="str">
        <f t="shared" si="8"/>
        <v>Médio</v>
      </c>
      <c r="K521" s="6">
        <f>IF(OR(B521="",D521="",E521="",F521="",G521="",H521=""),1,0)</f>
        <v>0</v>
      </c>
      <c r="L521" s="6">
        <f>IF(C521&lt;Panorama_geral!$B$3,1,0)</f>
        <v>0</v>
      </c>
      <c r="M521" s="36">
        <f>IF(D521&gt;Educacao_infantil!$I$3,1,0)</f>
        <v>0</v>
      </c>
      <c r="N521" s="7">
        <f>IF(I521&lt;Educacao_infantil!$J$3,1,0)</f>
        <v>1</v>
      </c>
      <c r="O521" s="22"/>
    </row>
    <row r="522" spans="1:15" x14ac:dyDescent="0.25">
      <c r="A522" s="5" t="s">
        <v>3274</v>
      </c>
      <c r="B522" s="6" t="s">
        <v>94</v>
      </c>
      <c r="C522" s="9" t="str">
        <f>VLOOKUP(B522,'De-Para_Estado_Regiao'!$B$3:$C$29,2,0)</f>
        <v>Nordeste</v>
      </c>
      <c r="D522" s="6">
        <v>380</v>
      </c>
      <c r="E522" s="6">
        <v>0.51900000000000002</v>
      </c>
      <c r="F522" s="6">
        <v>0.51300000000000001</v>
      </c>
      <c r="G522" s="6">
        <v>0.36199999999999999</v>
      </c>
      <c r="H522" s="6">
        <v>71759.710000000006</v>
      </c>
      <c r="I522" s="6">
        <v>9</v>
      </c>
      <c r="J522" s="36" t="str">
        <f t="shared" si="8"/>
        <v>Baixo</v>
      </c>
      <c r="K522" s="6">
        <f>IF(OR(B522="",D522="",E522="",F522="",G522="",H522=""),1,0)</f>
        <v>0</v>
      </c>
      <c r="L522" s="6">
        <f>IF(C522&lt;Panorama_geral!$B$3,1,0)</f>
        <v>0</v>
      </c>
      <c r="M522" s="36">
        <f>IF(D522&gt;Educacao_infantil!$I$3,1,0)</f>
        <v>0</v>
      </c>
      <c r="N522" s="7">
        <f>IF(I522&lt;Educacao_infantil!$J$3,1,0)</f>
        <v>0</v>
      </c>
      <c r="O522" s="22"/>
    </row>
    <row r="523" spans="1:15" x14ac:dyDescent="0.25">
      <c r="A523" s="8" t="s">
        <v>3278</v>
      </c>
      <c r="B523" s="9" t="s">
        <v>24</v>
      </c>
      <c r="C523" s="9" t="str">
        <f>VLOOKUP(B523,'De-Para_Estado_Regiao'!$B$3:$C$29,2,0)</f>
        <v>Nordeste</v>
      </c>
      <c r="D523" s="9">
        <v>562</v>
      </c>
      <c r="E523" s="9">
        <v>0.56999999999999995</v>
      </c>
      <c r="F523" s="9">
        <v>0.56799999999999995</v>
      </c>
      <c r="G523" s="9">
        <v>0.45800000000000002</v>
      </c>
      <c r="H523" s="9">
        <v>53223.86</v>
      </c>
      <c r="I523" s="6">
        <v>0</v>
      </c>
      <c r="J523" s="36" t="str">
        <f t="shared" si="8"/>
        <v>Médio</v>
      </c>
      <c r="K523" s="6">
        <f>IF(OR(B523="",D523="",E523="",F523="",G523="",H523=""),1,0)</f>
        <v>0</v>
      </c>
      <c r="L523" s="6">
        <f>IF(C523&lt;Panorama_geral!$B$3,1,0)</f>
        <v>0</v>
      </c>
      <c r="M523" s="36">
        <f>IF(D523&gt;Educacao_infantil!$I$3,1,0)</f>
        <v>0</v>
      </c>
      <c r="N523" s="7">
        <f>IF(I523&lt;Educacao_infantil!$J$3,1,0)</f>
        <v>1</v>
      </c>
      <c r="O523" s="22"/>
    </row>
    <row r="524" spans="1:15" x14ac:dyDescent="0.25">
      <c r="A524" s="5" t="s">
        <v>3288</v>
      </c>
      <c r="B524" s="6" t="s">
        <v>94</v>
      </c>
      <c r="C524" s="9" t="str">
        <f>VLOOKUP(B524,'De-Para_Estado_Regiao'!$B$3:$C$29,2,0)</f>
        <v>Nordeste</v>
      </c>
      <c r="D524" s="6">
        <v>488</v>
      </c>
      <c r="E524" s="6">
        <v>0.51300000000000001</v>
      </c>
      <c r="F524" s="6">
        <v>0.53400000000000003</v>
      </c>
      <c r="G524" s="6">
        <v>0.36199999999999999</v>
      </c>
      <c r="H524" s="6">
        <v>36881.550000000003</v>
      </c>
      <c r="I524" s="6">
        <v>3</v>
      </c>
      <c r="J524" s="36" t="str">
        <f t="shared" si="8"/>
        <v>Baixo</v>
      </c>
      <c r="K524" s="6">
        <f>IF(OR(B524="",D524="",E524="",F524="",G524="",H524=""),1,0)</f>
        <v>0</v>
      </c>
      <c r="L524" s="6">
        <f>IF(C524&lt;Panorama_geral!$B$3,1,0)</f>
        <v>0</v>
      </c>
      <c r="M524" s="36">
        <f>IF(D524&gt;Educacao_infantil!$I$3,1,0)</f>
        <v>0</v>
      </c>
      <c r="N524" s="7">
        <f>IF(I524&lt;Educacao_infantil!$J$3,1,0)</f>
        <v>0</v>
      </c>
      <c r="O524" s="22"/>
    </row>
    <row r="525" spans="1:15" x14ac:dyDescent="0.25">
      <c r="A525" s="8" t="s">
        <v>3293</v>
      </c>
      <c r="B525" s="9" t="s">
        <v>72</v>
      </c>
      <c r="C525" s="9" t="str">
        <f>VLOOKUP(B525,'De-Para_Estado_Regiao'!$B$3:$C$29,2,0)</f>
        <v>Nordeste</v>
      </c>
      <c r="D525" s="9">
        <v>221</v>
      </c>
      <c r="E525" s="9">
        <v>0.55000000000000004</v>
      </c>
      <c r="F525" s="9">
        <v>0.54300000000000004</v>
      </c>
      <c r="G525" s="9">
        <v>0.42399999999999999</v>
      </c>
      <c r="H525" s="9">
        <v>70768.59</v>
      </c>
      <c r="I525" s="6">
        <v>0</v>
      </c>
      <c r="J525" s="36" t="str">
        <f t="shared" si="8"/>
        <v>Médio</v>
      </c>
      <c r="K525" s="6">
        <f>IF(OR(B525="",D525="",E525="",F525="",G525="",H525=""),1,0)</f>
        <v>0</v>
      </c>
      <c r="L525" s="6">
        <f>IF(C525&lt;Panorama_geral!$B$3,1,0)</f>
        <v>0</v>
      </c>
      <c r="M525" s="36">
        <f>IF(D525&gt;Educacao_infantil!$I$3,1,0)</f>
        <v>0</v>
      </c>
      <c r="N525" s="7">
        <f>IF(I525&lt;Educacao_infantil!$J$3,1,0)</f>
        <v>1</v>
      </c>
      <c r="O525" s="22"/>
    </row>
    <row r="526" spans="1:15" x14ac:dyDescent="0.25">
      <c r="A526" s="5" t="s">
        <v>3295</v>
      </c>
      <c r="B526" s="6" t="s">
        <v>72</v>
      </c>
      <c r="C526" s="9" t="str">
        <f>VLOOKUP(B526,'De-Para_Estado_Regiao'!$B$3:$C$29,2,0)</f>
        <v>Nordeste</v>
      </c>
      <c r="D526" s="6">
        <v>297</v>
      </c>
      <c r="E526" s="6">
        <v>0.59099999999999997</v>
      </c>
      <c r="F526" s="6">
        <v>0.55800000000000005</v>
      </c>
      <c r="G526" s="6">
        <v>0.46800000000000003</v>
      </c>
      <c r="H526" s="6">
        <v>36203.29</v>
      </c>
      <c r="I526" s="6">
        <v>4</v>
      </c>
      <c r="J526" s="36" t="str">
        <f t="shared" si="8"/>
        <v>Médio</v>
      </c>
      <c r="K526" s="6">
        <f>IF(OR(B526="",D526="",E526="",F526="",G526="",H526=""),1,0)</f>
        <v>0</v>
      </c>
      <c r="L526" s="6">
        <f>IF(C526&lt;Panorama_geral!$B$3,1,0)</f>
        <v>0</v>
      </c>
      <c r="M526" s="36">
        <f>IF(D526&gt;Educacao_infantil!$I$3,1,0)</f>
        <v>0</v>
      </c>
      <c r="N526" s="7">
        <f>IF(I526&lt;Educacao_infantil!$J$3,1,0)</f>
        <v>0</v>
      </c>
      <c r="O526" s="22"/>
    </row>
    <row r="527" spans="1:15" x14ac:dyDescent="0.25">
      <c r="A527" s="8" t="s">
        <v>3307</v>
      </c>
      <c r="B527" s="9" t="s">
        <v>49</v>
      </c>
      <c r="C527" s="9" t="str">
        <f>VLOOKUP(B527,'De-Para_Estado_Regiao'!$B$3:$C$29,2,0)</f>
        <v>Norte</v>
      </c>
      <c r="D527" s="9">
        <v>542</v>
      </c>
      <c r="E527" s="9">
        <v>0.54400000000000004</v>
      </c>
      <c r="F527" s="9">
        <v>0.55500000000000005</v>
      </c>
      <c r="G527" s="9">
        <v>0.37</v>
      </c>
      <c r="H527" s="9">
        <v>14579.98</v>
      </c>
      <c r="I527" s="6">
        <v>2</v>
      </c>
      <c r="J527" s="36" t="str">
        <f t="shared" si="8"/>
        <v>Baixo</v>
      </c>
      <c r="K527" s="6">
        <f>IF(OR(B527="",D527="",E527="",F527="",G527="",H527=""),1,0)</f>
        <v>0</v>
      </c>
      <c r="L527" s="6">
        <f>IF(C527&lt;Panorama_geral!$B$3,1,0)</f>
        <v>0</v>
      </c>
      <c r="M527" s="36">
        <f>IF(D527&gt;Educacao_infantil!$I$3,1,0)</f>
        <v>0</v>
      </c>
      <c r="N527" s="7">
        <f>IF(I527&lt;Educacao_infantil!$J$3,1,0)</f>
        <v>0</v>
      </c>
      <c r="O527" s="22"/>
    </row>
    <row r="528" spans="1:15" x14ac:dyDescent="0.25">
      <c r="A528" s="5" t="s">
        <v>3310</v>
      </c>
      <c r="B528" s="6" t="s">
        <v>39</v>
      </c>
      <c r="C528" s="9" t="str">
        <f>VLOOKUP(B528,'De-Para_Estado_Regiao'!$B$3:$C$29,2,0)</f>
        <v>Norte</v>
      </c>
      <c r="D528" s="6">
        <v>71</v>
      </c>
      <c r="E528" s="6">
        <v>0.56799999999999995</v>
      </c>
      <c r="F528" s="6">
        <v>0.52300000000000002</v>
      </c>
      <c r="G528" s="6">
        <v>0.45</v>
      </c>
      <c r="H528" s="6">
        <v>10321.25</v>
      </c>
      <c r="I528" s="6">
        <v>1</v>
      </c>
      <c r="J528" s="36" t="str">
        <f t="shared" si="8"/>
        <v>Médio</v>
      </c>
      <c r="K528" s="6">
        <f>IF(OR(B528="",D528="",E528="",F528="",G528="",H528=""),1,0)</f>
        <v>0</v>
      </c>
      <c r="L528" s="6">
        <f>IF(C528&lt;Panorama_geral!$B$3,1,0)</f>
        <v>0</v>
      </c>
      <c r="M528" s="36">
        <f>IF(D528&gt;Educacao_infantil!$I$3,1,0)</f>
        <v>0</v>
      </c>
      <c r="N528" s="7">
        <f>IF(I528&lt;Educacao_infantil!$J$3,1,0)</f>
        <v>1</v>
      </c>
      <c r="O528" s="22"/>
    </row>
    <row r="529" spans="1:15" x14ac:dyDescent="0.25">
      <c r="A529" s="5" t="s">
        <v>3316</v>
      </c>
      <c r="B529" s="6" t="s">
        <v>82</v>
      </c>
      <c r="C529" s="9" t="str">
        <f>VLOOKUP(B529,'De-Para_Estado_Regiao'!$B$3:$C$29,2,0)</f>
        <v>Nordeste</v>
      </c>
      <c r="D529" s="6">
        <v>815</v>
      </c>
      <c r="E529" s="6">
        <v>0.56999999999999995</v>
      </c>
      <c r="F529" s="6">
        <v>0.53800000000000003</v>
      </c>
      <c r="G529" s="6">
        <v>0.45600000000000002</v>
      </c>
      <c r="H529" s="6">
        <v>14530.78</v>
      </c>
      <c r="I529" s="6">
        <v>1</v>
      </c>
      <c r="J529" s="36" t="str">
        <f t="shared" si="8"/>
        <v>Médio</v>
      </c>
      <c r="K529" s="6">
        <f>IF(OR(B529="",D529="",E529="",F529="",G529="",H529=""),1,0)</f>
        <v>0</v>
      </c>
      <c r="L529" s="6">
        <f>IF(C529&lt;Panorama_geral!$B$3,1,0)</f>
        <v>0</v>
      </c>
      <c r="M529" s="36">
        <f>IF(D529&gt;Educacao_infantil!$I$3,1,0)</f>
        <v>0</v>
      </c>
      <c r="N529" s="7">
        <f>IF(I529&lt;Educacao_infantil!$J$3,1,0)</f>
        <v>1</v>
      </c>
      <c r="O529" s="22"/>
    </row>
    <row r="530" spans="1:15" x14ac:dyDescent="0.25">
      <c r="A530" s="8" t="s">
        <v>3317</v>
      </c>
      <c r="B530" s="9" t="s">
        <v>111</v>
      </c>
      <c r="C530" s="9" t="str">
        <f>VLOOKUP(B530,'De-Para_Estado_Regiao'!$B$3:$C$29,2,0)</f>
        <v>Norte</v>
      </c>
      <c r="D530" s="9">
        <v>436</v>
      </c>
      <c r="E530" s="9">
        <v>0.54400000000000004</v>
      </c>
      <c r="F530" s="9">
        <v>0.57799999999999996</v>
      </c>
      <c r="G530" s="9">
        <v>0.377</v>
      </c>
      <c r="H530" s="9">
        <v>28646.42</v>
      </c>
      <c r="I530" s="6">
        <v>0</v>
      </c>
      <c r="J530" s="36" t="str">
        <f t="shared" si="8"/>
        <v>Baixo</v>
      </c>
      <c r="K530" s="6">
        <f>IF(OR(B530="",D530="",E530="",F530="",G530="",H530=""),1,0)</f>
        <v>0</v>
      </c>
      <c r="L530" s="6">
        <f>IF(C530&lt;Panorama_geral!$B$3,1,0)</f>
        <v>0</v>
      </c>
      <c r="M530" s="36">
        <f>IF(D530&gt;Educacao_infantil!$I$3,1,0)</f>
        <v>0</v>
      </c>
      <c r="N530" s="7">
        <f>IF(I530&lt;Educacao_infantil!$J$3,1,0)</f>
        <v>1</v>
      </c>
      <c r="O530" s="22"/>
    </row>
    <row r="531" spans="1:15" x14ac:dyDescent="0.25">
      <c r="A531" s="5" t="s">
        <v>3320</v>
      </c>
      <c r="B531" s="6" t="s">
        <v>94</v>
      </c>
      <c r="C531" s="9" t="str">
        <f>VLOOKUP(B531,'De-Para_Estado_Regiao'!$B$3:$C$29,2,0)</f>
        <v>Nordeste</v>
      </c>
      <c r="D531" s="6">
        <v>760</v>
      </c>
      <c r="E531" s="6">
        <v>0.56999999999999995</v>
      </c>
      <c r="F531" s="6">
        <v>0.53800000000000003</v>
      </c>
      <c r="G531" s="6">
        <v>0.47899999999999998</v>
      </c>
      <c r="H531" s="6">
        <v>14973.06</v>
      </c>
      <c r="I531" s="6">
        <v>4</v>
      </c>
      <c r="J531" s="36" t="str">
        <f t="shared" si="8"/>
        <v>Médio</v>
      </c>
      <c r="K531" s="6">
        <f>IF(OR(B531="",D531="",E531="",F531="",G531="",H531=""),1,0)</f>
        <v>0</v>
      </c>
      <c r="L531" s="6">
        <f>IF(C531&lt;Panorama_geral!$B$3,1,0)</f>
        <v>0</v>
      </c>
      <c r="M531" s="36">
        <f>IF(D531&gt;Educacao_infantil!$I$3,1,0)</f>
        <v>0</v>
      </c>
      <c r="N531" s="7">
        <f>IF(I531&lt;Educacao_infantil!$J$3,1,0)</f>
        <v>0</v>
      </c>
      <c r="O531" s="22"/>
    </row>
    <row r="532" spans="1:15" x14ac:dyDescent="0.25">
      <c r="A532" s="5" t="s">
        <v>3322</v>
      </c>
      <c r="B532" s="6" t="s">
        <v>49</v>
      </c>
      <c r="C532" s="9" t="str">
        <f>VLOOKUP(B532,'De-Para_Estado_Regiao'!$B$3:$C$29,2,0)</f>
        <v>Norte</v>
      </c>
      <c r="D532" s="6">
        <v>260</v>
      </c>
      <c r="E532" s="6">
        <v>0.55000000000000004</v>
      </c>
      <c r="F532" s="6">
        <v>0.63500000000000001</v>
      </c>
      <c r="G532" s="6">
        <v>0.33</v>
      </c>
      <c r="H532" s="6">
        <v>20928.36</v>
      </c>
      <c r="I532" s="6">
        <v>8</v>
      </c>
      <c r="J532" s="36" t="str">
        <f t="shared" si="8"/>
        <v>Médio</v>
      </c>
      <c r="K532" s="6">
        <f>IF(OR(B532="",D532="",E532="",F532="",G532="",H532=""),1,0)</f>
        <v>0</v>
      </c>
      <c r="L532" s="6">
        <f>IF(C532&lt;Panorama_geral!$B$3,1,0)</f>
        <v>0</v>
      </c>
      <c r="M532" s="36">
        <f>IF(D532&gt;Educacao_infantil!$I$3,1,0)</f>
        <v>0</v>
      </c>
      <c r="N532" s="7">
        <f>IF(I532&lt;Educacao_infantil!$J$3,1,0)</f>
        <v>0</v>
      </c>
      <c r="O532" s="22"/>
    </row>
    <row r="533" spans="1:15" x14ac:dyDescent="0.25">
      <c r="A533" s="8" t="s">
        <v>3327</v>
      </c>
      <c r="B533" s="9" t="s">
        <v>49</v>
      </c>
      <c r="C533" s="9" t="str">
        <f>VLOOKUP(B533,'De-Para_Estado_Regiao'!$B$3:$C$29,2,0)</f>
        <v>Norte</v>
      </c>
      <c r="D533" s="9">
        <v>391</v>
      </c>
      <c r="E533" s="9">
        <v>0.55200000000000005</v>
      </c>
      <c r="F533" s="9">
        <v>0.54100000000000004</v>
      </c>
      <c r="G533" s="9">
        <v>0.40400000000000003</v>
      </c>
      <c r="H533" s="9">
        <v>8882.5499999999993</v>
      </c>
      <c r="I533" s="6">
        <v>29</v>
      </c>
      <c r="J533" s="36" t="str">
        <f t="shared" si="8"/>
        <v>Médio</v>
      </c>
      <c r="K533" s="6">
        <f>IF(OR(B533="",D533="",E533="",F533="",G533="",H533=""),1,0)</f>
        <v>0</v>
      </c>
      <c r="L533" s="6">
        <f>IF(C533&lt;Panorama_geral!$B$3,1,0)</f>
        <v>0</v>
      </c>
      <c r="M533" s="36">
        <f>IF(D533&gt;Educacao_infantil!$I$3,1,0)</f>
        <v>0</v>
      </c>
      <c r="N533" s="7">
        <f>IF(I533&lt;Educacao_infantil!$J$3,1,0)</f>
        <v>0</v>
      </c>
      <c r="O533" s="22"/>
    </row>
    <row r="534" spans="1:15" x14ac:dyDescent="0.25">
      <c r="A534" s="5" t="s">
        <v>3336</v>
      </c>
      <c r="B534" s="6" t="s">
        <v>87</v>
      </c>
      <c r="C534" s="9" t="str">
        <f>VLOOKUP(B534,'De-Para_Estado_Regiao'!$B$3:$C$29,2,0)</f>
        <v>Nordeste</v>
      </c>
      <c r="D534" s="6">
        <v>1334</v>
      </c>
      <c r="E534" s="6">
        <v>0.56000000000000005</v>
      </c>
      <c r="F534" s="6">
        <v>0.53700000000000003</v>
      </c>
      <c r="G534" s="6">
        <v>0.43099999999999999</v>
      </c>
      <c r="H534" s="6">
        <v>7530.74</v>
      </c>
      <c r="I534" s="6">
        <v>1</v>
      </c>
      <c r="J534" s="36" t="str">
        <f t="shared" si="8"/>
        <v>Médio</v>
      </c>
      <c r="K534" s="6">
        <f>IF(OR(B534="",D534="",E534="",F534="",G534="",H534=""),1,0)</f>
        <v>0</v>
      </c>
      <c r="L534" s="6">
        <f>IF(C534&lt;Panorama_geral!$B$3,1,0)</f>
        <v>0</v>
      </c>
      <c r="M534" s="36">
        <f>IF(D534&gt;Educacao_infantil!$I$3,1,0)</f>
        <v>1</v>
      </c>
      <c r="N534" s="7">
        <f>IF(I534&lt;Educacao_infantil!$J$3,1,0)</f>
        <v>1</v>
      </c>
      <c r="O534" s="22"/>
    </row>
    <row r="535" spans="1:15" x14ac:dyDescent="0.25">
      <c r="A535" s="5" t="s">
        <v>3020</v>
      </c>
      <c r="B535" s="6" t="s">
        <v>270</v>
      </c>
      <c r="C535" s="9" t="str">
        <f>VLOOKUP(B535,'De-Para_Estado_Regiao'!$B$3:$C$29,2,0)</f>
        <v>Norte</v>
      </c>
      <c r="D535" s="6">
        <v>380</v>
      </c>
      <c r="E535" s="6">
        <v>0.54200000000000004</v>
      </c>
      <c r="F535" s="6">
        <v>0.51800000000000002</v>
      </c>
      <c r="G535" s="6">
        <v>0.379</v>
      </c>
      <c r="H535" s="6">
        <v>15495.83</v>
      </c>
      <c r="I535" s="6">
        <v>1</v>
      </c>
      <c r="J535" s="36" t="str">
        <f t="shared" si="8"/>
        <v>Baixo</v>
      </c>
      <c r="K535" s="6">
        <f>IF(OR(B535="",D535="",E535="",F535="",G535="",H535=""),1,0)</f>
        <v>0</v>
      </c>
      <c r="L535" s="6">
        <f>IF(C535&lt;Panorama_geral!$B$3,1,0)</f>
        <v>0</v>
      </c>
      <c r="M535" s="36">
        <f>IF(D535&gt;Educacao_infantil!$I$3,1,0)</f>
        <v>0</v>
      </c>
      <c r="N535" s="7">
        <f>IF(I535&lt;Educacao_infantil!$J$3,1,0)</f>
        <v>1</v>
      </c>
      <c r="O535" s="22"/>
    </row>
    <row r="536" spans="1:15" x14ac:dyDescent="0.25">
      <c r="A536" s="8" t="s">
        <v>3349</v>
      </c>
      <c r="B536" s="9" t="s">
        <v>118</v>
      </c>
      <c r="C536" s="9" t="str">
        <f>VLOOKUP(B536,'De-Para_Estado_Regiao'!$B$3:$C$29,2,0)</f>
        <v>Nordeste</v>
      </c>
      <c r="D536" s="9">
        <v>539</v>
      </c>
      <c r="E536" s="9">
        <v>0.56399999999999995</v>
      </c>
      <c r="F536" s="9">
        <v>0.53700000000000003</v>
      </c>
      <c r="G536" s="9">
        <v>0.44600000000000001</v>
      </c>
      <c r="H536" s="9">
        <v>21051.99</v>
      </c>
      <c r="I536" s="6">
        <v>12</v>
      </c>
      <c r="J536" s="36" t="str">
        <f t="shared" si="8"/>
        <v>Médio</v>
      </c>
      <c r="K536" s="6">
        <f>IF(OR(B536="",D536="",E536="",F536="",G536="",H536=""),1,0)</f>
        <v>0</v>
      </c>
      <c r="L536" s="6">
        <f>IF(C536&lt;Panorama_geral!$B$3,1,0)</f>
        <v>0</v>
      </c>
      <c r="M536" s="36">
        <f>IF(D536&gt;Educacao_infantil!$I$3,1,0)</f>
        <v>0</v>
      </c>
      <c r="N536" s="7">
        <f>IF(I536&lt;Educacao_infantil!$J$3,1,0)</f>
        <v>0</v>
      </c>
      <c r="O536" s="22"/>
    </row>
    <row r="537" spans="1:15" x14ac:dyDescent="0.25">
      <c r="A537" s="5" t="s">
        <v>3350</v>
      </c>
      <c r="B537" s="6" t="s">
        <v>49</v>
      </c>
      <c r="C537" s="9" t="str">
        <f>VLOOKUP(B537,'De-Para_Estado_Regiao'!$B$3:$C$29,2,0)</f>
        <v>Norte</v>
      </c>
      <c r="D537" s="6">
        <v>513</v>
      </c>
      <c r="E537" s="6">
        <v>0.505</v>
      </c>
      <c r="F537" s="6">
        <v>0.57699999999999996</v>
      </c>
      <c r="G537" s="6">
        <v>0.27900000000000003</v>
      </c>
      <c r="H537" s="6">
        <v>26873.15</v>
      </c>
      <c r="I537" s="6">
        <v>1</v>
      </c>
      <c r="J537" s="36" t="str">
        <f t="shared" si="8"/>
        <v>Baixo</v>
      </c>
      <c r="K537" s="6">
        <f>IF(OR(B537="",D537="",E537="",F537="",G537="",H537=""),1,0)</f>
        <v>0</v>
      </c>
      <c r="L537" s="6">
        <f>IF(C537&lt;Panorama_geral!$B$3,1,0)</f>
        <v>0</v>
      </c>
      <c r="M537" s="36">
        <f>IF(D537&gt;Educacao_infantil!$I$3,1,0)</f>
        <v>0</v>
      </c>
      <c r="N537" s="7">
        <f>IF(I537&lt;Educacao_infantil!$J$3,1,0)</f>
        <v>1</v>
      </c>
      <c r="O537" s="22"/>
    </row>
    <row r="538" spans="1:15" x14ac:dyDescent="0.25">
      <c r="A538" s="8" t="s">
        <v>3351</v>
      </c>
      <c r="B538" s="9" t="s">
        <v>82</v>
      </c>
      <c r="C538" s="9" t="str">
        <f>VLOOKUP(B538,'De-Para_Estado_Regiao'!$B$3:$C$29,2,0)</f>
        <v>Nordeste</v>
      </c>
      <c r="D538" s="9">
        <v>548</v>
      </c>
      <c r="E538" s="9">
        <v>0.53600000000000003</v>
      </c>
      <c r="F538" s="9">
        <v>0.53300000000000003</v>
      </c>
      <c r="G538" s="9">
        <v>0.42699999999999999</v>
      </c>
      <c r="H538" s="9">
        <v>28446.28</v>
      </c>
      <c r="I538" s="6">
        <v>1</v>
      </c>
      <c r="J538" s="36" t="str">
        <f t="shared" si="8"/>
        <v>Baixo</v>
      </c>
      <c r="K538" s="6">
        <f>IF(OR(B538="",D538="",E538="",F538="",G538="",H538=""),1,0)</f>
        <v>0</v>
      </c>
      <c r="L538" s="6">
        <f>IF(C538&lt;Panorama_geral!$B$3,1,0)</f>
        <v>0</v>
      </c>
      <c r="M538" s="36">
        <f>IF(D538&gt;Educacao_infantil!$I$3,1,0)</f>
        <v>0</v>
      </c>
      <c r="N538" s="7">
        <f>IF(I538&lt;Educacao_infantil!$J$3,1,0)</f>
        <v>1</v>
      </c>
      <c r="O538" s="22"/>
    </row>
    <row r="539" spans="1:15" x14ac:dyDescent="0.25">
      <c r="A539" s="5" t="s">
        <v>3352</v>
      </c>
      <c r="B539" s="6" t="s">
        <v>72</v>
      </c>
      <c r="C539" s="9" t="str">
        <f>VLOOKUP(B539,'De-Para_Estado_Regiao'!$B$3:$C$29,2,0)</f>
        <v>Nordeste</v>
      </c>
      <c r="D539" s="6">
        <v>328</v>
      </c>
      <c r="E539" s="6">
        <v>0.58499999999999996</v>
      </c>
      <c r="F539" s="6">
        <v>0.54200000000000004</v>
      </c>
      <c r="G539" s="6">
        <v>0.48299999999999998</v>
      </c>
      <c r="H539" s="6">
        <v>15242.76</v>
      </c>
      <c r="I539" s="6">
        <v>6</v>
      </c>
      <c r="J539" s="36" t="str">
        <f t="shared" si="8"/>
        <v>Médio</v>
      </c>
      <c r="K539" s="6">
        <f>IF(OR(B539="",D539="",E539="",F539="",G539="",H539=""),1,0)</f>
        <v>0</v>
      </c>
      <c r="L539" s="6">
        <f>IF(C539&lt;Panorama_geral!$B$3,1,0)</f>
        <v>0</v>
      </c>
      <c r="M539" s="36">
        <f>IF(D539&gt;Educacao_infantil!$I$3,1,0)</f>
        <v>0</v>
      </c>
      <c r="N539" s="7">
        <f>IF(I539&lt;Educacao_infantil!$J$3,1,0)</f>
        <v>0</v>
      </c>
      <c r="O539" s="22"/>
    </row>
    <row r="540" spans="1:15" x14ac:dyDescent="0.25">
      <c r="A540" s="8" t="s">
        <v>3355</v>
      </c>
      <c r="B540" s="9" t="s">
        <v>24</v>
      </c>
      <c r="C540" s="9" t="str">
        <f>VLOOKUP(B540,'De-Para_Estado_Regiao'!$B$3:$C$29,2,0)</f>
        <v>Nordeste</v>
      </c>
      <c r="D540" s="9">
        <v>234</v>
      </c>
      <c r="E540" s="9">
        <v>0.59299999999999997</v>
      </c>
      <c r="F540" s="9">
        <v>0.64300000000000002</v>
      </c>
      <c r="G540" s="9">
        <v>0.40400000000000003</v>
      </c>
      <c r="H540" s="9">
        <v>10918.37</v>
      </c>
      <c r="I540" s="6">
        <v>1</v>
      </c>
      <c r="J540" s="36" t="str">
        <f t="shared" si="8"/>
        <v>Médio</v>
      </c>
      <c r="K540" s="6">
        <f>IF(OR(B540="",D540="",E540="",F540="",G540="",H540=""),1,0)</f>
        <v>0</v>
      </c>
      <c r="L540" s="6">
        <f>IF(C540&lt;Panorama_geral!$B$3,1,0)</f>
        <v>0</v>
      </c>
      <c r="M540" s="36">
        <f>IF(D540&gt;Educacao_infantil!$I$3,1,0)</f>
        <v>0</v>
      </c>
      <c r="N540" s="7">
        <f>IF(I540&lt;Educacao_infantil!$J$3,1,0)</f>
        <v>1</v>
      </c>
      <c r="O540" s="22"/>
    </row>
    <row r="541" spans="1:15" x14ac:dyDescent="0.25">
      <c r="A541" s="8" t="s">
        <v>3357</v>
      </c>
      <c r="B541" s="9" t="s">
        <v>87</v>
      </c>
      <c r="C541" s="9" t="str">
        <f>VLOOKUP(B541,'De-Para_Estado_Regiao'!$B$3:$C$29,2,0)</f>
        <v>Nordeste</v>
      </c>
      <c r="D541" s="9">
        <v>652</v>
      </c>
      <c r="E541" s="9">
        <v>0.59</v>
      </c>
      <c r="F541" s="9">
        <v>0.57799999999999996</v>
      </c>
      <c r="G541" s="9">
        <v>0.48399999999999999</v>
      </c>
      <c r="H541" s="9">
        <v>12470.97</v>
      </c>
      <c r="I541" s="6">
        <v>4</v>
      </c>
      <c r="J541" s="36" t="str">
        <f t="shared" si="8"/>
        <v>Médio</v>
      </c>
      <c r="K541" s="6">
        <f>IF(OR(B541="",D541="",E541="",F541="",G541="",H541=""),1,0)</f>
        <v>0</v>
      </c>
      <c r="L541" s="6">
        <f>IF(C541&lt;Panorama_geral!$B$3,1,0)</f>
        <v>0</v>
      </c>
      <c r="M541" s="36">
        <f>IF(D541&gt;Educacao_infantil!$I$3,1,0)</f>
        <v>0</v>
      </c>
      <c r="N541" s="7">
        <f>IF(I541&lt;Educacao_infantil!$J$3,1,0)</f>
        <v>0</v>
      </c>
      <c r="O541" s="22"/>
    </row>
    <row r="542" spans="1:15" x14ac:dyDescent="0.25">
      <c r="A542" s="5" t="s">
        <v>3358</v>
      </c>
      <c r="B542" s="6" t="s">
        <v>148</v>
      </c>
      <c r="C542" s="9" t="str">
        <f>VLOOKUP(B542,'De-Para_Estado_Regiao'!$B$3:$C$29,2,0)</f>
        <v>Norte</v>
      </c>
      <c r="D542" s="6">
        <v>212</v>
      </c>
      <c r="E542" s="6">
        <v>0.59</v>
      </c>
      <c r="F542" s="6">
        <v>0.60299999999999998</v>
      </c>
      <c r="G542" s="6">
        <v>0.443</v>
      </c>
      <c r="H542" s="6">
        <v>16438.939999999999</v>
      </c>
      <c r="I542" s="6">
        <v>3</v>
      </c>
      <c r="J542" s="36" t="str">
        <f t="shared" si="8"/>
        <v>Médio</v>
      </c>
      <c r="K542" s="6">
        <f>IF(OR(B542="",D542="",E542="",F542="",G542="",H542=""),1,0)</f>
        <v>0</v>
      </c>
      <c r="L542" s="6">
        <f>IF(C542&lt;Panorama_geral!$B$3,1,0)</f>
        <v>0</v>
      </c>
      <c r="M542" s="36">
        <f>IF(D542&gt;Educacao_infantil!$I$3,1,0)</f>
        <v>0</v>
      </c>
      <c r="N542" s="7">
        <f>IF(I542&lt;Educacao_infantil!$J$3,1,0)</f>
        <v>0</v>
      </c>
      <c r="O542" s="22"/>
    </row>
    <row r="543" spans="1:15" x14ac:dyDescent="0.25">
      <c r="A543" s="5" t="s">
        <v>3362</v>
      </c>
      <c r="B543" s="6" t="s">
        <v>24</v>
      </c>
      <c r="C543" s="9" t="str">
        <f>VLOOKUP(B543,'De-Para_Estado_Regiao'!$B$3:$C$29,2,0)</f>
        <v>Nordeste</v>
      </c>
      <c r="D543" s="6">
        <v>350</v>
      </c>
      <c r="E543" s="6">
        <v>0.56000000000000005</v>
      </c>
      <c r="F543" s="6">
        <v>0.55400000000000005</v>
      </c>
      <c r="G543" s="6">
        <v>0.45900000000000002</v>
      </c>
      <c r="H543" s="6">
        <v>12057.66</v>
      </c>
      <c r="I543" s="6">
        <v>3</v>
      </c>
      <c r="J543" s="36" t="str">
        <f t="shared" si="8"/>
        <v>Médio</v>
      </c>
      <c r="K543" s="6">
        <f>IF(OR(B543="",D543="",E543="",F543="",G543="",H543=""),1,0)</f>
        <v>0</v>
      </c>
      <c r="L543" s="6">
        <f>IF(C543&lt;Panorama_geral!$B$3,1,0)</f>
        <v>0</v>
      </c>
      <c r="M543" s="36">
        <f>IF(D543&gt;Educacao_infantil!$I$3,1,0)</f>
        <v>0</v>
      </c>
      <c r="N543" s="7">
        <f>IF(I543&lt;Educacao_infantil!$J$3,1,0)</f>
        <v>0</v>
      </c>
      <c r="O543" s="22"/>
    </row>
    <row r="544" spans="1:15" x14ac:dyDescent="0.25">
      <c r="A544" s="5" t="s">
        <v>3364</v>
      </c>
      <c r="B544" s="6" t="s">
        <v>148</v>
      </c>
      <c r="C544" s="9" t="str">
        <f>VLOOKUP(B544,'De-Para_Estado_Regiao'!$B$3:$C$29,2,0)</f>
        <v>Norte</v>
      </c>
      <c r="D544" s="6">
        <v>256</v>
      </c>
      <c r="E544" s="6">
        <v>0.59299999999999997</v>
      </c>
      <c r="F544" s="6">
        <v>0.66700000000000004</v>
      </c>
      <c r="G544" s="6">
        <v>0.40400000000000003</v>
      </c>
      <c r="H544" s="6">
        <v>15398.06</v>
      </c>
      <c r="I544" s="6">
        <v>8</v>
      </c>
      <c r="J544" s="36" t="str">
        <f t="shared" si="8"/>
        <v>Médio</v>
      </c>
      <c r="K544" s="6">
        <f>IF(OR(B544="",D544="",E544="",F544="",G544="",H544=""),1,0)</f>
        <v>0</v>
      </c>
      <c r="L544" s="6">
        <f>IF(C544&lt;Panorama_geral!$B$3,1,0)</f>
        <v>0</v>
      </c>
      <c r="M544" s="36">
        <f>IF(D544&gt;Educacao_infantil!$I$3,1,0)</f>
        <v>0</v>
      </c>
      <c r="N544" s="7">
        <f>IF(I544&lt;Educacao_infantil!$J$3,1,0)</f>
        <v>0</v>
      </c>
      <c r="O544" s="22"/>
    </row>
    <row r="545" spans="1:15" x14ac:dyDescent="0.25">
      <c r="A545" s="8" t="s">
        <v>3367</v>
      </c>
      <c r="B545" s="9" t="s">
        <v>87</v>
      </c>
      <c r="C545" s="9" t="str">
        <f>VLOOKUP(B545,'De-Para_Estado_Regiao'!$B$3:$C$29,2,0)</f>
        <v>Nordeste</v>
      </c>
      <c r="D545" s="9">
        <v>1642</v>
      </c>
      <c r="E545" s="9">
        <v>0.55000000000000004</v>
      </c>
      <c r="F545" s="9">
        <v>0.51600000000000001</v>
      </c>
      <c r="G545" s="9">
        <v>0.44400000000000001</v>
      </c>
      <c r="H545" s="9">
        <v>8152.96</v>
      </c>
      <c r="I545" s="6">
        <v>19</v>
      </c>
      <c r="J545" s="36" t="str">
        <f t="shared" si="8"/>
        <v>Médio</v>
      </c>
      <c r="K545" s="6">
        <f>IF(OR(B545="",D545="",E545="",F545="",G545="",H545=""),1,0)</f>
        <v>0</v>
      </c>
      <c r="L545" s="6">
        <f>IF(C545&lt;Panorama_geral!$B$3,1,0)</f>
        <v>0</v>
      </c>
      <c r="M545" s="36">
        <f>IF(D545&gt;Educacao_infantil!$I$3,1,0)</f>
        <v>1</v>
      </c>
      <c r="N545" s="7">
        <f>IF(I545&lt;Educacao_infantil!$J$3,1,0)</f>
        <v>0</v>
      </c>
      <c r="O545" s="22"/>
    </row>
    <row r="546" spans="1:15" x14ac:dyDescent="0.25">
      <c r="A546" s="8" t="s">
        <v>3370</v>
      </c>
      <c r="B546" s="9" t="s">
        <v>72</v>
      </c>
      <c r="C546" s="9" t="str">
        <f>VLOOKUP(B546,'De-Para_Estado_Regiao'!$B$3:$C$29,2,0)</f>
        <v>Nordeste</v>
      </c>
      <c r="D546" s="9">
        <v>80</v>
      </c>
      <c r="E546" s="9">
        <v>0.56000000000000005</v>
      </c>
      <c r="F546" s="9">
        <v>0.52600000000000002</v>
      </c>
      <c r="G546" s="9">
        <v>0.43</v>
      </c>
      <c r="H546" s="9">
        <v>62196.89</v>
      </c>
      <c r="I546" s="6">
        <v>0</v>
      </c>
      <c r="J546" s="36" t="str">
        <f t="shared" si="8"/>
        <v>Médio</v>
      </c>
      <c r="K546" s="6">
        <f>IF(OR(B546="",D546="",E546="",F546="",G546="",H546=""),1,0)</f>
        <v>0</v>
      </c>
      <c r="L546" s="6">
        <f>IF(C546&lt;Panorama_geral!$B$3,1,0)</f>
        <v>0</v>
      </c>
      <c r="M546" s="36">
        <f>IF(D546&gt;Educacao_infantil!$I$3,1,0)</f>
        <v>0</v>
      </c>
      <c r="N546" s="7">
        <f>IF(I546&lt;Educacao_infantil!$J$3,1,0)</f>
        <v>1</v>
      </c>
      <c r="O546" s="22"/>
    </row>
    <row r="547" spans="1:15" x14ac:dyDescent="0.25">
      <c r="A547" s="5" t="s">
        <v>3373</v>
      </c>
      <c r="B547" s="6" t="s">
        <v>24</v>
      </c>
      <c r="C547" s="9" t="str">
        <f>VLOOKUP(B547,'De-Para_Estado_Regiao'!$B$3:$C$29,2,0)</f>
        <v>Nordeste</v>
      </c>
      <c r="D547" s="6">
        <v>419</v>
      </c>
      <c r="E547" s="6">
        <v>0.56399999999999995</v>
      </c>
      <c r="F547" s="6">
        <v>0.53800000000000003</v>
      </c>
      <c r="G547" s="6">
        <v>0.435</v>
      </c>
      <c r="H547" s="6">
        <v>8923.76</v>
      </c>
      <c r="I547" s="6">
        <v>0</v>
      </c>
      <c r="J547" s="36" t="str">
        <f t="shared" si="8"/>
        <v>Médio</v>
      </c>
      <c r="K547" s="6">
        <f>IF(OR(B547="",D547="",E547="",F547="",G547="",H547=""),1,0)</f>
        <v>0</v>
      </c>
      <c r="L547" s="6">
        <f>IF(C547&lt;Panorama_geral!$B$3,1,0)</f>
        <v>0</v>
      </c>
      <c r="M547" s="36">
        <f>IF(D547&gt;Educacao_infantil!$I$3,1,0)</f>
        <v>0</v>
      </c>
      <c r="N547" s="7">
        <f>IF(I547&lt;Educacao_infantil!$J$3,1,0)</f>
        <v>1</v>
      </c>
      <c r="O547" s="22"/>
    </row>
    <row r="548" spans="1:15" x14ac:dyDescent="0.25">
      <c r="A548" s="5" t="s">
        <v>3375</v>
      </c>
      <c r="B548" s="6" t="s">
        <v>19</v>
      </c>
      <c r="C548" s="9" t="str">
        <f>VLOOKUP(B548,'De-Para_Estado_Regiao'!$B$3:$C$29,2,0)</f>
        <v>Nordeste</v>
      </c>
      <c r="D548" s="6">
        <v>601</v>
      </c>
      <c r="E548" s="6">
        <v>0.59</v>
      </c>
      <c r="F548" s="6">
        <v>0.55900000000000005</v>
      </c>
      <c r="G548" s="6">
        <v>0.48699999999999999</v>
      </c>
      <c r="H548" s="6">
        <v>7166.38</v>
      </c>
      <c r="I548" s="6">
        <v>2</v>
      </c>
      <c r="J548" s="36" t="str">
        <f t="shared" si="8"/>
        <v>Médio</v>
      </c>
      <c r="K548" s="6">
        <f>IF(OR(B548="",D548="",E548="",F548="",G548="",H548=""),1,0)</f>
        <v>0</v>
      </c>
      <c r="L548" s="6">
        <f>IF(C548&lt;Panorama_geral!$B$3,1,0)</f>
        <v>0</v>
      </c>
      <c r="M548" s="36">
        <f>IF(D548&gt;Educacao_infantil!$I$3,1,0)</f>
        <v>0</v>
      </c>
      <c r="N548" s="7">
        <f>IF(I548&lt;Educacao_infantil!$J$3,1,0)</f>
        <v>0</v>
      </c>
      <c r="O548" s="22"/>
    </row>
    <row r="549" spans="1:15" x14ac:dyDescent="0.25">
      <c r="A549" s="8" t="s">
        <v>3381</v>
      </c>
      <c r="B549" s="9" t="s">
        <v>24</v>
      </c>
      <c r="C549" s="9" t="str">
        <f>VLOOKUP(B549,'De-Para_Estado_Regiao'!$B$3:$C$29,2,0)</f>
        <v>Nordeste</v>
      </c>
      <c r="D549" s="9">
        <v>271</v>
      </c>
      <c r="E549" s="9">
        <v>0.58399999999999996</v>
      </c>
      <c r="F549" s="9">
        <v>0.53</v>
      </c>
      <c r="G549" s="9">
        <v>0.49199999999999999</v>
      </c>
      <c r="H549" s="9">
        <v>15709.19</v>
      </c>
      <c r="I549" s="6">
        <v>15</v>
      </c>
      <c r="J549" s="36" t="str">
        <f t="shared" si="8"/>
        <v>Médio</v>
      </c>
      <c r="K549" s="6">
        <f>IF(OR(B549="",D549="",E549="",F549="",G549="",H549=""),1,0)</f>
        <v>0</v>
      </c>
      <c r="L549" s="6">
        <f>IF(C549&lt;Panorama_geral!$B$3,1,0)</f>
        <v>0</v>
      </c>
      <c r="M549" s="36">
        <f>IF(D549&gt;Educacao_infantil!$I$3,1,0)</f>
        <v>0</v>
      </c>
      <c r="N549" s="7">
        <f>IF(I549&lt;Educacao_infantil!$J$3,1,0)</f>
        <v>0</v>
      </c>
      <c r="O549" s="22"/>
    </row>
    <row r="550" spans="1:15" x14ac:dyDescent="0.25">
      <c r="A550" s="8" t="s">
        <v>3387</v>
      </c>
      <c r="B550" s="9" t="s">
        <v>49</v>
      </c>
      <c r="C550" s="9" t="str">
        <f>VLOOKUP(B550,'De-Para_Estado_Regiao'!$B$3:$C$29,2,0)</f>
        <v>Norte</v>
      </c>
      <c r="D550" s="9">
        <v>304</v>
      </c>
      <c r="E550" s="9">
        <v>0.56299999999999994</v>
      </c>
      <c r="F550" s="9">
        <v>0.56100000000000005</v>
      </c>
      <c r="G550" s="9">
        <v>0.40200000000000002</v>
      </c>
      <c r="H550" s="9">
        <v>15843.05</v>
      </c>
      <c r="I550" s="6">
        <v>1</v>
      </c>
      <c r="J550" s="36" t="str">
        <f t="shared" si="8"/>
        <v>Médio</v>
      </c>
      <c r="K550" s="6">
        <f>IF(OR(B550="",D550="",E550="",F550="",G550="",H550=""),1,0)</f>
        <v>0</v>
      </c>
      <c r="L550" s="6">
        <f>IF(C550&lt;Panorama_geral!$B$3,1,0)</f>
        <v>0</v>
      </c>
      <c r="M550" s="36">
        <f>IF(D550&gt;Educacao_infantil!$I$3,1,0)</f>
        <v>0</v>
      </c>
      <c r="N550" s="7">
        <f>IF(I550&lt;Educacao_infantil!$J$3,1,0)</f>
        <v>1</v>
      </c>
      <c r="O550" s="22"/>
    </row>
    <row r="551" spans="1:15" x14ac:dyDescent="0.25">
      <c r="A551" s="8" t="s">
        <v>3389</v>
      </c>
      <c r="B551" s="9" t="s">
        <v>94</v>
      </c>
      <c r="C551" s="9" t="str">
        <f>VLOOKUP(B551,'De-Para_Estado_Regiao'!$B$3:$C$29,2,0)</f>
        <v>Nordeste</v>
      </c>
      <c r="D551" s="9">
        <v>229</v>
      </c>
      <c r="E551" s="9">
        <v>0.55600000000000005</v>
      </c>
      <c r="F551" s="9">
        <v>0.51700000000000002</v>
      </c>
      <c r="G551" s="9">
        <v>0.43</v>
      </c>
      <c r="H551" s="9">
        <v>16911.2</v>
      </c>
      <c r="I551" s="6">
        <v>0</v>
      </c>
      <c r="J551" s="36" t="str">
        <f t="shared" si="8"/>
        <v>Médio</v>
      </c>
      <c r="K551" s="6">
        <f>IF(OR(B551="",D551="",E551="",F551="",G551="",H551=""),1,0)</f>
        <v>0</v>
      </c>
      <c r="L551" s="6">
        <f>IF(C551&lt;Panorama_geral!$B$3,1,0)</f>
        <v>0</v>
      </c>
      <c r="M551" s="36">
        <f>IF(D551&gt;Educacao_infantil!$I$3,1,0)</f>
        <v>0</v>
      </c>
      <c r="N551" s="7">
        <f>IF(I551&lt;Educacao_infantil!$J$3,1,0)</f>
        <v>1</v>
      </c>
      <c r="O551" s="22"/>
    </row>
    <row r="552" spans="1:15" x14ac:dyDescent="0.25">
      <c r="A552" s="5" t="s">
        <v>3392</v>
      </c>
      <c r="B552" s="6" t="s">
        <v>24</v>
      </c>
      <c r="C552" s="9" t="str">
        <f>VLOOKUP(B552,'De-Para_Estado_Regiao'!$B$3:$C$29,2,0)</f>
        <v>Nordeste</v>
      </c>
      <c r="D552" s="6">
        <v>310</v>
      </c>
      <c r="E552" s="6">
        <v>0.56000000000000005</v>
      </c>
      <c r="F552" s="6">
        <v>0.52300000000000002</v>
      </c>
      <c r="G552" s="6">
        <v>0.45</v>
      </c>
      <c r="H552" s="6">
        <v>17029.240000000002</v>
      </c>
      <c r="I552" s="6">
        <v>0</v>
      </c>
      <c r="J552" s="36" t="str">
        <f t="shared" si="8"/>
        <v>Médio</v>
      </c>
      <c r="K552" s="6">
        <f>IF(OR(B552="",D552="",E552="",F552="",G552="",H552=""),1,0)</f>
        <v>0</v>
      </c>
      <c r="L552" s="6">
        <f>IF(C552&lt;Panorama_geral!$B$3,1,0)</f>
        <v>0</v>
      </c>
      <c r="M552" s="36">
        <f>IF(D552&gt;Educacao_infantil!$I$3,1,0)</f>
        <v>0</v>
      </c>
      <c r="N552" s="7">
        <f>IF(I552&lt;Educacao_infantil!$J$3,1,0)</f>
        <v>1</v>
      </c>
      <c r="O552" s="22"/>
    </row>
    <row r="553" spans="1:15" x14ac:dyDescent="0.25">
      <c r="A553" s="5" t="s">
        <v>3394</v>
      </c>
      <c r="B553" s="6" t="s">
        <v>19</v>
      </c>
      <c r="C553" s="9" t="str">
        <f>VLOOKUP(B553,'De-Para_Estado_Regiao'!$B$3:$C$29,2,0)</f>
        <v>Nordeste</v>
      </c>
      <c r="D553" s="6">
        <v>464</v>
      </c>
      <c r="E553" s="6">
        <v>0.58899999999999997</v>
      </c>
      <c r="F553" s="6">
        <v>0.55800000000000005</v>
      </c>
      <c r="G553" s="6">
        <v>0.495</v>
      </c>
      <c r="H553" s="6">
        <v>10659.92</v>
      </c>
      <c r="I553" s="6">
        <v>13</v>
      </c>
      <c r="J553" s="36" t="str">
        <f t="shared" si="8"/>
        <v>Médio</v>
      </c>
      <c r="K553" s="6">
        <f>IF(OR(B553="",D553="",E553="",F553="",G553="",H553=""),1,0)</f>
        <v>0</v>
      </c>
      <c r="L553" s="6">
        <f>IF(C553&lt;Panorama_geral!$B$3,1,0)</f>
        <v>0</v>
      </c>
      <c r="M553" s="36">
        <f>IF(D553&gt;Educacao_infantil!$I$3,1,0)</f>
        <v>0</v>
      </c>
      <c r="N553" s="7">
        <f>IF(I553&lt;Educacao_infantil!$J$3,1,0)</f>
        <v>0</v>
      </c>
      <c r="O553" s="22"/>
    </row>
    <row r="554" spans="1:15" x14ac:dyDescent="0.25">
      <c r="A554" s="8" t="s">
        <v>3395</v>
      </c>
      <c r="B554" s="9" t="s">
        <v>19</v>
      </c>
      <c r="C554" s="9" t="str">
        <f>VLOOKUP(B554,'De-Para_Estado_Regiao'!$B$3:$C$29,2,0)</f>
        <v>Nordeste</v>
      </c>
      <c r="D554" s="9">
        <v>146</v>
      </c>
      <c r="E554" s="9">
        <v>0.53700000000000003</v>
      </c>
      <c r="F554" s="9">
        <v>0.52800000000000002</v>
      </c>
      <c r="G554" s="9">
        <v>0.41799999999999998</v>
      </c>
      <c r="H554" s="9">
        <v>17215.05</v>
      </c>
      <c r="I554" s="6">
        <v>2</v>
      </c>
      <c r="J554" s="36" t="str">
        <f t="shared" si="8"/>
        <v>Baixo</v>
      </c>
      <c r="K554" s="6">
        <f>IF(OR(B554="",D554="",E554="",F554="",G554="",H554=""),1,0)</f>
        <v>0</v>
      </c>
      <c r="L554" s="6">
        <f>IF(C554&lt;Panorama_geral!$B$3,1,0)</f>
        <v>0</v>
      </c>
      <c r="M554" s="36">
        <f>IF(D554&gt;Educacao_infantil!$I$3,1,0)</f>
        <v>0</v>
      </c>
      <c r="N554" s="7">
        <f>IF(I554&lt;Educacao_infantil!$J$3,1,0)</f>
        <v>0</v>
      </c>
      <c r="O554" s="22"/>
    </row>
    <row r="555" spans="1:15" x14ac:dyDescent="0.25">
      <c r="A555" s="5" t="s">
        <v>3398</v>
      </c>
      <c r="B555" s="6" t="s">
        <v>24</v>
      </c>
      <c r="C555" s="9" t="str">
        <f>VLOOKUP(B555,'De-Para_Estado_Regiao'!$B$3:$C$29,2,0)</f>
        <v>Nordeste</v>
      </c>
      <c r="D555" s="6">
        <v>447</v>
      </c>
      <c r="E555" s="6">
        <v>0.55000000000000004</v>
      </c>
      <c r="F555" s="6">
        <v>0.51100000000000001</v>
      </c>
      <c r="G555" s="6">
        <v>0.435</v>
      </c>
      <c r="H555" s="6">
        <v>17506.04</v>
      </c>
      <c r="I555" s="6">
        <v>0</v>
      </c>
      <c r="J555" s="36" t="str">
        <f t="shared" si="8"/>
        <v>Médio</v>
      </c>
      <c r="K555" s="6">
        <f>IF(OR(B555="",D555="",E555="",F555="",G555="",H555=""),1,0)</f>
        <v>0</v>
      </c>
      <c r="L555" s="6">
        <f>IF(C555&lt;Panorama_geral!$B$3,1,0)</f>
        <v>0</v>
      </c>
      <c r="M555" s="36">
        <f>IF(D555&gt;Educacao_infantil!$I$3,1,0)</f>
        <v>0</v>
      </c>
      <c r="N555" s="7">
        <f>IF(I555&lt;Educacao_infantil!$J$3,1,0)</f>
        <v>1</v>
      </c>
      <c r="O555" s="22"/>
    </row>
    <row r="556" spans="1:15" x14ac:dyDescent="0.25">
      <c r="A556" s="8" t="s">
        <v>3399</v>
      </c>
      <c r="B556" s="9" t="s">
        <v>111</v>
      </c>
      <c r="C556" s="9" t="str">
        <f>VLOOKUP(B556,'De-Para_Estado_Regiao'!$B$3:$C$29,2,0)</f>
        <v>Norte</v>
      </c>
      <c r="D556" s="9">
        <v>402</v>
      </c>
      <c r="E556" s="9">
        <v>0.59499999999999997</v>
      </c>
      <c r="F556" s="9">
        <v>0.58799999999999997</v>
      </c>
      <c r="G556" s="9">
        <v>0.46100000000000002</v>
      </c>
      <c r="H556" s="9">
        <v>18348.55</v>
      </c>
      <c r="I556" s="6">
        <v>3</v>
      </c>
      <c r="J556" s="36" t="str">
        <f t="shared" si="8"/>
        <v>Médio</v>
      </c>
      <c r="K556" s="6">
        <f>IF(OR(B556="",D556="",E556="",F556="",G556="",H556=""),1,0)</f>
        <v>0</v>
      </c>
      <c r="L556" s="6">
        <f>IF(C556&lt;Panorama_geral!$B$3,1,0)</f>
        <v>0</v>
      </c>
      <c r="M556" s="36">
        <f>IF(D556&gt;Educacao_infantil!$I$3,1,0)</f>
        <v>0</v>
      </c>
      <c r="N556" s="7">
        <f>IF(I556&lt;Educacao_infantil!$J$3,1,0)</f>
        <v>0</v>
      </c>
      <c r="O556" s="22"/>
    </row>
    <row r="557" spans="1:15" x14ac:dyDescent="0.25">
      <c r="A557" s="5" t="s">
        <v>3402</v>
      </c>
      <c r="B557" s="6" t="s">
        <v>94</v>
      </c>
      <c r="C557" s="9" t="str">
        <f>VLOOKUP(B557,'De-Para_Estado_Regiao'!$B$3:$C$29,2,0)</f>
        <v>Nordeste</v>
      </c>
      <c r="D557" s="6">
        <v>628</v>
      </c>
      <c r="E557" s="6">
        <v>0.53200000000000003</v>
      </c>
      <c r="F557" s="6">
        <v>0.499</v>
      </c>
      <c r="G557" s="6">
        <v>0.39500000000000002</v>
      </c>
      <c r="H557" s="6">
        <v>6881.21</v>
      </c>
      <c r="I557" s="6">
        <v>42</v>
      </c>
      <c r="J557" s="36" t="str">
        <f t="shared" si="8"/>
        <v>Baixo</v>
      </c>
      <c r="K557" s="6">
        <f>IF(OR(B557="",D557="",E557="",F557="",G557="",H557=""),1,0)</f>
        <v>0</v>
      </c>
      <c r="L557" s="6">
        <f>IF(C557&lt;Panorama_geral!$B$3,1,0)</f>
        <v>0</v>
      </c>
      <c r="M557" s="36">
        <f>IF(D557&gt;Educacao_infantil!$I$3,1,0)</f>
        <v>0</v>
      </c>
      <c r="N557" s="7">
        <f>IF(I557&lt;Educacao_infantil!$J$3,1,0)</f>
        <v>0</v>
      </c>
      <c r="O557" s="22"/>
    </row>
    <row r="558" spans="1:15" x14ac:dyDescent="0.25">
      <c r="A558" s="8" t="s">
        <v>3411</v>
      </c>
      <c r="B558" s="9" t="s">
        <v>82</v>
      </c>
      <c r="C558" s="9" t="str">
        <f>VLOOKUP(B558,'De-Para_Estado_Regiao'!$B$3:$C$29,2,0)</f>
        <v>Nordeste</v>
      </c>
      <c r="D558" s="9">
        <v>737</v>
      </c>
      <c r="E558" s="9">
        <v>0.58299999999999996</v>
      </c>
      <c r="F558" s="9">
        <v>0.57699999999999996</v>
      </c>
      <c r="G558" s="9">
        <v>0.46899999999999997</v>
      </c>
      <c r="H558" s="9">
        <v>14473.22</v>
      </c>
      <c r="I558" s="6">
        <v>4</v>
      </c>
      <c r="J558" s="36" t="str">
        <f t="shared" si="8"/>
        <v>Médio</v>
      </c>
      <c r="K558" s="6">
        <f>IF(OR(B558="",D558="",E558="",F558="",G558="",H558=""),1,0)</f>
        <v>0</v>
      </c>
      <c r="L558" s="6">
        <f>IF(C558&lt;Panorama_geral!$B$3,1,0)</f>
        <v>0</v>
      </c>
      <c r="M558" s="36">
        <f>IF(D558&gt;Educacao_infantil!$I$3,1,0)</f>
        <v>0</v>
      </c>
      <c r="N558" s="7">
        <f>IF(I558&lt;Educacao_infantil!$J$3,1,0)</f>
        <v>0</v>
      </c>
      <c r="O558" s="22"/>
    </row>
    <row r="559" spans="1:15" x14ac:dyDescent="0.25">
      <c r="A559" s="8" t="s">
        <v>3415</v>
      </c>
      <c r="B559" s="9" t="s">
        <v>275</v>
      </c>
      <c r="C559" s="9" t="str">
        <f>VLOOKUP(B559,'De-Para_Estado_Regiao'!$B$3:$C$29,2,0)</f>
        <v>Norte</v>
      </c>
      <c r="D559" s="9">
        <v>397</v>
      </c>
      <c r="E559" s="9">
        <v>0.56999999999999995</v>
      </c>
      <c r="F559" s="9">
        <v>0.51800000000000002</v>
      </c>
      <c r="G559" s="9">
        <v>0.47699999999999998</v>
      </c>
      <c r="H559" s="9">
        <v>10508.27</v>
      </c>
      <c r="I559" s="6">
        <v>12</v>
      </c>
      <c r="J559" s="36" t="str">
        <f t="shared" si="8"/>
        <v>Médio</v>
      </c>
      <c r="K559" s="6">
        <f>IF(OR(B559="",D559="",E559="",F559="",G559="",H559=""),1,0)</f>
        <v>0</v>
      </c>
      <c r="L559" s="6">
        <f>IF(C559&lt;Panorama_geral!$B$3,1,0)</f>
        <v>0</v>
      </c>
      <c r="M559" s="36">
        <f>IF(D559&gt;Educacao_infantil!$I$3,1,0)</f>
        <v>0</v>
      </c>
      <c r="N559" s="7">
        <f>IF(I559&lt;Educacao_infantil!$J$3,1,0)</f>
        <v>0</v>
      </c>
      <c r="O559" s="22"/>
    </row>
    <row r="560" spans="1:15" x14ac:dyDescent="0.25">
      <c r="A560" s="5" t="s">
        <v>3418</v>
      </c>
      <c r="B560" s="6" t="s">
        <v>53</v>
      </c>
      <c r="C560" s="9" t="str">
        <f>VLOOKUP(B560,'De-Para_Estado_Regiao'!$B$3:$C$29,2,0)</f>
        <v>Centro-Oeste</v>
      </c>
      <c r="D560" s="6">
        <v>556</v>
      </c>
      <c r="E560" s="6">
        <v>0.58899999999999997</v>
      </c>
      <c r="F560" s="6">
        <v>0.60699999999999998</v>
      </c>
      <c r="G560" s="6">
        <v>0.41699999999999998</v>
      </c>
      <c r="H560" s="6">
        <v>12256.71</v>
      </c>
      <c r="I560" s="6">
        <v>9</v>
      </c>
      <c r="J560" s="36" t="str">
        <f t="shared" si="8"/>
        <v>Médio</v>
      </c>
      <c r="K560" s="6">
        <f>IF(OR(B560="",D560="",E560="",F560="",G560="",H560=""),1,0)</f>
        <v>0</v>
      </c>
      <c r="L560" s="6">
        <f>IF(C560&lt;Panorama_geral!$B$3,1,0)</f>
        <v>0</v>
      </c>
      <c r="M560" s="36">
        <f>IF(D560&gt;Educacao_infantil!$I$3,1,0)</f>
        <v>0</v>
      </c>
      <c r="N560" s="7">
        <f>IF(I560&lt;Educacao_infantil!$J$3,1,0)</f>
        <v>0</v>
      </c>
      <c r="O560" s="22"/>
    </row>
    <row r="561" spans="1:15" x14ac:dyDescent="0.25">
      <c r="A561" s="5" t="s">
        <v>3420</v>
      </c>
      <c r="B561" s="6" t="s">
        <v>19</v>
      </c>
      <c r="C561" s="9" t="str">
        <f>VLOOKUP(B561,'De-Para_Estado_Regiao'!$B$3:$C$29,2,0)</f>
        <v>Nordeste</v>
      </c>
      <c r="D561" s="6">
        <v>560</v>
      </c>
      <c r="E561" s="6">
        <v>0.57799999999999996</v>
      </c>
      <c r="F561" s="6">
        <v>0.54100000000000004</v>
      </c>
      <c r="G561" s="6">
        <v>0.46600000000000003</v>
      </c>
      <c r="H561" s="6">
        <v>11725.55</v>
      </c>
      <c r="I561" s="6">
        <v>1</v>
      </c>
      <c r="J561" s="36" t="str">
        <f t="shared" si="8"/>
        <v>Médio</v>
      </c>
      <c r="K561" s="6">
        <f>IF(OR(B561="",D561="",E561="",F561="",G561="",H561=""),1,0)</f>
        <v>0</v>
      </c>
      <c r="L561" s="6">
        <f>IF(C561&lt;Panorama_geral!$B$3,1,0)</f>
        <v>0</v>
      </c>
      <c r="M561" s="36">
        <f>IF(D561&gt;Educacao_infantil!$I$3,1,0)</f>
        <v>0</v>
      </c>
      <c r="N561" s="7">
        <f>IF(I561&lt;Educacao_infantil!$J$3,1,0)</f>
        <v>1</v>
      </c>
      <c r="O561" s="22"/>
    </row>
    <row r="562" spans="1:15" x14ac:dyDescent="0.25">
      <c r="A562" s="8" t="s">
        <v>1539</v>
      </c>
      <c r="B562" s="9" t="s">
        <v>114</v>
      </c>
      <c r="C562" s="9" t="str">
        <f>VLOOKUP(B562,'De-Para_Estado_Regiao'!$B$3:$C$29,2,0)</f>
        <v>Nordeste</v>
      </c>
      <c r="D562" s="9">
        <v>249</v>
      </c>
      <c r="E562" s="9">
        <v>0.55500000000000005</v>
      </c>
      <c r="F562" s="9">
        <v>0.51400000000000001</v>
      </c>
      <c r="G562" s="9">
        <v>0.45400000000000001</v>
      </c>
      <c r="H562" s="9">
        <v>12630</v>
      </c>
      <c r="I562" s="6">
        <v>12</v>
      </c>
      <c r="J562" s="36" t="str">
        <f t="shared" si="8"/>
        <v>Médio</v>
      </c>
      <c r="K562" s="6">
        <f>IF(OR(B562="",D562="",E562="",F562="",G562="",H562=""),1,0)</f>
        <v>0</v>
      </c>
      <c r="L562" s="6">
        <f>IF(C562&lt;Panorama_geral!$B$3,1,0)</f>
        <v>0</v>
      </c>
      <c r="M562" s="36">
        <f>IF(D562&gt;Educacao_infantil!$I$3,1,0)</f>
        <v>0</v>
      </c>
      <c r="N562" s="7">
        <f>IF(I562&lt;Educacao_infantil!$J$3,1,0)</f>
        <v>0</v>
      </c>
      <c r="O562" s="22"/>
    </row>
    <row r="563" spans="1:15" x14ac:dyDescent="0.25">
      <c r="A563" s="5" t="s">
        <v>3426</v>
      </c>
      <c r="B563" s="6" t="s">
        <v>72</v>
      </c>
      <c r="C563" s="9" t="str">
        <f>VLOOKUP(B563,'De-Para_Estado_Regiao'!$B$3:$C$29,2,0)</f>
        <v>Nordeste</v>
      </c>
      <c r="D563" s="6">
        <v>411</v>
      </c>
      <c r="E563" s="6">
        <v>0.59</v>
      </c>
      <c r="F563" s="6">
        <v>0.56399999999999995</v>
      </c>
      <c r="G563" s="6">
        <v>0.48499999999999999</v>
      </c>
      <c r="H563" s="6">
        <v>13669.02</v>
      </c>
      <c r="I563" s="6">
        <v>9</v>
      </c>
      <c r="J563" s="36" t="str">
        <f t="shared" si="8"/>
        <v>Médio</v>
      </c>
      <c r="K563" s="6">
        <f>IF(OR(B563="",D563="",E563="",F563="",G563="",H563=""),1,0)</f>
        <v>0</v>
      </c>
      <c r="L563" s="6">
        <f>IF(C563&lt;Panorama_geral!$B$3,1,0)</f>
        <v>0</v>
      </c>
      <c r="M563" s="36">
        <f>IF(D563&gt;Educacao_infantil!$I$3,1,0)</f>
        <v>0</v>
      </c>
      <c r="N563" s="7">
        <f>IF(I563&lt;Educacao_infantil!$J$3,1,0)</f>
        <v>0</v>
      </c>
      <c r="O563" s="22"/>
    </row>
    <row r="564" spans="1:15" x14ac:dyDescent="0.25">
      <c r="A564" s="5" t="s">
        <v>3428</v>
      </c>
      <c r="B564" s="6" t="s">
        <v>49</v>
      </c>
      <c r="C564" s="9" t="str">
        <f>VLOOKUP(B564,'De-Para_Estado_Regiao'!$B$3:$C$29,2,0)</f>
        <v>Norte</v>
      </c>
      <c r="D564" s="6">
        <v>838</v>
      </c>
      <c r="E564" s="6">
        <v>0.56000000000000005</v>
      </c>
      <c r="F564" s="6">
        <v>0.52</v>
      </c>
      <c r="G564" s="6">
        <v>0.439</v>
      </c>
      <c r="H564" s="6">
        <v>7000.23</v>
      </c>
      <c r="I564" s="6">
        <v>0</v>
      </c>
      <c r="J564" s="36" t="str">
        <f t="shared" si="8"/>
        <v>Médio</v>
      </c>
      <c r="K564" s="6">
        <f>IF(OR(B564="",D564="",E564="",F564="",G564="",H564=""),1,0)</f>
        <v>0</v>
      </c>
      <c r="L564" s="6">
        <f>IF(C564&lt;Panorama_geral!$B$3,1,0)</f>
        <v>0</v>
      </c>
      <c r="M564" s="36">
        <f>IF(D564&gt;Educacao_infantil!$I$3,1,0)</f>
        <v>0</v>
      </c>
      <c r="N564" s="7">
        <f>IF(I564&lt;Educacao_infantil!$J$3,1,0)</f>
        <v>1</v>
      </c>
      <c r="O564" s="22"/>
    </row>
    <row r="565" spans="1:15" x14ac:dyDescent="0.25">
      <c r="A565" s="5" t="s">
        <v>3432</v>
      </c>
      <c r="B565" s="6" t="s">
        <v>49</v>
      </c>
      <c r="C565" s="9" t="str">
        <f>VLOOKUP(B565,'De-Para_Estado_Regiao'!$B$3:$C$29,2,0)</f>
        <v>Norte</v>
      </c>
      <c r="D565" s="6">
        <v>222</v>
      </c>
      <c r="E565" s="6">
        <v>0.45300000000000001</v>
      </c>
      <c r="F565" s="6">
        <v>0.51600000000000001</v>
      </c>
      <c r="G565" s="6">
        <v>0.23400000000000001</v>
      </c>
      <c r="H565" s="6">
        <v>7797.18</v>
      </c>
      <c r="I565" s="6">
        <v>0</v>
      </c>
      <c r="J565" s="36" t="str">
        <f t="shared" si="8"/>
        <v>Baixo</v>
      </c>
      <c r="K565" s="6">
        <f>IF(OR(B565="",D565="",E565="",F565="",G565="",H565=""),1,0)</f>
        <v>0</v>
      </c>
      <c r="L565" s="6">
        <f>IF(C565&lt;Panorama_geral!$B$3,1,0)</f>
        <v>0</v>
      </c>
      <c r="M565" s="36">
        <f>IF(D565&gt;Educacao_infantil!$I$3,1,0)</f>
        <v>0</v>
      </c>
      <c r="N565" s="7">
        <f>IF(I565&lt;Educacao_infantil!$J$3,1,0)</f>
        <v>1</v>
      </c>
      <c r="O565" s="22"/>
    </row>
    <row r="566" spans="1:15" x14ac:dyDescent="0.25">
      <c r="A566" s="5" t="s">
        <v>3434</v>
      </c>
      <c r="B566" s="6" t="s">
        <v>24</v>
      </c>
      <c r="C566" s="9" t="str">
        <f>VLOOKUP(B566,'De-Para_Estado_Regiao'!$B$3:$C$29,2,0)</f>
        <v>Nordeste</v>
      </c>
      <c r="D566" s="6">
        <v>301</v>
      </c>
      <c r="E566" s="6">
        <v>0.57399999999999995</v>
      </c>
      <c r="F566" s="6">
        <v>0.56499999999999995</v>
      </c>
      <c r="G566" s="6">
        <v>0.42399999999999999</v>
      </c>
      <c r="H566" s="6">
        <v>12418.3</v>
      </c>
      <c r="I566" s="6">
        <v>2</v>
      </c>
      <c r="J566" s="36" t="str">
        <f t="shared" si="8"/>
        <v>Médio</v>
      </c>
      <c r="K566" s="6">
        <f>IF(OR(B566="",D566="",E566="",F566="",G566="",H566=""),1,0)</f>
        <v>0</v>
      </c>
      <c r="L566" s="6">
        <f>IF(C566&lt;Panorama_geral!$B$3,1,0)</f>
        <v>0</v>
      </c>
      <c r="M566" s="36">
        <f>IF(D566&gt;Educacao_infantil!$I$3,1,0)</f>
        <v>0</v>
      </c>
      <c r="N566" s="7">
        <f>IF(I566&lt;Educacao_infantil!$J$3,1,0)</f>
        <v>0</v>
      </c>
      <c r="O566" s="22"/>
    </row>
    <row r="567" spans="1:15" x14ac:dyDescent="0.25">
      <c r="A567" s="8" t="s">
        <v>3435</v>
      </c>
      <c r="B567" s="9" t="s">
        <v>39</v>
      </c>
      <c r="C567" s="9" t="str">
        <f>VLOOKUP(B567,'De-Para_Estado_Regiao'!$B$3:$C$29,2,0)</f>
        <v>Norte</v>
      </c>
      <c r="D567" s="9">
        <v>893</v>
      </c>
      <c r="E567" s="9">
        <v>0.56100000000000005</v>
      </c>
      <c r="F567" s="9">
        <v>0.54</v>
      </c>
      <c r="G567" s="9">
        <v>0.433</v>
      </c>
      <c r="H567" s="9">
        <v>8972.25</v>
      </c>
      <c r="I567" s="6">
        <v>1</v>
      </c>
      <c r="J567" s="36" t="str">
        <f t="shared" si="8"/>
        <v>Médio</v>
      </c>
      <c r="K567" s="6">
        <f>IF(OR(B567="",D567="",E567="",F567="",G567="",H567=""),1,0)</f>
        <v>0</v>
      </c>
      <c r="L567" s="6">
        <f>IF(C567&lt;Panorama_geral!$B$3,1,0)</f>
        <v>0</v>
      </c>
      <c r="M567" s="36">
        <f>IF(D567&gt;Educacao_infantil!$I$3,1,0)</f>
        <v>0</v>
      </c>
      <c r="N567" s="7">
        <f>IF(I567&lt;Educacao_infantil!$J$3,1,0)</f>
        <v>1</v>
      </c>
      <c r="O567" s="22"/>
    </row>
    <row r="568" spans="1:15" x14ac:dyDescent="0.25">
      <c r="A568" s="5" t="s">
        <v>3440</v>
      </c>
      <c r="B568" s="6" t="s">
        <v>39</v>
      </c>
      <c r="C568" s="9" t="str">
        <f>VLOOKUP(B568,'De-Para_Estado_Regiao'!$B$3:$C$29,2,0)</f>
        <v>Norte</v>
      </c>
      <c r="D568" s="6">
        <v>761</v>
      </c>
      <c r="E568" s="6">
        <v>0.52700000000000002</v>
      </c>
      <c r="F568" s="6">
        <v>0.53500000000000003</v>
      </c>
      <c r="G568" s="6">
        <v>0.378</v>
      </c>
      <c r="H568" s="6">
        <v>13244.83</v>
      </c>
      <c r="I568" s="6">
        <v>2</v>
      </c>
      <c r="J568" s="36" t="str">
        <f t="shared" si="8"/>
        <v>Baixo</v>
      </c>
      <c r="K568" s="6">
        <f>IF(OR(B568="",D568="",E568="",F568="",G568="",H568=""),1,0)</f>
        <v>0</v>
      </c>
      <c r="L568" s="6">
        <f>IF(C568&lt;Panorama_geral!$B$3,1,0)</f>
        <v>0</v>
      </c>
      <c r="M568" s="36">
        <f>IF(D568&gt;Educacao_infantil!$I$3,1,0)</f>
        <v>0</v>
      </c>
      <c r="N568" s="7">
        <f>IF(I568&lt;Educacao_infantil!$J$3,1,0)</f>
        <v>0</v>
      </c>
      <c r="O568" s="22"/>
    </row>
    <row r="569" spans="1:15" x14ac:dyDescent="0.25">
      <c r="A569" s="8" t="s">
        <v>3443</v>
      </c>
      <c r="B569" s="9" t="s">
        <v>275</v>
      </c>
      <c r="C569" s="9" t="str">
        <f>VLOOKUP(B569,'De-Para_Estado_Regiao'!$B$3:$C$29,2,0)</f>
        <v>Norte</v>
      </c>
      <c r="D569" s="9">
        <v>413</v>
      </c>
      <c r="E569" s="9">
        <v>0.501</v>
      </c>
      <c r="F569" s="9">
        <v>0.47899999999999998</v>
      </c>
      <c r="G569" s="9">
        <v>0.36099999999999999</v>
      </c>
      <c r="H569" s="9">
        <v>10084.48</v>
      </c>
      <c r="I569" s="6">
        <v>3</v>
      </c>
      <c r="J569" s="36" t="str">
        <f t="shared" si="8"/>
        <v>Baixo</v>
      </c>
      <c r="K569" s="6">
        <f>IF(OR(B569="",D569="",E569="",F569="",G569="",H569=""),1,0)</f>
        <v>0</v>
      </c>
      <c r="L569" s="6">
        <f>IF(C569&lt;Panorama_geral!$B$3,1,0)</f>
        <v>0</v>
      </c>
      <c r="M569" s="36">
        <f>IF(D569&gt;Educacao_infantil!$I$3,1,0)</f>
        <v>0</v>
      </c>
      <c r="N569" s="7">
        <f>IF(I569&lt;Educacao_infantil!$J$3,1,0)</f>
        <v>0</v>
      </c>
      <c r="O569" s="22"/>
    </row>
    <row r="570" spans="1:15" x14ac:dyDescent="0.25">
      <c r="A570" s="5" t="s">
        <v>2946</v>
      </c>
      <c r="B570" s="6" t="s">
        <v>19</v>
      </c>
      <c r="C570" s="9" t="str">
        <f>VLOOKUP(B570,'De-Para_Estado_Regiao'!$B$3:$C$29,2,0)</f>
        <v>Nordeste</v>
      </c>
      <c r="D570" s="6">
        <v>497</v>
      </c>
      <c r="E570" s="6">
        <v>0.57999999999999996</v>
      </c>
      <c r="F570" s="6">
        <v>0.57199999999999995</v>
      </c>
      <c r="G570" s="6">
        <v>0.44400000000000001</v>
      </c>
      <c r="H570" s="6">
        <v>11906.16</v>
      </c>
      <c r="I570" s="6">
        <v>3</v>
      </c>
      <c r="J570" s="36" t="str">
        <f t="shared" si="8"/>
        <v>Médio</v>
      </c>
      <c r="K570" s="6">
        <f>IF(OR(B570="",D570="",E570="",F570="",G570="",H570=""),1,0)</f>
        <v>0</v>
      </c>
      <c r="L570" s="6">
        <f>IF(C570&lt;Panorama_geral!$B$3,1,0)</f>
        <v>0</v>
      </c>
      <c r="M570" s="36">
        <f>IF(D570&gt;Educacao_infantil!$I$3,1,0)</f>
        <v>0</v>
      </c>
      <c r="N570" s="7">
        <f>IF(I570&lt;Educacao_infantil!$J$3,1,0)</f>
        <v>0</v>
      </c>
      <c r="O570" s="22"/>
    </row>
    <row r="571" spans="1:15" x14ac:dyDescent="0.25">
      <c r="A571" s="5" t="s">
        <v>1528</v>
      </c>
      <c r="B571" s="6" t="s">
        <v>24</v>
      </c>
      <c r="C571" s="9" t="str">
        <f>VLOOKUP(B571,'De-Para_Estado_Regiao'!$B$3:$C$29,2,0)</f>
        <v>Nordeste</v>
      </c>
      <c r="D571" s="6">
        <v>752</v>
      </c>
      <c r="E571" s="6">
        <v>0.59</v>
      </c>
      <c r="F571" s="6">
        <v>0.55500000000000005</v>
      </c>
      <c r="G571" s="6">
        <v>0.496</v>
      </c>
      <c r="H571" s="6">
        <v>6519.35</v>
      </c>
      <c r="I571" s="6">
        <v>19</v>
      </c>
      <c r="J571" s="36" t="str">
        <f t="shared" si="8"/>
        <v>Médio</v>
      </c>
      <c r="K571" s="6">
        <f>IF(OR(B571="",D571="",E571="",F571="",G571="",H571=""),1,0)</f>
        <v>0</v>
      </c>
      <c r="L571" s="6">
        <f>IF(C571&lt;Panorama_geral!$B$3,1,0)</f>
        <v>0</v>
      </c>
      <c r="M571" s="36">
        <f>IF(D571&gt;Educacao_infantil!$I$3,1,0)</f>
        <v>0</v>
      </c>
      <c r="N571" s="7">
        <f>IF(I571&lt;Educacao_infantil!$J$3,1,0)</f>
        <v>0</v>
      </c>
      <c r="O571" s="22"/>
    </row>
    <row r="572" spans="1:15" x14ac:dyDescent="0.25">
      <c r="A572" s="8" t="s">
        <v>3445</v>
      </c>
      <c r="B572" s="9" t="s">
        <v>94</v>
      </c>
      <c r="C572" s="9" t="str">
        <f>VLOOKUP(B572,'De-Para_Estado_Regiao'!$B$3:$C$29,2,0)</f>
        <v>Nordeste</v>
      </c>
      <c r="D572" s="9">
        <v>1097</v>
      </c>
      <c r="E572" s="9">
        <v>0.56799999999999995</v>
      </c>
      <c r="F572" s="9">
        <v>0.55700000000000005</v>
      </c>
      <c r="G572" s="9">
        <v>0.46</v>
      </c>
      <c r="H572" s="9">
        <v>9785.6200000000008</v>
      </c>
      <c r="I572" s="6">
        <v>3</v>
      </c>
      <c r="J572" s="36" t="str">
        <f t="shared" si="8"/>
        <v>Médio</v>
      </c>
      <c r="K572" s="6">
        <f>IF(OR(B572="",D572="",E572="",F572="",G572="",H572=""),1,0)</f>
        <v>0</v>
      </c>
      <c r="L572" s="6">
        <f>IF(C572&lt;Panorama_geral!$B$3,1,0)</f>
        <v>0</v>
      </c>
      <c r="M572" s="36">
        <f>IF(D572&gt;Educacao_infantil!$I$3,1,0)</f>
        <v>1</v>
      </c>
      <c r="N572" s="7">
        <f>IF(I572&lt;Educacao_infantil!$J$3,1,0)</f>
        <v>0</v>
      </c>
      <c r="O572" s="22"/>
    </row>
    <row r="573" spans="1:15" x14ac:dyDescent="0.25">
      <c r="A573" s="5" t="s">
        <v>3446</v>
      </c>
      <c r="B573" s="6" t="s">
        <v>275</v>
      </c>
      <c r="C573" s="9" t="str">
        <f>VLOOKUP(B573,'De-Para_Estado_Regiao'!$B$3:$C$29,2,0)</f>
        <v>Norte</v>
      </c>
      <c r="D573" s="6">
        <v>336</v>
      </c>
      <c r="E573" s="6">
        <v>0.57499999999999996</v>
      </c>
      <c r="F573" s="6">
        <v>0.60099999999999998</v>
      </c>
      <c r="G573" s="6">
        <v>0.39800000000000002</v>
      </c>
      <c r="H573" s="6">
        <v>16085.3</v>
      </c>
      <c r="I573" s="6">
        <v>3</v>
      </c>
      <c r="J573" s="36" t="str">
        <f t="shared" si="8"/>
        <v>Médio</v>
      </c>
      <c r="K573" s="6">
        <f>IF(OR(B573="",D573="",E573="",F573="",G573="",H573=""),1,0)</f>
        <v>0</v>
      </c>
      <c r="L573" s="6">
        <f>IF(C573&lt;Panorama_geral!$B$3,1,0)</f>
        <v>0</v>
      </c>
      <c r="M573" s="36">
        <f>IF(D573&gt;Educacao_infantil!$I$3,1,0)</f>
        <v>0</v>
      </c>
      <c r="N573" s="7">
        <f>IF(I573&lt;Educacao_infantil!$J$3,1,0)</f>
        <v>0</v>
      </c>
      <c r="O573" s="22"/>
    </row>
    <row r="574" spans="1:15" x14ac:dyDescent="0.25">
      <c r="A574" s="8" t="s">
        <v>3449</v>
      </c>
      <c r="B574" s="9" t="s">
        <v>114</v>
      </c>
      <c r="C574" s="9" t="str">
        <f>VLOOKUP(B574,'De-Para_Estado_Regiao'!$B$3:$C$29,2,0)</f>
        <v>Nordeste</v>
      </c>
      <c r="D574" s="9">
        <v>240</v>
      </c>
      <c r="E574" s="9">
        <v>0.54500000000000004</v>
      </c>
      <c r="F574" s="9">
        <v>0.51300000000000001</v>
      </c>
      <c r="G574" s="9">
        <v>0.41399999999999998</v>
      </c>
      <c r="H574" s="9">
        <v>12374.15</v>
      </c>
      <c r="I574" s="6">
        <v>0</v>
      </c>
      <c r="J574" s="36" t="str">
        <f t="shared" si="8"/>
        <v>Baixo</v>
      </c>
      <c r="K574" s="6">
        <f>IF(OR(B574="",D574="",E574="",F574="",G574="",H574=""),1,0)</f>
        <v>0</v>
      </c>
      <c r="L574" s="6">
        <f>IF(C574&lt;Panorama_geral!$B$3,1,0)</f>
        <v>0</v>
      </c>
      <c r="M574" s="36">
        <f>IF(D574&gt;Educacao_infantil!$I$3,1,0)</f>
        <v>0</v>
      </c>
      <c r="N574" s="7">
        <f>IF(I574&lt;Educacao_infantil!$J$3,1,0)</f>
        <v>1</v>
      </c>
      <c r="O574" s="22"/>
    </row>
    <row r="575" spans="1:15" x14ac:dyDescent="0.25">
      <c r="A575" s="5" t="s">
        <v>3450</v>
      </c>
      <c r="B575" s="6" t="s">
        <v>24</v>
      </c>
      <c r="C575" s="9" t="str">
        <f>VLOOKUP(B575,'De-Para_Estado_Regiao'!$B$3:$C$29,2,0)</f>
        <v>Nordeste</v>
      </c>
      <c r="D575" s="6">
        <v>362</v>
      </c>
      <c r="E575" s="6">
        <v>0.58799999999999997</v>
      </c>
      <c r="F575" s="6">
        <v>0.58599999999999997</v>
      </c>
      <c r="G575" s="6">
        <v>0.47399999999999998</v>
      </c>
      <c r="H575" s="6">
        <v>11074.3</v>
      </c>
      <c r="I575" s="6">
        <v>2</v>
      </c>
      <c r="J575" s="36" t="str">
        <f t="shared" si="8"/>
        <v>Médio</v>
      </c>
      <c r="K575" s="6">
        <f>IF(OR(B575="",D575="",E575="",F575="",G575="",H575=""),1,0)</f>
        <v>0</v>
      </c>
      <c r="L575" s="6">
        <f>IF(C575&lt;Panorama_geral!$B$3,1,0)</f>
        <v>0</v>
      </c>
      <c r="M575" s="36">
        <f>IF(D575&gt;Educacao_infantil!$I$3,1,0)</f>
        <v>0</v>
      </c>
      <c r="N575" s="7">
        <f>IF(I575&lt;Educacao_infantil!$J$3,1,0)</f>
        <v>0</v>
      </c>
      <c r="O575" s="22"/>
    </row>
    <row r="576" spans="1:15" x14ac:dyDescent="0.25">
      <c r="A576" s="8" t="s">
        <v>3451</v>
      </c>
      <c r="B576" s="9" t="s">
        <v>87</v>
      </c>
      <c r="C576" s="9" t="str">
        <f>VLOOKUP(B576,'De-Para_Estado_Regiao'!$B$3:$C$29,2,0)</f>
        <v>Nordeste</v>
      </c>
      <c r="D576" s="9">
        <v>695</v>
      </c>
      <c r="E576" s="9">
        <v>0.56399999999999995</v>
      </c>
      <c r="F576" s="9">
        <v>0.499</v>
      </c>
      <c r="G576" s="9">
        <v>0.46400000000000002</v>
      </c>
      <c r="H576" s="9">
        <v>7528.58</v>
      </c>
      <c r="I576" s="6">
        <v>1</v>
      </c>
      <c r="J576" s="36" t="str">
        <f t="shared" si="8"/>
        <v>Médio</v>
      </c>
      <c r="K576" s="6">
        <f>IF(OR(B576="",D576="",E576="",F576="",G576="",H576=""),1,0)</f>
        <v>0</v>
      </c>
      <c r="L576" s="6">
        <f>IF(C576&lt;Panorama_geral!$B$3,1,0)</f>
        <v>0</v>
      </c>
      <c r="M576" s="36">
        <f>IF(D576&gt;Educacao_infantil!$I$3,1,0)</f>
        <v>0</v>
      </c>
      <c r="N576" s="7">
        <f>IF(I576&lt;Educacao_infantil!$J$3,1,0)</f>
        <v>1</v>
      </c>
      <c r="O576" s="22"/>
    </row>
    <row r="577" spans="1:15" x14ac:dyDescent="0.25">
      <c r="A577" s="5" t="s">
        <v>3452</v>
      </c>
      <c r="B577" s="6" t="s">
        <v>49</v>
      </c>
      <c r="C577" s="9" t="str">
        <f>VLOOKUP(B577,'De-Para_Estado_Regiao'!$B$3:$C$29,2,0)</f>
        <v>Norte</v>
      </c>
      <c r="D577" s="6">
        <v>531</v>
      </c>
      <c r="E577" s="6">
        <v>0.47299999999999998</v>
      </c>
      <c r="F577" s="6">
        <v>0.44900000000000001</v>
      </c>
      <c r="G577" s="6">
        <v>0.30299999999999999</v>
      </c>
      <c r="H577" s="6">
        <v>5338.15</v>
      </c>
      <c r="I577" s="6">
        <v>0</v>
      </c>
      <c r="J577" s="36" t="str">
        <f t="shared" si="8"/>
        <v>Baixo</v>
      </c>
      <c r="K577" s="6">
        <f>IF(OR(B577="",D577="",E577="",F577="",G577="",H577=""),1,0)</f>
        <v>0</v>
      </c>
      <c r="L577" s="6">
        <f>IF(C577&lt;Panorama_geral!$B$3,1,0)</f>
        <v>0</v>
      </c>
      <c r="M577" s="36">
        <f>IF(D577&gt;Educacao_infantil!$I$3,1,0)</f>
        <v>0</v>
      </c>
      <c r="N577" s="7">
        <f>IF(I577&lt;Educacao_infantil!$J$3,1,0)</f>
        <v>1</v>
      </c>
      <c r="O577" s="22"/>
    </row>
    <row r="578" spans="1:15" x14ac:dyDescent="0.25">
      <c r="A578" s="5" t="s">
        <v>3456</v>
      </c>
      <c r="B578" s="6" t="s">
        <v>94</v>
      </c>
      <c r="C578" s="9" t="str">
        <f>VLOOKUP(B578,'De-Para_Estado_Regiao'!$B$3:$C$29,2,0)</f>
        <v>Nordeste</v>
      </c>
      <c r="D578" s="6">
        <v>983</v>
      </c>
      <c r="E578" s="6">
        <v>0.55700000000000005</v>
      </c>
      <c r="F578" s="6">
        <v>0.55200000000000005</v>
      </c>
      <c r="G578" s="6">
        <v>0.42799999999999999</v>
      </c>
      <c r="H578" s="6">
        <v>10760.86</v>
      </c>
      <c r="I578" s="6">
        <v>3</v>
      </c>
      <c r="J578" s="36" t="str">
        <f t="shared" si="8"/>
        <v>Médio</v>
      </c>
      <c r="K578" s="6">
        <f>IF(OR(B578="",D578="",E578="",F578="",G578="",H578=""),1,0)</f>
        <v>0</v>
      </c>
      <c r="L578" s="6">
        <f>IF(C578&lt;Panorama_geral!$B$3,1,0)</f>
        <v>0</v>
      </c>
      <c r="M578" s="36">
        <f>IF(D578&gt;Educacao_infantil!$I$3,1,0)</f>
        <v>1</v>
      </c>
      <c r="N578" s="7">
        <f>IF(I578&lt;Educacao_infantil!$J$3,1,0)</f>
        <v>0</v>
      </c>
      <c r="O578" s="22"/>
    </row>
    <row r="579" spans="1:15" x14ac:dyDescent="0.25">
      <c r="A579" s="5" t="s">
        <v>3458</v>
      </c>
      <c r="B579" s="6" t="s">
        <v>148</v>
      </c>
      <c r="C579" s="9" t="str">
        <f>VLOOKUP(B579,'De-Para_Estado_Regiao'!$B$3:$C$29,2,0)</f>
        <v>Norte</v>
      </c>
      <c r="D579" s="6">
        <v>138</v>
      </c>
      <c r="E579" s="6">
        <v>0.58899999999999997</v>
      </c>
      <c r="F579" s="6">
        <v>0.622</v>
      </c>
      <c r="G579" s="6">
        <v>0.434</v>
      </c>
      <c r="H579" s="6">
        <v>14958</v>
      </c>
      <c r="I579" s="6">
        <v>2</v>
      </c>
      <c r="J579" s="36" t="str">
        <f t="shared" si="8"/>
        <v>Médio</v>
      </c>
      <c r="K579" s="6">
        <f>IF(OR(B579="",D579="",E579="",F579="",G579="",H579=""),1,0)</f>
        <v>0</v>
      </c>
      <c r="L579" s="6">
        <f>IF(C579&lt;Panorama_geral!$B$3,1,0)</f>
        <v>0</v>
      </c>
      <c r="M579" s="36">
        <f>IF(D579&gt;Educacao_infantil!$I$3,1,0)</f>
        <v>0</v>
      </c>
      <c r="N579" s="7">
        <f>IF(I579&lt;Educacao_infantil!$J$3,1,0)</f>
        <v>0</v>
      </c>
      <c r="O579" s="22"/>
    </row>
    <row r="580" spans="1:15" x14ac:dyDescent="0.25">
      <c r="A580" s="8" t="s">
        <v>3459</v>
      </c>
      <c r="B580" s="9" t="s">
        <v>87</v>
      </c>
      <c r="C580" s="9" t="str">
        <f>VLOOKUP(B580,'De-Para_Estado_Regiao'!$B$3:$C$29,2,0)</f>
        <v>Nordeste</v>
      </c>
      <c r="D580" s="9">
        <v>1343</v>
      </c>
      <c r="E580" s="9">
        <v>0.51300000000000001</v>
      </c>
      <c r="F580" s="9">
        <v>0.5</v>
      </c>
      <c r="G580" s="9">
        <v>0.374</v>
      </c>
      <c r="H580" s="9">
        <v>6481.02</v>
      </c>
      <c r="I580" s="6">
        <v>36</v>
      </c>
      <c r="J580" s="36" t="str">
        <f t="shared" si="8"/>
        <v>Baixo</v>
      </c>
      <c r="K580" s="6">
        <f>IF(OR(B580="",D580="",E580="",F580="",G580="",H580=""),1,0)</f>
        <v>0</v>
      </c>
      <c r="L580" s="6">
        <f>IF(C580&lt;Panorama_geral!$B$3,1,0)</f>
        <v>0</v>
      </c>
      <c r="M580" s="36">
        <f>IF(D580&gt;Educacao_infantil!$I$3,1,0)</f>
        <v>1</v>
      </c>
      <c r="N580" s="7">
        <f>IF(I580&lt;Educacao_infantil!$J$3,1,0)</f>
        <v>0</v>
      </c>
      <c r="O580" s="22"/>
    </row>
    <row r="581" spans="1:15" x14ac:dyDescent="0.25">
      <c r="A581" s="5" t="s">
        <v>3460</v>
      </c>
      <c r="B581" s="6" t="s">
        <v>39</v>
      </c>
      <c r="C581" s="9" t="str">
        <f>VLOOKUP(B581,'De-Para_Estado_Regiao'!$B$3:$C$29,2,0)</f>
        <v>Norte</v>
      </c>
      <c r="D581" s="6">
        <v>598</v>
      </c>
      <c r="E581" s="6">
        <v>0.45</v>
      </c>
      <c r="F581" s="6">
        <v>0.48099999999999998</v>
      </c>
      <c r="G581" s="6">
        <v>0.25900000000000001</v>
      </c>
      <c r="H581" s="6">
        <v>9085.35</v>
      </c>
      <c r="I581" s="6">
        <v>0</v>
      </c>
      <c r="J581" s="36" t="str">
        <f t="shared" si="8"/>
        <v>Baixo</v>
      </c>
      <c r="K581" s="6">
        <f>IF(OR(B581="",D581="",E581="",F581="",G581="",H581=""),1,0)</f>
        <v>0</v>
      </c>
      <c r="L581" s="6">
        <f>IF(C581&lt;Panorama_geral!$B$3,1,0)</f>
        <v>0</v>
      </c>
      <c r="M581" s="36">
        <f>IF(D581&gt;Educacao_infantil!$I$3,1,0)</f>
        <v>0</v>
      </c>
      <c r="N581" s="7">
        <f>IF(I581&lt;Educacao_infantil!$J$3,1,0)</f>
        <v>1</v>
      </c>
      <c r="O581" s="22"/>
    </row>
    <row r="582" spans="1:15" x14ac:dyDescent="0.25">
      <c r="A582" s="8" t="s">
        <v>3465</v>
      </c>
      <c r="B582" s="9" t="s">
        <v>87</v>
      </c>
      <c r="C582" s="9" t="str">
        <f>VLOOKUP(B582,'De-Para_Estado_Regiao'!$B$3:$C$29,2,0)</f>
        <v>Nordeste</v>
      </c>
      <c r="D582" s="9">
        <v>1225</v>
      </c>
      <c r="E582" s="9">
        <v>0.55000000000000004</v>
      </c>
      <c r="F582" s="9">
        <v>0.51900000000000002</v>
      </c>
      <c r="G582" s="9">
        <v>0.434</v>
      </c>
      <c r="H582" s="9">
        <v>5065.83</v>
      </c>
      <c r="I582" s="6">
        <v>1</v>
      </c>
      <c r="J582" s="36" t="str">
        <f t="shared" ref="J582:J645" si="9">IF(E582&lt;0.55,"Baixo", IF(E582&lt;0.7,"Médio", IF(E582&lt;0.8,"Alto","Muito Alto")))</f>
        <v>Médio</v>
      </c>
      <c r="K582" s="6">
        <f>IF(OR(B582="",D582="",E582="",F582="",G582="",H582=""),1,0)</f>
        <v>0</v>
      </c>
      <c r="L582" s="6">
        <f>IF(C582&lt;Panorama_geral!$B$3,1,0)</f>
        <v>0</v>
      </c>
      <c r="M582" s="36">
        <f>IF(D582&gt;Educacao_infantil!$I$3,1,0)</f>
        <v>1</v>
      </c>
      <c r="N582" s="7">
        <f>IF(I582&lt;Educacao_infantil!$J$3,1,0)</f>
        <v>1</v>
      </c>
      <c r="O582" s="22"/>
    </row>
    <row r="583" spans="1:15" x14ac:dyDescent="0.25">
      <c r="A583" s="5" t="s">
        <v>3467</v>
      </c>
      <c r="B583" s="6" t="s">
        <v>24</v>
      </c>
      <c r="C583" s="9" t="str">
        <f>VLOOKUP(B583,'De-Para_Estado_Regiao'!$B$3:$C$29,2,0)</f>
        <v>Nordeste</v>
      </c>
      <c r="D583" s="6">
        <v>180</v>
      </c>
      <c r="E583" s="6">
        <v>0.59299999999999997</v>
      </c>
      <c r="F583" s="6">
        <v>0.56299999999999994</v>
      </c>
      <c r="G583" s="6">
        <v>0.47899999999999998</v>
      </c>
      <c r="H583" s="6">
        <v>10588.92</v>
      </c>
      <c r="I583" s="6">
        <v>19</v>
      </c>
      <c r="J583" s="36" t="str">
        <f t="shared" si="9"/>
        <v>Médio</v>
      </c>
      <c r="K583" s="6">
        <f>IF(OR(B583="",D583="",E583="",F583="",G583="",H583=""),1,0)</f>
        <v>0</v>
      </c>
      <c r="L583" s="6">
        <f>IF(C583&lt;Panorama_geral!$B$3,1,0)</f>
        <v>0</v>
      </c>
      <c r="M583" s="36">
        <f>IF(D583&gt;Educacao_infantil!$I$3,1,0)</f>
        <v>0</v>
      </c>
      <c r="N583" s="7">
        <f>IF(I583&lt;Educacao_infantil!$J$3,1,0)</f>
        <v>0</v>
      </c>
      <c r="O583" s="22"/>
    </row>
    <row r="584" spans="1:15" x14ac:dyDescent="0.25">
      <c r="A584" s="5" t="s">
        <v>3473</v>
      </c>
      <c r="B584" s="6" t="s">
        <v>94</v>
      </c>
      <c r="C584" s="9" t="str">
        <f>VLOOKUP(B584,'De-Para_Estado_Regiao'!$B$3:$C$29,2,0)</f>
        <v>Nordeste</v>
      </c>
      <c r="D584" s="6">
        <v>463</v>
      </c>
      <c r="E584" s="6">
        <v>0.55100000000000005</v>
      </c>
      <c r="F584" s="6">
        <v>0.51300000000000001</v>
      </c>
      <c r="G584" s="6">
        <v>0.43099999999999999</v>
      </c>
      <c r="H584" s="6">
        <v>8197.7000000000007</v>
      </c>
      <c r="I584" s="6">
        <v>5</v>
      </c>
      <c r="J584" s="36" t="str">
        <f t="shared" si="9"/>
        <v>Médio</v>
      </c>
      <c r="K584" s="6">
        <f>IF(OR(B584="",D584="",E584="",F584="",G584="",H584=""),1,0)</f>
        <v>0</v>
      </c>
      <c r="L584" s="6">
        <f>IF(C584&lt;Panorama_geral!$B$3,1,0)</f>
        <v>0</v>
      </c>
      <c r="M584" s="36">
        <f>IF(D584&gt;Educacao_infantil!$I$3,1,0)</f>
        <v>0</v>
      </c>
      <c r="N584" s="7">
        <f>IF(I584&lt;Educacao_infantil!$J$3,1,0)</f>
        <v>0</v>
      </c>
      <c r="O584" s="22"/>
    </row>
    <row r="585" spans="1:15" x14ac:dyDescent="0.25">
      <c r="A585" s="8" t="s">
        <v>3476</v>
      </c>
      <c r="B585" s="9" t="s">
        <v>24</v>
      </c>
      <c r="C585" s="9" t="str">
        <f>VLOOKUP(B585,'De-Para_Estado_Regiao'!$B$3:$C$29,2,0)</f>
        <v>Nordeste</v>
      </c>
      <c r="D585" s="9">
        <v>263</v>
      </c>
      <c r="E585" s="9">
        <v>0.52700000000000002</v>
      </c>
      <c r="F585" s="9">
        <v>0.52400000000000002</v>
      </c>
      <c r="G585" s="9">
        <v>0.379</v>
      </c>
      <c r="H585" s="9">
        <v>8126.17</v>
      </c>
      <c r="I585" s="6">
        <v>22</v>
      </c>
      <c r="J585" s="36" t="str">
        <f t="shared" si="9"/>
        <v>Baixo</v>
      </c>
      <c r="K585" s="6">
        <f>IF(OR(B585="",D585="",E585="",F585="",G585="",H585=""),1,0)</f>
        <v>0</v>
      </c>
      <c r="L585" s="6">
        <f>IF(C585&lt;Panorama_geral!$B$3,1,0)</f>
        <v>0</v>
      </c>
      <c r="M585" s="36">
        <f>IF(D585&gt;Educacao_infantil!$I$3,1,0)</f>
        <v>0</v>
      </c>
      <c r="N585" s="7">
        <f>IF(I585&lt;Educacao_infantil!$J$3,1,0)</f>
        <v>0</v>
      </c>
      <c r="O585" s="22"/>
    </row>
    <row r="586" spans="1:15" x14ac:dyDescent="0.25">
      <c r="A586" s="5" t="s">
        <v>3481</v>
      </c>
      <c r="B586" s="6" t="s">
        <v>148</v>
      </c>
      <c r="C586" s="9" t="str">
        <f>VLOOKUP(B586,'De-Para_Estado_Regiao'!$B$3:$C$29,2,0)</f>
        <v>Norte</v>
      </c>
      <c r="D586" s="6">
        <v>160</v>
      </c>
      <c r="E586" s="6">
        <v>0.59599999999999997</v>
      </c>
      <c r="F586" s="6">
        <v>0.627</v>
      </c>
      <c r="G586" s="6">
        <v>0.44400000000000001</v>
      </c>
      <c r="H586" s="6">
        <v>16447.330000000002</v>
      </c>
      <c r="I586" s="6">
        <v>3</v>
      </c>
      <c r="J586" s="36" t="str">
        <f t="shared" si="9"/>
        <v>Médio</v>
      </c>
      <c r="K586" s="6">
        <f>IF(OR(B586="",D586="",E586="",F586="",G586="",H586=""),1,0)</f>
        <v>0</v>
      </c>
      <c r="L586" s="6">
        <f>IF(C586&lt;Panorama_geral!$B$3,1,0)</f>
        <v>0</v>
      </c>
      <c r="M586" s="36">
        <f>IF(D586&gt;Educacao_infantil!$I$3,1,0)</f>
        <v>0</v>
      </c>
      <c r="N586" s="7">
        <f>IF(I586&lt;Educacao_infantil!$J$3,1,0)</f>
        <v>0</v>
      </c>
      <c r="O586" s="22"/>
    </row>
    <row r="587" spans="1:15" x14ac:dyDescent="0.25">
      <c r="A587" s="5" t="s">
        <v>3485</v>
      </c>
      <c r="B587" s="6" t="s">
        <v>24</v>
      </c>
      <c r="C587" s="9" t="str">
        <f>VLOOKUP(B587,'De-Para_Estado_Regiao'!$B$3:$C$29,2,0)</f>
        <v>Nordeste</v>
      </c>
      <c r="D587" s="6">
        <v>124</v>
      </c>
      <c r="E587" s="6">
        <v>0.51200000000000001</v>
      </c>
      <c r="F587" s="6">
        <v>0.503</v>
      </c>
      <c r="G587" s="6">
        <v>0.38400000000000001</v>
      </c>
      <c r="H587" s="6">
        <v>10514.54</v>
      </c>
      <c r="I587" s="6">
        <v>22</v>
      </c>
      <c r="J587" s="36" t="str">
        <f t="shared" si="9"/>
        <v>Baixo</v>
      </c>
      <c r="K587" s="6">
        <f>IF(OR(B587="",D587="",E587="",F587="",G587="",H587=""),1,0)</f>
        <v>0</v>
      </c>
      <c r="L587" s="6">
        <f>IF(C587&lt;Panorama_geral!$B$3,1,0)</f>
        <v>0</v>
      </c>
      <c r="M587" s="36">
        <f>IF(D587&gt;Educacao_infantil!$I$3,1,0)</f>
        <v>0</v>
      </c>
      <c r="N587" s="7">
        <f>IF(I587&lt;Educacao_infantil!$J$3,1,0)</f>
        <v>0</v>
      </c>
      <c r="O587" s="22"/>
    </row>
    <row r="588" spans="1:15" x14ac:dyDescent="0.25">
      <c r="A588" s="5" t="s">
        <v>3495</v>
      </c>
      <c r="B588" s="6" t="s">
        <v>87</v>
      </c>
      <c r="C588" s="9" t="str">
        <f>VLOOKUP(B588,'De-Para_Estado_Regiao'!$B$3:$C$29,2,0)</f>
        <v>Nordeste</v>
      </c>
      <c r="D588" s="6">
        <v>590</v>
      </c>
      <c r="E588" s="6">
        <v>0.56899999999999995</v>
      </c>
      <c r="F588" s="6">
        <v>0.53</v>
      </c>
      <c r="G588" s="6">
        <v>0.50600000000000001</v>
      </c>
      <c r="H588" s="6">
        <v>11242.88</v>
      </c>
      <c r="I588" s="6">
        <v>22</v>
      </c>
      <c r="J588" s="36" t="str">
        <f t="shared" si="9"/>
        <v>Médio</v>
      </c>
      <c r="K588" s="6">
        <f>IF(OR(B588="",D588="",E588="",F588="",G588="",H588=""),1,0)</f>
        <v>0</v>
      </c>
      <c r="L588" s="6">
        <f>IF(C588&lt;Panorama_geral!$B$3,1,0)</f>
        <v>0</v>
      </c>
      <c r="M588" s="36">
        <f>IF(D588&gt;Educacao_infantil!$I$3,1,0)</f>
        <v>0</v>
      </c>
      <c r="N588" s="7">
        <f>IF(I588&lt;Educacao_infantil!$J$3,1,0)</f>
        <v>0</v>
      </c>
      <c r="O588" s="22"/>
    </row>
    <row r="589" spans="1:15" x14ac:dyDescent="0.25">
      <c r="A589" s="5" t="s">
        <v>3499</v>
      </c>
      <c r="B589" s="6" t="s">
        <v>19</v>
      </c>
      <c r="C589" s="9" t="str">
        <f>VLOOKUP(B589,'De-Para_Estado_Regiao'!$B$3:$C$29,2,0)</f>
        <v>Nordeste</v>
      </c>
      <c r="D589" s="6">
        <v>682</v>
      </c>
      <c r="E589" s="6">
        <v>0.52300000000000002</v>
      </c>
      <c r="F589" s="6">
        <v>0.503</v>
      </c>
      <c r="G589" s="6">
        <v>0.4</v>
      </c>
      <c r="H589" s="6">
        <v>6955.15</v>
      </c>
      <c r="I589" s="6">
        <v>0</v>
      </c>
      <c r="J589" s="36" t="str">
        <f t="shared" si="9"/>
        <v>Baixo</v>
      </c>
      <c r="K589" s="6">
        <f>IF(OR(B589="",D589="",E589="",F589="",G589="",H589=""),1,0)</f>
        <v>0</v>
      </c>
      <c r="L589" s="6">
        <f>IF(C589&lt;Panorama_geral!$B$3,1,0)</f>
        <v>0</v>
      </c>
      <c r="M589" s="36">
        <f>IF(D589&gt;Educacao_infantil!$I$3,1,0)</f>
        <v>0</v>
      </c>
      <c r="N589" s="7">
        <f>IF(I589&lt;Educacao_infantil!$J$3,1,0)</f>
        <v>1</v>
      </c>
      <c r="O589" s="22"/>
    </row>
    <row r="590" spans="1:15" x14ac:dyDescent="0.25">
      <c r="A590" s="8" t="s">
        <v>3502</v>
      </c>
      <c r="B590" s="9" t="s">
        <v>24</v>
      </c>
      <c r="C590" s="9" t="str">
        <f>VLOOKUP(B590,'De-Para_Estado_Regiao'!$B$3:$C$29,2,0)</f>
        <v>Nordeste</v>
      </c>
      <c r="D590" s="9">
        <v>510</v>
      </c>
      <c r="E590" s="9">
        <v>0.51500000000000001</v>
      </c>
      <c r="F590" s="9">
        <v>0.46899999999999997</v>
      </c>
      <c r="G590" s="9">
        <v>0.41299999999999998</v>
      </c>
      <c r="H590" s="9">
        <v>7983.19</v>
      </c>
      <c r="I590" s="6">
        <v>10</v>
      </c>
      <c r="J590" s="36" t="str">
        <f t="shared" si="9"/>
        <v>Baixo</v>
      </c>
      <c r="K590" s="6">
        <f>IF(OR(B590="",D590="",E590="",F590="",G590="",H590=""),1,0)</f>
        <v>0</v>
      </c>
      <c r="L590" s="6">
        <f>IF(C590&lt;Panorama_geral!$B$3,1,0)</f>
        <v>0</v>
      </c>
      <c r="M590" s="36">
        <f>IF(D590&gt;Educacao_infantil!$I$3,1,0)</f>
        <v>0</v>
      </c>
      <c r="N590" s="7">
        <f>IF(I590&lt;Educacao_infantil!$J$3,1,0)</f>
        <v>0</v>
      </c>
      <c r="O590" s="22"/>
    </row>
    <row r="591" spans="1:15" x14ac:dyDescent="0.25">
      <c r="A591" s="5" t="s">
        <v>3503</v>
      </c>
      <c r="B591" s="6" t="s">
        <v>94</v>
      </c>
      <c r="C591" s="9" t="str">
        <f>VLOOKUP(B591,'De-Para_Estado_Regiao'!$B$3:$C$29,2,0)</f>
        <v>Nordeste</v>
      </c>
      <c r="D591" s="6">
        <v>1277</v>
      </c>
      <c r="E591" s="6">
        <v>0.56200000000000006</v>
      </c>
      <c r="F591" s="6">
        <v>0.54200000000000004</v>
      </c>
      <c r="G591" s="6">
        <v>0.47299999999999998</v>
      </c>
      <c r="H591" s="6">
        <v>7196.65</v>
      </c>
      <c r="I591" s="6">
        <v>17</v>
      </c>
      <c r="J591" s="36" t="str">
        <f t="shared" si="9"/>
        <v>Médio</v>
      </c>
      <c r="K591" s="6">
        <f>IF(OR(B591="",D591="",E591="",F591="",G591="",H591=""),1,0)</f>
        <v>0</v>
      </c>
      <c r="L591" s="6">
        <f>IF(C591&lt;Panorama_geral!$B$3,1,0)</f>
        <v>0</v>
      </c>
      <c r="M591" s="36">
        <f>IF(D591&gt;Educacao_infantil!$I$3,1,0)</f>
        <v>1</v>
      </c>
      <c r="N591" s="7">
        <f>IF(I591&lt;Educacao_infantil!$J$3,1,0)</f>
        <v>0</v>
      </c>
      <c r="O591" s="22"/>
    </row>
    <row r="592" spans="1:15" x14ac:dyDescent="0.25">
      <c r="A592" s="5" t="s">
        <v>3507</v>
      </c>
      <c r="B592" s="6" t="s">
        <v>19</v>
      </c>
      <c r="C592" s="9" t="str">
        <f>VLOOKUP(B592,'De-Para_Estado_Regiao'!$B$3:$C$29,2,0)</f>
        <v>Nordeste</v>
      </c>
      <c r="D592" s="6">
        <v>487</v>
      </c>
      <c r="E592" s="6">
        <v>0.56999999999999995</v>
      </c>
      <c r="F592" s="6">
        <v>0.58599999999999997</v>
      </c>
      <c r="G592" s="6">
        <v>0.41799999999999998</v>
      </c>
      <c r="H592" s="6">
        <v>7549.24</v>
      </c>
      <c r="I592" s="6">
        <v>30</v>
      </c>
      <c r="J592" s="36" t="str">
        <f t="shared" si="9"/>
        <v>Médio</v>
      </c>
      <c r="K592" s="6">
        <f>IF(OR(B592="",D592="",E592="",F592="",G592="",H592=""),1,0)</f>
        <v>0</v>
      </c>
      <c r="L592" s="6">
        <f>IF(C592&lt;Panorama_geral!$B$3,1,0)</f>
        <v>0</v>
      </c>
      <c r="M592" s="36">
        <f>IF(D592&gt;Educacao_infantil!$I$3,1,0)</f>
        <v>0</v>
      </c>
      <c r="N592" s="7">
        <f>IF(I592&lt;Educacao_infantil!$J$3,1,0)</f>
        <v>0</v>
      </c>
      <c r="O592" s="22"/>
    </row>
    <row r="593" spans="1:15" x14ac:dyDescent="0.25">
      <c r="A593" s="5" t="s">
        <v>3511</v>
      </c>
      <c r="B593" s="6" t="s">
        <v>82</v>
      </c>
      <c r="C593" s="9" t="str">
        <f>VLOOKUP(B593,'De-Para_Estado_Regiao'!$B$3:$C$29,2,0)</f>
        <v>Nordeste</v>
      </c>
      <c r="D593" s="6">
        <v>732</v>
      </c>
      <c r="E593" s="6">
        <v>0.59</v>
      </c>
      <c r="F593" s="6">
        <v>0.57299999999999995</v>
      </c>
      <c r="G593" s="6">
        <v>0.47099999999999997</v>
      </c>
      <c r="H593" s="6">
        <v>8405.32</v>
      </c>
      <c r="I593" s="6">
        <v>31</v>
      </c>
      <c r="J593" s="36" t="str">
        <f t="shared" si="9"/>
        <v>Médio</v>
      </c>
      <c r="K593" s="6">
        <f>IF(OR(B593="",D593="",E593="",F593="",G593="",H593=""),1,0)</f>
        <v>0</v>
      </c>
      <c r="L593" s="6">
        <f>IF(C593&lt;Panorama_geral!$B$3,1,0)</f>
        <v>0</v>
      </c>
      <c r="M593" s="36">
        <f>IF(D593&gt;Educacao_infantil!$I$3,1,0)</f>
        <v>0</v>
      </c>
      <c r="N593" s="7">
        <f>IF(I593&lt;Educacao_infantil!$J$3,1,0)</f>
        <v>0</v>
      </c>
      <c r="O593" s="22"/>
    </row>
    <row r="594" spans="1:15" x14ac:dyDescent="0.25">
      <c r="A594" s="8" t="s">
        <v>3514</v>
      </c>
      <c r="B594" s="9" t="s">
        <v>19</v>
      </c>
      <c r="C594" s="9" t="str">
        <f>VLOOKUP(B594,'De-Para_Estado_Regiao'!$B$3:$C$29,2,0)</f>
        <v>Nordeste</v>
      </c>
      <c r="D594" s="9">
        <v>340</v>
      </c>
      <c r="E594" s="9">
        <v>0.58499999999999996</v>
      </c>
      <c r="F594" s="9">
        <v>0.58099999999999996</v>
      </c>
      <c r="G594" s="9">
        <v>0.44</v>
      </c>
      <c r="H594" s="9">
        <v>14815.21</v>
      </c>
      <c r="I594" s="6">
        <v>2</v>
      </c>
      <c r="J594" s="36" t="str">
        <f t="shared" si="9"/>
        <v>Médio</v>
      </c>
      <c r="K594" s="6">
        <f>IF(OR(B594="",D594="",E594="",F594="",G594="",H594=""),1,0)</f>
        <v>0</v>
      </c>
      <c r="L594" s="6">
        <f>IF(C594&lt;Panorama_geral!$B$3,1,0)</f>
        <v>0</v>
      </c>
      <c r="M594" s="36">
        <f>IF(D594&gt;Educacao_infantil!$I$3,1,0)</f>
        <v>0</v>
      </c>
      <c r="N594" s="7">
        <f>IF(I594&lt;Educacao_infantil!$J$3,1,0)</f>
        <v>0</v>
      </c>
      <c r="O594" s="22"/>
    </row>
    <row r="595" spans="1:15" x14ac:dyDescent="0.25">
      <c r="A595" s="8" t="s">
        <v>3516</v>
      </c>
      <c r="B595" s="9" t="s">
        <v>49</v>
      </c>
      <c r="C595" s="9" t="str">
        <f>VLOOKUP(B595,'De-Para_Estado_Regiao'!$B$3:$C$29,2,0)</f>
        <v>Norte</v>
      </c>
      <c r="D595" s="9">
        <v>500</v>
      </c>
      <c r="E595" s="9">
        <v>0.58799999999999997</v>
      </c>
      <c r="F595" s="9">
        <v>0.54800000000000004</v>
      </c>
      <c r="G595" s="9">
        <v>0.47799999999999998</v>
      </c>
      <c r="H595" s="9">
        <v>8832.67</v>
      </c>
      <c r="I595" s="6">
        <v>4</v>
      </c>
      <c r="J595" s="36" t="str">
        <f t="shared" si="9"/>
        <v>Médio</v>
      </c>
      <c r="K595" s="6">
        <f>IF(OR(B595="",D595="",E595="",F595="",G595="",H595=""),1,0)</f>
        <v>0</v>
      </c>
      <c r="L595" s="6">
        <f>IF(C595&lt;Panorama_geral!$B$3,1,0)</f>
        <v>0</v>
      </c>
      <c r="M595" s="36">
        <f>IF(D595&gt;Educacao_infantil!$I$3,1,0)</f>
        <v>0</v>
      </c>
      <c r="N595" s="7">
        <f>IF(I595&lt;Educacao_infantil!$J$3,1,0)</f>
        <v>0</v>
      </c>
      <c r="O595" s="22"/>
    </row>
    <row r="596" spans="1:15" x14ac:dyDescent="0.25">
      <c r="A596" s="5" t="s">
        <v>3521</v>
      </c>
      <c r="B596" s="6" t="s">
        <v>24</v>
      </c>
      <c r="C596" s="9" t="str">
        <f>VLOOKUP(B596,'De-Para_Estado_Regiao'!$B$3:$C$29,2,0)</f>
        <v>Nordeste</v>
      </c>
      <c r="D596" s="6">
        <v>408</v>
      </c>
      <c r="E596" s="6">
        <v>0.56999999999999995</v>
      </c>
      <c r="F596" s="6">
        <v>0.57099999999999995</v>
      </c>
      <c r="G596" s="6">
        <v>0.43099999999999999</v>
      </c>
      <c r="H596" s="6">
        <v>6448.53</v>
      </c>
      <c r="I596" s="6">
        <v>35</v>
      </c>
      <c r="J596" s="36" t="str">
        <f t="shared" si="9"/>
        <v>Médio</v>
      </c>
      <c r="K596" s="6">
        <f>IF(OR(B596="",D596="",E596="",F596="",G596="",H596=""),1,0)</f>
        <v>0</v>
      </c>
      <c r="L596" s="6">
        <f>IF(C596&lt;Panorama_geral!$B$3,1,0)</f>
        <v>0</v>
      </c>
      <c r="M596" s="36">
        <f>IF(D596&gt;Educacao_infantil!$I$3,1,0)</f>
        <v>0</v>
      </c>
      <c r="N596" s="7">
        <f>IF(I596&lt;Educacao_infantil!$J$3,1,0)</f>
        <v>0</v>
      </c>
      <c r="O596" s="22"/>
    </row>
    <row r="597" spans="1:15" x14ac:dyDescent="0.25">
      <c r="A597" s="8" t="s">
        <v>3522</v>
      </c>
      <c r="B597" s="9" t="s">
        <v>16</v>
      </c>
      <c r="C597" s="9" t="str">
        <f>VLOOKUP(B597,'De-Para_Estado_Regiao'!$B$3:$C$29,2,0)</f>
        <v>Sudeste</v>
      </c>
      <c r="D597" s="9">
        <v>596</v>
      </c>
      <c r="E597" s="9">
        <v>0.56000000000000005</v>
      </c>
      <c r="F597" s="9">
        <v>0.54900000000000004</v>
      </c>
      <c r="G597" s="9">
        <v>0.40500000000000003</v>
      </c>
      <c r="H597" s="9">
        <v>6334.4</v>
      </c>
      <c r="I597" s="6">
        <v>16</v>
      </c>
      <c r="J597" s="36" t="str">
        <f t="shared" si="9"/>
        <v>Médio</v>
      </c>
      <c r="K597" s="6">
        <f>IF(OR(B597="",D597="",E597="",F597="",G597="",H597=""),1,0)</f>
        <v>0</v>
      </c>
      <c r="L597" s="6">
        <f>IF(C597&lt;Panorama_geral!$B$3,1,0)</f>
        <v>0</v>
      </c>
      <c r="M597" s="36">
        <f>IF(D597&gt;Educacao_infantil!$I$3,1,0)</f>
        <v>0</v>
      </c>
      <c r="N597" s="7">
        <f>IF(I597&lt;Educacao_infantil!$J$3,1,0)</f>
        <v>0</v>
      </c>
      <c r="O597" s="22"/>
    </row>
    <row r="598" spans="1:15" x14ac:dyDescent="0.25">
      <c r="A598" s="8" t="s">
        <v>3523</v>
      </c>
      <c r="B598" s="9" t="s">
        <v>31</v>
      </c>
      <c r="C598" s="9" t="str">
        <f>VLOOKUP(B598,'De-Para_Estado_Regiao'!$B$3:$C$29,2,0)</f>
        <v>Nordeste</v>
      </c>
      <c r="D598" s="9">
        <v>418</v>
      </c>
      <c r="E598" s="9">
        <v>0.59399999999999997</v>
      </c>
      <c r="F598" s="9">
        <v>0.52400000000000002</v>
      </c>
      <c r="G598" s="9">
        <v>0.51900000000000002</v>
      </c>
      <c r="H598" s="9">
        <v>5934.6</v>
      </c>
      <c r="I598" s="6">
        <v>3</v>
      </c>
      <c r="J598" s="36" t="str">
        <f t="shared" si="9"/>
        <v>Médio</v>
      </c>
      <c r="K598" s="6">
        <f>IF(OR(B598="",D598="",E598="",F598="",G598="",H598=""),1,0)</f>
        <v>0</v>
      </c>
      <c r="L598" s="6">
        <f>IF(C598&lt;Panorama_geral!$B$3,1,0)</f>
        <v>0</v>
      </c>
      <c r="M598" s="36">
        <f>IF(D598&gt;Educacao_infantil!$I$3,1,0)</f>
        <v>0</v>
      </c>
      <c r="N598" s="7">
        <f>IF(I598&lt;Educacao_infantil!$J$3,1,0)</f>
        <v>0</v>
      </c>
      <c r="O598" s="22"/>
    </row>
    <row r="599" spans="1:15" x14ac:dyDescent="0.25">
      <c r="A599" s="5" t="s">
        <v>3526</v>
      </c>
      <c r="B599" s="6" t="s">
        <v>111</v>
      </c>
      <c r="C599" s="9" t="str">
        <f>VLOOKUP(B599,'De-Para_Estado_Regiao'!$B$3:$C$29,2,0)</f>
        <v>Norte</v>
      </c>
      <c r="D599" s="6">
        <v>376</v>
      </c>
      <c r="E599" s="6">
        <v>0.57999999999999996</v>
      </c>
      <c r="F599" s="6">
        <v>0.54100000000000004</v>
      </c>
      <c r="G599" s="6">
        <v>0.46200000000000002</v>
      </c>
      <c r="H599" s="6">
        <v>11574.2</v>
      </c>
      <c r="I599" s="6">
        <v>1</v>
      </c>
      <c r="J599" s="36" t="str">
        <f t="shared" si="9"/>
        <v>Médio</v>
      </c>
      <c r="K599" s="6">
        <f>IF(OR(B599="",D599="",E599="",F599="",G599="",H599=""),1,0)</f>
        <v>0</v>
      </c>
      <c r="L599" s="6">
        <f>IF(C599&lt;Panorama_geral!$B$3,1,0)</f>
        <v>0</v>
      </c>
      <c r="M599" s="36">
        <f>IF(D599&gt;Educacao_infantil!$I$3,1,0)</f>
        <v>0</v>
      </c>
      <c r="N599" s="7">
        <f>IF(I599&lt;Educacao_infantil!$J$3,1,0)</f>
        <v>1</v>
      </c>
      <c r="O599" s="22"/>
    </row>
    <row r="600" spans="1:15" x14ac:dyDescent="0.25">
      <c r="A600" s="8" t="s">
        <v>3527</v>
      </c>
      <c r="B600" s="9" t="s">
        <v>114</v>
      </c>
      <c r="C600" s="9" t="str">
        <f>VLOOKUP(B600,'De-Para_Estado_Regiao'!$B$3:$C$29,2,0)</f>
        <v>Nordeste</v>
      </c>
      <c r="D600" s="9">
        <v>246</v>
      </c>
      <c r="E600" s="9">
        <v>0.59</v>
      </c>
      <c r="F600" s="9">
        <v>0.59599999999999997</v>
      </c>
      <c r="G600" s="9">
        <v>0.42899999999999999</v>
      </c>
      <c r="H600" s="9">
        <v>13019.29</v>
      </c>
      <c r="I600" s="6">
        <v>12</v>
      </c>
      <c r="J600" s="36" t="str">
        <f t="shared" si="9"/>
        <v>Médio</v>
      </c>
      <c r="K600" s="6">
        <f>IF(OR(B600="",D600="",E600="",F600="",G600="",H600=""),1,0)</f>
        <v>0</v>
      </c>
      <c r="L600" s="6">
        <f>IF(C600&lt;Panorama_geral!$B$3,1,0)</f>
        <v>0</v>
      </c>
      <c r="M600" s="36">
        <f>IF(D600&gt;Educacao_infantil!$I$3,1,0)</f>
        <v>0</v>
      </c>
      <c r="N600" s="7">
        <f>IF(I600&lt;Educacao_infantil!$J$3,1,0)</f>
        <v>0</v>
      </c>
      <c r="O600" s="22"/>
    </row>
    <row r="601" spans="1:15" x14ac:dyDescent="0.25">
      <c r="A601" s="8" t="s">
        <v>3529</v>
      </c>
      <c r="B601" s="9" t="s">
        <v>31</v>
      </c>
      <c r="C601" s="9" t="str">
        <f>VLOOKUP(B601,'De-Para_Estado_Regiao'!$B$3:$C$29,2,0)</f>
        <v>Nordeste</v>
      </c>
      <c r="D601" s="9">
        <v>972</v>
      </c>
      <c r="E601" s="9">
        <v>0.56399999999999995</v>
      </c>
      <c r="F601" s="9">
        <v>0.51500000000000001</v>
      </c>
      <c r="G601" s="9">
        <v>0.45900000000000002</v>
      </c>
      <c r="H601" s="9">
        <v>6959.46</v>
      </c>
      <c r="I601" s="6">
        <v>25</v>
      </c>
      <c r="J601" s="36" t="str">
        <f t="shared" si="9"/>
        <v>Médio</v>
      </c>
      <c r="K601" s="6">
        <f>IF(OR(B601="",D601="",E601="",F601="",G601="",H601=""),1,0)</f>
        <v>0</v>
      </c>
      <c r="L601" s="6">
        <f>IF(C601&lt;Panorama_geral!$B$3,1,0)</f>
        <v>0</v>
      </c>
      <c r="M601" s="36">
        <f>IF(D601&gt;Educacao_infantil!$I$3,1,0)</f>
        <v>1</v>
      </c>
      <c r="N601" s="7">
        <f>IF(I601&lt;Educacao_infantil!$J$3,1,0)</f>
        <v>0</v>
      </c>
      <c r="O601" s="22"/>
    </row>
    <row r="602" spans="1:15" x14ac:dyDescent="0.25">
      <c r="A602" s="5" t="s">
        <v>3530</v>
      </c>
      <c r="B602" s="6" t="s">
        <v>39</v>
      </c>
      <c r="C602" s="9" t="str">
        <f>VLOOKUP(B602,'De-Para_Estado_Regiao'!$B$3:$C$29,2,0)</f>
        <v>Norte</v>
      </c>
      <c r="D602" s="6">
        <v>775</v>
      </c>
      <c r="E602" s="6">
        <v>0.52700000000000002</v>
      </c>
      <c r="F602" s="6">
        <v>0.499</v>
      </c>
      <c r="G602" s="6">
        <v>0.377</v>
      </c>
      <c r="H602" s="6">
        <v>9405.9500000000007</v>
      </c>
      <c r="I602" s="6">
        <v>2</v>
      </c>
      <c r="J602" s="36" t="str">
        <f t="shared" si="9"/>
        <v>Baixo</v>
      </c>
      <c r="K602" s="6">
        <f>IF(OR(B602="",D602="",E602="",F602="",G602="",H602=""),1,0)</f>
        <v>0</v>
      </c>
      <c r="L602" s="6">
        <f>IF(C602&lt;Panorama_geral!$B$3,1,0)</f>
        <v>0</v>
      </c>
      <c r="M602" s="36">
        <f>IF(D602&gt;Educacao_infantil!$I$3,1,0)</f>
        <v>0</v>
      </c>
      <c r="N602" s="7">
        <f>IF(I602&lt;Educacao_infantil!$J$3,1,0)</f>
        <v>0</v>
      </c>
      <c r="O602" s="22"/>
    </row>
    <row r="603" spans="1:15" x14ac:dyDescent="0.25">
      <c r="A603" s="8" t="s">
        <v>3533</v>
      </c>
      <c r="B603" s="9" t="s">
        <v>19</v>
      </c>
      <c r="C603" s="9" t="str">
        <f>VLOOKUP(B603,'De-Para_Estado_Regiao'!$B$3:$C$29,2,0)</f>
        <v>Nordeste</v>
      </c>
      <c r="D603" s="9">
        <v>842</v>
      </c>
      <c r="E603" s="9">
        <v>0.57999999999999996</v>
      </c>
      <c r="F603" s="9">
        <v>0.60199999999999998</v>
      </c>
      <c r="G603" s="9">
        <v>0.45</v>
      </c>
      <c r="H603" s="9">
        <v>7282.85</v>
      </c>
      <c r="I603" s="6">
        <v>4</v>
      </c>
      <c r="J603" s="36" t="str">
        <f t="shared" si="9"/>
        <v>Médio</v>
      </c>
      <c r="K603" s="6">
        <f>IF(OR(B603="",D603="",E603="",F603="",G603="",H603=""),1,0)</f>
        <v>0</v>
      </c>
      <c r="L603" s="6">
        <f>IF(C603&lt;Panorama_geral!$B$3,1,0)</f>
        <v>0</v>
      </c>
      <c r="M603" s="36">
        <f>IF(D603&gt;Educacao_infantil!$I$3,1,0)</f>
        <v>0</v>
      </c>
      <c r="N603" s="7">
        <f>IF(I603&lt;Educacao_infantil!$J$3,1,0)</f>
        <v>0</v>
      </c>
      <c r="O603" s="22"/>
    </row>
    <row r="604" spans="1:15" x14ac:dyDescent="0.25">
      <c r="A604" s="8" t="s">
        <v>3535</v>
      </c>
      <c r="B604" s="9" t="s">
        <v>118</v>
      </c>
      <c r="C604" s="9" t="str">
        <f>VLOOKUP(B604,'De-Para_Estado_Regiao'!$B$3:$C$29,2,0)</f>
        <v>Nordeste</v>
      </c>
      <c r="D604" s="9">
        <v>556</v>
      </c>
      <c r="E604" s="9">
        <v>0.52400000000000002</v>
      </c>
      <c r="F604" s="9">
        <v>0.55600000000000005</v>
      </c>
      <c r="G604" s="9">
        <v>0.36599999999999999</v>
      </c>
      <c r="H604" s="9">
        <v>7797.99</v>
      </c>
      <c r="I604" s="6">
        <v>28</v>
      </c>
      <c r="J604" s="36" t="str">
        <f t="shared" si="9"/>
        <v>Baixo</v>
      </c>
      <c r="K604" s="6">
        <f>IF(OR(B604="",D604="",E604="",F604="",G604="",H604=""),1,0)</f>
        <v>0</v>
      </c>
      <c r="L604" s="6">
        <f>IF(C604&lt;Panorama_geral!$B$3,1,0)</f>
        <v>0</v>
      </c>
      <c r="M604" s="36">
        <f>IF(D604&gt;Educacao_infantil!$I$3,1,0)</f>
        <v>0</v>
      </c>
      <c r="N604" s="7">
        <f>IF(I604&lt;Educacao_infantil!$J$3,1,0)</f>
        <v>0</v>
      </c>
      <c r="O604" s="22"/>
    </row>
    <row r="605" spans="1:15" x14ac:dyDescent="0.25">
      <c r="A605" s="8" t="s">
        <v>3537</v>
      </c>
      <c r="B605" s="9" t="s">
        <v>39</v>
      </c>
      <c r="C605" s="9" t="str">
        <f>VLOOKUP(B605,'De-Para_Estado_Regiao'!$B$3:$C$29,2,0)</f>
        <v>Norte</v>
      </c>
      <c r="D605" s="9">
        <v>511</v>
      </c>
      <c r="E605" s="9">
        <v>0.56899999999999995</v>
      </c>
      <c r="F605" s="9">
        <v>0.54400000000000004</v>
      </c>
      <c r="G605" s="9">
        <v>0.436</v>
      </c>
      <c r="H605" s="9">
        <v>11526.96</v>
      </c>
      <c r="I605" s="6">
        <v>2</v>
      </c>
      <c r="J605" s="36" t="str">
        <f t="shared" si="9"/>
        <v>Médio</v>
      </c>
      <c r="K605" s="6">
        <f>IF(OR(B605="",D605="",E605="",F605="",G605="",H605=""),1,0)</f>
        <v>0</v>
      </c>
      <c r="L605" s="6">
        <f>IF(C605&lt;Panorama_geral!$B$3,1,0)</f>
        <v>0</v>
      </c>
      <c r="M605" s="36">
        <f>IF(D605&gt;Educacao_infantil!$I$3,1,0)</f>
        <v>0</v>
      </c>
      <c r="N605" s="7">
        <f>IF(I605&lt;Educacao_infantil!$J$3,1,0)</f>
        <v>0</v>
      </c>
      <c r="O605" s="22"/>
    </row>
    <row r="606" spans="1:15" x14ac:dyDescent="0.25">
      <c r="A606" s="5" t="s">
        <v>3540</v>
      </c>
      <c r="B606" s="6" t="s">
        <v>19</v>
      </c>
      <c r="C606" s="9" t="str">
        <f>VLOOKUP(B606,'De-Para_Estado_Regiao'!$B$3:$C$29,2,0)</f>
        <v>Nordeste</v>
      </c>
      <c r="D606" s="6">
        <v>619</v>
      </c>
      <c r="E606" s="6">
        <v>0.52800000000000002</v>
      </c>
      <c r="F606" s="6">
        <v>0.51800000000000002</v>
      </c>
      <c r="G606" s="6">
        <v>0.36899999999999999</v>
      </c>
      <c r="H606" s="6">
        <v>7586.03</v>
      </c>
      <c r="I606" s="6">
        <v>7</v>
      </c>
      <c r="J606" s="36" t="str">
        <f t="shared" si="9"/>
        <v>Baixo</v>
      </c>
      <c r="K606" s="6">
        <f>IF(OR(B606="",D606="",E606="",F606="",G606="",H606=""),1,0)</f>
        <v>0</v>
      </c>
      <c r="L606" s="6">
        <f>IF(C606&lt;Panorama_geral!$B$3,1,0)</f>
        <v>0</v>
      </c>
      <c r="M606" s="36">
        <f>IF(D606&gt;Educacao_infantil!$I$3,1,0)</f>
        <v>0</v>
      </c>
      <c r="N606" s="7">
        <f>IF(I606&lt;Educacao_infantil!$J$3,1,0)</f>
        <v>0</v>
      </c>
      <c r="O606" s="22"/>
    </row>
    <row r="607" spans="1:15" x14ac:dyDescent="0.25">
      <c r="A607" s="8" t="s">
        <v>3541</v>
      </c>
      <c r="B607" s="9" t="s">
        <v>39</v>
      </c>
      <c r="C607" s="9" t="str">
        <f>VLOOKUP(B607,'De-Para_Estado_Regiao'!$B$3:$C$29,2,0)</f>
        <v>Norte</v>
      </c>
      <c r="D607" s="9">
        <v>816</v>
      </c>
      <c r="E607" s="9">
        <v>0.498</v>
      </c>
      <c r="F607" s="9">
        <v>0.46600000000000003</v>
      </c>
      <c r="G607" s="9">
        <v>0.34799999999999998</v>
      </c>
      <c r="H607" s="9">
        <v>7805.4</v>
      </c>
      <c r="I607" s="6">
        <v>0</v>
      </c>
      <c r="J607" s="36" t="str">
        <f t="shared" si="9"/>
        <v>Baixo</v>
      </c>
      <c r="K607" s="6">
        <f>IF(OR(B607="",D607="",E607="",F607="",G607="",H607=""),1,0)</f>
        <v>0</v>
      </c>
      <c r="L607" s="6">
        <f>IF(C607&lt;Panorama_geral!$B$3,1,0)</f>
        <v>0</v>
      </c>
      <c r="M607" s="36">
        <f>IF(D607&gt;Educacao_infantil!$I$3,1,0)</f>
        <v>0</v>
      </c>
      <c r="N607" s="7">
        <f>IF(I607&lt;Educacao_infantil!$J$3,1,0)</f>
        <v>1</v>
      </c>
      <c r="O607" s="22"/>
    </row>
    <row r="608" spans="1:15" x14ac:dyDescent="0.25">
      <c r="A608" s="5" t="s">
        <v>3542</v>
      </c>
      <c r="B608" s="6" t="s">
        <v>87</v>
      </c>
      <c r="C608" s="9" t="str">
        <f>VLOOKUP(B608,'De-Para_Estado_Regiao'!$B$3:$C$29,2,0)</f>
        <v>Nordeste</v>
      </c>
      <c r="D608" s="6">
        <v>675</v>
      </c>
      <c r="E608" s="6">
        <v>0.58899999999999997</v>
      </c>
      <c r="F608" s="6">
        <v>0.55100000000000005</v>
      </c>
      <c r="G608" s="6">
        <v>0.49099999999999999</v>
      </c>
      <c r="H608" s="6">
        <v>7532.27</v>
      </c>
      <c r="I608" s="6">
        <v>35</v>
      </c>
      <c r="J608" s="36" t="str">
        <f t="shared" si="9"/>
        <v>Médio</v>
      </c>
      <c r="K608" s="6">
        <f>IF(OR(B608="",D608="",E608="",F608="",G608="",H608=""),1,0)</f>
        <v>0</v>
      </c>
      <c r="L608" s="6">
        <f>IF(C608&lt;Panorama_geral!$B$3,1,0)</f>
        <v>0</v>
      </c>
      <c r="M608" s="36">
        <f>IF(D608&gt;Educacao_infantil!$I$3,1,0)</f>
        <v>0</v>
      </c>
      <c r="N608" s="7">
        <f>IF(I608&lt;Educacao_infantil!$J$3,1,0)</f>
        <v>0</v>
      </c>
      <c r="O608" s="22"/>
    </row>
    <row r="609" spans="1:15" x14ac:dyDescent="0.25">
      <c r="A609" s="8" t="s">
        <v>3543</v>
      </c>
      <c r="B609" s="9" t="s">
        <v>87</v>
      </c>
      <c r="C609" s="9" t="str">
        <f>VLOOKUP(B609,'De-Para_Estado_Regiao'!$B$3:$C$29,2,0)</f>
        <v>Nordeste</v>
      </c>
      <c r="D609" s="9">
        <v>523</v>
      </c>
      <c r="E609" s="9">
        <v>0.51800000000000002</v>
      </c>
      <c r="F609" s="9">
        <v>0.50800000000000001</v>
      </c>
      <c r="G609" s="9">
        <v>0.38200000000000001</v>
      </c>
      <c r="H609" s="9">
        <v>6762.24</v>
      </c>
      <c r="I609" s="6">
        <v>2</v>
      </c>
      <c r="J609" s="36" t="str">
        <f t="shared" si="9"/>
        <v>Baixo</v>
      </c>
      <c r="K609" s="6">
        <f>IF(OR(B609="",D609="",E609="",F609="",G609="",H609=""),1,0)</f>
        <v>0</v>
      </c>
      <c r="L609" s="6">
        <f>IF(C609&lt;Panorama_geral!$B$3,1,0)</f>
        <v>0</v>
      </c>
      <c r="M609" s="36">
        <f>IF(D609&gt;Educacao_infantil!$I$3,1,0)</f>
        <v>0</v>
      </c>
      <c r="N609" s="7">
        <f>IF(I609&lt;Educacao_infantil!$J$3,1,0)</f>
        <v>0</v>
      </c>
      <c r="O609" s="22"/>
    </row>
    <row r="610" spans="1:15" x14ac:dyDescent="0.25">
      <c r="A610" s="5" t="s">
        <v>3550</v>
      </c>
      <c r="B610" s="6" t="s">
        <v>19</v>
      </c>
      <c r="C610" s="9" t="str">
        <f>VLOOKUP(B610,'De-Para_Estado_Regiao'!$B$3:$C$29,2,0)</f>
        <v>Nordeste</v>
      </c>
      <c r="D610" s="6">
        <v>521</v>
      </c>
      <c r="E610" s="6">
        <v>0.59099999999999997</v>
      </c>
      <c r="F610" s="6">
        <v>0.51200000000000001</v>
      </c>
      <c r="G610" s="6">
        <v>0.52500000000000002</v>
      </c>
      <c r="H610" s="6">
        <v>9303.91</v>
      </c>
      <c r="I610" s="6">
        <v>2</v>
      </c>
      <c r="J610" s="36" t="str">
        <f t="shared" si="9"/>
        <v>Médio</v>
      </c>
      <c r="K610" s="6">
        <f>IF(OR(B610="",D610="",E610="",F610="",G610="",H610=""),1,0)</f>
        <v>0</v>
      </c>
      <c r="L610" s="6">
        <f>IF(C610&lt;Panorama_geral!$B$3,1,0)</f>
        <v>0</v>
      </c>
      <c r="M610" s="36">
        <f>IF(D610&gt;Educacao_infantil!$I$3,1,0)</f>
        <v>0</v>
      </c>
      <c r="N610" s="7">
        <f>IF(I610&lt;Educacao_infantil!$J$3,1,0)</f>
        <v>0</v>
      </c>
      <c r="O610" s="22"/>
    </row>
    <row r="611" spans="1:15" x14ac:dyDescent="0.25">
      <c r="A611" s="8" t="s">
        <v>3553</v>
      </c>
      <c r="B611" s="9" t="s">
        <v>94</v>
      </c>
      <c r="C611" s="9" t="str">
        <f>VLOOKUP(B611,'De-Para_Estado_Regiao'!$B$3:$C$29,2,0)</f>
        <v>Nordeste</v>
      </c>
      <c r="D611" s="9">
        <v>759</v>
      </c>
      <c r="E611" s="9">
        <v>0.56799999999999995</v>
      </c>
      <c r="F611" s="9">
        <v>0.54600000000000004</v>
      </c>
      <c r="G611" s="9">
        <v>0.44400000000000001</v>
      </c>
      <c r="H611" s="9">
        <v>7878.62</v>
      </c>
      <c r="I611" s="6">
        <v>3</v>
      </c>
      <c r="J611" s="36" t="str">
        <f t="shared" si="9"/>
        <v>Médio</v>
      </c>
      <c r="K611" s="6">
        <f>IF(OR(B611="",D611="",E611="",F611="",G611="",H611=""),1,0)</f>
        <v>0</v>
      </c>
      <c r="L611" s="6">
        <f>IF(C611&lt;Panorama_geral!$B$3,1,0)</f>
        <v>0</v>
      </c>
      <c r="M611" s="36">
        <f>IF(D611&gt;Educacao_infantil!$I$3,1,0)</f>
        <v>0</v>
      </c>
      <c r="N611" s="7">
        <f>IF(I611&lt;Educacao_infantil!$J$3,1,0)</f>
        <v>0</v>
      </c>
      <c r="O611" s="22"/>
    </row>
    <row r="612" spans="1:15" x14ac:dyDescent="0.25">
      <c r="A612" s="8" t="s">
        <v>3555</v>
      </c>
      <c r="B612" s="9" t="s">
        <v>33</v>
      </c>
      <c r="C612" s="9" t="str">
        <f>VLOOKUP(B612,'De-Para_Estado_Regiao'!$B$3:$C$29,2,0)</f>
        <v>Centro-Oeste</v>
      </c>
      <c r="D612" s="9">
        <v>191</v>
      </c>
      <c r="E612" s="9">
        <v>0.59699999999999998</v>
      </c>
      <c r="F612" s="9">
        <v>0.58299999999999996</v>
      </c>
      <c r="G612" s="9">
        <v>0.45700000000000002</v>
      </c>
      <c r="H612" s="9">
        <v>9487.18</v>
      </c>
      <c r="I612" s="6">
        <v>11</v>
      </c>
      <c r="J612" s="36" t="str">
        <f t="shared" si="9"/>
        <v>Médio</v>
      </c>
      <c r="K612" s="6">
        <f>IF(OR(B612="",D612="",E612="",F612="",G612="",H612=""),1,0)</f>
        <v>0</v>
      </c>
      <c r="L612" s="6">
        <f>IF(C612&lt;Panorama_geral!$B$3,1,0)</f>
        <v>0</v>
      </c>
      <c r="M612" s="36">
        <f>IF(D612&gt;Educacao_infantil!$I$3,1,0)</f>
        <v>0</v>
      </c>
      <c r="N612" s="7">
        <f>IF(I612&lt;Educacao_infantil!$J$3,1,0)</f>
        <v>0</v>
      </c>
      <c r="O612" s="22"/>
    </row>
    <row r="613" spans="1:15" x14ac:dyDescent="0.25">
      <c r="A613" s="5" t="s">
        <v>3556</v>
      </c>
      <c r="B613" s="6" t="s">
        <v>87</v>
      </c>
      <c r="C613" s="9" t="str">
        <f>VLOOKUP(B613,'De-Para_Estado_Regiao'!$B$3:$C$29,2,0)</f>
        <v>Nordeste</v>
      </c>
      <c r="D613" s="6">
        <v>549</v>
      </c>
      <c r="E613" s="6">
        <v>0.51600000000000001</v>
      </c>
      <c r="F613" s="6">
        <v>0.47499999999999998</v>
      </c>
      <c r="G613" s="6">
        <v>0.41499999999999998</v>
      </c>
      <c r="H613" s="6">
        <v>5628.47</v>
      </c>
      <c r="I613" s="6">
        <v>1</v>
      </c>
      <c r="J613" s="36" t="str">
        <f t="shared" si="9"/>
        <v>Baixo</v>
      </c>
      <c r="K613" s="6">
        <f>IF(OR(B613="",D613="",E613="",F613="",G613="",H613=""),1,0)</f>
        <v>0</v>
      </c>
      <c r="L613" s="6">
        <f>IF(C613&lt;Panorama_geral!$B$3,1,0)</f>
        <v>0</v>
      </c>
      <c r="M613" s="36">
        <f>IF(D613&gt;Educacao_infantil!$I$3,1,0)</f>
        <v>0</v>
      </c>
      <c r="N613" s="7">
        <f>IF(I613&lt;Educacao_infantil!$J$3,1,0)</f>
        <v>1</v>
      </c>
      <c r="O613" s="22"/>
    </row>
    <row r="614" spans="1:15" x14ac:dyDescent="0.25">
      <c r="A614" s="5" t="s">
        <v>3558</v>
      </c>
      <c r="B614" s="6" t="s">
        <v>270</v>
      </c>
      <c r="C614" s="9" t="str">
        <f>VLOOKUP(B614,'De-Para_Estado_Regiao'!$B$3:$C$29,2,0)</f>
        <v>Norte</v>
      </c>
      <c r="D614" s="6">
        <v>103</v>
      </c>
      <c r="E614" s="6">
        <v>0.48399999999999999</v>
      </c>
      <c r="F614" s="6">
        <v>0.437</v>
      </c>
      <c r="G614" s="6">
        <v>0.31900000000000001</v>
      </c>
      <c r="H614" s="6">
        <v>12332.42</v>
      </c>
      <c r="I614" s="6">
        <v>1</v>
      </c>
      <c r="J614" s="36" t="str">
        <f t="shared" si="9"/>
        <v>Baixo</v>
      </c>
      <c r="K614" s="6">
        <f>IF(OR(B614="",D614="",E614="",F614="",G614="",H614=""),1,0)</f>
        <v>0</v>
      </c>
      <c r="L614" s="6">
        <f>IF(C614&lt;Panorama_geral!$B$3,1,0)</f>
        <v>0</v>
      </c>
      <c r="M614" s="36">
        <f>IF(D614&gt;Educacao_infantil!$I$3,1,0)</f>
        <v>0</v>
      </c>
      <c r="N614" s="7">
        <f>IF(I614&lt;Educacao_infantil!$J$3,1,0)</f>
        <v>1</v>
      </c>
      <c r="O614" s="22"/>
    </row>
    <row r="615" spans="1:15" x14ac:dyDescent="0.25">
      <c r="A615" s="8" t="s">
        <v>3561</v>
      </c>
      <c r="B615" s="9" t="s">
        <v>19</v>
      </c>
      <c r="C615" s="9" t="str">
        <f>VLOOKUP(B615,'De-Para_Estado_Regiao'!$B$3:$C$29,2,0)</f>
        <v>Nordeste</v>
      </c>
      <c r="D615" s="9">
        <v>528</v>
      </c>
      <c r="E615" s="9">
        <v>0.57499999999999996</v>
      </c>
      <c r="F615" s="9">
        <v>0.56000000000000005</v>
      </c>
      <c r="G615" s="9">
        <v>0.48699999999999999</v>
      </c>
      <c r="H615" s="9">
        <v>9473.61</v>
      </c>
      <c r="I615" s="6">
        <v>3</v>
      </c>
      <c r="J615" s="36" t="str">
        <f t="shared" si="9"/>
        <v>Médio</v>
      </c>
      <c r="K615" s="6">
        <f>IF(OR(B615="",D615="",E615="",F615="",G615="",H615=""),1,0)</f>
        <v>0</v>
      </c>
      <c r="L615" s="6">
        <f>IF(C615&lt;Panorama_geral!$B$3,1,0)</f>
        <v>0</v>
      </c>
      <c r="M615" s="36">
        <f>IF(D615&gt;Educacao_infantil!$I$3,1,0)</f>
        <v>0</v>
      </c>
      <c r="N615" s="7">
        <f>IF(I615&lt;Educacao_infantil!$J$3,1,0)</f>
        <v>0</v>
      </c>
      <c r="O615" s="22"/>
    </row>
    <row r="616" spans="1:15" x14ac:dyDescent="0.25">
      <c r="A616" s="8" t="s">
        <v>3565</v>
      </c>
      <c r="B616" s="9" t="s">
        <v>94</v>
      </c>
      <c r="C616" s="9" t="str">
        <f>VLOOKUP(B616,'De-Para_Estado_Regiao'!$B$3:$C$29,2,0)</f>
        <v>Nordeste</v>
      </c>
      <c r="D616" s="9">
        <v>488</v>
      </c>
      <c r="E616" s="9">
        <v>0.53</v>
      </c>
      <c r="F616" s="9">
        <v>0.51300000000000001</v>
      </c>
      <c r="G616" s="9">
        <v>0.42099999999999999</v>
      </c>
      <c r="H616" s="9">
        <v>8926.44</v>
      </c>
      <c r="I616" s="6">
        <v>1</v>
      </c>
      <c r="J616" s="36" t="str">
        <f t="shared" si="9"/>
        <v>Baixo</v>
      </c>
      <c r="K616" s="6">
        <f>IF(OR(B616="",D616="",E616="",F616="",G616="",H616=""),1,0)</f>
        <v>0</v>
      </c>
      <c r="L616" s="6">
        <f>IF(C616&lt;Panorama_geral!$B$3,1,0)</f>
        <v>0</v>
      </c>
      <c r="M616" s="36">
        <f>IF(D616&gt;Educacao_infantil!$I$3,1,0)</f>
        <v>0</v>
      </c>
      <c r="N616" s="7">
        <f>IF(I616&lt;Educacao_infantil!$J$3,1,0)</f>
        <v>1</v>
      </c>
      <c r="O616" s="22"/>
    </row>
    <row r="617" spans="1:15" x14ac:dyDescent="0.25">
      <c r="A617" s="8" t="s">
        <v>2925</v>
      </c>
      <c r="B617" s="9" t="s">
        <v>270</v>
      </c>
      <c r="C617" s="9" t="str">
        <f>VLOOKUP(B617,'De-Para_Estado_Regiao'!$B$3:$C$29,2,0)</f>
        <v>Norte</v>
      </c>
      <c r="D617" s="9">
        <v>323</v>
      </c>
      <c r="E617" s="9">
        <v>0.57999999999999996</v>
      </c>
      <c r="F617" s="9">
        <v>0.56000000000000005</v>
      </c>
      <c r="G617" s="9">
        <v>0.434</v>
      </c>
      <c r="H617" s="9">
        <v>12950.41</v>
      </c>
      <c r="I617" s="6">
        <v>0</v>
      </c>
      <c r="J617" s="36" t="str">
        <f t="shared" si="9"/>
        <v>Médio</v>
      </c>
      <c r="K617" s="6">
        <f>IF(OR(B617="",D617="",E617="",F617="",G617="",H617=""),1,0)</f>
        <v>0</v>
      </c>
      <c r="L617" s="6">
        <f>IF(C617&lt;Panorama_geral!$B$3,1,0)</f>
        <v>0</v>
      </c>
      <c r="M617" s="36">
        <f>IF(D617&gt;Educacao_infantil!$I$3,1,0)</f>
        <v>0</v>
      </c>
      <c r="N617" s="7">
        <f>IF(I617&lt;Educacao_infantil!$J$3,1,0)</f>
        <v>1</v>
      </c>
      <c r="O617" s="22"/>
    </row>
    <row r="618" spans="1:15" x14ac:dyDescent="0.25">
      <c r="A618" s="5" t="s">
        <v>3567</v>
      </c>
      <c r="B618" s="6" t="s">
        <v>82</v>
      </c>
      <c r="C618" s="9" t="str">
        <f>VLOOKUP(B618,'De-Para_Estado_Regiao'!$B$3:$C$29,2,0)</f>
        <v>Nordeste</v>
      </c>
      <c r="D618" s="6">
        <v>636</v>
      </c>
      <c r="E618" s="6">
        <v>0.55000000000000004</v>
      </c>
      <c r="F618" s="6">
        <v>0.53700000000000003</v>
      </c>
      <c r="G618" s="6">
        <v>0.41099999999999998</v>
      </c>
      <c r="H618" s="6">
        <v>7150.1</v>
      </c>
      <c r="I618" s="6">
        <v>5</v>
      </c>
      <c r="J618" s="36" t="str">
        <f t="shared" si="9"/>
        <v>Médio</v>
      </c>
      <c r="K618" s="6">
        <f>IF(OR(B618="",D618="",E618="",F618="",G618="",H618=""),1,0)</f>
        <v>0</v>
      </c>
      <c r="L618" s="6">
        <f>IF(C618&lt;Panorama_geral!$B$3,1,0)</f>
        <v>0</v>
      </c>
      <c r="M618" s="36">
        <f>IF(D618&gt;Educacao_infantil!$I$3,1,0)</f>
        <v>0</v>
      </c>
      <c r="N618" s="7">
        <f>IF(I618&lt;Educacao_infantil!$J$3,1,0)</f>
        <v>0</v>
      </c>
      <c r="O618" s="22"/>
    </row>
    <row r="619" spans="1:15" x14ac:dyDescent="0.25">
      <c r="A619" s="5" t="s">
        <v>3569</v>
      </c>
      <c r="B619" s="6" t="s">
        <v>87</v>
      </c>
      <c r="C619" s="9" t="str">
        <f>VLOOKUP(B619,'De-Para_Estado_Regiao'!$B$3:$C$29,2,0)</f>
        <v>Nordeste</v>
      </c>
      <c r="D619" s="6">
        <v>1074</v>
      </c>
      <c r="E619" s="6">
        <v>0.53500000000000003</v>
      </c>
      <c r="F619" s="6">
        <v>0.443</v>
      </c>
      <c r="G619" s="6">
        <v>0.45500000000000002</v>
      </c>
      <c r="H619" s="6">
        <v>4835.96</v>
      </c>
      <c r="I619" s="6">
        <v>0</v>
      </c>
      <c r="J619" s="36" t="str">
        <f t="shared" si="9"/>
        <v>Baixo</v>
      </c>
      <c r="K619" s="6">
        <f>IF(OR(B619="",D619="",E619="",F619="",G619="",H619=""),1,0)</f>
        <v>0</v>
      </c>
      <c r="L619" s="6">
        <f>IF(C619&lt;Panorama_geral!$B$3,1,0)</f>
        <v>0</v>
      </c>
      <c r="M619" s="36">
        <f>IF(D619&gt;Educacao_infantil!$I$3,1,0)</f>
        <v>1</v>
      </c>
      <c r="N619" s="7">
        <f>IF(I619&lt;Educacao_infantil!$J$3,1,0)</f>
        <v>1</v>
      </c>
      <c r="O619" s="22"/>
    </row>
    <row r="620" spans="1:15" x14ac:dyDescent="0.25">
      <c r="A620" s="5" t="s">
        <v>3573</v>
      </c>
      <c r="B620" s="6" t="s">
        <v>24</v>
      </c>
      <c r="C620" s="9" t="str">
        <f>VLOOKUP(B620,'De-Para_Estado_Regiao'!$B$3:$C$29,2,0)</f>
        <v>Nordeste</v>
      </c>
      <c r="D620" s="6">
        <v>867</v>
      </c>
      <c r="E620" s="6">
        <v>0.58099999999999996</v>
      </c>
      <c r="F620" s="6">
        <v>0.56699999999999995</v>
      </c>
      <c r="G620" s="6">
        <v>0.46400000000000002</v>
      </c>
      <c r="H620" s="6">
        <v>9141.08</v>
      </c>
      <c r="I620" s="6">
        <v>15</v>
      </c>
      <c r="J620" s="36" t="str">
        <f t="shared" si="9"/>
        <v>Médio</v>
      </c>
      <c r="K620" s="6">
        <f>IF(OR(B620="",D620="",E620="",F620="",G620="",H620=""),1,0)</f>
        <v>0</v>
      </c>
      <c r="L620" s="6">
        <f>IF(C620&lt;Panorama_geral!$B$3,1,0)</f>
        <v>0</v>
      </c>
      <c r="M620" s="36">
        <f>IF(D620&gt;Educacao_infantil!$I$3,1,0)</f>
        <v>0</v>
      </c>
      <c r="N620" s="7">
        <f>IF(I620&lt;Educacao_infantil!$J$3,1,0)</f>
        <v>0</v>
      </c>
      <c r="O620" s="22"/>
    </row>
    <row r="621" spans="1:15" x14ac:dyDescent="0.25">
      <c r="A621" s="8" t="s">
        <v>3576</v>
      </c>
      <c r="B621" s="9" t="s">
        <v>19</v>
      </c>
      <c r="C621" s="9" t="str">
        <f>VLOOKUP(B621,'De-Para_Estado_Regiao'!$B$3:$C$29,2,0)</f>
        <v>Nordeste</v>
      </c>
      <c r="D621" s="9">
        <v>505</v>
      </c>
      <c r="E621" s="9">
        <v>0.59499999999999997</v>
      </c>
      <c r="F621" s="9">
        <v>0.54200000000000004</v>
      </c>
      <c r="G621" s="9">
        <v>0.51200000000000001</v>
      </c>
      <c r="H621" s="9">
        <v>7074.86</v>
      </c>
      <c r="I621" s="6">
        <v>3</v>
      </c>
      <c r="J621" s="36" t="str">
        <f t="shared" si="9"/>
        <v>Médio</v>
      </c>
      <c r="K621" s="6">
        <f>IF(OR(B621="",D621="",E621="",F621="",G621="",H621=""),1,0)</f>
        <v>0</v>
      </c>
      <c r="L621" s="6">
        <f>IF(C621&lt;Panorama_geral!$B$3,1,0)</f>
        <v>0</v>
      </c>
      <c r="M621" s="36">
        <f>IF(D621&gt;Educacao_infantil!$I$3,1,0)</f>
        <v>0</v>
      </c>
      <c r="N621" s="7">
        <f>IF(I621&lt;Educacao_infantil!$J$3,1,0)</f>
        <v>0</v>
      </c>
      <c r="O621" s="22"/>
    </row>
    <row r="622" spans="1:15" x14ac:dyDescent="0.25">
      <c r="A622" s="8" t="s">
        <v>3580</v>
      </c>
      <c r="B622" s="9" t="s">
        <v>49</v>
      </c>
      <c r="C622" s="9" t="str">
        <f>VLOOKUP(B622,'De-Para_Estado_Regiao'!$B$3:$C$29,2,0)</f>
        <v>Norte</v>
      </c>
      <c r="D622" s="9">
        <v>645</v>
      </c>
      <c r="E622" s="9">
        <v>0.58099999999999996</v>
      </c>
      <c r="F622" s="9">
        <v>0.59</v>
      </c>
      <c r="G622" s="9">
        <v>0.435</v>
      </c>
      <c r="H622" s="9">
        <v>8391.61</v>
      </c>
      <c r="I622" s="6">
        <v>1</v>
      </c>
      <c r="J622" s="36" t="str">
        <f t="shared" si="9"/>
        <v>Médio</v>
      </c>
      <c r="K622" s="6">
        <f>IF(OR(B622="",D622="",E622="",F622="",G622="",H622=""),1,0)</f>
        <v>0</v>
      </c>
      <c r="L622" s="6">
        <f>IF(C622&lt;Panorama_geral!$B$3,1,0)</f>
        <v>0</v>
      </c>
      <c r="M622" s="36">
        <f>IF(D622&gt;Educacao_infantil!$I$3,1,0)</f>
        <v>0</v>
      </c>
      <c r="N622" s="7">
        <f>IF(I622&lt;Educacao_infantil!$J$3,1,0)</f>
        <v>1</v>
      </c>
      <c r="O622" s="22"/>
    </row>
    <row r="623" spans="1:15" x14ac:dyDescent="0.25">
      <c r="A623" s="8" t="s">
        <v>3581</v>
      </c>
      <c r="B623" s="9" t="s">
        <v>72</v>
      </c>
      <c r="C623" s="9" t="str">
        <f>VLOOKUP(B623,'De-Para_Estado_Regiao'!$B$3:$C$29,2,0)</f>
        <v>Nordeste</v>
      </c>
      <c r="D623" s="9">
        <v>614</v>
      </c>
      <c r="E623" s="9">
        <v>0.59</v>
      </c>
      <c r="F623" s="9">
        <v>0.58499999999999996</v>
      </c>
      <c r="G623" s="9">
        <v>0.49199999999999999</v>
      </c>
      <c r="H623" s="9">
        <v>10631.05</v>
      </c>
      <c r="I623" s="6">
        <v>4</v>
      </c>
      <c r="J623" s="36" t="str">
        <f t="shared" si="9"/>
        <v>Médio</v>
      </c>
      <c r="K623" s="6">
        <f>IF(OR(B623="",D623="",E623="",F623="",G623="",H623=""),1,0)</f>
        <v>0</v>
      </c>
      <c r="L623" s="6">
        <f>IF(C623&lt;Panorama_geral!$B$3,1,0)</f>
        <v>0</v>
      </c>
      <c r="M623" s="36">
        <f>IF(D623&gt;Educacao_infantil!$I$3,1,0)</f>
        <v>0</v>
      </c>
      <c r="N623" s="7">
        <f>IF(I623&lt;Educacao_infantil!$J$3,1,0)</f>
        <v>0</v>
      </c>
      <c r="O623" s="22"/>
    </row>
    <row r="624" spans="1:15" x14ac:dyDescent="0.25">
      <c r="A624" s="5" t="s">
        <v>3584</v>
      </c>
      <c r="B624" s="6" t="s">
        <v>19</v>
      </c>
      <c r="C624" s="9" t="str">
        <f>VLOOKUP(B624,'De-Para_Estado_Regiao'!$B$3:$C$29,2,0)</f>
        <v>Nordeste</v>
      </c>
      <c r="D624" s="6">
        <v>262</v>
      </c>
      <c r="E624" s="6">
        <v>0.54700000000000004</v>
      </c>
      <c r="F624" s="6">
        <v>0.54</v>
      </c>
      <c r="G624" s="6">
        <v>0.41699999999999998</v>
      </c>
      <c r="H624" s="6">
        <v>14875.64</v>
      </c>
      <c r="I624" s="6">
        <v>7</v>
      </c>
      <c r="J624" s="36" t="str">
        <f t="shared" si="9"/>
        <v>Baixo</v>
      </c>
      <c r="K624" s="6">
        <f>IF(OR(B624="",D624="",E624="",F624="",G624="",H624=""),1,0)</f>
        <v>0</v>
      </c>
      <c r="L624" s="6">
        <f>IF(C624&lt;Panorama_geral!$B$3,1,0)</f>
        <v>0</v>
      </c>
      <c r="M624" s="36">
        <f>IF(D624&gt;Educacao_infantil!$I$3,1,0)</f>
        <v>0</v>
      </c>
      <c r="N624" s="7">
        <f>IF(I624&lt;Educacao_infantil!$J$3,1,0)</f>
        <v>0</v>
      </c>
      <c r="O624" s="22"/>
    </row>
    <row r="625" spans="1:15" x14ac:dyDescent="0.25">
      <c r="A625" s="8" t="s">
        <v>3585</v>
      </c>
      <c r="B625" s="9" t="s">
        <v>87</v>
      </c>
      <c r="C625" s="9" t="str">
        <f>VLOOKUP(B625,'De-Para_Estado_Regiao'!$B$3:$C$29,2,0)</f>
        <v>Nordeste</v>
      </c>
      <c r="D625" s="9">
        <v>613</v>
      </c>
      <c r="E625" s="9">
        <v>0.58099999999999996</v>
      </c>
      <c r="F625" s="9">
        <v>0.51100000000000001</v>
      </c>
      <c r="G625" s="9">
        <v>0.502</v>
      </c>
      <c r="H625" s="9">
        <v>8618.41</v>
      </c>
      <c r="I625" s="6">
        <v>1</v>
      </c>
      <c r="J625" s="36" t="str">
        <f t="shared" si="9"/>
        <v>Médio</v>
      </c>
      <c r="K625" s="6">
        <f>IF(OR(B625="",D625="",E625="",F625="",G625="",H625=""),1,0)</f>
        <v>0</v>
      </c>
      <c r="L625" s="6">
        <f>IF(C625&lt;Panorama_geral!$B$3,1,0)</f>
        <v>0</v>
      </c>
      <c r="M625" s="36">
        <f>IF(D625&gt;Educacao_infantil!$I$3,1,0)</f>
        <v>0</v>
      </c>
      <c r="N625" s="7">
        <f>IF(I625&lt;Educacao_infantil!$J$3,1,0)</f>
        <v>1</v>
      </c>
      <c r="O625" s="22"/>
    </row>
    <row r="626" spans="1:15" x14ac:dyDescent="0.25">
      <c r="A626" s="5" t="s">
        <v>3586</v>
      </c>
      <c r="B626" s="6" t="s">
        <v>19</v>
      </c>
      <c r="C626" s="9" t="str">
        <f>VLOOKUP(B626,'De-Para_Estado_Regiao'!$B$3:$C$29,2,0)</f>
        <v>Nordeste</v>
      </c>
      <c r="D626" s="6">
        <v>644</v>
      </c>
      <c r="E626" s="6">
        <v>0.53600000000000003</v>
      </c>
      <c r="F626" s="6">
        <v>0.55100000000000005</v>
      </c>
      <c r="G626" s="6">
        <v>0.38500000000000001</v>
      </c>
      <c r="H626" s="6">
        <v>7395.73</v>
      </c>
      <c r="I626" s="6">
        <v>16</v>
      </c>
      <c r="J626" s="36" t="str">
        <f t="shared" si="9"/>
        <v>Baixo</v>
      </c>
      <c r="K626" s="6">
        <f>IF(OR(B626="",D626="",E626="",F626="",G626="",H626=""),1,0)</f>
        <v>0</v>
      </c>
      <c r="L626" s="6">
        <f>IF(C626&lt;Panorama_geral!$B$3,1,0)</f>
        <v>0</v>
      </c>
      <c r="M626" s="36">
        <f>IF(D626&gt;Educacao_infantil!$I$3,1,0)</f>
        <v>0</v>
      </c>
      <c r="N626" s="7">
        <f>IF(I626&lt;Educacao_infantil!$J$3,1,0)</f>
        <v>0</v>
      </c>
      <c r="O626" s="22"/>
    </row>
    <row r="627" spans="1:15" x14ac:dyDescent="0.25">
      <c r="A627" s="5" t="s">
        <v>3590</v>
      </c>
      <c r="B627" s="6" t="s">
        <v>148</v>
      </c>
      <c r="C627" s="9" t="str">
        <f>VLOOKUP(B627,'De-Para_Estado_Regiao'!$B$3:$C$29,2,0)</f>
        <v>Norte</v>
      </c>
      <c r="D627" s="6">
        <v>247</v>
      </c>
      <c r="E627" s="6">
        <v>0.58399999999999996</v>
      </c>
      <c r="F627" s="6">
        <v>0.626</v>
      </c>
      <c r="G627" s="6">
        <v>0.42099999999999999</v>
      </c>
      <c r="H627" s="6">
        <v>12101.06</v>
      </c>
      <c r="I627" s="6">
        <v>2</v>
      </c>
      <c r="J627" s="36" t="str">
        <f t="shared" si="9"/>
        <v>Médio</v>
      </c>
      <c r="K627" s="6">
        <f>IF(OR(B627="",D627="",E627="",F627="",G627="",H627=""),1,0)</f>
        <v>0</v>
      </c>
      <c r="L627" s="6">
        <f>IF(C627&lt;Panorama_geral!$B$3,1,0)</f>
        <v>0</v>
      </c>
      <c r="M627" s="36">
        <f>IF(D627&gt;Educacao_infantil!$I$3,1,0)</f>
        <v>0</v>
      </c>
      <c r="N627" s="7">
        <f>IF(I627&lt;Educacao_infantil!$J$3,1,0)</f>
        <v>0</v>
      </c>
      <c r="O627" s="22"/>
    </row>
    <row r="628" spans="1:15" x14ac:dyDescent="0.25">
      <c r="A628" s="5" t="s">
        <v>3595</v>
      </c>
      <c r="B628" s="6" t="s">
        <v>82</v>
      </c>
      <c r="C628" s="9" t="str">
        <f>VLOOKUP(B628,'De-Para_Estado_Regiao'!$B$3:$C$29,2,0)</f>
        <v>Nordeste</v>
      </c>
      <c r="D628" s="6">
        <v>396</v>
      </c>
      <c r="E628" s="6">
        <v>0.55600000000000005</v>
      </c>
      <c r="F628" s="6">
        <v>0.54400000000000004</v>
      </c>
      <c r="G628" s="6">
        <v>0.435</v>
      </c>
      <c r="H628" s="6">
        <v>9326.7099999999991</v>
      </c>
      <c r="I628" s="6">
        <v>3</v>
      </c>
      <c r="J628" s="36" t="str">
        <f t="shared" si="9"/>
        <v>Médio</v>
      </c>
      <c r="K628" s="6">
        <f>IF(OR(B628="",D628="",E628="",F628="",G628="",H628=""),1,0)</f>
        <v>0</v>
      </c>
      <c r="L628" s="6">
        <f>IF(C628&lt;Panorama_geral!$B$3,1,0)</f>
        <v>0</v>
      </c>
      <c r="M628" s="36">
        <f>IF(D628&gt;Educacao_infantil!$I$3,1,0)</f>
        <v>0</v>
      </c>
      <c r="N628" s="7">
        <f>IF(I628&lt;Educacao_infantil!$J$3,1,0)</f>
        <v>0</v>
      </c>
      <c r="O628" s="22"/>
    </row>
    <row r="629" spans="1:15" x14ac:dyDescent="0.25">
      <c r="A629" s="8" t="s">
        <v>3596</v>
      </c>
      <c r="B629" s="9" t="s">
        <v>24</v>
      </c>
      <c r="C629" s="9" t="str">
        <f>VLOOKUP(B629,'De-Para_Estado_Regiao'!$B$3:$C$29,2,0)</f>
        <v>Nordeste</v>
      </c>
      <c r="D629" s="9">
        <v>317</v>
      </c>
      <c r="E629" s="9">
        <v>0.58099999999999996</v>
      </c>
      <c r="F629" s="9">
        <v>0.52500000000000002</v>
      </c>
      <c r="G629" s="9">
        <v>0.49</v>
      </c>
      <c r="H629" s="9">
        <v>6859.34</v>
      </c>
      <c r="I629" s="6">
        <v>2</v>
      </c>
      <c r="J629" s="36" t="str">
        <f t="shared" si="9"/>
        <v>Médio</v>
      </c>
      <c r="K629" s="6">
        <f>IF(OR(B629="",D629="",E629="",F629="",G629="",H629=""),1,0)</f>
        <v>0</v>
      </c>
      <c r="L629" s="6">
        <f>IF(C629&lt;Panorama_geral!$B$3,1,0)</f>
        <v>0</v>
      </c>
      <c r="M629" s="36">
        <f>IF(D629&gt;Educacao_infantil!$I$3,1,0)</f>
        <v>0</v>
      </c>
      <c r="N629" s="7">
        <f>IF(I629&lt;Educacao_infantil!$J$3,1,0)</f>
        <v>0</v>
      </c>
      <c r="O629" s="22"/>
    </row>
    <row r="630" spans="1:15" x14ac:dyDescent="0.25">
      <c r="A630" s="8" t="s">
        <v>3598</v>
      </c>
      <c r="B630" s="9" t="s">
        <v>24</v>
      </c>
      <c r="C630" s="9" t="str">
        <f>VLOOKUP(B630,'De-Para_Estado_Regiao'!$B$3:$C$29,2,0)</f>
        <v>Nordeste</v>
      </c>
      <c r="D630" s="9">
        <v>622</v>
      </c>
      <c r="E630" s="9">
        <v>0.56200000000000006</v>
      </c>
      <c r="F630" s="9">
        <v>0.55400000000000005</v>
      </c>
      <c r="G630" s="9">
        <v>0.45300000000000001</v>
      </c>
      <c r="H630" s="9">
        <v>7640.73</v>
      </c>
      <c r="I630" s="6">
        <v>10</v>
      </c>
      <c r="J630" s="36" t="str">
        <f t="shared" si="9"/>
        <v>Médio</v>
      </c>
      <c r="K630" s="6">
        <f>IF(OR(B630="",D630="",E630="",F630="",G630="",H630=""),1,0)</f>
        <v>0</v>
      </c>
      <c r="L630" s="6">
        <f>IF(C630&lt;Panorama_geral!$B$3,1,0)</f>
        <v>0</v>
      </c>
      <c r="M630" s="36">
        <f>IF(D630&gt;Educacao_infantil!$I$3,1,0)</f>
        <v>0</v>
      </c>
      <c r="N630" s="7">
        <f>IF(I630&lt;Educacao_infantil!$J$3,1,0)</f>
        <v>0</v>
      </c>
      <c r="O630" s="22"/>
    </row>
    <row r="631" spans="1:15" x14ac:dyDescent="0.25">
      <c r="A631" s="5" t="s">
        <v>3603</v>
      </c>
      <c r="B631" s="6" t="s">
        <v>19</v>
      </c>
      <c r="C631" s="9" t="str">
        <f>VLOOKUP(B631,'De-Para_Estado_Regiao'!$B$3:$C$29,2,0)</f>
        <v>Nordeste</v>
      </c>
      <c r="D631" s="6">
        <v>834</v>
      </c>
      <c r="E631" s="6">
        <v>0.58599999999999997</v>
      </c>
      <c r="F631" s="6">
        <v>0.55400000000000005</v>
      </c>
      <c r="G631" s="6">
        <v>0.50900000000000001</v>
      </c>
      <c r="H631" s="6">
        <v>7774.4</v>
      </c>
      <c r="I631" s="6">
        <v>13</v>
      </c>
      <c r="J631" s="36" t="str">
        <f t="shared" si="9"/>
        <v>Médio</v>
      </c>
      <c r="K631" s="6">
        <f>IF(OR(B631="",D631="",E631="",F631="",G631="",H631=""),1,0)</f>
        <v>0</v>
      </c>
      <c r="L631" s="6">
        <f>IF(C631&lt;Panorama_geral!$B$3,1,0)</f>
        <v>0</v>
      </c>
      <c r="M631" s="36">
        <f>IF(D631&gt;Educacao_infantil!$I$3,1,0)</f>
        <v>0</v>
      </c>
      <c r="N631" s="7">
        <f>IF(I631&lt;Educacao_infantil!$J$3,1,0)</f>
        <v>0</v>
      </c>
      <c r="O631" s="22"/>
    </row>
    <row r="632" spans="1:15" x14ac:dyDescent="0.25">
      <c r="A632" s="8" t="s">
        <v>3606</v>
      </c>
      <c r="B632" s="9" t="s">
        <v>31</v>
      </c>
      <c r="C632" s="9" t="str">
        <f>VLOOKUP(B632,'De-Para_Estado_Regiao'!$B$3:$C$29,2,0)</f>
        <v>Nordeste</v>
      </c>
      <c r="D632" s="9">
        <v>464</v>
      </c>
      <c r="E632" s="9">
        <v>0.59699999999999998</v>
      </c>
      <c r="F632" s="9">
        <v>0.54600000000000004</v>
      </c>
      <c r="G632" s="9">
        <v>0.51900000000000002</v>
      </c>
      <c r="H632" s="9">
        <v>6896</v>
      </c>
      <c r="I632" s="6">
        <v>13</v>
      </c>
      <c r="J632" s="36" t="str">
        <f t="shared" si="9"/>
        <v>Médio</v>
      </c>
      <c r="K632" s="6">
        <f>IF(OR(B632="",D632="",E632="",F632="",G632="",H632=""),1,0)</f>
        <v>0</v>
      </c>
      <c r="L632" s="6">
        <f>IF(C632&lt;Panorama_geral!$B$3,1,0)</f>
        <v>0</v>
      </c>
      <c r="M632" s="36">
        <f>IF(D632&gt;Educacao_infantil!$I$3,1,0)</f>
        <v>0</v>
      </c>
      <c r="N632" s="7">
        <f>IF(I632&lt;Educacao_infantil!$J$3,1,0)</f>
        <v>0</v>
      </c>
      <c r="O632" s="22"/>
    </row>
    <row r="633" spans="1:15" x14ac:dyDescent="0.25">
      <c r="A633" s="5" t="s">
        <v>3607</v>
      </c>
      <c r="B633" s="6" t="s">
        <v>270</v>
      </c>
      <c r="C633" s="9" t="str">
        <f>VLOOKUP(B633,'De-Para_Estado_Regiao'!$B$3:$C$29,2,0)</f>
        <v>Norte</v>
      </c>
      <c r="D633" s="6">
        <v>259</v>
      </c>
      <c r="E633" s="6">
        <v>0.59399999999999997</v>
      </c>
      <c r="F633" s="6">
        <v>0.52</v>
      </c>
      <c r="G633" s="6">
        <v>0.502</v>
      </c>
      <c r="H633" s="6">
        <v>12541.45</v>
      </c>
      <c r="I633" s="6">
        <v>0</v>
      </c>
      <c r="J633" s="36" t="str">
        <f t="shared" si="9"/>
        <v>Médio</v>
      </c>
      <c r="K633" s="6">
        <f>IF(OR(B633="",D633="",E633="",F633="",G633="",H633=""),1,0)</f>
        <v>0</v>
      </c>
      <c r="L633" s="6">
        <f>IF(C633&lt;Panorama_geral!$B$3,1,0)</f>
        <v>0</v>
      </c>
      <c r="M633" s="36">
        <f>IF(D633&gt;Educacao_infantil!$I$3,1,0)</f>
        <v>0</v>
      </c>
      <c r="N633" s="7">
        <f>IF(I633&lt;Educacao_infantil!$J$3,1,0)</f>
        <v>1</v>
      </c>
      <c r="O633" s="22"/>
    </row>
    <row r="634" spans="1:15" x14ac:dyDescent="0.25">
      <c r="A634" s="8" t="s">
        <v>3612</v>
      </c>
      <c r="B634" s="9" t="s">
        <v>19</v>
      </c>
      <c r="C634" s="9" t="str">
        <f>VLOOKUP(B634,'De-Para_Estado_Regiao'!$B$3:$C$29,2,0)</f>
        <v>Nordeste</v>
      </c>
      <c r="D634" s="9">
        <v>1158</v>
      </c>
      <c r="E634" s="9">
        <v>0.59</v>
      </c>
      <c r="F634" s="9">
        <v>0.54400000000000004</v>
      </c>
      <c r="G634" s="9">
        <v>0.498</v>
      </c>
      <c r="H634" s="9">
        <v>6414.12</v>
      </c>
      <c r="I634" s="6">
        <v>3</v>
      </c>
      <c r="J634" s="36" t="str">
        <f t="shared" si="9"/>
        <v>Médio</v>
      </c>
      <c r="K634" s="6">
        <f>IF(OR(B634="",D634="",E634="",F634="",G634="",H634=""),1,0)</f>
        <v>0</v>
      </c>
      <c r="L634" s="6">
        <f>IF(C634&lt;Panorama_geral!$B$3,1,0)</f>
        <v>0</v>
      </c>
      <c r="M634" s="36">
        <f>IF(D634&gt;Educacao_infantil!$I$3,1,0)</f>
        <v>1</v>
      </c>
      <c r="N634" s="7">
        <f>IF(I634&lt;Educacao_infantil!$J$3,1,0)</f>
        <v>0</v>
      </c>
      <c r="O634" s="22"/>
    </row>
    <row r="635" spans="1:15" x14ac:dyDescent="0.25">
      <c r="A635" s="8" t="s">
        <v>3616</v>
      </c>
      <c r="B635" s="9" t="s">
        <v>39</v>
      </c>
      <c r="C635" s="9" t="str">
        <f>VLOOKUP(B635,'De-Para_Estado_Regiao'!$B$3:$C$29,2,0)</f>
        <v>Norte</v>
      </c>
      <c r="D635" s="9">
        <v>716</v>
      </c>
      <c r="E635" s="9">
        <v>0.47899999999999998</v>
      </c>
      <c r="F635" s="9">
        <v>0.46100000000000002</v>
      </c>
      <c r="G635" s="9">
        <v>0.32300000000000001</v>
      </c>
      <c r="H635" s="9">
        <v>5558.32</v>
      </c>
      <c r="I635" s="6">
        <v>0</v>
      </c>
      <c r="J635" s="36" t="str">
        <f t="shared" si="9"/>
        <v>Baixo</v>
      </c>
      <c r="K635" s="6">
        <f>IF(OR(B635="",D635="",E635="",F635="",G635="",H635=""),1,0)</f>
        <v>0</v>
      </c>
      <c r="L635" s="6">
        <f>IF(C635&lt;Panorama_geral!$B$3,1,0)</f>
        <v>0</v>
      </c>
      <c r="M635" s="36">
        <f>IF(D635&gt;Educacao_infantil!$I$3,1,0)</f>
        <v>0</v>
      </c>
      <c r="N635" s="7">
        <f>IF(I635&lt;Educacao_infantil!$J$3,1,0)</f>
        <v>1</v>
      </c>
      <c r="O635" s="22"/>
    </row>
    <row r="636" spans="1:15" x14ac:dyDescent="0.25">
      <c r="A636" s="8" t="s">
        <v>3620</v>
      </c>
      <c r="B636" s="9" t="s">
        <v>24</v>
      </c>
      <c r="C636" s="9" t="str">
        <f>VLOOKUP(B636,'De-Para_Estado_Regiao'!$B$3:$C$29,2,0)</f>
        <v>Nordeste</v>
      </c>
      <c r="D636" s="9">
        <v>105</v>
      </c>
      <c r="E636" s="9">
        <v>0.55000000000000004</v>
      </c>
      <c r="F636" s="9">
        <v>0.48799999999999999</v>
      </c>
      <c r="G636" s="9">
        <v>0.44500000000000001</v>
      </c>
      <c r="H636" s="9">
        <v>10982.38</v>
      </c>
      <c r="I636" s="6">
        <v>3</v>
      </c>
      <c r="J636" s="36" t="str">
        <f t="shared" si="9"/>
        <v>Médio</v>
      </c>
      <c r="K636" s="6">
        <f>IF(OR(B636="",D636="",E636="",F636="",G636="",H636=""),1,0)</f>
        <v>0</v>
      </c>
      <c r="L636" s="6">
        <f>IF(C636&lt;Panorama_geral!$B$3,1,0)</f>
        <v>0</v>
      </c>
      <c r="M636" s="36">
        <f>IF(D636&gt;Educacao_infantil!$I$3,1,0)</f>
        <v>0</v>
      </c>
      <c r="N636" s="7">
        <f>IF(I636&lt;Educacao_infantil!$J$3,1,0)</f>
        <v>0</v>
      </c>
      <c r="O636" s="22"/>
    </row>
    <row r="637" spans="1:15" x14ac:dyDescent="0.25">
      <c r="A637" s="5" t="s">
        <v>3623</v>
      </c>
      <c r="B637" s="6" t="s">
        <v>19</v>
      </c>
      <c r="C637" s="9" t="str">
        <f>VLOOKUP(B637,'De-Para_Estado_Regiao'!$B$3:$C$29,2,0)</f>
        <v>Nordeste</v>
      </c>
      <c r="D637" s="6">
        <v>508</v>
      </c>
      <c r="E637" s="6">
        <v>0.56799999999999995</v>
      </c>
      <c r="F637" s="6">
        <v>0.54100000000000004</v>
      </c>
      <c r="G637" s="6">
        <v>0.47799999999999998</v>
      </c>
      <c r="H637" s="6">
        <v>10052.959999999999</v>
      </c>
      <c r="I637" s="6">
        <v>17</v>
      </c>
      <c r="J637" s="36" t="str">
        <f t="shared" si="9"/>
        <v>Médio</v>
      </c>
      <c r="K637" s="6">
        <f>IF(OR(B637="",D637="",E637="",F637="",G637="",H637=""),1,0)</f>
        <v>0</v>
      </c>
      <c r="L637" s="6">
        <f>IF(C637&lt;Panorama_geral!$B$3,1,0)</f>
        <v>0</v>
      </c>
      <c r="M637" s="36">
        <f>IF(D637&gt;Educacao_infantil!$I$3,1,0)</f>
        <v>0</v>
      </c>
      <c r="N637" s="7">
        <f>IF(I637&lt;Educacao_infantil!$J$3,1,0)</f>
        <v>0</v>
      </c>
      <c r="O637" s="22"/>
    </row>
    <row r="638" spans="1:15" x14ac:dyDescent="0.25">
      <c r="A638" s="8" t="s">
        <v>3625</v>
      </c>
      <c r="B638" s="9" t="s">
        <v>24</v>
      </c>
      <c r="C638" s="9" t="str">
        <f>VLOOKUP(B638,'De-Para_Estado_Regiao'!$B$3:$C$29,2,0)</f>
        <v>Nordeste</v>
      </c>
      <c r="D638" s="9">
        <v>399</v>
      </c>
      <c r="E638" s="9">
        <v>0.56999999999999995</v>
      </c>
      <c r="F638" s="9">
        <v>0.54</v>
      </c>
      <c r="G638" s="9">
        <v>0.46200000000000002</v>
      </c>
      <c r="H638" s="9">
        <v>10042.94</v>
      </c>
      <c r="I638" s="6">
        <v>1</v>
      </c>
      <c r="J638" s="36" t="str">
        <f t="shared" si="9"/>
        <v>Médio</v>
      </c>
      <c r="K638" s="6">
        <f>IF(OR(B638="",D638="",E638="",F638="",G638="",H638=""),1,0)</f>
        <v>0</v>
      </c>
      <c r="L638" s="6">
        <f>IF(C638&lt;Panorama_geral!$B$3,1,0)</f>
        <v>0</v>
      </c>
      <c r="M638" s="36">
        <f>IF(D638&gt;Educacao_infantil!$I$3,1,0)</f>
        <v>0</v>
      </c>
      <c r="N638" s="7">
        <f>IF(I638&lt;Educacao_infantil!$J$3,1,0)</f>
        <v>1</v>
      </c>
      <c r="O638" s="22"/>
    </row>
    <row r="639" spans="1:15" x14ac:dyDescent="0.25">
      <c r="A639" s="5" t="s">
        <v>3628</v>
      </c>
      <c r="B639" s="6" t="s">
        <v>24</v>
      </c>
      <c r="C639" s="9" t="str">
        <f>VLOOKUP(B639,'De-Para_Estado_Regiao'!$B$3:$C$29,2,0)</f>
        <v>Nordeste</v>
      </c>
      <c r="D639" s="6">
        <v>435</v>
      </c>
      <c r="E639" s="6">
        <v>0.59</v>
      </c>
      <c r="F639" s="6">
        <v>0.54500000000000004</v>
      </c>
      <c r="G639" s="6">
        <v>0.504</v>
      </c>
      <c r="H639" s="6">
        <v>8660.0499999999993</v>
      </c>
      <c r="I639" s="6">
        <v>1</v>
      </c>
      <c r="J639" s="36" t="str">
        <f t="shared" si="9"/>
        <v>Médio</v>
      </c>
      <c r="K639" s="6">
        <f>IF(OR(B639="",D639="",E639="",F639="",G639="",H639=""),1,0)</f>
        <v>0</v>
      </c>
      <c r="L639" s="6">
        <f>IF(C639&lt;Panorama_geral!$B$3,1,0)</f>
        <v>0</v>
      </c>
      <c r="M639" s="36">
        <f>IF(D639&gt;Educacao_infantil!$I$3,1,0)</f>
        <v>0</v>
      </c>
      <c r="N639" s="7">
        <f>IF(I639&lt;Educacao_infantil!$J$3,1,0)</f>
        <v>1</v>
      </c>
      <c r="O639" s="22"/>
    </row>
    <row r="640" spans="1:15" x14ac:dyDescent="0.25">
      <c r="A640" s="5" t="s">
        <v>3630</v>
      </c>
      <c r="B640" s="6" t="s">
        <v>114</v>
      </c>
      <c r="C640" s="9" t="str">
        <f>VLOOKUP(B640,'De-Para_Estado_Regiao'!$B$3:$C$29,2,0)</f>
        <v>Nordeste</v>
      </c>
      <c r="D640" s="6">
        <v>598</v>
      </c>
      <c r="E640" s="6">
        <v>0.55000000000000004</v>
      </c>
      <c r="F640" s="6">
        <v>0.53900000000000003</v>
      </c>
      <c r="G640" s="6">
        <v>0.43099999999999999</v>
      </c>
      <c r="H640" s="6">
        <v>8270.01</v>
      </c>
      <c r="I640" s="6">
        <v>2</v>
      </c>
      <c r="J640" s="36" t="str">
        <f t="shared" si="9"/>
        <v>Médio</v>
      </c>
      <c r="K640" s="6">
        <f>IF(OR(B640="",D640="",E640="",F640="",G640="",H640=""),1,0)</f>
        <v>0</v>
      </c>
      <c r="L640" s="6">
        <f>IF(C640&lt;Panorama_geral!$B$3,1,0)</f>
        <v>0</v>
      </c>
      <c r="M640" s="36">
        <f>IF(D640&gt;Educacao_infantil!$I$3,1,0)</f>
        <v>0</v>
      </c>
      <c r="N640" s="7">
        <f>IF(I640&lt;Educacao_infantil!$J$3,1,0)</f>
        <v>0</v>
      </c>
      <c r="O640" s="22"/>
    </row>
    <row r="641" spans="1:15" x14ac:dyDescent="0.25">
      <c r="A641" s="5" t="s">
        <v>3634</v>
      </c>
      <c r="B641" s="6" t="s">
        <v>82</v>
      </c>
      <c r="C641" s="9" t="str">
        <f>VLOOKUP(B641,'De-Para_Estado_Regiao'!$B$3:$C$29,2,0)</f>
        <v>Nordeste</v>
      </c>
      <c r="D641" s="6">
        <v>537</v>
      </c>
      <c r="E641" s="6">
        <v>0.56000000000000005</v>
      </c>
      <c r="F641" s="6">
        <v>0.55400000000000005</v>
      </c>
      <c r="G641" s="6">
        <v>0.435</v>
      </c>
      <c r="H641" s="6">
        <v>8637.6200000000008</v>
      </c>
      <c r="I641" s="6">
        <v>25</v>
      </c>
      <c r="J641" s="36" t="str">
        <f t="shared" si="9"/>
        <v>Médio</v>
      </c>
      <c r="K641" s="6">
        <f>IF(OR(B641="",D641="",E641="",F641="",G641="",H641=""),1,0)</f>
        <v>0</v>
      </c>
      <c r="L641" s="6">
        <f>IF(C641&lt;Panorama_geral!$B$3,1,0)</f>
        <v>0</v>
      </c>
      <c r="M641" s="36">
        <f>IF(D641&gt;Educacao_infantil!$I$3,1,0)</f>
        <v>0</v>
      </c>
      <c r="N641" s="7">
        <f>IF(I641&lt;Educacao_infantil!$J$3,1,0)</f>
        <v>0</v>
      </c>
      <c r="O641" s="22"/>
    </row>
    <row r="642" spans="1:15" x14ac:dyDescent="0.25">
      <c r="A642" s="8" t="s">
        <v>3639</v>
      </c>
      <c r="B642" s="9" t="s">
        <v>31</v>
      </c>
      <c r="C642" s="9" t="str">
        <f>VLOOKUP(B642,'De-Para_Estado_Regiao'!$B$3:$C$29,2,0)</f>
        <v>Nordeste</v>
      </c>
      <c r="D642" s="9">
        <v>515</v>
      </c>
      <c r="E642" s="9">
        <v>0.56999999999999995</v>
      </c>
      <c r="F642" s="9">
        <v>0.503</v>
      </c>
      <c r="G642" s="9">
        <v>0.48499999999999999</v>
      </c>
      <c r="H642" s="9">
        <v>9040.85</v>
      </c>
      <c r="I642" s="6">
        <v>12</v>
      </c>
      <c r="J642" s="36" t="str">
        <f t="shared" si="9"/>
        <v>Médio</v>
      </c>
      <c r="K642" s="6">
        <f>IF(OR(B642="",D642="",E642="",F642="",G642="",H642=""),1,0)</f>
        <v>0</v>
      </c>
      <c r="L642" s="6">
        <f>IF(C642&lt;Panorama_geral!$B$3,1,0)</f>
        <v>0</v>
      </c>
      <c r="M642" s="36">
        <f>IF(D642&gt;Educacao_infantil!$I$3,1,0)</f>
        <v>0</v>
      </c>
      <c r="N642" s="7">
        <f>IF(I642&lt;Educacao_infantil!$J$3,1,0)</f>
        <v>0</v>
      </c>
      <c r="O642" s="22"/>
    </row>
    <row r="643" spans="1:15" x14ac:dyDescent="0.25">
      <c r="A643" s="5" t="s">
        <v>3640</v>
      </c>
      <c r="B643" s="6" t="s">
        <v>31</v>
      </c>
      <c r="C643" s="9" t="str">
        <f>VLOOKUP(B643,'De-Para_Estado_Regiao'!$B$3:$C$29,2,0)</f>
        <v>Nordeste</v>
      </c>
      <c r="D643" s="6">
        <v>796</v>
      </c>
      <c r="E643" s="6">
        <v>0.59</v>
      </c>
      <c r="F643" s="6">
        <v>0.51400000000000001</v>
      </c>
      <c r="G643" s="6">
        <v>0.52400000000000002</v>
      </c>
      <c r="H643" s="6">
        <v>6270.08</v>
      </c>
      <c r="I643" s="6">
        <v>7</v>
      </c>
      <c r="J643" s="36" t="str">
        <f t="shared" si="9"/>
        <v>Médio</v>
      </c>
      <c r="K643" s="6">
        <f>IF(OR(B643="",D643="",E643="",F643="",G643="",H643=""),1,0)</f>
        <v>0</v>
      </c>
      <c r="L643" s="6">
        <f>IF(C643&lt;Panorama_geral!$B$3,1,0)</f>
        <v>0</v>
      </c>
      <c r="M643" s="36">
        <f>IF(D643&gt;Educacao_infantil!$I$3,1,0)</f>
        <v>0</v>
      </c>
      <c r="N643" s="7">
        <f>IF(I643&lt;Educacao_infantil!$J$3,1,0)</f>
        <v>0</v>
      </c>
      <c r="O643" s="22"/>
    </row>
    <row r="644" spans="1:15" x14ac:dyDescent="0.25">
      <c r="A644" s="8" t="s">
        <v>3641</v>
      </c>
      <c r="B644" s="9" t="s">
        <v>49</v>
      </c>
      <c r="C644" s="9" t="str">
        <f>VLOOKUP(B644,'De-Para_Estado_Regiao'!$B$3:$C$29,2,0)</f>
        <v>Norte</v>
      </c>
      <c r="D644" s="9">
        <v>369</v>
      </c>
      <c r="E644" s="9">
        <v>0.54100000000000004</v>
      </c>
      <c r="F644" s="9">
        <v>0.47</v>
      </c>
      <c r="G644" s="9">
        <v>0.45</v>
      </c>
      <c r="H644" s="9">
        <v>7685.44</v>
      </c>
      <c r="I644" s="6">
        <v>32</v>
      </c>
      <c r="J644" s="36" t="str">
        <f t="shared" si="9"/>
        <v>Baixo</v>
      </c>
      <c r="K644" s="6">
        <f>IF(OR(B644="",D644="",E644="",F644="",G644="",H644=""),1,0)</f>
        <v>0</v>
      </c>
      <c r="L644" s="6">
        <f>IF(C644&lt;Panorama_geral!$B$3,1,0)</f>
        <v>0</v>
      </c>
      <c r="M644" s="36">
        <f>IF(D644&gt;Educacao_infantil!$I$3,1,0)</f>
        <v>0</v>
      </c>
      <c r="N644" s="7">
        <f>IF(I644&lt;Educacao_infantil!$J$3,1,0)</f>
        <v>0</v>
      </c>
      <c r="O644" s="22"/>
    </row>
    <row r="645" spans="1:15" x14ac:dyDescent="0.25">
      <c r="A645" s="5" t="s">
        <v>3642</v>
      </c>
      <c r="B645" s="6" t="s">
        <v>111</v>
      </c>
      <c r="C645" s="9" t="str">
        <f>VLOOKUP(B645,'De-Para_Estado_Regiao'!$B$3:$C$29,2,0)</f>
        <v>Norte</v>
      </c>
      <c r="D645" s="6">
        <v>297</v>
      </c>
      <c r="E645" s="6">
        <v>0.58099999999999996</v>
      </c>
      <c r="F645" s="6">
        <v>0.59699999999999998</v>
      </c>
      <c r="G645" s="6">
        <v>0.42899999999999999</v>
      </c>
      <c r="H645" s="6">
        <v>20699.169999999998</v>
      </c>
      <c r="I645" s="6">
        <v>0</v>
      </c>
      <c r="J645" s="36" t="str">
        <f t="shared" si="9"/>
        <v>Médio</v>
      </c>
      <c r="K645" s="6">
        <f>IF(OR(B645="",D645="",E645="",F645="",G645="",H645=""),1,0)</f>
        <v>0</v>
      </c>
      <c r="L645" s="6">
        <f>IF(C645&lt;Panorama_geral!$B$3,1,0)</f>
        <v>0</v>
      </c>
      <c r="M645" s="36">
        <f>IF(D645&gt;Educacao_infantil!$I$3,1,0)</f>
        <v>0</v>
      </c>
      <c r="N645" s="7">
        <f>IF(I645&lt;Educacao_infantil!$J$3,1,0)</f>
        <v>1</v>
      </c>
      <c r="O645" s="22"/>
    </row>
    <row r="646" spans="1:15" x14ac:dyDescent="0.25">
      <c r="A646" s="8" t="s">
        <v>3643</v>
      </c>
      <c r="B646" s="9" t="s">
        <v>39</v>
      </c>
      <c r="C646" s="9" t="str">
        <f>VLOOKUP(B646,'De-Para_Estado_Regiao'!$B$3:$C$29,2,0)</f>
        <v>Norte</v>
      </c>
      <c r="D646" s="9">
        <v>974</v>
      </c>
      <c r="E646" s="9">
        <v>0.58799999999999997</v>
      </c>
      <c r="F646" s="9">
        <v>0.53800000000000003</v>
      </c>
      <c r="G646" s="9">
        <v>0.48699999999999999</v>
      </c>
      <c r="H646" s="9">
        <v>5634.25</v>
      </c>
      <c r="I646" s="6">
        <v>2</v>
      </c>
      <c r="J646" s="36" t="str">
        <f t="shared" ref="J646:J709" si="10">IF(E646&lt;0.55,"Baixo", IF(E646&lt;0.7,"Médio", IF(E646&lt;0.8,"Alto","Muito Alto")))</f>
        <v>Médio</v>
      </c>
      <c r="K646" s="6">
        <f>IF(OR(B646="",D646="",E646="",F646="",G646="",H646=""),1,0)</f>
        <v>0</v>
      </c>
      <c r="L646" s="6">
        <f>IF(C646&lt;Panorama_geral!$B$3,1,0)</f>
        <v>0</v>
      </c>
      <c r="M646" s="36">
        <f>IF(D646&gt;Educacao_infantil!$I$3,1,0)</f>
        <v>1</v>
      </c>
      <c r="N646" s="7">
        <f>IF(I646&lt;Educacao_infantil!$J$3,1,0)</f>
        <v>0</v>
      </c>
      <c r="O646" s="22"/>
    </row>
    <row r="647" spans="1:15" x14ac:dyDescent="0.25">
      <c r="A647" s="5" t="s">
        <v>3644</v>
      </c>
      <c r="B647" s="6" t="s">
        <v>87</v>
      </c>
      <c r="C647" s="9" t="str">
        <f>VLOOKUP(B647,'De-Para_Estado_Regiao'!$B$3:$C$29,2,0)</f>
        <v>Nordeste</v>
      </c>
      <c r="D647" s="6">
        <v>248</v>
      </c>
      <c r="E647" s="6">
        <v>0.55600000000000005</v>
      </c>
      <c r="F647" s="6">
        <v>0.48799999999999999</v>
      </c>
      <c r="G647" s="6">
        <v>0.49199999999999999</v>
      </c>
      <c r="H647" s="6">
        <v>6299.68</v>
      </c>
      <c r="I647" s="6">
        <v>0</v>
      </c>
      <c r="J647" s="36" t="str">
        <f t="shared" si="10"/>
        <v>Médio</v>
      </c>
      <c r="K647" s="6">
        <f>IF(OR(B647="",D647="",E647="",F647="",G647="",H647=""),1,0)</f>
        <v>0</v>
      </c>
      <c r="L647" s="6">
        <f>IF(C647&lt;Panorama_geral!$B$3,1,0)</f>
        <v>0</v>
      </c>
      <c r="M647" s="36">
        <f>IF(D647&gt;Educacao_infantil!$I$3,1,0)</f>
        <v>0</v>
      </c>
      <c r="N647" s="7">
        <f>IF(I647&lt;Educacao_infantil!$J$3,1,0)</f>
        <v>1</v>
      </c>
      <c r="O647" s="22"/>
    </row>
    <row r="648" spans="1:15" x14ac:dyDescent="0.25">
      <c r="A648" s="8" t="s">
        <v>3645</v>
      </c>
      <c r="B648" s="9" t="s">
        <v>94</v>
      </c>
      <c r="C648" s="9" t="str">
        <f>VLOOKUP(B648,'De-Para_Estado_Regiao'!$B$3:$C$29,2,0)</f>
        <v>Nordeste</v>
      </c>
      <c r="D648" s="9">
        <v>651</v>
      </c>
      <c r="E648" s="9">
        <v>0.51800000000000002</v>
      </c>
      <c r="F648" s="9">
        <v>0.51700000000000002</v>
      </c>
      <c r="G648" s="9">
        <v>0.39300000000000002</v>
      </c>
      <c r="H648" s="9">
        <v>7695.55</v>
      </c>
      <c r="I648" s="6">
        <v>3</v>
      </c>
      <c r="J648" s="36" t="str">
        <f t="shared" si="10"/>
        <v>Baixo</v>
      </c>
      <c r="K648" s="6">
        <f>IF(OR(B648="",D648="",E648="",F648="",G648="",H648=""),1,0)</f>
        <v>0</v>
      </c>
      <c r="L648" s="6">
        <f>IF(C648&lt;Panorama_geral!$B$3,1,0)</f>
        <v>0</v>
      </c>
      <c r="M648" s="36">
        <f>IF(D648&gt;Educacao_infantil!$I$3,1,0)</f>
        <v>0</v>
      </c>
      <c r="N648" s="7">
        <f>IF(I648&lt;Educacao_infantil!$J$3,1,0)</f>
        <v>0</v>
      </c>
      <c r="O648" s="22"/>
    </row>
    <row r="649" spans="1:15" x14ac:dyDescent="0.25">
      <c r="A649" s="8" t="s">
        <v>3653</v>
      </c>
      <c r="B649" s="9" t="s">
        <v>31</v>
      </c>
      <c r="C649" s="9" t="str">
        <f>VLOOKUP(B649,'De-Para_Estado_Regiao'!$B$3:$C$29,2,0)</f>
        <v>Nordeste</v>
      </c>
      <c r="D649" s="9">
        <v>271</v>
      </c>
      <c r="E649" s="9">
        <v>0.59099999999999997</v>
      </c>
      <c r="F649" s="9">
        <v>0.54800000000000004</v>
      </c>
      <c r="G649" s="9">
        <v>0.52</v>
      </c>
      <c r="H649" s="9">
        <v>8102.74</v>
      </c>
      <c r="I649" s="6">
        <v>2</v>
      </c>
      <c r="J649" s="36" t="str">
        <f t="shared" si="10"/>
        <v>Médio</v>
      </c>
      <c r="K649" s="6">
        <f>IF(OR(B649="",D649="",E649="",F649="",G649="",H649=""),1,0)</f>
        <v>0</v>
      </c>
      <c r="L649" s="6">
        <f>IF(C649&lt;Panorama_geral!$B$3,1,0)</f>
        <v>0</v>
      </c>
      <c r="M649" s="36">
        <f>IF(D649&gt;Educacao_infantil!$I$3,1,0)</f>
        <v>0</v>
      </c>
      <c r="N649" s="7">
        <f>IF(I649&lt;Educacao_infantil!$J$3,1,0)</f>
        <v>0</v>
      </c>
      <c r="O649" s="22"/>
    </row>
    <row r="650" spans="1:15" x14ac:dyDescent="0.25">
      <c r="A650" s="5" t="s">
        <v>3656</v>
      </c>
      <c r="B650" s="6" t="s">
        <v>24</v>
      </c>
      <c r="C650" s="9" t="str">
        <f>VLOOKUP(B650,'De-Para_Estado_Regiao'!$B$3:$C$29,2,0)</f>
        <v>Nordeste</v>
      </c>
      <c r="D650" s="6">
        <v>660</v>
      </c>
      <c r="E650" s="6">
        <v>0.57799999999999996</v>
      </c>
      <c r="F650" s="6">
        <v>0.58099999999999996</v>
      </c>
      <c r="G650" s="6">
        <v>0.47399999999999998</v>
      </c>
      <c r="H650" s="6">
        <v>8836.35</v>
      </c>
      <c r="I650" s="6">
        <v>17</v>
      </c>
      <c r="J650" s="36" t="str">
        <f t="shared" si="10"/>
        <v>Médio</v>
      </c>
      <c r="K650" s="6">
        <f>IF(OR(B650="",D650="",E650="",F650="",G650="",H650=""),1,0)</f>
        <v>0</v>
      </c>
      <c r="L650" s="6">
        <f>IF(C650&lt;Panorama_geral!$B$3,1,0)</f>
        <v>0</v>
      </c>
      <c r="M650" s="36">
        <f>IF(D650&gt;Educacao_infantil!$I$3,1,0)</f>
        <v>0</v>
      </c>
      <c r="N650" s="7">
        <f>IF(I650&lt;Educacao_infantil!$J$3,1,0)</f>
        <v>0</v>
      </c>
      <c r="O650" s="22"/>
    </row>
    <row r="651" spans="1:15" x14ac:dyDescent="0.25">
      <c r="A651" s="8" t="s">
        <v>3659</v>
      </c>
      <c r="B651" s="9" t="s">
        <v>82</v>
      </c>
      <c r="C651" s="9" t="str">
        <f>VLOOKUP(B651,'De-Para_Estado_Regiao'!$B$3:$C$29,2,0)</f>
        <v>Nordeste</v>
      </c>
      <c r="D651" s="9">
        <v>309</v>
      </c>
      <c r="E651" s="9">
        <v>0.56799999999999995</v>
      </c>
      <c r="F651" s="9">
        <v>0.53100000000000003</v>
      </c>
      <c r="G651" s="9">
        <v>0.44800000000000001</v>
      </c>
      <c r="H651" s="9">
        <v>9733.02</v>
      </c>
      <c r="I651" s="6">
        <v>5</v>
      </c>
      <c r="J651" s="36" t="str">
        <f t="shared" si="10"/>
        <v>Médio</v>
      </c>
      <c r="K651" s="6">
        <f>IF(OR(B651="",D651="",E651="",F651="",G651="",H651=""),1,0)</f>
        <v>0</v>
      </c>
      <c r="L651" s="6">
        <f>IF(C651&lt;Panorama_geral!$B$3,1,0)</f>
        <v>0</v>
      </c>
      <c r="M651" s="36">
        <f>IF(D651&gt;Educacao_infantil!$I$3,1,0)</f>
        <v>0</v>
      </c>
      <c r="N651" s="7">
        <f>IF(I651&lt;Educacao_infantil!$J$3,1,0)</f>
        <v>0</v>
      </c>
      <c r="O651" s="22"/>
    </row>
    <row r="652" spans="1:15" x14ac:dyDescent="0.25">
      <c r="A652" s="5" t="s">
        <v>3660</v>
      </c>
      <c r="B652" s="6" t="s">
        <v>114</v>
      </c>
      <c r="C652" s="9" t="str">
        <f>VLOOKUP(B652,'De-Para_Estado_Regiao'!$B$3:$C$29,2,0)</f>
        <v>Nordeste</v>
      </c>
      <c r="D652" s="6">
        <v>330</v>
      </c>
      <c r="E652" s="6">
        <v>0.55100000000000005</v>
      </c>
      <c r="F652" s="6">
        <v>0.52</v>
      </c>
      <c r="G652" s="6">
        <v>0.432</v>
      </c>
      <c r="H652" s="6">
        <v>8935.41</v>
      </c>
      <c r="I652" s="6">
        <v>21</v>
      </c>
      <c r="J652" s="36" t="str">
        <f t="shared" si="10"/>
        <v>Médio</v>
      </c>
      <c r="K652" s="6">
        <f>IF(OR(B652="",D652="",E652="",F652="",G652="",H652=""),1,0)</f>
        <v>0</v>
      </c>
      <c r="L652" s="6">
        <f>IF(C652&lt;Panorama_geral!$B$3,1,0)</f>
        <v>0</v>
      </c>
      <c r="M652" s="36">
        <f>IF(D652&gt;Educacao_infantil!$I$3,1,0)</f>
        <v>0</v>
      </c>
      <c r="N652" s="7">
        <f>IF(I652&lt;Educacao_infantil!$J$3,1,0)</f>
        <v>0</v>
      </c>
      <c r="O652" s="22"/>
    </row>
    <row r="653" spans="1:15" x14ac:dyDescent="0.25">
      <c r="A653" s="8" t="s">
        <v>3040</v>
      </c>
      <c r="B653" s="9" t="s">
        <v>24</v>
      </c>
      <c r="C653" s="9" t="str">
        <f>VLOOKUP(B653,'De-Para_Estado_Regiao'!$B$3:$C$29,2,0)</f>
        <v>Nordeste</v>
      </c>
      <c r="D653" s="9">
        <v>605</v>
      </c>
      <c r="E653" s="9">
        <v>0.56499999999999995</v>
      </c>
      <c r="F653" s="9">
        <v>0.55300000000000005</v>
      </c>
      <c r="G653" s="9">
        <v>0.45</v>
      </c>
      <c r="H653" s="9">
        <v>6827.77</v>
      </c>
      <c r="I653" s="6">
        <v>14</v>
      </c>
      <c r="J653" s="36" t="str">
        <f t="shared" si="10"/>
        <v>Médio</v>
      </c>
      <c r="K653" s="6">
        <f>IF(OR(B653="",D653="",E653="",F653="",G653="",H653=""),1,0)</f>
        <v>0</v>
      </c>
      <c r="L653" s="6">
        <f>IF(C653&lt;Panorama_geral!$B$3,1,0)</f>
        <v>0</v>
      </c>
      <c r="M653" s="36">
        <f>IF(D653&gt;Educacao_infantil!$I$3,1,0)</f>
        <v>0</v>
      </c>
      <c r="N653" s="7">
        <f>IF(I653&lt;Educacao_infantil!$J$3,1,0)</f>
        <v>0</v>
      </c>
      <c r="O653" s="22"/>
    </row>
    <row r="654" spans="1:15" x14ac:dyDescent="0.25">
      <c r="A654" s="8" t="s">
        <v>3665</v>
      </c>
      <c r="B654" s="9" t="s">
        <v>94</v>
      </c>
      <c r="C654" s="9" t="str">
        <f>VLOOKUP(B654,'De-Para_Estado_Regiao'!$B$3:$C$29,2,0)</f>
        <v>Nordeste</v>
      </c>
      <c r="D654" s="9">
        <v>563</v>
      </c>
      <c r="E654" s="9">
        <v>0.52700000000000002</v>
      </c>
      <c r="F654" s="9">
        <v>0.52800000000000002</v>
      </c>
      <c r="G654" s="9">
        <v>0.4</v>
      </c>
      <c r="H654" s="9">
        <v>9030.8700000000008</v>
      </c>
      <c r="I654" s="6">
        <v>0</v>
      </c>
      <c r="J654" s="36" t="str">
        <f t="shared" si="10"/>
        <v>Baixo</v>
      </c>
      <c r="K654" s="6">
        <f>IF(OR(B654="",D654="",E654="",F654="",G654="",H654=""),1,0)</f>
        <v>0</v>
      </c>
      <c r="L654" s="6">
        <f>IF(C654&lt;Panorama_geral!$B$3,1,0)</f>
        <v>0</v>
      </c>
      <c r="M654" s="36">
        <f>IF(D654&gt;Educacao_infantil!$I$3,1,0)</f>
        <v>0</v>
      </c>
      <c r="N654" s="7">
        <f>IF(I654&lt;Educacao_infantil!$J$3,1,0)</f>
        <v>1</v>
      </c>
      <c r="O654" s="22"/>
    </row>
    <row r="655" spans="1:15" x14ac:dyDescent="0.25">
      <c r="A655" s="5" t="s">
        <v>3666</v>
      </c>
      <c r="B655" s="6" t="s">
        <v>39</v>
      </c>
      <c r="C655" s="9" t="str">
        <f>VLOOKUP(B655,'De-Para_Estado_Regiao'!$B$3:$C$29,2,0)</f>
        <v>Norte</v>
      </c>
      <c r="D655" s="6">
        <v>920</v>
      </c>
      <c r="E655" s="6">
        <v>0.55000000000000004</v>
      </c>
      <c r="F655" s="6">
        <v>0.50800000000000001</v>
      </c>
      <c r="G655" s="6">
        <v>0.41599999999999998</v>
      </c>
      <c r="H655" s="6">
        <v>6273.39</v>
      </c>
      <c r="I655" s="6">
        <v>0</v>
      </c>
      <c r="J655" s="36" t="str">
        <f t="shared" si="10"/>
        <v>Médio</v>
      </c>
      <c r="K655" s="6">
        <f>IF(OR(B655="",D655="",E655="",F655="",G655="",H655=""),1,0)</f>
        <v>0</v>
      </c>
      <c r="L655" s="6">
        <f>IF(C655&lt;Panorama_geral!$B$3,1,0)</f>
        <v>0</v>
      </c>
      <c r="M655" s="36">
        <f>IF(D655&gt;Educacao_infantil!$I$3,1,0)</f>
        <v>0</v>
      </c>
      <c r="N655" s="7">
        <f>IF(I655&lt;Educacao_infantil!$J$3,1,0)</f>
        <v>1</v>
      </c>
      <c r="O655" s="22"/>
    </row>
    <row r="656" spans="1:15" x14ac:dyDescent="0.25">
      <c r="A656" s="5" t="s">
        <v>3668</v>
      </c>
      <c r="B656" s="6" t="s">
        <v>31</v>
      </c>
      <c r="C656" s="9" t="str">
        <f>VLOOKUP(B656,'De-Para_Estado_Regiao'!$B$3:$C$29,2,0)</f>
        <v>Nordeste</v>
      </c>
      <c r="D656" s="6">
        <v>554</v>
      </c>
      <c r="E656" s="6">
        <v>0.59</v>
      </c>
      <c r="F656" s="6">
        <v>0.497</v>
      </c>
      <c r="G656" s="6">
        <v>0.54400000000000004</v>
      </c>
      <c r="H656" s="6">
        <v>6546.97</v>
      </c>
      <c r="I656" s="6">
        <v>13</v>
      </c>
      <c r="J656" s="36" t="str">
        <f t="shared" si="10"/>
        <v>Médio</v>
      </c>
      <c r="K656" s="6">
        <f>IF(OR(B656="",D656="",E656="",F656="",G656="",H656=""),1,0)</f>
        <v>0</v>
      </c>
      <c r="L656" s="6">
        <f>IF(C656&lt;Panorama_geral!$B$3,1,0)</f>
        <v>0</v>
      </c>
      <c r="M656" s="36">
        <f>IF(D656&gt;Educacao_infantil!$I$3,1,0)</f>
        <v>0</v>
      </c>
      <c r="N656" s="7">
        <f>IF(I656&lt;Educacao_infantil!$J$3,1,0)</f>
        <v>0</v>
      </c>
      <c r="O656" s="22"/>
    </row>
    <row r="657" spans="1:15" x14ac:dyDescent="0.25">
      <c r="A657" s="5" t="s">
        <v>3670</v>
      </c>
      <c r="B657" s="6" t="s">
        <v>118</v>
      </c>
      <c r="C657" s="9" t="str">
        <f>VLOOKUP(B657,'De-Para_Estado_Regiao'!$B$3:$C$29,2,0)</f>
        <v>Nordeste</v>
      </c>
      <c r="D657" s="6">
        <v>421</v>
      </c>
      <c r="E657" s="6">
        <v>0.55600000000000005</v>
      </c>
      <c r="F657" s="6">
        <v>0.50800000000000001</v>
      </c>
      <c r="G657" s="6">
        <v>0.434</v>
      </c>
      <c r="H657" s="6">
        <v>6609.5</v>
      </c>
      <c r="I657" s="6">
        <v>7</v>
      </c>
      <c r="J657" s="36" t="str">
        <f t="shared" si="10"/>
        <v>Médio</v>
      </c>
      <c r="K657" s="6">
        <f>IF(OR(B657="",D657="",E657="",F657="",G657="",H657=""),1,0)</f>
        <v>0</v>
      </c>
      <c r="L657" s="6">
        <f>IF(C657&lt;Panorama_geral!$B$3,1,0)</f>
        <v>0</v>
      </c>
      <c r="M657" s="36">
        <f>IF(D657&gt;Educacao_infantil!$I$3,1,0)</f>
        <v>0</v>
      </c>
      <c r="N657" s="7">
        <f>IF(I657&lt;Educacao_infantil!$J$3,1,0)</f>
        <v>0</v>
      </c>
      <c r="O657" s="22"/>
    </row>
    <row r="658" spans="1:15" x14ac:dyDescent="0.25">
      <c r="A658" s="8" t="s">
        <v>3671</v>
      </c>
      <c r="B658" s="9" t="s">
        <v>49</v>
      </c>
      <c r="C658" s="9" t="str">
        <f>VLOOKUP(B658,'De-Para_Estado_Regiao'!$B$3:$C$29,2,0)</f>
        <v>Norte</v>
      </c>
      <c r="D658" s="9">
        <v>231</v>
      </c>
      <c r="E658" s="9">
        <v>0.55000000000000004</v>
      </c>
      <c r="F658" s="9">
        <v>0.53</v>
      </c>
      <c r="G658" s="9">
        <v>0.42399999999999999</v>
      </c>
      <c r="H658" s="9">
        <v>8571.81</v>
      </c>
      <c r="I658" s="6">
        <v>11</v>
      </c>
      <c r="J658" s="36" t="str">
        <f t="shared" si="10"/>
        <v>Médio</v>
      </c>
      <c r="K658" s="6">
        <f>IF(OR(B658="",D658="",E658="",F658="",G658="",H658=""),1,0)</f>
        <v>0</v>
      </c>
      <c r="L658" s="6">
        <f>IF(C658&lt;Panorama_geral!$B$3,1,0)</f>
        <v>0</v>
      </c>
      <c r="M658" s="36">
        <f>IF(D658&gt;Educacao_infantil!$I$3,1,0)</f>
        <v>0</v>
      </c>
      <c r="N658" s="7">
        <f>IF(I658&lt;Educacao_infantil!$J$3,1,0)</f>
        <v>0</v>
      </c>
      <c r="O658" s="22"/>
    </row>
    <row r="659" spans="1:15" x14ac:dyDescent="0.25">
      <c r="A659" s="8" t="s">
        <v>3675</v>
      </c>
      <c r="B659" s="9" t="s">
        <v>82</v>
      </c>
      <c r="C659" s="9" t="str">
        <f>VLOOKUP(B659,'De-Para_Estado_Regiao'!$B$3:$C$29,2,0)</f>
        <v>Nordeste</v>
      </c>
      <c r="D659" s="9">
        <v>582</v>
      </c>
      <c r="E659" s="9">
        <v>0.56399999999999995</v>
      </c>
      <c r="F659" s="9">
        <v>0.55100000000000005</v>
      </c>
      <c r="G659" s="9">
        <v>0.41899999999999998</v>
      </c>
      <c r="H659" s="9">
        <v>6739.42</v>
      </c>
      <c r="I659" s="6">
        <v>21</v>
      </c>
      <c r="J659" s="36" t="str">
        <f t="shared" si="10"/>
        <v>Médio</v>
      </c>
      <c r="K659" s="6">
        <f>IF(OR(B659="",D659="",E659="",F659="",G659="",H659=""),1,0)</f>
        <v>0</v>
      </c>
      <c r="L659" s="6">
        <f>IF(C659&lt;Panorama_geral!$B$3,1,0)</f>
        <v>0</v>
      </c>
      <c r="M659" s="36">
        <f>IF(D659&gt;Educacao_infantil!$I$3,1,0)</f>
        <v>0</v>
      </c>
      <c r="N659" s="7">
        <f>IF(I659&lt;Educacao_infantil!$J$3,1,0)</f>
        <v>0</v>
      </c>
      <c r="O659" s="22"/>
    </row>
    <row r="660" spans="1:15" x14ac:dyDescent="0.25">
      <c r="A660" s="5" t="s">
        <v>3676</v>
      </c>
      <c r="B660" s="6" t="s">
        <v>19</v>
      </c>
      <c r="C660" s="9" t="str">
        <f>VLOOKUP(B660,'De-Para_Estado_Regiao'!$B$3:$C$29,2,0)</f>
        <v>Nordeste</v>
      </c>
      <c r="D660" s="6">
        <v>645</v>
      </c>
      <c r="E660" s="6">
        <v>0.53</v>
      </c>
      <c r="F660" s="6">
        <v>0.54900000000000004</v>
      </c>
      <c r="G660" s="6">
        <v>0.38100000000000001</v>
      </c>
      <c r="H660" s="6">
        <v>6798.66</v>
      </c>
      <c r="I660" s="6">
        <v>6</v>
      </c>
      <c r="J660" s="36" t="str">
        <f t="shared" si="10"/>
        <v>Baixo</v>
      </c>
      <c r="K660" s="6">
        <f>IF(OR(B660="",D660="",E660="",F660="",G660="",H660=""),1,0)</f>
        <v>0</v>
      </c>
      <c r="L660" s="6">
        <f>IF(C660&lt;Panorama_geral!$B$3,1,0)</f>
        <v>0</v>
      </c>
      <c r="M660" s="36">
        <f>IF(D660&gt;Educacao_infantil!$I$3,1,0)</f>
        <v>0</v>
      </c>
      <c r="N660" s="7">
        <f>IF(I660&lt;Educacao_infantil!$J$3,1,0)</f>
        <v>0</v>
      </c>
      <c r="O660" s="22"/>
    </row>
    <row r="661" spans="1:15" x14ac:dyDescent="0.25">
      <c r="A661" s="8" t="s">
        <v>3677</v>
      </c>
      <c r="B661" s="9" t="s">
        <v>82</v>
      </c>
      <c r="C661" s="9" t="str">
        <f>VLOOKUP(B661,'De-Para_Estado_Regiao'!$B$3:$C$29,2,0)</f>
        <v>Nordeste</v>
      </c>
      <c r="D661" s="9">
        <v>336</v>
      </c>
      <c r="E661" s="9">
        <v>0.57399999999999995</v>
      </c>
      <c r="F661" s="9">
        <v>0.53800000000000003</v>
      </c>
      <c r="G661" s="9">
        <v>0.48099999999999998</v>
      </c>
      <c r="H661" s="9">
        <v>8660.1200000000008</v>
      </c>
      <c r="I661" s="6">
        <v>5</v>
      </c>
      <c r="J661" s="36" t="str">
        <f t="shared" si="10"/>
        <v>Médio</v>
      </c>
      <c r="K661" s="6">
        <f>IF(OR(B661="",D661="",E661="",F661="",G661="",H661=""),1,0)</f>
        <v>0</v>
      </c>
      <c r="L661" s="6">
        <f>IF(C661&lt;Panorama_geral!$B$3,1,0)</f>
        <v>0</v>
      </c>
      <c r="M661" s="36">
        <f>IF(D661&gt;Educacao_infantil!$I$3,1,0)</f>
        <v>0</v>
      </c>
      <c r="N661" s="7">
        <f>IF(I661&lt;Educacao_infantil!$J$3,1,0)</f>
        <v>0</v>
      </c>
      <c r="O661" s="22"/>
    </row>
    <row r="662" spans="1:15" x14ac:dyDescent="0.25">
      <c r="A662" s="8" t="s">
        <v>3681</v>
      </c>
      <c r="B662" s="9" t="s">
        <v>19</v>
      </c>
      <c r="C662" s="9" t="str">
        <f>VLOOKUP(B662,'De-Para_Estado_Regiao'!$B$3:$C$29,2,0)</f>
        <v>Nordeste</v>
      </c>
      <c r="D662" s="9">
        <v>482</v>
      </c>
      <c r="E662" s="9">
        <v>0.55000000000000004</v>
      </c>
      <c r="F662" s="9">
        <v>0.53600000000000003</v>
      </c>
      <c r="G662" s="9">
        <v>0.42299999999999999</v>
      </c>
      <c r="H662" s="9">
        <v>8924.57</v>
      </c>
      <c r="I662" s="6">
        <v>7</v>
      </c>
      <c r="J662" s="36" t="str">
        <f t="shared" si="10"/>
        <v>Médio</v>
      </c>
      <c r="K662" s="6">
        <f>IF(OR(B662="",D662="",E662="",F662="",G662="",H662=""),1,0)</f>
        <v>0</v>
      </c>
      <c r="L662" s="6">
        <f>IF(C662&lt;Panorama_geral!$B$3,1,0)</f>
        <v>0</v>
      </c>
      <c r="M662" s="36">
        <f>IF(D662&gt;Educacao_infantil!$I$3,1,0)</f>
        <v>0</v>
      </c>
      <c r="N662" s="7">
        <f>IF(I662&lt;Educacao_infantil!$J$3,1,0)</f>
        <v>0</v>
      </c>
      <c r="O662" s="22"/>
    </row>
    <row r="663" spans="1:15" x14ac:dyDescent="0.25">
      <c r="A663" s="5" t="s">
        <v>3682</v>
      </c>
      <c r="B663" s="6" t="s">
        <v>19</v>
      </c>
      <c r="C663" s="9" t="str">
        <f>VLOOKUP(B663,'De-Para_Estado_Regiao'!$B$3:$C$29,2,0)</f>
        <v>Nordeste</v>
      </c>
      <c r="D663" s="6">
        <v>574</v>
      </c>
      <c r="E663" s="6">
        <v>0.55200000000000005</v>
      </c>
      <c r="F663" s="6">
        <v>0.54900000000000004</v>
      </c>
      <c r="G663" s="6">
        <v>0.436</v>
      </c>
      <c r="H663" s="6">
        <v>7849.89</v>
      </c>
      <c r="I663" s="6">
        <v>2</v>
      </c>
      <c r="J663" s="36" t="str">
        <f t="shared" si="10"/>
        <v>Médio</v>
      </c>
      <c r="K663" s="6">
        <f>IF(OR(B663="",D663="",E663="",F663="",G663="",H663=""),1,0)</f>
        <v>0</v>
      </c>
      <c r="L663" s="6">
        <f>IF(C663&lt;Panorama_geral!$B$3,1,0)</f>
        <v>0</v>
      </c>
      <c r="M663" s="36">
        <f>IF(D663&gt;Educacao_infantil!$I$3,1,0)</f>
        <v>0</v>
      </c>
      <c r="N663" s="7">
        <f>IF(I663&lt;Educacao_infantil!$J$3,1,0)</f>
        <v>0</v>
      </c>
      <c r="O663" s="22"/>
    </row>
    <row r="664" spans="1:15" x14ac:dyDescent="0.25">
      <c r="A664" s="8" t="s">
        <v>3683</v>
      </c>
      <c r="B664" s="9" t="s">
        <v>118</v>
      </c>
      <c r="C664" s="9" t="str">
        <f>VLOOKUP(B664,'De-Para_Estado_Regiao'!$B$3:$C$29,2,0)</f>
        <v>Nordeste</v>
      </c>
      <c r="D664" s="9">
        <v>384</v>
      </c>
      <c r="E664" s="9">
        <v>0.57499999999999996</v>
      </c>
      <c r="F664" s="9">
        <v>0.56000000000000005</v>
      </c>
      <c r="G664" s="9">
        <v>0.44</v>
      </c>
      <c r="H664" s="9">
        <v>7950.83</v>
      </c>
      <c r="I664" s="6">
        <v>3</v>
      </c>
      <c r="J664" s="36" t="str">
        <f t="shared" si="10"/>
        <v>Médio</v>
      </c>
      <c r="K664" s="6">
        <f>IF(OR(B664="",D664="",E664="",F664="",G664="",H664=""),1,0)</f>
        <v>0</v>
      </c>
      <c r="L664" s="6">
        <f>IF(C664&lt;Panorama_geral!$B$3,1,0)</f>
        <v>0</v>
      </c>
      <c r="M664" s="36">
        <f>IF(D664&gt;Educacao_infantil!$I$3,1,0)</f>
        <v>0</v>
      </c>
      <c r="N664" s="7">
        <f>IF(I664&lt;Educacao_infantil!$J$3,1,0)</f>
        <v>0</v>
      </c>
      <c r="O664" s="22"/>
    </row>
    <row r="665" spans="1:15" x14ac:dyDescent="0.25">
      <c r="A665" s="5" t="s">
        <v>3684</v>
      </c>
      <c r="B665" s="6" t="s">
        <v>24</v>
      </c>
      <c r="C665" s="9" t="str">
        <f>VLOOKUP(B665,'De-Para_Estado_Regiao'!$B$3:$C$29,2,0)</f>
        <v>Nordeste</v>
      </c>
      <c r="D665" s="6">
        <v>809</v>
      </c>
      <c r="E665" s="6">
        <v>0.56799999999999995</v>
      </c>
      <c r="F665" s="6">
        <v>0.55500000000000005</v>
      </c>
      <c r="G665" s="6">
        <v>0.434</v>
      </c>
      <c r="H665" s="6">
        <v>8867.2000000000007</v>
      </c>
      <c r="I665" s="6">
        <v>0</v>
      </c>
      <c r="J665" s="36" t="str">
        <f t="shared" si="10"/>
        <v>Médio</v>
      </c>
      <c r="K665" s="6">
        <f>IF(OR(B665="",D665="",E665="",F665="",G665="",H665=""),1,0)</f>
        <v>0</v>
      </c>
      <c r="L665" s="6">
        <f>IF(C665&lt;Panorama_geral!$B$3,1,0)</f>
        <v>0</v>
      </c>
      <c r="M665" s="36">
        <f>IF(D665&gt;Educacao_infantil!$I$3,1,0)</f>
        <v>0</v>
      </c>
      <c r="N665" s="7">
        <f>IF(I665&lt;Educacao_infantil!$J$3,1,0)</f>
        <v>1</v>
      </c>
      <c r="O665" s="22"/>
    </row>
    <row r="666" spans="1:15" x14ac:dyDescent="0.25">
      <c r="A666" s="8" t="s">
        <v>2756</v>
      </c>
      <c r="B666" s="9" t="s">
        <v>82</v>
      </c>
      <c r="C666" s="9" t="str">
        <f>VLOOKUP(B666,'De-Para_Estado_Regiao'!$B$3:$C$29,2,0)</f>
        <v>Nordeste</v>
      </c>
      <c r="D666" s="9">
        <v>565</v>
      </c>
      <c r="E666" s="9">
        <v>0.57799999999999996</v>
      </c>
      <c r="F666" s="9">
        <v>0.56399999999999995</v>
      </c>
      <c r="G666" s="9">
        <v>0.45600000000000002</v>
      </c>
      <c r="H666" s="9">
        <v>7521.32</v>
      </c>
      <c r="I666" s="6">
        <v>7</v>
      </c>
      <c r="J666" s="36" t="str">
        <f t="shared" si="10"/>
        <v>Médio</v>
      </c>
      <c r="K666" s="6">
        <f>IF(OR(B666="",D666="",E666="",F666="",G666="",H666=""),1,0)</f>
        <v>0</v>
      </c>
      <c r="L666" s="6">
        <f>IF(C666&lt;Panorama_geral!$B$3,1,0)</f>
        <v>0</v>
      </c>
      <c r="M666" s="36">
        <f>IF(D666&gt;Educacao_infantil!$I$3,1,0)</f>
        <v>0</v>
      </c>
      <c r="N666" s="7">
        <f>IF(I666&lt;Educacao_infantil!$J$3,1,0)</f>
        <v>0</v>
      </c>
      <c r="O666" s="22"/>
    </row>
    <row r="667" spans="1:15" x14ac:dyDescent="0.25">
      <c r="A667" s="8" t="s">
        <v>3686</v>
      </c>
      <c r="B667" s="9" t="s">
        <v>82</v>
      </c>
      <c r="C667" s="9" t="str">
        <f>VLOOKUP(B667,'De-Para_Estado_Regiao'!$B$3:$C$29,2,0)</f>
        <v>Nordeste</v>
      </c>
      <c r="D667" s="9">
        <v>519</v>
      </c>
      <c r="E667" s="9">
        <v>0.56200000000000006</v>
      </c>
      <c r="F667" s="9">
        <v>0.54200000000000004</v>
      </c>
      <c r="G667" s="9">
        <v>0.434</v>
      </c>
      <c r="H667" s="9">
        <v>7462.16</v>
      </c>
      <c r="I667" s="6">
        <v>3</v>
      </c>
      <c r="J667" s="36" t="str">
        <f t="shared" si="10"/>
        <v>Médio</v>
      </c>
      <c r="K667" s="6">
        <f>IF(OR(B667="",D667="",E667="",F667="",G667="",H667=""),1,0)</f>
        <v>0</v>
      </c>
      <c r="L667" s="6">
        <f>IF(C667&lt;Panorama_geral!$B$3,1,0)</f>
        <v>0</v>
      </c>
      <c r="M667" s="36">
        <f>IF(D667&gt;Educacao_infantil!$I$3,1,0)</f>
        <v>0</v>
      </c>
      <c r="N667" s="7">
        <f>IF(I667&lt;Educacao_infantil!$J$3,1,0)</f>
        <v>0</v>
      </c>
      <c r="O667" s="22"/>
    </row>
    <row r="668" spans="1:15" x14ac:dyDescent="0.25">
      <c r="A668" s="8" t="s">
        <v>3694</v>
      </c>
      <c r="B668" s="9" t="s">
        <v>87</v>
      </c>
      <c r="C668" s="9" t="str">
        <f>VLOOKUP(B668,'De-Para_Estado_Regiao'!$B$3:$C$29,2,0)</f>
        <v>Nordeste</v>
      </c>
      <c r="D668" s="9">
        <v>385</v>
      </c>
      <c r="E668" s="9">
        <v>0.53700000000000003</v>
      </c>
      <c r="F668" s="9">
        <v>0.51700000000000002</v>
      </c>
      <c r="G668" s="9">
        <v>0.43</v>
      </c>
      <c r="H668" s="9">
        <v>10529.89</v>
      </c>
      <c r="I668" s="6">
        <v>2</v>
      </c>
      <c r="J668" s="36" t="str">
        <f t="shared" si="10"/>
        <v>Baixo</v>
      </c>
      <c r="K668" s="6">
        <f>IF(OR(B668="",D668="",E668="",F668="",G668="",H668=""),1,0)</f>
        <v>0</v>
      </c>
      <c r="L668" s="6">
        <f>IF(C668&lt;Panorama_geral!$B$3,1,0)</f>
        <v>0</v>
      </c>
      <c r="M668" s="36">
        <f>IF(D668&gt;Educacao_infantil!$I$3,1,0)</f>
        <v>0</v>
      </c>
      <c r="N668" s="7">
        <f>IF(I668&lt;Educacao_infantil!$J$3,1,0)</f>
        <v>0</v>
      </c>
      <c r="O668" s="22"/>
    </row>
    <row r="669" spans="1:15" x14ac:dyDescent="0.25">
      <c r="A669" s="5" t="s">
        <v>3695</v>
      </c>
      <c r="B669" s="6" t="s">
        <v>31</v>
      </c>
      <c r="C669" s="9" t="str">
        <f>VLOOKUP(B669,'De-Para_Estado_Regiao'!$B$3:$C$29,2,0)</f>
        <v>Nordeste</v>
      </c>
      <c r="D669" s="6">
        <v>701</v>
      </c>
      <c r="E669" s="6">
        <v>0.56200000000000006</v>
      </c>
      <c r="F669" s="6">
        <v>0.51400000000000001</v>
      </c>
      <c r="G669" s="6">
        <v>0.46300000000000002</v>
      </c>
      <c r="H669" s="6">
        <v>5497.11</v>
      </c>
      <c r="I669" s="6">
        <v>0</v>
      </c>
      <c r="J669" s="36" t="str">
        <f t="shared" si="10"/>
        <v>Médio</v>
      </c>
      <c r="K669" s="6">
        <f>IF(OR(B669="",D669="",E669="",F669="",G669="",H669=""),1,0)</f>
        <v>0</v>
      </c>
      <c r="L669" s="6">
        <f>IF(C669&lt;Panorama_geral!$B$3,1,0)</f>
        <v>0</v>
      </c>
      <c r="M669" s="36">
        <f>IF(D669&gt;Educacao_infantil!$I$3,1,0)</f>
        <v>0</v>
      </c>
      <c r="N669" s="7">
        <f>IF(I669&lt;Educacao_infantil!$J$3,1,0)</f>
        <v>1</v>
      </c>
      <c r="O669" s="22"/>
    </row>
    <row r="670" spans="1:15" x14ac:dyDescent="0.25">
      <c r="A670" s="8" t="s">
        <v>3696</v>
      </c>
      <c r="B670" s="9" t="s">
        <v>24</v>
      </c>
      <c r="C670" s="9" t="str">
        <f>VLOOKUP(B670,'De-Para_Estado_Regiao'!$B$3:$C$29,2,0)</f>
        <v>Nordeste</v>
      </c>
      <c r="D670" s="9">
        <v>339</v>
      </c>
      <c r="E670" s="9">
        <v>0.59</v>
      </c>
      <c r="F670" s="9">
        <v>0.57299999999999995</v>
      </c>
      <c r="G670" s="9">
        <v>0.49099999999999999</v>
      </c>
      <c r="H670" s="9">
        <v>5809.23</v>
      </c>
      <c r="I670" s="6">
        <v>0</v>
      </c>
      <c r="J670" s="36" t="str">
        <f t="shared" si="10"/>
        <v>Médio</v>
      </c>
      <c r="K670" s="6">
        <f>IF(OR(B670="",D670="",E670="",F670="",G670="",H670=""),1,0)</f>
        <v>0</v>
      </c>
      <c r="L670" s="6">
        <f>IF(C670&lt;Panorama_geral!$B$3,1,0)</f>
        <v>0</v>
      </c>
      <c r="M670" s="36">
        <f>IF(D670&gt;Educacao_infantil!$I$3,1,0)</f>
        <v>0</v>
      </c>
      <c r="N670" s="7">
        <f>IF(I670&lt;Educacao_infantil!$J$3,1,0)</f>
        <v>1</v>
      </c>
      <c r="O670" s="22"/>
    </row>
    <row r="671" spans="1:15" x14ac:dyDescent="0.25">
      <c r="A671" s="5" t="s">
        <v>3698</v>
      </c>
      <c r="B671" s="6" t="s">
        <v>72</v>
      </c>
      <c r="C671" s="9" t="str">
        <f>VLOOKUP(B671,'De-Para_Estado_Regiao'!$B$3:$C$29,2,0)</f>
        <v>Nordeste</v>
      </c>
      <c r="D671" s="6">
        <v>386</v>
      </c>
      <c r="E671" s="6">
        <v>0.59099999999999997</v>
      </c>
      <c r="F671" s="6">
        <v>0.55900000000000005</v>
      </c>
      <c r="G671" s="6">
        <v>0.48199999999999998</v>
      </c>
      <c r="H671" s="6">
        <v>8359.73</v>
      </c>
      <c r="I671" s="6">
        <v>3</v>
      </c>
      <c r="J671" s="36" t="str">
        <f t="shared" si="10"/>
        <v>Médio</v>
      </c>
      <c r="K671" s="6">
        <f>IF(OR(B671="",D671="",E671="",F671="",G671="",H671=""),1,0)</f>
        <v>0</v>
      </c>
      <c r="L671" s="6">
        <f>IF(C671&lt;Panorama_geral!$B$3,1,0)</f>
        <v>0</v>
      </c>
      <c r="M671" s="36">
        <f>IF(D671&gt;Educacao_infantil!$I$3,1,0)</f>
        <v>0</v>
      </c>
      <c r="N671" s="7">
        <f>IF(I671&lt;Educacao_infantil!$J$3,1,0)</f>
        <v>0</v>
      </c>
      <c r="O671" s="22"/>
    </row>
    <row r="672" spans="1:15" x14ac:dyDescent="0.25">
      <c r="A672" s="8" t="s">
        <v>3699</v>
      </c>
      <c r="B672" s="9" t="s">
        <v>19</v>
      </c>
      <c r="C672" s="9" t="str">
        <f>VLOOKUP(B672,'De-Para_Estado_Regiao'!$B$3:$C$29,2,0)</f>
        <v>Nordeste</v>
      </c>
      <c r="D672" s="9">
        <v>373</v>
      </c>
      <c r="E672" s="9">
        <v>0.48699999999999999</v>
      </c>
      <c r="F672" s="9">
        <v>0.47699999999999998</v>
      </c>
      <c r="G672" s="9">
        <v>0.35399999999999998</v>
      </c>
      <c r="H672" s="9">
        <v>5420.4</v>
      </c>
      <c r="I672" s="6">
        <v>0</v>
      </c>
      <c r="J672" s="36" t="str">
        <f t="shared" si="10"/>
        <v>Baixo</v>
      </c>
      <c r="K672" s="6">
        <f>IF(OR(B672="",D672="",E672="",F672="",G672="",H672=""),1,0)</f>
        <v>0</v>
      </c>
      <c r="L672" s="6">
        <f>IF(C672&lt;Panorama_geral!$B$3,1,0)</f>
        <v>0</v>
      </c>
      <c r="M672" s="36">
        <f>IF(D672&gt;Educacao_infantil!$I$3,1,0)</f>
        <v>0</v>
      </c>
      <c r="N672" s="7">
        <f>IF(I672&lt;Educacao_infantil!$J$3,1,0)</f>
        <v>1</v>
      </c>
      <c r="O672" s="22"/>
    </row>
    <row r="673" spans="1:15" x14ac:dyDescent="0.25">
      <c r="A673" s="5" t="s">
        <v>3700</v>
      </c>
      <c r="B673" s="6" t="s">
        <v>94</v>
      </c>
      <c r="C673" s="9" t="str">
        <f>VLOOKUP(B673,'De-Para_Estado_Regiao'!$B$3:$C$29,2,0)</f>
        <v>Nordeste</v>
      </c>
      <c r="D673" s="6">
        <v>457</v>
      </c>
      <c r="E673" s="6">
        <v>0.59699999999999998</v>
      </c>
      <c r="F673" s="6">
        <v>0.57999999999999996</v>
      </c>
      <c r="G673" s="6">
        <v>0.47699999999999998</v>
      </c>
      <c r="H673" s="6">
        <v>15213.66</v>
      </c>
      <c r="I673" s="6">
        <v>1</v>
      </c>
      <c r="J673" s="36" t="str">
        <f t="shared" si="10"/>
        <v>Médio</v>
      </c>
      <c r="K673" s="6">
        <f>IF(OR(B673="",D673="",E673="",F673="",G673="",H673=""),1,0)</f>
        <v>0</v>
      </c>
      <c r="L673" s="6">
        <f>IF(C673&lt;Panorama_geral!$B$3,1,0)</f>
        <v>0</v>
      </c>
      <c r="M673" s="36">
        <f>IF(D673&gt;Educacao_infantil!$I$3,1,0)</f>
        <v>0</v>
      </c>
      <c r="N673" s="7">
        <f>IF(I673&lt;Educacao_infantil!$J$3,1,0)</f>
        <v>1</v>
      </c>
      <c r="O673" s="22"/>
    </row>
    <row r="674" spans="1:15" x14ac:dyDescent="0.25">
      <c r="A674" s="8" t="s">
        <v>3703</v>
      </c>
      <c r="B674" s="9" t="s">
        <v>49</v>
      </c>
      <c r="C674" s="9" t="str">
        <f>VLOOKUP(B674,'De-Para_Estado_Regiao'!$B$3:$C$29,2,0)</f>
        <v>Norte</v>
      </c>
      <c r="D674" s="9">
        <v>196</v>
      </c>
      <c r="E674" s="9">
        <v>0.56999999999999995</v>
      </c>
      <c r="F674" s="9">
        <v>0.55000000000000004</v>
      </c>
      <c r="G674" s="9">
        <v>0.45600000000000002</v>
      </c>
      <c r="H674" s="9">
        <v>9919.1200000000008</v>
      </c>
      <c r="I674" s="6">
        <v>2</v>
      </c>
      <c r="J674" s="36" t="str">
        <f t="shared" si="10"/>
        <v>Médio</v>
      </c>
      <c r="K674" s="6">
        <f>IF(OR(B674="",D674="",E674="",F674="",G674="",H674=""),1,0)</f>
        <v>0</v>
      </c>
      <c r="L674" s="6">
        <f>IF(C674&lt;Panorama_geral!$B$3,1,0)</f>
        <v>0</v>
      </c>
      <c r="M674" s="36">
        <f>IF(D674&gt;Educacao_infantil!$I$3,1,0)</f>
        <v>0</v>
      </c>
      <c r="N674" s="7">
        <f>IF(I674&lt;Educacao_infantil!$J$3,1,0)</f>
        <v>0</v>
      </c>
      <c r="O674" s="22"/>
    </row>
    <row r="675" spans="1:15" x14ac:dyDescent="0.25">
      <c r="A675" s="5" t="s">
        <v>3704</v>
      </c>
      <c r="B675" s="6" t="s">
        <v>87</v>
      </c>
      <c r="C675" s="9" t="str">
        <f>VLOOKUP(B675,'De-Para_Estado_Regiao'!$B$3:$C$29,2,0)</f>
        <v>Nordeste</v>
      </c>
      <c r="D675" s="6">
        <v>495</v>
      </c>
      <c r="E675" s="6">
        <v>0.55000000000000004</v>
      </c>
      <c r="F675" s="6">
        <v>0.48499999999999999</v>
      </c>
      <c r="G675" s="6">
        <v>0.48</v>
      </c>
      <c r="H675" s="6">
        <v>5811.7</v>
      </c>
      <c r="I675" s="6">
        <v>3</v>
      </c>
      <c r="J675" s="36" t="str">
        <f t="shared" si="10"/>
        <v>Médio</v>
      </c>
      <c r="K675" s="6">
        <f>IF(OR(B675="",D675="",E675="",F675="",G675="",H675=""),1,0)</f>
        <v>0</v>
      </c>
      <c r="L675" s="6">
        <f>IF(C675&lt;Panorama_geral!$B$3,1,0)</f>
        <v>0</v>
      </c>
      <c r="M675" s="36">
        <f>IF(D675&gt;Educacao_infantil!$I$3,1,0)</f>
        <v>0</v>
      </c>
      <c r="N675" s="7">
        <f>IF(I675&lt;Educacao_infantil!$J$3,1,0)</f>
        <v>0</v>
      </c>
      <c r="O675" s="22"/>
    </row>
    <row r="676" spans="1:15" x14ac:dyDescent="0.25">
      <c r="A676" s="5" t="s">
        <v>3707</v>
      </c>
      <c r="B676" s="6" t="s">
        <v>87</v>
      </c>
      <c r="C676" s="9" t="str">
        <f>VLOOKUP(B676,'De-Para_Estado_Regiao'!$B$3:$C$29,2,0)</f>
        <v>Nordeste</v>
      </c>
      <c r="D676" s="6">
        <v>970</v>
      </c>
      <c r="E676" s="6">
        <v>0.57999999999999996</v>
      </c>
      <c r="F676" s="6">
        <v>0.501</v>
      </c>
      <c r="G676" s="6">
        <v>0.51400000000000001</v>
      </c>
      <c r="H676" s="6">
        <v>6044.85</v>
      </c>
      <c r="I676" s="6">
        <v>2</v>
      </c>
      <c r="J676" s="36" t="str">
        <f t="shared" si="10"/>
        <v>Médio</v>
      </c>
      <c r="K676" s="6">
        <f>IF(OR(B676="",D676="",E676="",F676="",G676="",H676=""),1,0)</f>
        <v>0</v>
      </c>
      <c r="L676" s="6">
        <f>IF(C676&lt;Panorama_geral!$B$3,1,0)</f>
        <v>0</v>
      </c>
      <c r="M676" s="36">
        <f>IF(D676&gt;Educacao_infantil!$I$3,1,0)</f>
        <v>1</v>
      </c>
      <c r="N676" s="7">
        <f>IF(I676&lt;Educacao_infantil!$J$3,1,0)</f>
        <v>0</v>
      </c>
      <c r="O676" s="22"/>
    </row>
    <row r="677" spans="1:15" x14ac:dyDescent="0.25">
      <c r="A677" s="8" t="s">
        <v>3710</v>
      </c>
      <c r="B677" s="9" t="s">
        <v>87</v>
      </c>
      <c r="C677" s="9" t="str">
        <f>VLOOKUP(B677,'De-Para_Estado_Regiao'!$B$3:$C$29,2,0)</f>
        <v>Nordeste</v>
      </c>
      <c r="D677" s="9">
        <v>417</v>
      </c>
      <c r="E677" s="9">
        <v>0.59</v>
      </c>
      <c r="F677" s="9">
        <v>0.57599999999999996</v>
      </c>
      <c r="G677" s="9">
        <v>0.48599999999999999</v>
      </c>
      <c r="H677" s="9">
        <v>15214.32</v>
      </c>
      <c r="I677" s="6">
        <v>1</v>
      </c>
      <c r="J677" s="36" t="str">
        <f t="shared" si="10"/>
        <v>Médio</v>
      </c>
      <c r="K677" s="6">
        <f>IF(OR(B677="",D677="",E677="",F677="",G677="",H677=""),1,0)</f>
        <v>0</v>
      </c>
      <c r="L677" s="6">
        <f>IF(C677&lt;Panorama_geral!$B$3,1,0)</f>
        <v>0</v>
      </c>
      <c r="M677" s="36">
        <f>IF(D677&gt;Educacao_infantil!$I$3,1,0)</f>
        <v>0</v>
      </c>
      <c r="N677" s="7">
        <f>IF(I677&lt;Educacao_infantil!$J$3,1,0)</f>
        <v>1</v>
      </c>
      <c r="O677" s="22"/>
    </row>
    <row r="678" spans="1:15" x14ac:dyDescent="0.25">
      <c r="A678" s="5" t="s">
        <v>3711</v>
      </c>
      <c r="B678" s="6" t="s">
        <v>19</v>
      </c>
      <c r="C678" s="9" t="str">
        <f>VLOOKUP(B678,'De-Para_Estado_Regiao'!$B$3:$C$29,2,0)</f>
        <v>Nordeste</v>
      </c>
      <c r="D678" s="6">
        <v>383</v>
      </c>
      <c r="E678" s="6">
        <v>0.56999999999999995</v>
      </c>
      <c r="F678" s="6">
        <v>0.55500000000000005</v>
      </c>
      <c r="G678" s="6">
        <v>0.44800000000000001</v>
      </c>
      <c r="H678" s="6">
        <v>10065.61</v>
      </c>
      <c r="I678" s="6">
        <v>1</v>
      </c>
      <c r="J678" s="36" t="str">
        <f t="shared" si="10"/>
        <v>Médio</v>
      </c>
      <c r="K678" s="6">
        <f>IF(OR(B678="",D678="",E678="",F678="",G678="",H678=""),1,0)</f>
        <v>0</v>
      </c>
      <c r="L678" s="6">
        <f>IF(C678&lt;Panorama_geral!$B$3,1,0)</f>
        <v>0</v>
      </c>
      <c r="M678" s="36">
        <f>IF(D678&gt;Educacao_infantil!$I$3,1,0)</f>
        <v>0</v>
      </c>
      <c r="N678" s="7">
        <f>IF(I678&lt;Educacao_infantil!$J$3,1,0)</f>
        <v>1</v>
      </c>
      <c r="O678" s="22"/>
    </row>
    <row r="679" spans="1:15" x14ac:dyDescent="0.25">
      <c r="A679" s="8" t="s">
        <v>3712</v>
      </c>
      <c r="B679" s="9" t="s">
        <v>24</v>
      </c>
      <c r="C679" s="9" t="str">
        <f>VLOOKUP(B679,'De-Para_Estado_Regiao'!$B$3:$C$29,2,0)</f>
        <v>Nordeste</v>
      </c>
      <c r="D679" s="9">
        <v>191</v>
      </c>
      <c r="E679" s="9">
        <v>0.59299999999999997</v>
      </c>
      <c r="F679" s="9">
        <v>0.56799999999999995</v>
      </c>
      <c r="G679" s="9">
        <v>0.46800000000000003</v>
      </c>
      <c r="H679" s="9">
        <v>9150.48</v>
      </c>
      <c r="I679" s="6">
        <v>4</v>
      </c>
      <c r="J679" s="36" t="str">
        <f t="shared" si="10"/>
        <v>Médio</v>
      </c>
      <c r="K679" s="6">
        <f>IF(OR(B679="",D679="",E679="",F679="",G679="",H679=""),1,0)</f>
        <v>0</v>
      </c>
      <c r="L679" s="6">
        <f>IF(C679&lt;Panorama_geral!$B$3,1,0)</f>
        <v>0</v>
      </c>
      <c r="M679" s="36">
        <f>IF(D679&gt;Educacao_infantil!$I$3,1,0)</f>
        <v>0</v>
      </c>
      <c r="N679" s="7">
        <f>IF(I679&lt;Educacao_infantil!$J$3,1,0)</f>
        <v>0</v>
      </c>
      <c r="O679" s="22"/>
    </row>
    <row r="680" spans="1:15" x14ac:dyDescent="0.25">
      <c r="A680" s="5" t="s">
        <v>3713</v>
      </c>
      <c r="B680" s="6" t="s">
        <v>39</v>
      </c>
      <c r="C680" s="9" t="str">
        <f>VLOOKUP(B680,'De-Para_Estado_Regiao'!$B$3:$C$29,2,0)</f>
        <v>Norte</v>
      </c>
      <c r="D680" s="6">
        <v>689</v>
      </c>
      <c r="E680" s="6">
        <v>0.56499999999999995</v>
      </c>
      <c r="F680" s="6">
        <v>0.496</v>
      </c>
      <c r="G680" s="6">
        <v>0.48399999999999999</v>
      </c>
      <c r="H680" s="6">
        <v>6089.15</v>
      </c>
      <c r="I680" s="6">
        <v>4</v>
      </c>
      <c r="J680" s="36" t="str">
        <f t="shared" si="10"/>
        <v>Médio</v>
      </c>
      <c r="K680" s="6">
        <f>IF(OR(B680="",D680="",E680="",F680="",G680="",H680=""),1,0)</f>
        <v>0</v>
      </c>
      <c r="L680" s="6">
        <f>IF(C680&lt;Panorama_geral!$B$3,1,0)</f>
        <v>0</v>
      </c>
      <c r="M680" s="36">
        <f>IF(D680&gt;Educacao_infantil!$I$3,1,0)</f>
        <v>0</v>
      </c>
      <c r="N680" s="7">
        <f>IF(I680&lt;Educacao_infantil!$J$3,1,0)</f>
        <v>0</v>
      </c>
      <c r="O680" s="22"/>
    </row>
    <row r="681" spans="1:15" x14ac:dyDescent="0.25">
      <c r="A681" s="8" t="s">
        <v>3716</v>
      </c>
      <c r="B681" s="9" t="s">
        <v>39</v>
      </c>
      <c r="C681" s="9" t="str">
        <f>VLOOKUP(B681,'De-Para_Estado_Regiao'!$B$3:$C$29,2,0)</f>
        <v>Norte</v>
      </c>
      <c r="D681" s="9">
        <v>662</v>
      </c>
      <c r="E681" s="9">
        <v>0.53200000000000003</v>
      </c>
      <c r="F681" s="9">
        <v>0.51</v>
      </c>
      <c r="G681" s="9">
        <v>0.38700000000000001</v>
      </c>
      <c r="H681" s="9">
        <v>6834.22</v>
      </c>
      <c r="I681" s="6">
        <v>0</v>
      </c>
      <c r="J681" s="36" t="str">
        <f t="shared" si="10"/>
        <v>Baixo</v>
      </c>
      <c r="K681" s="6">
        <f>IF(OR(B681="",D681="",E681="",F681="",G681="",H681=""),1,0)</f>
        <v>0</v>
      </c>
      <c r="L681" s="6">
        <f>IF(C681&lt;Panorama_geral!$B$3,1,0)</f>
        <v>0</v>
      </c>
      <c r="M681" s="36">
        <f>IF(D681&gt;Educacao_infantil!$I$3,1,0)</f>
        <v>0</v>
      </c>
      <c r="N681" s="7">
        <f>IF(I681&lt;Educacao_infantil!$J$3,1,0)</f>
        <v>1</v>
      </c>
      <c r="O681" s="22"/>
    </row>
    <row r="682" spans="1:15" x14ac:dyDescent="0.25">
      <c r="A682" s="8" t="s">
        <v>3718</v>
      </c>
      <c r="B682" s="9" t="s">
        <v>87</v>
      </c>
      <c r="C682" s="9" t="str">
        <f>VLOOKUP(B682,'De-Para_Estado_Regiao'!$B$3:$C$29,2,0)</f>
        <v>Nordeste</v>
      </c>
      <c r="D682" s="9">
        <v>702</v>
      </c>
      <c r="E682" s="9">
        <v>0.56999999999999995</v>
      </c>
      <c r="F682" s="9">
        <v>0.502</v>
      </c>
      <c r="G682" s="9">
        <v>0.499</v>
      </c>
      <c r="H682" s="9">
        <v>5608.02</v>
      </c>
      <c r="I682" s="6">
        <v>0</v>
      </c>
      <c r="J682" s="36" t="str">
        <f t="shared" si="10"/>
        <v>Médio</v>
      </c>
      <c r="K682" s="6">
        <f>IF(OR(B682="",D682="",E682="",F682="",G682="",H682=""),1,0)</f>
        <v>0</v>
      </c>
      <c r="L682" s="6">
        <f>IF(C682&lt;Panorama_geral!$B$3,1,0)</f>
        <v>0</v>
      </c>
      <c r="M682" s="36">
        <f>IF(D682&gt;Educacao_infantil!$I$3,1,0)</f>
        <v>0</v>
      </c>
      <c r="N682" s="7">
        <f>IF(I682&lt;Educacao_infantil!$J$3,1,0)</f>
        <v>1</v>
      </c>
      <c r="O682" s="22"/>
    </row>
    <row r="683" spans="1:15" x14ac:dyDescent="0.25">
      <c r="A683" s="5" t="s">
        <v>3719</v>
      </c>
      <c r="B683" s="6" t="s">
        <v>31</v>
      </c>
      <c r="C683" s="9" t="str">
        <f>VLOOKUP(B683,'De-Para_Estado_Regiao'!$B$3:$C$29,2,0)</f>
        <v>Nordeste</v>
      </c>
      <c r="D683" s="6">
        <v>448</v>
      </c>
      <c r="E683" s="6">
        <v>0.58399999999999996</v>
      </c>
      <c r="F683" s="6">
        <v>0.51700000000000002</v>
      </c>
      <c r="G683" s="6">
        <v>0.52</v>
      </c>
      <c r="H683" s="6">
        <v>5851.5</v>
      </c>
      <c r="I683" s="6">
        <v>1</v>
      </c>
      <c r="J683" s="36" t="str">
        <f t="shared" si="10"/>
        <v>Médio</v>
      </c>
      <c r="K683" s="6">
        <f>IF(OR(B683="",D683="",E683="",F683="",G683="",H683=""),1,0)</f>
        <v>0</v>
      </c>
      <c r="L683" s="6">
        <f>IF(C683&lt;Panorama_geral!$B$3,1,0)</f>
        <v>0</v>
      </c>
      <c r="M683" s="36">
        <f>IF(D683&gt;Educacao_infantil!$I$3,1,0)</f>
        <v>0</v>
      </c>
      <c r="N683" s="7">
        <f>IF(I683&lt;Educacao_infantil!$J$3,1,0)</f>
        <v>1</v>
      </c>
      <c r="O683" s="22"/>
    </row>
    <row r="684" spans="1:15" x14ac:dyDescent="0.25">
      <c r="A684" s="5" t="s">
        <v>3723</v>
      </c>
      <c r="B684" s="6" t="s">
        <v>24</v>
      </c>
      <c r="C684" s="9" t="str">
        <f>VLOOKUP(B684,'De-Para_Estado_Regiao'!$B$3:$C$29,2,0)</f>
        <v>Nordeste</v>
      </c>
      <c r="D684" s="6">
        <v>487</v>
      </c>
      <c r="E684" s="6">
        <v>0.56999999999999995</v>
      </c>
      <c r="F684" s="6">
        <v>0.53800000000000003</v>
      </c>
      <c r="G684" s="6">
        <v>0.45600000000000002</v>
      </c>
      <c r="H684" s="6">
        <v>7603.95</v>
      </c>
      <c r="I684" s="6">
        <v>0</v>
      </c>
      <c r="J684" s="36" t="str">
        <f t="shared" si="10"/>
        <v>Médio</v>
      </c>
      <c r="K684" s="6">
        <f>IF(OR(B684="",D684="",E684="",F684="",G684="",H684=""),1,0)</f>
        <v>0</v>
      </c>
      <c r="L684" s="6">
        <f>IF(C684&lt;Panorama_geral!$B$3,1,0)</f>
        <v>0</v>
      </c>
      <c r="M684" s="36">
        <f>IF(D684&gt;Educacao_infantil!$I$3,1,0)</f>
        <v>0</v>
      </c>
      <c r="N684" s="7">
        <f>IF(I684&lt;Educacao_infantil!$J$3,1,0)</f>
        <v>1</v>
      </c>
      <c r="O684" s="22"/>
    </row>
    <row r="685" spans="1:15" x14ac:dyDescent="0.25">
      <c r="A685" s="8" t="s">
        <v>3724</v>
      </c>
      <c r="B685" s="9" t="s">
        <v>24</v>
      </c>
      <c r="C685" s="9" t="str">
        <f>VLOOKUP(B685,'De-Para_Estado_Regiao'!$B$3:$C$29,2,0)</f>
        <v>Nordeste</v>
      </c>
      <c r="D685" s="9">
        <v>339</v>
      </c>
      <c r="E685" s="9">
        <v>0.55000000000000004</v>
      </c>
      <c r="F685" s="9">
        <v>0.55800000000000005</v>
      </c>
      <c r="G685" s="9">
        <v>0.39700000000000002</v>
      </c>
      <c r="H685" s="9">
        <v>7238.02</v>
      </c>
      <c r="I685" s="6">
        <v>2</v>
      </c>
      <c r="J685" s="36" t="str">
        <f t="shared" si="10"/>
        <v>Médio</v>
      </c>
      <c r="K685" s="6">
        <f>IF(OR(B685="",D685="",E685="",F685="",G685="",H685=""),1,0)</f>
        <v>0</v>
      </c>
      <c r="L685" s="6">
        <f>IF(C685&lt;Panorama_geral!$B$3,1,0)</f>
        <v>0</v>
      </c>
      <c r="M685" s="36">
        <f>IF(D685&gt;Educacao_infantil!$I$3,1,0)</f>
        <v>0</v>
      </c>
      <c r="N685" s="7">
        <f>IF(I685&lt;Educacao_infantil!$J$3,1,0)</f>
        <v>0</v>
      </c>
      <c r="O685" s="22"/>
    </row>
    <row r="686" spans="1:15" x14ac:dyDescent="0.25">
      <c r="A686" s="5" t="s">
        <v>3725</v>
      </c>
      <c r="B686" s="6" t="s">
        <v>275</v>
      </c>
      <c r="C686" s="9" t="str">
        <f>VLOOKUP(B686,'De-Para_Estado_Regiao'!$B$3:$C$29,2,0)</f>
        <v>Norte</v>
      </c>
      <c r="D686" s="6">
        <v>352</v>
      </c>
      <c r="E686" s="6">
        <v>0.53200000000000003</v>
      </c>
      <c r="F686" s="6">
        <v>0.52100000000000002</v>
      </c>
      <c r="G686" s="6">
        <v>0.39700000000000002</v>
      </c>
      <c r="H686" s="6">
        <v>9853.18</v>
      </c>
      <c r="I686" s="6">
        <v>4</v>
      </c>
      <c r="J686" s="36" t="str">
        <f t="shared" si="10"/>
        <v>Baixo</v>
      </c>
      <c r="K686" s="6">
        <f>IF(OR(B686="",D686="",E686="",F686="",G686="",H686=""),1,0)</f>
        <v>0</v>
      </c>
      <c r="L686" s="6">
        <f>IF(C686&lt;Panorama_geral!$B$3,1,0)</f>
        <v>0</v>
      </c>
      <c r="M686" s="36">
        <f>IF(D686&gt;Educacao_infantil!$I$3,1,0)</f>
        <v>0</v>
      </c>
      <c r="N686" s="7">
        <f>IF(I686&lt;Educacao_infantil!$J$3,1,0)</f>
        <v>0</v>
      </c>
      <c r="O686" s="22"/>
    </row>
    <row r="687" spans="1:15" x14ac:dyDescent="0.25">
      <c r="A687" s="5" t="s">
        <v>3727</v>
      </c>
      <c r="B687" s="6" t="s">
        <v>72</v>
      </c>
      <c r="C687" s="9" t="str">
        <f>VLOOKUP(B687,'De-Para_Estado_Regiao'!$B$3:$C$29,2,0)</f>
        <v>Nordeste</v>
      </c>
      <c r="D687" s="6">
        <v>278</v>
      </c>
      <c r="E687" s="6">
        <v>0.56899999999999995</v>
      </c>
      <c r="F687" s="6">
        <v>0.54600000000000004</v>
      </c>
      <c r="G687" s="6">
        <v>0.45700000000000002</v>
      </c>
      <c r="H687" s="6">
        <v>10042.469999999999</v>
      </c>
      <c r="I687" s="6">
        <v>14</v>
      </c>
      <c r="J687" s="36" t="str">
        <f t="shared" si="10"/>
        <v>Médio</v>
      </c>
      <c r="K687" s="6">
        <f>IF(OR(B687="",D687="",E687="",F687="",G687="",H687=""),1,0)</f>
        <v>0</v>
      </c>
      <c r="L687" s="6">
        <f>IF(C687&lt;Panorama_geral!$B$3,1,0)</f>
        <v>0</v>
      </c>
      <c r="M687" s="36">
        <f>IF(D687&gt;Educacao_infantil!$I$3,1,0)</f>
        <v>0</v>
      </c>
      <c r="N687" s="7">
        <f>IF(I687&lt;Educacao_infantil!$J$3,1,0)</f>
        <v>0</v>
      </c>
      <c r="O687" s="22"/>
    </row>
    <row r="688" spans="1:15" x14ac:dyDescent="0.25">
      <c r="A688" s="8" t="s">
        <v>3732</v>
      </c>
      <c r="B688" s="9" t="s">
        <v>31</v>
      </c>
      <c r="C688" s="9" t="str">
        <f>VLOOKUP(B688,'De-Para_Estado_Regiao'!$B$3:$C$29,2,0)</f>
        <v>Nordeste</v>
      </c>
      <c r="D688" s="9">
        <v>515</v>
      </c>
      <c r="E688" s="9">
        <v>0.59299999999999997</v>
      </c>
      <c r="F688" s="9">
        <v>0.53600000000000003</v>
      </c>
      <c r="G688" s="9">
        <v>0.51300000000000001</v>
      </c>
      <c r="H688" s="9">
        <v>6158.7</v>
      </c>
      <c r="I688" s="6">
        <v>21</v>
      </c>
      <c r="J688" s="36" t="str">
        <f t="shared" si="10"/>
        <v>Médio</v>
      </c>
      <c r="K688" s="6">
        <f>IF(OR(B688="",D688="",E688="",F688="",G688="",H688=""),1,0)</f>
        <v>0</v>
      </c>
      <c r="L688" s="6">
        <f>IF(C688&lt;Panorama_geral!$B$3,1,0)</f>
        <v>0</v>
      </c>
      <c r="M688" s="36">
        <f>IF(D688&gt;Educacao_infantil!$I$3,1,0)</f>
        <v>0</v>
      </c>
      <c r="N688" s="7">
        <f>IF(I688&lt;Educacao_infantil!$J$3,1,0)</f>
        <v>0</v>
      </c>
      <c r="O688" s="22"/>
    </row>
    <row r="689" spans="1:15" x14ac:dyDescent="0.25">
      <c r="A689" s="8" t="s">
        <v>3736</v>
      </c>
      <c r="B689" s="9" t="s">
        <v>118</v>
      </c>
      <c r="C689" s="9" t="str">
        <f>VLOOKUP(B689,'De-Para_Estado_Regiao'!$B$3:$C$29,2,0)</f>
        <v>Nordeste</v>
      </c>
      <c r="D689" s="9">
        <v>220</v>
      </c>
      <c r="E689" s="9">
        <v>0.57799999999999996</v>
      </c>
      <c r="F689" s="9">
        <v>0.53100000000000003</v>
      </c>
      <c r="G689" s="9">
        <v>0.47399999999999998</v>
      </c>
      <c r="H689" s="9">
        <v>10310.01</v>
      </c>
      <c r="I689" s="6">
        <v>9</v>
      </c>
      <c r="J689" s="36" t="str">
        <f t="shared" si="10"/>
        <v>Médio</v>
      </c>
      <c r="K689" s="6">
        <f>IF(OR(B689="",D689="",E689="",F689="",G689="",H689=""),1,0)</f>
        <v>0</v>
      </c>
      <c r="L689" s="6">
        <f>IF(C689&lt;Panorama_geral!$B$3,1,0)</f>
        <v>0</v>
      </c>
      <c r="M689" s="36">
        <f>IF(D689&gt;Educacao_infantil!$I$3,1,0)</f>
        <v>0</v>
      </c>
      <c r="N689" s="7">
        <f>IF(I689&lt;Educacao_infantil!$J$3,1,0)</f>
        <v>0</v>
      </c>
      <c r="O689" s="22"/>
    </row>
    <row r="690" spans="1:15" x14ac:dyDescent="0.25">
      <c r="A690" s="8" t="s">
        <v>3738</v>
      </c>
      <c r="B690" s="9" t="s">
        <v>87</v>
      </c>
      <c r="C690" s="9" t="str">
        <f>VLOOKUP(B690,'De-Para_Estado_Regiao'!$B$3:$C$29,2,0)</f>
        <v>Nordeste</v>
      </c>
      <c r="D690" s="9">
        <v>688</v>
      </c>
      <c r="E690" s="9">
        <v>0.51200000000000001</v>
      </c>
      <c r="F690" s="9">
        <v>0.49199999999999999</v>
      </c>
      <c r="G690" s="9">
        <v>0.37</v>
      </c>
      <c r="H690" s="9">
        <v>6726.37</v>
      </c>
      <c r="I690" s="6">
        <v>21</v>
      </c>
      <c r="J690" s="36" t="str">
        <f t="shared" si="10"/>
        <v>Baixo</v>
      </c>
      <c r="K690" s="6">
        <f>IF(OR(B690="",D690="",E690="",F690="",G690="",H690=""),1,0)</f>
        <v>0</v>
      </c>
      <c r="L690" s="6">
        <f>IF(C690&lt;Panorama_geral!$B$3,1,0)</f>
        <v>0</v>
      </c>
      <c r="M690" s="36">
        <f>IF(D690&gt;Educacao_infantil!$I$3,1,0)</f>
        <v>0</v>
      </c>
      <c r="N690" s="7">
        <f>IF(I690&lt;Educacao_infantil!$J$3,1,0)</f>
        <v>0</v>
      </c>
      <c r="O690" s="22"/>
    </row>
    <row r="691" spans="1:15" x14ac:dyDescent="0.25">
      <c r="A691" s="5" t="s">
        <v>336</v>
      </c>
      <c r="B691" s="6" t="s">
        <v>24</v>
      </c>
      <c r="C691" s="9" t="str">
        <f>VLOOKUP(B691,'De-Para_Estado_Regiao'!$B$3:$C$29,2,0)</f>
        <v>Nordeste</v>
      </c>
      <c r="D691" s="6">
        <v>517</v>
      </c>
      <c r="E691" s="6">
        <v>0.55600000000000005</v>
      </c>
      <c r="F691" s="6">
        <v>0.56399999999999995</v>
      </c>
      <c r="G691" s="6">
        <v>0.39600000000000002</v>
      </c>
      <c r="H691" s="6">
        <v>7933.68</v>
      </c>
      <c r="I691" s="6">
        <v>4</v>
      </c>
      <c r="J691" s="36" t="str">
        <f t="shared" si="10"/>
        <v>Médio</v>
      </c>
      <c r="K691" s="6">
        <f>IF(OR(B691="",D691="",E691="",F691="",G691="",H691=""),1,0)</f>
        <v>0</v>
      </c>
      <c r="L691" s="6">
        <f>IF(C691&lt;Panorama_geral!$B$3,1,0)</f>
        <v>0</v>
      </c>
      <c r="M691" s="36">
        <f>IF(D691&gt;Educacao_infantil!$I$3,1,0)</f>
        <v>0</v>
      </c>
      <c r="N691" s="7">
        <f>IF(I691&lt;Educacao_infantil!$J$3,1,0)</f>
        <v>0</v>
      </c>
      <c r="O691" s="22"/>
    </row>
    <row r="692" spans="1:15" x14ac:dyDescent="0.25">
      <c r="A692" s="5" t="s">
        <v>3740</v>
      </c>
      <c r="B692" s="6" t="s">
        <v>94</v>
      </c>
      <c r="C692" s="9" t="str">
        <f>VLOOKUP(B692,'De-Para_Estado_Regiao'!$B$3:$C$29,2,0)</f>
        <v>Nordeste</v>
      </c>
      <c r="D692" s="6">
        <v>353</v>
      </c>
      <c r="E692" s="6">
        <v>0.56999999999999995</v>
      </c>
      <c r="F692" s="6">
        <v>0.56000000000000005</v>
      </c>
      <c r="G692" s="6">
        <v>0.45100000000000001</v>
      </c>
      <c r="H692" s="6">
        <v>12715.06</v>
      </c>
      <c r="I692" s="6">
        <v>2</v>
      </c>
      <c r="J692" s="36" t="str">
        <f t="shared" si="10"/>
        <v>Médio</v>
      </c>
      <c r="K692" s="6">
        <f>IF(OR(B692="",D692="",E692="",F692="",G692="",H692=""),1,0)</f>
        <v>0</v>
      </c>
      <c r="L692" s="6">
        <f>IF(C692&lt;Panorama_geral!$B$3,1,0)</f>
        <v>0</v>
      </c>
      <c r="M692" s="36">
        <f>IF(D692&gt;Educacao_infantil!$I$3,1,0)</f>
        <v>0</v>
      </c>
      <c r="N692" s="7">
        <f>IF(I692&lt;Educacao_infantil!$J$3,1,0)</f>
        <v>0</v>
      </c>
      <c r="O692" s="22"/>
    </row>
    <row r="693" spans="1:15" x14ac:dyDescent="0.25">
      <c r="A693" s="5" t="s">
        <v>1935</v>
      </c>
      <c r="B693" s="6" t="s">
        <v>148</v>
      </c>
      <c r="C693" s="9" t="str">
        <f>VLOOKUP(B693,'De-Para_Estado_Regiao'!$B$3:$C$29,2,0)</f>
        <v>Norte</v>
      </c>
      <c r="D693" s="6">
        <v>89</v>
      </c>
      <c r="E693" s="6">
        <v>0.59</v>
      </c>
      <c r="F693" s="6">
        <v>0.60799999999999998</v>
      </c>
      <c r="G693" s="6">
        <v>0.442</v>
      </c>
      <c r="H693" s="6">
        <v>13694.36</v>
      </c>
      <c r="I693" s="6">
        <v>4</v>
      </c>
      <c r="J693" s="36" t="str">
        <f t="shared" si="10"/>
        <v>Médio</v>
      </c>
      <c r="K693" s="6">
        <f>IF(OR(B693="",D693="",E693="",F693="",G693="",H693=""),1,0)</f>
        <v>0</v>
      </c>
      <c r="L693" s="6">
        <f>IF(C693&lt;Panorama_geral!$B$3,1,0)</f>
        <v>0</v>
      </c>
      <c r="M693" s="36">
        <f>IF(D693&gt;Educacao_infantil!$I$3,1,0)</f>
        <v>0</v>
      </c>
      <c r="N693" s="7">
        <f>IF(I693&lt;Educacao_infantil!$J$3,1,0)</f>
        <v>0</v>
      </c>
      <c r="O693" s="22"/>
    </row>
    <row r="694" spans="1:15" x14ac:dyDescent="0.25">
      <c r="A694" s="5" t="s">
        <v>3743</v>
      </c>
      <c r="B694" s="6" t="s">
        <v>16</v>
      </c>
      <c r="C694" s="9" t="str">
        <f>VLOOKUP(B694,'De-Para_Estado_Regiao'!$B$3:$C$29,2,0)</f>
        <v>Sudeste</v>
      </c>
      <c r="D694" s="6">
        <v>292</v>
      </c>
      <c r="E694" s="6">
        <v>0.57999999999999996</v>
      </c>
      <c r="F694" s="6">
        <v>0.58299999999999996</v>
      </c>
      <c r="G694" s="6">
        <v>0.42</v>
      </c>
      <c r="H694" s="6">
        <v>9711.09</v>
      </c>
      <c r="I694" s="6">
        <v>5</v>
      </c>
      <c r="J694" s="36" t="str">
        <f t="shared" si="10"/>
        <v>Médio</v>
      </c>
      <c r="K694" s="6">
        <f>IF(OR(B694="",D694="",E694="",F694="",G694="",H694=""),1,0)</f>
        <v>0</v>
      </c>
      <c r="L694" s="6">
        <f>IF(C694&lt;Panorama_geral!$B$3,1,0)</f>
        <v>0</v>
      </c>
      <c r="M694" s="36">
        <f>IF(D694&gt;Educacao_infantil!$I$3,1,0)</f>
        <v>0</v>
      </c>
      <c r="N694" s="7">
        <f>IF(I694&lt;Educacao_infantil!$J$3,1,0)</f>
        <v>0</v>
      </c>
      <c r="O694" s="22"/>
    </row>
    <row r="695" spans="1:15" x14ac:dyDescent="0.25">
      <c r="A695" s="8" t="s">
        <v>3748</v>
      </c>
      <c r="B695" s="9" t="s">
        <v>94</v>
      </c>
      <c r="C695" s="9" t="str">
        <f>VLOOKUP(B695,'De-Para_Estado_Regiao'!$B$3:$C$29,2,0)</f>
        <v>Nordeste</v>
      </c>
      <c r="D695" s="9">
        <v>240</v>
      </c>
      <c r="E695" s="9">
        <v>0.56499999999999995</v>
      </c>
      <c r="F695" s="9">
        <v>0.55000000000000004</v>
      </c>
      <c r="G695" s="9">
        <v>0.46200000000000002</v>
      </c>
      <c r="H695" s="9">
        <v>22124.33</v>
      </c>
      <c r="I695" s="6">
        <v>1</v>
      </c>
      <c r="J695" s="36" t="str">
        <f t="shared" si="10"/>
        <v>Médio</v>
      </c>
      <c r="K695" s="6">
        <f>IF(OR(B695="",D695="",E695="",F695="",G695="",H695=""),1,0)</f>
        <v>0</v>
      </c>
      <c r="L695" s="6">
        <f>IF(C695&lt;Panorama_geral!$B$3,1,0)</f>
        <v>0</v>
      </c>
      <c r="M695" s="36">
        <f>IF(D695&gt;Educacao_infantil!$I$3,1,0)</f>
        <v>0</v>
      </c>
      <c r="N695" s="7">
        <f>IF(I695&lt;Educacao_infantil!$J$3,1,0)</f>
        <v>1</v>
      </c>
      <c r="O695" s="22"/>
    </row>
    <row r="696" spans="1:15" x14ac:dyDescent="0.25">
      <c r="A696" s="5" t="s">
        <v>3752</v>
      </c>
      <c r="B696" s="6" t="s">
        <v>24</v>
      </c>
      <c r="C696" s="9" t="str">
        <f>VLOOKUP(B696,'De-Para_Estado_Regiao'!$B$3:$C$29,2,0)</f>
        <v>Nordeste</v>
      </c>
      <c r="D696" s="6">
        <v>546</v>
      </c>
      <c r="E696" s="6">
        <v>0.55500000000000005</v>
      </c>
      <c r="F696" s="6">
        <v>0.54300000000000004</v>
      </c>
      <c r="G696" s="6">
        <v>0.46</v>
      </c>
      <c r="H696" s="6">
        <v>7799.19</v>
      </c>
      <c r="I696" s="6">
        <v>0</v>
      </c>
      <c r="J696" s="36" t="str">
        <f t="shared" si="10"/>
        <v>Médio</v>
      </c>
      <c r="K696" s="6">
        <f>IF(OR(B696="",D696="",E696="",F696="",G696="",H696=""),1,0)</f>
        <v>0</v>
      </c>
      <c r="L696" s="6">
        <f>IF(C696&lt;Panorama_geral!$B$3,1,0)</f>
        <v>0</v>
      </c>
      <c r="M696" s="36">
        <f>IF(D696&gt;Educacao_infantil!$I$3,1,0)</f>
        <v>0</v>
      </c>
      <c r="N696" s="7">
        <f>IF(I696&lt;Educacao_infantil!$J$3,1,0)</f>
        <v>1</v>
      </c>
      <c r="O696" s="22"/>
    </row>
    <row r="697" spans="1:15" x14ac:dyDescent="0.25">
      <c r="A697" s="5" t="s">
        <v>3758</v>
      </c>
      <c r="B697" s="6" t="s">
        <v>22</v>
      </c>
      <c r="C697" s="9" t="str">
        <f>VLOOKUP(B697,'De-Para_Estado_Regiao'!$B$3:$C$29,2,0)</f>
        <v>Sul</v>
      </c>
      <c r="D697" s="6">
        <v>145</v>
      </c>
      <c r="E697" s="6">
        <v>0.59</v>
      </c>
      <c r="F697" s="6">
        <v>0.58699999999999997</v>
      </c>
      <c r="G697" s="6">
        <v>0.434</v>
      </c>
      <c r="H697" s="6">
        <v>13145.57</v>
      </c>
      <c r="I697" s="6">
        <v>1</v>
      </c>
      <c r="J697" s="36" t="str">
        <f t="shared" si="10"/>
        <v>Médio</v>
      </c>
      <c r="K697" s="6">
        <f>IF(OR(B697="",D697="",E697="",F697="",G697="",H697=""),1,0)</f>
        <v>0</v>
      </c>
      <c r="L697" s="6">
        <f>IF(C697&lt;Panorama_geral!$B$3,1,0)</f>
        <v>0</v>
      </c>
      <c r="M697" s="36">
        <f>IF(D697&gt;Educacao_infantil!$I$3,1,0)</f>
        <v>0</v>
      </c>
      <c r="N697" s="7">
        <f>IF(I697&lt;Educacao_infantil!$J$3,1,0)</f>
        <v>1</v>
      </c>
      <c r="O697" s="22"/>
    </row>
    <row r="698" spans="1:15" x14ac:dyDescent="0.25">
      <c r="A698" s="5" t="s">
        <v>3762</v>
      </c>
      <c r="B698" s="6" t="s">
        <v>270</v>
      </c>
      <c r="C698" s="9" t="str">
        <f>VLOOKUP(B698,'De-Para_Estado_Regiao'!$B$3:$C$29,2,0)</f>
        <v>Norte</v>
      </c>
      <c r="D698" s="6">
        <v>83</v>
      </c>
      <c r="E698" s="6">
        <v>0.45300000000000001</v>
      </c>
      <c r="F698" s="6">
        <v>0.439</v>
      </c>
      <c r="G698" s="6">
        <v>0.27600000000000002</v>
      </c>
      <c r="H698" s="6">
        <v>10728.51</v>
      </c>
      <c r="I698" s="6">
        <v>0</v>
      </c>
      <c r="J698" s="36" t="str">
        <f t="shared" si="10"/>
        <v>Baixo</v>
      </c>
      <c r="K698" s="6">
        <f>IF(OR(B698="",D698="",E698="",F698="",G698="",H698=""),1,0)</f>
        <v>0</v>
      </c>
      <c r="L698" s="6">
        <f>IF(C698&lt;Panorama_geral!$B$3,1,0)</f>
        <v>0</v>
      </c>
      <c r="M698" s="36">
        <f>IF(D698&gt;Educacao_infantil!$I$3,1,0)</f>
        <v>0</v>
      </c>
      <c r="N698" s="7">
        <f>IF(I698&lt;Educacao_infantil!$J$3,1,0)</f>
        <v>1</v>
      </c>
      <c r="O698" s="22"/>
    </row>
    <row r="699" spans="1:15" x14ac:dyDescent="0.25">
      <c r="A699" s="5" t="s">
        <v>3764</v>
      </c>
      <c r="B699" s="6" t="s">
        <v>94</v>
      </c>
      <c r="C699" s="9" t="str">
        <f>VLOOKUP(B699,'De-Para_Estado_Regiao'!$B$3:$C$29,2,0)</f>
        <v>Nordeste</v>
      </c>
      <c r="D699" s="6">
        <v>523</v>
      </c>
      <c r="E699" s="6">
        <v>0.48399999999999999</v>
      </c>
      <c r="F699" s="6">
        <v>0.501</v>
      </c>
      <c r="G699" s="6">
        <v>0.316</v>
      </c>
      <c r="H699" s="6">
        <v>5548.08</v>
      </c>
      <c r="I699" s="6">
        <v>10</v>
      </c>
      <c r="J699" s="36" t="str">
        <f t="shared" si="10"/>
        <v>Baixo</v>
      </c>
      <c r="K699" s="6">
        <f>IF(OR(B699="",D699="",E699="",F699="",G699="",H699=""),1,0)</f>
        <v>0</v>
      </c>
      <c r="L699" s="6">
        <f>IF(C699&lt;Panorama_geral!$B$3,1,0)</f>
        <v>0</v>
      </c>
      <c r="M699" s="36">
        <f>IF(D699&gt;Educacao_infantil!$I$3,1,0)</f>
        <v>0</v>
      </c>
      <c r="N699" s="7">
        <f>IF(I699&lt;Educacao_infantil!$J$3,1,0)</f>
        <v>0</v>
      </c>
      <c r="O699" s="22"/>
    </row>
    <row r="700" spans="1:15" x14ac:dyDescent="0.25">
      <c r="A700" s="8" t="s">
        <v>3767</v>
      </c>
      <c r="B700" s="9" t="s">
        <v>53</v>
      </c>
      <c r="C700" s="9" t="str">
        <f>VLOOKUP(B700,'De-Para_Estado_Regiao'!$B$3:$C$29,2,0)</f>
        <v>Centro-Oeste</v>
      </c>
      <c r="D700" s="9">
        <v>102</v>
      </c>
      <c r="E700" s="9">
        <v>0.52600000000000002</v>
      </c>
      <c r="F700" s="9">
        <v>0.54700000000000004</v>
      </c>
      <c r="G700" s="9">
        <v>0.33700000000000002</v>
      </c>
      <c r="H700" s="9">
        <v>11836.64</v>
      </c>
      <c r="I700" s="6">
        <v>1</v>
      </c>
      <c r="J700" s="36" t="str">
        <f t="shared" si="10"/>
        <v>Baixo</v>
      </c>
      <c r="K700" s="6">
        <f>IF(OR(B700="",D700="",E700="",F700="",G700="",H700=""),1,0)</f>
        <v>0</v>
      </c>
      <c r="L700" s="6">
        <f>IF(C700&lt;Panorama_geral!$B$3,1,0)</f>
        <v>0</v>
      </c>
      <c r="M700" s="36">
        <f>IF(D700&gt;Educacao_infantil!$I$3,1,0)</f>
        <v>0</v>
      </c>
      <c r="N700" s="7">
        <f>IF(I700&lt;Educacao_infantil!$J$3,1,0)</f>
        <v>1</v>
      </c>
      <c r="O700" s="22"/>
    </row>
    <row r="701" spans="1:15" x14ac:dyDescent="0.25">
      <c r="A701" s="5" t="s">
        <v>3768</v>
      </c>
      <c r="B701" s="6" t="s">
        <v>94</v>
      </c>
      <c r="C701" s="9" t="str">
        <f>VLOOKUP(B701,'De-Para_Estado_Regiao'!$B$3:$C$29,2,0)</f>
        <v>Nordeste</v>
      </c>
      <c r="D701" s="6">
        <v>457</v>
      </c>
      <c r="E701" s="6">
        <v>0.59099999999999997</v>
      </c>
      <c r="F701" s="6">
        <v>0.54500000000000004</v>
      </c>
      <c r="G701" s="6">
        <v>0.504</v>
      </c>
      <c r="H701" s="6">
        <v>12952.9</v>
      </c>
      <c r="I701" s="6">
        <v>1</v>
      </c>
      <c r="J701" s="36" t="str">
        <f t="shared" si="10"/>
        <v>Médio</v>
      </c>
      <c r="K701" s="6">
        <f>IF(OR(B701="",D701="",E701="",F701="",G701="",H701=""),1,0)</f>
        <v>0</v>
      </c>
      <c r="L701" s="6">
        <f>IF(C701&lt;Panorama_geral!$B$3,1,0)</f>
        <v>0</v>
      </c>
      <c r="M701" s="36">
        <f>IF(D701&gt;Educacao_infantil!$I$3,1,0)</f>
        <v>0</v>
      </c>
      <c r="N701" s="7">
        <f>IF(I701&lt;Educacao_infantil!$J$3,1,0)</f>
        <v>1</v>
      </c>
      <c r="O701" s="22"/>
    </row>
    <row r="702" spans="1:15" x14ac:dyDescent="0.25">
      <c r="A702" s="5" t="s">
        <v>3772</v>
      </c>
      <c r="B702" s="6" t="s">
        <v>24</v>
      </c>
      <c r="C702" s="9" t="str">
        <f>VLOOKUP(B702,'De-Para_Estado_Regiao'!$B$3:$C$29,2,0)</f>
        <v>Nordeste</v>
      </c>
      <c r="D702" s="6">
        <v>312</v>
      </c>
      <c r="E702" s="6">
        <v>0.57299999999999995</v>
      </c>
      <c r="F702" s="6">
        <v>0.52600000000000002</v>
      </c>
      <c r="G702" s="6">
        <v>0.47299999999999998</v>
      </c>
      <c r="H702" s="6">
        <v>7512.41</v>
      </c>
      <c r="I702" s="6">
        <v>6</v>
      </c>
      <c r="J702" s="36" t="str">
        <f t="shared" si="10"/>
        <v>Médio</v>
      </c>
      <c r="K702" s="6">
        <f>IF(OR(B702="",D702="",E702="",F702="",G702="",H702=""),1,0)</f>
        <v>0</v>
      </c>
      <c r="L702" s="6">
        <f>IF(C702&lt;Panorama_geral!$B$3,1,0)</f>
        <v>0</v>
      </c>
      <c r="M702" s="36">
        <f>IF(D702&gt;Educacao_infantil!$I$3,1,0)</f>
        <v>0</v>
      </c>
      <c r="N702" s="7">
        <f>IF(I702&lt;Educacao_infantil!$J$3,1,0)</f>
        <v>0</v>
      </c>
      <c r="O702" s="22"/>
    </row>
    <row r="703" spans="1:15" x14ac:dyDescent="0.25">
      <c r="A703" s="8" t="s">
        <v>3775</v>
      </c>
      <c r="B703" s="9" t="s">
        <v>94</v>
      </c>
      <c r="C703" s="9" t="str">
        <f>VLOOKUP(B703,'De-Para_Estado_Regiao'!$B$3:$C$29,2,0)</f>
        <v>Nordeste</v>
      </c>
      <c r="D703" s="9">
        <v>552</v>
      </c>
      <c r="E703" s="9">
        <v>0.505</v>
      </c>
      <c r="F703" s="9">
        <v>0.52400000000000002</v>
      </c>
      <c r="G703" s="9">
        <v>0.36499999999999999</v>
      </c>
      <c r="H703" s="9">
        <v>15059.38</v>
      </c>
      <c r="I703" s="6">
        <v>0</v>
      </c>
      <c r="J703" s="36" t="str">
        <f t="shared" si="10"/>
        <v>Baixo</v>
      </c>
      <c r="K703" s="6">
        <f>IF(OR(B703="",D703="",E703="",F703="",G703="",H703=""),1,0)</f>
        <v>0</v>
      </c>
      <c r="L703" s="6">
        <f>IF(C703&lt;Panorama_geral!$B$3,1,0)</f>
        <v>0</v>
      </c>
      <c r="M703" s="36">
        <f>IF(D703&gt;Educacao_infantil!$I$3,1,0)</f>
        <v>0</v>
      </c>
      <c r="N703" s="7">
        <f>IF(I703&lt;Educacao_infantil!$J$3,1,0)</f>
        <v>1</v>
      </c>
      <c r="O703" s="22"/>
    </row>
    <row r="704" spans="1:15" x14ac:dyDescent="0.25">
      <c r="A704" s="8" t="s">
        <v>3781</v>
      </c>
      <c r="B704" s="9" t="s">
        <v>72</v>
      </c>
      <c r="C704" s="9" t="str">
        <f>VLOOKUP(B704,'De-Para_Estado_Regiao'!$B$3:$C$29,2,0)</f>
        <v>Nordeste</v>
      </c>
      <c r="D704" s="9">
        <v>279</v>
      </c>
      <c r="E704" s="9">
        <v>0.58899999999999997</v>
      </c>
      <c r="F704" s="9">
        <v>0.58299999999999996</v>
      </c>
      <c r="G704" s="9">
        <v>0.47599999999999998</v>
      </c>
      <c r="H704" s="9">
        <v>9606.25</v>
      </c>
      <c r="I704" s="6">
        <v>3</v>
      </c>
      <c r="J704" s="36" t="str">
        <f t="shared" si="10"/>
        <v>Médio</v>
      </c>
      <c r="K704" s="6">
        <f>IF(OR(B704="",D704="",E704="",F704="",G704="",H704=""),1,0)</f>
        <v>0</v>
      </c>
      <c r="L704" s="6">
        <f>IF(C704&lt;Panorama_geral!$B$3,1,0)</f>
        <v>0</v>
      </c>
      <c r="M704" s="36">
        <f>IF(D704&gt;Educacao_infantil!$I$3,1,0)</f>
        <v>0</v>
      </c>
      <c r="N704" s="7">
        <f>IF(I704&lt;Educacao_infantil!$J$3,1,0)</f>
        <v>0</v>
      </c>
      <c r="O704" s="22"/>
    </row>
    <row r="705" spans="1:15" x14ac:dyDescent="0.25">
      <c r="A705" s="5" t="s">
        <v>3784</v>
      </c>
      <c r="B705" s="6" t="s">
        <v>24</v>
      </c>
      <c r="C705" s="9" t="str">
        <f>VLOOKUP(B705,'De-Para_Estado_Regiao'!$B$3:$C$29,2,0)</f>
        <v>Nordeste</v>
      </c>
      <c r="D705" s="6">
        <v>324</v>
      </c>
      <c r="E705" s="6">
        <v>0.54600000000000004</v>
      </c>
      <c r="F705" s="6">
        <v>0.52600000000000002</v>
      </c>
      <c r="G705" s="6">
        <v>0.432</v>
      </c>
      <c r="H705" s="6">
        <v>5881.41</v>
      </c>
      <c r="I705" s="6">
        <v>2</v>
      </c>
      <c r="J705" s="36" t="str">
        <f t="shared" si="10"/>
        <v>Baixo</v>
      </c>
      <c r="K705" s="6">
        <f>IF(OR(B705="",D705="",E705="",F705="",G705="",H705=""),1,0)</f>
        <v>0</v>
      </c>
      <c r="L705" s="6">
        <f>IF(C705&lt;Panorama_geral!$B$3,1,0)</f>
        <v>0</v>
      </c>
      <c r="M705" s="36">
        <f>IF(D705&gt;Educacao_infantil!$I$3,1,0)</f>
        <v>0</v>
      </c>
      <c r="N705" s="7">
        <f>IF(I705&lt;Educacao_infantil!$J$3,1,0)</f>
        <v>0</v>
      </c>
      <c r="O705" s="22"/>
    </row>
    <row r="706" spans="1:15" x14ac:dyDescent="0.25">
      <c r="A706" s="8" t="s">
        <v>3785</v>
      </c>
      <c r="B706" s="9" t="s">
        <v>87</v>
      </c>
      <c r="C706" s="9" t="str">
        <f>VLOOKUP(B706,'De-Para_Estado_Regiao'!$B$3:$C$29,2,0)</f>
        <v>Nordeste</v>
      </c>
      <c r="D706" s="9">
        <v>392</v>
      </c>
      <c r="E706" s="9">
        <v>0.56100000000000005</v>
      </c>
      <c r="F706" s="9">
        <v>0.48099999999999998</v>
      </c>
      <c r="G706" s="9">
        <v>0.51100000000000001</v>
      </c>
      <c r="H706" s="9">
        <v>6428.8</v>
      </c>
      <c r="I706" s="6">
        <v>35</v>
      </c>
      <c r="J706" s="36" t="str">
        <f t="shared" si="10"/>
        <v>Médio</v>
      </c>
      <c r="K706" s="6">
        <f>IF(OR(B706="",D706="",E706="",F706="",G706="",H706=""),1,0)</f>
        <v>0</v>
      </c>
      <c r="L706" s="6">
        <f>IF(C706&lt;Panorama_geral!$B$3,1,0)</f>
        <v>0</v>
      </c>
      <c r="M706" s="36">
        <f>IF(D706&gt;Educacao_infantil!$I$3,1,0)</f>
        <v>0</v>
      </c>
      <c r="N706" s="7">
        <f>IF(I706&lt;Educacao_infantil!$J$3,1,0)</f>
        <v>0</v>
      </c>
      <c r="O706" s="22"/>
    </row>
    <row r="707" spans="1:15" x14ac:dyDescent="0.25">
      <c r="A707" s="8" t="s">
        <v>3788</v>
      </c>
      <c r="B707" s="9" t="s">
        <v>82</v>
      </c>
      <c r="C707" s="9" t="str">
        <f>VLOOKUP(B707,'De-Para_Estado_Regiao'!$B$3:$C$29,2,0)</f>
        <v>Nordeste</v>
      </c>
      <c r="D707" s="9">
        <v>192</v>
      </c>
      <c r="E707" s="9">
        <v>0.59</v>
      </c>
      <c r="F707" s="9">
        <v>0.58299999999999996</v>
      </c>
      <c r="G707" s="9">
        <v>0.45300000000000001</v>
      </c>
      <c r="H707" s="9">
        <v>9918.9</v>
      </c>
      <c r="I707" s="6">
        <v>2</v>
      </c>
      <c r="J707" s="36" t="str">
        <f t="shared" si="10"/>
        <v>Médio</v>
      </c>
      <c r="K707" s="6">
        <f>IF(OR(B707="",D707="",E707="",F707="",G707="",H707=""),1,0)</f>
        <v>0</v>
      </c>
      <c r="L707" s="6">
        <f>IF(C707&lt;Panorama_geral!$B$3,1,0)</f>
        <v>0</v>
      </c>
      <c r="M707" s="36">
        <f>IF(D707&gt;Educacao_infantil!$I$3,1,0)</f>
        <v>0</v>
      </c>
      <c r="N707" s="7">
        <f>IF(I707&lt;Educacao_infantil!$J$3,1,0)</f>
        <v>0</v>
      </c>
      <c r="O707" s="22"/>
    </row>
    <row r="708" spans="1:15" x14ac:dyDescent="0.25">
      <c r="A708" s="8" t="s">
        <v>3790</v>
      </c>
      <c r="B708" s="9" t="s">
        <v>94</v>
      </c>
      <c r="C708" s="9" t="str">
        <f>VLOOKUP(B708,'De-Para_Estado_Regiao'!$B$3:$C$29,2,0)</f>
        <v>Nordeste</v>
      </c>
      <c r="D708" s="9">
        <v>432</v>
      </c>
      <c r="E708" s="9">
        <v>0.56000000000000005</v>
      </c>
      <c r="F708" s="9">
        <v>0.53600000000000003</v>
      </c>
      <c r="G708" s="9">
        <v>0.42099999999999999</v>
      </c>
      <c r="H708" s="9">
        <v>8708.2800000000007</v>
      </c>
      <c r="I708" s="6">
        <v>17</v>
      </c>
      <c r="J708" s="36" t="str">
        <f t="shared" si="10"/>
        <v>Médio</v>
      </c>
      <c r="K708" s="6">
        <f>IF(OR(B708="",D708="",E708="",F708="",G708="",H708=""),1,0)</f>
        <v>0</v>
      </c>
      <c r="L708" s="6">
        <f>IF(C708&lt;Panorama_geral!$B$3,1,0)</f>
        <v>0</v>
      </c>
      <c r="M708" s="36">
        <f>IF(D708&gt;Educacao_infantil!$I$3,1,0)</f>
        <v>0</v>
      </c>
      <c r="N708" s="7">
        <f>IF(I708&lt;Educacao_infantil!$J$3,1,0)</f>
        <v>0</v>
      </c>
      <c r="O708" s="22"/>
    </row>
    <row r="709" spans="1:15" x14ac:dyDescent="0.25">
      <c r="A709" s="8" t="s">
        <v>3798</v>
      </c>
      <c r="B709" s="9" t="s">
        <v>24</v>
      </c>
      <c r="C709" s="9" t="str">
        <f>VLOOKUP(B709,'De-Para_Estado_Regiao'!$B$3:$C$29,2,0)</f>
        <v>Nordeste</v>
      </c>
      <c r="D709" s="9">
        <v>527</v>
      </c>
      <c r="E709" s="9">
        <v>0.56399999999999995</v>
      </c>
      <c r="F709" s="9">
        <v>0.45500000000000002</v>
      </c>
      <c r="G709" s="9">
        <v>0.50900000000000001</v>
      </c>
      <c r="H709" s="9">
        <v>7432</v>
      </c>
      <c r="I709" s="6">
        <v>1</v>
      </c>
      <c r="J709" s="36" t="str">
        <f t="shared" si="10"/>
        <v>Médio</v>
      </c>
      <c r="K709" s="6">
        <f>IF(OR(B709="",D709="",E709="",F709="",G709="",H709=""),1,0)</f>
        <v>0</v>
      </c>
      <c r="L709" s="6">
        <f>IF(C709&lt;Panorama_geral!$B$3,1,0)</f>
        <v>0</v>
      </c>
      <c r="M709" s="36">
        <f>IF(D709&gt;Educacao_infantil!$I$3,1,0)</f>
        <v>0</v>
      </c>
      <c r="N709" s="7">
        <f>IF(I709&lt;Educacao_infantil!$J$3,1,0)</f>
        <v>1</v>
      </c>
      <c r="O709" s="22"/>
    </row>
    <row r="710" spans="1:15" x14ac:dyDescent="0.25">
      <c r="A710" s="8" t="s">
        <v>3800</v>
      </c>
      <c r="B710" s="9" t="s">
        <v>94</v>
      </c>
      <c r="C710" s="9" t="str">
        <f>VLOOKUP(B710,'De-Para_Estado_Regiao'!$B$3:$C$29,2,0)</f>
        <v>Nordeste</v>
      </c>
      <c r="D710" s="9">
        <v>276</v>
      </c>
      <c r="E710" s="9">
        <v>0.53400000000000003</v>
      </c>
      <c r="F710" s="9">
        <v>0.51500000000000001</v>
      </c>
      <c r="G710" s="9">
        <v>0.41</v>
      </c>
      <c r="H710" s="9">
        <v>5412.68</v>
      </c>
      <c r="I710" s="6">
        <v>9</v>
      </c>
      <c r="J710" s="36" t="str">
        <f t="shared" ref="J710:J773" si="11">IF(E710&lt;0.55,"Baixo", IF(E710&lt;0.7,"Médio", IF(E710&lt;0.8,"Alto","Muito Alto")))</f>
        <v>Baixo</v>
      </c>
      <c r="K710" s="6">
        <f>IF(OR(B710="",D710="",E710="",F710="",G710="",H710=""),1,0)</f>
        <v>0</v>
      </c>
      <c r="L710" s="6">
        <f>IF(C710&lt;Panorama_geral!$B$3,1,0)</f>
        <v>0</v>
      </c>
      <c r="M710" s="36">
        <f>IF(D710&gt;Educacao_infantil!$I$3,1,0)</f>
        <v>0</v>
      </c>
      <c r="N710" s="7">
        <f>IF(I710&lt;Educacao_infantil!$J$3,1,0)</f>
        <v>0</v>
      </c>
      <c r="O710" s="22"/>
    </row>
    <row r="711" spans="1:15" x14ac:dyDescent="0.25">
      <c r="A711" s="5" t="s">
        <v>3801</v>
      </c>
      <c r="B711" s="6" t="s">
        <v>82</v>
      </c>
      <c r="C711" s="9" t="str">
        <f>VLOOKUP(B711,'De-Para_Estado_Regiao'!$B$3:$C$29,2,0)</f>
        <v>Nordeste</v>
      </c>
      <c r="D711" s="6">
        <v>656</v>
      </c>
      <c r="E711" s="6">
        <v>0.55000000000000004</v>
      </c>
      <c r="F711" s="6">
        <v>0.54400000000000004</v>
      </c>
      <c r="G711" s="6">
        <v>0.44800000000000001</v>
      </c>
      <c r="H711" s="6">
        <v>9262.75</v>
      </c>
      <c r="I711" s="6">
        <v>5</v>
      </c>
      <c r="J711" s="36" t="str">
        <f t="shared" si="11"/>
        <v>Médio</v>
      </c>
      <c r="K711" s="6">
        <f>IF(OR(B711="",D711="",E711="",F711="",G711="",H711=""),1,0)</f>
        <v>0</v>
      </c>
      <c r="L711" s="6">
        <f>IF(C711&lt;Panorama_geral!$B$3,1,0)</f>
        <v>0</v>
      </c>
      <c r="M711" s="36">
        <f>IF(D711&gt;Educacao_infantil!$I$3,1,0)</f>
        <v>0</v>
      </c>
      <c r="N711" s="7">
        <f>IF(I711&lt;Educacao_infantil!$J$3,1,0)</f>
        <v>0</v>
      </c>
      <c r="O711" s="22"/>
    </row>
    <row r="712" spans="1:15" x14ac:dyDescent="0.25">
      <c r="A712" s="5" t="s">
        <v>3803</v>
      </c>
      <c r="B712" s="6" t="s">
        <v>72</v>
      </c>
      <c r="C712" s="9" t="str">
        <f>VLOOKUP(B712,'De-Para_Estado_Regiao'!$B$3:$C$29,2,0)</f>
        <v>Nordeste</v>
      </c>
      <c r="D712" s="6">
        <v>137</v>
      </c>
      <c r="E712" s="6">
        <v>0.56999999999999995</v>
      </c>
      <c r="F712" s="6">
        <v>0.54300000000000004</v>
      </c>
      <c r="G712" s="6">
        <v>0.45500000000000002</v>
      </c>
      <c r="H712" s="6">
        <v>22632.91</v>
      </c>
      <c r="I712" s="6">
        <v>0</v>
      </c>
      <c r="J712" s="36" t="str">
        <f t="shared" si="11"/>
        <v>Médio</v>
      </c>
      <c r="K712" s="6">
        <f>IF(OR(B712="",D712="",E712="",F712="",G712="",H712=""),1,0)</f>
        <v>0</v>
      </c>
      <c r="L712" s="6">
        <f>IF(C712&lt;Panorama_geral!$B$3,1,0)</f>
        <v>0</v>
      </c>
      <c r="M712" s="36">
        <f>IF(D712&gt;Educacao_infantil!$I$3,1,0)</f>
        <v>0</v>
      </c>
      <c r="N712" s="7">
        <f>IF(I712&lt;Educacao_infantil!$J$3,1,0)</f>
        <v>1</v>
      </c>
      <c r="O712" s="22"/>
    </row>
    <row r="713" spans="1:15" x14ac:dyDescent="0.25">
      <c r="A713" s="5" t="s">
        <v>3805</v>
      </c>
      <c r="B713" s="6" t="s">
        <v>16</v>
      </c>
      <c r="C713" s="9" t="str">
        <f>VLOOKUP(B713,'De-Para_Estado_Regiao'!$B$3:$C$29,2,0)</f>
        <v>Sudeste</v>
      </c>
      <c r="D713" s="6">
        <v>294</v>
      </c>
      <c r="E713" s="6">
        <v>0.59499999999999997</v>
      </c>
      <c r="F713" s="6">
        <v>0.56399999999999995</v>
      </c>
      <c r="G713" s="6">
        <v>0.47799999999999998</v>
      </c>
      <c r="H713" s="6">
        <v>8153.86</v>
      </c>
      <c r="I713" s="6">
        <v>0</v>
      </c>
      <c r="J713" s="36" t="str">
        <f t="shared" si="11"/>
        <v>Médio</v>
      </c>
      <c r="K713" s="6">
        <f>IF(OR(B713="",D713="",E713="",F713="",G713="",H713=""),1,0)</f>
        <v>0</v>
      </c>
      <c r="L713" s="6">
        <f>IF(C713&lt;Panorama_geral!$B$3,1,0)</f>
        <v>0</v>
      </c>
      <c r="M713" s="36">
        <f>IF(D713&gt;Educacao_infantil!$I$3,1,0)</f>
        <v>0</v>
      </c>
      <c r="N713" s="7">
        <f>IF(I713&lt;Educacao_infantil!$J$3,1,0)</f>
        <v>1</v>
      </c>
      <c r="O713" s="22"/>
    </row>
    <row r="714" spans="1:15" x14ac:dyDescent="0.25">
      <c r="A714" s="5" t="s">
        <v>1186</v>
      </c>
      <c r="B714" s="6" t="s">
        <v>19</v>
      </c>
      <c r="C714" s="9" t="str">
        <f>VLOOKUP(B714,'De-Para_Estado_Regiao'!$B$3:$C$29,2,0)</f>
        <v>Nordeste</v>
      </c>
      <c r="D714" s="6">
        <v>356</v>
      </c>
      <c r="E714" s="6">
        <v>0.55000000000000004</v>
      </c>
      <c r="F714" s="6">
        <v>0.52200000000000002</v>
      </c>
      <c r="G714" s="6">
        <v>0.438</v>
      </c>
      <c r="H714" s="6">
        <v>6521.29</v>
      </c>
      <c r="I714" s="6">
        <v>14</v>
      </c>
      <c r="J714" s="36" t="str">
        <f t="shared" si="11"/>
        <v>Médio</v>
      </c>
      <c r="K714" s="6">
        <f>IF(OR(B714="",D714="",E714="",F714="",G714="",H714=""),1,0)</f>
        <v>0</v>
      </c>
      <c r="L714" s="6">
        <f>IF(C714&lt;Panorama_geral!$B$3,1,0)</f>
        <v>0</v>
      </c>
      <c r="M714" s="36">
        <f>IF(D714&gt;Educacao_infantil!$I$3,1,0)</f>
        <v>0</v>
      </c>
      <c r="N714" s="7">
        <f>IF(I714&lt;Educacao_infantil!$J$3,1,0)</f>
        <v>0</v>
      </c>
      <c r="O714" s="22"/>
    </row>
    <row r="715" spans="1:15" x14ac:dyDescent="0.25">
      <c r="A715" s="5" t="s">
        <v>3816</v>
      </c>
      <c r="B715" s="6" t="s">
        <v>24</v>
      </c>
      <c r="C715" s="9" t="str">
        <f>VLOOKUP(B715,'De-Para_Estado_Regiao'!$B$3:$C$29,2,0)</f>
        <v>Nordeste</v>
      </c>
      <c r="D715" s="6">
        <v>408</v>
      </c>
      <c r="E715" s="6">
        <v>0.56000000000000005</v>
      </c>
      <c r="F715" s="6">
        <v>0.55700000000000005</v>
      </c>
      <c r="G715" s="6">
        <v>0.41299999999999998</v>
      </c>
      <c r="H715" s="6">
        <v>8373.25</v>
      </c>
      <c r="I715" s="6">
        <v>1</v>
      </c>
      <c r="J715" s="36" t="str">
        <f t="shared" si="11"/>
        <v>Médio</v>
      </c>
      <c r="K715" s="6">
        <f>IF(OR(B715="",D715="",E715="",F715="",G715="",H715=""),1,0)</f>
        <v>0</v>
      </c>
      <c r="L715" s="6">
        <f>IF(C715&lt;Panorama_geral!$B$3,1,0)</f>
        <v>0</v>
      </c>
      <c r="M715" s="36">
        <f>IF(D715&gt;Educacao_infantil!$I$3,1,0)</f>
        <v>0</v>
      </c>
      <c r="N715" s="7">
        <f>IF(I715&lt;Educacao_infantil!$J$3,1,0)</f>
        <v>1</v>
      </c>
      <c r="O715" s="22"/>
    </row>
    <row r="716" spans="1:15" x14ac:dyDescent="0.25">
      <c r="A716" s="8" t="s">
        <v>3817</v>
      </c>
      <c r="B716" s="9" t="s">
        <v>19</v>
      </c>
      <c r="C716" s="9" t="str">
        <f>VLOOKUP(B716,'De-Para_Estado_Regiao'!$B$3:$C$29,2,0)</f>
        <v>Nordeste</v>
      </c>
      <c r="D716" s="9">
        <v>396</v>
      </c>
      <c r="E716" s="9">
        <v>0.53</v>
      </c>
      <c r="F716" s="9">
        <v>0.499</v>
      </c>
      <c r="G716" s="9">
        <v>0.40600000000000003</v>
      </c>
      <c r="H716" s="9">
        <v>6316.83</v>
      </c>
      <c r="I716" s="6">
        <v>3</v>
      </c>
      <c r="J716" s="36" t="str">
        <f t="shared" si="11"/>
        <v>Baixo</v>
      </c>
      <c r="K716" s="6">
        <f>IF(OR(B716="",D716="",E716="",F716="",G716="",H716=""),1,0)</f>
        <v>0</v>
      </c>
      <c r="L716" s="6">
        <f>IF(C716&lt;Panorama_geral!$B$3,1,0)</f>
        <v>0</v>
      </c>
      <c r="M716" s="36">
        <f>IF(D716&gt;Educacao_infantil!$I$3,1,0)</f>
        <v>0</v>
      </c>
      <c r="N716" s="7">
        <f>IF(I716&lt;Educacao_infantil!$J$3,1,0)</f>
        <v>0</v>
      </c>
      <c r="O716" s="22"/>
    </row>
    <row r="717" spans="1:15" x14ac:dyDescent="0.25">
      <c r="A717" s="8" t="s">
        <v>3819</v>
      </c>
      <c r="B717" s="9" t="s">
        <v>87</v>
      </c>
      <c r="C717" s="9" t="str">
        <f>VLOOKUP(B717,'De-Para_Estado_Regiao'!$B$3:$C$29,2,0)</f>
        <v>Nordeste</v>
      </c>
      <c r="D717" s="9">
        <v>315</v>
      </c>
      <c r="E717" s="9">
        <v>0.52300000000000002</v>
      </c>
      <c r="F717" s="9">
        <v>0.45600000000000002</v>
      </c>
      <c r="G717" s="9">
        <v>0.42099999999999999</v>
      </c>
      <c r="H717" s="9">
        <v>5135.8999999999996</v>
      </c>
      <c r="I717" s="6">
        <v>37</v>
      </c>
      <c r="J717" s="36" t="str">
        <f t="shared" si="11"/>
        <v>Baixo</v>
      </c>
      <c r="K717" s="6">
        <f>IF(OR(B717="",D717="",E717="",F717="",G717="",H717=""),1,0)</f>
        <v>0</v>
      </c>
      <c r="L717" s="6">
        <f>IF(C717&lt;Panorama_geral!$B$3,1,0)</f>
        <v>0</v>
      </c>
      <c r="M717" s="36">
        <f>IF(D717&gt;Educacao_infantil!$I$3,1,0)</f>
        <v>0</v>
      </c>
      <c r="N717" s="7">
        <f>IF(I717&lt;Educacao_infantil!$J$3,1,0)</f>
        <v>0</v>
      </c>
      <c r="O717" s="22"/>
    </row>
    <row r="718" spans="1:15" x14ac:dyDescent="0.25">
      <c r="A718" s="5" t="s">
        <v>3820</v>
      </c>
      <c r="B718" s="6" t="s">
        <v>19</v>
      </c>
      <c r="C718" s="9" t="str">
        <f>VLOOKUP(B718,'De-Para_Estado_Regiao'!$B$3:$C$29,2,0)</f>
        <v>Nordeste</v>
      </c>
      <c r="D718" s="6">
        <v>191</v>
      </c>
      <c r="E718" s="6">
        <v>0.57999999999999996</v>
      </c>
      <c r="F718" s="6">
        <v>0.57499999999999996</v>
      </c>
      <c r="G718" s="6">
        <v>0.438</v>
      </c>
      <c r="H718" s="6">
        <v>6413.18</v>
      </c>
      <c r="I718" s="6">
        <v>3</v>
      </c>
      <c r="J718" s="36" t="str">
        <f t="shared" si="11"/>
        <v>Médio</v>
      </c>
      <c r="K718" s="6">
        <f>IF(OR(B718="",D718="",E718="",F718="",G718="",H718=""),1,0)</f>
        <v>0</v>
      </c>
      <c r="L718" s="6">
        <f>IF(C718&lt;Panorama_geral!$B$3,1,0)</f>
        <v>0</v>
      </c>
      <c r="M718" s="36">
        <f>IF(D718&gt;Educacao_infantil!$I$3,1,0)</f>
        <v>0</v>
      </c>
      <c r="N718" s="7">
        <f>IF(I718&lt;Educacao_infantil!$J$3,1,0)</f>
        <v>0</v>
      </c>
      <c r="O718" s="22"/>
    </row>
    <row r="719" spans="1:15" x14ac:dyDescent="0.25">
      <c r="A719" s="8" t="s">
        <v>3827</v>
      </c>
      <c r="B719" s="9" t="s">
        <v>31</v>
      </c>
      <c r="C719" s="9" t="str">
        <f>VLOOKUP(B719,'De-Para_Estado_Regiao'!$B$3:$C$29,2,0)</f>
        <v>Nordeste</v>
      </c>
      <c r="D719" s="9">
        <v>597</v>
      </c>
      <c r="E719" s="9">
        <v>0.56999999999999995</v>
      </c>
      <c r="F719" s="9">
        <v>0.51200000000000001</v>
      </c>
      <c r="G719" s="9">
        <v>0.505</v>
      </c>
      <c r="H719" s="9">
        <v>6512.27</v>
      </c>
      <c r="I719" s="6">
        <v>18</v>
      </c>
      <c r="J719" s="36" t="str">
        <f t="shared" si="11"/>
        <v>Médio</v>
      </c>
      <c r="K719" s="6">
        <f>IF(OR(B719="",D719="",E719="",F719="",G719="",H719=""),1,0)</f>
        <v>0</v>
      </c>
      <c r="L719" s="6">
        <f>IF(C719&lt;Panorama_geral!$B$3,1,0)</f>
        <v>0</v>
      </c>
      <c r="M719" s="36">
        <f>IF(D719&gt;Educacao_infantil!$I$3,1,0)</f>
        <v>0</v>
      </c>
      <c r="N719" s="7">
        <f>IF(I719&lt;Educacao_infantil!$J$3,1,0)</f>
        <v>0</v>
      </c>
      <c r="O719" s="22"/>
    </row>
    <row r="720" spans="1:15" x14ac:dyDescent="0.25">
      <c r="A720" s="5" t="s">
        <v>3828</v>
      </c>
      <c r="B720" s="6" t="s">
        <v>24</v>
      </c>
      <c r="C720" s="9" t="str">
        <f>VLOOKUP(B720,'De-Para_Estado_Regiao'!$B$3:$C$29,2,0)</f>
        <v>Nordeste</v>
      </c>
      <c r="D720" s="6">
        <v>120</v>
      </c>
      <c r="E720" s="6">
        <v>0.54100000000000004</v>
      </c>
      <c r="F720" s="6">
        <v>0.50800000000000001</v>
      </c>
      <c r="G720" s="6">
        <v>0.41499999999999998</v>
      </c>
      <c r="H720" s="6">
        <v>9622.3700000000008</v>
      </c>
      <c r="I720" s="6">
        <v>1</v>
      </c>
      <c r="J720" s="36" t="str">
        <f t="shared" si="11"/>
        <v>Baixo</v>
      </c>
      <c r="K720" s="6">
        <f>IF(OR(B720="",D720="",E720="",F720="",G720="",H720=""),1,0)</f>
        <v>0</v>
      </c>
      <c r="L720" s="6">
        <f>IF(C720&lt;Panorama_geral!$B$3,1,0)</f>
        <v>0</v>
      </c>
      <c r="M720" s="36">
        <f>IF(D720&gt;Educacao_infantil!$I$3,1,0)</f>
        <v>0</v>
      </c>
      <c r="N720" s="7">
        <f>IF(I720&lt;Educacao_infantil!$J$3,1,0)</f>
        <v>1</v>
      </c>
      <c r="O720" s="22"/>
    </row>
    <row r="721" spans="1:15" x14ac:dyDescent="0.25">
      <c r="A721" s="5" t="s">
        <v>685</v>
      </c>
      <c r="B721" s="6" t="s">
        <v>82</v>
      </c>
      <c r="C721" s="9" t="str">
        <f>VLOOKUP(B721,'De-Para_Estado_Regiao'!$B$3:$C$29,2,0)</f>
        <v>Nordeste</v>
      </c>
      <c r="D721" s="6">
        <v>385</v>
      </c>
      <c r="E721" s="6">
        <v>0.56999999999999995</v>
      </c>
      <c r="F721" s="6">
        <v>0.55200000000000005</v>
      </c>
      <c r="G721" s="6">
        <v>0.441</v>
      </c>
      <c r="H721" s="6">
        <v>7016.72</v>
      </c>
      <c r="I721" s="6">
        <v>4</v>
      </c>
      <c r="J721" s="36" t="str">
        <f t="shared" si="11"/>
        <v>Médio</v>
      </c>
      <c r="K721" s="6">
        <f>IF(OR(B721="",D721="",E721="",F721="",G721="",H721=""),1,0)</f>
        <v>0</v>
      </c>
      <c r="L721" s="6">
        <f>IF(C721&lt;Panorama_geral!$B$3,1,0)</f>
        <v>0</v>
      </c>
      <c r="M721" s="36">
        <f>IF(D721&gt;Educacao_infantil!$I$3,1,0)</f>
        <v>0</v>
      </c>
      <c r="N721" s="7">
        <f>IF(I721&lt;Educacao_infantil!$J$3,1,0)</f>
        <v>0</v>
      </c>
      <c r="O721" s="22"/>
    </row>
    <row r="722" spans="1:15" x14ac:dyDescent="0.25">
      <c r="A722" s="8" t="s">
        <v>3830</v>
      </c>
      <c r="B722" s="9" t="s">
        <v>72</v>
      </c>
      <c r="C722" s="9" t="str">
        <f>VLOOKUP(B722,'De-Para_Estado_Regiao'!$B$3:$C$29,2,0)</f>
        <v>Nordeste</v>
      </c>
      <c r="D722" s="9">
        <v>450</v>
      </c>
      <c r="E722" s="9">
        <v>0.59</v>
      </c>
      <c r="F722" s="9">
        <v>0.56200000000000006</v>
      </c>
      <c r="G722" s="9">
        <v>0.47099999999999997</v>
      </c>
      <c r="H722" s="9">
        <v>6313.48</v>
      </c>
      <c r="I722" s="6">
        <v>1</v>
      </c>
      <c r="J722" s="36" t="str">
        <f t="shared" si="11"/>
        <v>Médio</v>
      </c>
      <c r="K722" s="6">
        <f>IF(OR(B722="",D722="",E722="",F722="",G722="",H722=""),1,0)</f>
        <v>0</v>
      </c>
      <c r="L722" s="6">
        <f>IF(C722&lt;Panorama_geral!$B$3,1,0)</f>
        <v>0</v>
      </c>
      <c r="M722" s="36">
        <f>IF(D722&gt;Educacao_infantil!$I$3,1,0)</f>
        <v>0</v>
      </c>
      <c r="N722" s="7">
        <f>IF(I722&lt;Educacao_infantil!$J$3,1,0)</f>
        <v>1</v>
      </c>
      <c r="O722" s="22"/>
    </row>
    <row r="723" spans="1:15" x14ac:dyDescent="0.25">
      <c r="A723" s="5" t="s">
        <v>3831</v>
      </c>
      <c r="B723" s="6" t="s">
        <v>72</v>
      </c>
      <c r="C723" s="9" t="str">
        <f>VLOOKUP(B723,'De-Para_Estado_Regiao'!$B$3:$C$29,2,0)</f>
        <v>Nordeste</v>
      </c>
      <c r="D723" s="6">
        <v>89</v>
      </c>
      <c r="E723" s="6">
        <v>0.55000000000000004</v>
      </c>
      <c r="F723" s="6">
        <v>0.52100000000000002</v>
      </c>
      <c r="G723" s="6">
        <v>0.41799999999999998</v>
      </c>
      <c r="H723" s="6">
        <v>7110.13</v>
      </c>
      <c r="I723" s="6">
        <v>3</v>
      </c>
      <c r="J723" s="36" t="str">
        <f t="shared" si="11"/>
        <v>Médio</v>
      </c>
      <c r="K723" s="6">
        <f>IF(OR(B723="",D723="",E723="",F723="",G723="",H723=""),1,0)</f>
        <v>0</v>
      </c>
      <c r="L723" s="6">
        <f>IF(C723&lt;Panorama_geral!$B$3,1,0)</f>
        <v>0</v>
      </c>
      <c r="M723" s="36">
        <f>IF(D723&gt;Educacao_infantil!$I$3,1,0)</f>
        <v>0</v>
      </c>
      <c r="N723" s="7">
        <f>IF(I723&lt;Educacao_infantil!$J$3,1,0)</f>
        <v>0</v>
      </c>
      <c r="O723" s="22"/>
    </row>
    <row r="724" spans="1:15" x14ac:dyDescent="0.25">
      <c r="A724" s="5" t="s">
        <v>3837</v>
      </c>
      <c r="B724" s="6" t="s">
        <v>82</v>
      </c>
      <c r="C724" s="9" t="str">
        <f>VLOOKUP(B724,'De-Para_Estado_Regiao'!$B$3:$C$29,2,0)</f>
        <v>Nordeste</v>
      </c>
      <c r="D724" s="6">
        <v>315</v>
      </c>
      <c r="E724" s="6">
        <v>0.56200000000000006</v>
      </c>
      <c r="F724" s="6">
        <v>0.54900000000000004</v>
      </c>
      <c r="G724" s="6">
        <v>0.436</v>
      </c>
      <c r="H724" s="6">
        <v>8872.69</v>
      </c>
      <c r="I724" s="6">
        <v>3</v>
      </c>
      <c r="J724" s="36" t="str">
        <f t="shared" si="11"/>
        <v>Médio</v>
      </c>
      <c r="K724" s="6">
        <f>IF(OR(B724="",D724="",E724="",F724="",G724="",H724=""),1,0)</f>
        <v>0</v>
      </c>
      <c r="L724" s="6">
        <f>IF(C724&lt;Panorama_geral!$B$3,1,0)</f>
        <v>0</v>
      </c>
      <c r="M724" s="36">
        <f>IF(D724&gt;Educacao_infantil!$I$3,1,0)</f>
        <v>0</v>
      </c>
      <c r="N724" s="7">
        <f>IF(I724&lt;Educacao_infantil!$J$3,1,0)</f>
        <v>0</v>
      </c>
      <c r="O724" s="22"/>
    </row>
    <row r="725" spans="1:15" x14ac:dyDescent="0.25">
      <c r="A725" s="8" t="s">
        <v>3842</v>
      </c>
      <c r="B725" s="9" t="s">
        <v>87</v>
      </c>
      <c r="C725" s="9" t="str">
        <f>VLOOKUP(B725,'De-Para_Estado_Regiao'!$B$3:$C$29,2,0)</f>
        <v>Nordeste</v>
      </c>
      <c r="D725" s="9">
        <v>363</v>
      </c>
      <c r="E725" s="9">
        <v>0.58399999999999996</v>
      </c>
      <c r="F725" s="9">
        <v>0.55600000000000005</v>
      </c>
      <c r="G725" s="9">
        <v>0.47899999999999998</v>
      </c>
      <c r="H725" s="9">
        <v>8228.56</v>
      </c>
      <c r="I725" s="6">
        <v>0</v>
      </c>
      <c r="J725" s="36" t="str">
        <f t="shared" si="11"/>
        <v>Médio</v>
      </c>
      <c r="K725" s="6">
        <f>IF(OR(B725="",D725="",E725="",F725="",G725="",H725=""),1,0)</f>
        <v>0</v>
      </c>
      <c r="L725" s="6">
        <f>IF(C725&lt;Panorama_geral!$B$3,1,0)</f>
        <v>0</v>
      </c>
      <c r="M725" s="36">
        <f>IF(D725&gt;Educacao_infantil!$I$3,1,0)</f>
        <v>0</v>
      </c>
      <c r="N725" s="7">
        <f>IF(I725&lt;Educacao_infantil!$J$3,1,0)</f>
        <v>1</v>
      </c>
      <c r="O725" s="22"/>
    </row>
    <row r="726" spans="1:15" x14ac:dyDescent="0.25">
      <c r="A726" s="5" t="s">
        <v>3843</v>
      </c>
      <c r="B726" s="6" t="s">
        <v>24</v>
      </c>
      <c r="C726" s="9" t="str">
        <f>VLOOKUP(B726,'De-Para_Estado_Regiao'!$B$3:$C$29,2,0)</f>
        <v>Nordeste</v>
      </c>
      <c r="D726" s="6">
        <v>319</v>
      </c>
      <c r="E726" s="6">
        <v>0.59</v>
      </c>
      <c r="F726" s="6">
        <v>0.55800000000000005</v>
      </c>
      <c r="G726" s="6">
        <v>0.46500000000000002</v>
      </c>
      <c r="H726" s="6">
        <v>6721.43</v>
      </c>
      <c r="I726" s="6">
        <v>6</v>
      </c>
      <c r="J726" s="36" t="str">
        <f t="shared" si="11"/>
        <v>Médio</v>
      </c>
      <c r="K726" s="6">
        <f>IF(OR(B726="",D726="",E726="",F726="",G726="",H726=""),1,0)</f>
        <v>0</v>
      </c>
      <c r="L726" s="6">
        <f>IF(C726&lt;Panorama_geral!$B$3,1,0)</f>
        <v>0</v>
      </c>
      <c r="M726" s="36">
        <f>IF(D726&gt;Educacao_infantil!$I$3,1,0)</f>
        <v>0</v>
      </c>
      <c r="N726" s="7">
        <f>IF(I726&lt;Educacao_infantil!$J$3,1,0)</f>
        <v>0</v>
      </c>
      <c r="O726" s="22"/>
    </row>
    <row r="727" spans="1:15" x14ac:dyDescent="0.25">
      <c r="A727" s="5" t="s">
        <v>3849</v>
      </c>
      <c r="B727" s="6" t="s">
        <v>39</v>
      </c>
      <c r="C727" s="9" t="str">
        <f>VLOOKUP(B727,'De-Para_Estado_Regiao'!$B$3:$C$29,2,0)</f>
        <v>Norte</v>
      </c>
      <c r="D727" s="6">
        <v>385</v>
      </c>
      <c r="E727" s="6">
        <v>0.59399999999999997</v>
      </c>
      <c r="F727" s="6">
        <v>0.53700000000000003</v>
      </c>
      <c r="G727" s="6">
        <v>0.52600000000000002</v>
      </c>
      <c r="H727" s="6">
        <v>7533.21</v>
      </c>
      <c r="I727" s="6">
        <v>0</v>
      </c>
      <c r="J727" s="36" t="str">
        <f t="shared" si="11"/>
        <v>Médio</v>
      </c>
      <c r="K727" s="6">
        <f>IF(OR(B727="",D727="",E727="",F727="",G727="",H727=""),1,0)</f>
        <v>0</v>
      </c>
      <c r="L727" s="6">
        <f>IF(C727&lt;Panorama_geral!$B$3,1,0)</f>
        <v>0</v>
      </c>
      <c r="M727" s="36">
        <f>IF(D727&gt;Educacao_infantil!$I$3,1,0)</f>
        <v>0</v>
      </c>
      <c r="N727" s="7">
        <f>IF(I727&lt;Educacao_infantil!$J$3,1,0)</f>
        <v>1</v>
      </c>
      <c r="O727" s="22"/>
    </row>
    <row r="728" spans="1:15" x14ac:dyDescent="0.25">
      <c r="A728" s="5" t="s">
        <v>3851</v>
      </c>
      <c r="B728" s="6" t="s">
        <v>19</v>
      </c>
      <c r="C728" s="9" t="str">
        <f>VLOOKUP(B728,'De-Para_Estado_Regiao'!$B$3:$C$29,2,0)</f>
        <v>Nordeste</v>
      </c>
      <c r="D728" s="6">
        <v>201</v>
      </c>
      <c r="E728" s="6">
        <v>0.55000000000000004</v>
      </c>
      <c r="F728" s="6">
        <v>0.57099999999999995</v>
      </c>
      <c r="G728" s="6">
        <v>0.39300000000000002</v>
      </c>
      <c r="H728" s="6">
        <v>6823.74</v>
      </c>
      <c r="I728" s="6">
        <v>14</v>
      </c>
      <c r="J728" s="36" t="str">
        <f t="shared" si="11"/>
        <v>Médio</v>
      </c>
      <c r="K728" s="6">
        <f>IF(OR(B728="",D728="",E728="",F728="",G728="",H728=""),1,0)</f>
        <v>0</v>
      </c>
      <c r="L728" s="6">
        <f>IF(C728&lt;Panorama_geral!$B$3,1,0)</f>
        <v>0</v>
      </c>
      <c r="M728" s="36">
        <f>IF(D728&gt;Educacao_infantil!$I$3,1,0)</f>
        <v>0</v>
      </c>
      <c r="N728" s="7">
        <f>IF(I728&lt;Educacao_infantil!$J$3,1,0)</f>
        <v>0</v>
      </c>
      <c r="O728" s="22"/>
    </row>
    <row r="729" spans="1:15" x14ac:dyDescent="0.25">
      <c r="A729" s="8" t="s">
        <v>3852</v>
      </c>
      <c r="B729" s="9" t="s">
        <v>19</v>
      </c>
      <c r="C729" s="9" t="str">
        <f>VLOOKUP(B729,'De-Para_Estado_Regiao'!$B$3:$C$29,2,0)</f>
        <v>Nordeste</v>
      </c>
      <c r="D729" s="9">
        <v>530</v>
      </c>
      <c r="E729" s="9">
        <v>0.59299999999999997</v>
      </c>
      <c r="F729" s="9">
        <v>0.55600000000000005</v>
      </c>
      <c r="G729" s="9">
        <v>0.48099999999999998</v>
      </c>
      <c r="H729" s="9">
        <v>7274.23</v>
      </c>
      <c r="I729" s="6">
        <v>2</v>
      </c>
      <c r="J729" s="36" t="str">
        <f t="shared" si="11"/>
        <v>Médio</v>
      </c>
      <c r="K729" s="6">
        <f>IF(OR(B729="",D729="",E729="",F729="",G729="",H729=""),1,0)</f>
        <v>0</v>
      </c>
      <c r="L729" s="6">
        <f>IF(C729&lt;Panorama_geral!$B$3,1,0)</f>
        <v>0</v>
      </c>
      <c r="M729" s="36">
        <f>IF(D729&gt;Educacao_infantil!$I$3,1,0)</f>
        <v>0</v>
      </c>
      <c r="N729" s="7">
        <f>IF(I729&lt;Educacao_infantil!$J$3,1,0)</f>
        <v>0</v>
      </c>
      <c r="O729" s="22"/>
    </row>
    <row r="730" spans="1:15" x14ac:dyDescent="0.25">
      <c r="A730" s="5" t="s">
        <v>3853</v>
      </c>
      <c r="B730" s="6" t="s">
        <v>39</v>
      </c>
      <c r="C730" s="9" t="str">
        <f>VLOOKUP(B730,'De-Para_Estado_Regiao'!$B$3:$C$29,2,0)</f>
        <v>Norte</v>
      </c>
      <c r="D730" s="6">
        <v>513</v>
      </c>
      <c r="E730" s="6">
        <v>0.57999999999999996</v>
      </c>
      <c r="F730" s="6">
        <v>0.56100000000000005</v>
      </c>
      <c r="G730" s="6">
        <v>0.46400000000000002</v>
      </c>
      <c r="H730" s="6">
        <v>7232.53</v>
      </c>
      <c r="I730" s="6">
        <v>2</v>
      </c>
      <c r="J730" s="36" t="str">
        <f t="shared" si="11"/>
        <v>Médio</v>
      </c>
      <c r="K730" s="6">
        <f>IF(OR(B730="",D730="",E730="",F730="",G730="",H730=""),1,0)</f>
        <v>0</v>
      </c>
      <c r="L730" s="6">
        <f>IF(C730&lt;Panorama_geral!$B$3,1,0)</f>
        <v>0</v>
      </c>
      <c r="M730" s="36">
        <f>IF(D730&gt;Educacao_infantil!$I$3,1,0)</f>
        <v>0</v>
      </c>
      <c r="N730" s="7">
        <f>IF(I730&lt;Educacao_infantil!$J$3,1,0)</f>
        <v>0</v>
      </c>
      <c r="O730" s="22"/>
    </row>
    <row r="731" spans="1:15" x14ac:dyDescent="0.25">
      <c r="A731" s="8" t="s">
        <v>3854</v>
      </c>
      <c r="B731" s="9" t="s">
        <v>87</v>
      </c>
      <c r="C731" s="9" t="str">
        <f>VLOOKUP(B731,'De-Para_Estado_Regiao'!$B$3:$C$29,2,0)</f>
        <v>Nordeste</v>
      </c>
      <c r="D731" s="9">
        <v>644</v>
      </c>
      <c r="E731" s="9">
        <v>0.51700000000000002</v>
      </c>
      <c r="F731" s="9">
        <v>0.48599999999999999</v>
      </c>
      <c r="G731" s="9">
        <v>0.40100000000000002</v>
      </c>
      <c r="H731" s="9">
        <v>5197.8900000000003</v>
      </c>
      <c r="I731" s="6">
        <v>0</v>
      </c>
      <c r="J731" s="36" t="str">
        <f t="shared" si="11"/>
        <v>Baixo</v>
      </c>
      <c r="K731" s="6">
        <f>IF(OR(B731="",D731="",E731="",F731="",G731="",H731=""),1,0)</f>
        <v>0</v>
      </c>
      <c r="L731" s="6">
        <f>IF(C731&lt;Panorama_geral!$B$3,1,0)</f>
        <v>0</v>
      </c>
      <c r="M731" s="36">
        <f>IF(D731&gt;Educacao_infantil!$I$3,1,0)</f>
        <v>0</v>
      </c>
      <c r="N731" s="7">
        <f>IF(I731&lt;Educacao_infantil!$J$3,1,0)</f>
        <v>1</v>
      </c>
      <c r="O731" s="22"/>
    </row>
    <row r="732" spans="1:15" x14ac:dyDescent="0.25">
      <c r="A732" s="8" t="s">
        <v>3856</v>
      </c>
      <c r="B732" s="9" t="s">
        <v>19</v>
      </c>
      <c r="C732" s="9" t="str">
        <f>VLOOKUP(B732,'De-Para_Estado_Regiao'!$B$3:$C$29,2,0)</f>
        <v>Nordeste</v>
      </c>
      <c r="D732" s="9">
        <v>429</v>
      </c>
      <c r="E732" s="9">
        <v>0.55100000000000005</v>
      </c>
      <c r="F732" s="9">
        <v>0.55500000000000005</v>
      </c>
      <c r="G732" s="9">
        <v>0.41599999999999998</v>
      </c>
      <c r="H732" s="9">
        <v>5839.53</v>
      </c>
      <c r="I732" s="6">
        <v>16</v>
      </c>
      <c r="J732" s="36" t="str">
        <f t="shared" si="11"/>
        <v>Médio</v>
      </c>
      <c r="K732" s="6">
        <f>IF(OR(B732="",D732="",E732="",F732="",G732="",H732=""),1,0)</f>
        <v>0</v>
      </c>
      <c r="L732" s="6">
        <f>IF(C732&lt;Panorama_geral!$B$3,1,0)</f>
        <v>0</v>
      </c>
      <c r="M732" s="36">
        <f>IF(D732&gt;Educacao_infantil!$I$3,1,0)</f>
        <v>0</v>
      </c>
      <c r="N732" s="7">
        <f>IF(I732&lt;Educacao_infantil!$J$3,1,0)</f>
        <v>0</v>
      </c>
      <c r="O732" s="22"/>
    </row>
    <row r="733" spans="1:15" x14ac:dyDescent="0.25">
      <c r="A733" s="5" t="s">
        <v>1570</v>
      </c>
      <c r="B733" s="6" t="s">
        <v>72</v>
      </c>
      <c r="C733" s="9" t="str">
        <f>VLOOKUP(B733,'De-Para_Estado_Regiao'!$B$3:$C$29,2,0)</f>
        <v>Nordeste</v>
      </c>
      <c r="D733" s="6">
        <v>277</v>
      </c>
      <c r="E733" s="6">
        <v>0.59</v>
      </c>
      <c r="F733" s="6">
        <v>0.55800000000000005</v>
      </c>
      <c r="G733" s="6">
        <v>0.49399999999999999</v>
      </c>
      <c r="H733" s="6">
        <v>7750.78</v>
      </c>
      <c r="I733" s="6">
        <v>2</v>
      </c>
      <c r="J733" s="36" t="str">
        <f t="shared" si="11"/>
        <v>Médio</v>
      </c>
      <c r="K733" s="6">
        <f>IF(OR(B733="",D733="",E733="",F733="",G733="",H733=""),1,0)</f>
        <v>0</v>
      </c>
      <c r="L733" s="6">
        <f>IF(C733&lt;Panorama_geral!$B$3,1,0)</f>
        <v>0</v>
      </c>
      <c r="M733" s="36">
        <f>IF(D733&gt;Educacao_infantil!$I$3,1,0)</f>
        <v>0</v>
      </c>
      <c r="N733" s="7">
        <f>IF(I733&lt;Educacao_infantil!$J$3,1,0)</f>
        <v>0</v>
      </c>
      <c r="O733" s="22"/>
    </row>
    <row r="734" spans="1:15" x14ac:dyDescent="0.25">
      <c r="A734" s="8" t="s">
        <v>3857</v>
      </c>
      <c r="B734" s="9" t="s">
        <v>94</v>
      </c>
      <c r="C734" s="9" t="str">
        <f>VLOOKUP(B734,'De-Para_Estado_Regiao'!$B$3:$C$29,2,0)</f>
        <v>Nordeste</v>
      </c>
      <c r="D734" s="9">
        <v>400</v>
      </c>
      <c r="E734" s="9">
        <v>0.54100000000000004</v>
      </c>
      <c r="F734" s="9">
        <v>0.54200000000000004</v>
      </c>
      <c r="G734" s="9">
        <v>0.379</v>
      </c>
      <c r="H734" s="9">
        <v>11723.43</v>
      </c>
      <c r="I734" s="6">
        <v>1</v>
      </c>
      <c r="J734" s="36" t="str">
        <f t="shared" si="11"/>
        <v>Baixo</v>
      </c>
      <c r="K734" s="6">
        <f>IF(OR(B734="",D734="",E734="",F734="",G734="",H734=""),1,0)</f>
        <v>0</v>
      </c>
      <c r="L734" s="6">
        <f>IF(C734&lt;Panorama_geral!$B$3,1,0)</f>
        <v>0</v>
      </c>
      <c r="M734" s="36">
        <f>IF(D734&gt;Educacao_infantil!$I$3,1,0)</f>
        <v>0</v>
      </c>
      <c r="N734" s="7">
        <f>IF(I734&lt;Educacao_infantil!$J$3,1,0)</f>
        <v>1</v>
      </c>
      <c r="O734" s="22"/>
    </row>
    <row r="735" spans="1:15" x14ac:dyDescent="0.25">
      <c r="A735" s="5" t="s">
        <v>3858</v>
      </c>
      <c r="B735" s="6" t="s">
        <v>24</v>
      </c>
      <c r="C735" s="9" t="str">
        <f>VLOOKUP(B735,'De-Para_Estado_Regiao'!$B$3:$C$29,2,0)</f>
        <v>Nordeste</v>
      </c>
      <c r="D735" s="6">
        <v>181</v>
      </c>
      <c r="E735" s="6">
        <v>0.58599999999999997</v>
      </c>
      <c r="F735" s="6">
        <v>0.58099999999999996</v>
      </c>
      <c r="G735" s="6">
        <v>0.46100000000000002</v>
      </c>
      <c r="H735" s="6">
        <v>10022.68</v>
      </c>
      <c r="I735" s="6">
        <v>2</v>
      </c>
      <c r="J735" s="36" t="str">
        <f t="shared" si="11"/>
        <v>Médio</v>
      </c>
      <c r="K735" s="6">
        <f>IF(OR(B735="",D735="",E735="",F735="",G735="",H735=""),1,0)</f>
        <v>0</v>
      </c>
      <c r="L735" s="6">
        <f>IF(C735&lt;Panorama_geral!$B$3,1,0)</f>
        <v>0</v>
      </c>
      <c r="M735" s="36">
        <f>IF(D735&gt;Educacao_infantil!$I$3,1,0)</f>
        <v>0</v>
      </c>
      <c r="N735" s="7">
        <f>IF(I735&lt;Educacao_infantil!$J$3,1,0)</f>
        <v>0</v>
      </c>
      <c r="O735" s="22"/>
    </row>
    <row r="736" spans="1:15" x14ac:dyDescent="0.25">
      <c r="A736" s="8" t="s">
        <v>3864</v>
      </c>
      <c r="B736" s="9" t="s">
        <v>24</v>
      </c>
      <c r="C736" s="9" t="str">
        <f>VLOOKUP(B736,'De-Para_Estado_Regiao'!$B$3:$C$29,2,0)</f>
        <v>Nordeste</v>
      </c>
      <c r="D736" s="9">
        <v>418</v>
      </c>
      <c r="E736" s="9">
        <v>0.59</v>
      </c>
      <c r="F736" s="9">
        <v>0.56000000000000005</v>
      </c>
      <c r="G736" s="9">
        <v>0.50800000000000001</v>
      </c>
      <c r="H736" s="9">
        <v>6784.77</v>
      </c>
      <c r="I736" s="6">
        <v>9</v>
      </c>
      <c r="J736" s="36" t="str">
        <f t="shared" si="11"/>
        <v>Médio</v>
      </c>
      <c r="K736" s="6">
        <f>IF(OR(B736="",D736="",E736="",F736="",G736="",H736=""),1,0)</f>
        <v>0</v>
      </c>
      <c r="L736" s="6">
        <f>IF(C736&lt;Panorama_geral!$B$3,1,0)</f>
        <v>0</v>
      </c>
      <c r="M736" s="36">
        <f>IF(D736&gt;Educacao_infantil!$I$3,1,0)</f>
        <v>0</v>
      </c>
      <c r="N736" s="7">
        <f>IF(I736&lt;Educacao_infantil!$J$3,1,0)</f>
        <v>0</v>
      </c>
      <c r="O736" s="22"/>
    </row>
    <row r="737" spans="1:15" x14ac:dyDescent="0.25">
      <c r="A737" s="8" t="s">
        <v>3866</v>
      </c>
      <c r="B737" s="9" t="s">
        <v>19</v>
      </c>
      <c r="C737" s="9" t="str">
        <f>VLOOKUP(B737,'De-Para_Estado_Regiao'!$B$3:$C$29,2,0)</f>
        <v>Nordeste</v>
      </c>
      <c r="D737" s="9">
        <v>750</v>
      </c>
      <c r="E737" s="9">
        <v>0.57999999999999996</v>
      </c>
      <c r="F737" s="9">
        <v>0.55800000000000005</v>
      </c>
      <c r="G737" s="9">
        <v>0.47399999999999998</v>
      </c>
      <c r="H737" s="9">
        <v>6611.81</v>
      </c>
      <c r="I737" s="6">
        <v>2</v>
      </c>
      <c r="J737" s="36" t="str">
        <f t="shared" si="11"/>
        <v>Médio</v>
      </c>
      <c r="K737" s="6">
        <f>IF(OR(B737="",D737="",E737="",F737="",G737="",H737=""),1,0)</f>
        <v>0</v>
      </c>
      <c r="L737" s="6">
        <f>IF(C737&lt;Panorama_geral!$B$3,1,0)</f>
        <v>0</v>
      </c>
      <c r="M737" s="36">
        <f>IF(D737&gt;Educacao_infantil!$I$3,1,0)</f>
        <v>0</v>
      </c>
      <c r="N737" s="7">
        <f>IF(I737&lt;Educacao_infantil!$J$3,1,0)</f>
        <v>0</v>
      </c>
      <c r="O737" s="22"/>
    </row>
    <row r="738" spans="1:15" x14ac:dyDescent="0.25">
      <c r="A738" s="5" t="s">
        <v>3873</v>
      </c>
      <c r="B738" s="6" t="s">
        <v>87</v>
      </c>
      <c r="C738" s="9" t="str">
        <f>VLOOKUP(B738,'De-Para_Estado_Regiao'!$B$3:$C$29,2,0)</f>
        <v>Nordeste</v>
      </c>
      <c r="D738" s="6">
        <v>526</v>
      </c>
      <c r="E738" s="6">
        <v>0.55000000000000004</v>
      </c>
      <c r="F738" s="6">
        <v>0.497</v>
      </c>
      <c r="G738" s="6">
        <v>0.46500000000000002</v>
      </c>
      <c r="H738" s="6">
        <v>5765.8</v>
      </c>
      <c r="I738" s="6">
        <v>1</v>
      </c>
      <c r="J738" s="36" t="str">
        <f t="shared" si="11"/>
        <v>Médio</v>
      </c>
      <c r="K738" s="6">
        <f>IF(OR(B738="",D738="",E738="",F738="",G738="",H738=""),1,0)</f>
        <v>0</v>
      </c>
      <c r="L738" s="6">
        <f>IF(C738&lt;Panorama_geral!$B$3,1,0)</f>
        <v>0</v>
      </c>
      <c r="M738" s="36">
        <f>IF(D738&gt;Educacao_infantil!$I$3,1,0)</f>
        <v>0</v>
      </c>
      <c r="N738" s="7">
        <f>IF(I738&lt;Educacao_infantil!$J$3,1,0)</f>
        <v>1</v>
      </c>
      <c r="O738" s="22"/>
    </row>
    <row r="739" spans="1:15" x14ac:dyDescent="0.25">
      <c r="A739" s="5" t="s">
        <v>3876</v>
      </c>
      <c r="B739" s="6" t="s">
        <v>24</v>
      </c>
      <c r="C739" s="9" t="str">
        <f>VLOOKUP(B739,'De-Para_Estado_Regiao'!$B$3:$C$29,2,0)</f>
        <v>Nordeste</v>
      </c>
      <c r="D739" s="6">
        <v>296</v>
      </c>
      <c r="E739" s="6">
        <v>0.58399999999999996</v>
      </c>
      <c r="F739" s="6">
        <v>0.55300000000000005</v>
      </c>
      <c r="G739" s="6">
        <v>0.47499999999999998</v>
      </c>
      <c r="H739" s="6">
        <v>6000.32</v>
      </c>
      <c r="I739" s="6">
        <v>12</v>
      </c>
      <c r="J739" s="36" t="str">
        <f t="shared" si="11"/>
        <v>Médio</v>
      </c>
      <c r="K739" s="6">
        <f>IF(OR(B739="",D739="",E739="",F739="",G739="",H739=""),1,0)</f>
        <v>0</v>
      </c>
      <c r="L739" s="6">
        <f>IF(C739&lt;Panorama_geral!$B$3,1,0)</f>
        <v>0</v>
      </c>
      <c r="M739" s="36">
        <f>IF(D739&gt;Educacao_infantil!$I$3,1,0)</f>
        <v>0</v>
      </c>
      <c r="N739" s="7">
        <f>IF(I739&lt;Educacao_infantil!$J$3,1,0)</f>
        <v>0</v>
      </c>
      <c r="O739" s="22"/>
    </row>
    <row r="740" spans="1:15" x14ac:dyDescent="0.25">
      <c r="A740" s="8" t="s">
        <v>3877</v>
      </c>
      <c r="B740" s="9" t="s">
        <v>87</v>
      </c>
      <c r="C740" s="9" t="str">
        <f>VLOOKUP(B740,'De-Para_Estado_Regiao'!$B$3:$C$29,2,0)</f>
        <v>Nordeste</v>
      </c>
      <c r="D740" s="9">
        <v>393</v>
      </c>
      <c r="E740" s="9">
        <v>0.56299999999999994</v>
      </c>
      <c r="F740" s="9">
        <v>0.45200000000000001</v>
      </c>
      <c r="G740" s="9">
        <v>0.53200000000000003</v>
      </c>
      <c r="H740" s="9">
        <v>7331.1</v>
      </c>
      <c r="I740" s="6">
        <v>1</v>
      </c>
      <c r="J740" s="36" t="str">
        <f t="shared" si="11"/>
        <v>Médio</v>
      </c>
      <c r="K740" s="6">
        <f>IF(OR(B740="",D740="",E740="",F740="",G740="",H740=""),1,0)</f>
        <v>0</v>
      </c>
      <c r="L740" s="6">
        <f>IF(C740&lt;Panorama_geral!$B$3,1,0)</f>
        <v>0</v>
      </c>
      <c r="M740" s="36">
        <f>IF(D740&gt;Educacao_infantil!$I$3,1,0)</f>
        <v>0</v>
      </c>
      <c r="N740" s="7">
        <f>IF(I740&lt;Educacao_infantil!$J$3,1,0)</f>
        <v>1</v>
      </c>
      <c r="O740" s="22"/>
    </row>
    <row r="741" spans="1:15" x14ac:dyDescent="0.25">
      <c r="A741" s="5" t="s">
        <v>3880</v>
      </c>
      <c r="B741" s="6" t="s">
        <v>111</v>
      </c>
      <c r="C741" s="9" t="str">
        <f>VLOOKUP(B741,'De-Para_Estado_Regiao'!$B$3:$C$29,2,0)</f>
        <v>Norte</v>
      </c>
      <c r="D741" s="6">
        <v>174</v>
      </c>
      <c r="E741" s="6">
        <v>0.58299999999999996</v>
      </c>
      <c r="F741" s="6">
        <v>0.55100000000000005</v>
      </c>
      <c r="G741" s="6">
        <v>0.442</v>
      </c>
      <c r="H741" s="6">
        <v>12563.51</v>
      </c>
      <c r="I741" s="6">
        <v>3</v>
      </c>
      <c r="J741" s="36" t="str">
        <f t="shared" si="11"/>
        <v>Médio</v>
      </c>
      <c r="K741" s="6">
        <f>IF(OR(B741="",D741="",E741="",F741="",G741="",H741=""),1,0)</f>
        <v>0</v>
      </c>
      <c r="L741" s="6">
        <f>IF(C741&lt;Panorama_geral!$B$3,1,0)</f>
        <v>0</v>
      </c>
      <c r="M741" s="36">
        <f>IF(D741&gt;Educacao_infantil!$I$3,1,0)</f>
        <v>0</v>
      </c>
      <c r="N741" s="7">
        <f>IF(I741&lt;Educacao_infantil!$J$3,1,0)</f>
        <v>0</v>
      </c>
      <c r="O741" s="22"/>
    </row>
    <row r="742" spans="1:15" x14ac:dyDescent="0.25">
      <c r="A742" s="8" t="s">
        <v>3885</v>
      </c>
      <c r="B742" s="9" t="s">
        <v>24</v>
      </c>
      <c r="C742" s="9" t="str">
        <f>VLOOKUP(B742,'De-Para_Estado_Regiao'!$B$3:$C$29,2,0)</f>
        <v>Nordeste</v>
      </c>
      <c r="D742" s="9">
        <v>220</v>
      </c>
      <c r="E742" s="9">
        <v>0.56100000000000005</v>
      </c>
      <c r="F742" s="9">
        <v>0.54400000000000004</v>
      </c>
      <c r="G742" s="9">
        <v>0.42199999999999999</v>
      </c>
      <c r="H742" s="9">
        <v>7450.62</v>
      </c>
      <c r="I742" s="6">
        <v>1</v>
      </c>
      <c r="J742" s="36" t="str">
        <f t="shared" si="11"/>
        <v>Médio</v>
      </c>
      <c r="K742" s="6">
        <f>IF(OR(B742="",D742="",E742="",F742="",G742="",H742=""),1,0)</f>
        <v>0</v>
      </c>
      <c r="L742" s="6">
        <f>IF(C742&lt;Panorama_geral!$B$3,1,0)</f>
        <v>0</v>
      </c>
      <c r="M742" s="36">
        <f>IF(D742&gt;Educacao_infantil!$I$3,1,0)</f>
        <v>0</v>
      </c>
      <c r="N742" s="7">
        <f>IF(I742&lt;Educacao_infantil!$J$3,1,0)</f>
        <v>1</v>
      </c>
      <c r="O742" s="22"/>
    </row>
    <row r="743" spans="1:15" x14ac:dyDescent="0.25">
      <c r="A743" s="5" t="s">
        <v>3892</v>
      </c>
      <c r="B743" s="6" t="s">
        <v>118</v>
      </c>
      <c r="C743" s="9" t="str">
        <f>VLOOKUP(B743,'De-Para_Estado_Regiao'!$B$3:$C$29,2,0)</f>
        <v>Nordeste</v>
      </c>
      <c r="D743" s="6">
        <v>219</v>
      </c>
      <c r="E743" s="6">
        <v>0.54400000000000004</v>
      </c>
      <c r="F743" s="6">
        <v>0.53</v>
      </c>
      <c r="G743" s="6">
        <v>0.38500000000000001</v>
      </c>
      <c r="H743" s="6">
        <v>14638.15</v>
      </c>
      <c r="I743" s="6">
        <v>1</v>
      </c>
      <c r="J743" s="36" t="str">
        <f t="shared" si="11"/>
        <v>Baixo</v>
      </c>
      <c r="K743" s="6">
        <f>IF(OR(B743="",D743="",E743="",F743="",G743="",H743=""),1,0)</f>
        <v>0</v>
      </c>
      <c r="L743" s="6">
        <f>IF(C743&lt;Panorama_geral!$B$3,1,0)</f>
        <v>0</v>
      </c>
      <c r="M743" s="36">
        <f>IF(D743&gt;Educacao_infantil!$I$3,1,0)</f>
        <v>0</v>
      </c>
      <c r="N743" s="7">
        <f>IF(I743&lt;Educacao_infantil!$J$3,1,0)</f>
        <v>1</v>
      </c>
      <c r="O743" s="22"/>
    </row>
    <row r="744" spans="1:15" x14ac:dyDescent="0.25">
      <c r="A744" s="8" t="s">
        <v>3897</v>
      </c>
      <c r="B744" s="9" t="s">
        <v>24</v>
      </c>
      <c r="C744" s="9" t="str">
        <f>VLOOKUP(B744,'De-Para_Estado_Regiao'!$B$3:$C$29,2,0)</f>
        <v>Nordeste</v>
      </c>
      <c r="D744" s="9">
        <v>252</v>
      </c>
      <c r="E744" s="9">
        <v>0.58099999999999996</v>
      </c>
      <c r="F744" s="9">
        <v>0.59099999999999997</v>
      </c>
      <c r="G744" s="9">
        <v>0.439</v>
      </c>
      <c r="H744" s="9">
        <v>6371.64</v>
      </c>
      <c r="I744" s="6">
        <v>2</v>
      </c>
      <c r="J744" s="36" t="str">
        <f t="shared" si="11"/>
        <v>Médio</v>
      </c>
      <c r="K744" s="6">
        <f>IF(OR(B744="",D744="",E744="",F744="",G744="",H744=""),1,0)</f>
        <v>0</v>
      </c>
      <c r="L744" s="6">
        <f>IF(C744&lt;Panorama_geral!$B$3,1,0)</f>
        <v>0</v>
      </c>
      <c r="M744" s="36">
        <f>IF(D744&gt;Educacao_infantil!$I$3,1,0)</f>
        <v>0</v>
      </c>
      <c r="N744" s="7">
        <f>IF(I744&lt;Educacao_infantil!$J$3,1,0)</f>
        <v>0</v>
      </c>
      <c r="O744" s="22"/>
    </row>
    <row r="745" spans="1:15" x14ac:dyDescent="0.25">
      <c r="A745" s="5" t="s">
        <v>3898</v>
      </c>
      <c r="B745" s="6" t="s">
        <v>24</v>
      </c>
      <c r="C745" s="9" t="str">
        <f>VLOOKUP(B745,'De-Para_Estado_Regiao'!$B$3:$C$29,2,0)</f>
        <v>Nordeste</v>
      </c>
      <c r="D745" s="6">
        <v>465</v>
      </c>
      <c r="E745" s="6">
        <v>0.58299999999999996</v>
      </c>
      <c r="F745" s="6">
        <v>0.57999999999999996</v>
      </c>
      <c r="G745" s="6">
        <v>0.47</v>
      </c>
      <c r="H745" s="6">
        <v>8281.8700000000008</v>
      </c>
      <c r="I745" s="6">
        <v>1</v>
      </c>
      <c r="J745" s="36" t="str">
        <f t="shared" si="11"/>
        <v>Médio</v>
      </c>
      <c r="K745" s="6">
        <f>IF(OR(B745="",D745="",E745="",F745="",G745="",H745=""),1,0)</f>
        <v>0</v>
      </c>
      <c r="L745" s="6">
        <f>IF(C745&lt;Panorama_geral!$B$3,1,0)</f>
        <v>0</v>
      </c>
      <c r="M745" s="36">
        <f>IF(D745&gt;Educacao_infantil!$I$3,1,0)</f>
        <v>0</v>
      </c>
      <c r="N745" s="7">
        <f>IF(I745&lt;Educacao_infantil!$J$3,1,0)</f>
        <v>1</v>
      </c>
      <c r="O745" s="22"/>
    </row>
    <row r="746" spans="1:15" x14ac:dyDescent="0.25">
      <c r="A746" s="5" t="s">
        <v>3906</v>
      </c>
      <c r="B746" s="6" t="s">
        <v>87</v>
      </c>
      <c r="C746" s="9" t="str">
        <f>VLOOKUP(B746,'De-Para_Estado_Regiao'!$B$3:$C$29,2,0)</f>
        <v>Nordeste</v>
      </c>
      <c r="D746" s="6">
        <v>240</v>
      </c>
      <c r="E746" s="6">
        <v>0.56499999999999995</v>
      </c>
      <c r="F746" s="6">
        <v>0.54200000000000004</v>
      </c>
      <c r="G746" s="6">
        <v>0.45600000000000002</v>
      </c>
      <c r="H746" s="6">
        <v>15894.49</v>
      </c>
      <c r="I746" s="6">
        <v>0</v>
      </c>
      <c r="J746" s="36" t="str">
        <f t="shared" si="11"/>
        <v>Médio</v>
      </c>
      <c r="K746" s="6">
        <f>IF(OR(B746="",D746="",E746="",F746="",G746="",H746=""),1,0)</f>
        <v>0</v>
      </c>
      <c r="L746" s="6">
        <f>IF(C746&lt;Panorama_geral!$B$3,1,0)</f>
        <v>0</v>
      </c>
      <c r="M746" s="36">
        <f>IF(D746&gt;Educacao_infantil!$I$3,1,0)</f>
        <v>0</v>
      </c>
      <c r="N746" s="7">
        <f>IF(I746&lt;Educacao_infantil!$J$3,1,0)</f>
        <v>1</v>
      </c>
      <c r="O746" s="22"/>
    </row>
    <row r="747" spans="1:15" x14ac:dyDescent="0.25">
      <c r="A747" s="5" t="s">
        <v>3908</v>
      </c>
      <c r="B747" s="6" t="s">
        <v>24</v>
      </c>
      <c r="C747" s="9" t="str">
        <f>VLOOKUP(B747,'De-Para_Estado_Regiao'!$B$3:$C$29,2,0)</f>
        <v>Nordeste</v>
      </c>
      <c r="D747" s="6">
        <v>348</v>
      </c>
      <c r="E747" s="6">
        <v>0.53900000000000003</v>
      </c>
      <c r="F747" s="6">
        <v>0.53900000000000003</v>
      </c>
      <c r="G747" s="6">
        <v>0.374</v>
      </c>
      <c r="H747" s="6">
        <v>6024.5</v>
      </c>
      <c r="I747" s="6">
        <v>17</v>
      </c>
      <c r="J747" s="36" t="str">
        <f t="shared" si="11"/>
        <v>Baixo</v>
      </c>
      <c r="K747" s="6">
        <f>IF(OR(B747="",D747="",E747="",F747="",G747="",H747=""),1,0)</f>
        <v>0</v>
      </c>
      <c r="L747" s="6">
        <f>IF(C747&lt;Panorama_geral!$B$3,1,0)</f>
        <v>0</v>
      </c>
      <c r="M747" s="36">
        <f>IF(D747&gt;Educacao_infantil!$I$3,1,0)</f>
        <v>0</v>
      </c>
      <c r="N747" s="7">
        <f>IF(I747&lt;Educacao_infantil!$J$3,1,0)</f>
        <v>0</v>
      </c>
      <c r="O747" s="22"/>
    </row>
    <row r="748" spans="1:15" x14ac:dyDescent="0.25">
      <c r="A748" s="5" t="s">
        <v>3910</v>
      </c>
      <c r="B748" s="6" t="s">
        <v>118</v>
      </c>
      <c r="C748" s="9" t="str">
        <f>VLOOKUP(B748,'De-Para_Estado_Regiao'!$B$3:$C$29,2,0)</f>
        <v>Nordeste</v>
      </c>
      <c r="D748" s="6">
        <v>390</v>
      </c>
      <c r="E748" s="6">
        <v>0.56200000000000006</v>
      </c>
      <c r="F748" s="6">
        <v>0.51500000000000001</v>
      </c>
      <c r="G748" s="6">
        <v>0.443</v>
      </c>
      <c r="H748" s="6">
        <v>6180.44</v>
      </c>
      <c r="I748" s="6">
        <v>10</v>
      </c>
      <c r="J748" s="36" t="str">
        <f t="shared" si="11"/>
        <v>Médio</v>
      </c>
      <c r="K748" s="6">
        <f>IF(OR(B748="",D748="",E748="",F748="",G748="",H748=""),1,0)</f>
        <v>0</v>
      </c>
      <c r="L748" s="6">
        <f>IF(C748&lt;Panorama_geral!$B$3,1,0)</f>
        <v>0</v>
      </c>
      <c r="M748" s="36">
        <f>IF(D748&gt;Educacao_infantil!$I$3,1,0)</f>
        <v>0</v>
      </c>
      <c r="N748" s="7">
        <f>IF(I748&lt;Educacao_infantil!$J$3,1,0)</f>
        <v>0</v>
      </c>
      <c r="O748" s="22"/>
    </row>
    <row r="749" spans="1:15" x14ac:dyDescent="0.25">
      <c r="A749" s="5" t="s">
        <v>3915</v>
      </c>
      <c r="B749" s="6" t="s">
        <v>24</v>
      </c>
      <c r="C749" s="9" t="str">
        <f>VLOOKUP(B749,'De-Para_Estado_Regiao'!$B$3:$C$29,2,0)</f>
        <v>Nordeste</v>
      </c>
      <c r="D749" s="6">
        <v>456</v>
      </c>
      <c r="E749" s="6">
        <v>0.56999999999999995</v>
      </c>
      <c r="F749" s="6">
        <v>0.53600000000000003</v>
      </c>
      <c r="G749" s="6">
        <v>0.48499999999999999</v>
      </c>
      <c r="H749" s="6">
        <v>5284.83</v>
      </c>
      <c r="I749" s="6">
        <v>4</v>
      </c>
      <c r="J749" s="36" t="str">
        <f t="shared" si="11"/>
        <v>Médio</v>
      </c>
      <c r="K749" s="6">
        <f>IF(OR(B749="",D749="",E749="",F749="",G749="",H749=""),1,0)</f>
        <v>0</v>
      </c>
      <c r="L749" s="6">
        <f>IF(C749&lt;Panorama_geral!$B$3,1,0)</f>
        <v>0</v>
      </c>
      <c r="M749" s="36">
        <f>IF(D749&gt;Educacao_infantil!$I$3,1,0)</f>
        <v>0</v>
      </c>
      <c r="N749" s="7">
        <f>IF(I749&lt;Educacao_infantil!$J$3,1,0)</f>
        <v>0</v>
      </c>
      <c r="O749" s="22"/>
    </row>
    <row r="750" spans="1:15" x14ac:dyDescent="0.25">
      <c r="A750" s="8" t="s">
        <v>3918</v>
      </c>
      <c r="B750" s="9" t="s">
        <v>111</v>
      </c>
      <c r="C750" s="9" t="str">
        <f>VLOOKUP(B750,'De-Para_Estado_Regiao'!$B$3:$C$29,2,0)</f>
        <v>Norte</v>
      </c>
      <c r="D750" s="9">
        <v>233</v>
      </c>
      <c r="E750" s="9">
        <v>0.59499999999999997</v>
      </c>
      <c r="F750" s="9">
        <v>0.57399999999999995</v>
      </c>
      <c r="G750" s="9">
        <v>0.47099999999999997</v>
      </c>
      <c r="H750" s="9">
        <v>18128.41</v>
      </c>
      <c r="I750" s="6">
        <v>0</v>
      </c>
      <c r="J750" s="36" t="str">
        <f t="shared" si="11"/>
        <v>Médio</v>
      </c>
      <c r="K750" s="6">
        <f>IF(OR(B750="",D750="",E750="",F750="",G750="",H750=""),1,0)</f>
        <v>0</v>
      </c>
      <c r="L750" s="6">
        <f>IF(C750&lt;Panorama_geral!$B$3,1,0)</f>
        <v>0</v>
      </c>
      <c r="M750" s="36">
        <f>IF(D750&gt;Educacao_infantil!$I$3,1,0)</f>
        <v>0</v>
      </c>
      <c r="N750" s="7">
        <f>IF(I750&lt;Educacao_infantil!$J$3,1,0)</f>
        <v>1</v>
      </c>
      <c r="O750" s="22"/>
    </row>
    <row r="751" spans="1:15" x14ac:dyDescent="0.25">
      <c r="A751" s="8" t="s">
        <v>3919</v>
      </c>
      <c r="B751" s="9" t="s">
        <v>31</v>
      </c>
      <c r="C751" s="9" t="str">
        <f>VLOOKUP(B751,'De-Para_Estado_Regiao'!$B$3:$C$29,2,0)</f>
        <v>Nordeste</v>
      </c>
      <c r="D751" s="9">
        <v>397</v>
      </c>
      <c r="E751" s="9">
        <v>0.56999999999999995</v>
      </c>
      <c r="F751" s="9">
        <v>0.51400000000000001</v>
      </c>
      <c r="G751" s="9">
        <v>0.47699999999999998</v>
      </c>
      <c r="H751" s="9">
        <v>5670.1</v>
      </c>
      <c r="I751" s="6">
        <v>14</v>
      </c>
      <c r="J751" s="36" t="str">
        <f t="shared" si="11"/>
        <v>Médio</v>
      </c>
      <c r="K751" s="6">
        <f>IF(OR(B751="",D751="",E751="",F751="",G751="",H751=""),1,0)</f>
        <v>0</v>
      </c>
      <c r="L751" s="6">
        <f>IF(C751&lt;Panorama_geral!$B$3,1,0)</f>
        <v>0</v>
      </c>
      <c r="M751" s="36">
        <f>IF(D751&gt;Educacao_infantil!$I$3,1,0)</f>
        <v>0</v>
      </c>
      <c r="N751" s="7">
        <f>IF(I751&lt;Educacao_infantil!$J$3,1,0)</f>
        <v>0</v>
      </c>
      <c r="O751" s="22"/>
    </row>
    <row r="752" spans="1:15" x14ac:dyDescent="0.25">
      <c r="A752" s="5" t="s">
        <v>3920</v>
      </c>
      <c r="B752" s="6" t="s">
        <v>87</v>
      </c>
      <c r="C752" s="9" t="str">
        <f>VLOOKUP(B752,'De-Para_Estado_Regiao'!$B$3:$C$29,2,0)</f>
        <v>Nordeste</v>
      </c>
      <c r="D752" s="6">
        <v>206</v>
      </c>
      <c r="E752" s="6">
        <v>0.49</v>
      </c>
      <c r="F752" s="6">
        <v>0.44500000000000001</v>
      </c>
      <c r="G752" s="6">
        <v>0.34599999999999997</v>
      </c>
      <c r="H752" s="6">
        <v>5345.79</v>
      </c>
      <c r="I752" s="6">
        <v>0</v>
      </c>
      <c r="J752" s="36" t="str">
        <f t="shared" si="11"/>
        <v>Baixo</v>
      </c>
      <c r="K752" s="6">
        <f>IF(OR(B752="",D752="",E752="",F752="",G752="",H752=""),1,0)</f>
        <v>0</v>
      </c>
      <c r="L752" s="6">
        <f>IF(C752&lt;Panorama_geral!$B$3,1,0)</f>
        <v>0</v>
      </c>
      <c r="M752" s="36">
        <f>IF(D752&gt;Educacao_infantil!$I$3,1,0)</f>
        <v>0</v>
      </c>
      <c r="N752" s="7">
        <f>IF(I752&lt;Educacao_infantil!$J$3,1,0)</f>
        <v>1</v>
      </c>
      <c r="O752" s="22"/>
    </row>
    <row r="753" spans="1:15" x14ac:dyDescent="0.25">
      <c r="A753" s="8" t="s">
        <v>3921</v>
      </c>
      <c r="B753" s="9" t="s">
        <v>118</v>
      </c>
      <c r="C753" s="9" t="str">
        <f>VLOOKUP(B753,'De-Para_Estado_Regiao'!$B$3:$C$29,2,0)</f>
        <v>Nordeste</v>
      </c>
      <c r="D753" s="9">
        <v>393</v>
      </c>
      <c r="E753" s="9">
        <v>0.58499999999999996</v>
      </c>
      <c r="F753" s="9">
        <v>0.56699999999999995</v>
      </c>
      <c r="G753" s="9">
        <v>0.47</v>
      </c>
      <c r="H753" s="9">
        <v>6176.52</v>
      </c>
      <c r="I753" s="6">
        <v>19</v>
      </c>
      <c r="J753" s="36" t="str">
        <f t="shared" si="11"/>
        <v>Médio</v>
      </c>
      <c r="K753" s="6">
        <f>IF(OR(B753="",D753="",E753="",F753="",G753="",H753=""),1,0)</f>
        <v>0</v>
      </c>
      <c r="L753" s="6">
        <f>IF(C753&lt;Panorama_geral!$B$3,1,0)</f>
        <v>0</v>
      </c>
      <c r="M753" s="36">
        <f>IF(D753&gt;Educacao_infantil!$I$3,1,0)</f>
        <v>0</v>
      </c>
      <c r="N753" s="7">
        <f>IF(I753&lt;Educacao_infantil!$J$3,1,0)</f>
        <v>0</v>
      </c>
      <c r="O753" s="22"/>
    </row>
    <row r="754" spans="1:15" x14ac:dyDescent="0.25">
      <c r="A754" s="5" t="s">
        <v>3922</v>
      </c>
      <c r="B754" s="6" t="s">
        <v>49</v>
      </c>
      <c r="C754" s="9" t="str">
        <f>VLOOKUP(B754,'De-Para_Estado_Regiao'!$B$3:$C$29,2,0)</f>
        <v>Norte</v>
      </c>
      <c r="D754" s="6">
        <v>267</v>
      </c>
      <c r="E754" s="6">
        <v>0.57399999999999995</v>
      </c>
      <c r="F754" s="6">
        <v>0.57099999999999995</v>
      </c>
      <c r="G754" s="6">
        <v>0.443</v>
      </c>
      <c r="H754" s="6">
        <v>15950.19</v>
      </c>
      <c r="I754" s="6">
        <v>0</v>
      </c>
      <c r="J754" s="36" t="str">
        <f t="shared" si="11"/>
        <v>Médio</v>
      </c>
      <c r="K754" s="6">
        <f>IF(OR(B754="",D754="",E754="",F754="",G754="",H754=""),1,0)</f>
        <v>0</v>
      </c>
      <c r="L754" s="6">
        <f>IF(C754&lt;Panorama_geral!$B$3,1,0)</f>
        <v>0</v>
      </c>
      <c r="M754" s="36">
        <f>IF(D754&gt;Educacao_infantil!$I$3,1,0)</f>
        <v>0</v>
      </c>
      <c r="N754" s="7">
        <f>IF(I754&lt;Educacao_infantil!$J$3,1,0)</f>
        <v>1</v>
      </c>
      <c r="O754" s="22"/>
    </row>
    <row r="755" spans="1:15" x14ac:dyDescent="0.25">
      <c r="A755" s="5" t="s">
        <v>3923</v>
      </c>
      <c r="B755" s="6" t="s">
        <v>94</v>
      </c>
      <c r="C755" s="9" t="str">
        <f>VLOOKUP(B755,'De-Para_Estado_Regiao'!$B$3:$C$29,2,0)</f>
        <v>Nordeste</v>
      </c>
      <c r="D755" s="6">
        <v>170</v>
      </c>
      <c r="E755" s="6">
        <v>0.52600000000000002</v>
      </c>
      <c r="F755" s="6">
        <v>0.48399999999999999</v>
      </c>
      <c r="G755" s="6">
        <v>0.41899999999999998</v>
      </c>
      <c r="H755" s="6">
        <v>5957.86</v>
      </c>
      <c r="I755" s="6">
        <v>14</v>
      </c>
      <c r="J755" s="36" t="str">
        <f t="shared" si="11"/>
        <v>Baixo</v>
      </c>
      <c r="K755" s="6">
        <f>IF(OR(B755="",D755="",E755="",F755="",G755="",H755=""),1,0)</f>
        <v>0</v>
      </c>
      <c r="L755" s="6">
        <f>IF(C755&lt;Panorama_geral!$B$3,1,0)</f>
        <v>0</v>
      </c>
      <c r="M755" s="36">
        <f>IF(D755&gt;Educacao_infantil!$I$3,1,0)</f>
        <v>0</v>
      </c>
      <c r="N755" s="7">
        <f>IF(I755&lt;Educacao_infantil!$J$3,1,0)</f>
        <v>0</v>
      </c>
      <c r="O755" s="22"/>
    </row>
    <row r="756" spans="1:15" x14ac:dyDescent="0.25">
      <c r="A756" s="8" t="s">
        <v>3924</v>
      </c>
      <c r="B756" s="9" t="s">
        <v>24</v>
      </c>
      <c r="C756" s="9" t="str">
        <f>VLOOKUP(B756,'De-Para_Estado_Regiao'!$B$3:$C$29,2,0)</f>
        <v>Nordeste</v>
      </c>
      <c r="D756" s="9">
        <v>164</v>
      </c>
      <c r="E756" s="9">
        <v>0.54500000000000004</v>
      </c>
      <c r="F756" s="9">
        <v>0.53500000000000003</v>
      </c>
      <c r="G756" s="9">
        <v>0.39500000000000002</v>
      </c>
      <c r="H756" s="9">
        <v>5428.39</v>
      </c>
      <c r="I756" s="6">
        <v>16</v>
      </c>
      <c r="J756" s="36" t="str">
        <f t="shared" si="11"/>
        <v>Baixo</v>
      </c>
      <c r="K756" s="6">
        <f>IF(OR(B756="",D756="",E756="",F756="",G756="",H756=""),1,0)</f>
        <v>0</v>
      </c>
      <c r="L756" s="6">
        <f>IF(C756&lt;Panorama_geral!$B$3,1,0)</f>
        <v>0</v>
      </c>
      <c r="M756" s="36">
        <f>IF(D756&gt;Educacao_infantil!$I$3,1,0)</f>
        <v>0</v>
      </c>
      <c r="N756" s="7">
        <f>IF(I756&lt;Educacao_infantil!$J$3,1,0)</f>
        <v>0</v>
      </c>
      <c r="O756" s="22"/>
    </row>
    <row r="757" spans="1:15" x14ac:dyDescent="0.25">
      <c r="A757" s="5" t="s">
        <v>3480</v>
      </c>
      <c r="B757" s="6" t="s">
        <v>72</v>
      </c>
      <c r="C757" s="9" t="str">
        <f>VLOOKUP(B757,'De-Para_Estado_Regiao'!$B$3:$C$29,2,0)</f>
        <v>Nordeste</v>
      </c>
      <c r="D757" s="6">
        <v>310</v>
      </c>
      <c r="E757" s="6">
        <v>0.58499999999999996</v>
      </c>
      <c r="F757" s="6">
        <v>0.56499999999999995</v>
      </c>
      <c r="G757" s="6">
        <v>0.46100000000000002</v>
      </c>
      <c r="H757" s="6">
        <v>7657.75</v>
      </c>
      <c r="I757" s="6">
        <v>8</v>
      </c>
      <c r="J757" s="36" t="str">
        <f t="shared" si="11"/>
        <v>Médio</v>
      </c>
      <c r="K757" s="6">
        <f>IF(OR(B757="",D757="",E757="",F757="",G757="",H757=""),1,0)</f>
        <v>0</v>
      </c>
      <c r="L757" s="6">
        <f>IF(C757&lt;Panorama_geral!$B$3,1,0)</f>
        <v>0</v>
      </c>
      <c r="M757" s="36">
        <f>IF(D757&gt;Educacao_infantil!$I$3,1,0)</f>
        <v>0</v>
      </c>
      <c r="N757" s="7">
        <f>IF(I757&lt;Educacao_infantil!$J$3,1,0)</f>
        <v>0</v>
      </c>
      <c r="O757" s="22"/>
    </row>
    <row r="758" spans="1:15" x14ac:dyDescent="0.25">
      <c r="A758" s="8" t="s">
        <v>3927</v>
      </c>
      <c r="B758" s="9" t="s">
        <v>24</v>
      </c>
      <c r="C758" s="9" t="str">
        <f>VLOOKUP(B758,'De-Para_Estado_Regiao'!$B$3:$C$29,2,0)</f>
        <v>Nordeste</v>
      </c>
      <c r="D758" s="9">
        <v>140</v>
      </c>
      <c r="E758" s="9">
        <v>0.59</v>
      </c>
      <c r="F758" s="9">
        <v>0.53300000000000003</v>
      </c>
      <c r="G758" s="9">
        <v>0.52300000000000002</v>
      </c>
      <c r="H758" s="9">
        <v>7948.6</v>
      </c>
      <c r="I758" s="6">
        <v>10</v>
      </c>
      <c r="J758" s="36" t="str">
        <f t="shared" si="11"/>
        <v>Médio</v>
      </c>
      <c r="K758" s="6">
        <f>IF(OR(B758="",D758="",E758="",F758="",G758="",H758=""),1,0)</f>
        <v>0</v>
      </c>
      <c r="L758" s="6">
        <f>IF(C758&lt;Panorama_geral!$B$3,1,0)</f>
        <v>0</v>
      </c>
      <c r="M758" s="36">
        <f>IF(D758&gt;Educacao_infantil!$I$3,1,0)</f>
        <v>0</v>
      </c>
      <c r="N758" s="7">
        <f>IF(I758&lt;Educacao_infantil!$J$3,1,0)</f>
        <v>0</v>
      </c>
      <c r="O758" s="22"/>
    </row>
    <row r="759" spans="1:15" x14ac:dyDescent="0.25">
      <c r="A759" s="8" t="s">
        <v>3933</v>
      </c>
      <c r="B759" s="9" t="s">
        <v>72</v>
      </c>
      <c r="C759" s="9" t="str">
        <f>VLOOKUP(B759,'De-Para_Estado_Regiao'!$B$3:$C$29,2,0)</f>
        <v>Nordeste</v>
      </c>
      <c r="D759" s="9">
        <v>371</v>
      </c>
      <c r="E759" s="9">
        <v>0.58499999999999996</v>
      </c>
      <c r="F759" s="9">
        <v>0.56000000000000005</v>
      </c>
      <c r="G759" s="9">
        <v>0.502</v>
      </c>
      <c r="H759" s="9">
        <v>7565.36</v>
      </c>
      <c r="I759" s="6">
        <v>4</v>
      </c>
      <c r="J759" s="36" t="str">
        <f t="shared" si="11"/>
        <v>Médio</v>
      </c>
      <c r="K759" s="6">
        <f>IF(OR(B759="",D759="",E759="",F759="",G759="",H759=""),1,0)</f>
        <v>0</v>
      </c>
      <c r="L759" s="6">
        <f>IF(C759&lt;Panorama_geral!$B$3,1,0)</f>
        <v>0</v>
      </c>
      <c r="M759" s="36">
        <f>IF(D759&gt;Educacao_infantil!$I$3,1,0)</f>
        <v>0</v>
      </c>
      <c r="N759" s="7">
        <f>IF(I759&lt;Educacao_infantil!$J$3,1,0)</f>
        <v>0</v>
      </c>
      <c r="O759" s="22"/>
    </row>
    <row r="760" spans="1:15" x14ac:dyDescent="0.25">
      <c r="A760" s="5" t="s">
        <v>3936</v>
      </c>
      <c r="B760" s="6" t="s">
        <v>39</v>
      </c>
      <c r="C760" s="9" t="str">
        <f>VLOOKUP(B760,'De-Para_Estado_Regiao'!$B$3:$C$29,2,0)</f>
        <v>Norte</v>
      </c>
      <c r="D760" s="6">
        <v>433</v>
      </c>
      <c r="E760" s="6">
        <v>0.47699999999999998</v>
      </c>
      <c r="F760" s="6">
        <v>0.52900000000000003</v>
      </c>
      <c r="G760" s="6">
        <v>0.26600000000000001</v>
      </c>
      <c r="H760" s="6">
        <v>10320.44</v>
      </c>
      <c r="I760" s="6">
        <v>2</v>
      </c>
      <c r="J760" s="36" t="str">
        <f t="shared" si="11"/>
        <v>Baixo</v>
      </c>
      <c r="K760" s="6">
        <f>IF(OR(B760="",D760="",E760="",F760="",G760="",H760=""),1,0)</f>
        <v>0</v>
      </c>
      <c r="L760" s="6">
        <f>IF(C760&lt;Panorama_geral!$B$3,1,0)</f>
        <v>0</v>
      </c>
      <c r="M760" s="36">
        <f>IF(D760&gt;Educacao_infantil!$I$3,1,0)</f>
        <v>0</v>
      </c>
      <c r="N760" s="7">
        <f>IF(I760&lt;Educacao_infantil!$J$3,1,0)</f>
        <v>0</v>
      </c>
      <c r="O760" s="22"/>
    </row>
    <row r="761" spans="1:15" x14ac:dyDescent="0.25">
      <c r="A761" s="5" t="s">
        <v>3940</v>
      </c>
      <c r="B761" s="6" t="s">
        <v>49</v>
      </c>
      <c r="C761" s="9" t="str">
        <f>VLOOKUP(B761,'De-Para_Estado_Regiao'!$B$3:$C$29,2,0)</f>
        <v>Norte</v>
      </c>
      <c r="D761" s="6">
        <v>318</v>
      </c>
      <c r="E761" s="6">
        <v>0.54</v>
      </c>
      <c r="F761" s="6">
        <v>0.55000000000000004</v>
      </c>
      <c r="G761" s="6">
        <v>0.39700000000000002</v>
      </c>
      <c r="H761" s="6">
        <v>6333.02</v>
      </c>
      <c r="I761" s="6">
        <v>0</v>
      </c>
      <c r="J761" s="36" t="str">
        <f t="shared" si="11"/>
        <v>Baixo</v>
      </c>
      <c r="K761" s="6">
        <f>IF(OR(B761="",D761="",E761="",F761="",G761="",H761=""),1,0)</f>
        <v>0</v>
      </c>
      <c r="L761" s="6">
        <f>IF(C761&lt;Panorama_geral!$B$3,1,0)</f>
        <v>0</v>
      </c>
      <c r="M761" s="36">
        <f>IF(D761&gt;Educacao_infantil!$I$3,1,0)</f>
        <v>0</v>
      </c>
      <c r="N761" s="7">
        <f>IF(I761&lt;Educacao_infantil!$J$3,1,0)</f>
        <v>1</v>
      </c>
      <c r="O761" s="22"/>
    </row>
    <row r="762" spans="1:15" x14ac:dyDescent="0.25">
      <c r="A762" s="5" t="s">
        <v>3942</v>
      </c>
      <c r="B762" s="6" t="s">
        <v>72</v>
      </c>
      <c r="C762" s="9" t="str">
        <f>VLOOKUP(B762,'De-Para_Estado_Regiao'!$B$3:$C$29,2,0)</f>
        <v>Nordeste</v>
      </c>
      <c r="D762" s="6">
        <v>577</v>
      </c>
      <c r="E762" s="6">
        <v>0.55700000000000005</v>
      </c>
      <c r="F762" s="6">
        <v>0.55300000000000005</v>
      </c>
      <c r="G762" s="6">
        <v>0.44700000000000001</v>
      </c>
      <c r="H762" s="6">
        <v>7207.58</v>
      </c>
      <c r="I762" s="6">
        <v>2</v>
      </c>
      <c r="J762" s="36" t="str">
        <f t="shared" si="11"/>
        <v>Médio</v>
      </c>
      <c r="K762" s="6">
        <f>IF(OR(B762="",D762="",E762="",F762="",G762="",H762=""),1,0)</f>
        <v>0</v>
      </c>
      <c r="L762" s="6">
        <f>IF(C762&lt;Panorama_geral!$B$3,1,0)</f>
        <v>0</v>
      </c>
      <c r="M762" s="36">
        <f>IF(D762&gt;Educacao_infantil!$I$3,1,0)</f>
        <v>0</v>
      </c>
      <c r="N762" s="7">
        <f>IF(I762&lt;Educacao_infantil!$J$3,1,0)</f>
        <v>0</v>
      </c>
      <c r="O762" s="22"/>
    </row>
    <row r="763" spans="1:15" x14ac:dyDescent="0.25">
      <c r="A763" s="5" t="s">
        <v>3946</v>
      </c>
      <c r="B763" s="6" t="s">
        <v>94</v>
      </c>
      <c r="C763" s="9" t="str">
        <f>VLOOKUP(B763,'De-Para_Estado_Regiao'!$B$3:$C$29,2,0)</f>
        <v>Nordeste</v>
      </c>
      <c r="D763" s="6">
        <v>313</v>
      </c>
      <c r="E763" s="6">
        <v>0.51800000000000002</v>
      </c>
      <c r="F763" s="6">
        <v>0.48099999999999998</v>
      </c>
      <c r="G763" s="6">
        <v>0.39800000000000002</v>
      </c>
      <c r="H763" s="6">
        <v>5928.25</v>
      </c>
      <c r="I763" s="6">
        <v>0</v>
      </c>
      <c r="J763" s="36" t="str">
        <f t="shared" si="11"/>
        <v>Baixo</v>
      </c>
      <c r="K763" s="6">
        <f>IF(OR(B763="",D763="",E763="",F763="",G763="",H763=""),1,0)</f>
        <v>0</v>
      </c>
      <c r="L763" s="6">
        <f>IF(C763&lt;Panorama_geral!$B$3,1,0)</f>
        <v>0</v>
      </c>
      <c r="M763" s="36">
        <f>IF(D763&gt;Educacao_infantil!$I$3,1,0)</f>
        <v>0</v>
      </c>
      <c r="N763" s="7">
        <f>IF(I763&lt;Educacao_infantil!$J$3,1,0)</f>
        <v>1</v>
      </c>
      <c r="O763" s="22"/>
    </row>
    <row r="764" spans="1:15" x14ac:dyDescent="0.25">
      <c r="A764" s="8" t="s">
        <v>3949</v>
      </c>
      <c r="B764" s="9" t="s">
        <v>94</v>
      </c>
      <c r="C764" s="9" t="str">
        <f>VLOOKUP(B764,'De-Para_Estado_Regiao'!$B$3:$C$29,2,0)</f>
        <v>Nordeste</v>
      </c>
      <c r="D764" s="9">
        <v>271</v>
      </c>
      <c r="E764" s="9">
        <v>0.53</v>
      </c>
      <c r="F764" s="9">
        <v>0.52</v>
      </c>
      <c r="G764" s="9">
        <v>0.39800000000000002</v>
      </c>
      <c r="H764" s="9">
        <v>7558.21</v>
      </c>
      <c r="I764" s="6">
        <v>1</v>
      </c>
      <c r="J764" s="36" t="str">
        <f t="shared" si="11"/>
        <v>Baixo</v>
      </c>
      <c r="K764" s="6">
        <f>IF(OR(B764="",D764="",E764="",F764="",G764="",H764=""),1,0)</f>
        <v>0</v>
      </c>
      <c r="L764" s="6">
        <f>IF(C764&lt;Panorama_geral!$B$3,1,0)</f>
        <v>0</v>
      </c>
      <c r="M764" s="36">
        <f>IF(D764&gt;Educacao_infantil!$I$3,1,0)</f>
        <v>0</v>
      </c>
      <c r="N764" s="7">
        <f>IF(I764&lt;Educacao_infantil!$J$3,1,0)</f>
        <v>1</v>
      </c>
      <c r="O764" s="22"/>
    </row>
    <row r="765" spans="1:15" x14ac:dyDescent="0.25">
      <c r="A765" s="5" t="s">
        <v>3892</v>
      </c>
      <c r="B765" s="6" t="s">
        <v>19</v>
      </c>
      <c r="C765" s="9" t="str">
        <f>VLOOKUP(B765,'De-Para_Estado_Regiao'!$B$3:$C$29,2,0)</f>
        <v>Nordeste</v>
      </c>
      <c r="D765" s="6">
        <v>148</v>
      </c>
      <c r="E765" s="6">
        <v>0.53</v>
      </c>
      <c r="F765" s="6">
        <v>0.496</v>
      </c>
      <c r="G765" s="6">
        <v>0.40600000000000003</v>
      </c>
      <c r="H765" s="6">
        <v>5794.75</v>
      </c>
      <c r="I765" s="6">
        <v>14</v>
      </c>
      <c r="J765" s="36" t="str">
        <f t="shared" si="11"/>
        <v>Baixo</v>
      </c>
      <c r="K765" s="6">
        <f>IF(OR(B765="",D765="",E765="",F765="",G765="",H765=""),1,0)</f>
        <v>0</v>
      </c>
      <c r="L765" s="6">
        <f>IF(C765&lt;Panorama_geral!$B$3,1,0)</f>
        <v>0</v>
      </c>
      <c r="M765" s="36">
        <f>IF(D765&gt;Educacao_infantil!$I$3,1,0)</f>
        <v>0</v>
      </c>
      <c r="N765" s="7">
        <f>IF(I765&lt;Educacao_infantil!$J$3,1,0)</f>
        <v>0</v>
      </c>
      <c r="O765" s="22"/>
    </row>
    <row r="766" spans="1:15" x14ac:dyDescent="0.25">
      <c r="A766" s="8" t="s">
        <v>3953</v>
      </c>
      <c r="B766" s="9" t="s">
        <v>31</v>
      </c>
      <c r="C766" s="9" t="str">
        <f>VLOOKUP(B766,'De-Para_Estado_Regiao'!$B$3:$C$29,2,0)</f>
        <v>Nordeste</v>
      </c>
      <c r="D766" s="9">
        <v>267</v>
      </c>
      <c r="E766" s="9">
        <v>0.57999999999999996</v>
      </c>
      <c r="F766" s="9">
        <v>0.51700000000000002</v>
      </c>
      <c r="G766" s="9">
        <v>0.48899999999999999</v>
      </c>
      <c r="H766" s="9">
        <v>6231.96</v>
      </c>
      <c r="I766" s="6">
        <v>21</v>
      </c>
      <c r="J766" s="36" t="str">
        <f t="shared" si="11"/>
        <v>Médio</v>
      </c>
      <c r="K766" s="6">
        <f>IF(OR(B766="",D766="",E766="",F766="",G766="",H766=""),1,0)</f>
        <v>0</v>
      </c>
      <c r="L766" s="6">
        <f>IF(C766&lt;Panorama_geral!$B$3,1,0)</f>
        <v>0</v>
      </c>
      <c r="M766" s="36">
        <f>IF(D766&gt;Educacao_infantil!$I$3,1,0)</f>
        <v>0</v>
      </c>
      <c r="N766" s="7">
        <f>IF(I766&lt;Educacao_infantil!$J$3,1,0)</f>
        <v>0</v>
      </c>
      <c r="O766" s="22"/>
    </row>
    <row r="767" spans="1:15" x14ac:dyDescent="0.25">
      <c r="A767" s="8" t="s">
        <v>3963</v>
      </c>
      <c r="B767" s="9" t="s">
        <v>24</v>
      </c>
      <c r="C767" s="9" t="str">
        <f>VLOOKUP(B767,'De-Para_Estado_Regiao'!$B$3:$C$29,2,0)</f>
        <v>Nordeste</v>
      </c>
      <c r="D767" s="9">
        <v>405</v>
      </c>
      <c r="E767" s="9">
        <v>0.56999999999999995</v>
      </c>
      <c r="F767" s="9">
        <v>0.51700000000000002</v>
      </c>
      <c r="G767" s="9">
        <v>0.46600000000000003</v>
      </c>
      <c r="H767" s="9">
        <v>6704.34</v>
      </c>
      <c r="I767" s="6">
        <v>17</v>
      </c>
      <c r="J767" s="36" t="str">
        <f t="shared" si="11"/>
        <v>Médio</v>
      </c>
      <c r="K767" s="6">
        <f>IF(OR(B767="",D767="",E767="",F767="",G767="",H767=""),1,0)</f>
        <v>0</v>
      </c>
      <c r="L767" s="6">
        <f>IF(C767&lt;Panorama_geral!$B$3,1,0)</f>
        <v>0</v>
      </c>
      <c r="M767" s="36">
        <f>IF(D767&gt;Educacao_infantil!$I$3,1,0)</f>
        <v>0</v>
      </c>
      <c r="N767" s="7">
        <f>IF(I767&lt;Educacao_infantil!$J$3,1,0)</f>
        <v>0</v>
      </c>
      <c r="O767" s="22"/>
    </row>
    <row r="768" spans="1:15" x14ac:dyDescent="0.25">
      <c r="A768" s="5" t="s">
        <v>2082</v>
      </c>
      <c r="B768" s="6" t="s">
        <v>22</v>
      </c>
      <c r="C768" s="9" t="str">
        <f>VLOOKUP(B768,'De-Para_Estado_Regiao'!$B$3:$C$29,2,0)</f>
        <v>Sul</v>
      </c>
      <c r="D768" s="6">
        <v>157</v>
      </c>
      <c r="E768" s="6">
        <v>0.58499999999999996</v>
      </c>
      <c r="F768" s="6">
        <v>0.58099999999999996</v>
      </c>
      <c r="G768" s="6">
        <v>0.436</v>
      </c>
      <c r="H768" s="6">
        <v>13044.23</v>
      </c>
      <c r="I768" s="6">
        <v>4</v>
      </c>
      <c r="J768" s="36" t="str">
        <f t="shared" si="11"/>
        <v>Médio</v>
      </c>
      <c r="K768" s="6">
        <f>IF(OR(B768="",D768="",E768="",F768="",G768="",H768=""),1,0)</f>
        <v>0</v>
      </c>
      <c r="L768" s="6">
        <f>IF(C768&lt;Panorama_geral!$B$3,1,0)</f>
        <v>0</v>
      </c>
      <c r="M768" s="36">
        <f>IF(D768&gt;Educacao_infantil!$I$3,1,0)</f>
        <v>0</v>
      </c>
      <c r="N768" s="7">
        <f>IF(I768&lt;Educacao_infantil!$J$3,1,0)</f>
        <v>0</v>
      </c>
      <c r="O768" s="22"/>
    </row>
    <row r="769" spans="1:15" x14ac:dyDescent="0.25">
      <c r="A769" s="8" t="s">
        <v>3968</v>
      </c>
      <c r="B769" s="9" t="s">
        <v>24</v>
      </c>
      <c r="C769" s="9" t="str">
        <f>VLOOKUP(B769,'De-Para_Estado_Regiao'!$B$3:$C$29,2,0)</f>
        <v>Nordeste</v>
      </c>
      <c r="D769" s="9">
        <v>66</v>
      </c>
      <c r="E769" s="9">
        <v>0.57999999999999996</v>
      </c>
      <c r="F769" s="9">
        <v>0.56799999999999995</v>
      </c>
      <c r="G769" s="9">
        <v>0.436</v>
      </c>
      <c r="H769" s="9">
        <v>12198.39</v>
      </c>
      <c r="I769" s="6">
        <v>0</v>
      </c>
      <c r="J769" s="36" t="str">
        <f t="shared" si="11"/>
        <v>Médio</v>
      </c>
      <c r="K769" s="6">
        <f>IF(OR(B769="",D769="",E769="",F769="",G769="",H769=""),1,0)</f>
        <v>0</v>
      </c>
      <c r="L769" s="6">
        <f>IF(C769&lt;Panorama_geral!$B$3,1,0)</f>
        <v>0</v>
      </c>
      <c r="M769" s="36">
        <f>IF(D769&gt;Educacao_infantil!$I$3,1,0)</f>
        <v>0</v>
      </c>
      <c r="N769" s="7">
        <f>IF(I769&lt;Educacao_infantil!$J$3,1,0)</f>
        <v>1</v>
      </c>
      <c r="O769" s="22"/>
    </row>
    <row r="770" spans="1:15" x14ac:dyDescent="0.25">
      <c r="A770" s="5" t="s">
        <v>3969</v>
      </c>
      <c r="B770" s="6" t="s">
        <v>19</v>
      </c>
      <c r="C770" s="9" t="str">
        <f>VLOOKUP(B770,'De-Para_Estado_Regiao'!$B$3:$C$29,2,0)</f>
        <v>Nordeste</v>
      </c>
      <c r="D770" s="6">
        <v>115</v>
      </c>
      <c r="E770" s="6">
        <v>0.56999999999999995</v>
      </c>
      <c r="F770" s="6">
        <v>0.51800000000000002</v>
      </c>
      <c r="G770" s="6">
        <v>0.48899999999999999</v>
      </c>
      <c r="H770" s="6">
        <v>5697.49</v>
      </c>
      <c r="I770" s="6">
        <v>0</v>
      </c>
      <c r="J770" s="36" t="str">
        <f t="shared" si="11"/>
        <v>Médio</v>
      </c>
      <c r="K770" s="6">
        <f>IF(OR(B770="",D770="",E770="",F770="",G770="",H770=""),1,0)</f>
        <v>0</v>
      </c>
      <c r="L770" s="6">
        <f>IF(C770&lt;Panorama_geral!$B$3,1,0)</f>
        <v>0</v>
      </c>
      <c r="M770" s="36">
        <f>IF(D770&gt;Educacao_infantil!$I$3,1,0)</f>
        <v>0</v>
      </c>
      <c r="N770" s="7">
        <f>IF(I770&lt;Educacao_infantil!$J$3,1,0)</f>
        <v>1</v>
      </c>
      <c r="O770" s="22"/>
    </row>
    <row r="771" spans="1:15" x14ac:dyDescent="0.25">
      <c r="A771" s="5" t="s">
        <v>2088</v>
      </c>
      <c r="B771" s="6" t="s">
        <v>111</v>
      </c>
      <c r="C771" s="9" t="str">
        <f>VLOOKUP(B771,'De-Para_Estado_Regiao'!$B$3:$C$29,2,0)</f>
        <v>Norte</v>
      </c>
      <c r="D771" s="6">
        <v>404</v>
      </c>
      <c r="E771" s="6">
        <v>0.56999999999999995</v>
      </c>
      <c r="F771" s="6">
        <v>0.495</v>
      </c>
      <c r="G771" s="6">
        <v>0.52400000000000002</v>
      </c>
      <c r="H771" s="6">
        <v>7608.64</v>
      </c>
      <c r="I771" s="6">
        <v>0</v>
      </c>
      <c r="J771" s="36" t="str">
        <f t="shared" si="11"/>
        <v>Médio</v>
      </c>
      <c r="K771" s="6">
        <f>IF(OR(B771="",D771="",E771="",F771="",G771="",H771=""),1,0)</f>
        <v>0</v>
      </c>
      <c r="L771" s="6">
        <f>IF(C771&lt;Panorama_geral!$B$3,1,0)</f>
        <v>0</v>
      </c>
      <c r="M771" s="36">
        <f>IF(D771&gt;Educacao_infantil!$I$3,1,0)</f>
        <v>0</v>
      </c>
      <c r="N771" s="7">
        <f>IF(I771&lt;Educacao_infantil!$J$3,1,0)</f>
        <v>1</v>
      </c>
      <c r="O771" s="22"/>
    </row>
    <row r="772" spans="1:15" x14ac:dyDescent="0.25">
      <c r="A772" s="8" t="s">
        <v>3977</v>
      </c>
      <c r="B772" s="9" t="s">
        <v>16</v>
      </c>
      <c r="C772" s="9" t="str">
        <f>VLOOKUP(B772,'De-Para_Estado_Regiao'!$B$3:$C$29,2,0)</f>
        <v>Sudeste</v>
      </c>
      <c r="D772" s="9">
        <v>125</v>
      </c>
      <c r="E772" s="9">
        <v>0.56200000000000006</v>
      </c>
      <c r="F772" s="9">
        <v>0.55100000000000005</v>
      </c>
      <c r="G772" s="9">
        <v>0.41399999999999998</v>
      </c>
      <c r="H772" s="9">
        <v>10159.709999999999</v>
      </c>
      <c r="I772" s="6">
        <v>5</v>
      </c>
      <c r="J772" s="36" t="str">
        <f t="shared" si="11"/>
        <v>Médio</v>
      </c>
      <c r="K772" s="6">
        <f>IF(OR(B772="",D772="",E772="",F772="",G772="",H772=""),1,0)</f>
        <v>0</v>
      </c>
      <c r="L772" s="6">
        <f>IF(C772&lt;Panorama_geral!$B$3,1,0)</f>
        <v>0</v>
      </c>
      <c r="M772" s="36">
        <f>IF(D772&gt;Educacao_infantil!$I$3,1,0)</f>
        <v>0</v>
      </c>
      <c r="N772" s="7">
        <f>IF(I772&lt;Educacao_infantil!$J$3,1,0)</f>
        <v>0</v>
      </c>
      <c r="O772" s="22"/>
    </row>
    <row r="773" spans="1:15" x14ac:dyDescent="0.25">
      <c r="A773" s="5" t="s">
        <v>3978</v>
      </c>
      <c r="B773" s="6" t="s">
        <v>82</v>
      </c>
      <c r="C773" s="9" t="str">
        <f>VLOOKUP(B773,'De-Para_Estado_Regiao'!$B$3:$C$29,2,0)</f>
        <v>Nordeste</v>
      </c>
      <c r="D773" s="6">
        <v>296</v>
      </c>
      <c r="E773" s="6">
        <v>0.59399999999999997</v>
      </c>
      <c r="F773" s="6">
        <v>0.56100000000000005</v>
      </c>
      <c r="G773" s="6">
        <v>0.47099999999999997</v>
      </c>
      <c r="H773" s="6">
        <v>6805.05</v>
      </c>
      <c r="I773" s="6">
        <v>3</v>
      </c>
      <c r="J773" s="36" t="str">
        <f t="shared" si="11"/>
        <v>Médio</v>
      </c>
      <c r="K773" s="6">
        <f>IF(OR(B773="",D773="",E773="",F773="",G773="",H773=""),1,0)</f>
        <v>0</v>
      </c>
      <c r="L773" s="6">
        <f>IF(C773&lt;Panorama_geral!$B$3,1,0)</f>
        <v>0</v>
      </c>
      <c r="M773" s="36">
        <f>IF(D773&gt;Educacao_infantil!$I$3,1,0)</f>
        <v>0</v>
      </c>
      <c r="N773" s="7">
        <f>IF(I773&lt;Educacao_infantil!$J$3,1,0)</f>
        <v>0</v>
      </c>
      <c r="O773" s="22"/>
    </row>
    <row r="774" spans="1:15" x14ac:dyDescent="0.25">
      <c r="A774" s="5" t="s">
        <v>3982</v>
      </c>
      <c r="B774" s="6" t="s">
        <v>16</v>
      </c>
      <c r="C774" s="9" t="str">
        <f>VLOOKUP(B774,'De-Para_Estado_Regiao'!$B$3:$C$29,2,0)</f>
        <v>Sudeste</v>
      </c>
      <c r="D774" s="6">
        <v>287</v>
      </c>
      <c r="E774" s="6">
        <v>0.59699999999999998</v>
      </c>
      <c r="F774" s="6">
        <v>0.59399999999999997</v>
      </c>
      <c r="G774" s="6">
        <v>0.47299999999999998</v>
      </c>
      <c r="H774" s="6">
        <v>9394.85</v>
      </c>
      <c r="I774" s="6">
        <v>3</v>
      </c>
      <c r="J774" s="36" t="str">
        <f t="shared" ref="J774:J837" si="12">IF(E774&lt;0.55,"Baixo", IF(E774&lt;0.7,"Médio", IF(E774&lt;0.8,"Alto","Muito Alto")))</f>
        <v>Médio</v>
      </c>
      <c r="K774" s="6">
        <f>IF(OR(B774="",D774="",E774="",F774="",G774="",H774=""),1,0)</f>
        <v>0</v>
      </c>
      <c r="L774" s="6">
        <f>IF(C774&lt;Panorama_geral!$B$3,1,0)</f>
        <v>0</v>
      </c>
      <c r="M774" s="36">
        <f>IF(D774&gt;Educacao_infantil!$I$3,1,0)</f>
        <v>0</v>
      </c>
      <c r="N774" s="7">
        <f>IF(I774&lt;Educacao_infantil!$J$3,1,0)</f>
        <v>0</v>
      </c>
      <c r="O774" s="22"/>
    </row>
    <row r="775" spans="1:15" x14ac:dyDescent="0.25">
      <c r="A775" s="8" t="s">
        <v>3983</v>
      </c>
      <c r="B775" s="9" t="s">
        <v>24</v>
      </c>
      <c r="C775" s="9" t="str">
        <f>VLOOKUP(B775,'De-Para_Estado_Regiao'!$B$3:$C$29,2,0)</f>
        <v>Nordeste</v>
      </c>
      <c r="D775" s="9">
        <v>319</v>
      </c>
      <c r="E775" s="9">
        <v>0.57499999999999996</v>
      </c>
      <c r="F775" s="9">
        <v>0.58099999999999996</v>
      </c>
      <c r="G775" s="9">
        <v>0.46200000000000002</v>
      </c>
      <c r="H775" s="9">
        <v>8481.7099999999991</v>
      </c>
      <c r="I775" s="6">
        <v>10</v>
      </c>
      <c r="J775" s="36" t="str">
        <f t="shared" si="12"/>
        <v>Médio</v>
      </c>
      <c r="K775" s="6">
        <f>IF(OR(B775="",D775="",E775="",F775="",G775="",H775=""),1,0)</f>
        <v>0</v>
      </c>
      <c r="L775" s="6">
        <f>IF(C775&lt;Panorama_geral!$B$3,1,0)</f>
        <v>0</v>
      </c>
      <c r="M775" s="36">
        <f>IF(D775&gt;Educacao_infantil!$I$3,1,0)</f>
        <v>0</v>
      </c>
      <c r="N775" s="7">
        <f>IF(I775&lt;Educacao_infantil!$J$3,1,0)</f>
        <v>0</v>
      </c>
      <c r="O775" s="22"/>
    </row>
    <row r="776" spans="1:15" x14ac:dyDescent="0.25">
      <c r="A776" s="8" t="s">
        <v>3986</v>
      </c>
      <c r="B776" s="9" t="s">
        <v>24</v>
      </c>
      <c r="C776" s="9" t="str">
        <f>VLOOKUP(B776,'De-Para_Estado_Regiao'!$B$3:$C$29,2,0)</f>
        <v>Nordeste</v>
      </c>
      <c r="D776" s="9">
        <v>504</v>
      </c>
      <c r="E776" s="9">
        <v>0.56999999999999995</v>
      </c>
      <c r="F776" s="9">
        <v>0.53600000000000003</v>
      </c>
      <c r="G776" s="9">
        <v>0.45400000000000001</v>
      </c>
      <c r="H776" s="9">
        <v>7373.39</v>
      </c>
      <c r="I776" s="6">
        <v>0</v>
      </c>
      <c r="J776" s="36" t="str">
        <f t="shared" si="12"/>
        <v>Médio</v>
      </c>
      <c r="K776" s="6">
        <f>IF(OR(B776="",D776="",E776="",F776="",G776="",H776=""),1,0)</f>
        <v>0</v>
      </c>
      <c r="L776" s="6">
        <f>IF(C776&lt;Panorama_geral!$B$3,1,0)</f>
        <v>0</v>
      </c>
      <c r="M776" s="36">
        <f>IF(D776&gt;Educacao_infantil!$I$3,1,0)</f>
        <v>0</v>
      </c>
      <c r="N776" s="7">
        <f>IF(I776&lt;Educacao_infantil!$J$3,1,0)</f>
        <v>1</v>
      </c>
      <c r="O776" s="22"/>
    </row>
    <row r="777" spans="1:15" x14ac:dyDescent="0.25">
      <c r="A777" s="8" t="s">
        <v>3988</v>
      </c>
      <c r="B777" s="9" t="s">
        <v>87</v>
      </c>
      <c r="C777" s="9" t="str">
        <f>VLOOKUP(B777,'De-Para_Estado_Regiao'!$B$3:$C$29,2,0)</f>
        <v>Nordeste</v>
      </c>
      <c r="D777" s="9">
        <v>388</v>
      </c>
      <c r="E777" s="9">
        <v>0.53</v>
      </c>
      <c r="F777" s="9">
        <v>0.45200000000000001</v>
      </c>
      <c r="G777" s="9">
        <v>0.436</v>
      </c>
      <c r="H777" s="9">
        <v>4803.74</v>
      </c>
      <c r="I777" s="6">
        <v>41</v>
      </c>
      <c r="J777" s="36" t="str">
        <f t="shared" si="12"/>
        <v>Baixo</v>
      </c>
      <c r="K777" s="6">
        <f>IF(OR(B777="",D777="",E777="",F777="",G777="",H777=""),1,0)</f>
        <v>0</v>
      </c>
      <c r="L777" s="6">
        <f>IF(C777&lt;Panorama_geral!$B$3,1,0)</f>
        <v>0</v>
      </c>
      <c r="M777" s="36">
        <f>IF(D777&gt;Educacao_infantil!$I$3,1,0)</f>
        <v>0</v>
      </c>
      <c r="N777" s="7">
        <f>IF(I777&lt;Educacao_infantil!$J$3,1,0)</f>
        <v>0</v>
      </c>
      <c r="O777" s="22"/>
    </row>
    <row r="778" spans="1:15" x14ac:dyDescent="0.25">
      <c r="A778" s="5" t="s">
        <v>3995</v>
      </c>
      <c r="B778" s="6" t="s">
        <v>94</v>
      </c>
      <c r="C778" s="9" t="str">
        <f>VLOOKUP(B778,'De-Para_Estado_Regiao'!$B$3:$C$29,2,0)</f>
        <v>Nordeste</v>
      </c>
      <c r="D778" s="6">
        <v>416</v>
      </c>
      <c r="E778" s="6">
        <v>0.53100000000000003</v>
      </c>
      <c r="F778" s="6">
        <v>0.55900000000000005</v>
      </c>
      <c r="G778" s="6">
        <v>0.38400000000000001</v>
      </c>
      <c r="H778" s="6">
        <v>7276.71</v>
      </c>
      <c r="I778" s="6">
        <v>11</v>
      </c>
      <c r="J778" s="36" t="str">
        <f t="shared" si="12"/>
        <v>Baixo</v>
      </c>
      <c r="K778" s="6">
        <f>IF(OR(B778="",D778="",E778="",F778="",G778="",H778=""),1,0)</f>
        <v>0</v>
      </c>
      <c r="L778" s="6">
        <f>IF(C778&lt;Panorama_geral!$B$3,1,0)</f>
        <v>0</v>
      </c>
      <c r="M778" s="36">
        <f>IF(D778&gt;Educacao_infantil!$I$3,1,0)</f>
        <v>0</v>
      </c>
      <c r="N778" s="7">
        <f>IF(I778&lt;Educacao_infantil!$J$3,1,0)</f>
        <v>0</v>
      </c>
      <c r="O778" s="22"/>
    </row>
    <row r="779" spans="1:15" x14ac:dyDescent="0.25">
      <c r="A779" s="5" t="s">
        <v>3997</v>
      </c>
      <c r="B779" s="6" t="s">
        <v>31</v>
      </c>
      <c r="C779" s="9" t="str">
        <f>VLOOKUP(B779,'De-Para_Estado_Regiao'!$B$3:$C$29,2,0)</f>
        <v>Nordeste</v>
      </c>
      <c r="D779" s="6">
        <v>384</v>
      </c>
      <c r="E779" s="6">
        <v>0.58299999999999996</v>
      </c>
      <c r="F779" s="6">
        <v>0.51500000000000001</v>
      </c>
      <c r="G779" s="6">
        <v>0.51800000000000002</v>
      </c>
      <c r="H779" s="6">
        <v>6809.89</v>
      </c>
      <c r="I779" s="6">
        <v>11</v>
      </c>
      <c r="J779" s="36" t="str">
        <f t="shared" si="12"/>
        <v>Médio</v>
      </c>
      <c r="K779" s="6">
        <f>IF(OR(B779="",D779="",E779="",F779="",G779="",H779=""),1,0)</f>
        <v>0</v>
      </c>
      <c r="L779" s="6">
        <f>IF(C779&lt;Panorama_geral!$B$3,1,0)</f>
        <v>0</v>
      </c>
      <c r="M779" s="36">
        <f>IF(D779&gt;Educacao_infantil!$I$3,1,0)</f>
        <v>0</v>
      </c>
      <c r="N779" s="7">
        <f>IF(I779&lt;Educacao_infantil!$J$3,1,0)</f>
        <v>0</v>
      </c>
      <c r="O779" s="22"/>
    </row>
    <row r="780" spans="1:15" x14ac:dyDescent="0.25">
      <c r="A780" s="5" t="s">
        <v>3999</v>
      </c>
      <c r="B780" s="6" t="s">
        <v>24</v>
      </c>
      <c r="C780" s="9" t="str">
        <f>VLOOKUP(B780,'De-Para_Estado_Regiao'!$B$3:$C$29,2,0)</f>
        <v>Nordeste</v>
      </c>
      <c r="D780" s="6">
        <v>460</v>
      </c>
      <c r="E780" s="6">
        <v>0.55200000000000005</v>
      </c>
      <c r="F780" s="6">
        <v>0.55500000000000005</v>
      </c>
      <c r="G780" s="6">
        <v>0.41699999999999998</v>
      </c>
      <c r="H780" s="6">
        <v>7308.53</v>
      </c>
      <c r="I780" s="6">
        <v>2</v>
      </c>
      <c r="J780" s="36" t="str">
        <f t="shared" si="12"/>
        <v>Médio</v>
      </c>
      <c r="K780" s="6">
        <f>IF(OR(B780="",D780="",E780="",F780="",G780="",H780=""),1,0)</f>
        <v>0</v>
      </c>
      <c r="L780" s="6">
        <f>IF(C780&lt;Panorama_geral!$B$3,1,0)</f>
        <v>0</v>
      </c>
      <c r="M780" s="36">
        <f>IF(D780&gt;Educacao_infantil!$I$3,1,0)</f>
        <v>0</v>
      </c>
      <c r="N780" s="7">
        <f>IF(I780&lt;Educacao_infantil!$J$3,1,0)</f>
        <v>0</v>
      </c>
      <c r="O780" s="22"/>
    </row>
    <row r="781" spans="1:15" x14ac:dyDescent="0.25">
      <c r="A781" s="5" t="s">
        <v>4001</v>
      </c>
      <c r="B781" s="6" t="s">
        <v>82</v>
      </c>
      <c r="C781" s="9" t="str">
        <f>VLOOKUP(B781,'De-Para_Estado_Regiao'!$B$3:$C$29,2,0)</f>
        <v>Nordeste</v>
      </c>
      <c r="D781" s="6">
        <v>49</v>
      </c>
      <c r="E781" s="6">
        <v>0.57299999999999995</v>
      </c>
      <c r="F781" s="6">
        <v>0.52500000000000002</v>
      </c>
      <c r="G781" s="6">
        <v>0.47699999999999998</v>
      </c>
      <c r="H781" s="6">
        <v>10074.76</v>
      </c>
      <c r="I781" s="6">
        <v>15</v>
      </c>
      <c r="J781" s="36" t="str">
        <f t="shared" si="12"/>
        <v>Médio</v>
      </c>
      <c r="K781" s="6">
        <f>IF(OR(B781="",D781="",E781="",F781="",G781="",H781=""),1,0)</f>
        <v>0</v>
      </c>
      <c r="L781" s="6">
        <f>IF(C781&lt;Panorama_geral!$B$3,1,0)</f>
        <v>0</v>
      </c>
      <c r="M781" s="36">
        <f>IF(D781&gt;Educacao_infantil!$I$3,1,0)</f>
        <v>0</v>
      </c>
      <c r="N781" s="7">
        <f>IF(I781&lt;Educacao_infantil!$J$3,1,0)</f>
        <v>0</v>
      </c>
      <c r="O781" s="22"/>
    </row>
    <row r="782" spans="1:15" x14ac:dyDescent="0.25">
      <c r="A782" s="5" t="s">
        <v>4003</v>
      </c>
      <c r="B782" s="6" t="s">
        <v>24</v>
      </c>
      <c r="C782" s="9" t="str">
        <f>VLOOKUP(B782,'De-Para_Estado_Regiao'!$B$3:$C$29,2,0)</f>
        <v>Nordeste</v>
      </c>
      <c r="D782" s="6">
        <v>350</v>
      </c>
      <c r="E782" s="6">
        <v>0.56999999999999995</v>
      </c>
      <c r="F782" s="6">
        <v>0.54300000000000004</v>
      </c>
      <c r="G782" s="6">
        <v>0.46300000000000002</v>
      </c>
      <c r="H782" s="6">
        <v>7662.72</v>
      </c>
      <c r="I782" s="6">
        <v>1</v>
      </c>
      <c r="J782" s="36" t="str">
        <f t="shared" si="12"/>
        <v>Médio</v>
      </c>
      <c r="K782" s="6">
        <f>IF(OR(B782="",D782="",E782="",F782="",G782="",H782=""),1,0)</f>
        <v>0</v>
      </c>
      <c r="L782" s="6">
        <f>IF(C782&lt;Panorama_geral!$B$3,1,0)</f>
        <v>0</v>
      </c>
      <c r="M782" s="36">
        <f>IF(D782&gt;Educacao_infantil!$I$3,1,0)</f>
        <v>0</v>
      </c>
      <c r="N782" s="7">
        <f>IF(I782&lt;Educacao_infantil!$J$3,1,0)</f>
        <v>1</v>
      </c>
      <c r="O782" s="22"/>
    </row>
    <row r="783" spans="1:15" x14ac:dyDescent="0.25">
      <c r="A783" s="8" t="s">
        <v>4004</v>
      </c>
      <c r="B783" s="9" t="s">
        <v>111</v>
      </c>
      <c r="C783" s="9" t="str">
        <f>VLOOKUP(B783,'De-Para_Estado_Regiao'!$B$3:$C$29,2,0)</f>
        <v>Norte</v>
      </c>
      <c r="D783" s="9">
        <v>181</v>
      </c>
      <c r="E783" s="9">
        <v>0.56999999999999995</v>
      </c>
      <c r="F783" s="9">
        <v>0.56399999999999995</v>
      </c>
      <c r="G783" s="9">
        <v>0.436</v>
      </c>
      <c r="H783" s="9">
        <v>13501.37</v>
      </c>
      <c r="I783" s="6">
        <v>0</v>
      </c>
      <c r="J783" s="36" t="str">
        <f t="shared" si="12"/>
        <v>Médio</v>
      </c>
      <c r="K783" s="6">
        <f>IF(OR(B783="",D783="",E783="",F783="",G783="",H783=""),1,0)</f>
        <v>0</v>
      </c>
      <c r="L783" s="6">
        <f>IF(C783&lt;Panorama_geral!$B$3,1,0)</f>
        <v>0</v>
      </c>
      <c r="M783" s="36">
        <f>IF(D783&gt;Educacao_infantil!$I$3,1,0)</f>
        <v>0</v>
      </c>
      <c r="N783" s="7">
        <f>IF(I783&lt;Educacao_infantil!$J$3,1,0)</f>
        <v>1</v>
      </c>
      <c r="O783" s="22"/>
    </row>
    <row r="784" spans="1:15" x14ac:dyDescent="0.25">
      <c r="A784" s="8" t="s">
        <v>4006</v>
      </c>
      <c r="B784" s="9" t="s">
        <v>82</v>
      </c>
      <c r="C784" s="9" t="str">
        <f>VLOOKUP(B784,'De-Para_Estado_Regiao'!$B$3:$C$29,2,0)</f>
        <v>Nordeste</v>
      </c>
      <c r="D784" s="9">
        <v>314</v>
      </c>
      <c r="E784" s="9">
        <v>0.54500000000000004</v>
      </c>
      <c r="F784" s="9">
        <v>0.52400000000000002</v>
      </c>
      <c r="G784" s="9">
        <v>0.44700000000000001</v>
      </c>
      <c r="H784" s="9">
        <v>7440.16</v>
      </c>
      <c r="I784" s="6">
        <v>3</v>
      </c>
      <c r="J784" s="36" t="str">
        <f t="shared" si="12"/>
        <v>Baixo</v>
      </c>
      <c r="K784" s="6">
        <f>IF(OR(B784="",D784="",E784="",F784="",G784="",H784=""),1,0)</f>
        <v>0</v>
      </c>
      <c r="L784" s="6">
        <f>IF(C784&lt;Panorama_geral!$B$3,1,0)</f>
        <v>0</v>
      </c>
      <c r="M784" s="36">
        <f>IF(D784&gt;Educacao_infantil!$I$3,1,0)</f>
        <v>0</v>
      </c>
      <c r="N784" s="7">
        <f>IF(I784&lt;Educacao_infantil!$J$3,1,0)</f>
        <v>0</v>
      </c>
      <c r="O784" s="22"/>
    </row>
    <row r="785" spans="1:15" x14ac:dyDescent="0.25">
      <c r="A785" s="5" t="s">
        <v>4007</v>
      </c>
      <c r="B785" s="6" t="s">
        <v>82</v>
      </c>
      <c r="C785" s="9" t="str">
        <f>VLOOKUP(B785,'De-Para_Estado_Regiao'!$B$3:$C$29,2,0)</f>
        <v>Nordeste</v>
      </c>
      <c r="D785" s="6">
        <v>187</v>
      </c>
      <c r="E785" s="6">
        <v>0.58099999999999996</v>
      </c>
      <c r="F785" s="6">
        <v>0.54100000000000004</v>
      </c>
      <c r="G785" s="6">
        <v>0.495</v>
      </c>
      <c r="H785" s="6">
        <v>8647.69</v>
      </c>
      <c r="I785" s="6">
        <v>9</v>
      </c>
      <c r="J785" s="36" t="str">
        <f t="shared" si="12"/>
        <v>Médio</v>
      </c>
      <c r="K785" s="6">
        <f>IF(OR(B785="",D785="",E785="",F785="",G785="",H785=""),1,0)</f>
        <v>0</v>
      </c>
      <c r="L785" s="6">
        <f>IF(C785&lt;Panorama_geral!$B$3,1,0)</f>
        <v>0</v>
      </c>
      <c r="M785" s="36">
        <f>IF(D785&gt;Educacao_infantil!$I$3,1,0)</f>
        <v>0</v>
      </c>
      <c r="N785" s="7">
        <f>IF(I785&lt;Educacao_infantil!$J$3,1,0)</f>
        <v>0</v>
      </c>
      <c r="O785" s="22"/>
    </row>
    <row r="786" spans="1:15" x14ac:dyDescent="0.25">
      <c r="A786" s="8" t="s">
        <v>4008</v>
      </c>
      <c r="B786" s="9" t="s">
        <v>72</v>
      </c>
      <c r="C786" s="9" t="str">
        <f>VLOOKUP(B786,'De-Para_Estado_Regiao'!$B$3:$C$29,2,0)</f>
        <v>Nordeste</v>
      </c>
      <c r="D786" s="9">
        <v>481</v>
      </c>
      <c r="E786" s="9">
        <v>0.59</v>
      </c>
      <c r="F786" s="9">
        <v>0.56999999999999995</v>
      </c>
      <c r="G786" s="9">
        <v>0.46800000000000003</v>
      </c>
      <c r="H786" s="9">
        <v>7204.29</v>
      </c>
      <c r="I786" s="6">
        <v>16</v>
      </c>
      <c r="J786" s="36" t="str">
        <f t="shared" si="12"/>
        <v>Médio</v>
      </c>
      <c r="K786" s="6">
        <f>IF(OR(B786="",D786="",E786="",F786="",G786="",H786=""),1,0)</f>
        <v>0</v>
      </c>
      <c r="L786" s="6">
        <f>IF(C786&lt;Panorama_geral!$B$3,1,0)</f>
        <v>0</v>
      </c>
      <c r="M786" s="36">
        <f>IF(D786&gt;Educacao_infantil!$I$3,1,0)</f>
        <v>0</v>
      </c>
      <c r="N786" s="7">
        <f>IF(I786&lt;Educacao_infantil!$J$3,1,0)</f>
        <v>0</v>
      </c>
      <c r="O786" s="22"/>
    </row>
    <row r="787" spans="1:15" x14ac:dyDescent="0.25">
      <c r="A787" s="5" t="s">
        <v>4009</v>
      </c>
      <c r="B787" s="6" t="s">
        <v>87</v>
      </c>
      <c r="C787" s="9" t="str">
        <f>VLOOKUP(B787,'De-Para_Estado_Regiao'!$B$3:$C$29,2,0)</f>
        <v>Nordeste</v>
      </c>
      <c r="D787" s="6">
        <v>472</v>
      </c>
      <c r="E787" s="6">
        <v>0.53</v>
      </c>
      <c r="F787" s="6">
        <v>0.48299999999999998</v>
      </c>
      <c r="G787" s="6">
        <v>0.44400000000000001</v>
      </c>
      <c r="H787" s="6">
        <v>5090.8100000000004</v>
      </c>
      <c r="I787" s="6">
        <v>1</v>
      </c>
      <c r="J787" s="36" t="str">
        <f t="shared" si="12"/>
        <v>Baixo</v>
      </c>
      <c r="K787" s="6">
        <f>IF(OR(B787="",D787="",E787="",F787="",G787="",H787=""),1,0)</f>
        <v>0</v>
      </c>
      <c r="L787" s="6">
        <f>IF(C787&lt;Panorama_geral!$B$3,1,0)</f>
        <v>0</v>
      </c>
      <c r="M787" s="36">
        <f>IF(D787&gt;Educacao_infantil!$I$3,1,0)</f>
        <v>0</v>
      </c>
      <c r="N787" s="7">
        <f>IF(I787&lt;Educacao_infantil!$J$3,1,0)</f>
        <v>1</v>
      </c>
      <c r="O787" s="22"/>
    </row>
    <row r="788" spans="1:15" x14ac:dyDescent="0.25">
      <c r="A788" s="8" t="s">
        <v>4012</v>
      </c>
      <c r="B788" s="9" t="s">
        <v>24</v>
      </c>
      <c r="C788" s="9" t="str">
        <f>VLOOKUP(B788,'De-Para_Estado_Regiao'!$B$3:$C$29,2,0)</f>
        <v>Nordeste</v>
      </c>
      <c r="D788" s="9">
        <v>219</v>
      </c>
      <c r="E788" s="9">
        <v>0.54200000000000004</v>
      </c>
      <c r="F788" s="9">
        <v>0.53600000000000003</v>
      </c>
      <c r="G788" s="9">
        <v>0.40899999999999997</v>
      </c>
      <c r="H788" s="9">
        <v>4811.03</v>
      </c>
      <c r="I788" s="6">
        <v>2</v>
      </c>
      <c r="J788" s="36" t="str">
        <f t="shared" si="12"/>
        <v>Baixo</v>
      </c>
      <c r="K788" s="6">
        <f>IF(OR(B788="",D788="",E788="",F788="",G788="",H788=""),1,0)</f>
        <v>0</v>
      </c>
      <c r="L788" s="6">
        <f>IF(C788&lt;Panorama_geral!$B$3,1,0)</f>
        <v>0</v>
      </c>
      <c r="M788" s="36">
        <f>IF(D788&gt;Educacao_infantil!$I$3,1,0)</f>
        <v>0</v>
      </c>
      <c r="N788" s="7">
        <f>IF(I788&lt;Educacao_infantil!$J$3,1,0)</f>
        <v>0</v>
      </c>
      <c r="O788" s="22"/>
    </row>
    <row r="789" spans="1:15" x14ac:dyDescent="0.25">
      <c r="A789" s="5" t="s">
        <v>4015</v>
      </c>
      <c r="B789" s="6" t="s">
        <v>87</v>
      </c>
      <c r="C789" s="9" t="str">
        <f>VLOOKUP(B789,'De-Para_Estado_Regiao'!$B$3:$C$29,2,0)</f>
        <v>Nordeste</v>
      </c>
      <c r="D789" s="6">
        <v>435</v>
      </c>
      <c r="E789" s="6">
        <v>0.51800000000000002</v>
      </c>
      <c r="F789" s="6">
        <v>0.45600000000000002</v>
      </c>
      <c r="G789" s="6">
        <v>0.41899999999999998</v>
      </c>
      <c r="H789" s="6">
        <v>4867.3</v>
      </c>
      <c r="I789" s="6">
        <v>0</v>
      </c>
      <c r="J789" s="36" t="str">
        <f t="shared" si="12"/>
        <v>Baixo</v>
      </c>
      <c r="K789" s="6">
        <f>IF(OR(B789="",D789="",E789="",F789="",G789="",H789=""),1,0)</f>
        <v>0</v>
      </c>
      <c r="L789" s="6">
        <f>IF(C789&lt;Panorama_geral!$B$3,1,0)</f>
        <v>0</v>
      </c>
      <c r="M789" s="36">
        <f>IF(D789&gt;Educacao_infantil!$I$3,1,0)</f>
        <v>0</v>
      </c>
      <c r="N789" s="7">
        <f>IF(I789&lt;Educacao_infantil!$J$3,1,0)</f>
        <v>1</v>
      </c>
      <c r="O789" s="22"/>
    </row>
    <row r="790" spans="1:15" x14ac:dyDescent="0.25">
      <c r="A790" s="5" t="s">
        <v>4017</v>
      </c>
      <c r="B790" s="6" t="s">
        <v>82</v>
      </c>
      <c r="C790" s="9" t="str">
        <f>VLOOKUP(B790,'De-Para_Estado_Regiao'!$B$3:$C$29,2,0)</f>
        <v>Nordeste</v>
      </c>
      <c r="D790" s="6">
        <v>215</v>
      </c>
      <c r="E790" s="6">
        <v>0.54100000000000004</v>
      </c>
      <c r="F790" s="6">
        <v>0.51600000000000001</v>
      </c>
      <c r="G790" s="6">
        <v>0.432</v>
      </c>
      <c r="H790" s="6">
        <v>7353.7</v>
      </c>
      <c r="I790" s="6">
        <v>4</v>
      </c>
      <c r="J790" s="36" t="str">
        <f t="shared" si="12"/>
        <v>Baixo</v>
      </c>
      <c r="K790" s="6">
        <f>IF(OR(B790="",D790="",E790="",F790="",G790="",H790=""),1,0)</f>
        <v>0</v>
      </c>
      <c r="L790" s="6">
        <f>IF(C790&lt;Panorama_geral!$B$3,1,0)</f>
        <v>0</v>
      </c>
      <c r="M790" s="36">
        <f>IF(D790&gt;Educacao_infantil!$I$3,1,0)</f>
        <v>0</v>
      </c>
      <c r="N790" s="7">
        <f>IF(I790&lt;Educacao_infantil!$J$3,1,0)</f>
        <v>0</v>
      </c>
      <c r="O790" s="22"/>
    </row>
    <row r="791" spans="1:15" x14ac:dyDescent="0.25">
      <c r="A791" s="8" t="s">
        <v>4018</v>
      </c>
      <c r="B791" s="9" t="s">
        <v>24</v>
      </c>
      <c r="C791" s="9" t="str">
        <f>VLOOKUP(B791,'De-Para_Estado_Regiao'!$B$3:$C$29,2,0)</f>
        <v>Nordeste</v>
      </c>
      <c r="D791" s="9">
        <v>360</v>
      </c>
      <c r="E791" s="9">
        <v>0.56100000000000005</v>
      </c>
      <c r="F791" s="9">
        <v>0.51800000000000002</v>
      </c>
      <c r="G791" s="9">
        <v>0.46300000000000002</v>
      </c>
      <c r="H791" s="9">
        <v>7026.15</v>
      </c>
      <c r="I791" s="6">
        <v>0</v>
      </c>
      <c r="J791" s="36" t="str">
        <f t="shared" si="12"/>
        <v>Médio</v>
      </c>
      <c r="K791" s="6">
        <f>IF(OR(B791="",D791="",E791="",F791="",G791="",H791=""),1,0)</f>
        <v>0</v>
      </c>
      <c r="L791" s="6">
        <f>IF(C791&lt;Panorama_geral!$B$3,1,0)</f>
        <v>0</v>
      </c>
      <c r="M791" s="36">
        <f>IF(D791&gt;Educacao_infantil!$I$3,1,0)</f>
        <v>0</v>
      </c>
      <c r="N791" s="7">
        <f>IF(I791&lt;Educacao_infantil!$J$3,1,0)</f>
        <v>1</v>
      </c>
      <c r="O791" s="22"/>
    </row>
    <row r="792" spans="1:15" x14ac:dyDescent="0.25">
      <c r="A792" s="5" t="s">
        <v>4021</v>
      </c>
      <c r="B792" s="6" t="s">
        <v>87</v>
      </c>
      <c r="C792" s="9" t="str">
        <f>VLOOKUP(B792,'De-Para_Estado_Regiao'!$B$3:$C$29,2,0)</f>
        <v>Nordeste</v>
      </c>
      <c r="D792" s="6">
        <v>305</v>
      </c>
      <c r="E792" s="6">
        <v>0.51800000000000002</v>
      </c>
      <c r="F792" s="6">
        <v>0.45400000000000001</v>
      </c>
      <c r="G792" s="6">
        <v>0.41599999999999998</v>
      </c>
      <c r="H792" s="6">
        <v>4884.17</v>
      </c>
      <c r="I792" s="6">
        <v>1</v>
      </c>
      <c r="J792" s="36" t="str">
        <f t="shared" si="12"/>
        <v>Baixo</v>
      </c>
      <c r="K792" s="6">
        <f>IF(OR(B792="",D792="",E792="",F792="",G792="",H792=""),1,0)</f>
        <v>0</v>
      </c>
      <c r="L792" s="6">
        <f>IF(C792&lt;Panorama_geral!$B$3,1,0)</f>
        <v>0</v>
      </c>
      <c r="M792" s="36">
        <f>IF(D792&gt;Educacao_infantil!$I$3,1,0)</f>
        <v>0</v>
      </c>
      <c r="N792" s="7">
        <f>IF(I792&lt;Educacao_infantil!$J$3,1,0)</f>
        <v>1</v>
      </c>
      <c r="O792" s="22"/>
    </row>
    <row r="793" spans="1:15" x14ac:dyDescent="0.25">
      <c r="A793" s="8" t="s">
        <v>3410</v>
      </c>
      <c r="B793" s="9" t="s">
        <v>19</v>
      </c>
      <c r="C793" s="9" t="str">
        <f>VLOOKUP(B793,'De-Para_Estado_Regiao'!$B$3:$C$29,2,0)</f>
        <v>Nordeste</v>
      </c>
      <c r="D793" s="9">
        <v>512</v>
      </c>
      <c r="E793" s="9">
        <v>0.59299999999999997</v>
      </c>
      <c r="F793" s="9">
        <v>0.54</v>
      </c>
      <c r="G793" s="9">
        <v>0.52400000000000002</v>
      </c>
      <c r="H793" s="9">
        <v>6520.94</v>
      </c>
      <c r="I793" s="6">
        <v>2</v>
      </c>
      <c r="J793" s="36" t="str">
        <f t="shared" si="12"/>
        <v>Médio</v>
      </c>
      <c r="K793" s="6">
        <f>IF(OR(B793="",D793="",E793="",F793="",G793="",H793=""),1,0)</f>
        <v>0</v>
      </c>
      <c r="L793" s="6">
        <f>IF(C793&lt;Panorama_geral!$B$3,1,0)</f>
        <v>0</v>
      </c>
      <c r="M793" s="36">
        <f>IF(D793&gt;Educacao_infantil!$I$3,1,0)</f>
        <v>0</v>
      </c>
      <c r="N793" s="7">
        <f>IF(I793&lt;Educacao_infantil!$J$3,1,0)</f>
        <v>0</v>
      </c>
      <c r="O793" s="22"/>
    </row>
    <row r="794" spans="1:15" x14ac:dyDescent="0.25">
      <c r="A794" s="5" t="s">
        <v>4024</v>
      </c>
      <c r="B794" s="6" t="s">
        <v>114</v>
      </c>
      <c r="C794" s="9" t="str">
        <f>VLOOKUP(B794,'De-Para_Estado_Regiao'!$B$3:$C$29,2,0)</f>
        <v>Nordeste</v>
      </c>
      <c r="D794" s="6">
        <v>337</v>
      </c>
      <c r="E794" s="6">
        <v>0.54</v>
      </c>
      <c r="F794" s="6">
        <v>0.51500000000000001</v>
      </c>
      <c r="G794" s="6">
        <v>0.435</v>
      </c>
      <c r="H794" s="6">
        <v>9209.34</v>
      </c>
      <c r="I794" s="6">
        <v>0</v>
      </c>
      <c r="J794" s="36" t="str">
        <f t="shared" si="12"/>
        <v>Baixo</v>
      </c>
      <c r="K794" s="6">
        <f>IF(OR(B794="",D794="",E794="",F794="",G794="",H794=""),1,0)</f>
        <v>0</v>
      </c>
      <c r="L794" s="6">
        <f>IF(C794&lt;Panorama_geral!$B$3,1,0)</f>
        <v>0</v>
      </c>
      <c r="M794" s="36">
        <f>IF(D794&gt;Educacao_infantil!$I$3,1,0)</f>
        <v>0</v>
      </c>
      <c r="N794" s="7">
        <f>IF(I794&lt;Educacao_infantil!$J$3,1,0)</f>
        <v>1</v>
      </c>
      <c r="O794" s="22"/>
    </row>
    <row r="795" spans="1:15" x14ac:dyDescent="0.25">
      <c r="A795" s="8" t="s">
        <v>4026</v>
      </c>
      <c r="B795" s="9" t="s">
        <v>31</v>
      </c>
      <c r="C795" s="9" t="str">
        <f>VLOOKUP(B795,'De-Para_Estado_Regiao'!$B$3:$C$29,2,0)</f>
        <v>Nordeste</v>
      </c>
      <c r="D795" s="9">
        <v>436</v>
      </c>
      <c r="E795" s="9">
        <v>0.56200000000000006</v>
      </c>
      <c r="F795" s="9">
        <v>0.52900000000000003</v>
      </c>
      <c r="G795" s="9">
        <v>0.441</v>
      </c>
      <c r="H795" s="9">
        <v>6998.96</v>
      </c>
      <c r="I795" s="6">
        <v>1</v>
      </c>
      <c r="J795" s="36" t="str">
        <f t="shared" si="12"/>
        <v>Médio</v>
      </c>
      <c r="K795" s="6">
        <f>IF(OR(B795="",D795="",E795="",F795="",G795="",H795=""),1,0)</f>
        <v>0</v>
      </c>
      <c r="L795" s="6">
        <f>IF(C795&lt;Panorama_geral!$B$3,1,0)</f>
        <v>0</v>
      </c>
      <c r="M795" s="36">
        <f>IF(D795&gt;Educacao_infantil!$I$3,1,0)</f>
        <v>0</v>
      </c>
      <c r="N795" s="7">
        <f>IF(I795&lt;Educacao_infantil!$J$3,1,0)</f>
        <v>1</v>
      </c>
      <c r="O795" s="22"/>
    </row>
    <row r="796" spans="1:15" x14ac:dyDescent="0.25">
      <c r="A796" s="5" t="s">
        <v>4029</v>
      </c>
      <c r="B796" s="6" t="s">
        <v>118</v>
      </c>
      <c r="C796" s="9" t="str">
        <f>VLOOKUP(B796,'De-Para_Estado_Regiao'!$B$3:$C$29,2,0)</f>
        <v>Nordeste</v>
      </c>
      <c r="D796" s="6">
        <v>414</v>
      </c>
      <c r="E796" s="6">
        <v>0.57499999999999996</v>
      </c>
      <c r="F796" s="6">
        <v>0.52600000000000002</v>
      </c>
      <c r="G796" s="6">
        <v>0.46400000000000002</v>
      </c>
      <c r="H796" s="6">
        <v>7162.15</v>
      </c>
      <c r="I796" s="6">
        <v>0</v>
      </c>
      <c r="J796" s="36" t="str">
        <f t="shared" si="12"/>
        <v>Médio</v>
      </c>
      <c r="K796" s="6">
        <f>IF(OR(B796="",D796="",E796="",F796="",G796="",H796=""),1,0)</f>
        <v>0</v>
      </c>
      <c r="L796" s="6">
        <f>IF(C796&lt;Panorama_geral!$B$3,1,0)</f>
        <v>0</v>
      </c>
      <c r="M796" s="36">
        <f>IF(D796&gt;Educacao_infantil!$I$3,1,0)</f>
        <v>0</v>
      </c>
      <c r="N796" s="7">
        <f>IF(I796&lt;Educacao_infantil!$J$3,1,0)</f>
        <v>1</v>
      </c>
      <c r="O796" s="22"/>
    </row>
    <row r="797" spans="1:15" x14ac:dyDescent="0.25">
      <c r="A797" s="5" t="s">
        <v>4031</v>
      </c>
      <c r="B797" s="6" t="s">
        <v>82</v>
      </c>
      <c r="C797" s="9" t="str">
        <f>VLOOKUP(B797,'De-Para_Estado_Regiao'!$B$3:$C$29,2,0)</f>
        <v>Nordeste</v>
      </c>
      <c r="D797" s="6">
        <v>211</v>
      </c>
      <c r="E797" s="6">
        <v>0.52900000000000003</v>
      </c>
      <c r="F797" s="6">
        <v>0.52500000000000002</v>
      </c>
      <c r="G797" s="6">
        <v>0.40799999999999997</v>
      </c>
      <c r="H797" s="6">
        <v>8925.51</v>
      </c>
      <c r="I797" s="6">
        <v>5</v>
      </c>
      <c r="J797" s="36" t="str">
        <f t="shared" si="12"/>
        <v>Baixo</v>
      </c>
      <c r="K797" s="6">
        <f>IF(OR(B797="",D797="",E797="",F797="",G797="",H797=""),1,0)</f>
        <v>0</v>
      </c>
      <c r="L797" s="6">
        <f>IF(C797&lt;Panorama_geral!$B$3,1,0)</f>
        <v>0</v>
      </c>
      <c r="M797" s="36">
        <f>IF(D797&gt;Educacao_infantil!$I$3,1,0)</f>
        <v>0</v>
      </c>
      <c r="N797" s="7">
        <f>IF(I797&lt;Educacao_infantil!$J$3,1,0)</f>
        <v>0</v>
      </c>
      <c r="O797" s="22"/>
    </row>
    <row r="798" spans="1:15" x14ac:dyDescent="0.25">
      <c r="A798" s="8" t="s">
        <v>4034</v>
      </c>
      <c r="B798" s="9" t="s">
        <v>82</v>
      </c>
      <c r="C798" s="9" t="str">
        <f>VLOOKUP(B798,'De-Para_Estado_Regiao'!$B$3:$C$29,2,0)</f>
        <v>Nordeste</v>
      </c>
      <c r="D798" s="9">
        <v>189</v>
      </c>
      <c r="E798" s="9">
        <v>0.57399999999999995</v>
      </c>
      <c r="F798" s="9">
        <v>0.56399999999999995</v>
      </c>
      <c r="G798" s="9">
        <v>0.45800000000000002</v>
      </c>
      <c r="H798" s="9">
        <v>9381.39</v>
      </c>
      <c r="I798" s="6">
        <v>2</v>
      </c>
      <c r="J798" s="36" t="str">
        <f t="shared" si="12"/>
        <v>Médio</v>
      </c>
      <c r="K798" s="6">
        <f>IF(OR(B798="",D798="",E798="",F798="",G798="",H798=""),1,0)</f>
        <v>0</v>
      </c>
      <c r="L798" s="6">
        <f>IF(C798&lt;Panorama_geral!$B$3,1,0)</f>
        <v>0</v>
      </c>
      <c r="M798" s="36">
        <f>IF(D798&gt;Educacao_infantil!$I$3,1,0)</f>
        <v>0</v>
      </c>
      <c r="N798" s="7">
        <f>IF(I798&lt;Educacao_infantil!$J$3,1,0)</f>
        <v>0</v>
      </c>
      <c r="O798" s="22"/>
    </row>
    <row r="799" spans="1:15" x14ac:dyDescent="0.25">
      <c r="A799" s="5" t="s">
        <v>4035</v>
      </c>
      <c r="B799" s="6" t="s">
        <v>118</v>
      </c>
      <c r="C799" s="9" t="str">
        <f>VLOOKUP(B799,'De-Para_Estado_Regiao'!$B$3:$C$29,2,0)</f>
        <v>Nordeste</v>
      </c>
      <c r="D799" s="6">
        <v>590</v>
      </c>
      <c r="E799" s="6">
        <v>0.55000000000000004</v>
      </c>
      <c r="F799" s="6">
        <v>0.53700000000000003</v>
      </c>
      <c r="G799" s="6">
        <v>0.40600000000000003</v>
      </c>
      <c r="H799" s="6">
        <v>6125.79</v>
      </c>
      <c r="I799" s="6">
        <v>3</v>
      </c>
      <c r="J799" s="36" t="str">
        <f t="shared" si="12"/>
        <v>Médio</v>
      </c>
      <c r="K799" s="6">
        <f>IF(OR(B799="",D799="",E799="",F799="",G799="",H799=""),1,0)</f>
        <v>0</v>
      </c>
      <c r="L799" s="6">
        <f>IF(C799&lt;Panorama_geral!$B$3,1,0)</f>
        <v>0</v>
      </c>
      <c r="M799" s="36">
        <f>IF(D799&gt;Educacao_infantil!$I$3,1,0)</f>
        <v>0</v>
      </c>
      <c r="N799" s="7">
        <f>IF(I799&lt;Educacao_infantil!$J$3,1,0)</f>
        <v>0</v>
      </c>
      <c r="O799" s="22"/>
    </row>
    <row r="800" spans="1:15" x14ac:dyDescent="0.25">
      <c r="A800" s="8" t="s">
        <v>4036</v>
      </c>
      <c r="B800" s="9" t="s">
        <v>87</v>
      </c>
      <c r="C800" s="9" t="str">
        <f>VLOOKUP(B800,'De-Para_Estado_Regiao'!$B$3:$C$29,2,0)</f>
        <v>Nordeste</v>
      </c>
      <c r="D800" s="9">
        <v>349</v>
      </c>
      <c r="E800" s="9">
        <v>0.51200000000000001</v>
      </c>
      <c r="F800" s="9">
        <v>0.44800000000000001</v>
      </c>
      <c r="G800" s="9">
        <v>0.41399999999999998</v>
      </c>
      <c r="H800" s="9">
        <v>5000.68</v>
      </c>
      <c r="I800" s="6">
        <v>0</v>
      </c>
      <c r="J800" s="36" t="str">
        <f t="shared" si="12"/>
        <v>Baixo</v>
      </c>
      <c r="K800" s="6">
        <f>IF(OR(B800="",D800="",E800="",F800="",G800="",H800=""),1,0)</f>
        <v>0</v>
      </c>
      <c r="L800" s="6">
        <f>IF(C800&lt;Panorama_geral!$B$3,1,0)</f>
        <v>0</v>
      </c>
      <c r="M800" s="36">
        <f>IF(D800&gt;Educacao_infantil!$I$3,1,0)</f>
        <v>0</v>
      </c>
      <c r="N800" s="7">
        <f>IF(I800&lt;Educacao_infantil!$J$3,1,0)</f>
        <v>1</v>
      </c>
      <c r="O800" s="22"/>
    </row>
    <row r="801" spans="1:15" x14ac:dyDescent="0.25">
      <c r="A801" s="5" t="s">
        <v>4037</v>
      </c>
      <c r="B801" s="6" t="s">
        <v>118</v>
      </c>
      <c r="C801" s="9" t="str">
        <f>VLOOKUP(B801,'De-Para_Estado_Regiao'!$B$3:$C$29,2,0)</f>
        <v>Nordeste</v>
      </c>
      <c r="D801" s="6">
        <v>166</v>
      </c>
      <c r="E801" s="6">
        <v>0.54600000000000004</v>
      </c>
      <c r="F801" s="6">
        <v>0.55100000000000005</v>
      </c>
      <c r="G801" s="6">
        <v>0.4</v>
      </c>
      <c r="H801" s="6">
        <v>10051.89</v>
      </c>
      <c r="I801" s="6">
        <v>0</v>
      </c>
      <c r="J801" s="36" t="str">
        <f t="shared" si="12"/>
        <v>Baixo</v>
      </c>
      <c r="K801" s="6">
        <f>IF(OR(B801="",D801="",E801="",F801="",G801="",H801=""),1,0)</f>
        <v>0</v>
      </c>
      <c r="L801" s="6">
        <f>IF(C801&lt;Panorama_geral!$B$3,1,0)</f>
        <v>0</v>
      </c>
      <c r="M801" s="36">
        <f>IF(D801&gt;Educacao_infantil!$I$3,1,0)</f>
        <v>0</v>
      </c>
      <c r="N801" s="7">
        <f>IF(I801&lt;Educacao_infantil!$J$3,1,0)</f>
        <v>1</v>
      </c>
      <c r="O801" s="22"/>
    </row>
    <row r="802" spans="1:15" x14ac:dyDescent="0.25">
      <c r="A802" s="8" t="s">
        <v>2769</v>
      </c>
      <c r="B802" s="9" t="s">
        <v>82</v>
      </c>
      <c r="C802" s="9" t="str">
        <f>VLOOKUP(B802,'De-Para_Estado_Regiao'!$B$3:$C$29,2,0)</f>
        <v>Nordeste</v>
      </c>
      <c r="D802" s="9">
        <v>266</v>
      </c>
      <c r="E802" s="9">
        <v>0.56999999999999995</v>
      </c>
      <c r="F802" s="9">
        <v>0.54200000000000004</v>
      </c>
      <c r="G802" s="9">
        <v>0.48399999999999999</v>
      </c>
      <c r="H802" s="9">
        <v>7385.05</v>
      </c>
      <c r="I802" s="6">
        <v>2</v>
      </c>
      <c r="J802" s="36" t="str">
        <f t="shared" si="12"/>
        <v>Médio</v>
      </c>
      <c r="K802" s="6">
        <f>IF(OR(B802="",D802="",E802="",F802="",G802="",H802=""),1,0)</f>
        <v>0</v>
      </c>
      <c r="L802" s="6">
        <f>IF(C802&lt;Panorama_geral!$B$3,1,0)</f>
        <v>0</v>
      </c>
      <c r="M802" s="36">
        <f>IF(D802&gt;Educacao_infantil!$I$3,1,0)</f>
        <v>0</v>
      </c>
      <c r="N802" s="7">
        <f>IF(I802&lt;Educacao_infantil!$J$3,1,0)</f>
        <v>0</v>
      </c>
      <c r="O802" s="22"/>
    </row>
    <row r="803" spans="1:15" x14ac:dyDescent="0.25">
      <c r="A803" s="5" t="s">
        <v>4038</v>
      </c>
      <c r="B803" s="6" t="s">
        <v>19</v>
      </c>
      <c r="C803" s="9" t="str">
        <f>VLOOKUP(B803,'De-Para_Estado_Regiao'!$B$3:$C$29,2,0)</f>
        <v>Nordeste</v>
      </c>
      <c r="D803" s="6">
        <v>270</v>
      </c>
      <c r="E803" s="6">
        <v>0.56999999999999995</v>
      </c>
      <c r="F803" s="6">
        <v>0.52900000000000003</v>
      </c>
      <c r="G803" s="6">
        <v>0.46800000000000003</v>
      </c>
      <c r="H803" s="6">
        <v>6755.94</v>
      </c>
      <c r="I803" s="6">
        <v>2</v>
      </c>
      <c r="J803" s="36" t="str">
        <f t="shared" si="12"/>
        <v>Médio</v>
      </c>
      <c r="K803" s="6">
        <f>IF(OR(B803="",D803="",E803="",F803="",G803="",H803=""),1,0)</f>
        <v>0</v>
      </c>
      <c r="L803" s="6">
        <f>IF(C803&lt;Panorama_geral!$B$3,1,0)</f>
        <v>0</v>
      </c>
      <c r="M803" s="36">
        <f>IF(D803&gt;Educacao_infantil!$I$3,1,0)</f>
        <v>0</v>
      </c>
      <c r="N803" s="7">
        <f>IF(I803&lt;Educacao_infantil!$J$3,1,0)</f>
        <v>0</v>
      </c>
      <c r="O803" s="22"/>
    </row>
    <row r="804" spans="1:15" x14ac:dyDescent="0.25">
      <c r="A804" s="5" t="s">
        <v>4040</v>
      </c>
      <c r="B804" s="6" t="s">
        <v>16</v>
      </c>
      <c r="C804" s="9" t="str">
        <f>VLOOKUP(B804,'De-Para_Estado_Regiao'!$B$3:$C$29,2,0)</f>
        <v>Sudeste</v>
      </c>
      <c r="D804" s="6">
        <v>129</v>
      </c>
      <c r="E804" s="6">
        <v>0.55600000000000005</v>
      </c>
      <c r="F804" s="6">
        <v>0.52500000000000002</v>
      </c>
      <c r="G804" s="6">
        <v>0.41799999999999998</v>
      </c>
      <c r="H804" s="6">
        <v>7228.3</v>
      </c>
      <c r="I804" s="6">
        <v>3</v>
      </c>
      <c r="J804" s="36" t="str">
        <f t="shared" si="12"/>
        <v>Médio</v>
      </c>
      <c r="K804" s="6">
        <f>IF(OR(B804="",D804="",E804="",F804="",G804="",H804=""),1,0)</f>
        <v>0</v>
      </c>
      <c r="L804" s="6">
        <f>IF(C804&lt;Panorama_geral!$B$3,1,0)</f>
        <v>0</v>
      </c>
      <c r="M804" s="36">
        <f>IF(D804&gt;Educacao_infantil!$I$3,1,0)</f>
        <v>0</v>
      </c>
      <c r="N804" s="7">
        <f>IF(I804&lt;Educacao_infantil!$J$3,1,0)</f>
        <v>0</v>
      </c>
      <c r="O804" s="22"/>
    </row>
    <row r="805" spans="1:15" x14ac:dyDescent="0.25">
      <c r="A805" s="8" t="s">
        <v>4041</v>
      </c>
      <c r="B805" s="9" t="s">
        <v>118</v>
      </c>
      <c r="C805" s="9" t="str">
        <f>VLOOKUP(B805,'De-Para_Estado_Regiao'!$B$3:$C$29,2,0)</f>
        <v>Nordeste</v>
      </c>
      <c r="D805" s="9">
        <v>365</v>
      </c>
      <c r="E805" s="9">
        <v>0.56200000000000006</v>
      </c>
      <c r="F805" s="9">
        <v>0.52100000000000002</v>
      </c>
      <c r="G805" s="9">
        <v>0.438</v>
      </c>
      <c r="H805" s="9">
        <v>6957.63</v>
      </c>
      <c r="I805" s="6">
        <v>3</v>
      </c>
      <c r="J805" s="36" t="str">
        <f t="shared" si="12"/>
        <v>Médio</v>
      </c>
      <c r="K805" s="6">
        <f>IF(OR(B805="",D805="",E805="",F805="",G805="",H805=""),1,0)</f>
        <v>0</v>
      </c>
      <c r="L805" s="6">
        <f>IF(C805&lt;Panorama_geral!$B$3,1,0)</f>
        <v>0</v>
      </c>
      <c r="M805" s="36">
        <f>IF(D805&gt;Educacao_infantil!$I$3,1,0)</f>
        <v>0</v>
      </c>
      <c r="N805" s="7">
        <f>IF(I805&lt;Educacao_infantil!$J$3,1,0)</f>
        <v>0</v>
      </c>
      <c r="O805" s="22"/>
    </row>
    <row r="806" spans="1:15" x14ac:dyDescent="0.25">
      <c r="A806" s="5" t="s">
        <v>4042</v>
      </c>
      <c r="B806" s="6" t="s">
        <v>16</v>
      </c>
      <c r="C806" s="9" t="str">
        <f>VLOOKUP(B806,'De-Para_Estado_Regiao'!$B$3:$C$29,2,0)</f>
        <v>Sudeste</v>
      </c>
      <c r="D806" s="6">
        <v>238</v>
      </c>
      <c r="E806" s="6">
        <v>0.55500000000000005</v>
      </c>
      <c r="F806" s="6">
        <v>0.56799999999999995</v>
      </c>
      <c r="G806" s="6">
        <v>0.4</v>
      </c>
      <c r="H806" s="6">
        <v>6889.06</v>
      </c>
      <c r="I806" s="6">
        <v>2</v>
      </c>
      <c r="J806" s="36" t="str">
        <f t="shared" si="12"/>
        <v>Médio</v>
      </c>
      <c r="K806" s="6">
        <f>IF(OR(B806="",D806="",E806="",F806="",G806="",H806=""),1,0)</f>
        <v>0</v>
      </c>
      <c r="L806" s="6">
        <f>IF(C806&lt;Panorama_geral!$B$3,1,0)</f>
        <v>0</v>
      </c>
      <c r="M806" s="36">
        <f>IF(D806&gt;Educacao_infantil!$I$3,1,0)</f>
        <v>0</v>
      </c>
      <c r="N806" s="7">
        <f>IF(I806&lt;Educacao_infantil!$J$3,1,0)</f>
        <v>0</v>
      </c>
      <c r="O806" s="22"/>
    </row>
    <row r="807" spans="1:15" x14ac:dyDescent="0.25">
      <c r="A807" s="8" t="s">
        <v>4043</v>
      </c>
      <c r="B807" s="9" t="s">
        <v>118</v>
      </c>
      <c r="C807" s="9" t="str">
        <f>VLOOKUP(B807,'De-Para_Estado_Regiao'!$B$3:$C$29,2,0)</f>
        <v>Nordeste</v>
      </c>
      <c r="D807" s="9">
        <v>403</v>
      </c>
      <c r="E807" s="9">
        <v>0.58299999999999996</v>
      </c>
      <c r="F807" s="9">
        <v>0.55200000000000005</v>
      </c>
      <c r="G807" s="9">
        <v>0.46500000000000002</v>
      </c>
      <c r="H807" s="9">
        <v>6661.14</v>
      </c>
      <c r="I807" s="6">
        <v>18</v>
      </c>
      <c r="J807" s="36" t="str">
        <f t="shared" si="12"/>
        <v>Médio</v>
      </c>
      <c r="K807" s="6">
        <f>IF(OR(B807="",D807="",E807="",F807="",G807="",H807=""),1,0)</f>
        <v>0</v>
      </c>
      <c r="L807" s="6">
        <f>IF(C807&lt;Panorama_geral!$B$3,1,0)</f>
        <v>0</v>
      </c>
      <c r="M807" s="36">
        <f>IF(D807&gt;Educacao_infantil!$I$3,1,0)</f>
        <v>0</v>
      </c>
      <c r="N807" s="7">
        <f>IF(I807&lt;Educacao_infantil!$J$3,1,0)</f>
        <v>0</v>
      </c>
      <c r="O807" s="22"/>
    </row>
    <row r="808" spans="1:15" x14ac:dyDescent="0.25">
      <c r="A808" s="5" t="s">
        <v>4044</v>
      </c>
      <c r="B808" s="6" t="s">
        <v>24</v>
      </c>
      <c r="C808" s="9" t="str">
        <f>VLOOKUP(B808,'De-Para_Estado_Regiao'!$B$3:$C$29,2,0)</f>
        <v>Nordeste</v>
      </c>
      <c r="D808" s="6">
        <v>196</v>
      </c>
      <c r="E808" s="6">
        <v>0.55200000000000005</v>
      </c>
      <c r="F808" s="6">
        <v>0.52300000000000002</v>
      </c>
      <c r="G808" s="6">
        <v>0.437</v>
      </c>
      <c r="H808" s="6">
        <v>7597.06</v>
      </c>
      <c r="I808" s="6">
        <v>2</v>
      </c>
      <c r="J808" s="36" t="str">
        <f t="shared" si="12"/>
        <v>Médio</v>
      </c>
      <c r="K808" s="6">
        <f>IF(OR(B808="",D808="",E808="",F808="",G808="",H808=""),1,0)</f>
        <v>0</v>
      </c>
      <c r="L808" s="6">
        <f>IF(C808&lt;Panorama_geral!$B$3,1,0)</f>
        <v>0</v>
      </c>
      <c r="M808" s="36">
        <f>IF(D808&gt;Educacao_infantil!$I$3,1,0)</f>
        <v>0</v>
      </c>
      <c r="N808" s="7">
        <f>IF(I808&lt;Educacao_infantil!$J$3,1,0)</f>
        <v>0</v>
      </c>
      <c r="O808" s="22"/>
    </row>
    <row r="809" spans="1:15" x14ac:dyDescent="0.25">
      <c r="A809" s="5" t="s">
        <v>4046</v>
      </c>
      <c r="B809" s="6" t="s">
        <v>16</v>
      </c>
      <c r="C809" s="9" t="str">
        <f>VLOOKUP(B809,'De-Para_Estado_Regiao'!$B$3:$C$29,2,0)</f>
        <v>Sudeste</v>
      </c>
      <c r="D809" s="6">
        <v>169</v>
      </c>
      <c r="E809" s="6">
        <v>0.53700000000000003</v>
      </c>
      <c r="F809" s="6">
        <v>0.51400000000000001</v>
      </c>
      <c r="G809" s="6">
        <v>0.38800000000000001</v>
      </c>
      <c r="H809" s="6">
        <v>6876.58</v>
      </c>
      <c r="I809" s="6">
        <v>11</v>
      </c>
      <c r="J809" s="36" t="str">
        <f t="shared" si="12"/>
        <v>Baixo</v>
      </c>
      <c r="K809" s="6">
        <f>IF(OR(B809="",D809="",E809="",F809="",G809="",H809=""),1,0)</f>
        <v>0</v>
      </c>
      <c r="L809" s="6">
        <f>IF(C809&lt;Panorama_geral!$B$3,1,0)</f>
        <v>0</v>
      </c>
      <c r="M809" s="36">
        <f>IF(D809&gt;Educacao_infantil!$I$3,1,0)</f>
        <v>0</v>
      </c>
      <c r="N809" s="7">
        <f>IF(I809&lt;Educacao_infantil!$J$3,1,0)</f>
        <v>0</v>
      </c>
      <c r="O809" s="22"/>
    </row>
    <row r="810" spans="1:15" x14ac:dyDescent="0.25">
      <c r="A810" s="5" t="s">
        <v>4048</v>
      </c>
      <c r="B810" s="6" t="s">
        <v>19</v>
      </c>
      <c r="C810" s="9" t="str">
        <f>VLOOKUP(B810,'De-Para_Estado_Regiao'!$B$3:$C$29,2,0)</f>
        <v>Nordeste</v>
      </c>
      <c r="D810" s="6">
        <v>141</v>
      </c>
      <c r="E810" s="6">
        <v>0.57299999999999995</v>
      </c>
      <c r="F810" s="6">
        <v>0.49099999999999999</v>
      </c>
      <c r="G810" s="6">
        <v>0.50800000000000001</v>
      </c>
      <c r="H810" s="6">
        <v>5824.91</v>
      </c>
      <c r="I810" s="6">
        <v>39</v>
      </c>
      <c r="J810" s="36" t="str">
        <f t="shared" si="12"/>
        <v>Médio</v>
      </c>
      <c r="K810" s="6">
        <f>IF(OR(B810="",D810="",E810="",F810="",G810="",H810=""),1,0)</f>
        <v>0</v>
      </c>
      <c r="L810" s="6">
        <f>IF(C810&lt;Panorama_geral!$B$3,1,0)</f>
        <v>0</v>
      </c>
      <c r="M810" s="36">
        <f>IF(D810&gt;Educacao_infantil!$I$3,1,0)</f>
        <v>0</v>
      </c>
      <c r="N810" s="7">
        <f>IF(I810&lt;Educacao_infantil!$J$3,1,0)</f>
        <v>0</v>
      </c>
      <c r="O810" s="22"/>
    </row>
    <row r="811" spans="1:15" x14ac:dyDescent="0.25">
      <c r="A811" s="8" t="s">
        <v>1327</v>
      </c>
      <c r="B811" s="9" t="s">
        <v>72</v>
      </c>
      <c r="C811" s="9" t="str">
        <f>VLOOKUP(B811,'De-Para_Estado_Regiao'!$B$3:$C$29,2,0)</f>
        <v>Nordeste</v>
      </c>
      <c r="D811" s="9">
        <v>435</v>
      </c>
      <c r="E811" s="9">
        <v>0.58399999999999996</v>
      </c>
      <c r="F811" s="9">
        <v>0.58299999999999996</v>
      </c>
      <c r="G811" s="9">
        <v>0.46</v>
      </c>
      <c r="H811" s="9">
        <v>7248.7</v>
      </c>
      <c r="I811" s="6">
        <v>8</v>
      </c>
      <c r="J811" s="36" t="str">
        <f t="shared" si="12"/>
        <v>Médio</v>
      </c>
      <c r="K811" s="6">
        <f>IF(OR(B811="",D811="",E811="",F811="",G811="",H811=""),1,0)</f>
        <v>0</v>
      </c>
      <c r="L811" s="6">
        <f>IF(C811&lt;Panorama_geral!$B$3,1,0)</f>
        <v>0</v>
      </c>
      <c r="M811" s="36">
        <f>IF(D811&gt;Educacao_infantil!$I$3,1,0)</f>
        <v>0</v>
      </c>
      <c r="N811" s="7">
        <f>IF(I811&lt;Educacao_infantil!$J$3,1,0)</f>
        <v>0</v>
      </c>
      <c r="O811" s="22"/>
    </row>
    <row r="812" spans="1:15" x14ac:dyDescent="0.25">
      <c r="A812" s="5" t="s">
        <v>4051</v>
      </c>
      <c r="B812" s="6" t="s">
        <v>31</v>
      </c>
      <c r="C812" s="9" t="str">
        <f>VLOOKUP(B812,'De-Para_Estado_Regiao'!$B$3:$C$29,2,0)</f>
        <v>Nordeste</v>
      </c>
      <c r="D812" s="6">
        <v>277</v>
      </c>
      <c r="E812" s="6">
        <v>0.57899999999999996</v>
      </c>
      <c r="F812" s="6">
        <v>0.502</v>
      </c>
      <c r="G812" s="6">
        <v>0.50600000000000001</v>
      </c>
      <c r="H812" s="6">
        <v>6413.7</v>
      </c>
      <c r="I812" s="6">
        <v>14</v>
      </c>
      <c r="J812" s="36" t="str">
        <f t="shared" si="12"/>
        <v>Médio</v>
      </c>
      <c r="K812" s="6">
        <f>IF(OR(B812="",D812="",E812="",F812="",G812="",H812=""),1,0)</f>
        <v>0</v>
      </c>
      <c r="L812" s="6">
        <f>IF(C812&lt;Panorama_geral!$B$3,1,0)</f>
        <v>0</v>
      </c>
      <c r="M812" s="36">
        <f>IF(D812&gt;Educacao_infantil!$I$3,1,0)</f>
        <v>0</v>
      </c>
      <c r="N812" s="7">
        <f>IF(I812&lt;Educacao_infantil!$J$3,1,0)</f>
        <v>0</v>
      </c>
      <c r="O812" s="22"/>
    </row>
    <row r="813" spans="1:15" x14ac:dyDescent="0.25">
      <c r="A813" s="8" t="s">
        <v>4056</v>
      </c>
      <c r="B813" s="9" t="s">
        <v>31</v>
      </c>
      <c r="C813" s="9" t="str">
        <f>VLOOKUP(B813,'De-Para_Estado_Regiao'!$B$3:$C$29,2,0)</f>
        <v>Nordeste</v>
      </c>
      <c r="D813" s="9">
        <v>261</v>
      </c>
      <c r="E813" s="9">
        <v>0.58499999999999996</v>
      </c>
      <c r="F813" s="9">
        <v>0.49299999999999999</v>
      </c>
      <c r="G813" s="9">
        <v>0.52300000000000002</v>
      </c>
      <c r="H813" s="9">
        <v>5496.96</v>
      </c>
      <c r="I813" s="6">
        <v>18</v>
      </c>
      <c r="J813" s="36" t="str">
        <f t="shared" si="12"/>
        <v>Médio</v>
      </c>
      <c r="K813" s="6">
        <f>IF(OR(B813="",D813="",E813="",F813="",G813="",H813=""),1,0)</f>
        <v>0</v>
      </c>
      <c r="L813" s="6">
        <f>IF(C813&lt;Panorama_geral!$B$3,1,0)</f>
        <v>0</v>
      </c>
      <c r="M813" s="36">
        <f>IF(D813&gt;Educacao_infantil!$I$3,1,0)</f>
        <v>0</v>
      </c>
      <c r="N813" s="7">
        <f>IF(I813&lt;Educacao_infantil!$J$3,1,0)</f>
        <v>0</v>
      </c>
      <c r="O813" s="22"/>
    </row>
    <row r="814" spans="1:15" x14ac:dyDescent="0.25">
      <c r="A814" s="5" t="s">
        <v>4057</v>
      </c>
      <c r="B814" s="6" t="s">
        <v>87</v>
      </c>
      <c r="C814" s="9" t="str">
        <f>VLOOKUP(B814,'De-Para_Estado_Regiao'!$B$3:$C$29,2,0)</f>
        <v>Nordeste</v>
      </c>
      <c r="D814" s="6">
        <v>234</v>
      </c>
      <c r="E814" s="6">
        <v>0.5</v>
      </c>
      <c r="F814" s="6">
        <v>0.49399999999999999</v>
      </c>
      <c r="G814" s="6">
        <v>0.36299999999999999</v>
      </c>
      <c r="H814" s="6">
        <v>5929.38</v>
      </c>
      <c r="I814" s="6">
        <v>0</v>
      </c>
      <c r="J814" s="36" t="str">
        <f t="shared" si="12"/>
        <v>Baixo</v>
      </c>
      <c r="K814" s="6">
        <f>IF(OR(B814="",D814="",E814="",F814="",G814="",H814=""),1,0)</f>
        <v>0</v>
      </c>
      <c r="L814" s="6">
        <f>IF(C814&lt;Panorama_geral!$B$3,1,0)</f>
        <v>0</v>
      </c>
      <c r="M814" s="36">
        <f>IF(D814&gt;Educacao_infantil!$I$3,1,0)</f>
        <v>0</v>
      </c>
      <c r="N814" s="7">
        <f>IF(I814&lt;Educacao_infantil!$J$3,1,0)</f>
        <v>1</v>
      </c>
      <c r="O814" s="22"/>
    </row>
    <row r="815" spans="1:15" x14ac:dyDescent="0.25">
      <c r="A815" s="8" t="s">
        <v>4064</v>
      </c>
      <c r="B815" s="9" t="s">
        <v>118</v>
      </c>
      <c r="C815" s="9" t="str">
        <f>VLOOKUP(B815,'De-Para_Estado_Regiao'!$B$3:$C$29,2,0)</f>
        <v>Nordeste</v>
      </c>
      <c r="D815" s="9">
        <v>299</v>
      </c>
      <c r="E815" s="9">
        <v>0.56999999999999995</v>
      </c>
      <c r="F815" s="9">
        <v>0.55300000000000005</v>
      </c>
      <c r="G815" s="9">
        <v>0.42299999999999999</v>
      </c>
      <c r="H815" s="9">
        <v>6123.69</v>
      </c>
      <c r="I815" s="6">
        <v>6</v>
      </c>
      <c r="J815" s="36" t="str">
        <f t="shared" si="12"/>
        <v>Médio</v>
      </c>
      <c r="K815" s="6">
        <f>IF(OR(B815="",D815="",E815="",F815="",G815="",H815=""),1,0)</f>
        <v>0</v>
      </c>
      <c r="L815" s="6">
        <f>IF(C815&lt;Panorama_geral!$B$3,1,0)</f>
        <v>0</v>
      </c>
      <c r="M815" s="36">
        <f>IF(D815&gt;Educacao_infantil!$I$3,1,0)</f>
        <v>0</v>
      </c>
      <c r="N815" s="7">
        <f>IF(I815&lt;Educacao_infantil!$J$3,1,0)</f>
        <v>0</v>
      </c>
      <c r="O815" s="22"/>
    </row>
    <row r="816" spans="1:15" x14ac:dyDescent="0.25">
      <c r="A816" s="5" t="s">
        <v>4065</v>
      </c>
      <c r="B816" s="6" t="s">
        <v>24</v>
      </c>
      <c r="C816" s="9" t="str">
        <f>VLOOKUP(B816,'De-Para_Estado_Regiao'!$B$3:$C$29,2,0)</f>
        <v>Nordeste</v>
      </c>
      <c r="D816" s="6">
        <v>344</v>
      </c>
      <c r="E816" s="6">
        <v>0.58399999999999996</v>
      </c>
      <c r="F816" s="6">
        <v>0.54500000000000004</v>
      </c>
      <c r="G816" s="6">
        <v>0.47899999999999998</v>
      </c>
      <c r="H816" s="6">
        <v>8240.0300000000007</v>
      </c>
      <c r="I816" s="6">
        <v>1</v>
      </c>
      <c r="J816" s="36" t="str">
        <f t="shared" si="12"/>
        <v>Médio</v>
      </c>
      <c r="K816" s="6">
        <f>IF(OR(B816="",D816="",E816="",F816="",G816="",H816=""),1,0)</f>
        <v>0</v>
      </c>
      <c r="L816" s="6">
        <f>IF(C816&lt;Panorama_geral!$B$3,1,0)</f>
        <v>0</v>
      </c>
      <c r="M816" s="36">
        <f>IF(D816&gt;Educacao_infantil!$I$3,1,0)</f>
        <v>0</v>
      </c>
      <c r="N816" s="7">
        <f>IF(I816&lt;Educacao_infantil!$J$3,1,0)</f>
        <v>1</v>
      </c>
      <c r="O816" s="22"/>
    </row>
    <row r="817" spans="1:15" x14ac:dyDescent="0.25">
      <c r="A817" s="8" t="s">
        <v>4068</v>
      </c>
      <c r="B817" s="9" t="s">
        <v>82</v>
      </c>
      <c r="C817" s="9" t="str">
        <f>VLOOKUP(B817,'De-Para_Estado_Regiao'!$B$3:$C$29,2,0)</f>
        <v>Nordeste</v>
      </c>
      <c r="D817" s="9">
        <v>382</v>
      </c>
      <c r="E817" s="9">
        <v>0.55700000000000005</v>
      </c>
      <c r="F817" s="9">
        <v>0.52400000000000002</v>
      </c>
      <c r="G817" s="9">
        <v>0.46100000000000002</v>
      </c>
      <c r="H817" s="9">
        <v>6172.94</v>
      </c>
      <c r="I817" s="6">
        <v>12</v>
      </c>
      <c r="J817" s="36" t="str">
        <f t="shared" si="12"/>
        <v>Médio</v>
      </c>
      <c r="K817" s="6">
        <f>IF(OR(B817="",D817="",E817="",F817="",G817="",H817=""),1,0)</f>
        <v>0</v>
      </c>
      <c r="L817" s="6">
        <f>IF(C817&lt;Panorama_geral!$B$3,1,0)</f>
        <v>0</v>
      </c>
      <c r="M817" s="36">
        <f>IF(D817&gt;Educacao_infantil!$I$3,1,0)</f>
        <v>0</v>
      </c>
      <c r="N817" s="7">
        <f>IF(I817&lt;Educacao_infantil!$J$3,1,0)</f>
        <v>0</v>
      </c>
      <c r="O817" s="22"/>
    </row>
    <row r="818" spans="1:15" x14ac:dyDescent="0.25">
      <c r="A818" s="5" t="s">
        <v>4071</v>
      </c>
      <c r="B818" s="6" t="s">
        <v>31</v>
      </c>
      <c r="C818" s="9" t="str">
        <f>VLOOKUP(B818,'De-Para_Estado_Regiao'!$B$3:$C$29,2,0)</f>
        <v>Nordeste</v>
      </c>
      <c r="D818" s="6">
        <v>226</v>
      </c>
      <c r="E818" s="6">
        <v>0.58099999999999996</v>
      </c>
      <c r="F818" s="6">
        <v>0.495</v>
      </c>
      <c r="G818" s="6">
        <v>0.51600000000000001</v>
      </c>
      <c r="H818" s="6">
        <v>8468.58</v>
      </c>
      <c r="I818" s="6">
        <v>1</v>
      </c>
      <c r="J818" s="36" t="str">
        <f t="shared" si="12"/>
        <v>Médio</v>
      </c>
      <c r="K818" s="6">
        <f>IF(OR(B818="",D818="",E818="",F818="",G818="",H818=""),1,0)</f>
        <v>0</v>
      </c>
      <c r="L818" s="6">
        <f>IF(C818&lt;Panorama_geral!$B$3,1,0)</f>
        <v>0</v>
      </c>
      <c r="M818" s="36">
        <f>IF(D818&gt;Educacao_infantil!$I$3,1,0)</f>
        <v>0</v>
      </c>
      <c r="N818" s="7">
        <f>IF(I818&lt;Educacao_infantil!$J$3,1,0)</f>
        <v>1</v>
      </c>
      <c r="O818" s="22"/>
    </row>
    <row r="819" spans="1:15" x14ac:dyDescent="0.25">
      <c r="A819" s="5" t="s">
        <v>463</v>
      </c>
      <c r="B819" s="6" t="s">
        <v>82</v>
      </c>
      <c r="C819" s="9" t="str">
        <f>VLOOKUP(B819,'De-Para_Estado_Regiao'!$B$3:$C$29,2,0)</f>
        <v>Nordeste</v>
      </c>
      <c r="D819" s="6">
        <v>223</v>
      </c>
      <c r="E819" s="6">
        <v>0.57799999999999996</v>
      </c>
      <c r="F819" s="6">
        <v>0.56699999999999995</v>
      </c>
      <c r="G819" s="6">
        <v>0.45600000000000002</v>
      </c>
      <c r="H819" s="6">
        <v>8687.49</v>
      </c>
      <c r="I819" s="6">
        <v>14</v>
      </c>
      <c r="J819" s="36" t="str">
        <f t="shared" si="12"/>
        <v>Médio</v>
      </c>
      <c r="K819" s="6">
        <f>IF(OR(B819="",D819="",E819="",F819="",G819="",H819=""),1,0)</f>
        <v>0</v>
      </c>
      <c r="L819" s="6">
        <f>IF(C819&lt;Panorama_geral!$B$3,1,0)</f>
        <v>0</v>
      </c>
      <c r="M819" s="36">
        <f>IF(D819&gt;Educacao_infantil!$I$3,1,0)</f>
        <v>0</v>
      </c>
      <c r="N819" s="7">
        <f>IF(I819&lt;Educacao_infantil!$J$3,1,0)</f>
        <v>0</v>
      </c>
      <c r="O819" s="22"/>
    </row>
    <row r="820" spans="1:15" x14ac:dyDescent="0.25">
      <c r="A820" s="8" t="s">
        <v>4073</v>
      </c>
      <c r="B820" s="9" t="s">
        <v>16</v>
      </c>
      <c r="C820" s="9" t="str">
        <f>VLOOKUP(B820,'De-Para_Estado_Regiao'!$B$3:$C$29,2,0)</f>
        <v>Sudeste</v>
      </c>
      <c r="D820" s="9">
        <v>141</v>
      </c>
      <c r="E820" s="9">
        <v>0.57299999999999995</v>
      </c>
      <c r="F820" s="9">
        <v>0.55700000000000005</v>
      </c>
      <c r="G820" s="9">
        <v>0.45700000000000002</v>
      </c>
      <c r="H820" s="9">
        <v>10232.75</v>
      </c>
      <c r="I820" s="6">
        <v>11</v>
      </c>
      <c r="J820" s="36" t="str">
        <f t="shared" si="12"/>
        <v>Médio</v>
      </c>
      <c r="K820" s="6">
        <f>IF(OR(B820="",D820="",E820="",F820="",G820="",H820=""),1,0)</f>
        <v>0</v>
      </c>
      <c r="L820" s="6">
        <f>IF(C820&lt;Panorama_geral!$B$3,1,0)</f>
        <v>0</v>
      </c>
      <c r="M820" s="36">
        <f>IF(D820&gt;Educacao_infantil!$I$3,1,0)</f>
        <v>0</v>
      </c>
      <c r="N820" s="7">
        <f>IF(I820&lt;Educacao_infantil!$J$3,1,0)</f>
        <v>0</v>
      </c>
      <c r="O820" s="22"/>
    </row>
    <row r="821" spans="1:15" x14ac:dyDescent="0.25">
      <c r="A821" s="5" t="s">
        <v>4074</v>
      </c>
      <c r="B821" s="6" t="s">
        <v>82</v>
      </c>
      <c r="C821" s="9" t="str">
        <f>VLOOKUP(B821,'De-Para_Estado_Regiao'!$B$3:$C$29,2,0)</f>
        <v>Nordeste</v>
      </c>
      <c r="D821" s="6">
        <v>288</v>
      </c>
      <c r="E821" s="6">
        <v>0.55100000000000005</v>
      </c>
      <c r="F821" s="6">
        <v>0.51300000000000001</v>
      </c>
      <c r="G821" s="6">
        <v>0.45</v>
      </c>
      <c r="H821" s="6">
        <v>6653.42</v>
      </c>
      <c r="I821" s="6">
        <v>1</v>
      </c>
      <c r="J821" s="36" t="str">
        <f t="shared" si="12"/>
        <v>Médio</v>
      </c>
      <c r="K821" s="6">
        <f>IF(OR(B821="",D821="",E821="",F821="",G821="",H821=""),1,0)</f>
        <v>0</v>
      </c>
      <c r="L821" s="6">
        <f>IF(C821&lt;Panorama_geral!$B$3,1,0)</f>
        <v>0</v>
      </c>
      <c r="M821" s="36">
        <f>IF(D821&gt;Educacao_infantil!$I$3,1,0)</f>
        <v>0</v>
      </c>
      <c r="N821" s="7">
        <f>IF(I821&lt;Educacao_infantil!$J$3,1,0)</f>
        <v>1</v>
      </c>
      <c r="O821" s="22"/>
    </row>
    <row r="822" spans="1:15" x14ac:dyDescent="0.25">
      <c r="A822" s="8" t="s">
        <v>4075</v>
      </c>
      <c r="B822" s="9" t="s">
        <v>24</v>
      </c>
      <c r="C822" s="9" t="str">
        <f>VLOOKUP(B822,'De-Para_Estado_Regiao'!$B$3:$C$29,2,0)</f>
        <v>Nordeste</v>
      </c>
      <c r="D822" s="9">
        <v>63</v>
      </c>
      <c r="E822" s="9">
        <v>0.57999999999999996</v>
      </c>
      <c r="F822" s="9">
        <v>0.55400000000000005</v>
      </c>
      <c r="G822" s="9">
        <v>0.45200000000000001</v>
      </c>
      <c r="H822" s="9">
        <v>19612.740000000002</v>
      </c>
      <c r="I822" s="6">
        <v>0</v>
      </c>
      <c r="J822" s="36" t="str">
        <f t="shared" si="12"/>
        <v>Médio</v>
      </c>
      <c r="K822" s="6">
        <f>IF(OR(B822="",D822="",E822="",F822="",G822="",H822=""),1,0)</f>
        <v>0</v>
      </c>
      <c r="L822" s="6">
        <f>IF(C822&lt;Panorama_geral!$B$3,1,0)</f>
        <v>0</v>
      </c>
      <c r="M822" s="36">
        <f>IF(D822&gt;Educacao_infantil!$I$3,1,0)</f>
        <v>0</v>
      </c>
      <c r="N822" s="7">
        <f>IF(I822&lt;Educacao_infantil!$J$3,1,0)</f>
        <v>1</v>
      </c>
      <c r="O822" s="22"/>
    </row>
    <row r="823" spans="1:15" x14ac:dyDescent="0.25">
      <c r="A823" s="8" t="s">
        <v>4079</v>
      </c>
      <c r="B823" s="9" t="s">
        <v>16</v>
      </c>
      <c r="C823" s="9" t="str">
        <f>VLOOKUP(B823,'De-Para_Estado_Regiao'!$B$3:$C$29,2,0)</f>
        <v>Sudeste</v>
      </c>
      <c r="D823" s="9">
        <v>218</v>
      </c>
      <c r="E823" s="9">
        <v>0.54200000000000004</v>
      </c>
      <c r="F823" s="9">
        <v>0.53600000000000003</v>
      </c>
      <c r="G823" s="9">
        <v>0.4</v>
      </c>
      <c r="H823" s="9">
        <v>6038.86</v>
      </c>
      <c r="I823" s="6">
        <v>5</v>
      </c>
      <c r="J823" s="36" t="str">
        <f t="shared" si="12"/>
        <v>Baixo</v>
      </c>
      <c r="K823" s="6">
        <f>IF(OR(B823="",D823="",E823="",F823="",G823="",H823=""),1,0)</f>
        <v>0</v>
      </c>
      <c r="L823" s="6">
        <f>IF(C823&lt;Panorama_geral!$B$3,1,0)</f>
        <v>0</v>
      </c>
      <c r="M823" s="36">
        <f>IF(D823&gt;Educacao_infantil!$I$3,1,0)</f>
        <v>0</v>
      </c>
      <c r="N823" s="7">
        <f>IF(I823&lt;Educacao_infantil!$J$3,1,0)</f>
        <v>0</v>
      </c>
      <c r="O823" s="22"/>
    </row>
    <row r="824" spans="1:15" x14ac:dyDescent="0.25">
      <c r="A824" s="5" t="s">
        <v>4081</v>
      </c>
      <c r="B824" s="6" t="s">
        <v>118</v>
      </c>
      <c r="C824" s="9" t="str">
        <f>VLOOKUP(B824,'De-Para_Estado_Regiao'!$B$3:$C$29,2,0)</f>
        <v>Nordeste</v>
      </c>
      <c r="D824" s="6">
        <v>316</v>
      </c>
      <c r="E824" s="6">
        <v>0.55200000000000005</v>
      </c>
      <c r="F824" s="6">
        <v>0.53300000000000003</v>
      </c>
      <c r="G824" s="6">
        <v>0.40899999999999997</v>
      </c>
      <c r="H824" s="6">
        <v>6742.17</v>
      </c>
      <c r="I824" s="6">
        <v>2</v>
      </c>
      <c r="J824" s="36" t="str">
        <f t="shared" si="12"/>
        <v>Médio</v>
      </c>
      <c r="K824" s="6">
        <f>IF(OR(B824="",D824="",E824="",F824="",G824="",H824=""),1,0)</f>
        <v>0</v>
      </c>
      <c r="L824" s="6">
        <f>IF(C824&lt;Panorama_geral!$B$3,1,0)</f>
        <v>0</v>
      </c>
      <c r="M824" s="36">
        <f>IF(D824&gt;Educacao_infantil!$I$3,1,0)</f>
        <v>0</v>
      </c>
      <c r="N824" s="7">
        <f>IF(I824&lt;Educacao_infantil!$J$3,1,0)</f>
        <v>0</v>
      </c>
      <c r="O824" s="22"/>
    </row>
    <row r="825" spans="1:15" x14ac:dyDescent="0.25">
      <c r="A825" s="8" t="s">
        <v>4082</v>
      </c>
      <c r="B825" s="9" t="s">
        <v>19</v>
      </c>
      <c r="C825" s="9" t="str">
        <f>VLOOKUP(B825,'De-Para_Estado_Regiao'!$B$3:$C$29,2,0)</f>
        <v>Nordeste</v>
      </c>
      <c r="D825" s="9">
        <v>500</v>
      </c>
      <c r="E825" s="9">
        <v>0.57799999999999996</v>
      </c>
      <c r="F825" s="9">
        <v>0.53700000000000003</v>
      </c>
      <c r="G825" s="9">
        <v>0.47899999999999998</v>
      </c>
      <c r="H825" s="9">
        <v>6030.04</v>
      </c>
      <c r="I825" s="6">
        <v>1</v>
      </c>
      <c r="J825" s="36" t="str">
        <f t="shared" si="12"/>
        <v>Médio</v>
      </c>
      <c r="K825" s="6">
        <f>IF(OR(B825="",D825="",E825="",F825="",G825="",H825=""),1,0)</f>
        <v>0</v>
      </c>
      <c r="L825" s="6">
        <f>IF(C825&lt;Panorama_geral!$B$3,1,0)</f>
        <v>0</v>
      </c>
      <c r="M825" s="36">
        <f>IF(D825&gt;Educacao_infantil!$I$3,1,0)</f>
        <v>0</v>
      </c>
      <c r="N825" s="7">
        <f>IF(I825&lt;Educacao_infantil!$J$3,1,0)</f>
        <v>1</v>
      </c>
      <c r="O825" s="22"/>
    </row>
    <row r="826" spans="1:15" x14ac:dyDescent="0.25">
      <c r="A826" s="5" t="s">
        <v>4083</v>
      </c>
      <c r="B826" s="6" t="s">
        <v>31</v>
      </c>
      <c r="C826" s="9" t="str">
        <f>VLOOKUP(B826,'De-Para_Estado_Regiao'!$B$3:$C$29,2,0)</f>
        <v>Nordeste</v>
      </c>
      <c r="D826" s="6">
        <v>505</v>
      </c>
      <c r="E826" s="6">
        <v>0.58099999999999996</v>
      </c>
      <c r="F826" s="6">
        <v>0.52700000000000002</v>
      </c>
      <c r="G826" s="6">
        <v>0.5</v>
      </c>
      <c r="H826" s="6">
        <v>5882.43</v>
      </c>
      <c r="I826" s="6">
        <v>13</v>
      </c>
      <c r="J826" s="36" t="str">
        <f t="shared" si="12"/>
        <v>Médio</v>
      </c>
      <c r="K826" s="6">
        <f>IF(OR(B826="",D826="",E826="",F826="",G826="",H826=""),1,0)</f>
        <v>0</v>
      </c>
      <c r="L826" s="6">
        <f>IF(C826&lt;Panorama_geral!$B$3,1,0)</f>
        <v>0</v>
      </c>
      <c r="M826" s="36">
        <f>IF(D826&gt;Educacao_infantil!$I$3,1,0)</f>
        <v>0</v>
      </c>
      <c r="N826" s="7">
        <f>IF(I826&lt;Educacao_infantil!$J$3,1,0)</f>
        <v>0</v>
      </c>
      <c r="O826" s="22"/>
    </row>
    <row r="827" spans="1:15" x14ac:dyDescent="0.25">
      <c r="A827" s="5" t="s">
        <v>4087</v>
      </c>
      <c r="B827" s="6" t="s">
        <v>19</v>
      </c>
      <c r="C827" s="9" t="str">
        <f>VLOOKUP(B827,'De-Para_Estado_Regiao'!$B$3:$C$29,2,0)</f>
        <v>Nordeste</v>
      </c>
      <c r="D827" s="6">
        <v>295</v>
      </c>
      <c r="E827" s="6">
        <v>0.56000000000000005</v>
      </c>
      <c r="F827" s="6">
        <v>0.53300000000000003</v>
      </c>
      <c r="G827" s="6">
        <v>0.441</v>
      </c>
      <c r="H827" s="6">
        <v>5700.24</v>
      </c>
      <c r="I827" s="6">
        <v>1</v>
      </c>
      <c r="J827" s="36" t="str">
        <f t="shared" si="12"/>
        <v>Médio</v>
      </c>
      <c r="K827" s="6">
        <f>IF(OR(B827="",D827="",E827="",F827="",G827="",H827=""),1,0)</f>
        <v>0</v>
      </c>
      <c r="L827" s="6">
        <f>IF(C827&lt;Panorama_geral!$B$3,1,0)</f>
        <v>0</v>
      </c>
      <c r="M827" s="36">
        <f>IF(D827&gt;Educacao_infantil!$I$3,1,0)</f>
        <v>0</v>
      </c>
      <c r="N827" s="7">
        <f>IF(I827&lt;Educacao_infantil!$J$3,1,0)</f>
        <v>1</v>
      </c>
      <c r="O827" s="22"/>
    </row>
    <row r="828" spans="1:15" x14ac:dyDescent="0.25">
      <c r="A828" s="5" t="s">
        <v>4091</v>
      </c>
      <c r="B828" s="6" t="s">
        <v>72</v>
      </c>
      <c r="C828" s="9" t="str">
        <f>VLOOKUP(B828,'De-Para_Estado_Regiao'!$B$3:$C$29,2,0)</f>
        <v>Nordeste</v>
      </c>
      <c r="D828" s="6">
        <v>431</v>
      </c>
      <c r="E828" s="6">
        <v>0.56299999999999994</v>
      </c>
      <c r="F828" s="6">
        <v>0.55200000000000005</v>
      </c>
      <c r="G828" s="6">
        <v>0.45300000000000001</v>
      </c>
      <c r="H828" s="6">
        <v>7191.01</v>
      </c>
      <c r="I828" s="6">
        <v>1</v>
      </c>
      <c r="J828" s="36" t="str">
        <f t="shared" si="12"/>
        <v>Médio</v>
      </c>
      <c r="K828" s="6">
        <f>IF(OR(B828="",D828="",E828="",F828="",G828="",H828=""),1,0)</f>
        <v>0</v>
      </c>
      <c r="L828" s="6">
        <f>IF(C828&lt;Panorama_geral!$B$3,1,0)</f>
        <v>0</v>
      </c>
      <c r="M828" s="36">
        <f>IF(D828&gt;Educacao_infantil!$I$3,1,0)</f>
        <v>0</v>
      </c>
      <c r="N828" s="7">
        <f>IF(I828&lt;Educacao_infantil!$J$3,1,0)</f>
        <v>1</v>
      </c>
      <c r="O828" s="22"/>
    </row>
    <row r="829" spans="1:15" x14ac:dyDescent="0.25">
      <c r="A829" s="8" t="s">
        <v>4094</v>
      </c>
      <c r="B829" s="9" t="s">
        <v>82</v>
      </c>
      <c r="C829" s="9" t="str">
        <f>VLOOKUP(B829,'De-Para_Estado_Regiao'!$B$3:$C$29,2,0)</f>
        <v>Nordeste</v>
      </c>
      <c r="D829" s="9">
        <v>462</v>
      </c>
      <c r="E829" s="9">
        <v>0.54</v>
      </c>
      <c r="F829" s="9">
        <v>0.53700000000000003</v>
      </c>
      <c r="G829" s="9">
        <v>0.42599999999999999</v>
      </c>
      <c r="H829" s="9">
        <v>6431.6</v>
      </c>
      <c r="I829" s="6">
        <v>3</v>
      </c>
      <c r="J829" s="36" t="str">
        <f t="shared" si="12"/>
        <v>Baixo</v>
      </c>
      <c r="K829" s="6">
        <f>IF(OR(B829="",D829="",E829="",F829="",G829="",H829=""),1,0)</f>
        <v>0</v>
      </c>
      <c r="L829" s="6">
        <f>IF(C829&lt;Panorama_geral!$B$3,1,0)</f>
        <v>0</v>
      </c>
      <c r="M829" s="36">
        <f>IF(D829&gt;Educacao_infantil!$I$3,1,0)</f>
        <v>0</v>
      </c>
      <c r="N829" s="7">
        <f>IF(I829&lt;Educacao_infantil!$J$3,1,0)</f>
        <v>0</v>
      </c>
      <c r="O829" s="22"/>
    </row>
    <row r="830" spans="1:15" x14ac:dyDescent="0.25">
      <c r="A830" s="5" t="s">
        <v>4095</v>
      </c>
      <c r="B830" s="6" t="s">
        <v>24</v>
      </c>
      <c r="C830" s="9" t="str">
        <f>VLOOKUP(B830,'De-Para_Estado_Regiao'!$B$3:$C$29,2,0)</f>
        <v>Nordeste</v>
      </c>
      <c r="D830" s="6">
        <v>474</v>
      </c>
      <c r="E830" s="6">
        <v>0.52400000000000002</v>
      </c>
      <c r="F830" s="6">
        <v>0.51500000000000001</v>
      </c>
      <c r="G830" s="6">
        <v>0.35799999999999998</v>
      </c>
      <c r="H830" s="6">
        <v>5992.19</v>
      </c>
      <c r="I830" s="6">
        <v>0</v>
      </c>
      <c r="J830" s="36" t="str">
        <f t="shared" si="12"/>
        <v>Baixo</v>
      </c>
      <c r="K830" s="6">
        <f>IF(OR(B830="",D830="",E830="",F830="",G830="",H830=""),1,0)</f>
        <v>0</v>
      </c>
      <c r="L830" s="6">
        <f>IF(C830&lt;Panorama_geral!$B$3,1,0)</f>
        <v>0</v>
      </c>
      <c r="M830" s="36">
        <f>IF(D830&gt;Educacao_infantil!$I$3,1,0)</f>
        <v>0</v>
      </c>
      <c r="N830" s="7">
        <f>IF(I830&lt;Educacao_infantil!$J$3,1,0)</f>
        <v>1</v>
      </c>
      <c r="O830" s="22"/>
    </row>
    <row r="831" spans="1:15" x14ac:dyDescent="0.25">
      <c r="A831" s="8" t="s">
        <v>4098</v>
      </c>
      <c r="B831" s="9" t="s">
        <v>118</v>
      </c>
      <c r="C831" s="9" t="str">
        <f>VLOOKUP(B831,'De-Para_Estado_Regiao'!$B$3:$C$29,2,0)</f>
        <v>Nordeste</v>
      </c>
      <c r="D831" s="9">
        <v>447</v>
      </c>
      <c r="E831" s="9">
        <v>0.55000000000000004</v>
      </c>
      <c r="F831" s="9">
        <v>0.53200000000000003</v>
      </c>
      <c r="G831" s="9">
        <v>0.442</v>
      </c>
      <c r="H831" s="9">
        <v>6192.54</v>
      </c>
      <c r="I831" s="6">
        <v>2</v>
      </c>
      <c r="J831" s="36" t="str">
        <f t="shared" si="12"/>
        <v>Médio</v>
      </c>
      <c r="K831" s="6">
        <f>IF(OR(B831="",D831="",E831="",F831="",G831="",H831=""),1,0)</f>
        <v>0</v>
      </c>
      <c r="L831" s="6">
        <f>IF(C831&lt;Panorama_geral!$B$3,1,0)</f>
        <v>0</v>
      </c>
      <c r="M831" s="36">
        <f>IF(D831&gt;Educacao_infantil!$I$3,1,0)</f>
        <v>0</v>
      </c>
      <c r="N831" s="7">
        <f>IF(I831&lt;Educacao_infantil!$J$3,1,0)</f>
        <v>0</v>
      </c>
      <c r="O831" s="22"/>
    </row>
    <row r="832" spans="1:15" x14ac:dyDescent="0.25">
      <c r="A832" s="5" t="s">
        <v>4099</v>
      </c>
      <c r="B832" s="6" t="s">
        <v>82</v>
      </c>
      <c r="C832" s="9" t="str">
        <f>VLOOKUP(B832,'De-Para_Estado_Regiao'!$B$3:$C$29,2,0)</f>
        <v>Nordeste</v>
      </c>
      <c r="D832" s="6">
        <v>271</v>
      </c>
      <c r="E832" s="6">
        <v>0.56999999999999995</v>
      </c>
      <c r="F832" s="6">
        <v>0.55200000000000005</v>
      </c>
      <c r="G832" s="6">
        <v>0.443</v>
      </c>
      <c r="H832" s="6">
        <v>7187.13</v>
      </c>
      <c r="I832" s="6">
        <v>8</v>
      </c>
      <c r="J832" s="36" t="str">
        <f t="shared" si="12"/>
        <v>Médio</v>
      </c>
      <c r="K832" s="6">
        <f>IF(OR(B832="",D832="",E832="",F832="",G832="",H832=""),1,0)</f>
        <v>0</v>
      </c>
      <c r="L832" s="6">
        <f>IF(C832&lt;Panorama_geral!$B$3,1,0)</f>
        <v>0</v>
      </c>
      <c r="M832" s="36">
        <f>IF(D832&gt;Educacao_infantil!$I$3,1,0)</f>
        <v>0</v>
      </c>
      <c r="N832" s="7">
        <f>IF(I832&lt;Educacao_infantil!$J$3,1,0)</f>
        <v>0</v>
      </c>
      <c r="O832" s="22"/>
    </row>
    <row r="833" spans="1:15" x14ac:dyDescent="0.25">
      <c r="A833" s="5" t="s">
        <v>4103</v>
      </c>
      <c r="B833" s="6" t="s">
        <v>24</v>
      </c>
      <c r="C833" s="9" t="str">
        <f>VLOOKUP(B833,'De-Para_Estado_Regiao'!$B$3:$C$29,2,0)</f>
        <v>Nordeste</v>
      </c>
      <c r="D833" s="6">
        <v>291</v>
      </c>
      <c r="E833" s="6">
        <v>0.55000000000000004</v>
      </c>
      <c r="F833" s="6">
        <v>0.53900000000000003</v>
      </c>
      <c r="G833" s="6">
        <v>0.41099999999999998</v>
      </c>
      <c r="H833" s="6">
        <v>8280.01</v>
      </c>
      <c r="I833" s="6">
        <v>1</v>
      </c>
      <c r="J833" s="36" t="str">
        <f t="shared" si="12"/>
        <v>Médio</v>
      </c>
      <c r="K833" s="6">
        <f>IF(OR(B833="",D833="",E833="",F833="",G833="",H833=""),1,0)</f>
        <v>0</v>
      </c>
      <c r="L833" s="6">
        <f>IF(C833&lt;Panorama_geral!$B$3,1,0)</f>
        <v>0</v>
      </c>
      <c r="M833" s="36">
        <f>IF(D833&gt;Educacao_infantil!$I$3,1,0)</f>
        <v>0</v>
      </c>
      <c r="N833" s="7">
        <f>IF(I833&lt;Educacao_infantil!$J$3,1,0)</f>
        <v>1</v>
      </c>
      <c r="O833" s="22"/>
    </row>
    <row r="834" spans="1:15" x14ac:dyDescent="0.25">
      <c r="A834" s="8" t="s">
        <v>4106</v>
      </c>
      <c r="B834" s="9" t="s">
        <v>94</v>
      </c>
      <c r="C834" s="9" t="str">
        <f>VLOOKUP(B834,'De-Para_Estado_Regiao'!$B$3:$C$29,2,0)</f>
        <v>Nordeste</v>
      </c>
      <c r="D834" s="9">
        <v>386</v>
      </c>
      <c r="E834" s="9">
        <v>0.53200000000000003</v>
      </c>
      <c r="F834" s="9">
        <v>0.51300000000000001</v>
      </c>
      <c r="G834" s="9">
        <v>0.38500000000000001</v>
      </c>
      <c r="H834" s="9">
        <v>6282.18</v>
      </c>
      <c r="I834" s="6">
        <v>0</v>
      </c>
      <c r="J834" s="36" t="str">
        <f t="shared" si="12"/>
        <v>Baixo</v>
      </c>
      <c r="K834" s="6">
        <f>IF(OR(B834="",D834="",E834="",F834="",G834="",H834=""),1,0)</f>
        <v>0</v>
      </c>
      <c r="L834" s="6">
        <f>IF(C834&lt;Panorama_geral!$B$3,1,0)</f>
        <v>0</v>
      </c>
      <c r="M834" s="36">
        <f>IF(D834&gt;Educacao_infantil!$I$3,1,0)</f>
        <v>0</v>
      </c>
      <c r="N834" s="7">
        <f>IF(I834&lt;Educacao_infantil!$J$3,1,0)</f>
        <v>1</v>
      </c>
      <c r="O834" s="22"/>
    </row>
    <row r="835" spans="1:15" x14ac:dyDescent="0.25">
      <c r="A835" s="5" t="s">
        <v>157</v>
      </c>
      <c r="B835" s="6" t="s">
        <v>24</v>
      </c>
      <c r="C835" s="9" t="str">
        <f>VLOOKUP(B835,'De-Para_Estado_Regiao'!$B$3:$C$29,2,0)</f>
        <v>Nordeste</v>
      </c>
      <c r="D835" s="6">
        <v>232</v>
      </c>
      <c r="E835" s="6">
        <v>0.59699999999999998</v>
      </c>
      <c r="F835" s="6">
        <v>0.55800000000000005</v>
      </c>
      <c r="G835" s="6">
        <v>0.503</v>
      </c>
      <c r="H835" s="6">
        <v>5681.88</v>
      </c>
      <c r="I835" s="6">
        <v>18</v>
      </c>
      <c r="J835" s="36" t="str">
        <f t="shared" si="12"/>
        <v>Médio</v>
      </c>
      <c r="K835" s="6">
        <f>IF(OR(B835="",D835="",E835="",F835="",G835="",H835=""),1,0)</f>
        <v>0</v>
      </c>
      <c r="L835" s="6">
        <f>IF(C835&lt;Panorama_geral!$B$3,1,0)</f>
        <v>0</v>
      </c>
      <c r="M835" s="36">
        <f>IF(D835&gt;Educacao_infantil!$I$3,1,0)</f>
        <v>0</v>
      </c>
      <c r="N835" s="7">
        <f>IF(I835&lt;Educacao_infantil!$J$3,1,0)</f>
        <v>0</v>
      </c>
      <c r="O835" s="22"/>
    </row>
    <row r="836" spans="1:15" x14ac:dyDescent="0.25">
      <c r="A836" s="8" t="s">
        <v>2091</v>
      </c>
      <c r="B836" s="9" t="s">
        <v>24</v>
      </c>
      <c r="C836" s="9" t="str">
        <f>VLOOKUP(B836,'De-Para_Estado_Regiao'!$B$3:$C$29,2,0)</f>
        <v>Nordeste</v>
      </c>
      <c r="D836" s="9">
        <v>299</v>
      </c>
      <c r="E836" s="9">
        <v>0.59699999999999998</v>
      </c>
      <c r="F836" s="9">
        <v>0.57499999999999996</v>
      </c>
      <c r="G836" s="9">
        <v>0.501</v>
      </c>
      <c r="H836" s="9">
        <v>8632.01</v>
      </c>
      <c r="I836" s="6">
        <v>1</v>
      </c>
      <c r="J836" s="36" t="str">
        <f t="shared" si="12"/>
        <v>Médio</v>
      </c>
      <c r="K836" s="6">
        <f>IF(OR(B836="",D836="",E836="",F836="",G836="",H836=""),1,0)</f>
        <v>0</v>
      </c>
      <c r="L836" s="6">
        <f>IF(C836&lt;Panorama_geral!$B$3,1,0)</f>
        <v>0</v>
      </c>
      <c r="M836" s="36">
        <f>IF(D836&gt;Educacao_infantil!$I$3,1,0)</f>
        <v>0</v>
      </c>
      <c r="N836" s="7">
        <f>IF(I836&lt;Educacao_infantil!$J$3,1,0)</f>
        <v>1</v>
      </c>
      <c r="O836" s="22"/>
    </row>
    <row r="837" spans="1:15" x14ac:dyDescent="0.25">
      <c r="A837" s="5" t="s">
        <v>457</v>
      </c>
      <c r="B837" s="6" t="s">
        <v>94</v>
      </c>
      <c r="C837" s="9" t="str">
        <f>VLOOKUP(B837,'De-Para_Estado_Regiao'!$B$3:$C$29,2,0)</f>
        <v>Nordeste</v>
      </c>
      <c r="D837" s="6">
        <v>516</v>
      </c>
      <c r="E837" s="6">
        <v>0.54700000000000004</v>
      </c>
      <c r="F837" s="6">
        <v>0.53800000000000003</v>
      </c>
      <c r="G837" s="6">
        <v>0.434</v>
      </c>
      <c r="H837" s="6">
        <v>6021.73</v>
      </c>
      <c r="I837" s="6">
        <v>1</v>
      </c>
      <c r="J837" s="36" t="str">
        <f t="shared" si="12"/>
        <v>Baixo</v>
      </c>
      <c r="K837" s="6">
        <f>IF(OR(B837="",D837="",E837="",F837="",G837="",H837=""),1,0)</f>
        <v>0</v>
      </c>
      <c r="L837" s="6">
        <f>IF(C837&lt;Panorama_geral!$B$3,1,0)</f>
        <v>0</v>
      </c>
      <c r="M837" s="36">
        <f>IF(D837&gt;Educacao_infantil!$I$3,1,0)</f>
        <v>0</v>
      </c>
      <c r="N837" s="7">
        <f>IF(I837&lt;Educacao_infantil!$J$3,1,0)</f>
        <v>1</v>
      </c>
      <c r="O837" s="22"/>
    </row>
    <row r="838" spans="1:15" x14ac:dyDescent="0.25">
      <c r="A838" s="5" t="s">
        <v>4116</v>
      </c>
      <c r="B838" s="6" t="s">
        <v>16</v>
      </c>
      <c r="C838" s="9" t="str">
        <f>VLOOKUP(B838,'De-Para_Estado_Regiao'!$B$3:$C$29,2,0)</f>
        <v>Sudeste</v>
      </c>
      <c r="D838" s="6">
        <v>185</v>
      </c>
      <c r="E838" s="6">
        <v>0.52900000000000003</v>
      </c>
      <c r="F838" s="6">
        <v>0.502</v>
      </c>
      <c r="G838" s="6">
        <v>0.38100000000000001</v>
      </c>
      <c r="H838" s="6">
        <v>5446.6</v>
      </c>
      <c r="I838" s="6">
        <v>10</v>
      </c>
      <c r="J838" s="36" t="str">
        <f t="shared" ref="J838:J901" si="13">IF(E838&lt;0.55,"Baixo", IF(E838&lt;0.7,"Médio", IF(E838&lt;0.8,"Alto","Muito Alto")))</f>
        <v>Baixo</v>
      </c>
      <c r="K838" s="6">
        <f>IF(OR(B838="",D838="",E838="",F838="",G838="",H838=""),1,0)</f>
        <v>0</v>
      </c>
      <c r="L838" s="6">
        <f>IF(C838&lt;Panorama_geral!$B$3,1,0)</f>
        <v>0</v>
      </c>
      <c r="M838" s="36">
        <f>IF(D838&gt;Educacao_infantil!$I$3,1,0)</f>
        <v>0</v>
      </c>
      <c r="N838" s="7">
        <f>IF(I838&lt;Educacao_infantil!$J$3,1,0)</f>
        <v>0</v>
      </c>
      <c r="O838" s="22"/>
    </row>
    <row r="839" spans="1:15" x14ac:dyDescent="0.25">
      <c r="A839" s="5" t="s">
        <v>3931</v>
      </c>
      <c r="B839" s="6" t="s">
        <v>82</v>
      </c>
      <c r="C839" s="9" t="str">
        <f>VLOOKUP(B839,'De-Para_Estado_Regiao'!$B$3:$C$29,2,0)</f>
        <v>Nordeste</v>
      </c>
      <c r="D839" s="6">
        <v>301</v>
      </c>
      <c r="E839" s="6">
        <v>0.56499999999999995</v>
      </c>
      <c r="F839" s="6">
        <v>0.54800000000000004</v>
      </c>
      <c r="G839" s="6">
        <v>0.42299999999999999</v>
      </c>
      <c r="H839" s="6">
        <v>6942.11</v>
      </c>
      <c r="I839" s="6">
        <v>5</v>
      </c>
      <c r="J839" s="36" t="str">
        <f t="shared" si="13"/>
        <v>Médio</v>
      </c>
      <c r="K839" s="6">
        <f>IF(OR(B839="",D839="",E839="",F839="",G839="",H839=""),1,0)</f>
        <v>0</v>
      </c>
      <c r="L839" s="6">
        <f>IF(C839&lt;Panorama_geral!$B$3,1,0)</f>
        <v>0</v>
      </c>
      <c r="M839" s="36">
        <f>IF(D839&gt;Educacao_infantil!$I$3,1,0)</f>
        <v>0</v>
      </c>
      <c r="N839" s="7">
        <f>IF(I839&lt;Educacao_infantil!$J$3,1,0)</f>
        <v>0</v>
      </c>
      <c r="O839" s="22"/>
    </row>
    <row r="840" spans="1:15" x14ac:dyDescent="0.25">
      <c r="A840" s="5" t="s">
        <v>4127</v>
      </c>
      <c r="B840" s="6" t="s">
        <v>118</v>
      </c>
      <c r="C840" s="9" t="str">
        <f>VLOOKUP(B840,'De-Para_Estado_Regiao'!$B$3:$C$29,2,0)</f>
        <v>Nordeste</v>
      </c>
      <c r="D840" s="6">
        <v>325</v>
      </c>
      <c r="E840" s="6">
        <v>0.59399999999999997</v>
      </c>
      <c r="F840" s="6">
        <v>0.53400000000000003</v>
      </c>
      <c r="G840" s="6">
        <v>0.51200000000000001</v>
      </c>
      <c r="H840" s="6">
        <v>7077.4</v>
      </c>
      <c r="I840" s="6">
        <v>3</v>
      </c>
      <c r="J840" s="36" t="str">
        <f t="shared" si="13"/>
        <v>Médio</v>
      </c>
      <c r="K840" s="6">
        <f>IF(OR(B840="",D840="",E840="",F840="",G840="",H840=""),1,0)</f>
        <v>0</v>
      </c>
      <c r="L840" s="6">
        <f>IF(C840&lt;Panorama_geral!$B$3,1,0)</f>
        <v>0</v>
      </c>
      <c r="M840" s="36">
        <f>IF(D840&gt;Educacao_infantil!$I$3,1,0)</f>
        <v>0</v>
      </c>
      <c r="N840" s="7">
        <f>IF(I840&lt;Educacao_infantil!$J$3,1,0)</f>
        <v>0</v>
      </c>
      <c r="O840" s="22"/>
    </row>
    <row r="841" spans="1:15" x14ac:dyDescent="0.25">
      <c r="A841" s="5" t="s">
        <v>4129</v>
      </c>
      <c r="B841" s="6" t="s">
        <v>72</v>
      </c>
      <c r="C841" s="9" t="str">
        <f>VLOOKUP(B841,'De-Para_Estado_Regiao'!$B$3:$C$29,2,0)</f>
        <v>Nordeste</v>
      </c>
      <c r="D841" s="6">
        <v>63</v>
      </c>
      <c r="E841" s="6">
        <v>0.56399999999999995</v>
      </c>
      <c r="F841" s="6">
        <v>0.57799999999999996</v>
      </c>
      <c r="G841" s="6">
        <v>0.42899999999999999</v>
      </c>
      <c r="H841" s="6">
        <v>25677.93</v>
      </c>
      <c r="I841" s="6">
        <v>2</v>
      </c>
      <c r="J841" s="36" t="str">
        <f t="shared" si="13"/>
        <v>Médio</v>
      </c>
      <c r="K841" s="6">
        <f>IF(OR(B841="",D841="",E841="",F841="",G841="",H841=""),1,0)</f>
        <v>0</v>
      </c>
      <c r="L841" s="6">
        <f>IF(C841&lt;Panorama_geral!$B$3,1,0)</f>
        <v>0</v>
      </c>
      <c r="M841" s="36">
        <f>IF(D841&gt;Educacao_infantil!$I$3,1,0)</f>
        <v>0</v>
      </c>
      <c r="N841" s="7">
        <f>IF(I841&lt;Educacao_infantil!$J$3,1,0)</f>
        <v>0</v>
      </c>
      <c r="O841" s="22"/>
    </row>
    <row r="842" spans="1:15" x14ac:dyDescent="0.25">
      <c r="A842" s="5" t="s">
        <v>4131</v>
      </c>
      <c r="B842" s="6" t="s">
        <v>24</v>
      </c>
      <c r="C842" s="9" t="str">
        <f>VLOOKUP(B842,'De-Para_Estado_Regiao'!$B$3:$C$29,2,0)</f>
        <v>Nordeste</v>
      </c>
      <c r="D842" s="6">
        <v>320</v>
      </c>
      <c r="E842" s="6">
        <v>0.55200000000000005</v>
      </c>
      <c r="F842" s="6">
        <v>0.55500000000000005</v>
      </c>
      <c r="G842" s="6">
        <v>0.41299999999999998</v>
      </c>
      <c r="H842" s="6">
        <v>8768.7999999999993</v>
      </c>
      <c r="I842" s="6">
        <v>8</v>
      </c>
      <c r="J842" s="36" t="str">
        <f t="shared" si="13"/>
        <v>Médio</v>
      </c>
      <c r="K842" s="6">
        <f>IF(OR(B842="",D842="",E842="",F842="",G842="",H842=""),1,0)</f>
        <v>0</v>
      </c>
      <c r="L842" s="6">
        <f>IF(C842&lt;Panorama_geral!$B$3,1,0)</f>
        <v>0</v>
      </c>
      <c r="M842" s="36">
        <f>IF(D842&gt;Educacao_infantil!$I$3,1,0)</f>
        <v>0</v>
      </c>
      <c r="N842" s="7">
        <f>IF(I842&lt;Educacao_infantil!$J$3,1,0)</f>
        <v>0</v>
      </c>
      <c r="O842" s="22"/>
    </row>
    <row r="843" spans="1:15" x14ac:dyDescent="0.25">
      <c r="A843" s="8" t="s">
        <v>1531</v>
      </c>
      <c r="B843" s="9" t="s">
        <v>94</v>
      </c>
      <c r="C843" s="9" t="str">
        <f>VLOOKUP(B843,'De-Para_Estado_Regiao'!$B$3:$C$29,2,0)</f>
        <v>Nordeste</v>
      </c>
      <c r="D843" s="9">
        <v>355</v>
      </c>
      <c r="E843" s="9">
        <v>0.56899999999999995</v>
      </c>
      <c r="F843" s="9">
        <v>0.53900000000000003</v>
      </c>
      <c r="G843" s="9">
        <v>0.46</v>
      </c>
      <c r="H843" s="9">
        <v>7037.56</v>
      </c>
      <c r="I843" s="6">
        <v>1</v>
      </c>
      <c r="J843" s="36" t="str">
        <f t="shared" si="13"/>
        <v>Médio</v>
      </c>
      <c r="K843" s="6">
        <f>IF(OR(B843="",D843="",E843="",F843="",G843="",H843=""),1,0)</f>
        <v>0</v>
      </c>
      <c r="L843" s="6">
        <f>IF(C843&lt;Panorama_geral!$B$3,1,0)</f>
        <v>0</v>
      </c>
      <c r="M843" s="36">
        <f>IF(D843&gt;Educacao_infantil!$I$3,1,0)</f>
        <v>0</v>
      </c>
      <c r="N843" s="7">
        <f>IF(I843&lt;Educacao_infantil!$J$3,1,0)</f>
        <v>1</v>
      </c>
      <c r="O843" s="22"/>
    </row>
    <row r="844" spans="1:15" x14ac:dyDescent="0.25">
      <c r="A844" s="5" t="s">
        <v>4138</v>
      </c>
      <c r="B844" s="6" t="s">
        <v>82</v>
      </c>
      <c r="C844" s="9" t="str">
        <f>VLOOKUP(B844,'De-Para_Estado_Regiao'!$B$3:$C$29,2,0)</f>
        <v>Nordeste</v>
      </c>
      <c r="D844" s="6">
        <v>263</v>
      </c>
      <c r="E844" s="6">
        <v>0.56799999999999995</v>
      </c>
      <c r="F844" s="6">
        <v>0.54600000000000004</v>
      </c>
      <c r="G844" s="6">
        <v>0.44700000000000001</v>
      </c>
      <c r="H844" s="6">
        <v>7834.02</v>
      </c>
      <c r="I844" s="6">
        <v>1</v>
      </c>
      <c r="J844" s="36" t="str">
        <f t="shared" si="13"/>
        <v>Médio</v>
      </c>
      <c r="K844" s="6">
        <f>IF(OR(B844="",D844="",E844="",F844="",G844="",H844=""),1,0)</f>
        <v>0</v>
      </c>
      <c r="L844" s="6">
        <f>IF(C844&lt;Panorama_geral!$B$3,1,0)</f>
        <v>0</v>
      </c>
      <c r="M844" s="36">
        <f>IF(D844&gt;Educacao_infantil!$I$3,1,0)</f>
        <v>0</v>
      </c>
      <c r="N844" s="7">
        <f>IF(I844&lt;Educacao_infantil!$J$3,1,0)</f>
        <v>1</v>
      </c>
      <c r="O844" s="22"/>
    </row>
    <row r="845" spans="1:15" x14ac:dyDescent="0.25">
      <c r="A845" s="5" t="s">
        <v>4140</v>
      </c>
      <c r="B845" s="6" t="s">
        <v>24</v>
      </c>
      <c r="C845" s="9" t="str">
        <f>VLOOKUP(B845,'De-Para_Estado_Regiao'!$B$3:$C$29,2,0)</f>
        <v>Nordeste</v>
      </c>
      <c r="D845" s="6">
        <v>269</v>
      </c>
      <c r="E845" s="6">
        <v>0.56999999999999995</v>
      </c>
      <c r="F845" s="6">
        <v>0.53800000000000003</v>
      </c>
      <c r="G845" s="6">
        <v>0.46899999999999997</v>
      </c>
      <c r="H845" s="6">
        <v>5416.22</v>
      </c>
      <c r="I845" s="6">
        <v>1</v>
      </c>
      <c r="J845" s="36" t="str">
        <f t="shared" si="13"/>
        <v>Médio</v>
      </c>
      <c r="K845" s="6">
        <f>IF(OR(B845="",D845="",E845="",F845="",G845="",H845=""),1,0)</f>
        <v>0</v>
      </c>
      <c r="L845" s="6">
        <f>IF(C845&lt;Panorama_geral!$B$3,1,0)</f>
        <v>0</v>
      </c>
      <c r="M845" s="36">
        <f>IF(D845&gt;Educacao_infantil!$I$3,1,0)</f>
        <v>0</v>
      </c>
      <c r="N845" s="7">
        <f>IF(I845&lt;Educacao_infantil!$J$3,1,0)</f>
        <v>1</v>
      </c>
      <c r="O845" s="22"/>
    </row>
    <row r="846" spans="1:15" x14ac:dyDescent="0.25">
      <c r="A846" s="8" t="s">
        <v>4141</v>
      </c>
      <c r="B846" s="9" t="s">
        <v>118</v>
      </c>
      <c r="C846" s="9" t="str">
        <f>VLOOKUP(B846,'De-Para_Estado_Regiao'!$B$3:$C$29,2,0)</f>
        <v>Nordeste</v>
      </c>
      <c r="D846" s="9">
        <v>535</v>
      </c>
      <c r="E846" s="9">
        <v>0.56299999999999994</v>
      </c>
      <c r="F846" s="9">
        <v>0.53400000000000003</v>
      </c>
      <c r="G846" s="9">
        <v>0.47199999999999998</v>
      </c>
      <c r="H846" s="9">
        <v>7258.16</v>
      </c>
      <c r="I846" s="6">
        <v>10</v>
      </c>
      <c r="J846" s="36" t="str">
        <f t="shared" si="13"/>
        <v>Médio</v>
      </c>
      <c r="K846" s="6">
        <f>IF(OR(B846="",D846="",E846="",F846="",G846="",H846=""),1,0)</f>
        <v>0</v>
      </c>
      <c r="L846" s="6">
        <f>IF(C846&lt;Panorama_geral!$B$3,1,0)</f>
        <v>0</v>
      </c>
      <c r="M846" s="36">
        <f>IF(D846&gt;Educacao_infantil!$I$3,1,0)</f>
        <v>0</v>
      </c>
      <c r="N846" s="7">
        <f>IF(I846&lt;Educacao_infantil!$J$3,1,0)</f>
        <v>0</v>
      </c>
      <c r="O846" s="22"/>
    </row>
    <row r="847" spans="1:15" x14ac:dyDescent="0.25">
      <c r="A847" s="5" t="s">
        <v>4144</v>
      </c>
      <c r="B847" s="6" t="s">
        <v>87</v>
      </c>
      <c r="C847" s="9" t="str">
        <f>VLOOKUP(B847,'De-Para_Estado_Regiao'!$B$3:$C$29,2,0)</f>
        <v>Nordeste</v>
      </c>
      <c r="D847" s="6">
        <v>283</v>
      </c>
      <c r="E847" s="6">
        <v>0.58099999999999996</v>
      </c>
      <c r="F847" s="6">
        <v>0.53700000000000003</v>
      </c>
      <c r="G847" s="6">
        <v>0.49199999999999999</v>
      </c>
      <c r="H847" s="6">
        <v>6292.33</v>
      </c>
      <c r="I847" s="6">
        <v>0</v>
      </c>
      <c r="J847" s="36" t="str">
        <f t="shared" si="13"/>
        <v>Médio</v>
      </c>
      <c r="K847" s="6">
        <f>IF(OR(B847="",D847="",E847="",F847="",G847="",H847=""),1,0)</f>
        <v>0</v>
      </c>
      <c r="L847" s="6">
        <f>IF(C847&lt;Panorama_geral!$B$3,1,0)</f>
        <v>0</v>
      </c>
      <c r="M847" s="36">
        <f>IF(D847&gt;Educacao_infantil!$I$3,1,0)</f>
        <v>0</v>
      </c>
      <c r="N847" s="7">
        <f>IF(I847&lt;Educacao_infantil!$J$3,1,0)</f>
        <v>1</v>
      </c>
      <c r="O847" s="22"/>
    </row>
    <row r="848" spans="1:15" x14ac:dyDescent="0.25">
      <c r="A848" s="8" t="s">
        <v>4145</v>
      </c>
      <c r="B848" s="9" t="s">
        <v>22</v>
      </c>
      <c r="C848" s="9" t="str">
        <f>VLOOKUP(B848,'De-Para_Estado_Regiao'!$B$3:$C$29,2,0)</f>
        <v>Sul</v>
      </c>
      <c r="D848" s="9">
        <v>59</v>
      </c>
      <c r="E848" s="9">
        <v>0.54600000000000004</v>
      </c>
      <c r="F848" s="9">
        <v>0.56999999999999995</v>
      </c>
      <c r="G848" s="9">
        <v>0.36199999999999999</v>
      </c>
      <c r="H848" s="9">
        <v>11518.45</v>
      </c>
      <c r="I848" s="6">
        <v>3</v>
      </c>
      <c r="J848" s="36" t="str">
        <f t="shared" si="13"/>
        <v>Baixo</v>
      </c>
      <c r="K848" s="6">
        <f>IF(OR(B848="",D848="",E848="",F848="",G848="",H848=""),1,0)</f>
        <v>0</v>
      </c>
      <c r="L848" s="6">
        <f>IF(C848&lt;Panorama_geral!$B$3,1,0)</f>
        <v>0</v>
      </c>
      <c r="M848" s="36">
        <f>IF(D848&gt;Educacao_infantil!$I$3,1,0)</f>
        <v>0</v>
      </c>
      <c r="N848" s="7">
        <f>IF(I848&lt;Educacao_infantil!$J$3,1,0)</f>
        <v>0</v>
      </c>
      <c r="O848" s="22"/>
    </row>
    <row r="849" spans="1:15" x14ac:dyDescent="0.25">
      <c r="A849" s="8" t="s">
        <v>4147</v>
      </c>
      <c r="B849" s="9" t="s">
        <v>87</v>
      </c>
      <c r="C849" s="9" t="str">
        <f>VLOOKUP(B849,'De-Para_Estado_Regiao'!$B$3:$C$29,2,0)</f>
        <v>Nordeste</v>
      </c>
      <c r="D849" s="9">
        <v>343</v>
      </c>
      <c r="E849" s="9">
        <v>0.56999999999999995</v>
      </c>
      <c r="F849" s="9">
        <v>0.52500000000000002</v>
      </c>
      <c r="G849" s="9">
        <v>0.47499999999999998</v>
      </c>
      <c r="H849" s="9">
        <v>6038.62</v>
      </c>
      <c r="I849" s="6">
        <v>0</v>
      </c>
      <c r="J849" s="36" t="str">
        <f t="shared" si="13"/>
        <v>Médio</v>
      </c>
      <c r="K849" s="6">
        <f>IF(OR(B849="",D849="",E849="",F849="",G849="",H849=""),1,0)</f>
        <v>0</v>
      </c>
      <c r="L849" s="6">
        <f>IF(C849&lt;Panorama_geral!$B$3,1,0)</f>
        <v>0</v>
      </c>
      <c r="M849" s="36">
        <f>IF(D849&gt;Educacao_infantil!$I$3,1,0)</f>
        <v>0</v>
      </c>
      <c r="N849" s="7">
        <f>IF(I849&lt;Educacao_infantil!$J$3,1,0)</f>
        <v>1</v>
      </c>
      <c r="O849" s="22"/>
    </row>
    <row r="850" spans="1:15" x14ac:dyDescent="0.25">
      <c r="A850" s="5" t="s">
        <v>4148</v>
      </c>
      <c r="B850" s="6" t="s">
        <v>82</v>
      </c>
      <c r="C850" s="9" t="str">
        <f>VLOOKUP(B850,'De-Para_Estado_Regiao'!$B$3:$C$29,2,0)</f>
        <v>Nordeste</v>
      </c>
      <c r="D850" s="6">
        <v>271</v>
      </c>
      <c r="E850" s="6">
        <v>0.56999999999999995</v>
      </c>
      <c r="F850" s="6">
        <v>0.53900000000000003</v>
      </c>
      <c r="G850" s="6">
        <v>0.44400000000000001</v>
      </c>
      <c r="H850" s="6">
        <v>8712.77</v>
      </c>
      <c r="I850" s="6">
        <v>14</v>
      </c>
      <c r="J850" s="36" t="str">
        <f t="shared" si="13"/>
        <v>Médio</v>
      </c>
      <c r="K850" s="6">
        <f>IF(OR(B850="",D850="",E850="",F850="",G850="",H850=""),1,0)</f>
        <v>0</v>
      </c>
      <c r="L850" s="6">
        <f>IF(C850&lt;Panorama_geral!$B$3,1,0)</f>
        <v>0</v>
      </c>
      <c r="M850" s="36">
        <f>IF(D850&gt;Educacao_infantil!$I$3,1,0)</f>
        <v>0</v>
      </c>
      <c r="N850" s="7">
        <f>IF(I850&lt;Educacao_infantil!$J$3,1,0)</f>
        <v>0</v>
      </c>
      <c r="O850" s="22"/>
    </row>
    <row r="851" spans="1:15" x14ac:dyDescent="0.25">
      <c r="A851" s="5" t="s">
        <v>4150</v>
      </c>
      <c r="B851" s="6" t="s">
        <v>24</v>
      </c>
      <c r="C851" s="9" t="str">
        <f>VLOOKUP(B851,'De-Para_Estado_Regiao'!$B$3:$C$29,2,0)</f>
        <v>Nordeste</v>
      </c>
      <c r="D851" s="6">
        <v>328</v>
      </c>
      <c r="E851" s="6">
        <v>0.57499999999999996</v>
      </c>
      <c r="F851" s="6">
        <v>0.54700000000000004</v>
      </c>
      <c r="G851" s="6">
        <v>0.45300000000000001</v>
      </c>
      <c r="H851" s="6">
        <v>5523.93</v>
      </c>
      <c r="I851" s="6">
        <v>1</v>
      </c>
      <c r="J851" s="36" t="str">
        <f t="shared" si="13"/>
        <v>Médio</v>
      </c>
      <c r="K851" s="6">
        <f>IF(OR(B851="",D851="",E851="",F851="",G851="",H851=""),1,0)</f>
        <v>0</v>
      </c>
      <c r="L851" s="6">
        <f>IF(C851&lt;Panorama_geral!$B$3,1,0)</f>
        <v>0</v>
      </c>
      <c r="M851" s="36">
        <f>IF(D851&gt;Educacao_infantil!$I$3,1,0)</f>
        <v>0</v>
      </c>
      <c r="N851" s="7">
        <f>IF(I851&lt;Educacao_infantil!$J$3,1,0)</f>
        <v>1</v>
      </c>
      <c r="O851" s="22"/>
    </row>
    <row r="852" spans="1:15" x14ac:dyDescent="0.25">
      <c r="A852" s="8" t="s">
        <v>4151</v>
      </c>
      <c r="B852" s="9" t="s">
        <v>72</v>
      </c>
      <c r="C852" s="9" t="str">
        <f>VLOOKUP(B852,'De-Para_Estado_Regiao'!$B$3:$C$29,2,0)</f>
        <v>Nordeste</v>
      </c>
      <c r="D852" s="9">
        <v>349</v>
      </c>
      <c r="E852" s="9">
        <v>0.56000000000000005</v>
      </c>
      <c r="F852" s="9">
        <v>0.54900000000000004</v>
      </c>
      <c r="G852" s="9">
        <v>0.42299999999999999</v>
      </c>
      <c r="H852" s="9">
        <v>6204.5</v>
      </c>
      <c r="I852" s="6">
        <v>3</v>
      </c>
      <c r="J852" s="36" t="str">
        <f t="shared" si="13"/>
        <v>Médio</v>
      </c>
      <c r="K852" s="6">
        <f>IF(OR(B852="",D852="",E852="",F852="",G852="",H852=""),1,0)</f>
        <v>0</v>
      </c>
      <c r="L852" s="6">
        <f>IF(C852&lt;Panorama_geral!$B$3,1,0)</f>
        <v>0</v>
      </c>
      <c r="M852" s="36">
        <f>IF(D852&gt;Educacao_infantil!$I$3,1,0)</f>
        <v>0</v>
      </c>
      <c r="N852" s="7">
        <f>IF(I852&lt;Educacao_infantil!$J$3,1,0)</f>
        <v>0</v>
      </c>
      <c r="O852" s="22"/>
    </row>
    <row r="853" spans="1:15" x14ac:dyDescent="0.25">
      <c r="A853" s="5" t="s">
        <v>4152</v>
      </c>
      <c r="B853" s="6" t="s">
        <v>24</v>
      </c>
      <c r="C853" s="9" t="str">
        <f>VLOOKUP(B853,'De-Para_Estado_Regiao'!$B$3:$C$29,2,0)</f>
        <v>Nordeste</v>
      </c>
      <c r="D853" s="6">
        <v>160</v>
      </c>
      <c r="E853" s="6">
        <v>0.55500000000000005</v>
      </c>
      <c r="F853" s="6">
        <v>0.56999999999999995</v>
      </c>
      <c r="G853" s="6">
        <v>0.40500000000000003</v>
      </c>
      <c r="H853" s="6">
        <v>6717.25</v>
      </c>
      <c r="I853" s="6">
        <v>1</v>
      </c>
      <c r="J853" s="36" t="str">
        <f t="shared" si="13"/>
        <v>Médio</v>
      </c>
      <c r="K853" s="6">
        <f>IF(OR(B853="",D853="",E853="",F853="",G853="",H853=""),1,0)</f>
        <v>0</v>
      </c>
      <c r="L853" s="6">
        <f>IF(C853&lt;Panorama_geral!$B$3,1,0)</f>
        <v>0</v>
      </c>
      <c r="M853" s="36">
        <f>IF(D853&gt;Educacao_infantil!$I$3,1,0)</f>
        <v>0</v>
      </c>
      <c r="N853" s="7">
        <f>IF(I853&lt;Educacao_infantil!$J$3,1,0)</f>
        <v>1</v>
      </c>
      <c r="O853" s="22"/>
    </row>
    <row r="854" spans="1:15" x14ac:dyDescent="0.25">
      <c r="A854" s="8" t="s">
        <v>4154</v>
      </c>
      <c r="B854" s="9" t="s">
        <v>39</v>
      </c>
      <c r="C854" s="9" t="str">
        <f>VLOOKUP(B854,'De-Para_Estado_Regiao'!$B$3:$C$29,2,0)</f>
        <v>Norte</v>
      </c>
      <c r="D854" s="9">
        <v>446</v>
      </c>
      <c r="E854" s="9">
        <v>0.56000000000000005</v>
      </c>
      <c r="F854" s="9">
        <v>0.499</v>
      </c>
      <c r="G854" s="9">
        <v>0.45500000000000002</v>
      </c>
      <c r="H854" s="9">
        <v>5995.44</v>
      </c>
      <c r="I854" s="6">
        <v>1</v>
      </c>
      <c r="J854" s="36" t="str">
        <f t="shared" si="13"/>
        <v>Médio</v>
      </c>
      <c r="K854" s="6">
        <f>IF(OR(B854="",D854="",E854="",F854="",G854="",H854=""),1,0)</f>
        <v>0</v>
      </c>
      <c r="L854" s="6">
        <f>IF(C854&lt;Panorama_geral!$B$3,1,0)</f>
        <v>0</v>
      </c>
      <c r="M854" s="36">
        <f>IF(D854&gt;Educacao_infantil!$I$3,1,0)</f>
        <v>0</v>
      </c>
      <c r="N854" s="7">
        <f>IF(I854&lt;Educacao_infantil!$J$3,1,0)</f>
        <v>1</v>
      </c>
      <c r="O854" s="22"/>
    </row>
    <row r="855" spans="1:15" x14ac:dyDescent="0.25">
      <c r="A855" s="5" t="s">
        <v>52</v>
      </c>
      <c r="B855" s="6" t="s">
        <v>94</v>
      </c>
      <c r="C855" s="9" t="str">
        <f>VLOOKUP(B855,'De-Para_Estado_Regiao'!$B$3:$C$29,2,0)</f>
        <v>Nordeste</v>
      </c>
      <c r="D855" s="6">
        <v>297</v>
      </c>
      <c r="E855" s="6">
        <v>0.52400000000000002</v>
      </c>
      <c r="F855" s="6">
        <v>0.502</v>
      </c>
      <c r="G855" s="6">
        <v>0.38700000000000001</v>
      </c>
      <c r="H855" s="6">
        <v>6823.91</v>
      </c>
      <c r="I855" s="6">
        <v>13</v>
      </c>
      <c r="J855" s="36" t="str">
        <f t="shared" si="13"/>
        <v>Baixo</v>
      </c>
      <c r="K855" s="6">
        <f>IF(OR(B855="",D855="",E855="",F855="",G855="",H855=""),1,0)</f>
        <v>0</v>
      </c>
      <c r="L855" s="6">
        <f>IF(C855&lt;Panorama_geral!$B$3,1,0)</f>
        <v>0</v>
      </c>
      <c r="M855" s="36">
        <f>IF(D855&gt;Educacao_infantil!$I$3,1,0)</f>
        <v>0</v>
      </c>
      <c r="N855" s="7">
        <f>IF(I855&lt;Educacao_infantil!$J$3,1,0)</f>
        <v>0</v>
      </c>
      <c r="O855" s="22"/>
    </row>
    <row r="856" spans="1:15" x14ac:dyDescent="0.25">
      <c r="A856" s="5" t="s">
        <v>4159</v>
      </c>
      <c r="B856" s="6" t="s">
        <v>94</v>
      </c>
      <c r="C856" s="9" t="str">
        <f>VLOOKUP(B856,'De-Para_Estado_Regiao'!$B$3:$C$29,2,0)</f>
        <v>Nordeste</v>
      </c>
      <c r="D856" s="6">
        <v>73</v>
      </c>
      <c r="E856" s="6">
        <v>0.51700000000000002</v>
      </c>
      <c r="F856" s="6">
        <v>0.50700000000000001</v>
      </c>
      <c r="G856" s="6">
        <v>0.376</v>
      </c>
      <c r="H856" s="6">
        <v>9688.61</v>
      </c>
      <c r="I856" s="6">
        <v>1</v>
      </c>
      <c r="J856" s="36" t="str">
        <f t="shared" si="13"/>
        <v>Baixo</v>
      </c>
      <c r="K856" s="6">
        <f>IF(OR(B856="",D856="",E856="",F856="",G856="",H856=""),1,0)</f>
        <v>0</v>
      </c>
      <c r="L856" s="6">
        <f>IF(C856&lt;Panorama_geral!$B$3,1,0)</f>
        <v>0</v>
      </c>
      <c r="M856" s="36">
        <f>IF(D856&gt;Educacao_infantil!$I$3,1,0)</f>
        <v>0</v>
      </c>
      <c r="N856" s="7">
        <f>IF(I856&lt;Educacao_infantil!$J$3,1,0)</f>
        <v>1</v>
      </c>
      <c r="O856" s="22"/>
    </row>
    <row r="857" spans="1:15" x14ac:dyDescent="0.25">
      <c r="A857" s="8" t="s">
        <v>4160</v>
      </c>
      <c r="B857" s="9" t="s">
        <v>94</v>
      </c>
      <c r="C857" s="9" t="str">
        <f>VLOOKUP(B857,'De-Para_Estado_Regiao'!$B$3:$C$29,2,0)</f>
        <v>Nordeste</v>
      </c>
      <c r="D857" s="9">
        <v>216</v>
      </c>
      <c r="E857" s="9">
        <v>0.49299999999999999</v>
      </c>
      <c r="F857" s="9">
        <v>0.51300000000000001</v>
      </c>
      <c r="G857" s="9">
        <v>0.34499999999999997</v>
      </c>
      <c r="H857" s="9">
        <v>5586.41</v>
      </c>
      <c r="I857" s="6">
        <v>10</v>
      </c>
      <c r="J857" s="36" t="str">
        <f t="shared" si="13"/>
        <v>Baixo</v>
      </c>
      <c r="K857" s="6">
        <f>IF(OR(B857="",D857="",E857="",F857="",G857="",H857=""),1,0)</f>
        <v>0</v>
      </c>
      <c r="L857" s="6">
        <f>IF(C857&lt;Panorama_geral!$B$3,1,0)</f>
        <v>0</v>
      </c>
      <c r="M857" s="36">
        <f>IF(D857&gt;Educacao_infantil!$I$3,1,0)</f>
        <v>0</v>
      </c>
      <c r="N857" s="7">
        <f>IF(I857&lt;Educacao_infantil!$J$3,1,0)</f>
        <v>0</v>
      </c>
      <c r="O857" s="22"/>
    </row>
    <row r="858" spans="1:15" x14ac:dyDescent="0.25">
      <c r="A858" s="8" t="s">
        <v>4162</v>
      </c>
      <c r="B858" s="9" t="s">
        <v>31</v>
      </c>
      <c r="C858" s="9" t="str">
        <f>VLOOKUP(B858,'De-Para_Estado_Regiao'!$B$3:$C$29,2,0)</f>
        <v>Nordeste</v>
      </c>
      <c r="D858" s="9">
        <v>337</v>
      </c>
      <c r="E858" s="9">
        <v>0.59</v>
      </c>
      <c r="F858" s="9">
        <v>0.52200000000000002</v>
      </c>
      <c r="G858" s="9">
        <v>0.51600000000000001</v>
      </c>
      <c r="H858" s="9">
        <v>6036.05</v>
      </c>
      <c r="I858" s="6">
        <v>14</v>
      </c>
      <c r="J858" s="36" t="str">
        <f t="shared" si="13"/>
        <v>Médio</v>
      </c>
      <c r="K858" s="6">
        <f>IF(OR(B858="",D858="",E858="",F858="",G858="",H858=""),1,0)</f>
        <v>0</v>
      </c>
      <c r="L858" s="6">
        <f>IF(C858&lt;Panorama_geral!$B$3,1,0)</f>
        <v>0</v>
      </c>
      <c r="M858" s="36">
        <f>IF(D858&gt;Educacao_infantil!$I$3,1,0)</f>
        <v>0</v>
      </c>
      <c r="N858" s="7">
        <f>IF(I858&lt;Educacao_infantil!$J$3,1,0)</f>
        <v>0</v>
      </c>
      <c r="O858" s="22"/>
    </row>
    <row r="859" spans="1:15" x14ac:dyDescent="0.25">
      <c r="A859" s="5" t="s">
        <v>4165</v>
      </c>
      <c r="B859" s="6" t="s">
        <v>49</v>
      </c>
      <c r="C859" s="9" t="str">
        <f>VLOOKUP(B859,'De-Para_Estado_Regiao'!$B$3:$C$29,2,0)</f>
        <v>Norte</v>
      </c>
      <c r="D859" s="6">
        <v>297</v>
      </c>
      <c r="E859" s="6">
        <v>0.59699999999999998</v>
      </c>
      <c r="F859" s="6">
        <v>0.52400000000000002</v>
      </c>
      <c r="G859" s="6">
        <v>0.50700000000000001</v>
      </c>
      <c r="H859" s="6">
        <v>7844.31</v>
      </c>
      <c r="I859" s="6">
        <v>7</v>
      </c>
      <c r="J859" s="36" t="str">
        <f t="shared" si="13"/>
        <v>Médio</v>
      </c>
      <c r="K859" s="6">
        <f>IF(OR(B859="",D859="",E859="",F859="",G859="",H859=""),1,0)</f>
        <v>0</v>
      </c>
      <c r="L859" s="6">
        <f>IF(C859&lt;Panorama_geral!$B$3,1,0)</f>
        <v>0</v>
      </c>
      <c r="M859" s="36">
        <f>IF(D859&gt;Educacao_infantil!$I$3,1,0)</f>
        <v>0</v>
      </c>
      <c r="N859" s="7">
        <f>IF(I859&lt;Educacao_infantil!$J$3,1,0)</f>
        <v>0</v>
      </c>
      <c r="O859" s="22"/>
    </row>
    <row r="860" spans="1:15" x14ac:dyDescent="0.25">
      <c r="A860" s="8" t="s">
        <v>4166</v>
      </c>
      <c r="B860" s="9" t="s">
        <v>94</v>
      </c>
      <c r="C860" s="9" t="str">
        <f>VLOOKUP(B860,'De-Para_Estado_Regiao'!$B$3:$C$29,2,0)</f>
        <v>Nordeste</v>
      </c>
      <c r="D860" s="9">
        <v>301</v>
      </c>
      <c r="E860" s="9">
        <v>0.55000000000000004</v>
      </c>
      <c r="F860" s="9">
        <v>0.53200000000000003</v>
      </c>
      <c r="G860" s="9">
        <v>0.41</v>
      </c>
      <c r="H860" s="9">
        <v>9103.92</v>
      </c>
      <c r="I860" s="6">
        <v>1</v>
      </c>
      <c r="J860" s="36" t="str">
        <f t="shared" si="13"/>
        <v>Médio</v>
      </c>
      <c r="K860" s="6">
        <f>IF(OR(B860="",D860="",E860="",F860="",G860="",H860=""),1,0)</f>
        <v>0</v>
      </c>
      <c r="L860" s="6">
        <f>IF(C860&lt;Panorama_geral!$B$3,1,0)</f>
        <v>0</v>
      </c>
      <c r="M860" s="36">
        <f>IF(D860&gt;Educacao_infantil!$I$3,1,0)</f>
        <v>0</v>
      </c>
      <c r="N860" s="7">
        <f>IF(I860&lt;Educacao_infantil!$J$3,1,0)</f>
        <v>1</v>
      </c>
      <c r="O860" s="22"/>
    </row>
    <row r="861" spans="1:15" x14ac:dyDescent="0.25">
      <c r="A861" s="5" t="s">
        <v>4167</v>
      </c>
      <c r="B861" s="6" t="s">
        <v>49</v>
      </c>
      <c r="C861" s="9" t="str">
        <f>VLOOKUP(B861,'De-Para_Estado_Regiao'!$B$3:$C$29,2,0)</f>
        <v>Norte</v>
      </c>
      <c r="D861" s="6">
        <v>401</v>
      </c>
      <c r="E861" s="6">
        <v>0.58899999999999997</v>
      </c>
      <c r="F861" s="6">
        <v>0.57399999999999995</v>
      </c>
      <c r="G861" s="6">
        <v>0.46700000000000003</v>
      </c>
      <c r="H861" s="6">
        <v>8762.1299999999992</v>
      </c>
      <c r="I861" s="6">
        <v>0</v>
      </c>
      <c r="J861" s="36" t="str">
        <f t="shared" si="13"/>
        <v>Médio</v>
      </c>
      <c r="K861" s="6">
        <f>IF(OR(B861="",D861="",E861="",F861="",G861="",H861=""),1,0)</f>
        <v>0</v>
      </c>
      <c r="L861" s="6">
        <f>IF(C861&lt;Panorama_geral!$B$3,1,0)</f>
        <v>0</v>
      </c>
      <c r="M861" s="36">
        <f>IF(D861&gt;Educacao_infantil!$I$3,1,0)</f>
        <v>0</v>
      </c>
      <c r="N861" s="7">
        <f>IF(I861&lt;Educacao_infantil!$J$3,1,0)</f>
        <v>1</v>
      </c>
      <c r="O861" s="22"/>
    </row>
    <row r="862" spans="1:15" x14ac:dyDescent="0.25">
      <c r="A862" s="8" t="s">
        <v>4172</v>
      </c>
      <c r="B862" s="9" t="s">
        <v>87</v>
      </c>
      <c r="C862" s="9" t="str">
        <f>VLOOKUP(B862,'De-Para_Estado_Regiao'!$B$3:$C$29,2,0)</f>
        <v>Nordeste</v>
      </c>
      <c r="D862" s="9">
        <v>406</v>
      </c>
      <c r="E862" s="9">
        <v>0.57899999999999996</v>
      </c>
      <c r="F862" s="9">
        <v>0.52600000000000002</v>
      </c>
      <c r="G862" s="9">
        <v>0.505</v>
      </c>
      <c r="H862" s="9">
        <v>6179.24</v>
      </c>
      <c r="I862" s="6">
        <v>0</v>
      </c>
      <c r="J862" s="36" t="str">
        <f t="shared" si="13"/>
        <v>Médio</v>
      </c>
      <c r="K862" s="6">
        <f>IF(OR(B862="",D862="",E862="",F862="",G862="",H862=""),1,0)</f>
        <v>0</v>
      </c>
      <c r="L862" s="6">
        <f>IF(C862&lt;Panorama_geral!$B$3,1,0)</f>
        <v>0</v>
      </c>
      <c r="M862" s="36">
        <f>IF(D862&gt;Educacao_infantil!$I$3,1,0)</f>
        <v>0</v>
      </c>
      <c r="N862" s="7">
        <f>IF(I862&lt;Educacao_infantil!$J$3,1,0)</f>
        <v>1</v>
      </c>
      <c r="O862" s="22"/>
    </row>
    <row r="863" spans="1:15" x14ac:dyDescent="0.25">
      <c r="A863" s="5" t="s">
        <v>4173</v>
      </c>
      <c r="B863" s="6" t="s">
        <v>24</v>
      </c>
      <c r="C863" s="9" t="str">
        <f>VLOOKUP(B863,'De-Para_Estado_Regiao'!$B$3:$C$29,2,0)</f>
        <v>Nordeste</v>
      </c>
      <c r="D863" s="6">
        <v>337</v>
      </c>
      <c r="E863" s="6">
        <v>0.57999999999999996</v>
      </c>
      <c r="F863" s="6">
        <v>0.54300000000000004</v>
      </c>
      <c r="G863" s="6">
        <v>0.45600000000000002</v>
      </c>
      <c r="H863" s="6">
        <v>8085.71</v>
      </c>
      <c r="I863" s="6">
        <v>11</v>
      </c>
      <c r="J863" s="36" t="str">
        <f t="shared" si="13"/>
        <v>Médio</v>
      </c>
      <c r="K863" s="6">
        <f>IF(OR(B863="",D863="",E863="",F863="",G863="",H863=""),1,0)</f>
        <v>0</v>
      </c>
      <c r="L863" s="6">
        <f>IF(C863&lt;Panorama_geral!$B$3,1,0)</f>
        <v>0</v>
      </c>
      <c r="M863" s="36">
        <f>IF(D863&gt;Educacao_infantil!$I$3,1,0)</f>
        <v>0</v>
      </c>
      <c r="N863" s="7">
        <f>IF(I863&lt;Educacao_infantil!$J$3,1,0)</f>
        <v>0</v>
      </c>
      <c r="O863" s="22"/>
    </row>
    <row r="864" spans="1:15" x14ac:dyDescent="0.25">
      <c r="A864" s="8" t="s">
        <v>4178</v>
      </c>
      <c r="B864" s="9" t="s">
        <v>94</v>
      </c>
      <c r="C864" s="9" t="str">
        <f>VLOOKUP(B864,'De-Para_Estado_Regiao'!$B$3:$C$29,2,0)</f>
        <v>Nordeste</v>
      </c>
      <c r="D864" s="9">
        <v>221</v>
      </c>
      <c r="E864" s="9">
        <v>0.56999999999999995</v>
      </c>
      <c r="F864" s="9">
        <v>0.53300000000000003</v>
      </c>
      <c r="G864" s="9">
        <v>0.48</v>
      </c>
      <c r="H864" s="9">
        <v>9103.75</v>
      </c>
      <c r="I864" s="6">
        <v>1</v>
      </c>
      <c r="J864" s="36" t="str">
        <f t="shared" si="13"/>
        <v>Médio</v>
      </c>
      <c r="K864" s="6">
        <f>IF(OR(B864="",D864="",E864="",F864="",G864="",H864=""),1,0)</f>
        <v>0</v>
      </c>
      <c r="L864" s="6">
        <f>IF(C864&lt;Panorama_geral!$B$3,1,0)</f>
        <v>0</v>
      </c>
      <c r="M864" s="36">
        <f>IF(D864&gt;Educacao_infantil!$I$3,1,0)</f>
        <v>0</v>
      </c>
      <c r="N864" s="7">
        <f>IF(I864&lt;Educacao_infantil!$J$3,1,0)</f>
        <v>1</v>
      </c>
      <c r="O864" s="22"/>
    </row>
    <row r="865" spans="1:15" x14ac:dyDescent="0.25">
      <c r="A865" s="5" t="s">
        <v>4179</v>
      </c>
      <c r="B865" s="6" t="s">
        <v>118</v>
      </c>
      <c r="C865" s="9" t="str">
        <f>VLOOKUP(B865,'De-Para_Estado_Regiao'!$B$3:$C$29,2,0)</f>
        <v>Nordeste</v>
      </c>
      <c r="D865" s="6">
        <v>368</v>
      </c>
      <c r="E865" s="6">
        <v>0.55700000000000005</v>
      </c>
      <c r="F865" s="6">
        <v>0.56100000000000005</v>
      </c>
      <c r="G865" s="6">
        <v>0.39400000000000002</v>
      </c>
      <c r="H865" s="6">
        <v>6378.84</v>
      </c>
      <c r="I865" s="6">
        <v>2</v>
      </c>
      <c r="J865" s="36" t="str">
        <f t="shared" si="13"/>
        <v>Médio</v>
      </c>
      <c r="K865" s="6">
        <f>IF(OR(B865="",D865="",E865="",F865="",G865="",H865=""),1,0)</f>
        <v>0</v>
      </c>
      <c r="L865" s="6">
        <f>IF(C865&lt;Panorama_geral!$B$3,1,0)</f>
        <v>0</v>
      </c>
      <c r="M865" s="36">
        <f>IF(D865&gt;Educacao_infantil!$I$3,1,0)</f>
        <v>0</v>
      </c>
      <c r="N865" s="7">
        <f>IF(I865&lt;Educacao_infantil!$J$3,1,0)</f>
        <v>0</v>
      </c>
      <c r="O865" s="22"/>
    </row>
    <row r="866" spans="1:15" x14ac:dyDescent="0.25">
      <c r="A866" s="8" t="s">
        <v>4182</v>
      </c>
      <c r="B866" s="9" t="s">
        <v>94</v>
      </c>
      <c r="C866" s="9" t="str">
        <f>VLOOKUP(B866,'De-Para_Estado_Regiao'!$B$3:$C$29,2,0)</f>
        <v>Nordeste</v>
      </c>
      <c r="D866" s="9">
        <v>293</v>
      </c>
      <c r="E866" s="9">
        <v>0.52500000000000002</v>
      </c>
      <c r="F866" s="9">
        <v>0.52700000000000002</v>
      </c>
      <c r="G866" s="9">
        <v>0.35</v>
      </c>
      <c r="H866" s="9">
        <v>6810.26</v>
      </c>
      <c r="I866" s="6">
        <v>1</v>
      </c>
      <c r="J866" s="36" t="str">
        <f t="shared" si="13"/>
        <v>Baixo</v>
      </c>
      <c r="K866" s="6">
        <f>IF(OR(B866="",D866="",E866="",F866="",G866="",H866=""),1,0)</f>
        <v>0</v>
      </c>
      <c r="L866" s="6">
        <f>IF(C866&lt;Panorama_geral!$B$3,1,0)</f>
        <v>0</v>
      </c>
      <c r="M866" s="36">
        <f>IF(D866&gt;Educacao_infantil!$I$3,1,0)</f>
        <v>0</v>
      </c>
      <c r="N866" s="7">
        <f>IF(I866&lt;Educacao_infantil!$J$3,1,0)</f>
        <v>1</v>
      </c>
      <c r="O866" s="22"/>
    </row>
    <row r="867" spans="1:15" x14ac:dyDescent="0.25">
      <c r="A867" s="5" t="s">
        <v>4183</v>
      </c>
      <c r="B867" s="6" t="s">
        <v>111</v>
      </c>
      <c r="C867" s="9" t="str">
        <f>VLOOKUP(B867,'De-Para_Estado_Regiao'!$B$3:$C$29,2,0)</f>
        <v>Norte</v>
      </c>
      <c r="D867" s="6">
        <v>147</v>
      </c>
      <c r="E867" s="6">
        <v>0.59299999999999997</v>
      </c>
      <c r="F867" s="6">
        <v>0.61099999999999999</v>
      </c>
      <c r="G867" s="6">
        <v>0.46100000000000002</v>
      </c>
      <c r="H867" s="6">
        <v>10849.37</v>
      </c>
      <c r="I867" s="6">
        <v>0</v>
      </c>
      <c r="J867" s="36" t="str">
        <f t="shared" si="13"/>
        <v>Médio</v>
      </c>
      <c r="K867" s="6">
        <f>IF(OR(B867="",D867="",E867="",F867="",G867="",H867=""),1,0)</f>
        <v>0</v>
      </c>
      <c r="L867" s="6">
        <f>IF(C867&lt;Panorama_geral!$B$3,1,0)</f>
        <v>0</v>
      </c>
      <c r="M867" s="36">
        <f>IF(D867&gt;Educacao_infantil!$I$3,1,0)</f>
        <v>0</v>
      </c>
      <c r="N867" s="7">
        <f>IF(I867&lt;Educacao_infantil!$J$3,1,0)</f>
        <v>1</v>
      </c>
      <c r="O867" s="22"/>
    </row>
    <row r="868" spans="1:15" x14ac:dyDescent="0.25">
      <c r="A868" s="8" t="s">
        <v>4184</v>
      </c>
      <c r="B868" s="9" t="s">
        <v>111</v>
      </c>
      <c r="C868" s="9" t="str">
        <f>VLOOKUP(B868,'De-Para_Estado_Regiao'!$B$3:$C$29,2,0)</f>
        <v>Norte</v>
      </c>
      <c r="D868" s="9">
        <v>386</v>
      </c>
      <c r="E868" s="9">
        <v>0.58299999999999996</v>
      </c>
      <c r="F868" s="9">
        <v>0.52600000000000002</v>
      </c>
      <c r="G868" s="9">
        <v>0.51700000000000002</v>
      </c>
      <c r="H868" s="9">
        <v>7685.41</v>
      </c>
      <c r="I868" s="6">
        <v>0</v>
      </c>
      <c r="J868" s="36" t="str">
        <f t="shared" si="13"/>
        <v>Médio</v>
      </c>
      <c r="K868" s="6">
        <f>IF(OR(B868="",D868="",E868="",F868="",G868="",H868=""),1,0)</f>
        <v>0</v>
      </c>
      <c r="L868" s="6">
        <f>IF(C868&lt;Panorama_geral!$B$3,1,0)</f>
        <v>0</v>
      </c>
      <c r="M868" s="36">
        <f>IF(D868&gt;Educacao_infantil!$I$3,1,0)</f>
        <v>0</v>
      </c>
      <c r="N868" s="7">
        <f>IF(I868&lt;Educacao_infantil!$J$3,1,0)</f>
        <v>1</v>
      </c>
      <c r="O868" s="22"/>
    </row>
    <row r="869" spans="1:15" x14ac:dyDescent="0.25">
      <c r="A869" s="5" t="s">
        <v>4185</v>
      </c>
      <c r="B869" s="6" t="s">
        <v>82</v>
      </c>
      <c r="C869" s="9" t="str">
        <f>VLOOKUP(B869,'De-Para_Estado_Regiao'!$B$3:$C$29,2,0)</f>
        <v>Nordeste</v>
      </c>
      <c r="D869" s="6">
        <v>209</v>
      </c>
      <c r="E869" s="6">
        <v>0.56799999999999995</v>
      </c>
      <c r="F869" s="6">
        <v>0.56200000000000006</v>
      </c>
      <c r="G869" s="6">
        <v>0.45100000000000001</v>
      </c>
      <c r="H869" s="6">
        <v>10618.53</v>
      </c>
      <c r="I869" s="6">
        <v>1</v>
      </c>
      <c r="J869" s="36" t="str">
        <f t="shared" si="13"/>
        <v>Médio</v>
      </c>
      <c r="K869" s="6">
        <f>IF(OR(B869="",D869="",E869="",F869="",G869="",H869=""),1,0)</f>
        <v>0</v>
      </c>
      <c r="L869" s="6">
        <f>IF(C869&lt;Panorama_geral!$B$3,1,0)</f>
        <v>0</v>
      </c>
      <c r="M869" s="36">
        <f>IF(D869&gt;Educacao_infantil!$I$3,1,0)</f>
        <v>0</v>
      </c>
      <c r="N869" s="7">
        <f>IF(I869&lt;Educacao_infantil!$J$3,1,0)</f>
        <v>1</v>
      </c>
      <c r="O869" s="22"/>
    </row>
    <row r="870" spans="1:15" x14ac:dyDescent="0.25">
      <c r="A870" s="8" t="s">
        <v>4186</v>
      </c>
      <c r="B870" s="9" t="s">
        <v>24</v>
      </c>
      <c r="C870" s="9" t="str">
        <f>VLOOKUP(B870,'De-Para_Estado_Regiao'!$B$3:$C$29,2,0)</f>
        <v>Nordeste</v>
      </c>
      <c r="D870" s="9">
        <v>373</v>
      </c>
      <c r="E870" s="9">
        <v>0.59799999999999998</v>
      </c>
      <c r="F870" s="9">
        <v>0.57999999999999996</v>
      </c>
      <c r="G870" s="9">
        <v>0.498</v>
      </c>
      <c r="H870" s="9">
        <v>5299.76</v>
      </c>
      <c r="I870" s="6">
        <v>2</v>
      </c>
      <c r="J870" s="36" t="str">
        <f t="shared" si="13"/>
        <v>Médio</v>
      </c>
      <c r="K870" s="6">
        <f>IF(OR(B870="",D870="",E870="",F870="",G870="",H870=""),1,0)</f>
        <v>0</v>
      </c>
      <c r="L870" s="6">
        <f>IF(C870&lt;Panorama_geral!$B$3,1,0)</f>
        <v>0</v>
      </c>
      <c r="M870" s="36">
        <f>IF(D870&gt;Educacao_infantil!$I$3,1,0)</f>
        <v>0</v>
      </c>
      <c r="N870" s="7">
        <f>IF(I870&lt;Educacao_infantil!$J$3,1,0)</f>
        <v>0</v>
      </c>
      <c r="O870" s="22"/>
    </row>
    <row r="871" spans="1:15" x14ac:dyDescent="0.25">
      <c r="A871" s="5" t="s">
        <v>4187</v>
      </c>
      <c r="B871" s="6" t="s">
        <v>114</v>
      </c>
      <c r="C871" s="9" t="str">
        <f>VLOOKUP(B871,'De-Para_Estado_Regiao'!$B$3:$C$29,2,0)</f>
        <v>Nordeste</v>
      </c>
      <c r="D871" s="6">
        <v>187</v>
      </c>
      <c r="E871" s="6">
        <v>0.58299999999999996</v>
      </c>
      <c r="F871" s="6">
        <v>0.57299999999999995</v>
      </c>
      <c r="G871" s="6">
        <v>0.47399999999999998</v>
      </c>
      <c r="H871" s="6">
        <v>9221.1299999999992</v>
      </c>
      <c r="I871" s="6">
        <v>6</v>
      </c>
      <c r="J871" s="36" t="str">
        <f t="shared" si="13"/>
        <v>Médio</v>
      </c>
      <c r="K871" s="6">
        <f>IF(OR(B871="",D871="",E871="",F871="",G871="",H871=""),1,0)</f>
        <v>0</v>
      </c>
      <c r="L871" s="6">
        <f>IF(C871&lt;Panorama_geral!$B$3,1,0)</f>
        <v>0</v>
      </c>
      <c r="M871" s="36">
        <f>IF(D871&gt;Educacao_infantil!$I$3,1,0)</f>
        <v>0</v>
      </c>
      <c r="N871" s="7">
        <f>IF(I871&lt;Educacao_infantil!$J$3,1,0)</f>
        <v>0</v>
      </c>
      <c r="O871" s="22"/>
    </row>
    <row r="872" spans="1:15" x14ac:dyDescent="0.25">
      <c r="A872" s="8" t="s">
        <v>4190</v>
      </c>
      <c r="B872" s="9" t="s">
        <v>49</v>
      </c>
      <c r="C872" s="9" t="str">
        <f>VLOOKUP(B872,'De-Para_Estado_Regiao'!$B$3:$C$29,2,0)</f>
        <v>Norte</v>
      </c>
      <c r="D872" s="9">
        <v>317</v>
      </c>
      <c r="E872" s="9">
        <v>0.55700000000000005</v>
      </c>
      <c r="F872" s="9">
        <v>0.48299999999999998</v>
      </c>
      <c r="G872" s="9">
        <v>0.46100000000000002</v>
      </c>
      <c r="H872" s="9">
        <v>6552.64</v>
      </c>
      <c r="I872" s="6">
        <v>0</v>
      </c>
      <c r="J872" s="36" t="str">
        <f t="shared" si="13"/>
        <v>Médio</v>
      </c>
      <c r="K872" s="6">
        <f>IF(OR(B872="",D872="",E872="",F872="",G872="",H872=""),1,0)</f>
        <v>0</v>
      </c>
      <c r="L872" s="6">
        <f>IF(C872&lt;Panorama_geral!$B$3,1,0)</f>
        <v>0</v>
      </c>
      <c r="M872" s="36">
        <f>IF(D872&gt;Educacao_infantil!$I$3,1,0)</f>
        <v>0</v>
      </c>
      <c r="N872" s="7">
        <f>IF(I872&lt;Educacao_infantil!$J$3,1,0)</f>
        <v>1</v>
      </c>
      <c r="O872" s="22"/>
    </row>
    <row r="873" spans="1:15" x14ac:dyDescent="0.25">
      <c r="A873" s="8" t="s">
        <v>4192</v>
      </c>
      <c r="B873" s="9" t="s">
        <v>82</v>
      </c>
      <c r="C873" s="9" t="str">
        <f>VLOOKUP(B873,'De-Para_Estado_Regiao'!$B$3:$C$29,2,0)</f>
        <v>Nordeste</v>
      </c>
      <c r="D873" s="9">
        <v>351</v>
      </c>
      <c r="E873" s="9">
        <v>0.55500000000000005</v>
      </c>
      <c r="F873" s="9">
        <v>0.52800000000000002</v>
      </c>
      <c r="G873" s="9">
        <v>0.45300000000000001</v>
      </c>
      <c r="H873" s="9">
        <v>5739.01</v>
      </c>
      <c r="I873" s="6">
        <v>2</v>
      </c>
      <c r="J873" s="36" t="str">
        <f t="shared" si="13"/>
        <v>Médio</v>
      </c>
      <c r="K873" s="6">
        <f>IF(OR(B873="",D873="",E873="",F873="",G873="",H873=""),1,0)</f>
        <v>0</v>
      </c>
      <c r="L873" s="6">
        <f>IF(C873&lt;Panorama_geral!$B$3,1,0)</f>
        <v>0</v>
      </c>
      <c r="M873" s="36">
        <f>IF(D873&gt;Educacao_infantil!$I$3,1,0)</f>
        <v>0</v>
      </c>
      <c r="N873" s="7">
        <f>IF(I873&lt;Educacao_infantil!$J$3,1,0)</f>
        <v>0</v>
      </c>
      <c r="O873" s="22"/>
    </row>
    <row r="874" spans="1:15" x14ac:dyDescent="0.25">
      <c r="A874" s="5" t="s">
        <v>4195</v>
      </c>
      <c r="B874" s="6" t="s">
        <v>118</v>
      </c>
      <c r="C874" s="9" t="str">
        <f>VLOOKUP(B874,'De-Para_Estado_Regiao'!$B$3:$C$29,2,0)</f>
        <v>Nordeste</v>
      </c>
      <c r="D874" s="6">
        <v>69</v>
      </c>
      <c r="E874" s="6">
        <v>0.51500000000000001</v>
      </c>
      <c r="F874" s="6">
        <v>0.49</v>
      </c>
      <c r="G874" s="6">
        <v>0.36799999999999999</v>
      </c>
      <c r="H874" s="6">
        <v>7131.28</v>
      </c>
      <c r="I874" s="6">
        <v>11</v>
      </c>
      <c r="J874" s="36" t="str">
        <f t="shared" si="13"/>
        <v>Baixo</v>
      </c>
      <c r="K874" s="6">
        <f>IF(OR(B874="",D874="",E874="",F874="",G874="",H874=""),1,0)</f>
        <v>0</v>
      </c>
      <c r="L874" s="6">
        <f>IF(C874&lt;Panorama_geral!$B$3,1,0)</f>
        <v>0</v>
      </c>
      <c r="M874" s="36">
        <f>IF(D874&gt;Educacao_infantil!$I$3,1,0)</f>
        <v>0</v>
      </c>
      <c r="N874" s="7">
        <f>IF(I874&lt;Educacao_infantil!$J$3,1,0)</f>
        <v>0</v>
      </c>
      <c r="O874" s="22"/>
    </row>
    <row r="875" spans="1:15" x14ac:dyDescent="0.25">
      <c r="A875" s="5" t="s">
        <v>4197</v>
      </c>
      <c r="B875" s="6" t="s">
        <v>114</v>
      </c>
      <c r="C875" s="9" t="str">
        <f>VLOOKUP(B875,'De-Para_Estado_Regiao'!$B$3:$C$29,2,0)</f>
        <v>Nordeste</v>
      </c>
      <c r="D875" s="6">
        <v>322</v>
      </c>
      <c r="E875" s="6">
        <v>0.59</v>
      </c>
      <c r="F875" s="6">
        <v>0.54400000000000004</v>
      </c>
      <c r="G875" s="6">
        <v>0.52600000000000002</v>
      </c>
      <c r="H875" s="6">
        <v>8181.64</v>
      </c>
      <c r="I875" s="6">
        <v>1</v>
      </c>
      <c r="J875" s="36" t="str">
        <f t="shared" si="13"/>
        <v>Médio</v>
      </c>
      <c r="K875" s="6">
        <f>IF(OR(B875="",D875="",E875="",F875="",G875="",H875=""),1,0)</f>
        <v>0</v>
      </c>
      <c r="L875" s="6">
        <f>IF(C875&lt;Panorama_geral!$B$3,1,0)</f>
        <v>0</v>
      </c>
      <c r="M875" s="36">
        <f>IF(D875&gt;Educacao_infantil!$I$3,1,0)</f>
        <v>0</v>
      </c>
      <c r="N875" s="7">
        <f>IF(I875&lt;Educacao_infantil!$J$3,1,0)</f>
        <v>1</v>
      </c>
      <c r="O875" s="22"/>
    </row>
    <row r="876" spans="1:15" x14ac:dyDescent="0.25">
      <c r="A876" s="8" t="s">
        <v>4200</v>
      </c>
      <c r="B876" s="9" t="s">
        <v>87</v>
      </c>
      <c r="C876" s="9" t="str">
        <f>VLOOKUP(B876,'De-Para_Estado_Regiao'!$B$3:$C$29,2,0)</f>
        <v>Nordeste</v>
      </c>
      <c r="D876" s="9">
        <v>204</v>
      </c>
      <c r="E876" s="9">
        <v>0.55000000000000004</v>
      </c>
      <c r="F876" s="9">
        <v>0.48599999999999999</v>
      </c>
      <c r="G876" s="9">
        <v>0.47299999999999998</v>
      </c>
      <c r="H876" s="9">
        <v>6091.48</v>
      </c>
      <c r="I876" s="6">
        <v>0</v>
      </c>
      <c r="J876" s="36" t="str">
        <f t="shared" si="13"/>
        <v>Médio</v>
      </c>
      <c r="K876" s="6">
        <f>IF(OR(B876="",D876="",E876="",F876="",G876="",H876=""),1,0)</f>
        <v>0</v>
      </c>
      <c r="L876" s="6">
        <f>IF(C876&lt;Panorama_geral!$B$3,1,0)</f>
        <v>0</v>
      </c>
      <c r="M876" s="36">
        <f>IF(D876&gt;Educacao_infantil!$I$3,1,0)</f>
        <v>0</v>
      </c>
      <c r="N876" s="7">
        <f>IF(I876&lt;Educacao_infantil!$J$3,1,0)</f>
        <v>1</v>
      </c>
      <c r="O876" s="22"/>
    </row>
    <row r="877" spans="1:15" x14ac:dyDescent="0.25">
      <c r="A877" s="5" t="s">
        <v>4201</v>
      </c>
      <c r="B877" s="6" t="s">
        <v>87</v>
      </c>
      <c r="C877" s="9" t="str">
        <f>VLOOKUP(B877,'De-Para_Estado_Regiao'!$B$3:$C$29,2,0)</f>
        <v>Nordeste</v>
      </c>
      <c r="D877" s="6">
        <v>210</v>
      </c>
      <c r="E877" s="6">
        <v>0.51900000000000002</v>
      </c>
      <c r="F877" s="6">
        <v>0.50700000000000001</v>
      </c>
      <c r="G877" s="6">
        <v>0.40799999999999997</v>
      </c>
      <c r="H877" s="6">
        <v>5953.26</v>
      </c>
      <c r="I877" s="6">
        <v>0</v>
      </c>
      <c r="J877" s="36" t="str">
        <f t="shared" si="13"/>
        <v>Baixo</v>
      </c>
      <c r="K877" s="6">
        <f>IF(OR(B877="",D877="",E877="",F877="",G877="",H877=""),1,0)</f>
        <v>0</v>
      </c>
      <c r="L877" s="6">
        <f>IF(C877&lt;Panorama_geral!$B$3,1,0)</f>
        <v>0</v>
      </c>
      <c r="M877" s="36">
        <f>IF(D877&gt;Educacao_infantil!$I$3,1,0)</f>
        <v>0</v>
      </c>
      <c r="N877" s="7">
        <f>IF(I877&lt;Educacao_infantil!$J$3,1,0)</f>
        <v>1</v>
      </c>
      <c r="O877" s="22"/>
    </row>
    <row r="878" spans="1:15" x14ac:dyDescent="0.25">
      <c r="A878" s="5" t="s">
        <v>4203</v>
      </c>
      <c r="B878" s="6" t="s">
        <v>72</v>
      </c>
      <c r="C878" s="9" t="str">
        <f>VLOOKUP(B878,'De-Para_Estado_Regiao'!$B$3:$C$29,2,0)</f>
        <v>Nordeste</v>
      </c>
      <c r="D878" s="6">
        <v>203</v>
      </c>
      <c r="E878" s="6">
        <v>0.57399999999999995</v>
      </c>
      <c r="F878" s="6">
        <v>0.51100000000000001</v>
      </c>
      <c r="G878" s="6">
        <v>0.48099999999999998</v>
      </c>
      <c r="H878" s="6">
        <v>6215.66</v>
      </c>
      <c r="I878" s="6">
        <v>1</v>
      </c>
      <c r="J878" s="36" t="str">
        <f t="shared" si="13"/>
        <v>Médio</v>
      </c>
      <c r="K878" s="6">
        <f>IF(OR(B878="",D878="",E878="",F878="",G878="",H878=""),1,0)</f>
        <v>0</v>
      </c>
      <c r="L878" s="6">
        <f>IF(C878&lt;Panorama_geral!$B$3,1,0)</f>
        <v>0</v>
      </c>
      <c r="M878" s="36">
        <f>IF(D878&gt;Educacao_infantil!$I$3,1,0)</f>
        <v>0</v>
      </c>
      <c r="N878" s="7">
        <f>IF(I878&lt;Educacao_infantil!$J$3,1,0)</f>
        <v>1</v>
      </c>
      <c r="O878" s="22"/>
    </row>
    <row r="879" spans="1:15" x14ac:dyDescent="0.25">
      <c r="A879" s="8" t="s">
        <v>4204</v>
      </c>
      <c r="B879" s="9" t="s">
        <v>94</v>
      </c>
      <c r="C879" s="9" t="str">
        <f>VLOOKUP(B879,'De-Para_Estado_Regiao'!$B$3:$C$29,2,0)</f>
        <v>Nordeste</v>
      </c>
      <c r="D879" s="9">
        <v>309</v>
      </c>
      <c r="E879" s="9">
        <v>0.58899999999999997</v>
      </c>
      <c r="F879" s="9">
        <v>0.55100000000000005</v>
      </c>
      <c r="G879" s="9">
        <v>0.50700000000000001</v>
      </c>
      <c r="H879" s="9">
        <v>8078.2</v>
      </c>
      <c r="I879" s="6">
        <v>11</v>
      </c>
      <c r="J879" s="36" t="str">
        <f t="shared" si="13"/>
        <v>Médio</v>
      </c>
      <c r="K879" s="6">
        <f>IF(OR(B879="",D879="",E879="",F879="",G879="",H879=""),1,0)</f>
        <v>0</v>
      </c>
      <c r="L879" s="6">
        <f>IF(C879&lt;Panorama_geral!$B$3,1,0)</f>
        <v>0</v>
      </c>
      <c r="M879" s="36">
        <f>IF(D879&gt;Educacao_infantil!$I$3,1,0)</f>
        <v>0</v>
      </c>
      <c r="N879" s="7">
        <f>IF(I879&lt;Educacao_infantil!$J$3,1,0)</f>
        <v>0</v>
      </c>
      <c r="O879" s="22"/>
    </row>
    <row r="880" spans="1:15" x14ac:dyDescent="0.25">
      <c r="A880" s="8" t="s">
        <v>4206</v>
      </c>
      <c r="B880" s="9" t="s">
        <v>24</v>
      </c>
      <c r="C880" s="9" t="str">
        <f>VLOOKUP(B880,'De-Para_Estado_Regiao'!$B$3:$C$29,2,0)</f>
        <v>Nordeste</v>
      </c>
      <c r="D880" s="9">
        <v>278</v>
      </c>
      <c r="E880" s="9">
        <v>0.57999999999999996</v>
      </c>
      <c r="F880" s="9">
        <v>0.58499999999999996</v>
      </c>
      <c r="G880" s="9">
        <v>0.46500000000000002</v>
      </c>
      <c r="H880" s="9">
        <v>9759.75</v>
      </c>
      <c r="I880" s="6">
        <v>0</v>
      </c>
      <c r="J880" s="36" t="str">
        <f t="shared" si="13"/>
        <v>Médio</v>
      </c>
      <c r="K880" s="6">
        <f>IF(OR(B880="",D880="",E880="",F880="",G880="",H880=""),1,0)</f>
        <v>0</v>
      </c>
      <c r="L880" s="6">
        <f>IF(C880&lt;Panorama_geral!$B$3,1,0)</f>
        <v>0</v>
      </c>
      <c r="M880" s="36">
        <f>IF(D880&gt;Educacao_infantil!$I$3,1,0)</f>
        <v>0</v>
      </c>
      <c r="N880" s="7">
        <f>IF(I880&lt;Educacao_infantil!$J$3,1,0)</f>
        <v>1</v>
      </c>
      <c r="O880" s="22"/>
    </row>
    <row r="881" spans="1:15" x14ac:dyDescent="0.25">
      <c r="A881" s="5" t="s">
        <v>4207</v>
      </c>
      <c r="B881" s="6" t="s">
        <v>87</v>
      </c>
      <c r="C881" s="9" t="str">
        <f>VLOOKUP(B881,'De-Para_Estado_Regiao'!$B$3:$C$29,2,0)</f>
        <v>Nordeste</v>
      </c>
      <c r="D881" s="6">
        <v>362</v>
      </c>
      <c r="E881" s="6">
        <v>0.52100000000000002</v>
      </c>
      <c r="F881" s="6">
        <v>0.50900000000000001</v>
      </c>
      <c r="G881" s="6">
        <v>0.38700000000000001</v>
      </c>
      <c r="H881" s="6">
        <v>6206.85</v>
      </c>
      <c r="I881" s="6">
        <v>1</v>
      </c>
      <c r="J881" s="36" t="str">
        <f t="shared" si="13"/>
        <v>Baixo</v>
      </c>
      <c r="K881" s="6">
        <f>IF(OR(B881="",D881="",E881="",F881="",G881="",H881=""),1,0)</f>
        <v>0</v>
      </c>
      <c r="L881" s="6">
        <f>IF(C881&lt;Panorama_geral!$B$3,1,0)</f>
        <v>0</v>
      </c>
      <c r="M881" s="36">
        <f>IF(D881&gt;Educacao_infantil!$I$3,1,0)</f>
        <v>0</v>
      </c>
      <c r="N881" s="7">
        <f>IF(I881&lt;Educacao_infantil!$J$3,1,0)</f>
        <v>1</v>
      </c>
      <c r="O881" s="22"/>
    </row>
    <row r="882" spans="1:15" x14ac:dyDescent="0.25">
      <c r="A882" s="8" t="s">
        <v>4210</v>
      </c>
      <c r="B882" s="9" t="s">
        <v>24</v>
      </c>
      <c r="C882" s="9" t="str">
        <f>VLOOKUP(B882,'De-Para_Estado_Regiao'!$B$3:$C$29,2,0)</f>
        <v>Nordeste</v>
      </c>
      <c r="D882" s="9">
        <v>259</v>
      </c>
      <c r="E882" s="9">
        <v>0.58899999999999997</v>
      </c>
      <c r="F882" s="9">
        <v>0.56499999999999995</v>
      </c>
      <c r="G882" s="9">
        <v>0.47099999999999997</v>
      </c>
      <c r="H882" s="9">
        <v>5420.5</v>
      </c>
      <c r="I882" s="6">
        <v>1</v>
      </c>
      <c r="J882" s="36" t="str">
        <f t="shared" si="13"/>
        <v>Médio</v>
      </c>
      <c r="K882" s="6">
        <f>IF(OR(B882="",D882="",E882="",F882="",G882="",H882=""),1,0)</f>
        <v>0</v>
      </c>
      <c r="L882" s="6">
        <f>IF(C882&lt;Panorama_geral!$B$3,1,0)</f>
        <v>0</v>
      </c>
      <c r="M882" s="36">
        <f>IF(D882&gt;Educacao_infantil!$I$3,1,0)</f>
        <v>0</v>
      </c>
      <c r="N882" s="7">
        <f>IF(I882&lt;Educacao_infantil!$J$3,1,0)</f>
        <v>1</v>
      </c>
      <c r="O882" s="22"/>
    </row>
    <row r="883" spans="1:15" x14ac:dyDescent="0.25">
      <c r="A883" s="5" t="s">
        <v>4211</v>
      </c>
      <c r="B883" s="6" t="s">
        <v>87</v>
      </c>
      <c r="C883" s="9" t="str">
        <f>VLOOKUP(B883,'De-Para_Estado_Regiao'!$B$3:$C$29,2,0)</f>
        <v>Nordeste</v>
      </c>
      <c r="D883" s="6">
        <v>355</v>
      </c>
      <c r="E883" s="6">
        <v>0.51900000000000002</v>
      </c>
      <c r="F883" s="6">
        <v>0.44</v>
      </c>
      <c r="G883" s="6">
        <v>0.433</v>
      </c>
      <c r="H883" s="6">
        <v>5639.94</v>
      </c>
      <c r="I883" s="6">
        <v>0</v>
      </c>
      <c r="J883" s="36" t="str">
        <f t="shared" si="13"/>
        <v>Baixo</v>
      </c>
      <c r="K883" s="6">
        <f>IF(OR(B883="",D883="",E883="",F883="",G883="",H883=""),1,0)</f>
        <v>0</v>
      </c>
      <c r="L883" s="6">
        <f>IF(C883&lt;Panorama_geral!$B$3,1,0)</f>
        <v>0</v>
      </c>
      <c r="M883" s="36">
        <f>IF(D883&gt;Educacao_infantil!$I$3,1,0)</f>
        <v>0</v>
      </c>
      <c r="N883" s="7">
        <f>IF(I883&lt;Educacao_infantil!$J$3,1,0)</f>
        <v>1</v>
      </c>
      <c r="O883" s="22"/>
    </row>
    <row r="884" spans="1:15" x14ac:dyDescent="0.25">
      <c r="A884" s="8" t="s">
        <v>4212</v>
      </c>
      <c r="B884" s="9" t="s">
        <v>94</v>
      </c>
      <c r="C884" s="9" t="str">
        <f>VLOOKUP(B884,'De-Para_Estado_Regiao'!$B$3:$C$29,2,0)</f>
        <v>Nordeste</v>
      </c>
      <c r="D884" s="9">
        <v>245</v>
      </c>
      <c r="E884" s="9">
        <v>0.55000000000000004</v>
      </c>
      <c r="F884" s="9">
        <v>0.52600000000000002</v>
      </c>
      <c r="G884" s="9">
        <v>0.41599999999999998</v>
      </c>
      <c r="H884" s="9">
        <v>5786.86</v>
      </c>
      <c r="I884" s="6">
        <v>2</v>
      </c>
      <c r="J884" s="36" t="str">
        <f t="shared" si="13"/>
        <v>Médio</v>
      </c>
      <c r="K884" s="6">
        <f>IF(OR(B884="",D884="",E884="",F884="",G884="",H884=""),1,0)</f>
        <v>0</v>
      </c>
      <c r="L884" s="6">
        <f>IF(C884&lt;Panorama_geral!$B$3,1,0)</f>
        <v>0</v>
      </c>
      <c r="M884" s="36">
        <f>IF(D884&gt;Educacao_infantil!$I$3,1,0)</f>
        <v>0</v>
      </c>
      <c r="N884" s="7">
        <f>IF(I884&lt;Educacao_infantil!$J$3,1,0)</f>
        <v>0</v>
      </c>
      <c r="O884" s="22"/>
    </row>
    <row r="885" spans="1:15" x14ac:dyDescent="0.25">
      <c r="A885" s="5" t="s">
        <v>4213</v>
      </c>
      <c r="B885" s="6" t="s">
        <v>82</v>
      </c>
      <c r="C885" s="9" t="str">
        <f>VLOOKUP(B885,'De-Para_Estado_Regiao'!$B$3:$C$29,2,0)</f>
        <v>Nordeste</v>
      </c>
      <c r="D885" s="6">
        <v>203</v>
      </c>
      <c r="E885" s="6">
        <v>0.59</v>
      </c>
      <c r="F885" s="6">
        <v>0.54500000000000004</v>
      </c>
      <c r="G885" s="6">
        <v>0.505</v>
      </c>
      <c r="H885" s="6">
        <v>10959.83</v>
      </c>
      <c r="I885" s="6">
        <v>1</v>
      </c>
      <c r="J885" s="36" t="str">
        <f t="shared" si="13"/>
        <v>Médio</v>
      </c>
      <c r="K885" s="6">
        <f>IF(OR(B885="",D885="",E885="",F885="",G885="",H885=""),1,0)</f>
        <v>0</v>
      </c>
      <c r="L885" s="6">
        <f>IF(C885&lt;Panorama_geral!$B$3,1,0)</f>
        <v>0</v>
      </c>
      <c r="M885" s="36">
        <f>IF(D885&gt;Educacao_infantil!$I$3,1,0)</f>
        <v>0</v>
      </c>
      <c r="N885" s="7">
        <f>IF(I885&lt;Educacao_infantil!$J$3,1,0)</f>
        <v>1</v>
      </c>
      <c r="O885" s="22"/>
    </row>
    <row r="886" spans="1:15" x14ac:dyDescent="0.25">
      <c r="A886" s="5" t="s">
        <v>4215</v>
      </c>
      <c r="B886" s="6" t="s">
        <v>72</v>
      </c>
      <c r="C886" s="9" t="str">
        <f>VLOOKUP(B886,'De-Para_Estado_Regiao'!$B$3:$C$29,2,0)</f>
        <v>Nordeste</v>
      </c>
      <c r="D886" s="6">
        <v>409</v>
      </c>
      <c r="E886" s="6">
        <v>0.57399999999999995</v>
      </c>
      <c r="F886" s="6">
        <v>0.57199999999999995</v>
      </c>
      <c r="G886" s="6">
        <v>0.45400000000000001</v>
      </c>
      <c r="H886" s="6">
        <v>9307.41</v>
      </c>
      <c r="I886" s="6">
        <v>0</v>
      </c>
      <c r="J886" s="36" t="str">
        <f t="shared" si="13"/>
        <v>Médio</v>
      </c>
      <c r="K886" s="6">
        <f>IF(OR(B886="",D886="",E886="",F886="",G886="",H886=""),1,0)</f>
        <v>0</v>
      </c>
      <c r="L886" s="6">
        <f>IF(C886&lt;Panorama_geral!$B$3,1,0)</f>
        <v>0</v>
      </c>
      <c r="M886" s="36">
        <f>IF(D886&gt;Educacao_infantil!$I$3,1,0)</f>
        <v>0</v>
      </c>
      <c r="N886" s="7">
        <f>IF(I886&lt;Educacao_infantil!$J$3,1,0)</f>
        <v>1</v>
      </c>
      <c r="O886" s="22"/>
    </row>
    <row r="887" spans="1:15" x14ac:dyDescent="0.25">
      <c r="A887" s="8" t="s">
        <v>4216</v>
      </c>
      <c r="B887" s="9" t="s">
        <v>87</v>
      </c>
      <c r="C887" s="9" t="str">
        <f>VLOOKUP(B887,'De-Para_Estado_Regiao'!$B$3:$C$29,2,0)</f>
        <v>Nordeste</v>
      </c>
      <c r="D887" s="9">
        <v>266</v>
      </c>
      <c r="E887" s="9">
        <v>0.52800000000000002</v>
      </c>
      <c r="F887" s="9">
        <v>0.503</v>
      </c>
      <c r="G887" s="9">
        <v>0.4</v>
      </c>
      <c r="H887" s="9">
        <v>5135.37</v>
      </c>
      <c r="I887" s="6">
        <v>0</v>
      </c>
      <c r="J887" s="36" t="str">
        <f t="shared" si="13"/>
        <v>Baixo</v>
      </c>
      <c r="K887" s="6">
        <f>IF(OR(B887="",D887="",E887="",F887="",G887="",H887=""),1,0)</f>
        <v>0</v>
      </c>
      <c r="L887" s="6">
        <f>IF(C887&lt;Panorama_geral!$B$3,1,0)</f>
        <v>0</v>
      </c>
      <c r="M887" s="36">
        <f>IF(D887&gt;Educacao_infantil!$I$3,1,0)</f>
        <v>0</v>
      </c>
      <c r="N887" s="7">
        <f>IF(I887&lt;Educacao_infantil!$J$3,1,0)</f>
        <v>1</v>
      </c>
      <c r="O887" s="22"/>
    </row>
    <row r="888" spans="1:15" x14ac:dyDescent="0.25">
      <c r="A888" s="5" t="s">
        <v>4219</v>
      </c>
      <c r="B888" s="6" t="s">
        <v>82</v>
      </c>
      <c r="C888" s="9" t="str">
        <f>VLOOKUP(B888,'De-Para_Estado_Regiao'!$B$3:$C$29,2,0)</f>
        <v>Nordeste</v>
      </c>
      <c r="D888" s="6">
        <v>102</v>
      </c>
      <c r="E888" s="6">
        <v>0.57999999999999996</v>
      </c>
      <c r="F888" s="6">
        <v>0.54300000000000004</v>
      </c>
      <c r="G888" s="6">
        <v>0.44800000000000001</v>
      </c>
      <c r="H888" s="6">
        <v>13130.96</v>
      </c>
      <c r="I888" s="6">
        <v>5</v>
      </c>
      <c r="J888" s="36" t="str">
        <f t="shared" si="13"/>
        <v>Médio</v>
      </c>
      <c r="K888" s="6">
        <f>IF(OR(B888="",D888="",E888="",F888="",G888="",H888=""),1,0)</f>
        <v>0</v>
      </c>
      <c r="L888" s="6">
        <f>IF(C888&lt;Panorama_geral!$B$3,1,0)</f>
        <v>0</v>
      </c>
      <c r="M888" s="36">
        <f>IF(D888&gt;Educacao_infantil!$I$3,1,0)</f>
        <v>0</v>
      </c>
      <c r="N888" s="7">
        <f>IF(I888&lt;Educacao_infantil!$J$3,1,0)</f>
        <v>0</v>
      </c>
      <c r="O888" s="22"/>
    </row>
    <row r="889" spans="1:15" x14ac:dyDescent="0.25">
      <c r="A889" s="8" t="s">
        <v>4220</v>
      </c>
      <c r="B889" s="9" t="s">
        <v>114</v>
      </c>
      <c r="C889" s="9" t="str">
        <f>VLOOKUP(B889,'De-Para_Estado_Regiao'!$B$3:$C$29,2,0)</f>
        <v>Nordeste</v>
      </c>
      <c r="D889" s="9">
        <v>254</v>
      </c>
      <c r="E889" s="9">
        <v>0.59799999999999998</v>
      </c>
      <c r="F889" s="9">
        <v>0.56000000000000005</v>
      </c>
      <c r="G889" s="9">
        <v>0.53200000000000003</v>
      </c>
      <c r="H889" s="9">
        <v>9384.0400000000009</v>
      </c>
      <c r="I889" s="6">
        <v>2</v>
      </c>
      <c r="J889" s="36" t="str">
        <f t="shared" si="13"/>
        <v>Médio</v>
      </c>
      <c r="K889" s="6">
        <f>IF(OR(B889="",D889="",E889="",F889="",G889="",H889=""),1,0)</f>
        <v>0</v>
      </c>
      <c r="L889" s="6">
        <f>IF(C889&lt;Panorama_geral!$B$3,1,0)</f>
        <v>0</v>
      </c>
      <c r="M889" s="36">
        <f>IF(D889&gt;Educacao_infantil!$I$3,1,0)</f>
        <v>0</v>
      </c>
      <c r="N889" s="7">
        <f>IF(I889&lt;Educacao_infantil!$J$3,1,0)</f>
        <v>0</v>
      </c>
      <c r="O889" s="22"/>
    </row>
    <row r="890" spans="1:15" x14ac:dyDescent="0.25">
      <c r="A890" s="5" t="s">
        <v>4221</v>
      </c>
      <c r="B890" s="6" t="s">
        <v>87</v>
      </c>
      <c r="C890" s="9" t="str">
        <f>VLOOKUP(B890,'De-Para_Estado_Regiao'!$B$3:$C$29,2,0)</f>
        <v>Nordeste</v>
      </c>
      <c r="D890" s="6">
        <v>384</v>
      </c>
      <c r="E890" s="6">
        <v>0.58499999999999996</v>
      </c>
      <c r="F890" s="6">
        <v>0.47399999999999998</v>
      </c>
      <c r="G890" s="6">
        <v>0.54700000000000004</v>
      </c>
      <c r="H890" s="6">
        <v>4282.6499999999996</v>
      </c>
      <c r="I890" s="6">
        <v>0</v>
      </c>
      <c r="J890" s="36" t="str">
        <f t="shared" si="13"/>
        <v>Médio</v>
      </c>
      <c r="K890" s="6">
        <f>IF(OR(B890="",D890="",E890="",F890="",G890="",H890=""),1,0)</f>
        <v>0</v>
      </c>
      <c r="L890" s="6">
        <f>IF(C890&lt;Panorama_geral!$B$3,1,0)</f>
        <v>0</v>
      </c>
      <c r="M890" s="36">
        <f>IF(D890&gt;Educacao_infantil!$I$3,1,0)</f>
        <v>0</v>
      </c>
      <c r="N890" s="7">
        <f>IF(I890&lt;Educacao_infantil!$J$3,1,0)</f>
        <v>1</v>
      </c>
      <c r="O890" s="22"/>
    </row>
    <row r="891" spans="1:15" x14ac:dyDescent="0.25">
      <c r="A891" s="8" t="s">
        <v>4222</v>
      </c>
      <c r="B891" s="9" t="s">
        <v>111</v>
      </c>
      <c r="C891" s="9" t="str">
        <f>VLOOKUP(B891,'De-Para_Estado_Regiao'!$B$3:$C$29,2,0)</f>
        <v>Norte</v>
      </c>
      <c r="D891" s="9">
        <v>190</v>
      </c>
      <c r="E891" s="9">
        <v>0.58899999999999997</v>
      </c>
      <c r="F891" s="9">
        <v>0.56999999999999995</v>
      </c>
      <c r="G891" s="9">
        <v>0.45900000000000002</v>
      </c>
      <c r="H891" s="9">
        <v>8265.0300000000007</v>
      </c>
      <c r="I891" s="6">
        <v>3</v>
      </c>
      <c r="J891" s="36" t="str">
        <f t="shared" si="13"/>
        <v>Médio</v>
      </c>
      <c r="K891" s="6">
        <f>IF(OR(B891="",D891="",E891="",F891="",G891="",H891=""),1,0)</f>
        <v>0</v>
      </c>
      <c r="L891" s="6">
        <f>IF(C891&lt;Panorama_geral!$B$3,1,0)</f>
        <v>0</v>
      </c>
      <c r="M891" s="36">
        <f>IF(D891&gt;Educacao_infantil!$I$3,1,0)</f>
        <v>0</v>
      </c>
      <c r="N891" s="7">
        <f>IF(I891&lt;Educacao_infantil!$J$3,1,0)</f>
        <v>0</v>
      </c>
      <c r="O891" s="22"/>
    </row>
    <row r="892" spans="1:15" x14ac:dyDescent="0.25">
      <c r="A892" s="8" t="s">
        <v>1417</v>
      </c>
      <c r="B892" s="9" t="s">
        <v>114</v>
      </c>
      <c r="C892" s="9" t="str">
        <f>VLOOKUP(B892,'De-Para_Estado_Regiao'!$B$3:$C$29,2,0)</f>
        <v>Nordeste</v>
      </c>
      <c r="D892" s="9">
        <v>221</v>
      </c>
      <c r="E892" s="9">
        <v>0.58299999999999996</v>
      </c>
      <c r="F892" s="9">
        <v>0.57999999999999996</v>
      </c>
      <c r="G892" s="9">
        <v>0.48</v>
      </c>
      <c r="H892" s="9">
        <v>9353.89</v>
      </c>
      <c r="I892" s="6">
        <v>2</v>
      </c>
      <c r="J892" s="36" t="str">
        <f t="shared" si="13"/>
        <v>Médio</v>
      </c>
      <c r="K892" s="6">
        <f>IF(OR(B892="",D892="",E892="",F892="",G892="",H892=""),1,0)</f>
        <v>0</v>
      </c>
      <c r="L892" s="6">
        <f>IF(C892&lt;Panorama_geral!$B$3,1,0)</f>
        <v>0</v>
      </c>
      <c r="M892" s="36">
        <f>IF(D892&gt;Educacao_infantil!$I$3,1,0)</f>
        <v>0</v>
      </c>
      <c r="N892" s="7">
        <f>IF(I892&lt;Educacao_infantil!$J$3,1,0)</f>
        <v>0</v>
      </c>
      <c r="O892" s="22"/>
    </row>
    <row r="893" spans="1:15" x14ac:dyDescent="0.25">
      <c r="A893" s="8" t="s">
        <v>4225</v>
      </c>
      <c r="B893" s="9" t="s">
        <v>24</v>
      </c>
      <c r="C893" s="9" t="str">
        <f>VLOOKUP(B893,'De-Para_Estado_Regiao'!$B$3:$C$29,2,0)</f>
        <v>Nordeste</v>
      </c>
      <c r="D893" s="9">
        <v>149</v>
      </c>
      <c r="E893" s="9">
        <v>0.58399999999999996</v>
      </c>
      <c r="F893" s="9">
        <v>0.57699999999999996</v>
      </c>
      <c r="G893" s="9">
        <v>0.433</v>
      </c>
      <c r="H893" s="9">
        <v>7557.83</v>
      </c>
      <c r="I893" s="6">
        <v>2</v>
      </c>
      <c r="J893" s="36" t="str">
        <f t="shared" si="13"/>
        <v>Médio</v>
      </c>
      <c r="K893" s="6">
        <f>IF(OR(B893="",D893="",E893="",F893="",G893="",H893=""),1,0)</f>
        <v>0</v>
      </c>
      <c r="L893" s="6">
        <f>IF(C893&lt;Panorama_geral!$B$3,1,0)</f>
        <v>0</v>
      </c>
      <c r="M893" s="36">
        <f>IF(D893&gt;Educacao_infantil!$I$3,1,0)</f>
        <v>0</v>
      </c>
      <c r="N893" s="7">
        <f>IF(I893&lt;Educacao_infantil!$J$3,1,0)</f>
        <v>0</v>
      </c>
      <c r="O893" s="22"/>
    </row>
    <row r="894" spans="1:15" x14ac:dyDescent="0.25">
      <c r="A894" s="5" t="s">
        <v>4226</v>
      </c>
      <c r="B894" s="6" t="s">
        <v>87</v>
      </c>
      <c r="C894" s="9" t="str">
        <f>VLOOKUP(B894,'De-Para_Estado_Regiao'!$B$3:$C$29,2,0)</f>
        <v>Nordeste</v>
      </c>
      <c r="D894" s="6">
        <v>346</v>
      </c>
      <c r="E894" s="6">
        <v>0.57499999999999996</v>
      </c>
      <c r="F894" s="6">
        <v>0.53400000000000003</v>
      </c>
      <c r="G894" s="6">
        <v>0.48599999999999999</v>
      </c>
      <c r="H894" s="6">
        <v>6783.78</v>
      </c>
      <c r="I894" s="6">
        <v>1</v>
      </c>
      <c r="J894" s="36" t="str">
        <f t="shared" si="13"/>
        <v>Médio</v>
      </c>
      <c r="K894" s="6">
        <f>IF(OR(B894="",D894="",E894="",F894="",G894="",H894=""),1,0)</f>
        <v>0</v>
      </c>
      <c r="L894" s="6">
        <f>IF(C894&lt;Panorama_geral!$B$3,1,0)</f>
        <v>0</v>
      </c>
      <c r="M894" s="36">
        <f>IF(D894&gt;Educacao_infantil!$I$3,1,0)</f>
        <v>0</v>
      </c>
      <c r="N894" s="7">
        <f>IF(I894&lt;Educacao_infantil!$J$3,1,0)</f>
        <v>1</v>
      </c>
      <c r="O894" s="22"/>
    </row>
    <row r="895" spans="1:15" x14ac:dyDescent="0.25">
      <c r="A895" s="5" t="s">
        <v>4229</v>
      </c>
      <c r="B895" s="6" t="s">
        <v>94</v>
      </c>
      <c r="C895" s="9" t="str">
        <f>VLOOKUP(B895,'De-Para_Estado_Regiao'!$B$3:$C$29,2,0)</f>
        <v>Nordeste</v>
      </c>
      <c r="D895" s="6">
        <v>359</v>
      </c>
      <c r="E895" s="6">
        <v>0.58599999999999997</v>
      </c>
      <c r="F895" s="6">
        <v>0.58199999999999996</v>
      </c>
      <c r="G895" s="6">
        <v>0.45700000000000002</v>
      </c>
      <c r="H895" s="6">
        <v>10296.799999999999</v>
      </c>
      <c r="I895" s="6">
        <v>1</v>
      </c>
      <c r="J895" s="36" t="str">
        <f t="shared" si="13"/>
        <v>Médio</v>
      </c>
      <c r="K895" s="6">
        <f>IF(OR(B895="",D895="",E895="",F895="",G895="",H895=""),1,0)</f>
        <v>0</v>
      </c>
      <c r="L895" s="6">
        <f>IF(C895&lt;Panorama_geral!$B$3,1,0)</f>
        <v>0</v>
      </c>
      <c r="M895" s="36">
        <f>IF(D895&gt;Educacao_infantil!$I$3,1,0)</f>
        <v>0</v>
      </c>
      <c r="N895" s="7">
        <f>IF(I895&lt;Educacao_infantil!$J$3,1,0)</f>
        <v>1</v>
      </c>
      <c r="O895" s="22"/>
    </row>
    <row r="896" spans="1:15" x14ac:dyDescent="0.25">
      <c r="A896" s="8" t="s">
        <v>4230</v>
      </c>
      <c r="B896" s="9" t="s">
        <v>16</v>
      </c>
      <c r="C896" s="9" t="str">
        <f>VLOOKUP(B896,'De-Para_Estado_Regiao'!$B$3:$C$29,2,0)</f>
        <v>Sudeste</v>
      </c>
      <c r="D896" s="9">
        <v>409</v>
      </c>
      <c r="E896" s="9">
        <v>0.58499999999999996</v>
      </c>
      <c r="F896" s="9">
        <v>0.57099999999999995</v>
      </c>
      <c r="G896" s="9">
        <v>0.46200000000000002</v>
      </c>
      <c r="H896" s="9">
        <v>8028.9</v>
      </c>
      <c r="I896" s="6">
        <v>2</v>
      </c>
      <c r="J896" s="36" t="str">
        <f t="shared" si="13"/>
        <v>Médio</v>
      </c>
      <c r="K896" s="6">
        <f>IF(OR(B896="",D896="",E896="",F896="",G896="",H896=""),1,0)</f>
        <v>0</v>
      </c>
      <c r="L896" s="6">
        <f>IF(C896&lt;Panorama_geral!$B$3,1,0)</f>
        <v>0</v>
      </c>
      <c r="M896" s="36">
        <f>IF(D896&gt;Educacao_infantil!$I$3,1,0)</f>
        <v>0</v>
      </c>
      <c r="N896" s="7">
        <f>IF(I896&lt;Educacao_infantil!$J$3,1,0)</f>
        <v>0</v>
      </c>
      <c r="O896" s="22"/>
    </row>
    <row r="897" spans="1:15" x14ac:dyDescent="0.25">
      <c r="A897" s="8" t="s">
        <v>4231</v>
      </c>
      <c r="B897" s="9" t="s">
        <v>114</v>
      </c>
      <c r="C897" s="9" t="str">
        <f>VLOOKUP(B897,'De-Para_Estado_Regiao'!$B$3:$C$29,2,0)</f>
        <v>Nordeste</v>
      </c>
      <c r="D897" s="9">
        <v>152</v>
      </c>
      <c r="E897" s="9">
        <v>0.57999999999999996</v>
      </c>
      <c r="F897" s="9">
        <v>0.56200000000000006</v>
      </c>
      <c r="G897" s="9">
        <v>0.46800000000000003</v>
      </c>
      <c r="H897" s="9">
        <v>10345.64</v>
      </c>
      <c r="I897" s="6">
        <v>1</v>
      </c>
      <c r="J897" s="36" t="str">
        <f t="shared" si="13"/>
        <v>Médio</v>
      </c>
      <c r="K897" s="6">
        <f>IF(OR(B897="",D897="",E897="",F897="",G897="",H897=""),1,0)</f>
        <v>0</v>
      </c>
      <c r="L897" s="6">
        <f>IF(C897&lt;Panorama_geral!$B$3,1,0)</f>
        <v>0</v>
      </c>
      <c r="M897" s="36">
        <f>IF(D897&gt;Educacao_infantil!$I$3,1,0)</f>
        <v>0</v>
      </c>
      <c r="N897" s="7">
        <f>IF(I897&lt;Educacao_infantil!$J$3,1,0)</f>
        <v>1</v>
      </c>
      <c r="O897" s="22"/>
    </row>
    <row r="898" spans="1:15" x14ac:dyDescent="0.25">
      <c r="A898" s="8" t="s">
        <v>818</v>
      </c>
      <c r="B898" s="9" t="s">
        <v>82</v>
      </c>
      <c r="C898" s="9" t="str">
        <f>VLOOKUP(B898,'De-Para_Estado_Regiao'!$B$3:$C$29,2,0)</f>
        <v>Nordeste</v>
      </c>
      <c r="D898" s="9">
        <v>215</v>
      </c>
      <c r="E898" s="9">
        <v>0.56000000000000005</v>
      </c>
      <c r="F898" s="9">
        <v>0.54400000000000004</v>
      </c>
      <c r="G898" s="9">
        <v>0.42599999999999999</v>
      </c>
      <c r="H898" s="9">
        <v>11184.42</v>
      </c>
      <c r="I898" s="6">
        <v>4</v>
      </c>
      <c r="J898" s="36" t="str">
        <f t="shared" si="13"/>
        <v>Médio</v>
      </c>
      <c r="K898" s="6">
        <f>IF(OR(B898="",D898="",E898="",F898="",G898="",H898=""),1,0)</f>
        <v>0</v>
      </c>
      <c r="L898" s="6">
        <f>IF(C898&lt;Panorama_geral!$B$3,1,0)</f>
        <v>0</v>
      </c>
      <c r="M898" s="36">
        <f>IF(D898&gt;Educacao_infantil!$I$3,1,0)</f>
        <v>0</v>
      </c>
      <c r="N898" s="7">
        <f>IF(I898&lt;Educacao_infantil!$J$3,1,0)</f>
        <v>0</v>
      </c>
      <c r="O898" s="22"/>
    </row>
    <row r="899" spans="1:15" x14ac:dyDescent="0.25">
      <c r="A899" s="5" t="s">
        <v>4235</v>
      </c>
      <c r="B899" s="6" t="s">
        <v>49</v>
      </c>
      <c r="C899" s="9" t="str">
        <f>VLOOKUP(B899,'De-Para_Estado_Regiao'!$B$3:$C$29,2,0)</f>
        <v>Norte</v>
      </c>
      <c r="D899" s="6">
        <v>257</v>
      </c>
      <c r="E899" s="6">
        <v>0.58099999999999996</v>
      </c>
      <c r="F899" s="6">
        <v>0.54300000000000004</v>
      </c>
      <c r="G899" s="6">
        <v>0.47799999999999998</v>
      </c>
      <c r="H899" s="6">
        <v>7669.43</v>
      </c>
      <c r="I899" s="6">
        <v>0</v>
      </c>
      <c r="J899" s="36" t="str">
        <f t="shared" si="13"/>
        <v>Médio</v>
      </c>
      <c r="K899" s="6">
        <f>IF(OR(B899="",D899="",E899="",F899="",G899="",H899=""),1,0)</f>
        <v>0</v>
      </c>
      <c r="L899" s="6">
        <f>IF(C899&lt;Panorama_geral!$B$3,1,0)</f>
        <v>0</v>
      </c>
      <c r="M899" s="36">
        <f>IF(D899&gt;Educacao_infantil!$I$3,1,0)</f>
        <v>0</v>
      </c>
      <c r="N899" s="7">
        <f>IF(I899&lt;Educacao_infantil!$J$3,1,0)</f>
        <v>1</v>
      </c>
      <c r="O899" s="22"/>
    </row>
    <row r="900" spans="1:15" x14ac:dyDescent="0.25">
      <c r="A900" s="5" t="s">
        <v>4237</v>
      </c>
      <c r="B900" s="6" t="s">
        <v>82</v>
      </c>
      <c r="C900" s="9" t="str">
        <f>VLOOKUP(B900,'De-Para_Estado_Regiao'!$B$3:$C$29,2,0)</f>
        <v>Nordeste</v>
      </c>
      <c r="D900" s="6">
        <v>345</v>
      </c>
      <c r="E900" s="6">
        <v>0.57999999999999996</v>
      </c>
      <c r="F900" s="6">
        <v>0.55100000000000005</v>
      </c>
      <c r="G900" s="6">
        <v>0.49</v>
      </c>
      <c r="H900" s="6">
        <v>7266.16</v>
      </c>
      <c r="I900" s="6">
        <v>2</v>
      </c>
      <c r="J900" s="36" t="str">
        <f t="shared" si="13"/>
        <v>Médio</v>
      </c>
      <c r="K900" s="6">
        <f>IF(OR(B900="",D900="",E900="",F900="",G900="",H900=""),1,0)</f>
        <v>0</v>
      </c>
      <c r="L900" s="6">
        <f>IF(C900&lt;Panorama_geral!$B$3,1,0)</f>
        <v>0</v>
      </c>
      <c r="M900" s="36">
        <f>IF(D900&gt;Educacao_infantil!$I$3,1,0)</f>
        <v>0</v>
      </c>
      <c r="N900" s="7">
        <f>IF(I900&lt;Educacao_infantil!$J$3,1,0)</f>
        <v>0</v>
      </c>
      <c r="O900" s="22"/>
    </row>
    <row r="901" spans="1:15" x14ac:dyDescent="0.25">
      <c r="A901" s="8" t="s">
        <v>4244</v>
      </c>
      <c r="B901" s="9" t="s">
        <v>118</v>
      </c>
      <c r="C901" s="9" t="str">
        <f>VLOOKUP(B901,'De-Para_Estado_Regiao'!$B$3:$C$29,2,0)</f>
        <v>Nordeste</v>
      </c>
      <c r="D901" s="9">
        <v>160</v>
      </c>
      <c r="E901" s="9">
        <v>0.53</v>
      </c>
      <c r="F901" s="9">
        <v>0.48899999999999999</v>
      </c>
      <c r="G901" s="9">
        <v>0.39100000000000001</v>
      </c>
      <c r="H901" s="9">
        <v>6680.11</v>
      </c>
      <c r="I901" s="6">
        <v>9</v>
      </c>
      <c r="J901" s="36" t="str">
        <f t="shared" si="13"/>
        <v>Baixo</v>
      </c>
      <c r="K901" s="6">
        <f>IF(OR(B901="",D901="",E901="",F901="",G901="",H901=""),1,0)</f>
        <v>0</v>
      </c>
      <c r="L901" s="6">
        <f>IF(C901&lt;Panorama_geral!$B$3,1,0)</f>
        <v>0</v>
      </c>
      <c r="M901" s="36">
        <f>IF(D901&gt;Educacao_infantil!$I$3,1,0)</f>
        <v>0</v>
      </c>
      <c r="N901" s="7">
        <f>IF(I901&lt;Educacao_infantil!$J$3,1,0)</f>
        <v>0</v>
      </c>
      <c r="O901" s="22"/>
    </row>
    <row r="902" spans="1:15" x14ac:dyDescent="0.25">
      <c r="A902" s="8" t="s">
        <v>4246</v>
      </c>
      <c r="B902" s="9" t="s">
        <v>24</v>
      </c>
      <c r="C902" s="9" t="str">
        <f>VLOOKUP(B902,'De-Para_Estado_Regiao'!$B$3:$C$29,2,0)</f>
        <v>Nordeste</v>
      </c>
      <c r="D902" s="9">
        <v>124</v>
      </c>
      <c r="E902" s="9">
        <v>0.52700000000000002</v>
      </c>
      <c r="F902" s="9">
        <v>0.52400000000000002</v>
      </c>
      <c r="G902" s="9">
        <v>0.38600000000000001</v>
      </c>
      <c r="H902" s="9">
        <v>6135.31</v>
      </c>
      <c r="I902" s="6">
        <v>0</v>
      </c>
      <c r="J902" s="36" t="str">
        <f t="shared" ref="J902:J965" si="14">IF(E902&lt;0.55,"Baixo", IF(E902&lt;0.7,"Médio", IF(E902&lt;0.8,"Alto","Muito Alto")))</f>
        <v>Baixo</v>
      </c>
      <c r="K902" s="6">
        <f>IF(OR(B902="",D902="",E902="",F902="",G902="",H902=""),1,0)</f>
        <v>0</v>
      </c>
      <c r="L902" s="6">
        <f>IF(C902&lt;Panorama_geral!$B$3,1,0)</f>
        <v>0</v>
      </c>
      <c r="M902" s="36">
        <f>IF(D902&gt;Educacao_infantil!$I$3,1,0)</f>
        <v>0</v>
      </c>
      <c r="N902" s="7">
        <f>IF(I902&lt;Educacao_infantil!$J$3,1,0)</f>
        <v>1</v>
      </c>
      <c r="O902" s="22"/>
    </row>
    <row r="903" spans="1:15" x14ac:dyDescent="0.25">
      <c r="A903" s="5" t="s">
        <v>4253</v>
      </c>
      <c r="B903" s="6" t="s">
        <v>24</v>
      </c>
      <c r="C903" s="9" t="str">
        <f>VLOOKUP(B903,'De-Para_Estado_Regiao'!$B$3:$C$29,2,0)</f>
        <v>Nordeste</v>
      </c>
      <c r="D903" s="6">
        <v>227</v>
      </c>
      <c r="E903" s="6">
        <v>0.57799999999999996</v>
      </c>
      <c r="F903" s="6">
        <v>0.54700000000000004</v>
      </c>
      <c r="G903" s="6">
        <v>0.46899999999999997</v>
      </c>
      <c r="H903" s="6">
        <v>6303.34</v>
      </c>
      <c r="I903" s="6">
        <v>3</v>
      </c>
      <c r="J903" s="36" t="str">
        <f t="shared" si="14"/>
        <v>Médio</v>
      </c>
      <c r="K903" s="6">
        <f>IF(OR(B903="",D903="",E903="",F903="",G903="",H903=""),1,0)</f>
        <v>0</v>
      </c>
      <c r="L903" s="6">
        <f>IF(C903&lt;Panorama_geral!$B$3,1,0)</f>
        <v>0</v>
      </c>
      <c r="M903" s="36">
        <f>IF(D903&gt;Educacao_infantil!$I$3,1,0)</f>
        <v>0</v>
      </c>
      <c r="N903" s="7">
        <f>IF(I903&lt;Educacao_infantil!$J$3,1,0)</f>
        <v>0</v>
      </c>
      <c r="O903" s="22"/>
    </row>
    <row r="904" spans="1:15" x14ac:dyDescent="0.25">
      <c r="A904" s="8" t="s">
        <v>4256</v>
      </c>
      <c r="B904" s="9" t="s">
        <v>82</v>
      </c>
      <c r="C904" s="9" t="str">
        <f>VLOOKUP(B904,'De-Para_Estado_Regiao'!$B$3:$C$29,2,0)</f>
        <v>Nordeste</v>
      </c>
      <c r="D904" s="9">
        <v>303</v>
      </c>
      <c r="E904" s="9">
        <v>0.57799999999999996</v>
      </c>
      <c r="F904" s="9">
        <v>0.55000000000000004</v>
      </c>
      <c r="G904" s="9">
        <v>0.45100000000000001</v>
      </c>
      <c r="H904" s="9">
        <v>8078.31</v>
      </c>
      <c r="I904" s="6">
        <v>7</v>
      </c>
      <c r="J904" s="36" t="str">
        <f t="shared" si="14"/>
        <v>Médio</v>
      </c>
      <c r="K904" s="6">
        <f>IF(OR(B904="",D904="",E904="",F904="",G904="",H904=""),1,0)</f>
        <v>0</v>
      </c>
      <c r="L904" s="6">
        <f>IF(C904&lt;Panorama_geral!$B$3,1,0)</f>
        <v>0</v>
      </c>
      <c r="M904" s="36">
        <f>IF(D904&gt;Educacao_infantil!$I$3,1,0)</f>
        <v>0</v>
      </c>
      <c r="N904" s="7">
        <f>IF(I904&lt;Educacao_infantil!$J$3,1,0)</f>
        <v>0</v>
      </c>
      <c r="O904" s="22"/>
    </row>
    <row r="905" spans="1:15" x14ac:dyDescent="0.25">
      <c r="A905" s="8" t="s">
        <v>4260</v>
      </c>
      <c r="B905" s="9" t="s">
        <v>16</v>
      </c>
      <c r="C905" s="9" t="str">
        <f>VLOOKUP(B905,'De-Para_Estado_Regiao'!$B$3:$C$29,2,0)</f>
        <v>Sudeste</v>
      </c>
      <c r="D905" s="9">
        <v>199</v>
      </c>
      <c r="E905" s="9">
        <v>0.59399999999999997</v>
      </c>
      <c r="F905" s="9">
        <v>0.56000000000000005</v>
      </c>
      <c r="G905" s="9">
        <v>0.46899999999999997</v>
      </c>
      <c r="H905" s="9">
        <v>7816.29</v>
      </c>
      <c r="I905" s="6">
        <v>8</v>
      </c>
      <c r="J905" s="36" t="str">
        <f t="shared" si="14"/>
        <v>Médio</v>
      </c>
      <c r="K905" s="6">
        <f>IF(OR(B905="",D905="",E905="",F905="",G905="",H905=""),1,0)</f>
        <v>0</v>
      </c>
      <c r="L905" s="6">
        <f>IF(C905&lt;Panorama_geral!$B$3,1,0)</f>
        <v>0</v>
      </c>
      <c r="M905" s="36">
        <f>IF(D905&gt;Educacao_infantil!$I$3,1,0)</f>
        <v>0</v>
      </c>
      <c r="N905" s="7">
        <f>IF(I905&lt;Educacao_infantil!$J$3,1,0)</f>
        <v>0</v>
      </c>
      <c r="O905" s="22"/>
    </row>
    <row r="906" spans="1:15" x14ac:dyDescent="0.25">
      <c r="A906" s="8" t="s">
        <v>4265</v>
      </c>
      <c r="B906" s="9" t="s">
        <v>19</v>
      </c>
      <c r="C906" s="9" t="str">
        <f>VLOOKUP(B906,'De-Para_Estado_Regiao'!$B$3:$C$29,2,0)</f>
        <v>Nordeste</v>
      </c>
      <c r="D906" s="9">
        <v>118</v>
      </c>
      <c r="E906" s="9">
        <v>0.56299999999999994</v>
      </c>
      <c r="F906" s="9">
        <v>0.53200000000000003</v>
      </c>
      <c r="G906" s="9">
        <v>0.46100000000000002</v>
      </c>
      <c r="H906" s="9">
        <v>7662.84</v>
      </c>
      <c r="I906" s="6">
        <v>6</v>
      </c>
      <c r="J906" s="36" t="str">
        <f t="shared" si="14"/>
        <v>Médio</v>
      </c>
      <c r="K906" s="6">
        <f>IF(OR(B906="",D906="",E906="",F906="",G906="",H906=""),1,0)</f>
        <v>0</v>
      </c>
      <c r="L906" s="6">
        <f>IF(C906&lt;Panorama_geral!$B$3,1,0)</f>
        <v>0</v>
      </c>
      <c r="M906" s="36">
        <f>IF(D906&gt;Educacao_infantil!$I$3,1,0)</f>
        <v>0</v>
      </c>
      <c r="N906" s="7">
        <f>IF(I906&lt;Educacao_infantil!$J$3,1,0)</f>
        <v>0</v>
      </c>
      <c r="O906" s="22"/>
    </row>
    <row r="907" spans="1:15" x14ac:dyDescent="0.25">
      <c r="A907" s="8" t="s">
        <v>4269</v>
      </c>
      <c r="B907" s="9" t="s">
        <v>118</v>
      </c>
      <c r="C907" s="9" t="str">
        <f>VLOOKUP(B907,'De-Para_Estado_Regiao'!$B$3:$C$29,2,0)</f>
        <v>Nordeste</v>
      </c>
      <c r="D907" s="9">
        <v>414</v>
      </c>
      <c r="E907" s="9">
        <v>0.58899999999999997</v>
      </c>
      <c r="F907" s="9">
        <v>0.55700000000000005</v>
      </c>
      <c r="G907" s="9">
        <v>0.47799999999999998</v>
      </c>
      <c r="H907" s="9">
        <v>6835.84</v>
      </c>
      <c r="I907" s="6">
        <v>1</v>
      </c>
      <c r="J907" s="36" t="str">
        <f t="shared" si="14"/>
        <v>Médio</v>
      </c>
      <c r="K907" s="6">
        <f>IF(OR(B907="",D907="",E907="",F907="",G907="",H907=""),1,0)</f>
        <v>0</v>
      </c>
      <c r="L907" s="6">
        <f>IF(C907&lt;Panorama_geral!$B$3,1,0)</f>
        <v>0</v>
      </c>
      <c r="M907" s="36">
        <f>IF(D907&gt;Educacao_infantil!$I$3,1,0)</f>
        <v>0</v>
      </c>
      <c r="N907" s="7">
        <f>IF(I907&lt;Educacao_infantil!$J$3,1,0)</f>
        <v>1</v>
      </c>
      <c r="O907" s="22"/>
    </row>
    <row r="908" spans="1:15" x14ac:dyDescent="0.25">
      <c r="A908" s="5" t="s">
        <v>4278</v>
      </c>
      <c r="B908" s="6" t="s">
        <v>16</v>
      </c>
      <c r="C908" s="9" t="str">
        <f>VLOOKUP(B908,'De-Para_Estado_Regiao'!$B$3:$C$29,2,0)</f>
        <v>Sudeste</v>
      </c>
      <c r="D908" s="6">
        <v>76</v>
      </c>
      <c r="E908" s="6">
        <v>0.59</v>
      </c>
      <c r="F908" s="6">
        <v>0.56299999999999994</v>
      </c>
      <c r="G908" s="6">
        <v>0.48099999999999998</v>
      </c>
      <c r="H908" s="6">
        <v>16640.62</v>
      </c>
      <c r="I908" s="6">
        <v>1</v>
      </c>
      <c r="J908" s="36" t="str">
        <f t="shared" si="14"/>
        <v>Médio</v>
      </c>
      <c r="K908" s="6">
        <f>IF(OR(B908="",D908="",E908="",F908="",G908="",H908=""),1,0)</f>
        <v>0</v>
      </c>
      <c r="L908" s="6">
        <f>IF(C908&lt;Panorama_geral!$B$3,1,0)</f>
        <v>0</v>
      </c>
      <c r="M908" s="36">
        <f>IF(D908&gt;Educacao_infantil!$I$3,1,0)</f>
        <v>0</v>
      </c>
      <c r="N908" s="7">
        <f>IF(I908&lt;Educacao_infantil!$J$3,1,0)</f>
        <v>1</v>
      </c>
      <c r="O908" s="22"/>
    </row>
    <row r="909" spans="1:15" x14ac:dyDescent="0.25">
      <c r="A909" s="8" t="s">
        <v>4279</v>
      </c>
      <c r="B909" s="9" t="s">
        <v>72</v>
      </c>
      <c r="C909" s="9" t="str">
        <f>VLOOKUP(B909,'De-Para_Estado_Regiao'!$B$3:$C$29,2,0)</f>
        <v>Nordeste</v>
      </c>
      <c r="D909" s="9">
        <v>348</v>
      </c>
      <c r="E909" s="9">
        <v>0.57999999999999996</v>
      </c>
      <c r="F909" s="9">
        <v>0.55100000000000005</v>
      </c>
      <c r="G909" s="9">
        <v>0.46400000000000002</v>
      </c>
      <c r="H909" s="9">
        <v>7110.76</v>
      </c>
      <c r="I909" s="6">
        <v>4</v>
      </c>
      <c r="J909" s="36" t="str">
        <f t="shared" si="14"/>
        <v>Médio</v>
      </c>
      <c r="K909" s="6">
        <f>IF(OR(B909="",D909="",E909="",F909="",G909="",H909=""),1,0)</f>
        <v>0</v>
      </c>
      <c r="L909" s="6">
        <f>IF(C909&lt;Panorama_geral!$B$3,1,0)</f>
        <v>0</v>
      </c>
      <c r="M909" s="36">
        <f>IF(D909&gt;Educacao_infantil!$I$3,1,0)</f>
        <v>0</v>
      </c>
      <c r="N909" s="7">
        <f>IF(I909&lt;Educacao_infantil!$J$3,1,0)</f>
        <v>0</v>
      </c>
      <c r="O909" s="22"/>
    </row>
    <row r="910" spans="1:15" x14ac:dyDescent="0.25">
      <c r="A910" s="5" t="s">
        <v>4280</v>
      </c>
      <c r="B910" s="6" t="s">
        <v>19</v>
      </c>
      <c r="C910" s="9" t="str">
        <f>VLOOKUP(B910,'De-Para_Estado_Regiao'!$B$3:$C$29,2,0)</f>
        <v>Nordeste</v>
      </c>
      <c r="D910" s="6">
        <v>81</v>
      </c>
      <c r="E910" s="6">
        <v>0.53400000000000003</v>
      </c>
      <c r="F910" s="6">
        <v>0.51600000000000001</v>
      </c>
      <c r="G910" s="6">
        <v>0.40500000000000003</v>
      </c>
      <c r="H910" s="6">
        <v>5507</v>
      </c>
      <c r="I910" s="6">
        <v>1</v>
      </c>
      <c r="J910" s="36" t="str">
        <f t="shared" si="14"/>
        <v>Baixo</v>
      </c>
      <c r="K910" s="6">
        <f>IF(OR(B910="",D910="",E910="",F910="",G910="",H910=""),1,0)</f>
        <v>0</v>
      </c>
      <c r="L910" s="6">
        <f>IF(C910&lt;Panorama_geral!$B$3,1,0)</f>
        <v>0</v>
      </c>
      <c r="M910" s="36">
        <f>IF(D910&gt;Educacao_infantil!$I$3,1,0)</f>
        <v>0</v>
      </c>
      <c r="N910" s="7">
        <f>IF(I910&lt;Educacao_infantil!$J$3,1,0)</f>
        <v>1</v>
      </c>
      <c r="O910" s="22"/>
    </row>
    <row r="911" spans="1:15" x14ac:dyDescent="0.25">
      <c r="A911" s="8" t="s">
        <v>4286</v>
      </c>
      <c r="B911" s="9" t="s">
        <v>82</v>
      </c>
      <c r="C911" s="9" t="str">
        <f>VLOOKUP(B911,'De-Para_Estado_Regiao'!$B$3:$C$29,2,0)</f>
        <v>Nordeste</v>
      </c>
      <c r="D911" s="9">
        <v>209</v>
      </c>
      <c r="E911" s="9">
        <v>0.55000000000000004</v>
      </c>
      <c r="F911" s="9">
        <v>0.51600000000000001</v>
      </c>
      <c r="G911" s="9">
        <v>0.443</v>
      </c>
      <c r="H911" s="9">
        <v>8123.78</v>
      </c>
      <c r="I911" s="6">
        <v>13</v>
      </c>
      <c r="J911" s="36" t="str">
        <f t="shared" si="14"/>
        <v>Médio</v>
      </c>
      <c r="K911" s="6">
        <f>IF(OR(B911="",D911="",E911="",F911="",G911="",H911=""),1,0)</f>
        <v>0</v>
      </c>
      <c r="L911" s="6">
        <f>IF(C911&lt;Panorama_geral!$B$3,1,0)</f>
        <v>0</v>
      </c>
      <c r="M911" s="36">
        <f>IF(D911&gt;Educacao_infantil!$I$3,1,0)</f>
        <v>0</v>
      </c>
      <c r="N911" s="7">
        <f>IF(I911&lt;Educacao_infantil!$J$3,1,0)</f>
        <v>0</v>
      </c>
      <c r="O911" s="22"/>
    </row>
    <row r="912" spans="1:15" x14ac:dyDescent="0.25">
      <c r="A912" s="8" t="s">
        <v>4290</v>
      </c>
      <c r="B912" s="9" t="s">
        <v>87</v>
      </c>
      <c r="C912" s="9" t="str">
        <f>VLOOKUP(B912,'De-Para_Estado_Regiao'!$B$3:$C$29,2,0)</f>
        <v>Nordeste</v>
      </c>
      <c r="D912" s="9">
        <v>439</v>
      </c>
      <c r="E912" s="9">
        <v>0.59</v>
      </c>
      <c r="F912" s="9">
        <v>0.47</v>
      </c>
      <c r="G912" s="9">
        <v>0.56000000000000005</v>
      </c>
      <c r="H912" s="9">
        <v>5073.6000000000004</v>
      </c>
      <c r="I912" s="6">
        <v>10</v>
      </c>
      <c r="J912" s="36" t="str">
        <f t="shared" si="14"/>
        <v>Médio</v>
      </c>
      <c r="K912" s="6">
        <f>IF(OR(B912="",D912="",E912="",F912="",G912="",H912=""),1,0)</f>
        <v>0</v>
      </c>
      <c r="L912" s="6">
        <f>IF(C912&lt;Panorama_geral!$B$3,1,0)</f>
        <v>0</v>
      </c>
      <c r="M912" s="36">
        <f>IF(D912&gt;Educacao_infantil!$I$3,1,0)</f>
        <v>0</v>
      </c>
      <c r="N912" s="7">
        <f>IF(I912&lt;Educacao_infantil!$J$3,1,0)</f>
        <v>0</v>
      </c>
      <c r="O912" s="22"/>
    </row>
    <row r="913" spans="1:15" x14ac:dyDescent="0.25">
      <c r="A913" s="5" t="s">
        <v>4295</v>
      </c>
      <c r="B913" s="6" t="s">
        <v>16</v>
      </c>
      <c r="C913" s="9" t="str">
        <f>VLOOKUP(B913,'De-Para_Estado_Regiao'!$B$3:$C$29,2,0)</f>
        <v>Sudeste</v>
      </c>
      <c r="D913" s="6">
        <v>121</v>
      </c>
      <c r="E913" s="6">
        <v>0.55000000000000004</v>
      </c>
      <c r="F913" s="6">
        <v>0.57199999999999995</v>
      </c>
      <c r="G913" s="6">
        <v>0.39700000000000002</v>
      </c>
      <c r="H913" s="6">
        <v>8390.0400000000009</v>
      </c>
      <c r="I913" s="6">
        <v>1</v>
      </c>
      <c r="J913" s="36" t="str">
        <f t="shared" si="14"/>
        <v>Médio</v>
      </c>
      <c r="K913" s="6">
        <f>IF(OR(B913="",D913="",E913="",F913="",G913="",H913=""),1,0)</f>
        <v>0</v>
      </c>
      <c r="L913" s="6">
        <f>IF(C913&lt;Panorama_geral!$B$3,1,0)</f>
        <v>0</v>
      </c>
      <c r="M913" s="36">
        <f>IF(D913&gt;Educacao_infantil!$I$3,1,0)</f>
        <v>0</v>
      </c>
      <c r="N913" s="7">
        <f>IF(I913&lt;Educacao_infantil!$J$3,1,0)</f>
        <v>1</v>
      </c>
      <c r="O913" s="22"/>
    </row>
    <row r="914" spans="1:15" x14ac:dyDescent="0.25">
      <c r="A914" s="5" t="s">
        <v>4297</v>
      </c>
      <c r="B914" s="6" t="s">
        <v>24</v>
      </c>
      <c r="C914" s="9" t="str">
        <f>VLOOKUP(B914,'De-Para_Estado_Regiao'!$B$3:$C$29,2,0)</f>
        <v>Nordeste</v>
      </c>
      <c r="D914" s="6">
        <v>224</v>
      </c>
      <c r="E914" s="6">
        <v>0.57999999999999996</v>
      </c>
      <c r="F914" s="6">
        <v>0.54400000000000004</v>
      </c>
      <c r="G914" s="6">
        <v>0.45300000000000001</v>
      </c>
      <c r="H914" s="6">
        <v>7641.78</v>
      </c>
      <c r="I914" s="6">
        <v>1</v>
      </c>
      <c r="J914" s="36" t="str">
        <f t="shared" si="14"/>
        <v>Médio</v>
      </c>
      <c r="K914" s="6">
        <f>IF(OR(B914="",D914="",E914="",F914="",G914="",H914=""),1,0)</f>
        <v>0</v>
      </c>
      <c r="L914" s="6">
        <f>IF(C914&lt;Panorama_geral!$B$3,1,0)</f>
        <v>0</v>
      </c>
      <c r="M914" s="36">
        <f>IF(D914&gt;Educacao_infantil!$I$3,1,0)</f>
        <v>0</v>
      </c>
      <c r="N914" s="7">
        <f>IF(I914&lt;Educacao_infantil!$J$3,1,0)</f>
        <v>1</v>
      </c>
      <c r="O914" s="22"/>
    </row>
    <row r="915" spans="1:15" x14ac:dyDescent="0.25">
      <c r="A915" s="8" t="s">
        <v>4298</v>
      </c>
      <c r="B915" s="9" t="s">
        <v>82</v>
      </c>
      <c r="C915" s="9" t="str">
        <f>VLOOKUP(B915,'De-Para_Estado_Regiao'!$B$3:$C$29,2,0)</f>
        <v>Nordeste</v>
      </c>
      <c r="D915" s="9">
        <v>166</v>
      </c>
      <c r="E915" s="9">
        <v>0.56999999999999995</v>
      </c>
      <c r="F915" s="9">
        <v>0.54900000000000004</v>
      </c>
      <c r="G915" s="9">
        <v>0.43099999999999999</v>
      </c>
      <c r="H915" s="9">
        <v>9553.15</v>
      </c>
      <c r="I915" s="6">
        <v>1</v>
      </c>
      <c r="J915" s="36" t="str">
        <f t="shared" si="14"/>
        <v>Médio</v>
      </c>
      <c r="K915" s="6">
        <f>IF(OR(B915="",D915="",E915="",F915="",G915="",H915=""),1,0)</f>
        <v>0</v>
      </c>
      <c r="L915" s="6">
        <f>IF(C915&lt;Panorama_geral!$B$3,1,0)</f>
        <v>0</v>
      </c>
      <c r="M915" s="36">
        <f>IF(D915&gt;Educacao_infantil!$I$3,1,0)</f>
        <v>0</v>
      </c>
      <c r="N915" s="7">
        <f>IF(I915&lt;Educacao_infantil!$J$3,1,0)</f>
        <v>1</v>
      </c>
      <c r="O915" s="22"/>
    </row>
    <row r="916" spans="1:15" x14ac:dyDescent="0.25">
      <c r="A916" s="5" t="s">
        <v>4299</v>
      </c>
      <c r="B916" s="6" t="s">
        <v>82</v>
      </c>
      <c r="C916" s="9" t="str">
        <f>VLOOKUP(B916,'De-Para_Estado_Regiao'!$B$3:$C$29,2,0)</f>
        <v>Nordeste</v>
      </c>
      <c r="D916" s="6">
        <v>379</v>
      </c>
      <c r="E916" s="6">
        <v>0.57899999999999996</v>
      </c>
      <c r="F916" s="6">
        <v>0.54400000000000004</v>
      </c>
      <c r="G916" s="6">
        <v>0.46500000000000002</v>
      </c>
      <c r="H916" s="6">
        <v>7237.98</v>
      </c>
      <c r="I916" s="6">
        <v>1</v>
      </c>
      <c r="J916" s="36" t="str">
        <f t="shared" si="14"/>
        <v>Médio</v>
      </c>
      <c r="K916" s="6">
        <f>IF(OR(B916="",D916="",E916="",F916="",G916="",H916=""),1,0)</f>
        <v>0</v>
      </c>
      <c r="L916" s="6">
        <f>IF(C916&lt;Panorama_geral!$B$3,1,0)</f>
        <v>0</v>
      </c>
      <c r="M916" s="36">
        <f>IF(D916&gt;Educacao_infantil!$I$3,1,0)</f>
        <v>0</v>
      </c>
      <c r="N916" s="7">
        <f>IF(I916&lt;Educacao_infantil!$J$3,1,0)</f>
        <v>1</v>
      </c>
      <c r="O916" s="22"/>
    </row>
    <row r="917" spans="1:15" x14ac:dyDescent="0.25">
      <c r="A917" s="8" t="s">
        <v>4313</v>
      </c>
      <c r="B917" s="9" t="s">
        <v>19</v>
      </c>
      <c r="C917" s="9" t="str">
        <f>VLOOKUP(B917,'De-Para_Estado_Regiao'!$B$3:$C$29,2,0)</f>
        <v>Nordeste</v>
      </c>
      <c r="D917" s="9">
        <v>199</v>
      </c>
      <c r="E917" s="9">
        <v>0.57999999999999996</v>
      </c>
      <c r="F917" s="9">
        <v>0.54500000000000004</v>
      </c>
      <c r="G917" s="9">
        <v>0.47599999999999998</v>
      </c>
      <c r="H917" s="9">
        <v>7297.85</v>
      </c>
      <c r="I917" s="6">
        <v>1</v>
      </c>
      <c r="J917" s="36" t="str">
        <f t="shared" si="14"/>
        <v>Médio</v>
      </c>
      <c r="K917" s="6">
        <f>IF(OR(B917="",D917="",E917="",F917="",G917="",H917=""),1,0)</f>
        <v>0</v>
      </c>
      <c r="L917" s="6">
        <f>IF(C917&lt;Panorama_geral!$B$3,1,0)</f>
        <v>0</v>
      </c>
      <c r="M917" s="36">
        <f>IF(D917&gt;Educacao_infantil!$I$3,1,0)</f>
        <v>0</v>
      </c>
      <c r="N917" s="7">
        <f>IF(I917&lt;Educacao_infantil!$J$3,1,0)</f>
        <v>1</v>
      </c>
      <c r="O917" s="22"/>
    </row>
    <row r="918" spans="1:15" x14ac:dyDescent="0.25">
      <c r="A918" s="5" t="s">
        <v>1357</v>
      </c>
      <c r="B918" s="6" t="s">
        <v>94</v>
      </c>
      <c r="C918" s="9" t="str">
        <f>VLOOKUP(B918,'De-Para_Estado_Regiao'!$B$3:$C$29,2,0)</f>
        <v>Nordeste</v>
      </c>
      <c r="D918" s="6">
        <v>398</v>
      </c>
      <c r="E918" s="6">
        <v>0.56000000000000005</v>
      </c>
      <c r="F918" s="6">
        <v>0.55000000000000004</v>
      </c>
      <c r="G918" s="6">
        <v>0.435</v>
      </c>
      <c r="H918" s="6">
        <v>8046.53</v>
      </c>
      <c r="I918" s="6">
        <v>1</v>
      </c>
      <c r="J918" s="36" t="str">
        <f t="shared" si="14"/>
        <v>Médio</v>
      </c>
      <c r="K918" s="6">
        <f>IF(OR(B918="",D918="",E918="",F918="",G918="",H918=""),1,0)</f>
        <v>0</v>
      </c>
      <c r="L918" s="6">
        <f>IF(C918&lt;Panorama_geral!$B$3,1,0)</f>
        <v>0</v>
      </c>
      <c r="M918" s="36">
        <f>IF(D918&gt;Educacao_infantil!$I$3,1,0)</f>
        <v>0</v>
      </c>
      <c r="N918" s="7">
        <f>IF(I918&lt;Educacao_infantil!$J$3,1,0)</f>
        <v>1</v>
      </c>
      <c r="O918" s="22"/>
    </row>
    <row r="919" spans="1:15" x14ac:dyDescent="0.25">
      <c r="A919" s="8" t="s">
        <v>4314</v>
      </c>
      <c r="B919" s="9" t="s">
        <v>24</v>
      </c>
      <c r="C919" s="9" t="str">
        <f>VLOOKUP(B919,'De-Para_Estado_Regiao'!$B$3:$C$29,2,0)</f>
        <v>Nordeste</v>
      </c>
      <c r="D919" s="9">
        <v>109</v>
      </c>
      <c r="E919" s="9">
        <v>0.59</v>
      </c>
      <c r="F919" s="9">
        <v>0.56100000000000005</v>
      </c>
      <c r="G919" s="9">
        <v>0.496</v>
      </c>
      <c r="H919" s="9">
        <v>6097.84</v>
      </c>
      <c r="I919" s="6">
        <v>2</v>
      </c>
      <c r="J919" s="36" t="str">
        <f t="shared" si="14"/>
        <v>Médio</v>
      </c>
      <c r="K919" s="6">
        <f>IF(OR(B919="",D919="",E919="",F919="",G919="",H919=""),1,0)</f>
        <v>0</v>
      </c>
      <c r="L919" s="6">
        <f>IF(C919&lt;Panorama_geral!$B$3,1,0)</f>
        <v>0</v>
      </c>
      <c r="M919" s="36">
        <f>IF(D919&gt;Educacao_infantil!$I$3,1,0)</f>
        <v>0</v>
      </c>
      <c r="N919" s="7">
        <f>IF(I919&lt;Educacao_infantil!$J$3,1,0)</f>
        <v>0</v>
      </c>
      <c r="O919" s="22"/>
    </row>
    <row r="920" spans="1:15" x14ac:dyDescent="0.25">
      <c r="A920" s="8" t="s">
        <v>4316</v>
      </c>
      <c r="B920" s="9" t="s">
        <v>118</v>
      </c>
      <c r="C920" s="9" t="str">
        <f>VLOOKUP(B920,'De-Para_Estado_Regiao'!$B$3:$C$29,2,0)</f>
        <v>Nordeste</v>
      </c>
      <c r="D920" s="9">
        <v>257</v>
      </c>
      <c r="E920" s="9">
        <v>0.53</v>
      </c>
      <c r="F920" s="9">
        <v>0.503</v>
      </c>
      <c r="G920" s="9">
        <v>0.41099999999999998</v>
      </c>
      <c r="H920" s="9">
        <v>6601.98</v>
      </c>
      <c r="I920" s="6">
        <v>3</v>
      </c>
      <c r="J920" s="36" t="str">
        <f t="shared" si="14"/>
        <v>Baixo</v>
      </c>
      <c r="K920" s="6">
        <f>IF(OR(B920="",D920="",E920="",F920="",G920="",H920=""),1,0)</f>
        <v>0</v>
      </c>
      <c r="L920" s="6">
        <f>IF(C920&lt;Panorama_geral!$B$3,1,0)</f>
        <v>0</v>
      </c>
      <c r="M920" s="36">
        <f>IF(D920&gt;Educacao_infantil!$I$3,1,0)</f>
        <v>0</v>
      </c>
      <c r="N920" s="7">
        <f>IF(I920&lt;Educacao_infantil!$J$3,1,0)</f>
        <v>0</v>
      </c>
      <c r="O920" s="22"/>
    </row>
    <row r="921" spans="1:15" x14ac:dyDescent="0.25">
      <c r="A921" s="5" t="s">
        <v>4317</v>
      </c>
      <c r="B921" s="6" t="s">
        <v>87</v>
      </c>
      <c r="C921" s="9" t="str">
        <f>VLOOKUP(B921,'De-Para_Estado_Regiao'!$B$3:$C$29,2,0)</f>
        <v>Nordeste</v>
      </c>
      <c r="D921" s="6">
        <v>324</v>
      </c>
      <c r="E921" s="6">
        <v>0.53700000000000003</v>
      </c>
      <c r="F921" s="6">
        <v>0.42199999999999999</v>
      </c>
      <c r="G921" s="6">
        <v>0.47599999999999998</v>
      </c>
      <c r="H921" s="6">
        <v>6333.6</v>
      </c>
      <c r="I921" s="6">
        <v>1</v>
      </c>
      <c r="J921" s="36" t="str">
        <f t="shared" si="14"/>
        <v>Baixo</v>
      </c>
      <c r="K921" s="6">
        <f>IF(OR(B921="",D921="",E921="",F921="",G921="",H921=""),1,0)</f>
        <v>0</v>
      </c>
      <c r="L921" s="6">
        <f>IF(C921&lt;Panorama_geral!$B$3,1,0)</f>
        <v>0</v>
      </c>
      <c r="M921" s="36">
        <f>IF(D921&gt;Educacao_infantil!$I$3,1,0)</f>
        <v>0</v>
      </c>
      <c r="N921" s="7">
        <f>IF(I921&lt;Educacao_infantil!$J$3,1,0)</f>
        <v>1</v>
      </c>
      <c r="O921" s="22"/>
    </row>
    <row r="922" spans="1:15" x14ac:dyDescent="0.25">
      <c r="A922" s="8" t="s">
        <v>4320</v>
      </c>
      <c r="B922" s="9" t="s">
        <v>24</v>
      </c>
      <c r="C922" s="9" t="str">
        <f>VLOOKUP(B922,'De-Para_Estado_Regiao'!$B$3:$C$29,2,0)</f>
        <v>Nordeste</v>
      </c>
      <c r="D922" s="9">
        <v>140</v>
      </c>
      <c r="E922" s="9">
        <v>0.56999999999999995</v>
      </c>
      <c r="F922" s="9">
        <v>0.54300000000000004</v>
      </c>
      <c r="G922" s="9">
        <v>0.44600000000000001</v>
      </c>
      <c r="H922" s="9">
        <v>5744.87</v>
      </c>
      <c r="I922" s="6">
        <v>10</v>
      </c>
      <c r="J922" s="36" t="str">
        <f t="shared" si="14"/>
        <v>Médio</v>
      </c>
      <c r="K922" s="6">
        <f>IF(OR(B922="",D922="",E922="",F922="",G922="",H922=""),1,0)</f>
        <v>0</v>
      </c>
      <c r="L922" s="6">
        <f>IF(C922&lt;Panorama_geral!$B$3,1,0)</f>
        <v>0</v>
      </c>
      <c r="M922" s="36">
        <f>IF(D922&gt;Educacao_infantil!$I$3,1,0)</f>
        <v>0</v>
      </c>
      <c r="N922" s="7">
        <f>IF(I922&lt;Educacao_infantil!$J$3,1,0)</f>
        <v>0</v>
      </c>
      <c r="O922" s="22"/>
    </row>
    <row r="923" spans="1:15" x14ac:dyDescent="0.25">
      <c r="A923" s="5" t="s">
        <v>4321</v>
      </c>
      <c r="B923" s="6" t="s">
        <v>87</v>
      </c>
      <c r="C923" s="9" t="str">
        <f>VLOOKUP(B923,'De-Para_Estado_Regiao'!$B$3:$C$29,2,0)</f>
        <v>Nordeste</v>
      </c>
      <c r="D923" s="6">
        <v>557</v>
      </c>
      <c r="E923" s="6">
        <v>0.54500000000000004</v>
      </c>
      <c r="F923" s="6">
        <v>0.51500000000000001</v>
      </c>
      <c r="G923" s="6">
        <v>0.46100000000000002</v>
      </c>
      <c r="H923" s="6">
        <v>6113.02</v>
      </c>
      <c r="I923" s="6">
        <v>1</v>
      </c>
      <c r="J923" s="36" t="str">
        <f t="shared" si="14"/>
        <v>Baixo</v>
      </c>
      <c r="K923" s="6">
        <f>IF(OR(B923="",D923="",E923="",F923="",G923="",H923=""),1,0)</f>
        <v>0</v>
      </c>
      <c r="L923" s="6">
        <f>IF(C923&lt;Panorama_geral!$B$3,1,0)</f>
        <v>0</v>
      </c>
      <c r="M923" s="36">
        <f>IF(D923&gt;Educacao_infantil!$I$3,1,0)</f>
        <v>0</v>
      </c>
      <c r="N923" s="7">
        <f>IF(I923&lt;Educacao_infantil!$J$3,1,0)</f>
        <v>1</v>
      </c>
      <c r="O923" s="22"/>
    </row>
    <row r="924" spans="1:15" x14ac:dyDescent="0.25">
      <c r="A924" s="8" t="s">
        <v>4324</v>
      </c>
      <c r="B924" s="9" t="s">
        <v>19</v>
      </c>
      <c r="C924" s="9" t="str">
        <f>VLOOKUP(B924,'De-Para_Estado_Regiao'!$B$3:$C$29,2,0)</f>
        <v>Nordeste</v>
      </c>
      <c r="D924" s="9">
        <v>254</v>
      </c>
      <c r="E924" s="9">
        <v>0.59499999999999997</v>
      </c>
      <c r="F924" s="9">
        <v>0.54300000000000004</v>
      </c>
      <c r="G924" s="9">
        <v>0.502</v>
      </c>
      <c r="H924" s="9">
        <v>7586.45</v>
      </c>
      <c r="I924" s="6">
        <v>7</v>
      </c>
      <c r="J924" s="36" t="str">
        <f t="shared" si="14"/>
        <v>Médio</v>
      </c>
      <c r="K924" s="6">
        <f>IF(OR(B924="",D924="",E924="",F924="",G924="",H924=""),1,0)</f>
        <v>0</v>
      </c>
      <c r="L924" s="6">
        <f>IF(C924&lt;Panorama_geral!$B$3,1,0)</f>
        <v>0</v>
      </c>
      <c r="M924" s="36">
        <f>IF(D924&gt;Educacao_infantil!$I$3,1,0)</f>
        <v>0</v>
      </c>
      <c r="N924" s="7">
        <f>IF(I924&lt;Educacao_infantil!$J$3,1,0)</f>
        <v>0</v>
      </c>
      <c r="O924" s="22"/>
    </row>
    <row r="925" spans="1:15" x14ac:dyDescent="0.25">
      <c r="A925" s="5" t="s">
        <v>4327</v>
      </c>
      <c r="B925" s="6" t="s">
        <v>118</v>
      </c>
      <c r="C925" s="9" t="str">
        <f>VLOOKUP(B925,'De-Para_Estado_Regiao'!$B$3:$C$29,2,0)</f>
        <v>Nordeste</v>
      </c>
      <c r="D925" s="6">
        <v>216</v>
      </c>
      <c r="E925" s="6">
        <v>0.58099999999999996</v>
      </c>
      <c r="F925" s="6">
        <v>0.51800000000000002</v>
      </c>
      <c r="G925" s="6">
        <v>0.496</v>
      </c>
      <c r="H925" s="6">
        <v>5650.24</v>
      </c>
      <c r="I925" s="6">
        <v>1</v>
      </c>
      <c r="J925" s="36" t="str">
        <f t="shared" si="14"/>
        <v>Médio</v>
      </c>
      <c r="K925" s="6">
        <f>IF(OR(B925="",D925="",E925="",F925="",G925="",H925=""),1,0)</f>
        <v>0</v>
      </c>
      <c r="L925" s="6">
        <f>IF(C925&lt;Panorama_geral!$B$3,1,0)</f>
        <v>0</v>
      </c>
      <c r="M925" s="36">
        <f>IF(D925&gt;Educacao_infantil!$I$3,1,0)</f>
        <v>0</v>
      </c>
      <c r="N925" s="7">
        <f>IF(I925&lt;Educacao_infantil!$J$3,1,0)</f>
        <v>1</v>
      </c>
      <c r="O925" s="22"/>
    </row>
    <row r="926" spans="1:15" x14ac:dyDescent="0.25">
      <c r="A926" s="5" t="s">
        <v>3737</v>
      </c>
      <c r="B926" s="6" t="s">
        <v>87</v>
      </c>
      <c r="C926" s="9" t="str">
        <f>VLOOKUP(B926,'De-Para_Estado_Regiao'!$B$3:$C$29,2,0)</f>
        <v>Nordeste</v>
      </c>
      <c r="D926" s="6">
        <v>333</v>
      </c>
      <c r="E926" s="6">
        <v>0.56100000000000005</v>
      </c>
      <c r="F926" s="6">
        <v>0.52200000000000002</v>
      </c>
      <c r="G926" s="6">
        <v>0.48099999999999998</v>
      </c>
      <c r="H926" s="6">
        <v>5553.69</v>
      </c>
      <c r="I926" s="6">
        <v>1</v>
      </c>
      <c r="J926" s="36" t="str">
        <f t="shared" si="14"/>
        <v>Médio</v>
      </c>
      <c r="K926" s="6">
        <f>IF(OR(B926="",D926="",E926="",F926="",G926="",H926=""),1,0)</f>
        <v>0</v>
      </c>
      <c r="L926" s="6">
        <f>IF(C926&lt;Panorama_geral!$B$3,1,0)</f>
        <v>0</v>
      </c>
      <c r="M926" s="36">
        <f>IF(D926&gt;Educacao_infantil!$I$3,1,0)</f>
        <v>0</v>
      </c>
      <c r="N926" s="7">
        <f>IF(I926&lt;Educacao_infantil!$J$3,1,0)</f>
        <v>1</v>
      </c>
      <c r="O926" s="22"/>
    </row>
    <row r="927" spans="1:15" x14ac:dyDescent="0.25">
      <c r="A927" s="5" t="s">
        <v>4330</v>
      </c>
      <c r="B927" s="6" t="s">
        <v>16</v>
      </c>
      <c r="C927" s="9" t="str">
        <f>VLOOKUP(B927,'De-Para_Estado_Regiao'!$B$3:$C$29,2,0)</f>
        <v>Sudeste</v>
      </c>
      <c r="D927" s="6">
        <v>108</v>
      </c>
      <c r="E927" s="6">
        <v>0.54</v>
      </c>
      <c r="F927" s="6">
        <v>0.53400000000000003</v>
      </c>
      <c r="G927" s="6">
        <v>0.38200000000000001</v>
      </c>
      <c r="H927" s="6">
        <v>8377.08</v>
      </c>
      <c r="I927" s="6">
        <v>3</v>
      </c>
      <c r="J927" s="36" t="str">
        <f t="shared" si="14"/>
        <v>Baixo</v>
      </c>
      <c r="K927" s="6">
        <f>IF(OR(B927="",D927="",E927="",F927="",G927="",H927=""),1,0)</f>
        <v>0</v>
      </c>
      <c r="L927" s="6">
        <f>IF(C927&lt;Panorama_geral!$B$3,1,0)</f>
        <v>0</v>
      </c>
      <c r="M927" s="36">
        <f>IF(D927&gt;Educacao_infantil!$I$3,1,0)</f>
        <v>0</v>
      </c>
      <c r="N927" s="7">
        <f>IF(I927&lt;Educacao_infantil!$J$3,1,0)</f>
        <v>0</v>
      </c>
      <c r="O927" s="22"/>
    </row>
    <row r="928" spans="1:15" x14ac:dyDescent="0.25">
      <c r="A928" s="5" t="s">
        <v>4332</v>
      </c>
      <c r="B928" s="6" t="s">
        <v>118</v>
      </c>
      <c r="C928" s="9" t="str">
        <f>VLOOKUP(B928,'De-Para_Estado_Regiao'!$B$3:$C$29,2,0)</f>
        <v>Nordeste</v>
      </c>
      <c r="D928" s="6">
        <v>270</v>
      </c>
      <c r="E928" s="6">
        <v>0.58399999999999996</v>
      </c>
      <c r="F928" s="6">
        <v>0.56299999999999994</v>
      </c>
      <c r="G928" s="6">
        <v>0.48</v>
      </c>
      <c r="H928" s="6">
        <v>10629.03</v>
      </c>
      <c r="I928" s="6">
        <v>2</v>
      </c>
      <c r="J928" s="36" t="str">
        <f t="shared" si="14"/>
        <v>Médio</v>
      </c>
      <c r="K928" s="6">
        <f>IF(OR(B928="",D928="",E928="",F928="",G928="",H928=""),1,0)</f>
        <v>0</v>
      </c>
      <c r="L928" s="6">
        <f>IF(C928&lt;Panorama_geral!$B$3,1,0)</f>
        <v>0</v>
      </c>
      <c r="M928" s="36">
        <f>IF(D928&gt;Educacao_infantil!$I$3,1,0)</f>
        <v>0</v>
      </c>
      <c r="N928" s="7">
        <f>IF(I928&lt;Educacao_infantil!$J$3,1,0)</f>
        <v>0</v>
      </c>
      <c r="O928" s="22"/>
    </row>
    <row r="929" spans="1:15" x14ac:dyDescent="0.25">
      <c r="A929" s="5" t="s">
        <v>4334</v>
      </c>
      <c r="B929" s="6" t="s">
        <v>24</v>
      </c>
      <c r="C929" s="9" t="str">
        <f>VLOOKUP(B929,'De-Para_Estado_Regiao'!$B$3:$C$29,2,0)</f>
        <v>Nordeste</v>
      </c>
      <c r="D929" s="6">
        <v>270</v>
      </c>
      <c r="E929" s="6">
        <v>0.56299999999999994</v>
      </c>
      <c r="F929" s="6">
        <v>0.56299999999999994</v>
      </c>
      <c r="G929" s="6">
        <v>0.42099999999999999</v>
      </c>
      <c r="H929" s="6">
        <v>9144.4599999999991</v>
      </c>
      <c r="I929" s="6">
        <v>1</v>
      </c>
      <c r="J929" s="36" t="str">
        <f t="shared" si="14"/>
        <v>Médio</v>
      </c>
      <c r="K929" s="6">
        <f>IF(OR(B929="",D929="",E929="",F929="",G929="",H929=""),1,0)</f>
        <v>0</v>
      </c>
      <c r="L929" s="6">
        <f>IF(C929&lt;Panorama_geral!$B$3,1,0)</f>
        <v>0</v>
      </c>
      <c r="M929" s="36">
        <f>IF(D929&gt;Educacao_infantil!$I$3,1,0)</f>
        <v>0</v>
      </c>
      <c r="N929" s="7">
        <f>IF(I929&lt;Educacao_infantil!$J$3,1,0)</f>
        <v>1</v>
      </c>
      <c r="O929" s="22"/>
    </row>
    <row r="930" spans="1:15" x14ac:dyDescent="0.25">
      <c r="A930" s="8" t="s">
        <v>3380</v>
      </c>
      <c r="B930" s="9" t="s">
        <v>82</v>
      </c>
      <c r="C930" s="9" t="str">
        <f>VLOOKUP(B930,'De-Para_Estado_Regiao'!$B$3:$C$29,2,0)</f>
        <v>Nordeste</v>
      </c>
      <c r="D930" s="9">
        <v>298</v>
      </c>
      <c r="E930" s="9">
        <v>0.59399999999999997</v>
      </c>
      <c r="F930" s="9">
        <v>0.57299999999999995</v>
      </c>
      <c r="G930" s="9">
        <v>0.47599999999999998</v>
      </c>
      <c r="H930" s="9">
        <v>8205.16</v>
      </c>
      <c r="I930" s="6">
        <v>2</v>
      </c>
      <c r="J930" s="36" t="str">
        <f t="shared" si="14"/>
        <v>Médio</v>
      </c>
      <c r="K930" s="6">
        <f>IF(OR(B930="",D930="",E930="",F930="",G930="",H930=""),1,0)</f>
        <v>0</v>
      </c>
      <c r="L930" s="6">
        <f>IF(C930&lt;Panorama_geral!$B$3,1,0)</f>
        <v>0</v>
      </c>
      <c r="M930" s="36">
        <f>IF(D930&gt;Educacao_infantil!$I$3,1,0)</f>
        <v>0</v>
      </c>
      <c r="N930" s="7">
        <f>IF(I930&lt;Educacao_infantil!$J$3,1,0)</f>
        <v>0</v>
      </c>
      <c r="O930" s="22"/>
    </row>
    <row r="931" spans="1:15" x14ac:dyDescent="0.25">
      <c r="A931" s="5" t="s">
        <v>4337</v>
      </c>
      <c r="B931" s="6" t="s">
        <v>24</v>
      </c>
      <c r="C931" s="9" t="str">
        <f>VLOOKUP(B931,'De-Para_Estado_Regiao'!$B$3:$C$29,2,0)</f>
        <v>Nordeste</v>
      </c>
      <c r="D931" s="6">
        <v>109</v>
      </c>
      <c r="E931" s="6">
        <v>0.56899999999999995</v>
      </c>
      <c r="F931" s="6">
        <v>0.54800000000000004</v>
      </c>
      <c r="G931" s="6">
        <v>0.437</v>
      </c>
      <c r="H931" s="6">
        <v>6630.12</v>
      </c>
      <c r="I931" s="6">
        <v>0</v>
      </c>
      <c r="J931" s="36" t="str">
        <f t="shared" si="14"/>
        <v>Médio</v>
      </c>
      <c r="K931" s="6">
        <f>IF(OR(B931="",D931="",E931="",F931="",G931="",H931=""),1,0)</f>
        <v>0</v>
      </c>
      <c r="L931" s="6">
        <f>IF(C931&lt;Panorama_geral!$B$3,1,0)</f>
        <v>0</v>
      </c>
      <c r="M931" s="36">
        <f>IF(D931&gt;Educacao_infantil!$I$3,1,0)</f>
        <v>0</v>
      </c>
      <c r="N931" s="7">
        <f>IF(I931&lt;Educacao_infantil!$J$3,1,0)</f>
        <v>1</v>
      </c>
      <c r="O931" s="22"/>
    </row>
    <row r="932" spans="1:15" x14ac:dyDescent="0.25">
      <c r="A932" s="8" t="s">
        <v>4338</v>
      </c>
      <c r="B932" s="9" t="s">
        <v>16</v>
      </c>
      <c r="C932" s="9" t="str">
        <f>VLOOKUP(B932,'De-Para_Estado_Regiao'!$B$3:$C$29,2,0)</f>
        <v>Sudeste</v>
      </c>
      <c r="D932" s="9">
        <v>126</v>
      </c>
      <c r="E932" s="9">
        <v>0.59</v>
      </c>
      <c r="F932" s="9">
        <v>0.56899999999999995</v>
      </c>
      <c r="G932" s="9">
        <v>0.45200000000000001</v>
      </c>
      <c r="H932" s="9">
        <v>9152.06</v>
      </c>
      <c r="I932" s="6">
        <v>6</v>
      </c>
      <c r="J932" s="36" t="str">
        <f t="shared" si="14"/>
        <v>Médio</v>
      </c>
      <c r="K932" s="6">
        <f>IF(OR(B932="",D932="",E932="",F932="",G932="",H932=""),1,0)</f>
        <v>0</v>
      </c>
      <c r="L932" s="6">
        <f>IF(C932&lt;Panorama_geral!$B$3,1,0)</f>
        <v>0</v>
      </c>
      <c r="M932" s="36">
        <f>IF(D932&gt;Educacao_infantil!$I$3,1,0)</f>
        <v>0</v>
      </c>
      <c r="N932" s="7">
        <f>IF(I932&lt;Educacao_infantil!$J$3,1,0)</f>
        <v>0</v>
      </c>
      <c r="O932" s="22"/>
    </row>
    <row r="933" spans="1:15" x14ac:dyDescent="0.25">
      <c r="A933" s="5" t="s">
        <v>4339</v>
      </c>
      <c r="B933" s="6" t="s">
        <v>82</v>
      </c>
      <c r="C933" s="9" t="str">
        <f>VLOOKUP(B933,'De-Para_Estado_Regiao'!$B$3:$C$29,2,0)</f>
        <v>Nordeste</v>
      </c>
      <c r="D933" s="6">
        <v>377</v>
      </c>
      <c r="E933" s="6">
        <v>0.53</v>
      </c>
      <c r="F933" s="6">
        <v>0.52</v>
      </c>
      <c r="G933" s="6">
        <v>0.4</v>
      </c>
      <c r="H933" s="6">
        <v>8560.7199999999993</v>
      </c>
      <c r="I933" s="6">
        <v>2</v>
      </c>
      <c r="J933" s="36" t="str">
        <f t="shared" si="14"/>
        <v>Baixo</v>
      </c>
      <c r="K933" s="6">
        <f>IF(OR(B933="",D933="",E933="",F933="",G933="",H933=""),1,0)</f>
        <v>0</v>
      </c>
      <c r="L933" s="6">
        <f>IF(C933&lt;Panorama_geral!$B$3,1,0)</f>
        <v>0</v>
      </c>
      <c r="M933" s="36">
        <f>IF(D933&gt;Educacao_infantil!$I$3,1,0)</f>
        <v>0</v>
      </c>
      <c r="N933" s="7">
        <f>IF(I933&lt;Educacao_infantil!$J$3,1,0)</f>
        <v>0</v>
      </c>
      <c r="O933" s="22"/>
    </row>
    <row r="934" spans="1:15" x14ac:dyDescent="0.25">
      <c r="A934" s="5" t="s">
        <v>4343</v>
      </c>
      <c r="B934" s="6" t="s">
        <v>82</v>
      </c>
      <c r="C934" s="9" t="str">
        <f>VLOOKUP(B934,'De-Para_Estado_Regiao'!$B$3:$C$29,2,0)</f>
        <v>Nordeste</v>
      </c>
      <c r="D934" s="6">
        <v>201</v>
      </c>
      <c r="E934" s="6">
        <v>0.53</v>
      </c>
      <c r="F934" s="6">
        <v>0.53</v>
      </c>
      <c r="G934" s="6">
        <v>0.38900000000000001</v>
      </c>
      <c r="H934" s="6">
        <v>7160.57</v>
      </c>
      <c r="I934" s="6">
        <v>3</v>
      </c>
      <c r="J934" s="36" t="str">
        <f t="shared" si="14"/>
        <v>Baixo</v>
      </c>
      <c r="K934" s="6">
        <f>IF(OR(B934="",D934="",E934="",F934="",G934="",H934=""),1,0)</f>
        <v>0</v>
      </c>
      <c r="L934" s="6">
        <f>IF(C934&lt;Panorama_geral!$B$3,1,0)</f>
        <v>0</v>
      </c>
      <c r="M934" s="36">
        <f>IF(D934&gt;Educacao_infantil!$I$3,1,0)</f>
        <v>0</v>
      </c>
      <c r="N934" s="7">
        <f>IF(I934&lt;Educacao_infantil!$J$3,1,0)</f>
        <v>0</v>
      </c>
      <c r="O934" s="22"/>
    </row>
    <row r="935" spans="1:15" x14ac:dyDescent="0.25">
      <c r="A935" s="8" t="s">
        <v>4346</v>
      </c>
      <c r="B935" s="9" t="s">
        <v>82</v>
      </c>
      <c r="C935" s="9" t="str">
        <f>VLOOKUP(B935,'De-Para_Estado_Regiao'!$B$3:$C$29,2,0)</f>
        <v>Nordeste</v>
      </c>
      <c r="D935" s="9">
        <v>235</v>
      </c>
      <c r="E935" s="9">
        <v>0.51400000000000001</v>
      </c>
      <c r="F935" s="9">
        <v>0.49199999999999999</v>
      </c>
      <c r="G935" s="9">
        <v>0.379</v>
      </c>
      <c r="H935" s="9">
        <v>7364.7</v>
      </c>
      <c r="I935" s="6">
        <v>8</v>
      </c>
      <c r="J935" s="36" t="str">
        <f t="shared" si="14"/>
        <v>Baixo</v>
      </c>
      <c r="K935" s="6">
        <f>IF(OR(B935="",D935="",E935="",F935="",G935="",H935=""),1,0)</f>
        <v>0</v>
      </c>
      <c r="L935" s="6">
        <f>IF(C935&lt;Panorama_geral!$B$3,1,0)</f>
        <v>0</v>
      </c>
      <c r="M935" s="36">
        <f>IF(D935&gt;Educacao_infantil!$I$3,1,0)</f>
        <v>0</v>
      </c>
      <c r="N935" s="7">
        <f>IF(I935&lt;Educacao_infantil!$J$3,1,0)</f>
        <v>0</v>
      </c>
      <c r="O935" s="22"/>
    </row>
    <row r="936" spans="1:15" x14ac:dyDescent="0.25">
      <c r="A936" s="5" t="s">
        <v>4347</v>
      </c>
      <c r="B936" s="6" t="s">
        <v>82</v>
      </c>
      <c r="C936" s="9" t="str">
        <f>VLOOKUP(B936,'De-Para_Estado_Regiao'!$B$3:$C$29,2,0)</f>
        <v>Nordeste</v>
      </c>
      <c r="D936" s="6">
        <v>209</v>
      </c>
      <c r="E936" s="6">
        <v>0.54700000000000004</v>
      </c>
      <c r="F936" s="6">
        <v>0.53600000000000003</v>
      </c>
      <c r="G936" s="6">
        <v>0.39200000000000002</v>
      </c>
      <c r="H936" s="6">
        <v>8932.99</v>
      </c>
      <c r="I936" s="6">
        <v>1</v>
      </c>
      <c r="J936" s="36" t="str">
        <f t="shared" si="14"/>
        <v>Baixo</v>
      </c>
      <c r="K936" s="6">
        <f>IF(OR(B936="",D936="",E936="",F936="",G936="",H936=""),1,0)</f>
        <v>0</v>
      </c>
      <c r="L936" s="6">
        <f>IF(C936&lt;Panorama_geral!$B$3,1,0)</f>
        <v>0</v>
      </c>
      <c r="M936" s="36">
        <f>IF(D936&gt;Educacao_infantil!$I$3,1,0)</f>
        <v>0</v>
      </c>
      <c r="N936" s="7">
        <f>IF(I936&lt;Educacao_infantil!$J$3,1,0)</f>
        <v>1</v>
      </c>
      <c r="O936" s="22"/>
    </row>
    <row r="937" spans="1:15" x14ac:dyDescent="0.25">
      <c r="A937" s="5" t="s">
        <v>4351</v>
      </c>
      <c r="B937" s="6" t="s">
        <v>118</v>
      </c>
      <c r="C937" s="9" t="str">
        <f>VLOOKUP(B937,'De-Para_Estado_Regiao'!$B$3:$C$29,2,0)</f>
        <v>Nordeste</v>
      </c>
      <c r="D937" s="6">
        <v>221</v>
      </c>
      <c r="E937" s="6">
        <v>0.55000000000000004</v>
      </c>
      <c r="F937" s="6">
        <v>0.53800000000000003</v>
      </c>
      <c r="G937" s="6">
        <v>0.42499999999999999</v>
      </c>
      <c r="H937" s="6">
        <v>6483.31</v>
      </c>
      <c r="I937" s="6">
        <v>7</v>
      </c>
      <c r="J937" s="36" t="str">
        <f t="shared" si="14"/>
        <v>Médio</v>
      </c>
      <c r="K937" s="6">
        <f>IF(OR(B937="",D937="",E937="",F937="",G937="",H937=""),1,0)</f>
        <v>0</v>
      </c>
      <c r="L937" s="6">
        <f>IF(C937&lt;Panorama_geral!$B$3,1,0)</f>
        <v>0</v>
      </c>
      <c r="M937" s="36">
        <f>IF(D937&gt;Educacao_infantil!$I$3,1,0)</f>
        <v>0</v>
      </c>
      <c r="N937" s="7">
        <f>IF(I937&lt;Educacao_infantil!$J$3,1,0)</f>
        <v>0</v>
      </c>
      <c r="O937" s="22"/>
    </row>
    <row r="938" spans="1:15" x14ac:dyDescent="0.25">
      <c r="A938" s="5" t="s">
        <v>4353</v>
      </c>
      <c r="B938" s="6" t="s">
        <v>82</v>
      </c>
      <c r="C938" s="9" t="str">
        <f>VLOOKUP(B938,'De-Para_Estado_Regiao'!$B$3:$C$29,2,0)</f>
        <v>Nordeste</v>
      </c>
      <c r="D938" s="6">
        <v>170</v>
      </c>
      <c r="E938" s="6">
        <v>0.56200000000000006</v>
      </c>
      <c r="F938" s="6">
        <v>0.52800000000000002</v>
      </c>
      <c r="G938" s="6">
        <v>0.44900000000000001</v>
      </c>
      <c r="H938" s="6">
        <v>7413.3</v>
      </c>
      <c r="I938" s="6">
        <v>1</v>
      </c>
      <c r="J938" s="36" t="str">
        <f t="shared" si="14"/>
        <v>Médio</v>
      </c>
      <c r="K938" s="6">
        <f>IF(OR(B938="",D938="",E938="",F938="",G938="",H938=""),1,0)</f>
        <v>0</v>
      </c>
      <c r="L938" s="6">
        <f>IF(C938&lt;Panorama_geral!$B$3,1,0)</f>
        <v>0</v>
      </c>
      <c r="M938" s="36">
        <f>IF(D938&gt;Educacao_infantil!$I$3,1,0)</f>
        <v>0</v>
      </c>
      <c r="N938" s="7">
        <f>IF(I938&lt;Educacao_infantil!$J$3,1,0)</f>
        <v>1</v>
      </c>
      <c r="O938" s="22"/>
    </row>
    <row r="939" spans="1:15" x14ac:dyDescent="0.25">
      <c r="A939" s="8" t="s">
        <v>4354</v>
      </c>
      <c r="B939" s="9" t="s">
        <v>72</v>
      </c>
      <c r="C939" s="9" t="str">
        <f>VLOOKUP(B939,'De-Para_Estado_Regiao'!$B$3:$C$29,2,0)</f>
        <v>Nordeste</v>
      </c>
      <c r="D939" s="9">
        <v>120</v>
      </c>
      <c r="E939" s="9">
        <v>0.55000000000000004</v>
      </c>
      <c r="F939" s="9">
        <v>0.52900000000000003</v>
      </c>
      <c r="G939" s="9">
        <v>0.436</v>
      </c>
      <c r="H939" s="9">
        <v>7186.14</v>
      </c>
      <c r="I939" s="6">
        <v>2</v>
      </c>
      <c r="J939" s="36" t="str">
        <f t="shared" si="14"/>
        <v>Médio</v>
      </c>
      <c r="K939" s="6">
        <f>IF(OR(B939="",D939="",E939="",F939="",G939="",H939=""),1,0)</f>
        <v>0</v>
      </c>
      <c r="L939" s="6">
        <f>IF(C939&lt;Panorama_geral!$B$3,1,0)</f>
        <v>0</v>
      </c>
      <c r="M939" s="36">
        <f>IF(D939&gt;Educacao_infantil!$I$3,1,0)</f>
        <v>0</v>
      </c>
      <c r="N939" s="7">
        <f>IF(I939&lt;Educacao_infantil!$J$3,1,0)</f>
        <v>0</v>
      </c>
      <c r="O939" s="22"/>
    </row>
    <row r="940" spans="1:15" x14ac:dyDescent="0.25">
      <c r="A940" s="5" t="s">
        <v>438</v>
      </c>
      <c r="B940" s="6" t="s">
        <v>72</v>
      </c>
      <c r="C940" s="9" t="str">
        <f>VLOOKUP(B940,'De-Para_Estado_Regiao'!$B$3:$C$29,2,0)</f>
        <v>Nordeste</v>
      </c>
      <c r="D940" s="6">
        <v>218</v>
      </c>
      <c r="E940" s="6">
        <v>0.58899999999999997</v>
      </c>
      <c r="F940" s="6">
        <v>0.57399999999999995</v>
      </c>
      <c r="G940" s="6">
        <v>0.44900000000000001</v>
      </c>
      <c r="H940" s="6">
        <v>8746.74</v>
      </c>
      <c r="I940" s="6">
        <v>1</v>
      </c>
      <c r="J940" s="36" t="str">
        <f t="shared" si="14"/>
        <v>Médio</v>
      </c>
      <c r="K940" s="6">
        <f>IF(OR(B940="",D940="",E940="",F940="",G940="",H940=""),1,0)</f>
        <v>0</v>
      </c>
      <c r="L940" s="6">
        <f>IF(C940&lt;Panorama_geral!$B$3,1,0)</f>
        <v>0</v>
      </c>
      <c r="M940" s="36">
        <f>IF(D940&gt;Educacao_infantil!$I$3,1,0)</f>
        <v>0</v>
      </c>
      <c r="N940" s="7">
        <f>IF(I940&lt;Educacao_infantil!$J$3,1,0)</f>
        <v>1</v>
      </c>
      <c r="O940" s="22"/>
    </row>
    <row r="941" spans="1:15" x14ac:dyDescent="0.25">
      <c r="A941" s="8" t="s">
        <v>4361</v>
      </c>
      <c r="B941" s="9" t="s">
        <v>24</v>
      </c>
      <c r="C941" s="9" t="str">
        <f>VLOOKUP(B941,'De-Para_Estado_Regiao'!$B$3:$C$29,2,0)</f>
        <v>Nordeste</v>
      </c>
      <c r="D941" s="9">
        <v>73</v>
      </c>
      <c r="E941" s="9">
        <v>0.54600000000000004</v>
      </c>
      <c r="F941" s="9">
        <v>0.52200000000000002</v>
      </c>
      <c r="G941" s="9">
        <v>0.41299999999999998</v>
      </c>
      <c r="H941" s="9">
        <v>13317.59</v>
      </c>
      <c r="I941" s="6">
        <v>4</v>
      </c>
      <c r="J941" s="36" t="str">
        <f t="shared" si="14"/>
        <v>Baixo</v>
      </c>
      <c r="K941" s="6">
        <f>IF(OR(B941="",D941="",E941="",F941="",G941="",H941=""),1,0)</f>
        <v>0</v>
      </c>
      <c r="L941" s="6">
        <f>IF(C941&lt;Panorama_geral!$B$3,1,0)</f>
        <v>0</v>
      </c>
      <c r="M941" s="36">
        <f>IF(D941&gt;Educacao_infantil!$I$3,1,0)</f>
        <v>0</v>
      </c>
      <c r="N941" s="7">
        <f>IF(I941&lt;Educacao_infantil!$J$3,1,0)</f>
        <v>0</v>
      </c>
      <c r="O941" s="22"/>
    </row>
    <row r="942" spans="1:15" x14ac:dyDescent="0.25">
      <c r="A942" s="8" t="s">
        <v>4363</v>
      </c>
      <c r="B942" s="9" t="s">
        <v>16</v>
      </c>
      <c r="C942" s="9" t="str">
        <f>VLOOKUP(B942,'De-Para_Estado_Regiao'!$B$3:$C$29,2,0)</f>
        <v>Sudeste</v>
      </c>
      <c r="D942" s="9">
        <v>215</v>
      </c>
      <c r="E942" s="9">
        <v>0.58499999999999996</v>
      </c>
      <c r="F942" s="9">
        <v>0.57899999999999996</v>
      </c>
      <c r="G942" s="9">
        <v>0.432</v>
      </c>
      <c r="H942" s="9">
        <v>8120.9</v>
      </c>
      <c r="I942" s="6">
        <v>0</v>
      </c>
      <c r="J942" s="36" t="str">
        <f t="shared" si="14"/>
        <v>Médio</v>
      </c>
      <c r="K942" s="6">
        <f>IF(OR(B942="",D942="",E942="",F942="",G942="",H942=""),1,0)</f>
        <v>0</v>
      </c>
      <c r="L942" s="6">
        <f>IF(C942&lt;Panorama_geral!$B$3,1,0)</f>
        <v>0</v>
      </c>
      <c r="M942" s="36">
        <f>IF(D942&gt;Educacao_infantil!$I$3,1,0)</f>
        <v>0</v>
      </c>
      <c r="N942" s="7">
        <f>IF(I942&lt;Educacao_infantil!$J$3,1,0)</f>
        <v>1</v>
      </c>
      <c r="O942" s="22"/>
    </row>
    <row r="943" spans="1:15" x14ac:dyDescent="0.25">
      <c r="A943" s="8" t="s">
        <v>4365</v>
      </c>
      <c r="B943" s="9" t="s">
        <v>118</v>
      </c>
      <c r="C943" s="9" t="str">
        <f>VLOOKUP(B943,'De-Para_Estado_Regiao'!$B$3:$C$29,2,0)</f>
        <v>Nordeste</v>
      </c>
      <c r="D943" s="9">
        <v>105</v>
      </c>
      <c r="E943" s="9">
        <v>0.58599999999999997</v>
      </c>
      <c r="F943" s="9">
        <v>0.56299999999999994</v>
      </c>
      <c r="G943" s="9">
        <v>0.47599999999999998</v>
      </c>
      <c r="H943" s="9">
        <v>8115.21</v>
      </c>
      <c r="I943" s="6">
        <v>1</v>
      </c>
      <c r="J943" s="36" t="str">
        <f t="shared" si="14"/>
        <v>Médio</v>
      </c>
      <c r="K943" s="6">
        <f>IF(OR(B943="",D943="",E943="",F943="",G943="",H943=""),1,0)</f>
        <v>0</v>
      </c>
      <c r="L943" s="6">
        <f>IF(C943&lt;Panorama_geral!$B$3,1,0)</f>
        <v>0</v>
      </c>
      <c r="M943" s="36">
        <f>IF(D943&gt;Educacao_infantil!$I$3,1,0)</f>
        <v>0</v>
      </c>
      <c r="N943" s="7">
        <f>IF(I943&lt;Educacao_infantil!$J$3,1,0)</f>
        <v>1</v>
      </c>
      <c r="O943" s="22"/>
    </row>
    <row r="944" spans="1:15" x14ac:dyDescent="0.25">
      <c r="A944" s="5" t="s">
        <v>4368</v>
      </c>
      <c r="B944" s="6" t="s">
        <v>82</v>
      </c>
      <c r="C944" s="9" t="str">
        <f>VLOOKUP(B944,'De-Para_Estado_Regiao'!$B$3:$C$29,2,0)</f>
        <v>Nordeste</v>
      </c>
      <c r="D944" s="6">
        <v>272</v>
      </c>
      <c r="E944" s="6">
        <v>0.56999999999999995</v>
      </c>
      <c r="F944" s="6">
        <v>0.52300000000000002</v>
      </c>
      <c r="G944" s="6">
        <v>0.47299999999999998</v>
      </c>
      <c r="H944" s="6">
        <v>7238.78</v>
      </c>
      <c r="I944" s="6">
        <v>2</v>
      </c>
      <c r="J944" s="36" t="str">
        <f t="shared" si="14"/>
        <v>Médio</v>
      </c>
      <c r="K944" s="6">
        <f>IF(OR(B944="",D944="",E944="",F944="",G944="",H944=""),1,0)</f>
        <v>0</v>
      </c>
      <c r="L944" s="6">
        <f>IF(C944&lt;Panorama_geral!$B$3,1,0)</f>
        <v>0</v>
      </c>
      <c r="M944" s="36">
        <f>IF(D944&gt;Educacao_infantil!$I$3,1,0)</f>
        <v>0</v>
      </c>
      <c r="N944" s="7">
        <f>IF(I944&lt;Educacao_infantil!$J$3,1,0)</f>
        <v>0</v>
      </c>
      <c r="O944" s="22"/>
    </row>
    <row r="945" spans="1:15" x14ac:dyDescent="0.25">
      <c r="A945" s="5" t="s">
        <v>4370</v>
      </c>
      <c r="B945" s="6" t="s">
        <v>31</v>
      </c>
      <c r="C945" s="9" t="str">
        <f>VLOOKUP(B945,'De-Para_Estado_Regiao'!$B$3:$C$29,2,0)</f>
        <v>Nordeste</v>
      </c>
      <c r="D945" s="6">
        <v>146</v>
      </c>
      <c r="E945" s="6">
        <v>0.57999999999999996</v>
      </c>
      <c r="F945" s="6">
        <v>0.52900000000000003</v>
      </c>
      <c r="G945" s="6">
        <v>0.48199999999999998</v>
      </c>
      <c r="H945" s="6">
        <v>5996.43</v>
      </c>
      <c r="I945" s="6">
        <v>0</v>
      </c>
      <c r="J945" s="36" t="str">
        <f t="shared" si="14"/>
        <v>Médio</v>
      </c>
      <c r="K945" s="6">
        <f>IF(OR(B945="",D945="",E945="",F945="",G945="",H945=""),1,0)</f>
        <v>0</v>
      </c>
      <c r="L945" s="6">
        <f>IF(C945&lt;Panorama_geral!$B$3,1,0)</f>
        <v>0</v>
      </c>
      <c r="M945" s="36">
        <f>IF(D945&gt;Educacao_infantil!$I$3,1,0)</f>
        <v>0</v>
      </c>
      <c r="N945" s="7">
        <f>IF(I945&lt;Educacao_infantil!$J$3,1,0)</f>
        <v>1</v>
      </c>
      <c r="O945" s="22"/>
    </row>
    <row r="946" spans="1:15" x14ac:dyDescent="0.25">
      <c r="A946" s="8" t="s">
        <v>4375</v>
      </c>
      <c r="B946" s="9" t="s">
        <v>19</v>
      </c>
      <c r="C946" s="9" t="str">
        <f>VLOOKUP(B946,'De-Para_Estado_Regiao'!$B$3:$C$29,2,0)</f>
        <v>Nordeste</v>
      </c>
      <c r="D946" s="9">
        <v>287</v>
      </c>
      <c r="E946" s="9">
        <v>0.59499999999999997</v>
      </c>
      <c r="F946" s="9">
        <v>0.56699999999999995</v>
      </c>
      <c r="G946" s="9">
        <v>0.52300000000000002</v>
      </c>
      <c r="H946" s="9">
        <v>11059.74</v>
      </c>
      <c r="I946" s="6">
        <v>1</v>
      </c>
      <c r="J946" s="36" t="str">
        <f t="shared" si="14"/>
        <v>Médio</v>
      </c>
      <c r="K946" s="6">
        <f>IF(OR(B946="",D946="",E946="",F946="",G946="",H946=""),1,0)</f>
        <v>0</v>
      </c>
      <c r="L946" s="6">
        <f>IF(C946&lt;Panorama_geral!$B$3,1,0)</f>
        <v>0</v>
      </c>
      <c r="M946" s="36">
        <f>IF(D946&gt;Educacao_infantil!$I$3,1,0)</f>
        <v>0</v>
      </c>
      <c r="N946" s="7">
        <f>IF(I946&lt;Educacao_infantil!$J$3,1,0)</f>
        <v>1</v>
      </c>
      <c r="O946" s="22"/>
    </row>
    <row r="947" spans="1:15" x14ac:dyDescent="0.25">
      <c r="A947" s="5" t="s">
        <v>4376</v>
      </c>
      <c r="B947" s="6" t="s">
        <v>82</v>
      </c>
      <c r="C947" s="9" t="str">
        <f>VLOOKUP(B947,'De-Para_Estado_Regiao'!$B$3:$C$29,2,0)</f>
        <v>Nordeste</v>
      </c>
      <c r="D947" s="6">
        <v>240</v>
      </c>
      <c r="E947" s="6">
        <v>0.56999999999999995</v>
      </c>
      <c r="F947" s="6">
        <v>0.56499999999999995</v>
      </c>
      <c r="G947" s="6">
        <v>0.42399999999999999</v>
      </c>
      <c r="H947" s="6">
        <v>7553.81</v>
      </c>
      <c r="I947" s="6">
        <v>3</v>
      </c>
      <c r="J947" s="36" t="str">
        <f t="shared" si="14"/>
        <v>Médio</v>
      </c>
      <c r="K947" s="6">
        <f>IF(OR(B947="",D947="",E947="",F947="",G947="",H947=""),1,0)</f>
        <v>0</v>
      </c>
      <c r="L947" s="6">
        <f>IF(C947&lt;Panorama_geral!$B$3,1,0)</f>
        <v>0</v>
      </c>
      <c r="M947" s="36">
        <f>IF(D947&gt;Educacao_infantil!$I$3,1,0)</f>
        <v>0</v>
      </c>
      <c r="N947" s="7">
        <f>IF(I947&lt;Educacao_infantil!$J$3,1,0)</f>
        <v>0</v>
      </c>
      <c r="O947" s="22"/>
    </row>
    <row r="948" spans="1:15" x14ac:dyDescent="0.25">
      <c r="A948" s="8" t="s">
        <v>3581</v>
      </c>
      <c r="B948" s="9" t="s">
        <v>19</v>
      </c>
      <c r="C948" s="9" t="str">
        <f>VLOOKUP(B948,'De-Para_Estado_Regiao'!$B$3:$C$29,2,0)</f>
        <v>Nordeste</v>
      </c>
      <c r="D948" s="9">
        <v>219</v>
      </c>
      <c r="E948" s="9">
        <v>0.57399999999999995</v>
      </c>
      <c r="F948" s="9">
        <v>0.56299999999999994</v>
      </c>
      <c r="G948" s="9">
        <v>0.49299999999999999</v>
      </c>
      <c r="H948" s="9">
        <v>7115.49</v>
      </c>
      <c r="I948" s="6">
        <v>0</v>
      </c>
      <c r="J948" s="36" t="str">
        <f t="shared" si="14"/>
        <v>Médio</v>
      </c>
      <c r="K948" s="6">
        <f>IF(OR(B948="",D948="",E948="",F948="",G948="",H948=""),1,0)</f>
        <v>0</v>
      </c>
      <c r="L948" s="6">
        <f>IF(C948&lt;Panorama_geral!$B$3,1,0)</f>
        <v>0</v>
      </c>
      <c r="M948" s="36">
        <f>IF(D948&gt;Educacao_infantil!$I$3,1,0)</f>
        <v>0</v>
      </c>
      <c r="N948" s="7">
        <f>IF(I948&lt;Educacao_infantil!$J$3,1,0)</f>
        <v>1</v>
      </c>
      <c r="O948" s="22"/>
    </row>
    <row r="949" spans="1:15" x14ac:dyDescent="0.25">
      <c r="A949" s="5" t="s">
        <v>4377</v>
      </c>
      <c r="B949" s="6" t="s">
        <v>118</v>
      </c>
      <c r="C949" s="9" t="str">
        <f>VLOOKUP(B949,'De-Para_Estado_Regiao'!$B$3:$C$29,2,0)</f>
        <v>Nordeste</v>
      </c>
      <c r="D949" s="6">
        <v>139</v>
      </c>
      <c r="E949" s="6">
        <v>0.55000000000000004</v>
      </c>
      <c r="F949" s="6">
        <v>0.498</v>
      </c>
      <c r="G949" s="6">
        <v>0.439</v>
      </c>
      <c r="H949" s="6">
        <v>5650.76</v>
      </c>
      <c r="I949" s="6">
        <v>0</v>
      </c>
      <c r="J949" s="36" t="str">
        <f t="shared" si="14"/>
        <v>Médio</v>
      </c>
      <c r="K949" s="6">
        <f>IF(OR(B949="",D949="",E949="",F949="",G949="",H949=""),1,0)</f>
        <v>0</v>
      </c>
      <c r="L949" s="6">
        <f>IF(C949&lt;Panorama_geral!$B$3,1,0)</f>
        <v>0</v>
      </c>
      <c r="M949" s="36">
        <f>IF(D949&gt;Educacao_infantil!$I$3,1,0)</f>
        <v>0</v>
      </c>
      <c r="N949" s="7">
        <f>IF(I949&lt;Educacao_infantil!$J$3,1,0)</f>
        <v>1</v>
      </c>
      <c r="O949" s="22"/>
    </row>
    <row r="950" spans="1:15" x14ac:dyDescent="0.25">
      <c r="A950" s="5" t="s">
        <v>4379</v>
      </c>
      <c r="B950" s="6" t="s">
        <v>24</v>
      </c>
      <c r="C950" s="9" t="str">
        <f>VLOOKUP(B950,'De-Para_Estado_Regiao'!$B$3:$C$29,2,0)</f>
        <v>Nordeste</v>
      </c>
      <c r="D950" s="6">
        <v>136</v>
      </c>
      <c r="E950" s="6">
        <v>0.57899999999999996</v>
      </c>
      <c r="F950" s="6">
        <v>0.56100000000000005</v>
      </c>
      <c r="G950" s="6">
        <v>0.45400000000000001</v>
      </c>
      <c r="H950" s="6">
        <v>5956.45</v>
      </c>
      <c r="I950" s="6">
        <v>3</v>
      </c>
      <c r="J950" s="36" t="str">
        <f t="shared" si="14"/>
        <v>Médio</v>
      </c>
      <c r="K950" s="6">
        <f>IF(OR(B950="",D950="",E950="",F950="",G950="",H950=""),1,0)</f>
        <v>0</v>
      </c>
      <c r="L950" s="6">
        <f>IF(C950&lt;Panorama_geral!$B$3,1,0)</f>
        <v>0</v>
      </c>
      <c r="M950" s="36">
        <f>IF(D950&gt;Educacao_infantil!$I$3,1,0)</f>
        <v>0</v>
      </c>
      <c r="N950" s="7">
        <f>IF(I950&lt;Educacao_infantil!$J$3,1,0)</f>
        <v>0</v>
      </c>
      <c r="O950" s="22"/>
    </row>
    <row r="951" spans="1:15" x14ac:dyDescent="0.25">
      <c r="A951" s="8" t="s">
        <v>4382</v>
      </c>
      <c r="B951" s="9" t="s">
        <v>94</v>
      </c>
      <c r="C951" s="9" t="str">
        <f>VLOOKUP(B951,'De-Para_Estado_Regiao'!$B$3:$C$29,2,0)</f>
        <v>Nordeste</v>
      </c>
      <c r="D951" s="9">
        <v>175</v>
      </c>
      <c r="E951" s="9">
        <v>0.53900000000000003</v>
      </c>
      <c r="F951" s="9">
        <v>0.497</v>
      </c>
      <c r="G951" s="9">
        <v>0.443</v>
      </c>
      <c r="H951" s="9">
        <v>7262.7</v>
      </c>
      <c r="I951" s="6">
        <v>1</v>
      </c>
      <c r="J951" s="36" t="str">
        <f t="shared" si="14"/>
        <v>Baixo</v>
      </c>
      <c r="K951" s="6">
        <f>IF(OR(B951="",D951="",E951="",F951="",G951="",H951=""),1,0)</f>
        <v>0</v>
      </c>
      <c r="L951" s="6">
        <f>IF(C951&lt;Panorama_geral!$B$3,1,0)</f>
        <v>0</v>
      </c>
      <c r="M951" s="36">
        <f>IF(D951&gt;Educacao_infantil!$I$3,1,0)</f>
        <v>0</v>
      </c>
      <c r="N951" s="7">
        <f>IF(I951&lt;Educacao_infantil!$J$3,1,0)</f>
        <v>1</v>
      </c>
      <c r="O951" s="22"/>
    </row>
    <row r="952" spans="1:15" x14ac:dyDescent="0.25">
      <c r="A952" s="8" t="s">
        <v>4384</v>
      </c>
      <c r="B952" s="9" t="s">
        <v>82</v>
      </c>
      <c r="C952" s="9" t="str">
        <f>VLOOKUP(B952,'De-Para_Estado_Regiao'!$B$3:$C$29,2,0)</f>
        <v>Nordeste</v>
      </c>
      <c r="D952" s="9">
        <v>114</v>
      </c>
      <c r="E952" s="9">
        <v>0.52400000000000002</v>
      </c>
      <c r="F952" s="9">
        <v>0.52900000000000003</v>
      </c>
      <c r="G952" s="9">
        <v>0.39800000000000002</v>
      </c>
      <c r="H952" s="9">
        <v>8276.2800000000007</v>
      </c>
      <c r="I952" s="6">
        <v>1</v>
      </c>
      <c r="J952" s="36" t="str">
        <f t="shared" si="14"/>
        <v>Baixo</v>
      </c>
      <c r="K952" s="6">
        <f>IF(OR(B952="",D952="",E952="",F952="",G952="",H952=""),1,0)</f>
        <v>0</v>
      </c>
      <c r="L952" s="6">
        <f>IF(C952&lt;Panorama_geral!$B$3,1,0)</f>
        <v>0</v>
      </c>
      <c r="M952" s="36">
        <f>IF(D952&gt;Educacao_infantil!$I$3,1,0)</f>
        <v>0</v>
      </c>
      <c r="N952" s="7">
        <f>IF(I952&lt;Educacao_infantil!$J$3,1,0)</f>
        <v>1</v>
      </c>
      <c r="O952" s="22"/>
    </row>
    <row r="953" spans="1:15" x14ac:dyDescent="0.25">
      <c r="A953" s="8" t="s">
        <v>4386</v>
      </c>
      <c r="B953" s="9" t="s">
        <v>24</v>
      </c>
      <c r="C953" s="9" t="str">
        <f>VLOOKUP(B953,'De-Para_Estado_Regiao'!$B$3:$C$29,2,0)</f>
        <v>Nordeste</v>
      </c>
      <c r="D953" s="9">
        <v>191</v>
      </c>
      <c r="E953" s="9">
        <v>0.54600000000000004</v>
      </c>
      <c r="F953" s="9">
        <v>0.53500000000000003</v>
      </c>
      <c r="G953" s="9">
        <v>0.40699999999999997</v>
      </c>
      <c r="H953" s="9">
        <v>4973.1400000000003</v>
      </c>
      <c r="I953" s="6">
        <v>1</v>
      </c>
      <c r="J953" s="36" t="str">
        <f t="shared" si="14"/>
        <v>Baixo</v>
      </c>
      <c r="K953" s="6">
        <f>IF(OR(B953="",D953="",E953="",F953="",G953="",H953=""),1,0)</f>
        <v>0</v>
      </c>
      <c r="L953" s="6">
        <f>IF(C953&lt;Panorama_geral!$B$3,1,0)</f>
        <v>0</v>
      </c>
      <c r="M953" s="36">
        <f>IF(D953&gt;Educacao_infantil!$I$3,1,0)</f>
        <v>0</v>
      </c>
      <c r="N953" s="7">
        <f>IF(I953&lt;Educacao_infantil!$J$3,1,0)</f>
        <v>1</v>
      </c>
      <c r="O953" s="22"/>
    </row>
    <row r="954" spans="1:15" x14ac:dyDescent="0.25">
      <c r="A954" s="5" t="s">
        <v>4387</v>
      </c>
      <c r="B954" s="6" t="s">
        <v>118</v>
      </c>
      <c r="C954" s="9" t="str">
        <f>VLOOKUP(B954,'De-Para_Estado_Regiao'!$B$3:$C$29,2,0)</f>
        <v>Nordeste</v>
      </c>
      <c r="D954" s="6">
        <v>132</v>
      </c>
      <c r="E954" s="6">
        <v>0.57799999999999996</v>
      </c>
      <c r="F954" s="6">
        <v>0.52</v>
      </c>
      <c r="G954" s="6">
        <v>0.496</v>
      </c>
      <c r="H954" s="6">
        <v>9858.67</v>
      </c>
      <c r="I954" s="6">
        <v>0</v>
      </c>
      <c r="J954" s="36" t="str">
        <f t="shared" si="14"/>
        <v>Médio</v>
      </c>
      <c r="K954" s="6">
        <f>IF(OR(B954="",D954="",E954="",F954="",G954="",H954=""),1,0)</f>
        <v>0</v>
      </c>
      <c r="L954" s="6">
        <f>IF(C954&lt;Panorama_geral!$B$3,1,0)</f>
        <v>0</v>
      </c>
      <c r="M954" s="36">
        <f>IF(D954&gt;Educacao_infantil!$I$3,1,0)</f>
        <v>0</v>
      </c>
      <c r="N954" s="7">
        <f>IF(I954&lt;Educacao_infantil!$J$3,1,0)</f>
        <v>1</v>
      </c>
      <c r="O954" s="22"/>
    </row>
    <row r="955" spans="1:15" x14ac:dyDescent="0.25">
      <c r="A955" s="8" t="s">
        <v>4388</v>
      </c>
      <c r="B955" s="9" t="s">
        <v>87</v>
      </c>
      <c r="C955" s="9" t="str">
        <f>VLOOKUP(B955,'De-Para_Estado_Regiao'!$B$3:$C$29,2,0)</f>
        <v>Nordeste</v>
      </c>
      <c r="D955" s="9">
        <v>102</v>
      </c>
      <c r="E955" s="9">
        <v>0.44</v>
      </c>
      <c r="F955" s="9">
        <v>0.41699999999999998</v>
      </c>
      <c r="G955" s="9">
        <v>0.28599999999999998</v>
      </c>
      <c r="H955" s="9">
        <v>5120.66</v>
      </c>
      <c r="I955" s="6">
        <v>0</v>
      </c>
      <c r="J955" s="36" t="str">
        <f t="shared" si="14"/>
        <v>Baixo</v>
      </c>
      <c r="K955" s="6">
        <f>IF(OR(B955="",D955="",E955="",F955="",G955="",H955=""),1,0)</f>
        <v>0</v>
      </c>
      <c r="L955" s="6">
        <f>IF(C955&lt;Panorama_geral!$B$3,1,0)</f>
        <v>0</v>
      </c>
      <c r="M955" s="36">
        <f>IF(D955&gt;Educacao_infantil!$I$3,1,0)</f>
        <v>0</v>
      </c>
      <c r="N955" s="7">
        <f>IF(I955&lt;Educacao_infantil!$J$3,1,0)</f>
        <v>1</v>
      </c>
      <c r="O955" s="22"/>
    </row>
    <row r="956" spans="1:15" x14ac:dyDescent="0.25">
      <c r="A956" s="5" t="s">
        <v>4389</v>
      </c>
      <c r="B956" s="6" t="s">
        <v>82</v>
      </c>
      <c r="C956" s="9" t="str">
        <f>VLOOKUP(B956,'De-Para_Estado_Regiao'!$B$3:$C$29,2,0)</f>
        <v>Nordeste</v>
      </c>
      <c r="D956" s="6">
        <v>362</v>
      </c>
      <c r="E956" s="6">
        <v>0.56999999999999995</v>
      </c>
      <c r="F956" s="6">
        <v>0.56299999999999994</v>
      </c>
      <c r="G956" s="6">
        <v>0.45</v>
      </c>
      <c r="H956" s="6">
        <v>7665.88</v>
      </c>
      <c r="I956" s="6">
        <v>2</v>
      </c>
      <c r="J956" s="36" t="str">
        <f t="shared" si="14"/>
        <v>Médio</v>
      </c>
      <c r="K956" s="6">
        <f>IF(OR(B956="",D956="",E956="",F956="",G956="",H956=""),1,0)</f>
        <v>0</v>
      </c>
      <c r="L956" s="6">
        <f>IF(C956&lt;Panorama_geral!$B$3,1,0)</f>
        <v>0</v>
      </c>
      <c r="M956" s="36">
        <f>IF(D956&gt;Educacao_infantil!$I$3,1,0)</f>
        <v>0</v>
      </c>
      <c r="N956" s="7">
        <f>IF(I956&lt;Educacao_infantil!$J$3,1,0)</f>
        <v>0</v>
      </c>
      <c r="O956" s="22"/>
    </row>
    <row r="957" spans="1:15" x14ac:dyDescent="0.25">
      <c r="A957" s="8" t="s">
        <v>4392</v>
      </c>
      <c r="B957" s="9" t="s">
        <v>118</v>
      </c>
      <c r="C957" s="9" t="str">
        <f>VLOOKUP(B957,'De-Para_Estado_Regiao'!$B$3:$C$29,2,0)</f>
        <v>Nordeste</v>
      </c>
      <c r="D957" s="9">
        <v>116</v>
      </c>
      <c r="E957" s="9">
        <v>0.54100000000000004</v>
      </c>
      <c r="F957" s="9">
        <v>0.53100000000000003</v>
      </c>
      <c r="G957" s="9">
        <v>0.42699999999999999</v>
      </c>
      <c r="H957" s="9">
        <v>7731.92</v>
      </c>
      <c r="I957" s="6">
        <v>0</v>
      </c>
      <c r="J957" s="36" t="str">
        <f t="shared" si="14"/>
        <v>Baixo</v>
      </c>
      <c r="K957" s="6">
        <f>IF(OR(B957="",D957="",E957="",F957="",G957="",H957=""),1,0)</f>
        <v>0</v>
      </c>
      <c r="L957" s="6">
        <f>IF(C957&lt;Panorama_geral!$B$3,1,0)</f>
        <v>0</v>
      </c>
      <c r="M957" s="36">
        <f>IF(D957&gt;Educacao_infantil!$I$3,1,0)</f>
        <v>0</v>
      </c>
      <c r="N957" s="7">
        <f>IF(I957&lt;Educacao_infantil!$J$3,1,0)</f>
        <v>1</v>
      </c>
      <c r="O957" s="22"/>
    </row>
    <row r="958" spans="1:15" x14ac:dyDescent="0.25">
      <c r="A958" s="5" t="s">
        <v>4403</v>
      </c>
      <c r="B958" s="6" t="s">
        <v>72</v>
      </c>
      <c r="C958" s="9" t="str">
        <f>VLOOKUP(B958,'De-Para_Estado_Regiao'!$B$3:$C$29,2,0)</f>
        <v>Nordeste</v>
      </c>
      <c r="D958" s="6">
        <v>252</v>
      </c>
      <c r="E958" s="6">
        <v>0.58299999999999996</v>
      </c>
      <c r="F958" s="6">
        <v>0.57699999999999996</v>
      </c>
      <c r="G958" s="6">
        <v>0.435</v>
      </c>
      <c r="H958" s="6">
        <v>7351.64</v>
      </c>
      <c r="I958" s="6">
        <v>11</v>
      </c>
      <c r="J958" s="36" t="str">
        <f t="shared" si="14"/>
        <v>Médio</v>
      </c>
      <c r="K958" s="6">
        <f>IF(OR(B958="",D958="",E958="",F958="",G958="",H958=""),1,0)</f>
        <v>0</v>
      </c>
      <c r="L958" s="6">
        <f>IF(C958&lt;Panorama_geral!$B$3,1,0)</f>
        <v>0</v>
      </c>
      <c r="M958" s="36">
        <f>IF(D958&gt;Educacao_infantil!$I$3,1,0)</f>
        <v>0</v>
      </c>
      <c r="N958" s="7">
        <f>IF(I958&lt;Educacao_infantil!$J$3,1,0)</f>
        <v>0</v>
      </c>
      <c r="O958" s="22"/>
    </row>
    <row r="959" spans="1:15" x14ac:dyDescent="0.25">
      <c r="A959" s="5" t="s">
        <v>4407</v>
      </c>
      <c r="B959" s="6" t="s">
        <v>24</v>
      </c>
      <c r="C959" s="9" t="str">
        <f>VLOOKUP(B959,'De-Para_Estado_Regiao'!$B$3:$C$29,2,0)</f>
        <v>Nordeste</v>
      </c>
      <c r="D959" s="6">
        <v>483</v>
      </c>
      <c r="E959" s="6">
        <v>0.55000000000000004</v>
      </c>
      <c r="F959" s="6">
        <v>0.51300000000000001</v>
      </c>
      <c r="G959" s="6">
        <v>0.43</v>
      </c>
      <c r="H959" s="6">
        <v>3190.57</v>
      </c>
      <c r="I959" s="6">
        <v>0</v>
      </c>
      <c r="J959" s="36" t="str">
        <f t="shared" si="14"/>
        <v>Médio</v>
      </c>
      <c r="K959" s="6">
        <f>IF(OR(B959="",D959="",E959="",F959="",G959="",H959=""),1,0)</f>
        <v>0</v>
      </c>
      <c r="L959" s="6">
        <f>IF(C959&lt;Panorama_geral!$B$3,1,0)</f>
        <v>0</v>
      </c>
      <c r="M959" s="36">
        <f>IF(D959&gt;Educacao_infantil!$I$3,1,0)</f>
        <v>0</v>
      </c>
      <c r="N959" s="7">
        <f>IF(I959&lt;Educacao_infantil!$J$3,1,0)</f>
        <v>1</v>
      </c>
      <c r="O959" s="22"/>
    </row>
    <row r="960" spans="1:15" x14ac:dyDescent="0.25">
      <c r="A960" s="8" t="s">
        <v>4408</v>
      </c>
      <c r="B960" s="9" t="s">
        <v>24</v>
      </c>
      <c r="C960" s="9" t="str">
        <f>VLOOKUP(B960,'De-Para_Estado_Regiao'!$B$3:$C$29,2,0)</f>
        <v>Nordeste</v>
      </c>
      <c r="D960" s="9">
        <v>270</v>
      </c>
      <c r="E960" s="9">
        <v>0.56999999999999995</v>
      </c>
      <c r="F960" s="9">
        <v>0.57699999999999996</v>
      </c>
      <c r="G960" s="9">
        <v>0.45100000000000001</v>
      </c>
      <c r="H960" s="9">
        <v>8072.99</v>
      </c>
      <c r="I960" s="6">
        <v>0</v>
      </c>
      <c r="J960" s="36" t="str">
        <f t="shared" si="14"/>
        <v>Médio</v>
      </c>
      <c r="K960" s="6">
        <f>IF(OR(B960="",D960="",E960="",F960="",G960="",H960=""),1,0)</f>
        <v>0</v>
      </c>
      <c r="L960" s="6">
        <f>IF(C960&lt;Panorama_geral!$B$3,1,0)</f>
        <v>0</v>
      </c>
      <c r="M960" s="36">
        <f>IF(D960&gt;Educacao_infantil!$I$3,1,0)</f>
        <v>0</v>
      </c>
      <c r="N960" s="7">
        <f>IF(I960&lt;Educacao_infantil!$J$3,1,0)</f>
        <v>1</v>
      </c>
      <c r="O960" s="22"/>
    </row>
    <row r="961" spans="1:15" x14ac:dyDescent="0.25">
      <c r="A961" s="8" t="s">
        <v>206</v>
      </c>
      <c r="B961" s="9" t="s">
        <v>72</v>
      </c>
      <c r="C961" s="9" t="str">
        <f>VLOOKUP(B961,'De-Para_Estado_Regiao'!$B$3:$C$29,2,0)</f>
        <v>Nordeste</v>
      </c>
      <c r="D961" s="9">
        <v>218</v>
      </c>
      <c r="E961" s="9">
        <v>0.59</v>
      </c>
      <c r="F961" s="9">
        <v>0.55400000000000005</v>
      </c>
      <c r="G961" s="9">
        <v>0.47699999999999998</v>
      </c>
      <c r="H961" s="9">
        <v>9414.2199999999993</v>
      </c>
      <c r="I961" s="6">
        <v>1</v>
      </c>
      <c r="J961" s="36" t="str">
        <f t="shared" si="14"/>
        <v>Médio</v>
      </c>
      <c r="K961" s="6">
        <f>IF(OR(B961="",D961="",E961="",F961="",G961="",H961=""),1,0)</f>
        <v>0</v>
      </c>
      <c r="L961" s="6">
        <f>IF(C961&lt;Panorama_geral!$B$3,1,0)</f>
        <v>0</v>
      </c>
      <c r="M961" s="36">
        <f>IF(D961&gt;Educacao_infantil!$I$3,1,0)</f>
        <v>0</v>
      </c>
      <c r="N961" s="7">
        <f>IF(I961&lt;Educacao_infantil!$J$3,1,0)</f>
        <v>1</v>
      </c>
      <c r="O961" s="22"/>
    </row>
    <row r="962" spans="1:15" x14ac:dyDescent="0.25">
      <c r="A962" s="8" t="s">
        <v>4422</v>
      </c>
      <c r="B962" s="9" t="s">
        <v>118</v>
      </c>
      <c r="C962" s="9" t="str">
        <f>VLOOKUP(B962,'De-Para_Estado_Regiao'!$B$3:$C$29,2,0)</f>
        <v>Nordeste</v>
      </c>
      <c r="D962" s="9">
        <v>97</v>
      </c>
      <c r="E962" s="9">
        <v>0.56000000000000005</v>
      </c>
      <c r="F962" s="9">
        <v>0.54500000000000004</v>
      </c>
      <c r="G962" s="9">
        <v>0.44600000000000001</v>
      </c>
      <c r="H962" s="9">
        <v>8654.0499999999993</v>
      </c>
      <c r="I962" s="6">
        <v>3</v>
      </c>
      <c r="J962" s="36" t="str">
        <f t="shared" si="14"/>
        <v>Médio</v>
      </c>
      <c r="K962" s="6">
        <f>IF(OR(B962="",D962="",E962="",F962="",G962="",H962=""),1,0)</f>
        <v>0</v>
      </c>
      <c r="L962" s="6">
        <f>IF(C962&lt;Panorama_geral!$B$3,1,0)</f>
        <v>0</v>
      </c>
      <c r="M962" s="36">
        <f>IF(D962&gt;Educacao_infantil!$I$3,1,0)</f>
        <v>0</v>
      </c>
      <c r="N962" s="7">
        <f>IF(I962&lt;Educacao_infantil!$J$3,1,0)</f>
        <v>0</v>
      </c>
      <c r="O962" s="22"/>
    </row>
    <row r="963" spans="1:15" x14ac:dyDescent="0.25">
      <c r="A963" s="8" t="s">
        <v>4424</v>
      </c>
      <c r="B963" s="9" t="s">
        <v>87</v>
      </c>
      <c r="C963" s="9" t="str">
        <f>VLOOKUP(B963,'De-Para_Estado_Regiao'!$B$3:$C$29,2,0)</f>
        <v>Nordeste</v>
      </c>
      <c r="D963" s="9">
        <v>105</v>
      </c>
      <c r="E963" s="9">
        <v>0.45200000000000001</v>
      </c>
      <c r="F963" s="9">
        <v>0.4</v>
      </c>
      <c r="G963" s="9">
        <v>0.29899999999999999</v>
      </c>
      <c r="H963" s="9">
        <v>6601.95</v>
      </c>
      <c r="I963" s="6">
        <v>0</v>
      </c>
      <c r="J963" s="36" t="str">
        <f t="shared" si="14"/>
        <v>Baixo</v>
      </c>
      <c r="K963" s="6">
        <f>IF(OR(B963="",D963="",E963="",F963="",G963="",H963=""),1,0)</f>
        <v>0</v>
      </c>
      <c r="L963" s="6">
        <f>IF(C963&lt;Panorama_geral!$B$3,1,0)</f>
        <v>0</v>
      </c>
      <c r="M963" s="36">
        <f>IF(D963&gt;Educacao_infantil!$I$3,1,0)</f>
        <v>0</v>
      </c>
      <c r="N963" s="7">
        <f>IF(I963&lt;Educacao_infantil!$J$3,1,0)</f>
        <v>1</v>
      </c>
      <c r="O963" s="22"/>
    </row>
    <row r="964" spans="1:15" x14ac:dyDescent="0.25">
      <c r="A964" s="8" t="s">
        <v>4429</v>
      </c>
      <c r="B964" s="9" t="s">
        <v>118</v>
      </c>
      <c r="C964" s="9" t="str">
        <f>VLOOKUP(B964,'De-Para_Estado_Regiao'!$B$3:$C$29,2,0)</f>
        <v>Nordeste</v>
      </c>
      <c r="D964" s="9">
        <v>146</v>
      </c>
      <c r="E964" s="9">
        <v>0.55700000000000005</v>
      </c>
      <c r="F964" s="9">
        <v>0.56999999999999995</v>
      </c>
      <c r="G964" s="9">
        <v>0.43099999999999999</v>
      </c>
      <c r="H964" s="9">
        <v>10084.59</v>
      </c>
      <c r="I964" s="6">
        <v>1</v>
      </c>
      <c r="J964" s="36" t="str">
        <f t="shared" si="14"/>
        <v>Médio</v>
      </c>
      <c r="K964" s="6">
        <f>IF(OR(B964="",D964="",E964="",F964="",G964="",H964=""),1,0)</f>
        <v>0</v>
      </c>
      <c r="L964" s="6">
        <f>IF(C964&lt;Panorama_geral!$B$3,1,0)</f>
        <v>0</v>
      </c>
      <c r="M964" s="36">
        <f>IF(D964&gt;Educacao_infantil!$I$3,1,0)</f>
        <v>0</v>
      </c>
      <c r="N964" s="7">
        <f>IF(I964&lt;Educacao_infantil!$J$3,1,0)</f>
        <v>1</v>
      </c>
      <c r="O964" s="22"/>
    </row>
    <row r="965" spans="1:15" x14ac:dyDescent="0.25">
      <c r="A965" s="5" t="s">
        <v>4434</v>
      </c>
      <c r="B965" s="6" t="s">
        <v>118</v>
      </c>
      <c r="C965" s="9" t="str">
        <f>VLOOKUP(B965,'De-Para_Estado_Regiao'!$B$3:$C$29,2,0)</f>
        <v>Nordeste</v>
      </c>
      <c r="D965" s="6">
        <v>180</v>
      </c>
      <c r="E965" s="6">
        <v>0.58799999999999997</v>
      </c>
      <c r="F965" s="6">
        <v>0.56999999999999995</v>
      </c>
      <c r="G965" s="6">
        <v>0.46200000000000002</v>
      </c>
      <c r="H965" s="6">
        <v>6645.75</v>
      </c>
      <c r="I965" s="6">
        <v>10</v>
      </c>
      <c r="J965" s="36" t="str">
        <f t="shared" si="14"/>
        <v>Médio</v>
      </c>
      <c r="K965" s="6">
        <f>IF(OR(B965="",D965="",E965="",F965="",G965="",H965=""),1,0)</f>
        <v>0</v>
      </c>
      <c r="L965" s="6">
        <f>IF(C965&lt;Panorama_geral!$B$3,1,0)</f>
        <v>0</v>
      </c>
      <c r="M965" s="36">
        <f>IF(D965&gt;Educacao_infantil!$I$3,1,0)</f>
        <v>0</v>
      </c>
      <c r="N965" s="7">
        <f>IF(I965&lt;Educacao_infantil!$J$3,1,0)</f>
        <v>0</v>
      </c>
      <c r="O965" s="22"/>
    </row>
    <row r="966" spans="1:15" x14ac:dyDescent="0.25">
      <c r="A966" s="8" t="s">
        <v>4439</v>
      </c>
      <c r="B966" s="9" t="s">
        <v>16</v>
      </c>
      <c r="C966" s="9" t="str">
        <f>VLOOKUP(B966,'De-Para_Estado_Regiao'!$B$3:$C$29,2,0)</f>
        <v>Sudeste</v>
      </c>
      <c r="D966" s="9">
        <v>293</v>
      </c>
      <c r="E966" s="9">
        <v>0.59</v>
      </c>
      <c r="F966" s="9">
        <v>0.53500000000000003</v>
      </c>
      <c r="G966" s="9">
        <v>0.501</v>
      </c>
      <c r="H966" s="9">
        <v>8499.67</v>
      </c>
      <c r="I966" s="6">
        <v>4</v>
      </c>
      <c r="J966" s="36" t="str">
        <f t="shared" ref="J966:J1029" si="15">IF(E966&lt;0.55,"Baixo", IF(E966&lt;0.7,"Médio", IF(E966&lt;0.8,"Alto","Muito Alto")))</f>
        <v>Médio</v>
      </c>
      <c r="K966" s="6">
        <f>IF(OR(B966="",D966="",E966="",F966="",G966="",H966=""),1,0)</f>
        <v>0</v>
      </c>
      <c r="L966" s="6">
        <f>IF(C966&lt;Panorama_geral!$B$3,1,0)</f>
        <v>0</v>
      </c>
      <c r="M966" s="36">
        <f>IF(D966&gt;Educacao_infantil!$I$3,1,0)</f>
        <v>0</v>
      </c>
      <c r="N966" s="7">
        <f>IF(I966&lt;Educacao_infantil!$J$3,1,0)</f>
        <v>0</v>
      </c>
      <c r="O966" s="22"/>
    </row>
    <row r="967" spans="1:15" x14ac:dyDescent="0.25">
      <c r="A967" s="5" t="s">
        <v>4440</v>
      </c>
      <c r="B967" s="6" t="s">
        <v>24</v>
      </c>
      <c r="C967" s="9" t="str">
        <f>VLOOKUP(B967,'De-Para_Estado_Regiao'!$B$3:$C$29,2,0)</f>
        <v>Nordeste</v>
      </c>
      <c r="D967" s="6">
        <v>156</v>
      </c>
      <c r="E967" s="6">
        <v>0.58299999999999996</v>
      </c>
      <c r="F967" s="6">
        <v>0.57299999999999995</v>
      </c>
      <c r="G967" s="6">
        <v>0.47099999999999997</v>
      </c>
      <c r="H967" s="6">
        <v>10498.68</v>
      </c>
      <c r="I967" s="6">
        <v>1</v>
      </c>
      <c r="J967" s="36" t="str">
        <f t="shared" si="15"/>
        <v>Médio</v>
      </c>
      <c r="K967" s="6">
        <f>IF(OR(B967="",D967="",E967="",F967="",G967="",H967=""),1,0)</f>
        <v>0</v>
      </c>
      <c r="L967" s="6">
        <f>IF(C967&lt;Panorama_geral!$B$3,1,0)</f>
        <v>0</v>
      </c>
      <c r="M967" s="36">
        <f>IF(D967&gt;Educacao_infantil!$I$3,1,0)</f>
        <v>0</v>
      </c>
      <c r="N967" s="7">
        <f>IF(I967&lt;Educacao_infantil!$J$3,1,0)</f>
        <v>1</v>
      </c>
      <c r="O967" s="22"/>
    </row>
    <row r="968" spans="1:15" x14ac:dyDescent="0.25">
      <c r="A968" s="5" t="s">
        <v>4444</v>
      </c>
      <c r="B968" s="6" t="s">
        <v>118</v>
      </c>
      <c r="C968" s="9" t="str">
        <f>VLOOKUP(B968,'De-Para_Estado_Regiao'!$B$3:$C$29,2,0)</f>
        <v>Nordeste</v>
      </c>
      <c r="D968" s="6">
        <v>201</v>
      </c>
      <c r="E968" s="6">
        <v>0.56100000000000005</v>
      </c>
      <c r="F968" s="6">
        <v>0.59099999999999997</v>
      </c>
      <c r="G968" s="6">
        <v>0.40400000000000003</v>
      </c>
      <c r="H968" s="6">
        <v>6516.45</v>
      </c>
      <c r="I968" s="6">
        <v>0</v>
      </c>
      <c r="J968" s="36" t="str">
        <f t="shared" si="15"/>
        <v>Médio</v>
      </c>
      <c r="K968" s="6">
        <f>IF(OR(B968="",D968="",E968="",F968="",G968="",H968=""),1,0)</f>
        <v>0</v>
      </c>
      <c r="L968" s="6">
        <f>IF(C968&lt;Panorama_geral!$B$3,1,0)</f>
        <v>0</v>
      </c>
      <c r="M968" s="36">
        <f>IF(D968&gt;Educacao_infantil!$I$3,1,0)</f>
        <v>0</v>
      </c>
      <c r="N968" s="7">
        <f>IF(I968&lt;Educacao_infantil!$J$3,1,0)</f>
        <v>1</v>
      </c>
      <c r="O968" s="22"/>
    </row>
    <row r="969" spans="1:15" x14ac:dyDescent="0.25">
      <c r="A969" s="8" t="s">
        <v>623</v>
      </c>
      <c r="B969" s="9" t="s">
        <v>72</v>
      </c>
      <c r="C969" s="9" t="str">
        <f>VLOOKUP(B969,'De-Para_Estado_Regiao'!$B$3:$C$29,2,0)</f>
        <v>Nordeste</v>
      </c>
      <c r="D969" s="9">
        <v>115</v>
      </c>
      <c r="E969" s="9">
        <v>0.59</v>
      </c>
      <c r="F969" s="9">
        <v>0.54700000000000004</v>
      </c>
      <c r="G969" s="9">
        <v>0.502</v>
      </c>
      <c r="H969" s="9">
        <v>7657.91</v>
      </c>
      <c r="I969" s="6">
        <v>1</v>
      </c>
      <c r="J969" s="36" t="str">
        <f t="shared" si="15"/>
        <v>Médio</v>
      </c>
      <c r="K969" s="6">
        <f>IF(OR(B969="",D969="",E969="",F969="",G969="",H969=""),1,0)</f>
        <v>0</v>
      </c>
      <c r="L969" s="6">
        <f>IF(C969&lt;Panorama_geral!$B$3,1,0)</f>
        <v>0</v>
      </c>
      <c r="M969" s="36">
        <f>IF(D969&gt;Educacao_infantil!$I$3,1,0)</f>
        <v>0</v>
      </c>
      <c r="N969" s="7">
        <f>IF(I969&lt;Educacao_infantil!$J$3,1,0)</f>
        <v>1</v>
      </c>
      <c r="O969" s="22"/>
    </row>
    <row r="970" spans="1:15" x14ac:dyDescent="0.25">
      <c r="A970" s="5" t="s">
        <v>4447</v>
      </c>
      <c r="B970" s="6" t="s">
        <v>82</v>
      </c>
      <c r="C970" s="9" t="str">
        <f>VLOOKUP(B970,'De-Para_Estado_Regiao'!$B$3:$C$29,2,0)</f>
        <v>Nordeste</v>
      </c>
      <c r="D970" s="6">
        <v>230</v>
      </c>
      <c r="E970" s="6">
        <v>0.59299999999999997</v>
      </c>
      <c r="F970" s="6">
        <v>0.56200000000000006</v>
      </c>
      <c r="G970" s="6">
        <v>0.496</v>
      </c>
      <c r="H970" s="6">
        <v>7520.57</v>
      </c>
      <c r="I970" s="6">
        <v>11</v>
      </c>
      <c r="J970" s="36" t="str">
        <f t="shared" si="15"/>
        <v>Médio</v>
      </c>
      <c r="K970" s="6">
        <f>IF(OR(B970="",D970="",E970="",F970="",G970="",H970=""),1,0)</f>
        <v>0</v>
      </c>
      <c r="L970" s="6">
        <f>IF(C970&lt;Panorama_geral!$B$3,1,0)</f>
        <v>0</v>
      </c>
      <c r="M970" s="36">
        <f>IF(D970&gt;Educacao_infantil!$I$3,1,0)</f>
        <v>0</v>
      </c>
      <c r="N970" s="7">
        <f>IF(I970&lt;Educacao_infantil!$J$3,1,0)</f>
        <v>0</v>
      </c>
      <c r="O970" s="22"/>
    </row>
    <row r="971" spans="1:15" x14ac:dyDescent="0.25">
      <c r="A971" s="5" t="s">
        <v>4453</v>
      </c>
      <c r="B971" s="6" t="s">
        <v>87</v>
      </c>
      <c r="C971" s="9" t="str">
        <f>VLOOKUP(B971,'De-Para_Estado_Regiao'!$B$3:$C$29,2,0)</f>
        <v>Nordeste</v>
      </c>
      <c r="D971" s="6">
        <v>393</v>
      </c>
      <c r="E971" s="6">
        <v>0.54400000000000004</v>
      </c>
      <c r="F971" s="6">
        <v>0.50800000000000001</v>
      </c>
      <c r="G971" s="6">
        <v>0.45900000000000002</v>
      </c>
      <c r="H971" s="6">
        <v>6425.62</v>
      </c>
      <c r="I971" s="6">
        <v>3</v>
      </c>
      <c r="J971" s="36" t="str">
        <f t="shared" si="15"/>
        <v>Baixo</v>
      </c>
      <c r="K971" s="6">
        <f>IF(OR(B971="",D971="",E971="",F971="",G971="",H971=""),1,0)</f>
        <v>0</v>
      </c>
      <c r="L971" s="6">
        <f>IF(C971&lt;Panorama_geral!$B$3,1,0)</f>
        <v>0</v>
      </c>
      <c r="M971" s="36">
        <f>IF(D971&gt;Educacao_infantil!$I$3,1,0)</f>
        <v>0</v>
      </c>
      <c r="N971" s="7">
        <f>IF(I971&lt;Educacao_infantil!$J$3,1,0)</f>
        <v>0</v>
      </c>
      <c r="O971" s="22"/>
    </row>
    <row r="972" spans="1:15" x14ac:dyDescent="0.25">
      <c r="A972" s="8" t="s">
        <v>4454</v>
      </c>
      <c r="B972" s="9" t="s">
        <v>31</v>
      </c>
      <c r="C972" s="9" t="str">
        <f>VLOOKUP(B972,'De-Para_Estado_Regiao'!$B$3:$C$29,2,0)</f>
        <v>Nordeste</v>
      </c>
      <c r="D972" s="9">
        <v>210</v>
      </c>
      <c r="E972" s="9">
        <v>0.59099999999999997</v>
      </c>
      <c r="F972" s="9">
        <v>0.51</v>
      </c>
      <c r="G972" s="9">
        <v>0.52600000000000002</v>
      </c>
      <c r="H972" s="9">
        <v>4585.72</v>
      </c>
      <c r="I972" s="6">
        <v>0</v>
      </c>
      <c r="J972" s="36" t="str">
        <f t="shared" si="15"/>
        <v>Médio</v>
      </c>
      <c r="K972" s="6">
        <f>IF(OR(B972="",D972="",E972="",F972="",G972="",H972=""),1,0)</f>
        <v>0</v>
      </c>
      <c r="L972" s="6">
        <f>IF(C972&lt;Panorama_geral!$B$3,1,0)</f>
        <v>0</v>
      </c>
      <c r="M972" s="36">
        <f>IF(D972&gt;Educacao_infantil!$I$3,1,0)</f>
        <v>0</v>
      </c>
      <c r="N972" s="7">
        <f>IF(I972&lt;Educacao_infantil!$J$3,1,0)</f>
        <v>1</v>
      </c>
      <c r="O972" s="22"/>
    </row>
    <row r="973" spans="1:15" x14ac:dyDescent="0.25">
      <c r="A973" s="8" t="s">
        <v>4456</v>
      </c>
      <c r="B973" s="9" t="s">
        <v>24</v>
      </c>
      <c r="C973" s="9" t="str">
        <f>VLOOKUP(B973,'De-Para_Estado_Regiao'!$B$3:$C$29,2,0)</f>
        <v>Nordeste</v>
      </c>
      <c r="D973" s="9">
        <v>125</v>
      </c>
      <c r="E973" s="9">
        <v>0.51800000000000002</v>
      </c>
      <c r="F973" s="9">
        <v>0.501</v>
      </c>
      <c r="G973" s="9">
        <v>0.372</v>
      </c>
      <c r="H973" s="9">
        <v>5389.03</v>
      </c>
      <c r="I973" s="6">
        <v>0</v>
      </c>
      <c r="J973" s="36" t="str">
        <f t="shared" si="15"/>
        <v>Baixo</v>
      </c>
      <c r="K973" s="6">
        <f>IF(OR(B973="",D973="",E973="",F973="",G973="",H973=""),1,0)</f>
        <v>0</v>
      </c>
      <c r="L973" s="6">
        <f>IF(C973&lt;Panorama_geral!$B$3,1,0)</f>
        <v>0</v>
      </c>
      <c r="M973" s="36">
        <f>IF(D973&gt;Educacao_infantil!$I$3,1,0)</f>
        <v>0</v>
      </c>
      <c r="N973" s="7">
        <f>IF(I973&lt;Educacao_infantil!$J$3,1,0)</f>
        <v>1</v>
      </c>
      <c r="O973" s="22"/>
    </row>
    <row r="974" spans="1:15" x14ac:dyDescent="0.25">
      <c r="A974" s="5" t="s">
        <v>2278</v>
      </c>
      <c r="B974" s="6" t="s">
        <v>82</v>
      </c>
      <c r="C974" s="9" t="str">
        <f>VLOOKUP(B974,'De-Para_Estado_Regiao'!$B$3:$C$29,2,0)</f>
        <v>Nordeste</v>
      </c>
      <c r="D974" s="6">
        <v>114</v>
      </c>
      <c r="E974" s="6">
        <v>0.52500000000000002</v>
      </c>
      <c r="F974" s="6">
        <v>0.51500000000000001</v>
      </c>
      <c r="G974" s="6">
        <v>0.40200000000000002</v>
      </c>
      <c r="H974" s="6">
        <v>7453.98</v>
      </c>
      <c r="I974" s="6">
        <v>2</v>
      </c>
      <c r="J974" s="36" t="str">
        <f t="shared" si="15"/>
        <v>Baixo</v>
      </c>
      <c r="K974" s="6">
        <f>IF(OR(B974="",D974="",E974="",F974="",G974="",H974=""),1,0)</f>
        <v>0</v>
      </c>
      <c r="L974" s="6">
        <f>IF(C974&lt;Panorama_geral!$B$3,1,0)</f>
        <v>0</v>
      </c>
      <c r="M974" s="36">
        <f>IF(D974&gt;Educacao_infantil!$I$3,1,0)</f>
        <v>0</v>
      </c>
      <c r="N974" s="7">
        <f>IF(I974&lt;Educacao_infantil!$J$3,1,0)</f>
        <v>0</v>
      </c>
      <c r="O974" s="22"/>
    </row>
    <row r="975" spans="1:15" x14ac:dyDescent="0.25">
      <c r="A975" s="8" t="s">
        <v>4457</v>
      </c>
      <c r="B975" s="9" t="s">
        <v>19</v>
      </c>
      <c r="C975" s="9" t="str">
        <f>VLOOKUP(B975,'De-Para_Estado_Regiao'!$B$3:$C$29,2,0)</f>
        <v>Nordeste</v>
      </c>
      <c r="D975" s="9">
        <v>117</v>
      </c>
      <c r="E975" s="9">
        <v>0.57999999999999996</v>
      </c>
      <c r="F975" s="9">
        <v>0.53</v>
      </c>
      <c r="G975" s="9">
        <v>0.48199999999999998</v>
      </c>
      <c r="H975" s="9">
        <v>7177.92</v>
      </c>
      <c r="I975" s="6">
        <v>6</v>
      </c>
      <c r="J975" s="36" t="str">
        <f t="shared" si="15"/>
        <v>Médio</v>
      </c>
      <c r="K975" s="6">
        <f>IF(OR(B975="",D975="",E975="",F975="",G975="",H975=""),1,0)</f>
        <v>0</v>
      </c>
      <c r="L975" s="6">
        <f>IF(C975&lt;Panorama_geral!$B$3,1,0)</f>
        <v>0</v>
      </c>
      <c r="M975" s="36">
        <f>IF(D975&gt;Educacao_infantil!$I$3,1,0)</f>
        <v>0</v>
      </c>
      <c r="N975" s="7">
        <f>IF(I975&lt;Educacao_infantil!$J$3,1,0)</f>
        <v>0</v>
      </c>
      <c r="O975" s="22"/>
    </row>
    <row r="976" spans="1:15" x14ac:dyDescent="0.25">
      <c r="A976" s="5" t="s">
        <v>4458</v>
      </c>
      <c r="B976" s="6" t="s">
        <v>118</v>
      </c>
      <c r="C976" s="9" t="str">
        <f>VLOOKUP(B976,'De-Para_Estado_Regiao'!$B$3:$C$29,2,0)</f>
        <v>Nordeste</v>
      </c>
      <c r="D976" s="6">
        <v>275</v>
      </c>
      <c r="E976" s="6">
        <v>0.57299999999999995</v>
      </c>
      <c r="F976" s="6">
        <v>0.52100000000000002</v>
      </c>
      <c r="G976" s="6">
        <v>0.46899999999999997</v>
      </c>
      <c r="H976" s="6">
        <v>6010.79</v>
      </c>
      <c r="I976" s="6">
        <v>0</v>
      </c>
      <c r="J976" s="36" t="str">
        <f t="shared" si="15"/>
        <v>Médio</v>
      </c>
      <c r="K976" s="6">
        <f>IF(OR(B976="",D976="",E976="",F976="",G976="",H976=""),1,0)</f>
        <v>0</v>
      </c>
      <c r="L976" s="6">
        <f>IF(C976&lt;Panorama_geral!$B$3,1,0)</f>
        <v>0</v>
      </c>
      <c r="M976" s="36">
        <f>IF(D976&gt;Educacao_infantil!$I$3,1,0)</f>
        <v>0</v>
      </c>
      <c r="N976" s="7">
        <f>IF(I976&lt;Educacao_infantil!$J$3,1,0)</f>
        <v>1</v>
      </c>
      <c r="O976" s="22"/>
    </row>
    <row r="977" spans="1:15" x14ac:dyDescent="0.25">
      <c r="A977" s="8" t="s">
        <v>4463</v>
      </c>
      <c r="B977" s="9" t="s">
        <v>87</v>
      </c>
      <c r="C977" s="9" t="str">
        <f>VLOOKUP(B977,'De-Para_Estado_Regiao'!$B$3:$C$29,2,0)</f>
        <v>Nordeste</v>
      </c>
      <c r="D977" s="9">
        <v>413</v>
      </c>
      <c r="E977" s="9">
        <v>0.52</v>
      </c>
      <c r="F977" s="9">
        <v>0.503</v>
      </c>
      <c r="G977" s="9">
        <v>0.40600000000000003</v>
      </c>
      <c r="H977" s="9">
        <v>7108.69</v>
      </c>
      <c r="I977" s="6">
        <v>3</v>
      </c>
      <c r="J977" s="36" t="str">
        <f t="shared" si="15"/>
        <v>Baixo</v>
      </c>
      <c r="K977" s="6">
        <f>IF(OR(B977="",D977="",E977="",F977="",G977="",H977=""),1,0)</f>
        <v>0</v>
      </c>
      <c r="L977" s="6">
        <f>IF(C977&lt;Panorama_geral!$B$3,1,0)</f>
        <v>0</v>
      </c>
      <c r="M977" s="36">
        <f>IF(D977&gt;Educacao_infantil!$I$3,1,0)</f>
        <v>0</v>
      </c>
      <c r="N977" s="7">
        <f>IF(I977&lt;Educacao_infantil!$J$3,1,0)</f>
        <v>0</v>
      </c>
      <c r="O977" s="22"/>
    </row>
    <row r="978" spans="1:15" x14ac:dyDescent="0.25">
      <c r="A978" s="8" t="s">
        <v>4469</v>
      </c>
      <c r="B978" s="9" t="s">
        <v>82</v>
      </c>
      <c r="C978" s="9" t="str">
        <f>VLOOKUP(B978,'De-Para_Estado_Regiao'!$B$3:$C$29,2,0)</f>
        <v>Nordeste</v>
      </c>
      <c r="D978" s="9">
        <v>173</v>
      </c>
      <c r="E978" s="9">
        <v>0.58099999999999996</v>
      </c>
      <c r="F978" s="9">
        <v>0.56200000000000006</v>
      </c>
      <c r="G978" s="9">
        <v>0.47699999999999998</v>
      </c>
      <c r="H978" s="9">
        <v>10129.89</v>
      </c>
      <c r="I978" s="6">
        <v>3</v>
      </c>
      <c r="J978" s="36" t="str">
        <f t="shared" si="15"/>
        <v>Médio</v>
      </c>
      <c r="K978" s="6">
        <f>IF(OR(B978="",D978="",E978="",F978="",G978="",H978=""),1,0)</f>
        <v>0</v>
      </c>
      <c r="L978" s="6">
        <f>IF(C978&lt;Panorama_geral!$B$3,1,0)</f>
        <v>0</v>
      </c>
      <c r="M978" s="36">
        <f>IF(D978&gt;Educacao_infantil!$I$3,1,0)</f>
        <v>0</v>
      </c>
      <c r="N978" s="7">
        <f>IF(I978&lt;Educacao_infantil!$J$3,1,0)</f>
        <v>0</v>
      </c>
      <c r="O978" s="22"/>
    </row>
    <row r="979" spans="1:15" x14ac:dyDescent="0.25">
      <c r="A979" s="8" t="s">
        <v>4472</v>
      </c>
      <c r="B979" s="9" t="s">
        <v>49</v>
      </c>
      <c r="C979" s="9" t="str">
        <f>VLOOKUP(B979,'De-Para_Estado_Regiao'!$B$3:$C$29,2,0)</f>
        <v>Norte</v>
      </c>
      <c r="D979" s="9">
        <v>148</v>
      </c>
      <c r="E979" s="9">
        <v>0.59</v>
      </c>
      <c r="F979" s="9">
        <v>0.52</v>
      </c>
      <c r="G979" s="9">
        <v>0.502</v>
      </c>
      <c r="H979" s="9">
        <v>7469.72</v>
      </c>
      <c r="I979" s="6">
        <v>0</v>
      </c>
      <c r="J979" s="36" t="str">
        <f t="shared" si="15"/>
        <v>Médio</v>
      </c>
      <c r="K979" s="6">
        <f>IF(OR(B979="",D979="",E979="",F979="",G979="",H979=""),1,0)</f>
        <v>0</v>
      </c>
      <c r="L979" s="6">
        <f>IF(C979&lt;Panorama_geral!$B$3,1,0)</f>
        <v>0</v>
      </c>
      <c r="M979" s="36">
        <f>IF(D979&gt;Educacao_infantil!$I$3,1,0)</f>
        <v>0</v>
      </c>
      <c r="N979" s="7">
        <f>IF(I979&lt;Educacao_infantil!$J$3,1,0)</f>
        <v>1</v>
      </c>
      <c r="O979" s="22"/>
    </row>
    <row r="980" spans="1:15" x14ac:dyDescent="0.25">
      <c r="A980" s="5" t="s">
        <v>4473</v>
      </c>
      <c r="B980" s="6" t="s">
        <v>24</v>
      </c>
      <c r="C980" s="9" t="str">
        <f>VLOOKUP(B980,'De-Para_Estado_Regiao'!$B$3:$C$29,2,0)</f>
        <v>Nordeste</v>
      </c>
      <c r="D980" s="6">
        <v>337</v>
      </c>
      <c r="E980" s="6">
        <v>0.59699999999999998</v>
      </c>
      <c r="F980" s="6">
        <v>0.56699999999999995</v>
      </c>
      <c r="G980" s="6">
        <v>0.48799999999999999</v>
      </c>
      <c r="H980" s="6">
        <v>5893.9</v>
      </c>
      <c r="I980" s="6">
        <v>7</v>
      </c>
      <c r="J980" s="36" t="str">
        <f t="shared" si="15"/>
        <v>Médio</v>
      </c>
      <c r="K980" s="6">
        <f>IF(OR(B980="",D980="",E980="",F980="",G980="",H980=""),1,0)</f>
        <v>0</v>
      </c>
      <c r="L980" s="6">
        <f>IF(C980&lt;Panorama_geral!$B$3,1,0)</f>
        <v>0</v>
      </c>
      <c r="M980" s="36">
        <f>IF(D980&gt;Educacao_infantil!$I$3,1,0)</f>
        <v>0</v>
      </c>
      <c r="N980" s="7">
        <f>IF(I980&lt;Educacao_infantil!$J$3,1,0)</f>
        <v>0</v>
      </c>
      <c r="O980" s="22"/>
    </row>
    <row r="981" spans="1:15" x14ac:dyDescent="0.25">
      <c r="A981" s="8" t="s">
        <v>4474</v>
      </c>
      <c r="B981" s="9" t="s">
        <v>24</v>
      </c>
      <c r="C981" s="9" t="str">
        <f>VLOOKUP(B981,'De-Para_Estado_Regiao'!$B$3:$C$29,2,0)</f>
        <v>Nordeste</v>
      </c>
      <c r="D981" s="9">
        <v>200</v>
      </c>
      <c r="E981" s="9">
        <v>0.58799999999999997</v>
      </c>
      <c r="F981" s="9">
        <v>0.52700000000000002</v>
      </c>
      <c r="G981" s="9">
        <v>0.505</v>
      </c>
      <c r="H981" s="9">
        <v>8178</v>
      </c>
      <c r="I981" s="6">
        <v>1</v>
      </c>
      <c r="J981" s="36" t="str">
        <f t="shared" si="15"/>
        <v>Médio</v>
      </c>
      <c r="K981" s="6">
        <f>IF(OR(B981="",D981="",E981="",F981="",G981="",H981=""),1,0)</f>
        <v>0</v>
      </c>
      <c r="L981" s="6">
        <f>IF(C981&lt;Panorama_geral!$B$3,1,0)</f>
        <v>0</v>
      </c>
      <c r="M981" s="36">
        <f>IF(D981&gt;Educacao_infantil!$I$3,1,0)</f>
        <v>0</v>
      </c>
      <c r="N981" s="7">
        <f>IF(I981&lt;Educacao_infantil!$J$3,1,0)</f>
        <v>1</v>
      </c>
      <c r="O981" s="22"/>
    </row>
    <row r="982" spans="1:15" x14ac:dyDescent="0.25">
      <c r="A982" s="5" t="s">
        <v>4477</v>
      </c>
      <c r="B982" s="6" t="s">
        <v>118</v>
      </c>
      <c r="C982" s="9" t="str">
        <f>VLOOKUP(B982,'De-Para_Estado_Regiao'!$B$3:$C$29,2,0)</f>
        <v>Nordeste</v>
      </c>
      <c r="D982" s="6">
        <v>183</v>
      </c>
      <c r="E982" s="6">
        <v>0.57999999999999996</v>
      </c>
      <c r="F982" s="6">
        <v>0.57199999999999995</v>
      </c>
      <c r="G982" s="6">
        <v>0.44600000000000001</v>
      </c>
      <c r="H982" s="6">
        <v>5885.39</v>
      </c>
      <c r="I982" s="6">
        <v>9</v>
      </c>
      <c r="J982" s="36" t="str">
        <f t="shared" si="15"/>
        <v>Médio</v>
      </c>
      <c r="K982" s="6">
        <f>IF(OR(B982="",D982="",E982="",F982="",G982="",H982=""),1,0)</f>
        <v>0</v>
      </c>
      <c r="L982" s="6">
        <f>IF(C982&lt;Panorama_geral!$B$3,1,0)</f>
        <v>0</v>
      </c>
      <c r="M982" s="36">
        <f>IF(D982&gt;Educacao_infantil!$I$3,1,0)</f>
        <v>0</v>
      </c>
      <c r="N982" s="7">
        <f>IF(I982&lt;Educacao_infantil!$J$3,1,0)</f>
        <v>0</v>
      </c>
      <c r="O982" s="22"/>
    </row>
    <row r="983" spans="1:15" x14ac:dyDescent="0.25">
      <c r="A983" s="5" t="s">
        <v>4483</v>
      </c>
      <c r="B983" s="6" t="s">
        <v>87</v>
      </c>
      <c r="C983" s="9" t="str">
        <f>VLOOKUP(B983,'De-Para_Estado_Regiao'!$B$3:$C$29,2,0)</f>
        <v>Nordeste</v>
      </c>
      <c r="D983" s="6">
        <v>203</v>
      </c>
      <c r="E983" s="6">
        <v>0.56999999999999995</v>
      </c>
      <c r="F983" s="6">
        <v>0.502</v>
      </c>
      <c r="G983" s="6">
        <v>0.48099999999999998</v>
      </c>
      <c r="H983" s="6">
        <v>9016.8799999999992</v>
      </c>
      <c r="I983" s="6">
        <v>0</v>
      </c>
      <c r="J983" s="36" t="str">
        <f t="shared" si="15"/>
        <v>Médio</v>
      </c>
      <c r="K983" s="6">
        <f>IF(OR(B983="",D983="",E983="",F983="",G983="",H983=""),1,0)</f>
        <v>0</v>
      </c>
      <c r="L983" s="6">
        <f>IF(C983&lt;Panorama_geral!$B$3,1,0)</f>
        <v>0</v>
      </c>
      <c r="M983" s="36">
        <f>IF(D983&gt;Educacao_infantil!$I$3,1,0)</f>
        <v>0</v>
      </c>
      <c r="N983" s="7">
        <f>IF(I983&lt;Educacao_infantil!$J$3,1,0)</f>
        <v>1</v>
      </c>
      <c r="O983" s="22"/>
    </row>
    <row r="984" spans="1:15" x14ac:dyDescent="0.25">
      <c r="A984" s="8" t="s">
        <v>4486</v>
      </c>
      <c r="B984" s="9" t="s">
        <v>118</v>
      </c>
      <c r="C984" s="9" t="str">
        <f>VLOOKUP(B984,'De-Para_Estado_Regiao'!$B$3:$C$29,2,0)</f>
        <v>Nordeste</v>
      </c>
      <c r="D984" s="9">
        <v>88</v>
      </c>
      <c r="E984" s="9">
        <v>0.58799999999999997</v>
      </c>
      <c r="F984" s="9">
        <v>0.56100000000000005</v>
      </c>
      <c r="G984" s="9">
        <v>0.48599999999999999</v>
      </c>
      <c r="H984" s="9">
        <v>8389.89</v>
      </c>
      <c r="I984" s="6">
        <v>9</v>
      </c>
      <c r="J984" s="36" t="str">
        <f t="shared" si="15"/>
        <v>Médio</v>
      </c>
      <c r="K984" s="6">
        <f>IF(OR(B984="",D984="",E984="",F984="",G984="",H984=""),1,0)</f>
        <v>0</v>
      </c>
      <c r="L984" s="6">
        <f>IF(C984&lt;Panorama_geral!$B$3,1,0)</f>
        <v>0</v>
      </c>
      <c r="M984" s="36">
        <f>IF(D984&gt;Educacao_infantil!$I$3,1,0)</f>
        <v>0</v>
      </c>
      <c r="N984" s="7">
        <f>IF(I984&lt;Educacao_infantil!$J$3,1,0)</f>
        <v>0</v>
      </c>
      <c r="O984" s="22"/>
    </row>
    <row r="985" spans="1:15" x14ac:dyDescent="0.25">
      <c r="A985" s="5" t="s">
        <v>4491</v>
      </c>
      <c r="B985" s="6" t="s">
        <v>118</v>
      </c>
      <c r="C985" s="9" t="str">
        <f>VLOOKUP(B985,'De-Para_Estado_Regiao'!$B$3:$C$29,2,0)</f>
        <v>Nordeste</v>
      </c>
      <c r="D985" s="6">
        <v>79</v>
      </c>
      <c r="E985" s="6">
        <v>0.56100000000000005</v>
      </c>
      <c r="F985" s="6">
        <v>0.52400000000000002</v>
      </c>
      <c r="G985" s="6">
        <v>0.44600000000000001</v>
      </c>
      <c r="H985" s="6">
        <v>8883.06</v>
      </c>
      <c r="I985" s="6">
        <v>1</v>
      </c>
      <c r="J985" s="36" t="str">
        <f t="shared" si="15"/>
        <v>Médio</v>
      </c>
      <c r="K985" s="6">
        <f>IF(OR(B985="",D985="",E985="",F985="",G985="",H985=""),1,0)</f>
        <v>0</v>
      </c>
      <c r="L985" s="6">
        <f>IF(C985&lt;Panorama_geral!$B$3,1,0)</f>
        <v>0</v>
      </c>
      <c r="M985" s="36">
        <f>IF(D985&gt;Educacao_infantil!$I$3,1,0)</f>
        <v>0</v>
      </c>
      <c r="N985" s="7">
        <f>IF(I985&lt;Educacao_infantil!$J$3,1,0)</f>
        <v>1</v>
      </c>
      <c r="O985" s="22"/>
    </row>
    <row r="986" spans="1:15" x14ac:dyDescent="0.25">
      <c r="A986" s="8" t="s">
        <v>1560</v>
      </c>
      <c r="B986" s="9" t="s">
        <v>87</v>
      </c>
      <c r="C986" s="9" t="str">
        <f>VLOOKUP(B986,'De-Para_Estado_Regiao'!$B$3:$C$29,2,0)</f>
        <v>Nordeste</v>
      </c>
      <c r="D986" s="9">
        <v>298</v>
      </c>
      <c r="E986" s="9">
        <v>0.59099999999999997</v>
      </c>
      <c r="F986" s="9">
        <v>0.51800000000000002</v>
      </c>
      <c r="G986" s="9">
        <v>0.52200000000000002</v>
      </c>
      <c r="H986" s="9">
        <v>6862.56</v>
      </c>
      <c r="I986" s="6">
        <v>4</v>
      </c>
      <c r="J986" s="36" t="str">
        <f t="shared" si="15"/>
        <v>Médio</v>
      </c>
      <c r="K986" s="6">
        <f>IF(OR(B986="",D986="",E986="",F986="",G986="",H986=""),1,0)</f>
        <v>0</v>
      </c>
      <c r="L986" s="6">
        <f>IF(C986&lt;Panorama_geral!$B$3,1,0)</f>
        <v>0</v>
      </c>
      <c r="M986" s="36">
        <f>IF(D986&gt;Educacao_infantil!$I$3,1,0)</f>
        <v>0</v>
      </c>
      <c r="N986" s="7">
        <f>IF(I986&lt;Educacao_infantil!$J$3,1,0)</f>
        <v>0</v>
      </c>
      <c r="O986" s="22"/>
    </row>
    <row r="987" spans="1:15" x14ac:dyDescent="0.25">
      <c r="A987" s="5" t="s">
        <v>4494</v>
      </c>
      <c r="B987" s="6" t="s">
        <v>24</v>
      </c>
      <c r="C987" s="9" t="str">
        <f>VLOOKUP(B987,'De-Para_Estado_Regiao'!$B$3:$C$29,2,0)</f>
        <v>Nordeste</v>
      </c>
      <c r="D987" s="6">
        <v>300</v>
      </c>
      <c r="E987" s="6">
        <v>0.56999999999999995</v>
      </c>
      <c r="F987" s="6">
        <v>0.53400000000000003</v>
      </c>
      <c r="G987" s="6">
        <v>0.47099999999999997</v>
      </c>
      <c r="H987" s="6">
        <v>4981.62</v>
      </c>
      <c r="I987" s="6">
        <v>1</v>
      </c>
      <c r="J987" s="36" t="str">
        <f t="shared" si="15"/>
        <v>Médio</v>
      </c>
      <c r="K987" s="6">
        <f>IF(OR(B987="",D987="",E987="",F987="",G987="",H987=""),1,0)</f>
        <v>0</v>
      </c>
      <c r="L987" s="6">
        <f>IF(C987&lt;Panorama_geral!$B$3,1,0)</f>
        <v>0</v>
      </c>
      <c r="M987" s="36">
        <f>IF(D987&gt;Educacao_infantil!$I$3,1,0)</f>
        <v>0</v>
      </c>
      <c r="N987" s="7">
        <f>IF(I987&lt;Educacao_infantil!$J$3,1,0)</f>
        <v>1</v>
      </c>
      <c r="O987" s="22"/>
    </row>
    <row r="988" spans="1:15" x14ac:dyDescent="0.25">
      <c r="A988" s="5" t="s">
        <v>4495</v>
      </c>
      <c r="B988" s="6" t="s">
        <v>16</v>
      </c>
      <c r="C988" s="9" t="str">
        <f>VLOOKUP(B988,'De-Para_Estado_Regiao'!$B$3:$C$29,2,0)</f>
        <v>Sudeste</v>
      </c>
      <c r="D988" s="6">
        <v>98</v>
      </c>
      <c r="E988" s="6">
        <v>0.56999999999999995</v>
      </c>
      <c r="F988" s="6">
        <v>0.56999999999999995</v>
      </c>
      <c r="G988" s="6">
        <v>0.41399999999999998</v>
      </c>
      <c r="H988" s="6">
        <v>12870.92</v>
      </c>
      <c r="I988" s="6">
        <v>3</v>
      </c>
      <c r="J988" s="36" t="str">
        <f t="shared" si="15"/>
        <v>Médio</v>
      </c>
      <c r="K988" s="6">
        <f>IF(OR(B988="",D988="",E988="",F988="",G988="",H988=""),1,0)</f>
        <v>0</v>
      </c>
      <c r="L988" s="6">
        <f>IF(C988&lt;Panorama_geral!$B$3,1,0)</f>
        <v>0</v>
      </c>
      <c r="M988" s="36">
        <f>IF(D988&gt;Educacao_infantil!$I$3,1,0)</f>
        <v>0</v>
      </c>
      <c r="N988" s="7">
        <f>IF(I988&lt;Educacao_infantil!$J$3,1,0)</f>
        <v>0</v>
      </c>
      <c r="O988" s="22"/>
    </row>
    <row r="989" spans="1:15" x14ac:dyDescent="0.25">
      <c r="A989" s="8" t="s">
        <v>4496</v>
      </c>
      <c r="B989" s="9" t="s">
        <v>82</v>
      </c>
      <c r="C989" s="9" t="str">
        <f>VLOOKUP(B989,'De-Para_Estado_Regiao'!$B$3:$C$29,2,0)</f>
        <v>Nordeste</v>
      </c>
      <c r="D989" s="9">
        <v>277</v>
      </c>
      <c r="E989" s="9">
        <v>0.56999999999999995</v>
      </c>
      <c r="F989" s="9">
        <v>0.54</v>
      </c>
      <c r="G989" s="9">
        <v>0.47399999999999998</v>
      </c>
      <c r="H989" s="9">
        <v>7246.48</v>
      </c>
      <c r="I989" s="6">
        <v>2</v>
      </c>
      <c r="J989" s="36" t="str">
        <f t="shared" si="15"/>
        <v>Médio</v>
      </c>
      <c r="K989" s="6">
        <f>IF(OR(B989="",D989="",E989="",F989="",G989="",H989=""),1,0)</f>
        <v>0</v>
      </c>
      <c r="L989" s="6">
        <f>IF(C989&lt;Panorama_geral!$B$3,1,0)</f>
        <v>0</v>
      </c>
      <c r="M989" s="36">
        <f>IF(D989&gt;Educacao_infantil!$I$3,1,0)</f>
        <v>0</v>
      </c>
      <c r="N989" s="7">
        <f>IF(I989&lt;Educacao_infantil!$J$3,1,0)</f>
        <v>0</v>
      </c>
      <c r="O989" s="22"/>
    </row>
    <row r="990" spans="1:15" x14ac:dyDescent="0.25">
      <c r="A990" s="5" t="s">
        <v>4497</v>
      </c>
      <c r="B990" s="6" t="s">
        <v>94</v>
      </c>
      <c r="C990" s="9" t="str">
        <f>VLOOKUP(B990,'De-Para_Estado_Regiao'!$B$3:$C$29,2,0)</f>
        <v>Nordeste</v>
      </c>
      <c r="D990" s="6">
        <v>144</v>
      </c>
      <c r="E990" s="6">
        <v>0.55500000000000005</v>
      </c>
      <c r="F990" s="6">
        <v>0.53100000000000003</v>
      </c>
      <c r="G990" s="6">
        <v>0.43</v>
      </c>
      <c r="H990" s="6">
        <v>7497.95</v>
      </c>
      <c r="I990" s="6">
        <v>6</v>
      </c>
      <c r="J990" s="36" t="str">
        <f t="shared" si="15"/>
        <v>Médio</v>
      </c>
      <c r="K990" s="6">
        <f>IF(OR(B990="",D990="",E990="",F990="",G990="",H990=""),1,0)</f>
        <v>0</v>
      </c>
      <c r="L990" s="6">
        <f>IF(C990&lt;Panorama_geral!$B$3,1,0)</f>
        <v>0</v>
      </c>
      <c r="M990" s="36">
        <f>IF(D990&gt;Educacao_infantil!$I$3,1,0)</f>
        <v>0</v>
      </c>
      <c r="N990" s="7">
        <f>IF(I990&lt;Educacao_infantil!$J$3,1,0)</f>
        <v>0</v>
      </c>
      <c r="O990" s="22"/>
    </row>
    <row r="991" spans="1:15" x14ac:dyDescent="0.25">
      <c r="A991" s="5" t="s">
        <v>4499</v>
      </c>
      <c r="B991" s="6" t="s">
        <v>31</v>
      </c>
      <c r="C991" s="9" t="str">
        <f>VLOOKUP(B991,'De-Para_Estado_Regiao'!$B$3:$C$29,2,0)</f>
        <v>Nordeste</v>
      </c>
      <c r="D991" s="6">
        <v>225</v>
      </c>
      <c r="E991" s="6">
        <v>0.59099999999999997</v>
      </c>
      <c r="F991" s="6">
        <v>0.53500000000000003</v>
      </c>
      <c r="G991" s="6">
        <v>0.497</v>
      </c>
      <c r="H991" s="6">
        <v>6141.51</v>
      </c>
      <c r="I991" s="6">
        <v>1</v>
      </c>
      <c r="J991" s="36" t="str">
        <f t="shared" si="15"/>
        <v>Médio</v>
      </c>
      <c r="K991" s="6">
        <f>IF(OR(B991="",D991="",E991="",F991="",G991="",H991=""),1,0)</f>
        <v>0</v>
      </c>
      <c r="L991" s="6">
        <f>IF(C991&lt;Panorama_geral!$B$3,1,0)</f>
        <v>0</v>
      </c>
      <c r="M991" s="36">
        <f>IF(D991&gt;Educacao_infantil!$I$3,1,0)</f>
        <v>0</v>
      </c>
      <c r="N991" s="7">
        <f>IF(I991&lt;Educacao_infantil!$J$3,1,0)</f>
        <v>1</v>
      </c>
      <c r="O991" s="22"/>
    </row>
    <row r="992" spans="1:15" x14ac:dyDescent="0.25">
      <c r="A992" s="5" t="s">
        <v>4506</v>
      </c>
      <c r="B992" s="6" t="s">
        <v>16</v>
      </c>
      <c r="C992" s="9" t="str">
        <f>VLOOKUP(B992,'De-Para_Estado_Regiao'!$B$3:$C$29,2,0)</f>
        <v>Sudeste</v>
      </c>
      <c r="D992" s="6">
        <v>141</v>
      </c>
      <c r="E992" s="6">
        <v>0.57899999999999996</v>
      </c>
      <c r="F992" s="6">
        <v>0.59199999999999997</v>
      </c>
      <c r="G992" s="6">
        <v>0.437</v>
      </c>
      <c r="H992" s="6">
        <v>6799.89</v>
      </c>
      <c r="I992" s="6">
        <v>1</v>
      </c>
      <c r="J992" s="36" t="str">
        <f t="shared" si="15"/>
        <v>Médio</v>
      </c>
      <c r="K992" s="6">
        <f>IF(OR(B992="",D992="",E992="",F992="",G992="",H992=""),1,0)</f>
        <v>0</v>
      </c>
      <c r="L992" s="6">
        <f>IF(C992&lt;Panorama_geral!$B$3,1,0)</f>
        <v>0</v>
      </c>
      <c r="M992" s="36">
        <f>IF(D992&gt;Educacao_infantil!$I$3,1,0)</f>
        <v>0</v>
      </c>
      <c r="N992" s="7">
        <f>IF(I992&lt;Educacao_infantil!$J$3,1,0)</f>
        <v>1</v>
      </c>
      <c r="O992" s="22"/>
    </row>
    <row r="993" spans="1:15" x14ac:dyDescent="0.25">
      <c r="A993" s="8" t="s">
        <v>4509</v>
      </c>
      <c r="B993" s="9" t="s">
        <v>118</v>
      </c>
      <c r="C993" s="9" t="str">
        <f>VLOOKUP(B993,'De-Para_Estado_Regiao'!$B$3:$C$29,2,0)</f>
        <v>Nordeste</v>
      </c>
      <c r="D993" s="9">
        <v>279</v>
      </c>
      <c r="E993" s="9">
        <v>0.56299999999999994</v>
      </c>
      <c r="F993" s="9">
        <v>0.47199999999999998</v>
      </c>
      <c r="G993" s="9">
        <v>0.48899999999999999</v>
      </c>
      <c r="H993" s="9">
        <v>5713.24</v>
      </c>
      <c r="I993" s="6">
        <v>2</v>
      </c>
      <c r="J993" s="36" t="str">
        <f t="shared" si="15"/>
        <v>Médio</v>
      </c>
      <c r="K993" s="6">
        <f>IF(OR(B993="",D993="",E993="",F993="",G993="",H993=""),1,0)</f>
        <v>0</v>
      </c>
      <c r="L993" s="6">
        <f>IF(C993&lt;Panorama_geral!$B$3,1,0)</f>
        <v>0</v>
      </c>
      <c r="M993" s="36">
        <f>IF(D993&gt;Educacao_infantil!$I$3,1,0)</f>
        <v>0</v>
      </c>
      <c r="N993" s="7">
        <f>IF(I993&lt;Educacao_infantil!$J$3,1,0)</f>
        <v>0</v>
      </c>
      <c r="O993" s="22"/>
    </row>
    <row r="994" spans="1:15" x14ac:dyDescent="0.25">
      <c r="A994" s="5" t="s">
        <v>4512</v>
      </c>
      <c r="B994" s="6" t="s">
        <v>16</v>
      </c>
      <c r="C994" s="9" t="str">
        <f>VLOOKUP(B994,'De-Para_Estado_Regiao'!$B$3:$C$29,2,0)</f>
        <v>Sudeste</v>
      </c>
      <c r="D994" s="6">
        <v>212</v>
      </c>
      <c r="E994" s="6">
        <v>0.59499999999999997</v>
      </c>
      <c r="F994" s="6">
        <v>0.58199999999999996</v>
      </c>
      <c r="G994" s="6">
        <v>0.45900000000000002</v>
      </c>
      <c r="H994" s="6">
        <v>7552.99</v>
      </c>
      <c r="I994" s="6">
        <v>3</v>
      </c>
      <c r="J994" s="36" t="str">
        <f t="shared" si="15"/>
        <v>Médio</v>
      </c>
      <c r="K994" s="6">
        <f>IF(OR(B994="",D994="",E994="",F994="",G994="",H994=""),1,0)</f>
        <v>0</v>
      </c>
      <c r="L994" s="6">
        <f>IF(C994&lt;Panorama_geral!$B$3,1,0)</f>
        <v>0</v>
      </c>
      <c r="M994" s="36">
        <f>IF(D994&gt;Educacao_infantil!$I$3,1,0)</f>
        <v>0</v>
      </c>
      <c r="N994" s="7">
        <f>IF(I994&lt;Educacao_infantil!$J$3,1,0)</f>
        <v>0</v>
      </c>
      <c r="O994" s="22"/>
    </row>
    <row r="995" spans="1:15" x14ac:dyDescent="0.25">
      <c r="A995" s="8" t="s">
        <v>4513</v>
      </c>
      <c r="B995" s="9" t="s">
        <v>82</v>
      </c>
      <c r="C995" s="9" t="str">
        <f>VLOOKUP(B995,'De-Para_Estado_Regiao'!$B$3:$C$29,2,0)</f>
        <v>Nordeste</v>
      </c>
      <c r="D995" s="9">
        <v>215</v>
      </c>
      <c r="E995" s="9">
        <v>0.58599999999999997</v>
      </c>
      <c r="F995" s="9">
        <v>0.54800000000000004</v>
      </c>
      <c r="G995" s="9">
        <v>0.47899999999999998</v>
      </c>
      <c r="H995" s="9">
        <v>7742.19</v>
      </c>
      <c r="I995" s="6">
        <v>4</v>
      </c>
      <c r="J995" s="36" t="str">
        <f t="shared" si="15"/>
        <v>Médio</v>
      </c>
      <c r="K995" s="6">
        <f>IF(OR(B995="",D995="",E995="",F995="",G995="",H995=""),1,0)</f>
        <v>0</v>
      </c>
      <c r="L995" s="6">
        <f>IF(C995&lt;Panorama_geral!$B$3,1,0)</f>
        <v>0</v>
      </c>
      <c r="M995" s="36">
        <f>IF(D995&gt;Educacao_infantil!$I$3,1,0)</f>
        <v>0</v>
      </c>
      <c r="N995" s="7">
        <f>IF(I995&lt;Educacao_infantil!$J$3,1,0)</f>
        <v>0</v>
      </c>
      <c r="O995" s="22"/>
    </row>
    <row r="996" spans="1:15" x14ac:dyDescent="0.25">
      <c r="A996" s="5" t="s">
        <v>4514</v>
      </c>
      <c r="B996" s="6" t="s">
        <v>24</v>
      </c>
      <c r="C996" s="9" t="str">
        <f>VLOOKUP(B996,'De-Para_Estado_Regiao'!$B$3:$C$29,2,0)</f>
        <v>Nordeste</v>
      </c>
      <c r="D996" s="6">
        <v>169</v>
      </c>
      <c r="E996" s="6">
        <v>0.54</v>
      </c>
      <c r="F996" s="6">
        <v>0.56499999999999995</v>
      </c>
      <c r="G996" s="6">
        <v>0.36799999999999999</v>
      </c>
      <c r="H996" s="6">
        <v>9603.33</v>
      </c>
      <c r="I996" s="6">
        <v>1</v>
      </c>
      <c r="J996" s="36" t="str">
        <f t="shared" si="15"/>
        <v>Baixo</v>
      </c>
      <c r="K996" s="6">
        <f>IF(OR(B996="",D996="",E996="",F996="",G996="",H996=""),1,0)</f>
        <v>0</v>
      </c>
      <c r="L996" s="6">
        <f>IF(C996&lt;Panorama_geral!$B$3,1,0)</f>
        <v>0</v>
      </c>
      <c r="M996" s="36">
        <f>IF(D996&gt;Educacao_infantil!$I$3,1,0)</f>
        <v>0</v>
      </c>
      <c r="N996" s="7">
        <f>IF(I996&lt;Educacao_infantil!$J$3,1,0)</f>
        <v>1</v>
      </c>
      <c r="O996" s="22"/>
    </row>
    <row r="997" spans="1:15" x14ac:dyDescent="0.25">
      <c r="A997" s="8" t="s">
        <v>4515</v>
      </c>
      <c r="B997" s="9" t="s">
        <v>94</v>
      </c>
      <c r="C997" s="9" t="str">
        <f>VLOOKUP(B997,'De-Para_Estado_Regiao'!$B$3:$C$29,2,0)</f>
        <v>Nordeste</v>
      </c>
      <c r="D997" s="9">
        <v>99</v>
      </c>
      <c r="E997" s="9">
        <v>0.503</v>
      </c>
      <c r="F997" s="9">
        <v>0.47299999999999998</v>
      </c>
      <c r="G997" s="9">
        <v>0.39900000000000002</v>
      </c>
      <c r="H997" s="9">
        <v>8873.82</v>
      </c>
      <c r="I997" s="6">
        <v>13</v>
      </c>
      <c r="J997" s="36" t="str">
        <f t="shared" si="15"/>
        <v>Baixo</v>
      </c>
      <c r="K997" s="6">
        <f>IF(OR(B997="",D997="",E997="",F997="",G997="",H997=""),1,0)</f>
        <v>0</v>
      </c>
      <c r="L997" s="6">
        <f>IF(C997&lt;Panorama_geral!$B$3,1,0)</f>
        <v>0</v>
      </c>
      <c r="M997" s="36">
        <f>IF(D997&gt;Educacao_infantil!$I$3,1,0)</f>
        <v>0</v>
      </c>
      <c r="N997" s="7">
        <f>IF(I997&lt;Educacao_infantil!$J$3,1,0)</f>
        <v>0</v>
      </c>
      <c r="O997" s="22"/>
    </row>
    <row r="998" spans="1:15" x14ac:dyDescent="0.25">
      <c r="A998" s="8" t="s">
        <v>4523</v>
      </c>
      <c r="B998" s="9" t="s">
        <v>118</v>
      </c>
      <c r="C998" s="9" t="str">
        <f>VLOOKUP(B998,'De-Para_Estado_Regiao'!$B$3:$C$29,2,0)</f>
        <v>Nordeste</v>
      </c>
      <c r="D998" s="9">
        <v>148</v>
      </c>
      <c r="E998" s="9">
        <v>0.53100000000000003</v>
      </c>
      <c r="F998" s="9">
        <v>0.53500000000000003</v>
      </c>
      <c r="G998" s="9">
        <v>0.39100000000000001</v>
      </c>
      <c r="H998" s="9">
        <v>6099.05</v>
      </c>
      <c r="I998" s="6">
        <v>5</v>
      </c>
      <c r="J998" s="36" t="str">
        <f t="shared" si="15"/>
        <v>Baixo</v>
      </c>
      <c r="K998" s="6">
        <f>IF(OR(B998="",D998="",E998="",F998="",G998="",H998=""),1,0)</f>
        <v>0</v>
      </c>
      <c r="L998" s="6">
        <f>IF(C998&lt;Panorama_geral!$B$3,1,0)</f>
        <v>0</v>
      </c>
      <c r="M998" s="36">
        <f>IF(D998&gt;Educacao_infantil!$I$3,1,0)</f>
        <v>0</v>
      </c>
      <c r="N998" s="7">
        <f>IF(I998&lt;Educacao_infantil!$J$3,1,0)</f>
        <v>0</v>
      </c>
      <c r="O998" s="22"/>
    </row>
    <row r="999" spans="1:15" x14ac:dyDescent="0.25">
      <c r="A999" s="8" t="s">
        <v>4527</v>
      </c>
      <c r="B999" s="9" t="s">
        <v>114</v>
      </c>
      <c r="C999" s="9" t="str">
        <f>VLOOKUP(B999,'De-Para_Estado_Regiao'!$B$3:$C$29,2,0)</f>
        <v>Nordeste</v>
      </c>
      <c r="D999" s="9">
        <v>159</v>
      </c>
      <c r="E999" s="9">
        <v>0.59</v>
      </c>
      <c r="F999" s="9">
        <v>0.52700000000000002</v>
      </c>
      <c r="G999" s="9">
        <v>0.51400000000000001</v>
      </c>
      <c r="H999" s="9">
        <v>11612.57</v>
      </c>
      <c r="I999" s="6">
        <v>0</v>
      </c>
      <c r="J999" s="36" t="str">
        <f t="shared" si="15"/>
        <v>Médio</v>
      </c>
      <c r="K999" s="6">
        <f>IF(OR(B999="",D999="",E999="",F999="",G999="",H999=""),1,0)</f>
        <v>0</v>
      </c>
      <c r="L999" s="6">
        <f>IF(C999&lt;Panorama_geral!$B$3,1,0)</f>
        <v>0</v>
      </c>
      <c r="M999" s="36">
        <f>IF(D999&gt;Educacao_infantil!$I$3,1,0)</f>
        <v>0</v>
      </c>
      <c r="N999" s="7">
        <f>IF(I999&lt;Educacao_infantil!$J$3,1,0)</f>
        <v>1</v>
      </c>
      <c r="O999" s="22"/>
    </row>
    <row r="1000" spans="1:15" x14ac:dyDescent="0.25">
      <c r="A1000" s="5" t="s">
        <v>4528</v>
      </c>
      <c r="B1000" s="6" t="s">
        <v>118</v>
      </c>
      <c r="C1000" s="9" t="str">
        <f>VLOOKUP(B1000,'De-Para_Estado_Regiao'!$B$3:$C$29,2,0)</f>
        <v>Nordeste</v>
      </c>
      <c r="D1000" s="6">
        <v>141</v>
      </c>
      <c r="E1000" s="6">
        <v>0.57399999999999995</v>
      </c>
      <c r="F1000" s="6">
        <v>0.52700000000000002</v>
      </c>
      <c r="G1000" s="6">
        <v>0.46</v>
      </c>
      <c r="H1000" s="6">
        <v>5761.68</v>
      </c>
      <c r="I1000" s="6">
        <v>18</v>
      </c>
      <c r="J1000" s="36" t="str">
        <f t="shared" si="15"/>
        <v>Médio</v>
      </c>
      <c r="K1000" s="6">
        <f>IF(OR(B1000="",D1000="",E1000="",F1000="",G1000="",H1000=""),1,0)</f>
        <v>0</v>
      </c>
      <c r="L1000" s="6">
        <f>IF(C1000&lt;Panorama_geral!$B$3,1,0)</f>
        <v>0</v>
      </c>
      <c r="M1000" s="36">
        <f>IF(D1000&gt;Educacao_infantil!$I$3,1,0)</f>
        <v>0</v>
      </c>
      <c r="N1000" s="7">
        <f>IF(I1000&lt;Educacao_infantil!$J$3,1,0)</f>
        <v>0</v>
      </c>
      <c r="O1000" s="22"/>
    </row>
    <row r="1001" spans="1:15" x14ac:dyDescent="0.25">
      <c r="A1001" s="8" t="s">
        <v>4531</v>
      </c>
      <c r="B1001" s="9" t="s">
        <v>118</v>
      </c>
      <c r="C1001" s="9" t="str">
        <f>VLOOKUP(B1001,'De-Para_Estado_Regiao'!$B$3:$C$29,2,0)</f>
        <v>Nordeste</v>
      </c>
      <c r="D1001" s="9">
        <v>119</v>
      </c>
      <c r="E1001" s="9">
        <v>0.55200000000000005</v>
      </c>
      <c r="F1001" s="9">
        <v>0.56899999999999995</v>
      </c>
      <c r="G1001" s="9">
        <v>0.42299999999999999</v>
      </c>
      <c r="H1001" s="9">
        <v>6879.05</v>
      </c>
      <c r="I1001" s="6">
        <v>0</v>
      </c>
      <c r="J1001" s="36" t="str">
        <f t="shared" si="15"/>
        <v>Médio</v>
      </c>
      <c r="K1001" s="6">
        <f>IF(OR(B1001="",D1001="",E1001="",F1001="",G1001="",H1001=""),1,0)</f>
        <v>0</v>
      </c>
      <c r="L1001" s="6">
        <f>IF(C1001&lt;Panorama_geral!$B$3,1,0)</f>
        <v>0</v>
      </c>
      <c r="M1001" s="36">
        <f>IF(D1001&gt;Educacao_infantil!$I$3,1,0)</f>
        <v>0</v>
      </c>
      <c r="N1001" s="7">
        <f>IF(I1001&lt;Educacao_infantil!$J$3,1,0)</f>
        <v>1</v>
      </c>
      <c r="O1001" s="22"/>
    </row>
    <row r="1002" spans="1:15" x14ac:dyDescent="0.25">
      <c r="A1002" s="5" t="s">
        <v>4534</v>
      </c>
      <c r="B1002" s="6" t="s">
        <v>82</v>
      </c>
      <c r="C1002" s="9" t="str">
        <f>VLOOKUP(B1002,'De-Para_Estado_Regiao'!$B$3:$C$29,2,0)</f>
        <v>Nordeste</v>
      </c>
      <c r="D1002" s="6">
        <v>237</v>
      </c>
      <c r="E1002" s="6">
        <v>0.56999999999999995</v>
      </c>
      <c r="F1002" s="6">
        <v>0.53300000000000003</v>
      </c>
      <c r="G1002" s="6">
        <v>0.45200000000000001</v>
      </c>
      <c r="H1002" s="6">
        <v>6879.28</v>
      </c>
      <c r="I1002" s="6">
        <v>2</v>
      </c>
      <c r="J1002" s="36" t="str">
        <f t="shared" si="15"/>
        <v>Médio</v>
      </c>
      <c r="K1002" s="6">
        <f>IF(OR(B1002="",D1002="",E1002="",F1002="",G1002="",H1002=""),1,0)</f>
        <v>0</v>
      </c>
      <c r="L1002" s="6">
        <f>IF(C1002&lt;Panorama_geral!$B$3,1,0)</f>
        <v>0</v>
      </c>
      <c r="M1002" s="36">
        <f>IF(D1002&gt;Educacao_infantil!$I$3,1,0)</f>
        <v>0</v>
      </c>
      <c r="N1002" s="7">
        <f>IF(I1002&lt;Educacao_infantil!$J$3,1,0)</f>
        <v>0</v>
      </c>
      <c r="O1002" s="22"/>
    </row>
    <row r="1003" spans="1:15" x14ac:dyDescent="0.25">
      <c r="A1003" s="8" t="s">
        <v>4539</v>
      </c>
      <c r="B1003" s="9" t="s">
        <v>118</v>
      </c>
      <c r="C1003" s="9" t="str">
        <f>VLOOKUP(B1003,'De-Para_Estado_Regiao'!$B$3:$C$29,2,0)</f>
        <v>Nordeste</v>
      </c>
      <c r="D1003" s="9">
        <v>116</v>
      </c>
      <c r="E1003" s="9">
        <v>0.56999999999999995</v>
      </c>
      <c r="F1003" s="9">
        <v>0.55700000000000005</v>
      </c>
      <c r="G1003" s="9">
        <v>0.44800000000000001</v>
      </c>
      <c r="H1003" s="9">
        <v>7121.68</v>
      </c>
      <c r="I1003" s="6">
        <v>1</v>
      </c>
      <c r="J1003" s="36" t="str">
        <f t="shared" si="15"/>
        <v>Médio</v>
      </c>
      <c r="K1003" s="6">
        <f>IF(OR(B1003="",D1003="",E1003="",F1003="",G1003="",H1003=""),1,0)</f>
        <v>0</v>
      </c>
      <c r="L1003" s="6">
        <f>IF(C1003&lt;Panorama_geral!$B$3,1,0)</f>
        <v>0</v>
      </c>
      <c r="M1003" s="36">
        <f>IF(D1003&gt;Educacao_infantil!$I$3,1,0)</f>
        <v>0</v>
      </c>
      <c r="N1003" s="7">
        <f>IF(I1003&lt;Educacao_infantil!$J$3,1,0)</f>
        <v>1</v>
      </c>
      <c r="O1003" s="22"/>
    </row>
    <row r="1004" spans="1:15" x14ac:dyDescent="0.25">
      <c r="A1004" s="5" t="s">
        <v>4540</v>
      </c>
      <c r="B1004" s="6" t="s">
        <v>87</v>
      </c>
      <c r="C1004" s="9" t="str">
        <f>VLOOKUP(B1004,'De-Para_Estado_Regiao'!$B$3:$C$29,2,0)</f>
        <v>Nordeste</v>
      </c>
      <c r="D1004" s="6">
        <v>148</v>
      </c>
      <c r="E1004" s="6">
        <v>0.52700000000000002</v>
      </c>
      <c r="F1004" s="6">
        <v>0.46500000000000002</v>
      </c>
      <c r="G1004" s="6">
        <v>0.41299999999999998</v>
      </c>
      <c r="H1004" s="6">
        <v>5417.22</v>
      </c>
      <c r="I1004" s="6">
        <v>0</v>
      </c>
      <c r="J1004" s="36" t="str">
        <f t="shared" si="15"/>
        <v>Baixo</v>
      </c>
      <c r="K1004" s="6">
        <f>IF(OR(B1004="",D1004="",E1004="",F1004="",G1004="",H1004=""),1,0)</f>
        <v>0</v>
      </c>
      <c r="L1004" s="6">
        <f>IF(C1004&lt;Panorama_geral!$B$3,1,0)</f>
        <v>0</v>
      </c>
      <c r="M1004" s="36">
        <f>IF(D1004&gt;Educacao_infantil!$I$3,1,0)</f>
        <v>0</v>
      </c>
      <c r="N1004" s="7">
        <f>IF(I1004&lt;Educacao_infantil!$J$3,1,0)</f>
        <v>1</v>
      </c>
      <c r="O1004" s="22"/>
    </row>
    <row r="1005" spans="1:15" x14ac:dyDescent="0.25">
      <c r="A1005" s="5" t="s">
        <v>3492</v>
      </c>
      <c r="B1005" s="6" t="s">
        <v>82</v>
      </c>
      <c r="C1005" s="9" t="str">
        <f>VLOOKUP(B1005,'De-Para_Estado_Regiao'!$B$3:$C$29,2,0)</f>
        <v>Nordeste</v>
      </c>
      <c r="D1005" s="6">
        <v>139</v>
      </c>
      <c r="E1005" s="6">
        <v>0.56999999999999995</v>
      </c>
      <c r="F1005" s="6">
        <v>0.58399999999999996</v>
      </c>
      <c r="G1005" s="6">
        <v>0.44</v>
      </c>
      <c r="H1005" s="6">
        <v>7526.2</v>
      </c>
      <c r="I1005" s="6">
        <v>5</v>
      </c>
      <c r="J1005" s="36" t="str">
        <f t="shared" si="15"/>
        <v>Médio</v>
      </c>
      <c r="K1005" s="6">
        <f>IF(OR(B1005="",D1005="",E1005="",F1005="",G1005="",H1005=""),1,0)</f>
        <v>0</v>
      </c>
      <c r="L1005" s="6">
        <f>IF(C1005&lt;Panorama_geral!$B$3,1,0)</f>
        <v>0</v>
      </c>
      <c r="M1005" s="36">
        <f>IF(D1005&gt;Educacao_infantil!$I$3,1,0)</f>
        <v>0</v>
      </c>
      <c r="N1005" s="7">
        <f>IF(I1005&lt;Educacao_infantil!$J$3,1,0)</f>
        <v>0</v>
      </c>
      <c r="O1005" s="22"/>
    </row>
    <row r="1006" spans="1:15" x14ac:dyDescent="0.25">
      <c r="A1006" s="8" t="s">
        <v>4545</v>
      </c>
      <c r="B1006" s="9" t="s">
        <v>24</v>
      </c>
      <c r="C1006" s="9" t="str">
        <f>VLOOKUP(B1006,'De-Para_Estado_Regiao'!$B$3:$C$29,2,0)</f>
        <v>Nordeste</v>
      </c>
      <c r="D1006" s="9">
        <v>281</v>
      </c>
      <c r="E1006" s="9">
        <v>0.57799999999999996</v>
      </c>
      <c r="F1006" s="9">
        <v>0.59599999999999997</v>
      </c>
      <c r="G1006" s="9">
        <v>0.46400000000000002</v>
      </c>
      <c r="H1006" s="9">
        <v>7664.18</v>
      </c>
      <c r="I1006" s="6">
        <v>4</v>
      </c>
      <c r="J1006" s="36" t="str">
        <f t="shared" si="15"/>
        <v>Médio</v>
      </c>
      <c r="K1006" s="6">
        <f>IF(OR(B1006="",D1006="",E1006="",F1006="",G1006="",H1006=""),1,0)</f>
        <v>0</v>
      </c>
      <c r="L1006" s="6">
        <f>IF(C1006&lt;Panorama_geral!$B$3,1,0)</f>
        <v>0</v>
      </c>
      <c r="M1006" s="36">
        <f>IF(D1006&gt;Educacao_infantil!$I$3,1,0)</f>
        <v>0</v>
      </c>
      <c r="N1006" s="7">
        <f>IF(I1006&lt;Educacao_infantil!$J$3,1,0)</f>
        <v>0</v>
      </c>
      <c r="O1006" s="22"/>
    </row>
    <row r="1007" spans="1:15" x14ac:dyDescent="0.25">
      <c r="A1007" s="5" t="s">
        <v>4546</v>
      </c>
      <c r="B1007" s="6" t="s">
        <v>82</v>
      </c>
      <c r="C1007" s="9" t="str">
        <f>VLOOKUP(B1007,'De-Para_Estado_Regiao'!$B$3:$C$29,2,0)</f>
        <v>Nordeste</v>
      </c>
      <c r="D1007" s="6">
        <v>177</v>
      </c>
      <c r="E1007" s="6">
        <v>0.59699999999999998</v>
      </c>
      <c r="F1007" s="6">
        <v>0.63200000000000001</v>
      </c>
      <c r="G1007" s="6">
        <v>0.44700000000000001</v>
      </c>
      <c r="H1007" s="6">
        <v>7966.25</v>
      </c>
      <c r="I1007" s="6">
        <v>2</v>
      </c>
      <c r="J1007" s="36" t="str">
        <f t="shared" si="15"/>
        <v>Médio</v>
      </c>
      <c r="K1007" s="6">
        <f>IF(OR(B1007="",D1007="",E1007="",F1007="",G1007="",H1007=""),1,0)</f>
        <v>0</v>
      </c>
      <c r="L1007" s="6">
        <f>IF(C1007&lt;Panorama_geral!$B$3,1,0)</f>
        <v>0</v>
      </c>
      <c r="M1007" s="36">
        <f>IF(D1007&gt;Educacao_infantil!$I$3,1,0)</f>
        <v>0</v>
      </c>
      <c r="N1007" s="7">
        <f>IF(I1007&lt;Educacao_infantil!$J$3,1,0)</f>
        <v>0</v>
      </c>
      <c r="O1007" s="22"/>
    </row>
    <row r="1008" spans="1:15" x14ac:dyDescent="0.25">
      <c r="A1008" s="5" t="s">
        <v>4548</v>
      </c>
      <c r="B1008" s="6" t="s">
        <v>118</v>
      </c>
      <c r="C1008" s="9" t="str">
        <f>VLOOKUP(B1008,'De-Para_Estado_Regiao'!$B$3:$C$29,2,0)</f>
        <v>Nordeste</v>
      </c>
      <c r="D1008" s="6">
        <v>298</v>
      </c>
      <c r="E1008" s="6">
        <v>0.52300000000000002</v>
      </c>
      <c r="F1008" s="6">
        <v>0.496</v>
      </c>
      <c r="G1008" s="6">
        <v>0.40100000000000002</v>
      </c>
      <c r="H1008" s="6">
        <v>5678.15</v>
      </c>
      <c r="I1008" s="6">
        <v>0</v>
      </c>
      <c r="J1008" s="36" t="str">
        <f t="shared" si="15"/>
        <v>Baixo</v>
      </c>
      <c r="K1008" s="6">
        <f>IF(OR(B1008="",D1008="",E1008="",F1008="",G1008="",H1008=""),1,0)</f>
        <v>0</v>
      </c>
      <c r="L1008" s="6">
        <f>IF(C1008&lt;Panorama_geral!$B$3,1,0)</f>
        <v>0</v>
      </c>
      <c r="M1008" s="36">
        <f>IF(D1008&gt;Educacao_infantil!$I$3,1,0)</f>
        <v>0</v>
      </c>
      <c r="N1008" s="7">
        <f>IF(I1008&lt;Educacao_infantil!$J$3,1,0)</f>
        <v>1</v>
      </c>
      <c r="O1008" s="22"/>
    </row>
    <row r="1009" spans="1:15" x14ac:dyDescent="0.25">
      <c r="A1009" s="8" t="s">
        <v>4549</v>
      </c>
      <c r="B1009" s="9" t="s">
        <v>31</v>
      </c>
      <c r="C1009" s="9" t="str">
        <f>VLOOKUP(B1009,'De-Para_Estado_Regiao'!$B$3:$C$29,2,0)</f>
        <v>Nordeste</v>
      </c>
      <c r="D1009" s="9">
        <v>260</v>
      </c>
      <c r="E1009" s="9">
        <v>0.56799999999999995</v>
      </c>
      <c r="F1009" s="9">
        <v>0.54800000000000004</v>
      </c>
      <c r="G1009" s="9">
        <v>0.44900000000000001</v>
      </c>
      <c r="H1009" s="9">
        <v>6471.01</v>
      </c>
      <c r="I1009" s="6">
        <v>0</v>
      </c>
      <c r="J1009" s="36" t="str">
        <f t="shared" si="15"/>
        <v>Médio</v>
      </c>
      <c r="K1009" s="6">
        <f>IF(OR(B1009="",D1009="",E1009="",F1009="",G1009="",H1009=""),1,0)</f>
        <v>0</v>
      </c>
      <c r="L1009" s="6">
        <f>IF(C1009&lt;Panorama_geral!$B$3,1,0)</f>
        <v>0</v>
      </c>
      <c r="M1009" s="36">
        <f>IF(D1009&gt;Educacao_infantil!$I$3,1,0)</f>
        <v>0</v>
      </c>
      <c r="N1009" s="7">
        <f>IF(I1009&lt;Educacao_infantil!$J$3,1,0)</f>
        <v>1</v>
      </c>
      <c r="O1009" s="22"/>
    </row>
    <row r="1010" spans="1:15" x14ac:dyDescent="0.25">
      <c r="A1010" s="5" t="s">
        <v>3034</v>
      </c>
      <c r="B1010" s="6" t="s">
        <v>111</v>
      </c>
      <c r="C1010" s="9" t="str">
        <f>VLOOKUP(B1010,'De-Para_Estado_Regiao'!$B$3:$C$29,2,0)</f>
        <v>Norte</v>
      </c>
      <c r="D1010" s="6">
        <v>132</v>
      </c>
      <c r="E1010" s="6">
        <v>0.56999999999999995</v>
      </c>
      <c r="F1010" s="6">
        <v>0.503</v>
      </c>
      <c r="G1010" s="6">
        <v>0.49</v>
      </c>
      <c r="H1010" s="6">
        <v>9680.4599999999991</v>
      </c>
      <c r="I1010" s="6">
        <v>1</v>
      </c>
      <c r="J1010" s="36" t="str">
        <f t="shared" si="15"/>
        <v>Médio</v>
      </c>
      <c r="K1010" s="6">
        <f>IF(OR(B1010="",D1010="",E1010="",F1010="",G1010="",H1010=""),1,0)</f>
        <v>0</v>
      </c>
      <c r="L1010" s="6">
        <f>IF(C1010&lt;Panorama_geral!$B$3,1,0)</f>
        <v>0</v>
      </c>
      <c r="M1010" s="36">
        <f>IF(D1010&gt;Educacao_infantil!$I$3,1,0)</f>
        <v>0</v>
      </c>
      <c r="N1010" s="7">
        <f>IF(I1010&lt;Educacao_infantil!$J$3,1,0)</f>
        <v>1</v>
      </c>
      <c r="O1010" s="22"/>
    </row>
    <row r="1011" spans="1:15" x14ac:dyDescent="0.25">
      <c r="A1011" s="8" t="s">
        <v>4552</v>
      </c>
      <c r="B1011" s="9" t="s">
        <v>16</v>
      </c>
      <c r="C1011" s="9" t="str">
        <f>VLOOKUP(B1011,'De-Para_Estado_Regiao'!$B$3:$C$29,2,0)</f>
        <v>Sudeste</v>
      </c>
      <c r="D1011" s="9">
        <v>111</v>
      </c>
      <c r="E1011" s="9">
        <v>0.59699999999999998</v>
      </c>
      <c r="F1011" s="9">
        <v>0.55700000000000005</v>
      </c>
      <c r="G1011" s="9">
        <v>0.497</v>
      </c>
      <c r="H1011" s="9">
        <v>9530.4599999999991</v>
      </c>
      <c r="I1011" s="6">
        <v>6</v>
      </c>
      <c r="J1011" s="36" t="str">
        <f t="shared" si="15"/>
        <v>Médio</v>
      </c>
      <c r="K1011" s="6">
        <f>IF(OR(B1011="",D1011="",E1011="",F1011="",G1011="",H1011=""),1,0)</f>
        <v>0</v>
      </c>
      <c r="L1011" s="6">
        <f>IF(C1011&lt;Panorama_geral!$B$3,1,0)</f>
        <v>0</v>
      </c>
      <c r="M1011" s="36">
        <f>IF(D1011&gt;Educacao_infantil!$I$3,1,0)</f>
        <v>0</v>
      </c>
      <c r="N1011" s="7">
        <f>IF(I1011&lt;Educacao_infantil!$J$3,1,0)</f>
        <v>0</v>
      </c>
      <c r="O1011" s="22"/>
    </row>
    <row r="1012" spans="1:15" x14ac:dyDescent="0.25">
      <c r="A1012" s="5" t="s">
        <v>4556</v>
      </c>
      <c r="B1012" s="6" t="s">
        <v>118</v>
      </c>
      <c r="C1012" s="9" t="str">
        <f>VLOOKUP(B1012,'De-Para_Estado_Regiao'!$B$3:$C$29,2,0)</f>
        <v>Nordeste</v>
      </c>
      <c r="D1012" s="6">
        <v>171</v>
      </c>
      <c r="E1012" s="6">
        <v>0.56200000000000006</v>
      </c>
      <c r="F1012" s="6">
        <v>0.51600000000000001</v>
      </c>
      <c r="G1012" s="6">
        <v>0.46700000000000003</v>
      </c>
      <c r="H1012" s="6">
        <v>10405.02</v>
      </c>
      <c r="I1012" s="6">
        <v>6</v>
      </c>
      <c r="J1012" s="36" t="str">
        <f t="shared" si="15"/>
        <v>Médio</v>
      </c>
      <c r="K1012" s="6">
        <f>IF(OR(B1012="",D1012="",E1012="",F1012="",G1012="",H1012=""),1,0)</f>
        <v>0</v>
      </c>
      <c r="L1012" s="6">
        <f>IF(C1012&lt;Panorama_geral!$B$3,1,0)</f>
        <v>0</v>
      </c>
      <c r="M1012" s="36">
        <f>IF(D1012&gt;Educacao_infantil!$I$3,1,0)</f>
        <v>0</v>
      </c>
      <c r="N1012" s="7">
        <f>IF(I1012&lt;Educacao_infantil!$J$3,1,0)</f>
        <v>0</v>
      </c>
      <c r="O1012" s="22"/>
    </row>
    <row r="1013" spans="1:15" x14ac:dyDescent="0.25">
      <c r="A1013" s="8" t="s">
        <v>4559</v>
      </c>
      <c r="B1013" s="9" t="s">
        <v>118</v>
      </c>
      <c r="C1013" s="9" t="str">
        <f>VLOOKUP(B1013,'De-Para_Estado_Regiao'!$B$3:$C$29,2,0)</f>
        <v>Nordeste</v>
      </c>
      <c r="D1013" s="9">
        <v>282</v>
      </c>
      <c r="E1013" s="9">
        <v>0.499</v>
      </c>
      <c r="F1013" s="9">
        <v>0.46200000000000002</v>
      </c>
      <c r="G1013" s="9">
        <v>0.38200000000000001</v>
      </c>
      <c r="H1013" s="9">
        <v>5688.18</v>
      </c>
      <c r="I1013" s="6">
        <v>11</v>
      </c>
      <c r="J1013" s="36" t="str">
        <f t="shared" si="15"/>
        <v>Baixo</v>
      </c>
      <c r="K1013" s="6">
        <f>IF(OR(B1013="",D1013="",E1013="",F1013="",G1013="",H1013=""),1,0)</f>
        <v>0</v>
      </c>
      <c r="L1013" s="6">
        <f>IF(C1013&lt;Panorama_geral!$B$3,1,0)</f>
        <v>0</v>
      </c>
      <c r="M1013" s="36">
        <f>IF(D1013&gt;Educacao_infantil!$I$3,1,0)</f>
        <v>0</v>
      </c>
      <c r="N1013" s="7">
        <f>IF(I1013&lt;Educacao_infantil!$J$3,1,0)</f>
        <v>0</v>
      </c>
      <c r="O1013" s="22"/>
    </row>
    <row r="1014" spans="1:15" x14ac:dyDescent="0.25">
      <c r="A1014" s="5" t="s">
        <v>4564</v>
      </c>
      <c r="B1014" s="6" t="s">
        <v>94</v>
      </c>
      <c r="C1014" s="9" t="str">
        <f>VLOOKUP(B1014,'De-Para_Estado_Regiao'!$B$3:$C$29,2,0)</f>
        <v>Nordeste</v>
      </c>
      <c r="D1014" s="6">
        <v>140</v>
      </c>
      <c r="E1014" s="6">
        <v>0.56299999999999994</v>
      </c>
      <c r="F1014" s="6">
        <v>0.54100000000000004</v>
      </c>
      <c r="G1014" s="6">
        <v>0.43</v>
      </c>
      <c r="H1014" s="6">
        <v>8054.11</v>
      </c>
      <c r="I1014" s="6">
        <v>4</v>
      </c>
      <c r="J1014" s="36" t="str">
        <f t="shared" si="15"/>
        <v>Médio</v>
      </c>
      <c r="K1014" s="6">
        <f>IF(OR(B1014="",D1014="",E1014="",F1014="",G1014="",H1014=""),1,0)</f>
        <v>0</v>
      </c>
      <c r="L1014" s="6">
        <f>IF(C1014&lt;Panorama_geral!$B$3,1,0)</f>
        <v>0</v>
      </c>
      <c r="M1014" s="36">
        <f>IF(D1014&gt;Educacao_infantil!$I$3,1,0)</f>
        <v>0</v>
      </c>
      <c r="N1014" s="7">
        <f>IF(I1014&lt;Educacao_infantil!$J$3,1,0)</f>
        <v>0</v>
      </c>
      <c r="O1014" s="22"/>
    </row>
    <row r="1015" spans="1:15" x14ac:dyDescent="0.25">
      <c r="A1015" s="8" t="s">
        <v>4567</v>
      </c>
      <c r="B1015" s="9" t="s">
        <v>94</v>
      </c>
      <c r="C1015" s="9" t="str">
        <f>VLOOKUP(B1015,'De-Para_Estado_Regiao'!$B$3:$C$29,2,0)</f>
        <v>Nordeste</v>
      </c>
      <c r="D1015" s="9">
        <v>230</v>
      </c>
      <c r="E1015" s="9">
        <v>0.55200000000000005</v>
      </c>
      <c r="F1015" s="9">
        <v>0.53200000000000003</v>
      </c>
      <c r="G1015" s="9">
        <v>0.45100000000000001</v>
      </c>
      <c r="H1015" s="9">
        <v>7670.77</v>
      </c>
      <c r="I1015" s="6">
        <v>1</v>
      </c>
      <c r="J1015" s="36" t="str">
        <f t="shared" si="15"/>
        <v>Médio</v>
      </c>
      <c r="K1015" s="6">
        <f>IF(OR(B1015="",D1015="",E1015="",F1015="",G1015="",H1015=""),1,0)</f>
        <v>0</v>
      </c>
      <c r="L1015" s="6">
        <f>IF(C1015&lt;Panorama_geral!$B$3,1,0)</f>
        <v>0</v>
      </c>
      <c r="M1015" s="36">
        <f>IF(D1015&gt;Educacao_infantil!$I$3,1,0)</f>
        <v>0</v>
      </c>
      <c r="N1015" s="7">
        <f>IF(I1015&lt;Educacao_infantil!$J$3,1,0)</f>
        <v>1</v>
      </c>
      <c r="O1015" s="22"/>
    </row>
    <row r="1016" spans="1:15" x14ac:dyDescent="0.25">
      <c r="A1016" s="5" t="s">
        <v>4568</v>
      </c>
      <c r="B1016" s="6" t="s">
        <v>82</v>
      </c>
      <c r="C1016" s="9" t="str">
        <f>VLOOKUP(B1016,'De-Para_Estado_Regiao'!$B$3:$C$29,2,0)</f>
        <v>Nordeste</v>
      </c>
      <c r="D1016" s="6">
        <v>50</v>
      </c>
      <c r="E1016" s="6">
        <v>0.54100000000000004</v>
      </c>
      <c r="F1016" s="6">
        <v>0.53100000000000003</v>
      </c>
      <c r="G1016" s="6">
        <v>0.4</v>
      </c>
      <c r="H1016" s="6">
        <v>9649.36</v>
      </c>
      <c r="I1016" s="6">
        <v>3</v>
      </c>
      <c r="J1016" s="36" t="str">
        <f t="shared" si="15"/>
        <v>Baixo</v>
      </c>
      <c r="K1016" s="6">
        <f>IF(OR(B1016="",D1016="",E1016="",F1016="",G1016="",H1016=""),1,0)</f>
        <v>0</v>
      </c>
      <c r="L1016" s="6">
        <f>IF(C1016&lt;Panorama_geral!$B$3,1,0)</f>
        <v>0</v>
      </c>
      <c r="M1016" s="36">
        <f>IF(D1016&gt;Educacao_infantil!$I$3,1,0)</f>
        <v>0</v>
      </c>
      <c r="N1016" s="7">
        <f>IF(I1016&lt;Educacao_infantil!$J$3,1,0)</f>
        <v>0</v>
      </c>
      <c r="O1016" s="22"/>
    </row>
    <row r="1017" spans="1:15" x14ac:dyDescent="0.25">
      <c r="A1017" s="8" t="s">
        <v>4571</v>
      </c>
      <c r="B1017" s="9" t="s">
        <v>82</v>
      </c>
      <c r="C1017" s="9" t="str">
        <f>VLOOKUP(B1017,'De-Para_Estado_Regiao'!$B$3:$C$29,2,0)</f>
        <v>Nordeste</v>
      </c>
      <c r="D1017" s="9">
        <v>113</v>
      </c>
      <c r="E1017" s="9">
        <v>0.58599999999999997</v>
      </c>
      <c r="F1017" s="9">
        <v>0.54900000000000004</v>
      </c>
      <c r="G1017" s="9">
        <v>0.49099999999999999</v>
      </c>
      <c r="H1017" s="9">
        <v>14040.32</v>
      </c>
      <c r="I1017" s="6">
        <v>0</v>
      </c>
      <c r="J1017" s="36" t="str">
        <f t="shared" si="15"/>
        <v>Médio</v>
      </c>
      <c r="K1017" s="6">
        <f>IF(OR(B1017="",D1017="",E1017="",F1017="",G1017="",H1017=""),1,0)</f>
        <v>0</v>
      </c>
      <c r="L1017" s="6">
        <f>IF(C1017&lt;Panorama_geral!$B$3,1,0)</f>
        <v>0</v>
      </c>
      <c r="M1017" s="36">
        <f>IF(D1017&gt;Educacao_infantil!$I$3,1,0)</f>
        <v>0</v>
      </c>
      <c r="N1017" s="7">
        <f>IF(I1017&lt;Educacao_infantil!$J$3,1,0)</f>
        <v>1</v>
      </c>
      <c r="O1017" s="22"/>
    </row>
    <row r="1018" spans="1:15" x14ac:dyDescent="0.25">
      <c r="A1018" s="5" t="s">
        <v>4572</v>
      </c>
      <c r="B1018" s="6" t="s">
        <v>87</v>
      </c>
      <c r="C1018" s="9" t="str">
        <f>VLOOKUP(B1018,'De-Para_Estado_Regiao'!$B$3:$C$29,2,0)</f>
        <v>Nordeste</v>
      </c>
      <c r="D1018" s="6">
        <v>351</v>
      </c>
      <c r="E1018" s="6">
        <v>0.58499999999999996</v>
      </c>
      <c r="F1018" s="6">
        <v>0.503</v>
      </c>
      <c r="G1018" s="6">
        <v>0.55700000000000005</v>
      </c>
      <c r="H1018" s="6">
        <v>5077.34</v>
      </c>
      <c r="I1018" s="6">
        <v>0</v>
      </c>
      <c r="J1018" s="36" t="str">
        <f t="shared" si="15"/>
        <v>Médio</v>
      </c>
      <c r="K1018" s="6">
        <f>IF(OR(B1018="",D1018="",E1018="",F1018="",G1018="",H1018=""),1,0)</f>
        <v>0</v>
      </c>
      <c r="L1018" s="6">
        <f>IF(C1018&lt;Panorama_geral!$B$3,1,0)</f>
        <v>0</v>
      </c>
      <c r="M1018" s="36">
        <f>IF(D1018&gt;Educacao_infantil!$I$3,1,0)</f>
        <v>0</v>
      </c>
      <c r="N1018" s="7">
        <f>IF(I1018&lt;Educacao_infantil!$J$3,1,0)</f>
        <v>1</v>
      </c>
      <c r="O1018" s="22"/>
    </row>
    <row r="1019" spans="1:15" x14ac:dyDescent="0.25">
      <c r="A1019" s="5" t="s">
        <v>4574</v>
      </c>
      <c r="B1019" s="6" t="s">
        <v>118</v>
      </c>
      <c r="C1019" s="9" t="str">
        <f>VLOOKUP(B1019,'De-Para_Estado_Regiao'!$B$3:$C$29,2,0)</f>
        <v>Nordeste</v>
      </c>
      <c r="D1019" s="6">
        <v>230</v>
      </c>
      <c r="E1019" s="6">
        <v>0.58299999999999996</v>
      </c>
      <c r="F1019" s="6">
        <v>0.56299999999999994</v>
      </c>
      <c r="G1019" s="6">
        <v>0.46800000000000003</v>
      </c>
      <c r="H1019" s="6">
        <v>7522.99</v>
      </c>
      <c r="I1019" s="6">
        <v>6</v>
      </c>
      <c r="J1019" s="36" t="str">
        <f t="shared" si="15"/>
        <v>Médio</v>
      </c>
      <c r="K1019" s="6">
        <f>IF(OR(B1019="",D1019="",E1019="",F1019="",G1019="",H1019=""),1,0)</f>
        <v>0</v>
      </c>
      <c r="L1019" s="6">
        <f>IF(C1019&lt;Panorama_geral!$B$3,1,0)</f>
        <v>0</v>
      </c>
      <c r="M1019" s="36">
        <f>IF(D1019&gt;Educacao_infantil!$I$3,1,0)</f>
        <v>0</v>
      </c>
      <c r="N1019" s="7">
        <f>IF(I1019&lt;Educacao_infantil!$J$3,1,0)</f>
        <v>0</v>
      </c>
      <c r="O1019" s="22"/>
    </row>
    <row r="1020" spans="1:15" x14ac:dyDescent="0.25">
      <c r="A1020" s="8" t="s">
        <v>4577</v>
      </c>
      <c r="B1020" s="9" t="s">
        <v>82</v>
      </c>
      <c r="C1020" s="9" t="str">
        <f>VLOOKUP(B1020,'De-Para_Estado_Regiao'!$B$3:$C$29,2,0)</f>
        <v>Nordeste</v>
      </c>
      <c r="D1020" s="9">
        <v>192</v>
      </c>
      <c r="E1020" s="9">
        <v>0.56399999999999995</v>
      </c>
      <c r="F1020" s="9">
        <v>0.53200000000000003</v>
      </c>
      <c r="G1020" s="9">
        <v>0.42099999999999999</v>
      </c>
      <c r="H1020" s="9">
        <v>8466.2800000000007</v>
      </c>
      <c r="I1020" s="6">
        <v>1</v>
      </c>
      <c r="J1020" s="36" t="str">
        <f t="shared" si="15"/>
        <v>Médio</v>
      </c>
      <c r="K1020" s="6">
        <f>IF(OR(B1020="",D1020="",E1020="",F1020="",G1020="",H1020=""),1,0)</f>
        <v>0</v>
      </c>
      <c r="L1020" s="6">
        <f>IF(C1020&lt;Panorama_geral!$B$3,1,0)</f>
        <v>0</v>
      </c>
      <c r="M1020" s="36">
        <f>IF(D1020&gt;Educacao_infantil!$I$3,1,0)</f>
        <v>0</v>
      </c>
      <c r="N1020" s="7">
        <f>IF(I1020&lt;Educacao_infantil!$J$3,1,0)</f>
        <v>1</v>
      </c>
      <c r="O1020" s="22"/>
    </row>
    <row r="1021" spans="1:15" x14ac:dyDescent="0.25">
      <c r="A1021" s="5" t="s">
        <v>3329</v>
      </c>
      <c r="B1021" s="6" t="s">
        <v>82</v>
      </c>
      <c r="C1021" s="9" t="str">
        <f>VLOOKUP(B1021,'De-Para_Estado_Regiao'!$B$3:$C$29,2,0)</f>
        <v>Nordeste</v>
      </c>
      <c r="D1021" s="6">
        <v>178</v>
      </c>
      <c r="E1021" s="6">
        <v>0.57299999999999995</v>
      </c>
      <c r="F1021" s="6">
        <v>0.55700000000000005</v>
      </c>
      <c r="G1021" s="6">
        <v>0.45300000000000001</v>
      </c>
      <c r="H1021" s="6">
        <v>7191.55</v>
      </c>
      <c r="I1021" s="6">
        <v>10</v>
      </c>
      <c r="J1021" s="36" t="str">
        <f t="shared" si="15"/>
        <v>Médio</v>
      </c>
      <c r="K1021" s="6">
        <f>IF(OR(B1021="",D1021="",E1021="",F1021="",G1021="",H1021=""),1,0)</f>
        <v>0</v>
      </c>
      <c r="L1021" s="6">
        <f>IF(C1021&lt;Panorama_geral!$B$3,1,0)</f>
        <v>0</v>
      </c>
      <c r="M1021" s="36">
        <f>IF(D1021&gt;Educacao_infantil!$I$3,1,0)</f>
        <v>0</v>
      </c>
      <c r="N1021" s="7">
        <f>IF(I1021&lt;Educacao_infantil!$J$3,1,0)</f>
        <v>0</v>
      </c>
      <c r="O1021" s="22"/>
    </row>
    <row r="1022" spans="1:15" x14ac:dyDescent="0.25">
      <c r="A1022" s="8" t="s">
        <v>4580</v>
      </c>
      <c r="B1022" s="9" t="s">
        <v>118</v>
      </c>
      <c r="C1022" s="9" t="str">
        <f>VLOOKUP(B1022,'De-Para_Estado_Regiao'!$B$3:$C$29,2,0)</f>
        <v>Nordeste</v>
      </c>
      <c r="D1022" s="9">
        <v>148</v>
      </c>
      <c r="E1022" s="9">
        <v>0.48899999999999999</v>
      </c>
      <c r="F1022" s="9">
        <v>0.48599999999999999</v>
      </c>
      <c r="G1022" s="9">
        <v>0.34200000000000003</v>
      </c>
      <c r="H1022" s="9">
        <v>7036.11</v>
      </c>
      <c r="I1022" s="6">
        <v>0</v>
      </c>
      <c r="J1022" s="36" t="str">
        <f t="shared" si="15"/>
        <v>Baixo</v>
      </c>
      <c r="K1022" s="6">
        <f>IF(OR(B1022="",D1022="",E1022="",F1022="",G1022="",H1022=""),1,0)</f>
        <v>0</v>
      </c>
      <c r="L1022" s="6">
        <f>IF(C1022&lt;Panorama_geral!$B$3,1,0)</f>
        <v>0</v>
      </c>
      <c r="M1022" s="36">
        <f>IF(D1022&gt;Educacao_infantil!$I$3,1,0)</f>
        <v>0</v>
      </c>
      <c r="N1022" s="7">
        <f>IF(I1022&lt;Educacao_infantil!$J$3,1,0)</f>
        <v>1</v>
      </c>
      <c r="O1022" s="22"/>
    </row>
    <row r="1023" spans="1:15" x14ac:dyDescent="0.25">
      <c r="A1023" s="5" t="s">
        <v>4581</v>
      </c>
      <c r="B1023" s="6" t="s">
        <v>118</v>
      </c>
      <c r="C1023" s="9" t="str">
        <f>VLOOKUP(B1023,'De-Para_Estado_Regiao'!$B$3:$C$29,2,0)</f>
        <v>Nordeste</v>
      </c>
      <c r="D1023" s="6">
        <v>215</v>
      </c>
      <c r="E1023" s="6">
        <v>0.57999999999999996</v>
      </c>
      <c r="F1023" s="6">
        <v>0.54500000000000004</v>
      </c>
      <c r="G1023" s="6">
        <v>0.47799999999999998</v>
      </c>
      <c r="H1023" s="6">
        <v>7078.8</v>
      </c>
      <c r="I1023" s="6">
        <v>7</v>
      </c>
      <c r="J1023" s="36" t="str">
        <f t="shared" si="15"/>
        <v>Médio</v>
      </c>
      <c r="K1023" s="6">
        <f>IF(OR(B1023="",D1023="",E1023="",F1023="",G1023="",H1023=""),1,0)</f>
        <v>0</v>
      </c>
      <c r="L1023" s="6">
        <f>IF(C1023&lt;Panorama_geral!$B$3,1,0)</f>
        <v>0</v>
      </c>
      <c r="M1023" s="36">
        <f>IF(D1023&gt;Educacao_infantil!$I$3,1,0)</f>
        <v>0</v>
      </c>
      <c r="N1023" s="7">
        <f>IF(I1023&lt;Educacao_infantil!$J$3,1,0)</f>
        <v>0</v>
      </c>
      <c r="O1023" s="22"/>
    </row>
    <row r="1024" spans="1:15" x14ac:dyDescent="0.25">
      <c r="A1024" s="8" t="s">
        <v>4582</v>
      </c>
      <c r="B1024" s="9" t="s">
        <v>87</v>
      </c>
      <c r="C1024" s="9" t="str">
        <f>VLOOKUP(B1024,'De-Para_Estado_Regiao'!$B$3:$C$29,2,0)</f>
        <v>Nordeste</v>
      </c>
      <c r="D1024" s="9">
        <v>221</v>
      </c>
      <c r="E1024" s="9">
        <v>0.55700000000000005</v>
      </c>
      <c r="F1024" s="9">
        <v>0.501</v>
      </c>
      <c r="G1024" s="9">
        <v>0.48</v>
      </c>
      <c r="H1024" s="9">
        <v>5708.66</v>
      </c>
      <c r="I1024" s="6">
        <v>1</v>
      </c>
      <c r="J1024" s="36" t="str">
        <f t="shared" si="15"/>
        <v>Médio</v>
      </c>
      <c r="K1024" s="6">
        <f>IF(OR(B1024="",D1024="",E1024="",F1024="",G1024="",H1024=""),1,0)</f>
        <v>0</v>
      </c>
      <c r="L1024" s="6">
        <f>IF(C1024&lt;Panorama_geral!$B$3,1,0)</f>
        <v>0</v>
      </c>
      <c r="M1024" s="36">
        <f>IF(D1024&gt;Educacao_infantil!$I$3,1,0)</f>
        <v>0</v>
      </c>
      <c r="N1024" s="7">
        <f>IF(I1024&lt;Educacao_infantil!$J$3,1,0)</f>
        <v>1</v>
      </c>
      <c r="O1024" s="22"/>
    </row>
    <row r="1025" spans="1:15" x14ac:dyDescent="0.25">
      <c r="A1025" s="5" t="s">
        <v>4587</v>
      </c>
      <c r="B1025" s="6" t="s">
        <v>118</v>
      </c>
      <c r="C1025" s="9" t="str">
        <f>VLOOKUP(B1025,'De-Para_Estado_Regiao'!$B$3:$C$29,2,0)</f>
        <v>Nordeste</v>
      </c>
      <c r="D1025" s="6">
        <v>78</v>
      </c>
      <c r="E1025" s="6">
        <v>0.52</v>
      </c>
      <c r="F1025" s="6">
        <v>0.505</v>
      </c>
      <c r="G1025" s="6">
        <v>0.36799999999999999</v>
      </c>
      <c r="H1025" s="6">
        <v>9701.43</v>
      </c>
      <c r="I1025" s="6">
        <v>1</v>
      </c>
      <c r="J1025" s="36" t="str">
        <f t="shared" si="15"/>
        <v>Baixo</v>
      </c>
      <c r="K1025" s="6">
        <f>IF(OR(B1025="",D1025="",E1025="",F1025="",G1025="",H1025=""),1,0)</f>
        <v>0</v>
      </c>
      <c r="L1025" s="6">
        <f>IF(C1025&lt;Panorama_geral!$B$3,1,0)</f>
        <v>0</v>
      </c>
      <c r="M1025" s="36">
        <f>IF(D1025&gt;Educacao_infantil!$I$3,1,0)</f>
        <v>0</v>
      </c>
      <c r="N1025" s="7">
        <f>IF(I1025&lt;Educacao_infantil!$J$3,1,0)</f>
        <v>1</v>
      </c>
      <c r="O1025" s="22"/>
    </row>
    <row r="1026" spans="1:15" x14ac:dyDescent="0.25">
      <c r="A1026" s="5" t="s">
        <v>4588</v>
      </c>
      <c r="B1026" s="6" t="s">
        <v>118</v>
      </c>
      <c r="C1026" s="9" t="str">
        <f>VLOOKUP(B1026,'De-Para_Estado_Regiao'!$B$3:$C$29,2,0)</f>
        <v>Nordeste</v>
      </c>
      <c r="D1026" s="6">
        <v>74</v>
      </c>
      <c r="E1026" s="6">
        <v>0.52800000000000002</v>
      </c>
      <c r="F1026" s="6">
        <v>0.51700000000000002</v>
      </c>
      <c r="G1026" s="6">
        <v>0.41099999999999998</v>
      </c>
      <c r="H1026" s="6">
        <v>6128.98</v>
      </c>
      <c r="I1026" s="6">
        <v>1</v>
      </c>
      <c r="J1026" s="36" t="str">
        <f t="shared" si="15"/>
        <v>Baixo</v>
      </c>
      <c r="K1026" s="6">
        <f>IF(OR(B1026="",D1026="",E1026="",F1026="",G1026="",H1026=""),1,0)</f>
        <v>0</v>
      </c>
      <c r="L1026" s="6">
        <f>IF(C1026&lt;Panorama_geral!$B$3,1,0)</f>
        <v>0</v>
      </c>
      <c r="M1026" s="36">
        <f>IF(D1026&gt;Educacao_infantil!$I$3,1,0)</f>
        <v>0</v>
      </c>
      <c r="N1026" s="7">
        <f>IF(I1026&lt;Educacao_infantil!$J$3,1,0)</f>
        <v>1</v>
      </c>
      <c r="O1026" s="22"/>
    </row>
    <row r="1027" spans="1:15" x14ac:dyDescent="0.25">
      <c r="A1027" s="8" t="s">
        <v>1770</v>
      </c>
      <c r="B1027" s="9" t="s">
        <v>118</v>
      </c>
      <c r="C1027" s="9" t="str">
        <f>VLOOKUP(B1027,'De-Para_Estado_Regiao'!$B$3:$C$29,2,0)</f>
        <v>Nordeste</v>
      </c>
      <c r="D1027" s="9">
        <v>187</v>
      </c>
      <c r="E1027" s="9">
        <v>0.56499999999999995</v>
      </c>
      <c r="F1027" s="9">
        <v>0.52900000000000003</v>
      </c>
      <c r="G1027" s="9">
        <v>0.44</v>
      </c>
      <c r="H1027" s="9">
        <v>8072.36</v>
      </c>
      <c r="I1027" s="6">
        <v>10</v>
      </c>
      <c r="J1027" s="36" t="str">
        <f t="shared" si="15"/>
        <v>Médio</v>
      </c>
      <c r="K1027" s="6">
        <f>IF(OR(B1027="",D1027="",E1027="",F1027="",G1027="",H1027=""),1,0)</f>
        <v>0</v>
      </c>
      <c r="L1027" s="6">
        <f>IF(C1027&lt;Panorama_geral!$B$3,1,0)</f>
        <v>0</v>
      </c>
      <c r="M1027" s="36">
        <f>IF(D1027&gt;Educacao_infantil!$I$3,1,0)</f>
        <v>0</v>
      </c>
      <c r="N1027" s="7">
        <f>IF(I1027&lt;Educacao_infantil!$J$3,1,0)</f>
        <v>0</v>
      </c>
      <c r="O1027" s="22"/>
    </row>
    <row r="1028" spans="1:15" x14ac:dyDescent="0.25">
      <c r="A1028" s="5" t="s">
        <v>4591</v>
      </c>
      <c r="B1028" s="6" t="s">
        <v>118</v>
      </c>
      <c r="C1028" s="9" t="str">
        <f>VLOOKUP(B1028,'De-Para_Estado_Regiao'!$B$3:$C$29,2,0)</f>
        <v>Nordeste</v>
      </c>
      <c r="D1028" s="6">
        <v>137</v>
      </c>
      <c r="E1028" s="6">
        <v>0.55000000000000004</v>
      </c>
      <c r="F1028" s="6">
        <v>0.53600000000000003</v>
      </c>
      <c r="G1028" s="6">
        <v>0.41799999999999998</v>
      </c>
      <c r="H1028" s="6">
        <v>6350.61</v>
      </c>
      <c r="I1028" s="6">
        <v>1</v>
      </c>
      <c r="J1028" s="36" t="str">
        <f t="shared" si="15"/>
        <v>Médio</v>
      </c>
      <c r="K1028" s="6">
        <f>IF(OR(B1028="",D1028="",E1028="",F1028="",G1028="",H1028=""),1,0)</f>
        <v>0</v>
      </c>
      <c r="L1028" s="6">
        <f>IF(C1028&lt;Panorama_geral!$B$3,1,0)</f>
        <v>0</v>
      </c>
      <c r="M1028" s="36">
        <f>IF(D1028&gt;Educacao_infantil!$I$3,1,0)</f>
        <v>0</v>
      </c>
      <c r="N1028" s="7">
        <f>IF(I1028&lt;Educacao_infantil!$J$3,1,0)</f>
        <v>1</v>
      </c>
      <c r="O1028" s="22"/>
    </row>
    <row r="1029" spans="1:15" x14ac:dyDescent="0.25">
      <c r="A1029" s="5" t="s">
        <v>4594</v>
      </c>
      <c r="B1029" s="6" t="s">
        <v>111</v>
      </c>
      <c r="C1029" s="9" t="str">
        <f>VLOOKUP(B1029,'De-Para_Estado_Regiao'!$B$3:$C$29,2,0)</f>
        <v>Norte</v>
      </c>
      <c r="D1029" s="6">
        <v>276</v>
      </c>
      <c r="E1029" s="6">
        <v>0.57299999999999995</v>
      </c>
      <c r="F1029" s="6">
        <v>0.51600000000000001</v>
      </c>
      <c r="G1029" s="6">
        <v>0.48699999999999999</v>
      </c>
      <c r="H1029" s="6">
        <v>8957.33</v>
      </c>
      <c r="I1029" s="6">
        <v>0</v>
      </c>
      <c r="J1029" s="36" t="str">
        <f t="shared" si="15"/>
        <v>Médio</v>
      </c>
      <c r="K1029" s="6">
        <f>IF(OR(B1029="",D1029="",E1029="",F1029="",G1029="",H1029=""),1,0)</f>
        <v>0</v>
      </c>
      <c r="L1029" s="6">
        <f>IF(C1029&lt;Panorama_geral!$B$3,1,0)</f>
        <v>0</v>
      </c>
      <c r="M1029" s="36">
        <f>IF(D1029&gt;Educacao_infantil!$I$3,1,0)</f>
        <v>0</v>
      </c>
      <c r="N1029" s="7">
        <f>IF(I1029&lt;Educacao_infantil!$J$3,1,0)</f>
        <v>1</v>
      </c>
      <c r="O1029" s="22"/>
    </row>
    <row r="1030" spans="1:15" x14ac:dyDescent="0.25">
      <c r="A1030" s="8" t="s">
        <v>4595</v>
      </c>
      <c r="B1030" s="9" t="s">
        <v>118</v>
      </c>
      <c r="C1030" s="9" t="str">
        <f>VLOOKUP(B1030,'De-Para_Estado_Regiao'!$B$3:$C$29,2,0)</f>
        <v>Nordeste</v>
      </c>
      <c r="D1030" s="9">
        <v>158</v>
      </c>
      <c r="E1030" s="9">
        <v>0.59399999999999997</v>
      </c>
      <c r="F1030" s="9">
        <v>0.59299999999999997</v>
      </c>
      <c r="G1030" s="9">
        <v>0.45500000000000002</v>
      </c>
      <c r="H1030" s="9">
        <v>6725.37</v>
      </c>
      <c r="I1030" s="6">
        <v>0</v>
      </c>
      <c r="J1030" s="36" t="str">
        <f t="shared" ref="J1030:J1093" si="16">IF(E1030&lt;0.55,"Baixo", IF(E1030&lt;0.7,"Médio", IF(E1030&lt;0.8,"Alto","Muito Alto")))</f>
        <v>Médio</v>
      </c>
      <c r="K1030" s="6">
        <f>IF(OR(B1030="",D1030="",E1030="",F1030="",G1030="",H1030=""),1,0)</f>
        <v>0</v>
      </c>
      <c r="L1030" s="6">
        <f>IF(C1030&lt;Panorama_geral!$B$3,1,0)</f>
        <v>0</v>
      </c>
      <c r="M1030" s="36">
        <f>IF(D1030&gt;Educacao_infantil!$I$3,1,0)</f>
        <v>0</v>
      </c>
      <c r="N1030" s="7">
        <f>IF(I1030&lt;Educacao_infantil!$J$3,1,0)</f>
        <v>1</v>
      </c>
      <c r="O1030" s="22"/>
    </row>
    <row r="1031" spans="1:15" x14ac:dyDescent="0.25">
      <c r="A1031" s="5" t="s">
        <v>4598</v>
      </c>
      <c r="B1031" s="6" t="s">
        <v>118</v>
      </c>
      <c r="C1031" s="9" t="str">
        <f>VLOOKUP(B1031,'De-Para_Estado_Regiao'!$B$3:$C$29,2,0)</f>
        <v>Nordeste</v>
      </c>
      <c r="D1031" s="6">
        <v>57</v>
      </c>
      <c r="E1031" s="6">
        <v>0.48799999999999999</v>
      </c>
      <c r="F1031" s="6">
        <v>0.498</v>
      </c>
      <c r="G1031" s="6">
        <v>0.32900000000000001</v>
      </c>
      <c r="H1031" s="6">
        <v>7896.14</v>
      </c>
      <c r="I1031" s="6">
        <v>1</v>
      </c>
      <c r="J1031" s="36" t="str">
        <f t="shared" si="16"/>
        <v>Baixo</v>
      </c>
      <c r="K1031" s="6">
        <f>IF(OR(B1031="",D1031="",E1031="",F1031="",G1031="",H1031=""),1,0)</f>
        <v>0</v>
      </c>
      <c r="L1031" s="6">
        <f>IF(C1031&lt;Panorama_geral!$B$3,1,0)</f>
        <v>0</v>
      </c>
      <c r="M1031" s="36">
        <f>IF(D1031&gt;Educacao_infantil!$I$3,1,0)</f>
        <v>0</v>
      </c>
      <c r="N1031" s="7">
        <f>IF(I1031&lt;Educacao_infantil!$J$3,1,0)</f>
        <v>1</v>
      </c>
      <c r="O1031" s="22"/>
    </row>
    <row r="1032" spans="1:15" x14ac:dyDescent="0.25">
      <c r="A1032" s="8" t="s">
        <v>4599</v>
      </c>
      <c r="B1032" s="9" t="s">
        <v>111</v>
      </c>
      <c r="C1032" s="9" t="str">
        <f>VLOOKUP(B1032,'De-Para_Estado_Regiao'!$B$3:$C$29,2,0)</f>
        <v>Norte</v>
      </c>
      <c r="D1032" s="9">
        <v>139</v>
      </c>
      <c r="E1032" s="9">
        <v>0.5</v>
      </c>
      <c r="F1032" s="9">
        <v>0.49</v>
      </c>
      <c r="G1032" s="9">
        <v>0.34499999999999997</v>
      </c>
      <c r="H1032" s="9">
        <v>9975.16</v>
      </c>
      <c r="I1032" s="6">
        <v>0</v>
      </c>
      <c r="J1032" s="36" t="str">
        <f t="shared" si="16"/>
        <v>Baixo</v>
      </c>
      <c r="K1032" s="6">
        <f>IF(OR(B1032="",D1032="",E1032="",F1032="",G1032="",H1032=""),1,0)</f>
        <v>0</v>
      </c>
      <c r="L1032" s="6">
        <f>IF(C1032&lt;Panorama_geral!$B$3,1,0)</f>
        <v>0</v>
      </c>
      <c r="M1032" s="36">
        <f>IF(D1032&gt;Educacao_infantil!$I$3,1,0)</f>
        <v>0</v>
      </c>
      <c r="N1032" s="7">
        <f>IF(I1032&lt;Educacao_infantil!$J$3,1,0)</f>
        <v>1</v>
      </c>
      <c r="O1032" s="22"/>
    </row>
    <row r="1033" spans="1:15" x14ac:dyDescent="0.25">
      <c r="A1033" s="5" t="s">
        <v>4600</v>
      </c>
      <c r="B1033" s="6" t="s">
        <v>118</v>
      </c>
      <c r="C1033" s="9" t="str">
        <f>VLOOKUP(B1033,'De-Para_Estado_Regiao'!$B$3:$C$29,2,0)</f>
        <v>Nordeste</v>
      </c>
      <c r="D1033" s="6">
        <v>108</v>
      </c>
      <c r="E1033" s="6">
        <v>0.56299999999999994</v>
      </c>
      <c r="F1033" s="6">
        <v>0.52900000000000003</v>
      </c>
      <c r="G1033" s="6">
        <v>0.44800000000000001</v>
      </c>
      <c r="H1033" s="6">
        <v>6640.12</v>
      </c>
      <c r="I1033" s="6">
        <v>3</v>
      </c>
      <c r="J1033" s="36" t="str">
        <f t="shared" si="16"/>
        <v>Médio</v>
      </c>
      <c r="K1033" s="6">
        <f>IF(OR(B1033="",D1033="",E1033="",F1033="",G1033="",H1033=""),1,0)</f>
        <v>0</v>
      </c>
      <c r="L1033" s="6">
        <f>IF(C1033&lt;Panorama_geral!$B$3,1,0)</f>
        <v>0</v>
      </c>
      <c r="M1033" s="36">
        <f>IF(D1033&gt;Educacao_infantil!$I$3,1,0)</f>
        <v>0</v>
      </c>
      <c r="N1033" s="7">
        <f>IF(I1033&lt;Educacao_infantil!$J$3,1,0)</f>
        <v>0</v>
      </c>
      <c r="O1033" s="22"/>
    </row>
    <row r="1034" spans="1:15" x14ac:dyDescent="0.25">
      <c r="A1034" s="8" t="s">
        <v>4601</v>
      </c>
      <c r="B1034" s="9" t="s">
        <v>87</v>
      </c>
      <c r="C1034" s="9" t="str">
        <f>VLOOKUP(B1034,'De-Para_Estado_Regiao'!$B$3:$C$29,2,0)</f>
        <v>Nordeste</v>
      </c>
      <c r="D1034" s="9">
        <v>366</v>
      </c>
      <c r="E1034" s="9">
        <v>0.51200000000000001</v>
      </c>
      <c r="F1034" s="9">
        <v>0.41699999999999998</v>
      </c>
      <c r="G1034" s="9">
        <v>0.45500000000000002</v>
      </c>
      <c r="H1034" s="9">
        <v>5658.32</v>
      </c>
      <c r="I1034" s="6">
        <v>0</v>
      </c>
      <c r="J1034" s="36" t="str">
        <f t="shared" si="16"/>
        <v>Baixo</v>
      </c>
      <c r="K1034" s="6">
        <f>IF(OR(B1034="",D1034="",E1034="",F1034="",G1034="",H1034=""),1,0)</f>
        <v>0</v>
      </c>
      <c r="L1034" s="6">
        <f>IF(C1034&lt;Panorama_geral!$B$3,1,0)</f>
        <v>0</v>
      </c>
      <c r="M1034" s="36">
        <f>IF(D1034&gt;Educacao_infantil!$I$3,1,0)</f>
        <v>0</v>
      </c>
      <c r="N1034" s="7">
        <f>IF(I1034&lt;Educacao_infantil!$J$3,1,0)</f>
        <v>1</v>
      </c>
      <c r="O1034" s="22"/>
    </row>
    <row r="1035" spans="1:15" x14ac:dyDescent="0.25">
      <c r="A1035" s="5" t="s">
        <v>4604</v>
      </c>
      <c r="B1035" s="6" t="s">
        <v>16</v>
      </c>
      <c r="C1035" s="9" t="str">
        <f>VLOOKUP(B1035,'De-Para_Estado_Regiao'!$B$3:$C$29,2,0)</f>
        <v>Sudeste</v>
      </c>
      <c r="D1035" s="6">
        <v>245</v>
      </c>
      <c r="E1035" s="6">
        <v>0.56999999999999995</v>
      </c>
      <c r="F1035" s="6">
        <v>0.53100000000000003</v>
      </c>
      <c r="G1035" s="6">
        <v>0.47399999999999998</v>
      </c>
      <c r="H1035" s="6">
        <v>6479.51</v>
      </c>
      <c r="I1035" s="6">
        <v>7</v>
      </c>
      <c r="J1035" s="36" t="str">
        <f t="shared" si="16"/>
        <v>Médio</v>
      </c>
      <c r="K1035" s="6">
        <f>IF(OR(B1035="",D1035="",E1035="",F1035="",G1035="",H1035=""),1,0)</f>
        <v>0</v>
      </c>
      <c r="L1035" s="6">
        <f>IF(C1035&lt;Panorama_geral!$B$3,1,0)</f>
        <v>0</v>
      </c>
      <c r="M1035" s="36">
        <f>IF(D1035&gt;Educacao_infantil!$I$3,1,0)</f>
        <v>0</v>
      </c>
      <c r="N1035" s="7">
        <f>IF(I1035&lt;Educacao_infantil!$J$3,1,0)</f>
        <v>0</v>
      </c>
      <c r="O1035" s="22"/>
    </row>
    <row r="1036" spans="1:15" x14ac:dyDescent="0.25">
      <c r="A1036" s="8" t="s">
        <v>4605</v>
      </c>
      <c r="B1036" s="9" t="s">
        <v>111</v>
      </c>
      <c r="C1036" s="9" t="str">
        <f>VLOOKUP(B1036,'De-Para_Estado_Regiao'!$B$3:$C$29,2,0)</f>
        <v>Norte</v>
      </c>
      <c r="D1036" s="9">
        <v>123</v>
      </c>
      <c r="E1036" s="9">
        <v>0.59599999999999997</v>
      </c>
      <c r="F1036" s="9">
        <v>0.54300000000000004</v>
      </c>
      <c r="G1036" s="9">
        <v>0.52400000000000002</v>
      </c>
      <c r="H1036" s="9">
        <v>11925.05</v>
      </c>
      <c r="I1036" s="6">
        <v>0</v>
      </c>
      <c r="J1036" s="36" t="str">
        <f t="shared" si="16"/>
        <v>Médio</v>
      </c>
      <c r="K1036" s="6">
        <f>IF(OR(B1036="",D1036="",E1036="",F1036="",G1036="",H1036=""),1,0)</f>
        <v>0</v>
      </c>
      <c r="L1036" s="6">
        <f>IF(C1036&lt;Panorama_geral!$B$3,1,0)</f>
        <v>0</v>
      </c>
      <c r="M1036" s="36">
        <f>IF(D1036&gt;Educacao_infantil!$I$3,1,0)</f>
        <v>0</v>
      </c>
      <c r="N1036" s="7">
        <f>IF(I1036&lt;Educacao_infantil!$J$3,1,0)</f>
        <v>1</v>
      </c>
      <c r="O1036" s="22"/>
    </row>
    <row r="1037" spans="1:15" x14ac:dyDescent="0.25">
      <c r="A1037" s="8" t="s">
        <v>4609</v>
      </c>
      <c r="B1037" s="9" t="s">
        <v>72</v>
      </c>
      <c r="C1037" s="9" t="str">
        <f>VLOOKUP(B1037,'De-Para_Estado_Regiao'!$B$3:$C$29,2,0)</f>
        <v>Nordeste</v>
      </c>
      <c r="D1037" s="9">
        <v>136</v>
      </c>
      <c r="E1037" s="9">
        <v>0.58299999999999996</v>
      </c>
      <c r="F1037" s="9">
        <v>0.52300000000000002</v>
      </c>
      <c r="G1037" s="9">
        <v>0.504</v>
      </c>
      <c r="H1037" s="9">
        <v>6729.52</v>
      </c>
      <c r="I1037" s="6">
        <v>1</v>
      </c>
      <c r="J1037" s="36" t="str">
        <f t="shared" si="16"/>
        <v>Médio</v>
      </c>
      <c r="K1037" s="6">
        <f>IF(OR(B1037="",D1037="",E1037="",F1037="",G1037="",H1037=""),1,0)</f>
        <v>0</v>
      </c>
      <c r="L1037" s="6">
        <f>IF(C1037&lt;Panorama_geral!$B$3,1,0)</f>
        <v>0</v>
      </c>
      <c r="M1037" s="36">
        <f>IF(D1037&gt;Educacao_infantil!$I$3,1,0)</f>
        <v>0</v>
      </c>
      <c r="N1037" s="7">
        <f>IF(I1037&lt;Educacao_infantil!$J$3,1,0)</f>
        <v>1</v>
      </c>
      <c r="O1037" s="22"/>
    </row>
    <row r="1038" spans="1:15" x14ac:dyDescent="0.25">
      <c r="A1038" s="5" t="s">
        <v>4610</v>
      </c>
      <c r="B1038" s="6" t="s">
        <v>16</v>
      </c>
      <c r="C1038" s="9" t="str">
        <f>VLOOKUP(B1038,'De-Para_Estado_Regiao'!$B$3:$C$29,2,0)</f>
        <v>Sudeste</v>
      </c>
      <c r="D1038" s="6">
        <v>128</v>
      </c>
      <c r="E1038" s="6">
        <v>0.59</v>
      </c>
      <c r="F1038" s="6">
        <v>0.52</v>
      </c>
      <c r="G1038" s="6">
        <v>0.52</v>
      </c>
      <c r="H1038" s="6">
        <v>6691.13</v>
      </c>
      <c r="I1038" s="6">
        <v>7</v>
      </c>
      <c r="J1038" s="36" t="str">
        <f t="shared" si="16"/>
        <v>Médio</v>
      </c>
      <c r="K1038" s="6">
        <f>IF(OR(B1038="",D1038="",E1038="",F1038="",G1038="",H1038=""),1,0)</f>
        <v>0</v>
      </c>
      <c r="L1038" s="6">
        <f>IF(C1038&lt;Panorama_geral!$B$3,1,0)</f>
        <v>0</v>
      </c>
      <c r="M1038" s="36">
        <f>IF(D1038&gt;Educacao_infantil!$I$3,1,0)</f>
        <v>0</v>
      </c>
      <c r="N1038" s="7">
        <f>IF(I1038&lt;Educacao_infantil!$J$3,1,0)</f>
        <v>0</v>
      </c>
      <c r="O1038" s="22"/>
    </row>
    <row r="1039" spans="1:15" x14ac:dyDescent="0.25">
      <c r="A1039" s="8" t="s">
        <v>4611</v>
      </c>
      <c r="B1039" s="9" t="s">
        <v>72</v>
      </c>
      <c r="C1039" s="9" t="str">
        <f>VLOOKUP(B1039,'De-Para_Estado_Regiao'!$B$3:$C$29,2,0)</f>
        <v>Nordeste</v>
      </c>
      <c r="D1039" s="9">
        <v>137</v>
      </c>
      <c r="E1039" s="9">
        <v>0.59</v>
      </c>
      <c r="F1039" s="9">
        <v>0.54500000000000004</v>
      </c>
      <c r="G1039" s="9">
        <v>0.47599999999999998</v>
      </c>
      <c r="H1039" s="9">
        <v>7370.03</v>
      </c>
      <c r="I1039" s="6">
        <v>0</v>
      </c>
      <c r="J1039" s="36" t="str">
        <f t="shared" si="16"/>
        <v>Médio</v>
      </c>
      <c r="K1039" s="6">
        <f>IF(OR(B1039="",D1039="",E1039="",F1039="",G1039="",H1039=""),1,0)</f>
        <v>0</v>
      </c>
      <c r="L1039" s="6">
        <f>IF(C1039&lt;Panorama_geral!$B$3,1,0)</f>
        <v>0</v>
      </c>
      <c r="M1039" s="36">
        <f>IF(D1039&gt;Educacao_infantil!$I$3,1,0)</f>
        <v>0</v>
      </c>
      <c r="N1039" s="7">
        <f>IF(I1039&lt;Educacao_infantil!$J$3,1,0)</f>
        <v>1</v>
      </c>
      <c r="O1039" s="22"/>
    </row>
    <row r="1040" spans="1:15" x14ac:dyDescent="0.25">
      <c r="A1040" s="5" t="s">
        <v>4612</v>
      </c>
      <c r="B1040" s="6" t="s">
        <v>118</v>
      </c>
      <c r="C1040" s="9" t="str">
        <f>VLOOKUP(B1040,'De-Para_Estado_Regiao'!$B$3:$C$29,2,0)</f>
        <v>Nordeste</v>
      </c>
      <c r="D1040" s="6">
        <v>96</v>
      </c>
      <c r="E1040" s="6">
        <v>0.53200000000000003</v>
      </c>
      <c r="F1040" s="6">
        <v>0.52600000000000002</v>
      </c>
      <c r="G1040" s="6">
        <v>0.372</v>
      </c>
      <c r="H1040" s="6">
        <v>7451.64</v>
      </c>
      <c r="I1040" s="6">
        <v>20</v>
      </c>
      <c r="J1040" s="36" t="str">
        <f t="shared" si="16"/>
        <v>Baixo</v>
      </c>
      <c r="K1040" s="6">
        <f>IF(OR(B1040="",D1040="",E1040="",F1040="",G1040="",H1040=""),1,0)</f>
        <v>0</v>
      </c>
      <c r="L1040" s="6">
        <f>IF(C1040&lt;Panorama_geral!$B$3,1,0)</f>
        <v>0</v>
      </c>
      <c r="M1040" s="36">
        <f>IF(D1040&gt;Educacao_infantil!$I$3,1,0)</f>
        <v>0</v>
      </c>
      <c r="N1040" s="7">
        <f>IF(I1040&lt;Educacao_infantil!$J$3,1,0)</f>
        <v>0</v>
      </c>
      <c r="O1040" s="22"/>
    </row>
    <row r="1041" spans="1:15" x14ac:dyDescent="0.25">
      <c r="A1041" s="5" t="s">
        <v>4614</v>
      </c>
      <c r="B1041" s="6" t="s">
        <v>118</v>
      </c>
      <c r="C1041" s="9" t="str">
        <f>VLOOKUP(B1041,'De-Para_Estado_Regiao'!$B$3:$C$29,2,0)</f>
        <v>Nordeste</v>
      </c>
      <c r="D1041" s="6">
        <v>139</v>
      </c>
      <c r="E1041" s="6">
        <v>0.56200000000000006</v>
      </c>
      <c r="F1041" s="6">
        <v>0.54700000000000004</v>
      </c>
      <c r="G1041" s="6">
        <v>0.41799999999999998</v>
      </c>
      <c r="H1041" s="6">
        <v>6328.11</v>
      </c>
      <c r="I1041" s="6">
        <v>0</v>
      </c>
      <c r="J1041" s="36" t="str">
        <f t="shared" si="16"/>
        <v>Médio</v>
      </c>
      <c r="K1041" s="6">
        <f>IF(OR(B1041="",D1041="",E1041="",F1041="",G1041="",H1041=""),1,0)</f>
        <v>0</v>
      </c>
      <c r="L1041" s="6">
        <f>IF(C1041&lt;Panorama_geral!$B$3,1,0)</f>
        <v>0</v>
      </c>
      <c r="M1041" s="36">
        <f>IF(D1041&gt;Educacao_infantil!$I$3,1,0)</f>
        <v>0</v>
      </c>
      <c r="N1041" s="7">
        <f>IF(I1041&lt;Educacao_infantil!$J$3,1,0)</f>
        <v>1</v>
      </c>
      <c r="O1041" s="22"/>
    </row>
    <row r="1042" spans="1:15" x14ac:dyDescent="0.25">
      <c r="A1042" s="8" t="s">
        <v>4617</v>
      </c>
      <c r="B1042" s="9" t="s">
        <v>118</v>
      </c>
      <c r="C1042" s="9" t="str">
        <f>VLOOKUP(B1042,'De-Para_Estado_Regiao'!$B$3:$C$29,2,0)</f>
        <v>Nordeste</v>
      </c>
      <c r="D1042" s="9">
        <v>128</v>
      </c>
      <c r="E1042" s="9">
        <v>0.58899999999999997</v>
      </c>
      <c r="F1042" s="9">
        <v>0.55900000000000005</v>
      </c>
      <c r="G1042" s="9">
        <v>0.48199999999999998</v>
      </c>
      <c r="H1042" s="9">
        <v>9012.3700000000008</v>
      </c>
      <c r="I1042" s="6">
        <v>2</v>
      </c>
      <c r="J1042" s="36" t="str">
        <f t="shared" si="16"/>
        <v>Médio</v>
      </c>
      <c r="K1042" s="6">
        <f>IF(OR(B1042="",D1042="",E1042="",F1042="",G1042="",H1042=""),1,0)</f>
        <v>0</v>
      </c>
      <c r="L1042" s="6">
        <f>IF(C1042&lt;Panorama_geral!$B$3,1,0)</f>
        <v>0</v>
      </c>
      <c r="M1042" s="36">
        <f>IF(D1042&gt;Educacao_infantil!$I$3,1,0)</f>
        <v>0</v>
      </c>
      <c r="N1042" s="7">
        <f>IF(I1042&lt;Educacao_infantil!$J$3,1,0)</f>
        <v>0</v>
      </c>
      <c r="O1042" s="22"/>
    </row>
    <row r="1043" spans="1:15" x14ac:dyDescent="0.25">
      <c r="A1043" s="8" t="s">
        <v>4619</v>
      </c>
      <c r="B1043" s="9" t="s">
        <v>87</v>
      </c>
      <c r="C1043" s="9" t="str">
        <f>VLOOKUP(B1043,'De-Para_Estado_Regiao'!$B$3:$C$29,2,0)</f>
        <v>Nordeste</v>
      </c>
      <c r="D1043" s="9">
        <v>165</v>
      </c>
      <c r="E1043" s="9">
        <v>0.52500000000000002</v>
      </c>
      <c r="F1043" s="9">
        <v>0.46100000000000002</v>
      </c>
      <c r="G1043" s="9">
        <v>0.435</v>
      </c>
      <c r="H1043" s="9">
        <v>5336.35</v>
      </c>
      <c r="I1043" s="6">
        <v>1</v>
      </c>
      <c r="J1043" s="36" t="str">
        <f t="shared" si="16"/>
        <v>Baixo</v>
      </c>
      <c r="K1043" s="6">
        <f>IF(OR(B1043="",D1043="",E1043="",F1043="",G1043="",H1043=""),1,0)</f>
        <v>0</v>
      </c>
      <c r="L1043" s="6">
        <f>IF(C1043&lt;Panorama_geral!$B$3,1,0)</f>
        <v>0</v>
      </c>
      <c r="M1043" s="36">
        <f>IF(D1043&gt;Educacao_infantil!$I$3,1,0)</f>
        <v>0</v>
      </c>
      <c r="N1043" s="7">
        <f>IF(I1043&lt;Educacao_infantil!$J$3,1,0)</f>
        <v>1</v>
      </c>
      <c r="O1043" s="22"/>
    </row>
    <row r="1044" spans="1:15" x14ac:dyDescent="0.25">
      <c r="A1044" s="5" t="s">
        <v>4620</v>
      </c>
      <c r="B1044" s="6" t="s">
        <v>118</v>
      </c>
      <c r="C1044" s="9" t="str">
        <f>VLOOKUP(B1044,'De-Para_Estado_Regiao'!$B$3:$C$29,2,0)</f>
        <v>Nordeste</v>
      </c>
      <c r="D1044" s="6">
        <v>209</v>
      </c>
      <c r="E1044" s="6">
        <v>0.59499999999999997</v>
      </c>
      <c r="F1044" s="6">
        <v>0.61599999999999999</v>
      </c>
      <c r="G1044" s="6">
        <v>0.46200000000000002</v>
      </c>
      <c r="H1044" s="6">
        <v>8460.23</v>
      </c>
      <c r="I1044" s="6">
        <v>2</v>
      </c>
      <c r="J1044" s="36" t="str">
        <f t="shared" si="16"/>
        <v>Médio</v>
      </c>
      <c r="K1044" s="6">
        <f>IF(OR(B1044="",D1044="",E1044="",F1044="",G1044="",H1044=""),1,0)</f>
        <v>0</v>
      </c>
      <c r="L1044" s="6">
        <f>IF(C1044&lt;Panorama_geral!$B$3,1,0)</f>
        <v>0</v>
      </c>
      <c r="M1044" s="36">
        <f>IF(D1044&gt;Educacao_infantil!$I$3,1,0)</f>
        <v>0</v>
      </c>
      <c r="N1044" s="7">
        <f>IF(I1044&lt;Educacao_infantil!$J$3,1,0)</f>
        <v>0</v>
      </c>
      <c r="O1044" s="22"/>
    </row>
    <row r="1045" spans="1:15" x14ac:dyDescent="0.25">
      <c r="A1045" s="8" t="s">
        <v>4621</v>
      </c>
      <c r="B1045" s="9" t="s">
        <v>82</v>
      </c>
      <c r="C1045" s="9" t="str">
        <f>VLOOKUP(B1045,'De-Para_Estado_Regiao'!$B$3:$C$29,2,0)</f>
        <v>Nordeste</v>
      </c>
      <c r="D1045" s="9">
        <v>75</v>
      </c>
      <c r="E1045" s="9">
        <v>0.55500000000000005</v>
      </c>
      <c r="F1045" s="9">
        <v>0.53700000000000003</v>
      </c>
      <c r="G1045" s="9">
        <v>0.42599999999999999</v>
      </c>
      <c r="H1045" s="9">
        <v>9103.11</v>
      </c>
      <c r="I1045" s="6">
        <v>7</v>
      </c>
      <c r="J1045" s="36" t="str">
        <f t="shared" si="16"/>
        <v>Médio</v>
      </c>
      <c r="K1045" s="6">
        <f>IF(OR(B1045="",D1045="",E1045="",F1045="",G1045="",H1045=""),1,0)</f>
        <v>0</v>
      </c>
      <c r="L1045" s="6">
        <f>IF(C1045&lt;Panorama_geral!$B$3,1,0)</f>
        <v>0</v>
      </c>
      <c r="M1045" s="36">
        <f>IF(D1045&gt;Educacao_infantil!$I$3,1,0)</f>
        <v>0</v>
      </c>
      <c r="N1045" s="7">
        <f>IF(I1045&lt;Educacao_infantil!$J$3,1,0)</f>
        <v>0</v>
      </c>
      <c r="O1045" s="22"/>
    </row>
    <row r="1046" spans="1:15" x14ac:dyDescent="0.25">
      <c r="A1046" s="5" t="s">
        <v>4626</v>
      </c>
      <c r="B1046" s="6" t="s">
        <v>82</v>
      </c>
      <c r="C1046" s="9" t="str">
        <f>VLOOKUP(B1046,'De-Para_Estado_Regiao'!$B$3:$C$29,2,0)</f>
        <v>Nordeste</v>
      </c>
      <c r="D1046" s="6">
        <v>29</v>
      </c>
      <c r="E1046" s="6">
        <v>0.52900000000000003</v>
      </c>
      <c r="F1046" s="6">
        <v>0.52800000000000002</v>
      </c>
      <c r="G1046" s="6">
        <v>0.39200000000000002</v>
      </c>
      <c r="H1046" s="6">
        <v>7775.05</v>
      </c>
      <c r="I1046" s="6">
        <v>2</v>
      </c>
      <c r="J1046" s="36" t="str">
        <f t="shared" si="16"/>
        <v>Baixo</v>
      </c>
      <c r="K1046" s="6">
        <f>IF(OR(B1046="",D1046="",E1046="",F1046="",G1046="",H1046=""),1,0)</f>
        <v>0</v>
      </c>
      <c r="L1046" s="6">
        <f>IF(C1046&lt;Panorama_geral!$B$3,1,0)</f>
        <v>0</v>
      </c>
      <c r="M1046" s="36">
        <f>IF(D1046&gt;Educacao_infantil!$I$3,1,0)</f>
        <v>0</v>
      </c>
      <c r="N1046" s="7">
        <f>IF(I1046&lt;Educacao_infantil!$J$3,1,0)</f>
        <v>0</v>
      </c>
      <c r="O1046" s="22"/>
    </row>
    <row r="1047" spans="1:15" x14ac:dyDescent="0.25">
      <c r="A1047" s="5" t="s">
        <v>4628</v>
      </c>
      <c r="B1047" s="6" t="s">
        <v>16</v>
      </c>
      <c r="C1047" s="9" t="str">
        <f>VLOOKUP(B1047,'De-Para_Estado_Regiao'!$B$3:$C$29,2,0)</f>
        <v>Sudeste</v>
      </c>
      <c r="D1047" s="6">
        <v>262</v>
      </c>
      <c r="E1047" s="6">
        <v>0.58299999999999996</v>
      </c>
      <c r="F1047" s="6">
        <v>0.51800000000000002</v>
      </c>
      <c r="G1047" s="6">
        <v>0.48199999999999998</v>
      </c>
      <c r="H1047" s="6">
        <v>6736.87</v>
      </c>
      <c r="I1047" s="6">
        <v>2</v>
      </c>
      <c r="J1047" s="36" t="str">
        <f t="shared" si="16"/>
        <v>Médio</v>
      </c>
      <c r="K1047" s="6">
        <f>IF(OR(B1047="",D1047="",E1047="",F1047="",G1047="",H1047=""),1,0)</f>
        <v>0</v>
      </c>
      <c r="L1047" s="6">
        <f>IF(C1047&lt;Panorama_geral!$B$3,1,0)</f>
        <v>0</v>
      </c>
      <c r="M1047" s="36">
        <f>IF(D1047&gt;Educacao_infantil!$I$3,1,0)</f>
        <v>0</v>
      </c>
      <c r="N1047" s="7">
        <f>IF(I1047&lt;Educacao_infantil!$J$3,1,0)</f>
        <v>0</v>
      </c>
      <c r="O1047" s="22"/>
    </row>
    <row r="1048" spans="1:15" x14ac:dyDescent="0.25">
      <c r="A1048" s="5" t="s">
        <v>4630</v>
      </c>
      <c r="B1048" s="6" t="s">
        <v>72</v>
      </c>
      <c r="C1048" s="9" t="str">
        <f>VLOOKUP(B1048,'De-Para_Estado_Regiao'!$B$3:$C$29,2,0)</f>
        <v>Nordeste</v>
      </c>
      <c r="D1048" s="6">
        <v>106</v>
      </c>
      <c r="E1048" s="6">
        <v>0.57999999999999996</v>
      </c>
      <c r="F1048" s="6">
        <v>0.54200000000000004</v>
      </c>
      <c r="G1048" s="6">
        <v>0.49399999999999999</v>
      </c>
      <c r="H1048" s="6">
        <v>7386.76</v>
      </c>
      <c r="I1048" s="6">
        <v>0</v>
      </c>
      <c r="J1048" s="36" t="str">
        <f t="shared" si="16"/>
        <v>Médio</v>
      </c>
      <c r="K1048" s="6">
        <f>IF(OR(B1048="",D1048="",E1048="",F1048="",G1048="",H1048=""),1,0)</f>
        <v>0</v>
      </c>
      <c r="L1048" s="6">
        <f>IF(C1048&lt;Panorama_geral!$B$3,1,0)</f>
        <v>0</v>
      </c>
      <c r="M1048" s="36">
        <f>IF(D1048&gt;Educacao_infantil!$I$3,1,0)</f>
        <v>0</v>
      </c>
      <c r="N1048" s="7">
        <f>IF(I1048&lt;Educacao_infantil!$J$3,1,0)</f>
        <v>1</v>
      </c>
      <c r="O1048" s="22"/>
    </row>
    <row r="1049" spans="1:15" x14ac:dyDescent="0.25">
      <c r="A1049" s="5" t="s">
        <v>4632</v>
      </c>
      <c r="B1049" s="6" t="s">
        <v>118</v>
      </c>
      <c r="C1049" s="9" t="str">
        <f>VLOOKUP(B1049,'De-Para_Estado_Regiao'!$B$3:$C$29,2,0)</f>
        <v>Nordeste</v>
      </c>
      <c r="D1049" s="6">
        <v>55</v>
      </c>
      <c r="E1049" s="6">
        <v>0.505</v>
      </c>
      <c r="F1049" s="6">
        <v>0.48</v>
      </c>
      <c r="G1049" s="6">
        <v>0.34699999999999998</v>
      </c>
      <c r="H1049" s="6">
        <v>7040.49</v>
      </c>
      <c r="I1049" s="6">
        <v>16</v>
      </c>
      <c r="J1049" s="36" t="str">
        <f t="shared" si="16"/>
        <v>Baixo</v>
      </c>
      <c r="K1049" s="6">
        <f>IF(OR(B1049="",D1049="",E1049="",F1049="",G1049="",H1049=""),1,0)</f>
        <v>0</v>
      </c>
      <c r="L1049" s="6">
        <f>IF(C1049&lt;Panorama_geral!$B$3,1,0)</f>
        <v>0</v>
      </c>
      <c r="M1049" s="36">
        <f>IF(D1049&gt;Educacao_infantil!$I$3,1,0)</f>
        <v>0</v>
      </c>
      <c r="N1049" s="7">
        <f>IF(I1049&lt;Educacao_infantil!$J$3,1,0)</f>
        <v>0</v>
      </c>
      <c r="O1049" s="22"/>
    </row>
    <row r="1050" spans="1:15" x14ac:dyDescent="0.25">
      <c r="A1050" s="8" t="s">
        <v>4635</v>
      </c>
      <c r="B1050" s="9" t="s">
        <v>49</v>
      </c>
      <c r="C1050" s="9" t="str">
        <f>VLOOKUP(B1050,'De-Para_Estado_Regiao'!$B$3:$C$29,2,0)</f>
        <v>Norte</v>
      </c>
      <c r="D1050" s="9">
        <v>78</v>
      </c>
      <c r="E1050" s="9">
        <v>0.58299999999999996</v>
      </c>
      <c r="F1050" s="9">
        <v>0.52200000000000002</v>
      </c>
      <c r="G1050" s="9">
        <v>0.495</v>
      </c>
      <c r="H1050" s="9">
        <v>6856.64</v>
      </c>
      <c r="I1050" s="6">
        <v>0</v>
      </c>
      <c r="J1050" s="36" t="str">
        <f t="shared" si="16"/>
        <v>Médio</v>
      </c>
      <c r="K1050" s="6">
        <f>IF(OR(B1050="",D1050="",E1050="",F1050="",G1050="",H1050=""),1,0)</f>
        <v>0</v>
      </c>
      <c r="L1050" s="6">
        <f>IF(C1050&lt;Panorama_geral!$B$3,1,0)</f>
        <v>0</v>
      </c>
      <c r="M1050" s="36">
        <f>IF(D1050&gt;Educacao_infantil!$I$3,1,0)</f>
        <v>0</v>
      </c>
      <c r="N1050" s="7">
        <f>IF(I1050&lt;Educacao_infantil!$J$3,1,0)</f>
        <v>1</v>
      </c>
      <c r="O1050" s="22"/>
    </row>
    <row r="1051" spans="1:15" x14ac:dyDescent="0.25">
      <c r="A1051" s="8" t="s">
        <v>4637</v>
      </c>
      <c r="B1051" s="9" t="s">
        <v>118</v>
      </c>
      <c r="C1051" s="9" t="str">
        <f>VLOOKUP(B1051,'De-Para_Estado_Regiao'!$B$3:$C$29,2,0)</f>
        <v>Nordeste</v>
      </c>
      <c r="D1051" s="9">
        <v>160</v>
      </c>
      <c r="E1051" s="9">
        <v>0.498</v>
      </c>
      <c r="F1051" s="9">
        <v>0.504</v>
      </c>
      <c r="G1051" s="9">
        <v>0.315</v>
      </c>
      <c r="H1051" s="9">
        <v>6641.65</v>
      </c>
      <c r="I1051" s="6">
        <v>0</v>
      </c>
      <c r="J1051" s="36" t="str">
        <f t="shared" si="16"/>
        <v>Baixo</v>
      </c>
      <c r="K1051" s="6">
        <f>IF(OR(B1051="",D1051="",E1051="",F1051="",G1051="",H1051=""),1,0)</f>
        <v>0</v>
      </c>
      <c r="L1051" s="6">
        <f>IF(C1051&lt;Panorama_geral!$B$3,1,0)</f>
        <v>0</v>
      </c>
      <c r="M1051" s="36">
        <f>IF(D1051&gt;Educacao_infantil!$I$3,1,0)</f>
        <v>0</v>
      </c>
      <c r="N1051" s="7">
        <f>IF(I1051&lt;Educacao_infantil!$J$3,1,0)</f>
        <v>1</v>
      </c>
      <c r="O1051" s="22"/>
    </row>
    <row r="1052" spans="1:15" x14ac:dyDescent="0.25">
      <c r="A1052" s="5" t="s">
        <v>4638</v>
      </c>
      <c r="B1052" s="6" t="s">
        <v>82</v>
      </c>
      <c r="C1052" s="9" t="str">
        <f>VLOOKUP(B1052,'De-Para_Estado_Regiao'!$B$3:$C$29,2,0)</f>
        <v>Nordeste</v>
      </c>
      <c r="D1052" s="6">
        <v>188</v>
      </c>
      <c r="E1052" s="6">
        <v>0.56499999999999995</v>
      </c>
      <c r="F1052" s="6">
        <v>0.54500000000000004</v>
      </c>
      <c r="G1052" s="6">
        <v>0.434</v>
      </c>
      <c r="H1052" s="6">
        <v>6413.24</v>
      </c>
      <c r="I1052" s="6">
        <v>3</v>
      </c>
      <c r="J1052" s="36" t="str">
        <f t="shared" si="16"/>
        <v>Médio</v>
      </c>
      <c r="K1052" s="6">
        <f>IF(OR(B1052="",D1052="",E1052="",F1052="",G1052="",H1052=""),1,0)</f>
        <v>0</v>
      </c>
      <c r="L1052" s="6">
        <f>IF(C1052&lt;Panorama_geral!$B$3,1,0)</f>
        <v>0</v>
      </c>
      <c r="M1052" s="36">
        <f>IF(D1052&gt;Educacao_infantil!$I$3,1,0)</f>
        <v>0</v>
      </c>
      <c r="N1052" s="7">
        <f>IF(I1052&lt;Educacao_infantil!$J$3,1,0)</f>
        <v>0</v>
      </c>
      <c r="O1052" s="22"/>
    </row>
    <row r="1053" spans="1:15" x14ac:dyDescent="0.25">
      <c r="A1053" s="8" t="s">
        <v>4641</v>
      </c>
      <c r="B1053" s="9" t="s">
        <v>72</v>
      </c>
      <c r="C1053" s="9" t="str">
        <f>VLOOKUP(B1053,'De-Para_Estado_Regiao'!$B$3:$C$29,2,0)</f>
        <v>Nordeste</v>
      </c>
      <c r="D1053" s="9">
        <v>225</v>
      </c>
      <c r="E1053" s="9">
        <v>0.57999999999999996</v>
      </c>
      <c r="F1053" s="9">
        <v>0.55100000000000005</v>
      </c>
      <c r="G1053" s="9">
        <v>0.48199999999999998</v>
      </c>
      <c r="H1053" s="9">
        <v>6782.51</v>
      </c>
      <c r="I1053" s="6">
        <v>3</v>
      </c>
      <c r="J1053" s="36" t="str">
        <f t="shared" si="16"/>
        <v>Médio</v>
      </c>
      <c r="K1053" s="6">
        <f>IF(OR(B1053="",D1053="",E1053="",F1053="",G1053="",H1053=""),1,0)</f>
        <v>0</v>
      </c>
      <c r="L1053" s="6">
        <f>IF(C1053&lt;Panorama_geral!$B$3,1,0)</f>
        <v>0</v>
      </c>
      <c r="M1053" s="36">
        <f>IF(D1053&gt;Educacao_infantil!$I$3,1,0)</f>
        <v>0</v>
      </c>
      <c r="N1053" s="7">
        <f>IF(I1053&lt;Educacao_infantil!$J$3,1,0)</f>
        <v>0</v>
      </c>
      <c r="O1053" s="22"/>
    </row>
    <row r="1054" spans="1:15" x14ac:dyDescent="0.25">
      <c r="A1054" s="8" t="s">
        <v>4643</v>
      </c>
      <c r="B1054" s="9" t="s">
        <v>16</v>
      </c>
      <c r="C1054" s="9" t="str">
        <f>VLOOKUP(B1054,'De-Para_Estado_Regiao'!$B$3:$C$29,2,0)</f>
        <v>Sudeste</v>
      </c>
      <c r="D1054" s="9">
        <v>193</v>
      </c>
      <c r="E1054" s="9">
        <v>0.59099999999999997</v>
      </c>
      <c r="F1054" s="9">
        <v>0.53700000000000003</v>
      </c>
      <c r="G1054" s="9">
        <v>0.48899999999999999</v>
      </c>
      <c r="H1054" s="9">
        <v>6426.28</v>
      </c>
      <c r="I1054" s="6">
        <v>7</v>
      </c>
      <c r="J1054" s="36" t="str">
        <f t="shared" si="16"/>
        <v>Médio</v>
      </c>
      <c r="K1054" s="6">
        <f>IF(OR(B1054="",D1054="",E1054="",F1054="",G1054="",H1054=""),1,0)</f>
        <v>0</v>
      </c>
      <c r="L1054" s="6">
        <f>IF(C1054&lt;Panorama_geral!$B$3,1,0)</f>
        <v>0</v>
      </c>
      <c r="M1054" s="36">
        <f>IF(D1054&gt;Educacao_infantil!$I$3,1,0)</f>
        <v>0</v>
      </c>
      <c r="N1054" s="7">
        <f>IF(I1054&lt;Educacao_infantil!$J$3,1,0)</f>
        <v>0</v>
      </c>
      <c r="O1054" s="22"/>
    </row>
    <row r="1055" spans="1:15" x14ac:dyDescent="0.25">
      <c r="A1055" s="5" t="s">
        <v>4646</v>
      </c>
      <c r="B1055" s="6" t="s">
        <v>87</v>
      </c>
      <c r="C1055" s="9" t="str">
        <f>VLOOKUP(B1055,'De-Para_Estado_Regiao'!$B$3:$C$29,2,0)</f>
        <v>Nordeste</v>
      </c>
      <c r="D1055" s="6">
        <v>250</v>
      </c>
      <c r="E1055" s="6">
        <v>0.55500000000000005</v>
      </c>
      <c r="F1055" s="6">
        <v>0.502</v>
      </c>
      <c r="G1055" s="6">
        <v>0.48099999999999998</v>
      </c>
      <c r="H1055" s="6">
        <v>6919.99</v>
      </c>
      <c r="I1055" s="6">
        <v>0</v>
      </c>
      <c r="J1055" s="36" t="str">
        <f t="shared" si="16"/>
        <v>Médio</v>
      </c>
      <c r="K1055" s="6">
        <f>IF(OR(B1055="",D1055="",E1055="",F1055="",G1055="",H1055=""),1,0)</f>
        <v>0</v>
      </c>
      <c r="L1055" s="6">
        <f>IF(C1055&lt;Panorama_geral!$B$3,1,0)</f>
        <v>0</v>
      </c>
      <c r="M1055" s="36">
        <f>IF(D1055&gt;Educacao_infantil!$I$3,1,0)</f>
        <v>0</v>
      </c>
      <c r="N1055" s="7">
        <f>IF(I1055&lt;Educacao_infantil!$J$3,1,0)</f>
        <v>1</v>
      </c>
      <c r="O1055" s="22"/>
    </row>
    <row r="1056" spans="1:15" x14ac:dyDescent="0.25">
      <c r="A1056" s="8" t="s">
        <v>4649</v>
      </c>
      <c r="B1056" s="9" t="s">
        <v>82</v>
      </c>
      <c r="C1056" s="9" t="str">
        <f>VLOOKUP(B1056,'De-Para_Estado_Regiao'!$B$3:$C$29,2,0)</f>
        <v>Nordeste</v>
      </c>
      <c r="D1056" s="9">
        <v>203</v>
      </c>
      <c r="E1056" s="9">
        <v>0.57399999999999995</v>
      </c>
      <c r="F1056" s="9">
        <v>0.55300000000000005</v>
      </c>
      <c r="G1056" s="9">
        <v>0.45500000000000002</v>
      </c>
      <c r="H1056" s="9">
        <v>8027.18</v>
      </c>
      <c r="I1056" s="6">
        <v>2</v>
      </c>
      <c r="J1056" s="36" t="str">
        <f t="shared" si="16"/>
        <v>Médio</v>
      </c>
      <c r="K1056" s="6">
        <f>IF(OR(B1056="",D1056="",E1056="",F1056="",G1056="",H1056=""),1,0)</f>
        <v>0</v>
      </c>
      <c r="L1056" s="6">
        <f>IF(C1056&lt;Panorama_geral!$B$3,1,0)</f>
        <v>0</v>
      </c>
      <c r="M1056" s="36">
        <f>IF(D1056&gt;Educacao_infantil!$I$3,1,0)</f>
        <v>0</v>
      </c>
      <c r="N1056" s="7">
        <f>IF(I1056&lt;Educacao_infantil!$J$3,1,0)</f>
        <v>0</v>
      </c>
      <c r="O1056" s="22"/>
    </row>
    <row r="1057" spans="1:15" x14ac:dyDescent="0.25">
      <c r="A1057" s="5" t="s">
        <v>4650</v>
      </c>
      <c r="B1057" s="6" t="s">
        <v>118</v>
      </c>
      <c r="C1057" s="9" t="str">
        <f>VLOOKUP(B1057,'De-Para_Estado_Regiao'!$B$3:$C$29,2,0)</f>
        <v>Nordeste</v>
      </c>
      <c r="D1057" s="6">
        <v>101</v>
      </c>
      <c r="E1057" s="6">
        <v>0.50800000000000001</v>
      </c>
      <c r="F1057" s="6">
        <v>0.47599999999999998</v>
      </c>
      <c r="G1057" s="6">
        <v>0.35699999999999998</v>
      </c>
      <c r="H1057" s="6">
        <v>6066.21</v>
      </c>
      <c r="I1057" s="6">
        <v>6</v>
      </c>
      <c r="J1057" s="36" t="str">
        <f t="shared" si="16"/>
        <v>Baixo</v>
      </c>
      <c r="K1057" s="6">
        <f>IF(OR(B1057="",D1057="",E1057="",F1057="",G1057="",H1057=""),1,0)</f>
        <v>0</v>
      </c>
      <c r="L1057" s="6">
        <f>IF(C1057&lt;Panorama_geral!$B$3,1,0)</f>
        <v>0</v>
      </c>
      <c r="M1057" s="36">
        <f>IF(D1057&gt;Educacao_infantil!$I$3,1,0)</f>
        <v>0</v>
      </c>
      <c r="N1057" s="7">
        <f>IF(I1057&lt;Educacao_infantil!$J$3,1,0)</f>
        <v>0</v>
      </c>
      <c r="O1057" s="22"/>
    </row>
    <row r="1058" spans="1:15" x14ac:dyDescent="0.25">
      <c r="A1058" s="8" t="s">
        <v>4651</v>
      </c>
      <c r="B1058" s="9" t="s">
        <v>118</v>
      </c>
      <c r="C1058" s="9" t="str">
        <f>VLOOKUP(B1058,'De-Para_Estado_Regiao'!$B$3:$C$29,2,0)</f>
        <v>Nordeste</v>
      </c>
      <c r="D1058" s="9">
        <v>109</v>
      </c>
      <c r="E1058" s="9">
        <v>0.54400000000000004</v>
      </c>
      <c r="F1058" s="9">
        <v>0.52400000000000002</v>
      </c>
      <c r="G1058" s="9">
        <v>0.39700000000000002</v>
      </c>
      <c r="H1058" s="9">
        <v>7157.8</v>
      </c>
      <c r="I1058" s="6">
        <v>1</v>
      </c>
      <c r="J1058" s="36" t="str">
        <f t="shared" si="16"/>
        <v>Baixo</v>
      </c>
      <c r="K1058" s="6">
        <f>IF(OR(B1058="",D1058="",E1058="",F1058="",G1058="",H1058=""),1,0)</f>
        <v>0</v>
      </c>
      <c r="L1058" s="6">
        <f>IF(C1058&lt;Panorama_geral!$B$3,1,0)</f>
        <v>0</v>
      </c>
      <c r="M1058" s="36">
        <f>IF(D1058&gt;Educacao_infantil!$I$3,1,0)</f>
        <v>0</v>
      </c>
      <c r="N1058" s="7">
        <f>IF(I1058&lt;Educacao_infantil!$J$3,1,0)</f>
        <v>1</v>
      </c>
      <c r="O1058" s="22"/>
    </row>
    <row r="1059" spans="1:15" x14ac:dyDescent="0.25">
      <c r="A1059" s="5" t="s">
        <v>4652</v>
      </c>
      <c r="B1059" s="6" t="s">
        <v>118</v>
      </c>
      <c r="C1059" s="9" t="str">
        <f>VLOOKUP(B1059,'De-Para_Estado_Regiao'!$B$3:$C$29,2,0)</f>
        <v>Nordeste</v>
      </c>
      <c r="D1059" s="6">
        <v>112</v>
      </c>
      <c r="E1059" s="6">
        <v>0.52800000000000002</v>
      </c>
      <c r="F1059" s="6">
        <v>0.47899999999999998</v>
      </c>
      <c r="G1059" s="6">
        <v>0.40100000000000002</v>
      </c>
      <c r="H1059" s="6">
        <v>5529.52</v>
      </c>
      <c r="I1059" s="6">
        <v>1</v>
      </c>
      <c r="J1059" s="36" t="str">
        <f t="shared" si="16"/>
        <v>Baixo</v>
      </c>
      <c r="K1059" s="6">
        <f>IF(OR(B1059="",D1059="",E1059="",F1059="",G1059="",H1059=""),1,0)</f>
        <v>0</v>
      </c>
      <c r="L1059" s="6">
        <f>IF(C1059&lt;Panorama_geral!$B$3,1,0)</f>
        <v>0</v>
      </c>
      <c r="M1059" s="36">
        <f>IF(D1059&gt;Educacao_infantil!$I$3,1,0)</f>
        <v>0</v>
      </c>
      <c r="N1059" s="7">
        <f>IF(I1059&lt;Educacao_infantil!$J$3,1,0)</f>
        <v>1</v>
      </c>
      <c r="O1059" s="22"/>
    </row>
    <row r="1060" spans="1:15" x14ac:dyDescent="0.25">
      <c r="A1060" s="8" t="s">
        <v>4653</v>
      </c>
      <c r="B1060" s="9" t="s">
        <v>118</v>
      </c>
      <c r="C1060" s="9" t="str">
        <f>VLOOKUP(B1060,'De-Para_Estado_Regiao'!$B$3:$C$29,2,0)</f>
        <v>Nordeste</v>
      </c>
      <c r="D1060" s="9">
        <v>114</v>
      </c>
      <c r="E1060" s="9">
        <v>0.56999999999999995</v>
      </c>
      <c r="F1060" s="9">
        <v>0.52200000000000002</v>
      </c>
      <c r="G1060" s="9">
        <v>0.47</v>
      </c>
      <c r="H1060" s="9">
        <v>7314.04</v>
      </c>
      <c r="I1060" s="6">
        <v>8</v>
      </c>
      <c r="J1060" s="36" t="str">
        <f t="shared" si="16"/>
        <v>Médio</v>
      </c>
      <c r="K1060" s="6">
        <f>IF(OR(B1060="",D1060="",E1060="",F1060="",G1060="",H1060=""),1,0)</f>
        <v>0</v>
      </c>
      <c r="L1060" s="6">
        <f>IF(C1060&lt;Panorama_geral!$B$3,1,0)</f>
        <v>0</v>
      </c>
      <c r="M1060" s="36">
        <f>IF(D1060&gt;Educacao_infantil!$I$3,1,0)</f>
        <v>0</v>
      </c>
      <c r="N1060" s="7">
        <f>IF(I1060&lt;Educacao_infantil!$J$3,1,0)</f>
        <v>0</v>
      </c>
      <c r="O1060" s="22"/>
    </row>
    <row r="1061" spans="1:15" x14ac:dyDescent="0.25">
      <c r="A1061" s="5" t="s">
        <v>1965</v>
      </c>
      <c r="B1061" s="6" t="s">
        <v>72</v>
      </c>
      <c r="C1061" s="9" t="str">
        <f>VLOOKUP(B1061,'De-Para_Estado_Regiao'!$B$3:$C$29,2,0)</f>
        <v>Nordeste</v>
      </c>
      <c r="D1061" s="6">
        <v>145</v>
      </c>
      <c r="E1061" s="6">
        <v>0.56999999999999995</v>
      </c>
      <c r="F1061" s="6">
        <v>0.52800000000000002</v>
      </c>
      <c r="G1061" s="6">
        <v>0.49099999999999999</v>
      </c>
      <c r="H1061" s="6">
        <v>7167.77</v>
      </c>
      <c r="I1061" s="6">
        <v>2</v>
      </c>
      <c r="J1061" s="36" t="str">
        <f t="shared" si="16"/>
        <v>Médio</v>
      </c>
      <c r="K1061" s="6">
        <f>IF(OR(B1061="",D1061="",E1061="",F1061="",G1061="",H1061=""),1,0)</f>
        <v>0</v>
      </c>
      <c r="L1061" s="6">
        <f>IF(C1061&lt;Panorama_geral!$B$3,1,0)</f>
        <v>0</v>
      </c>
      <c r="M1061" s="36">
        <f>IF(D1061&gt;Educacao_infantil!$I$3,1,0)</f>
        <v>0</v>
      </c>
      <c r="N1061" s="7">
        <f>IF(I1061&lt;Educacao_infantil!$J$3,1,0)</f>
        <v>0</v>
      </c>
      <c r="O1061" s="22"/>
    </row>
    <row r="1062" spans="1:15" x14ac:dyDescent="0.25">
      <c r="A1062" s="8" t="s">
        <v>4655</v>
      </c>
      <c r="B1062" s="9" t="s">
        <v>87</v>
      </c>
      <c r="C1062" s="9" t="str">
        <f>VLOOKUP(B1062,'De-Para_Estado_Regiao'!$B$3:$C$29,2,0)</f>
        <v>Nordeste</v>
      </c>
      <c r="D1062" s="9">
        <v>203</v>
      </c>
      <c r="E1062" s="9">
        <v>0.56799999999999995</v>
      </c>
      <c r="F1062" s="9">
        <v>0.53800000000000003</v>
      </c>
      <c r="G1062" s="9">
        <v>0.44700000000000001</v>
      </c>
      <c r="H1062" s="9">
        <v>7056.51</v>
      </c>
      <c r="I1062" s="6">
        <v>0</v>
      </c>
      <c r="J1062" s="36" t="str">
        <f t="shared" si="16"/>
        <v>Médio</v>
      </c>
      <c r="K1062" s="6">
        <f>IF(OR(B1062="",D1062="",E1062="",F1062="",G1062="",H1062=""),1,0)</f>
        <v>0</v>
      </c>
      <c r="L1062" s="6">
        <f>IF(C1062&lt;Panorama_geral!$B$3,1,0)</f>
        <v>0</v>
      </c>
      <c r="M1062" s="36">
        <f>IF(D1062&gt;Educacao_infantil!$I$3,1,0)</f>
        <v>0</v>
      </c>
      <c r="N1062" s="7">
        <f>IF(I1062&lt;Educacao_infantil!$J$3,1,0)</f>
        <v>1</v>
      </c>
      <c r="O1062" s="22"/>
    </row>
    <row r="1063" spans="1:15" x14ac:dyDescent="0.25">
      <c r="A1063" s="8" t="s">
        <v>4659</v>
      </c>
      <c r="B1063" s="9" t="s">
        <v>87</v>
      </c>
      <c r="C1063" s="9" t="str">
        <f>VLOOKUP(B1063,'De-Para_Estado_Regiao'!$B$3:$C$29,2,0)</f>
        <v>Nordeste</v>
      </c>
      <c r="D1063" s="9">
        <v>203</v>
      </c>
      <c r="E1063" s="9">
        <v>0.55200000000000005</v>
      </c>
      <c r="F1063" s="9">
        <v>0.55000000000000004</v>
      </c>
      <c r="G1063" s="9">
        <v>0.443</v>
      </c>
      <c r="H1063" s="9">
        <v>11766.26</v>
      </c>
      <c r="I1063" s="6">
        <v>10</v>
      </c>
      <c r="J1063" s="36" t="str">
        <f t="shared" si="16"/>
        <v>Médio</v>
      </c>
      <c r="K1063" s="6">
        <f>IF(OR(B1063="",D1063="",E1063="",F1063="",G1063="",H1063=""),1,0)</f>
        <v>0</v>
      </c>
      <c r="L1063" s="6">
        <f>IF(C1063&lt;Panorama_geral!$B$3,1,0)</f>
        <v>0</v>
      </c>
      <c r="M1063" s="36">
        <f>IF(D1063&gt;Educacao_infantil!$I$3,1,0)</f>
        <v>0</v>
      </c>
      <c r="N1063" s="7">
        <f>IF(I1063&lt;Educacao_infantil!$J$3,1,0)</f>
        <v>0</v>
      </c>
      <c r="O1063" s="22"/>
    </row>
    <row r="1064" spans="1:15" x14ac:dyDescent="0.25">
      <c r="A1064" s="8" t="s">
        <v>4663</v>
      </c>
      <c r="B1064" s="9" t="s">
        <v>82</v>
      </c>
      <c r="C1064" s="9" t="str">
        <f>VLOOKUP(B1064,'De-Para_Estado_Regiao'!$B$3:$C$29,2,0)</f>
        <v>Nordeste</v>
      </c>
      <c r="D1064" s="9">
        <v>159</v>
      </c>
      <c r="E1064" s="9">
        <v>0.52100000000000002</v>
      </c>
      <c r="F1064" s="9">
        <v>0.503</v>
      </c>
      <c r="G1064" s="9">
        <v>0.39100000000000001</v>
      </c>
      <c r="H1064" s="9">
        <v>7363.97</v>
      </c>
      <c r="I1064" s="6">
        <v>2</v>
      </c>
      <c r="J1064" s="36" t="str">
        <f t="shared" si="16"/>
        <v>Baixo</v>
      </c>
      <c r="K1064" s="6">
        <f>IF(OR(B1064="",D1064="",E1064="",F1064="",G1064="",H1064=""),1,0)</f>
        <v>0</v>
      </c>
      <c r="L1064" s="6">
        <f>IF(C1064&lt;Panorama_geral!$B$3,1,0)</f>
        <v>0</v>
      </c>
      <c r="M1064" s="36">
        <f>IF(D1064&gt;Educacao_infantil!$I$3,1,0)</f>
        <v>0</v>
      </c>
      <c r="N1064" s="7">
        <f>IF(I1064&lt;Educacao_infantil!$J$3,1,0)</f>
        <v>0</v>
      </c>
      <c r="O1064" s="22"/>
    </row>
    <row r="1065" spans="1:15" x14ac:dyDescent="0.25">
      <c r="A1065" s="8" t="s">
        <v>4665</v>
      </c>
      <c r="B1065" s="9" t="s">
        <v>82</v>
      </c>
      <c r="C1065" s="9" t="str">
        <f>VLOOKUP(B1065,'De-Para_Estado_Regiao'!$B$3:$C$29,2,0)</f>
        <v>Nordeste</v>
      </c>
      <c r="D1065" s="9">
        <v>132</v>
      </c>
      <c r="E1065" s="9">
        <v>0.57799999999999996</v>
      </c>
      <c r="F1065" s="9">
        <v>0.55000000000000004</v>
      </c>
      <c r="G1065" s="9">
        <v>0.45800000000000002</v>
      </c>
      <c r="H1065" s="9">
        <v>7115.44</v>
      </c>
      <c r="I1065" s="6">
        <v>6</v>
      </c>
      <c r="J1065" s="36" t="str">
        <f t="shared" si="16"/>
        <v>Médio</v>
      </c>
      <c r="K1065" s="6">
        <f>IF(OR(B1065="",D1065="",E1065="",F1065="",G1065="",H1065=""),1,0)</f>
        <v>0</v>
      </c>
      <c r="L1065" s="6">
        <f>IF(C1065&lt;Panorama_geral!$B$3,1,0)</f>
        <v>0</v>
      </c>
      <c r="M1065" s="36">
        <f>IF(D1065&gt;Educacao_infantil!$I$3,1,0)</f>
        <v>0</v>
      </c>
      <c r="N1065" s="7">
        <f>IF(I1065&lt;Educacao_infantil!$J$3,1,0)</f>
        <v>0</v>
      </c>
      <c r="O1065" s="22"/>
    </row>
    <row r="1066" spans="1:15" x14ac:dyDescent="0.25">
      <c r="A1066" s="8" t="s">
        <v>4667</v>
      </c>
      <c r="B1066" s="9" t="s">
        <v>87</v>
      </c>
      <c r="C1066" s="9" t="str">
        <f>VLOOKUP(B1066,'De-Para_Estado_Regiao'!$B$3:$C$29,2,0)</f>
        <v>Nordeste</v>
      </c>
      <c r="D1066" s="9">
        <v>175</v>
      </c>
      <c r="E1066" s="9">
        <v>0.56999999999999995</v>
      </c>
      <c r="F1066" s="9">
        <v>0.53800000000000003</v>
      </c>
      <c r="G1066" s="9">
        <v>0.45900000000000002</v>
      </c>
      <c r="H1066" s="9">
        <v>6336.86</v>
      </c>
      <c r="I1066" s="6">
        <v>1</v>
      </c>
      <c r="J1066" s="36" t="str">
        <f t="shared" si="16"/>
        <v>Médio</v>
      </c>
      <c r="K1066" s="6">
        <f>IF(OR(B1066="",D1066="",E1066="",F1066="",G1066="",H1066=""),1,0)</f>
        <v>0</v>
      </c>
      <c r="L1066" s="6">
        <f>IF(C1066&lt;Panorama_geral!$B$3,1,0)</f>
        <v>0</v>
      </c>
      <c r="M1066" s="36">
        <f>IF(D1066&gt;Educacao_infantil!$I$3,1,0)</f>
        <v>0</v>
      </c>
      <c r="N1066" s="7">
        <f>IF(I1066&lt;Educacao_infantil!$J$3,1,0)</f>
        <v>1</v>
      </c>
      <c r="O1066" s="22"/>
    </row>
    <row r="1067" spans="1:15" x14ac:dyDescent="0.25">
      <c r="A1067" s="8" t="s">
        <v>4669</v>
      </c>
      <c r="B1067" s="9" t="s">
        <v>19</v>
      </c>
      <c r="C1067" s="9" t="str">
        <f>VLOOKUP(B1067,'De-Para_Estado_Regiao'!$B$3:$C$29,2,0)</f>
        <v>Nordeste</v>
      </c>
      <c r="D1067" s="9">
        <v>136</v>
      </c>
      <c r="E1067" s="9">
        <v>0.58499999999999996</v>
      </c>
      <c r="F1067" s="9">
        <v>0.54700000000000004</v>
      </c>
      <c r="G1067" s="9">
        <v>0.48499999999999999</v>
      </c>
      <c r="H1067" s="9">
        <v>6518.51</v>
      </c>
      <c r="I1067" s="6">
        <v>1</v>
      </c>
      <c r="J1067" s="36" t="str">
        <f t="shared" si="16"/>
        <v>Médio</v>
      </c>
      <c r="K1067" s="6">
        <f>IF(OR(B1067="",D1067="",E1067="",F1067="",G1067="",H1067=""),1,0)</f>
        <v>0</v>
      </c>
      <c r="L1067" s="6">
        <f>IF(C1067&lt;Panorama_geral!$B$3,1,0)</f>
        <v>0</v>
      </c>
      <c r="M1067" s="36">
        <f>IF(D1067&gt;Educacao_infantil!$I$3,1,0)</f>
        <v>0</v>
      </c>
      <c r="N1067" s="7">
        <f>IF(I1067&lt;Educacao_infantil!$J$3,1,0)</f>
        <v>1</v>
      </c>
      <c r="O1067" s="22"/>
    </row>
    <row r="1068" spans="1:15" x14ac:dyDescent="0.25">
      <c r="A1068" s="8" t="s">
        <v>4673</v>
      </c>
      <c r="B1068" s="9" t="s">
        <v>87</v>
      </c>
      <c r="C1068" s="9" t="str">
        <f>VLOOKUP(B1068,'De-Para_Estado_Regiao'!$B$3:$C$29,2,0)</f>
        <v>Nordeste</v>
      </c>
      <c r="D1068" s="9">
        <v>130</v>
      </c>
      <c r="E1068" s="9">
        <v>0.55700000000000005</v>
      </c>
      <c r="F1068" s="9">
        <v>0.51700000000000002</v>
      </c>
      <c r="G1068" s="9">
        <v>0.43</v>
      </c>
      <c r="H1068" s="9">
        <v>8638.7099999999991</v>
      </c>
      <c r="I1068" s="6">
        <v>0</v>
      </c>
      <c r="J1068" s="36" t="str">
        <f t="shared" si="16"/>
        <v>Médio</v>
      </c>
      <c r="K1068" s="6">
        <f>IF(OR(B1068="",D1068="",E1068="",F1068="",G1068="",H1068=""),1,0)</f>
        <v>0</v>
      </c>
      <c r="L1068" s="6">
        <f>IF(C1068&lt;Panorama_geral!$B$3,1,0)</f>
        <v>0</v>
      </c>
      <c r="M1068" s="36">
        <f>IF(D1068&gt;Educacao_infantil!$I$3,1,0)</f>
        <v>0</v>
      </c>
      <c r="N1068" s="7">
        <f>IF(I1068&lt;Educacao_infantil!$J$3,1,0)</f>
        <v>1</v>
      </c>
      <c r="O1068" s="22"/>
    </row>
    <row r="1069" spans="1:15" x14ac:dyDescent="0.25">
      <c r="A1069" s="5" t="s">
        <v>4674</v>
      </c>
      <c r="B1069" s="6" t="s">
        <v>16</v>
      </c>
      <c r="C1069" s="9" t="str">
        <f>VLOOKUP(B1069,'De-Para_Estado_Regiao'!$B$3:$C$29,2,0)</f>
        <v>Sudeste</v>
      </c>
      <c r="D1069" s="6">
        <v>147</v>
      </c>
      <c r="E1069" s="6">
        <v>0.56799999999999995</v>
      </c>
      <c r="F1069" s="6">
        <v>0.56599999999999995</v>
      </c>
      <c r="G1069" s="6">
        <v>0.433</v>
      </c>
      <c r="H1069" s="6">
        <v>7530.16</v>
      </c>
      <c r="I1069" s="6">
        <v>5</v>
      </c>
      <c r="J1069" s="36" t="str">
        <f t="shared" si="16"/>
        <v>Médio</v>
      </c>
      <c r="K1069" s="6">
        <f>IF(OR(B1069="",D1069="",E1069="",F1069="",G1069="",H1069=""),1,0)</f>
        <v>0</v>
      </c>
      <c r="L1069" s="6">
        <f>IF(C1069&lt;Panorama_geral!$B$3,1,0)</f>
        <v>0</v>
      </c>
      <c r="M1069" s="36">
        <f>IF(D1069&gt;Educacao_infantil!$I$3,1,0)</f>
        <v>0</v>
      </c>
      <c r="N1069" s="7">
        <f>IF(I1069&lt;Educacao_infantil!$J$3,1,0)</f>
        <v>0</v>
      </c>
      <c r="O1069" s="22"/>
    </row>
    <row r="1070" spans="1:15" x14ac:dyDescent="0.25">
      <c r="A1070" s="8" t="s">
        <v>4675</v>
      </c>
      <c r="B1070" s="9" t="s">
        <v>114</v>
      </c>
      <c r="C1070" s="9" t="str">
        <f>VLOOKUP(B1070,'De-Para_Estado_Regiao'!$B$3:$C$29,2,0)</f>
        <v>Nordeste</v>
      </c>
      <c r="D1070" s="9">
        <v>81</v>
      </c>
      <c r="E1070" s="9">
        <v>0.56999999999999995</v>
      </c>
      <c r="F1070" s="9">
        <v>0.57099999999999995</v>
      </c>
      <c r="G1070" s="9">
        <v>0.42399999999999999</v>
      </c>
      <c r="H1070" s="9">
        <v>9832.69</v>
      </c>
      <c r="I1070" s="6">
        <v>2</v>
      </c>
      <c r="J1070" s="36" t="str">
        <f t="shared" si="16"/>
        <v>Médio</v>
      </c>
      <c r="K1070" s="6">
        <f>IF(OR(B1070="",D1070="",E1070="",F1070="",G1070="",H1070=""),1,0)</f>
        <v>0</v>
      </c>
      <c r="L1070" s="6">
        <f>IF(C1070&lt;Panorama_geral!$B$3,1,0)</f>
        <v>0</v>
      </c>
      <c r="M1070" s="36">
        <f>IF(D1070&gt;Educacao_infantil!$I$3,1,0)</f>
        <v>0</v>
      </c>
      <c r="N1070" s="7">
        <f>IF(I1070&lt;Educacao_infantil!$J$3,1,0)</f>
        <v>0</v>
      </c>
      <c r="O1070" s="22"/>
    </row>
    <row r="1071" spans="1:15" x14ac:dyDescent="0.25">
      <c r="A1071" s="5" t="s">
        <v>4676</v>
      </c>
      <c r="B1071" s="6" t="s">
        <v>118</v>
      </c>
      <c r="C1071" s="9" t="str">
        <f>VLOOKUP(B1071,'De-Para_Estado_Regiao'!$B$3:$C$29,2,0)</f>
        <v>Nordeste</v>
      </c>
      <c r="D1071" s="6">
        <v>155</v>
      </c>
      <c r="E1071" s="6">
        <v>0.51500000000000001</v>
      </c>
      <c r="F1071" s="6">
        <v>0.51600000000000001</v>
      </c>
      <c r="G1071" s="6">
        <v>0.35099999999999998</v>
      </c>
      <c r="H1071" s="6">
        <v>6507.29</v>
      </c>
      <c r="I1071" s="6">
        <v>1</v>
      </c>
      <c r="J1071" s="36" t="str">
        <f t="shared" si="16"/>
        <v>Baixo</v>
      </c>
      <c r="K1071" s="6">
        <f>IF(OR(B1071="",D1071="",E1071="",F1071="",G1071="",H1071=""),1,0)</f>
        <v>0</v>
      </c>
      <c r="L1071" s="6">
        <f>IF(C1071&lt;Panorama_geral!$B$3,1,0)</f>
        <v>0</v>
      </c>
      <c r="M1071" s="36">
        <f>IF(D1071&gt;Educacao_infantil!$I$3,1,0)</f>
        <v>0</v>
      </c>
      <c r="N1071" s="7">
        <f>IF(I1071&lt;Educacao_infantil!$J$3,1,0)</f>
        <v>1</v>
      </c>
      <c r="O1071" s="22"/>
    </row>
    <row r="1072" spans="1:15" x14ac:dyDescent="0.25">
      <c r="A1072" s="5" t="s">
        <v>4679</v>
      </c>
      <c r="B1072" s="6" t="s">
        <v>16</v>
      </c>
      <c r="C1072" s="9" t="str">
        <f>VLOOKUP(B1072,'De-Para_Estado_Regiao'!$B$3:$C$29,2,0)</f>
        <v>Sudeste</v>
      </c>
      <c r="D1072" s="6">
        <v>194</v>
      </c>
      <c r="E1072" s="6">
        <v>0.58299999999999996</v>
      </c>
      <c r="F1072" s="6">
        <v>0.6</v>
      </c>
      <c r="G1072" s="6">
        <v>0.432</v>
      </c>
      <c r="H1072" s="6">
        <v>8957.83</v>
      </c>
      <c r="I1072" s="6">
        <v>3</v>
      </c>
      <c r="J1072" s="36" t="str">
        <f t="shared" si="16"/>
        <v>Médio</v>
      </c>
      <c r="K1072" s="6">
        <f>IF(OR(B1072="",D1072="",E1072="",F1072="",G1072="",H1072=""),1,0)</f>
        <v>0</v>
      </c>
      <c r="L1072" s="6">
        <f>IF(C1072&lt;Panorama_geral!$B$3,1,0)</f>
        <v>0</v>
      </c>
      <c r="M1072" s="36">
        <f>IF(D1072&gt;Educacao_infantil!$I$3,1,0)</f>
        <v>0</v>
      </c>
      <c r="N1072" s="7">
        <f>IF(I1072&lt;Educacao_infantil!$J$3,1,0)</f>
        <v>0</v>
      </c>
      <c r="O1072" s="22"/>
    </row>
    <row r="1073" spans="1:15" x14ac:dyDescent="0.25">
      <c r="A1073" s="8" t="s">
        <v>4680</v>
      </c>
      <c r="B1073" s="9" t="s">
        <v>118</v>
      </c>
      <c r="C1073" s="9" t="str">
        <f>VLOOKUP(B1073,'De-Para_Estado_Regiao'!$B$3:$C$29,2,0)</f>
        <v>Nordeste</v>
      </c>
      <c r="D1073" s="9">
        <v>104</v>
      </c>
      <c r="E1073" s="9">
        <v>0.48499999999999999</v>
      </c>
      <c r="F1073" s="9">
        <v>0.46200000000000002</v>
      </c>
      <c r="G1073" s="9">
        <v>0.33600000000000002</v>
      </c>
      <c r="H1073" s="9">
        <v>6597.93</v>
      </c>
      <c r="I1073" s="6">
        <v>3</v>
      </c>
      <c r="J1073" s="36" t="str">
        <f t="shared" si="16"/>
        <v>Baixo</v>
      </c>
      <c r="K1073" s="6">
        <f>IF(OR(B1073="",D1073="",E1073="",F1073="",G1073="",H1073=""),1,0)</f>
        <v>0</v>
      </c>
      <c r="L1073" s="6">
        <f>IF(C1073&lt;Panorama_geral!$B$3,1,0)</f>
        <v>0</v>
      </c>
      <c r="M1073" s="36">
        <f>IF(D1073&gt;Educacao_infantil!$I$3,1,0)</f>
        <v>0</v>
      </c>
      <c r="N1073" s="7">
        <f>IF(I1073&lt;Educacao_infantil!$J$3,1,0)</f>
        <v>0</v>
      </c>
      <c r="O1073" s="22"/>
    </row>
    <row r="1074" spans="1:15" x14ac:dyDescent="0.25">
      <c r="A1074" s="5" t="s">
        <v>4681</v>
      </c>
      <c r="B1074" s="6" t="s">
        <v>82</v>
      </c>
      <c r="C1074" s="9" t="str">
        <f>VLOOKUP(B1074,'De-Para_Estado_Regiao'!$B$3:$C$29,2,0)</f>
        <v>Nordeste</v>
      </c>
      <c r="D1074" s="6">
        <v>65</v>
      </c>
      <c r="E1074" s="6">
        <v>0.56999999999999995</v>
      </c>
      <c r="F1074" s="6">
        <v>0.53700000000000003</v>
      </c>
      <c r="G1074" s="6">
        <v>0.45500000000000002</v>
      </c>
      <c r="H1074" s="6">
        <v>7191.08</v>
      </c>
      <c r="I1074" s="6">
        <v>3</v>
      </c>
      <c r="J1074" s="36" t="str">
        <f t="shared" si="16"/>
        <v>Médio</v>
      </c>
      <c r="K1074" s="6">
        <f>IF(OR(B1074="",D1074="",E1074="",F1074="",G1074="",H1074=""),1,0)</f>
        <v>0</v>
      </c>
      <c r="L1074" s="6">
        <f>IF(C1074&lt;Panorama_geral!$B$3,1,0)</f>
        <v>0</v>
      </c>
      <c r="M1074" s="36">
        <f>IF(D1074&gt;Educacao_infantil!$I$3,1,0)</f>
        <v>0</v>
      </c>
      <c r="N1074" s="7">
        <f>IF(I1074&lt;Educacao_infantil!$J$3,1,0)</f>
        <v>0</v>
      </c>
      <c r="O1074" s="22"/>
    </row>
    <row r="1075" spans="1:15" x14ac:dyDescent="0.25">
      <c r="A1075" s="5" t="s">
        <v>4685</v>
      </c>
      <c r="B1075" s="6" t="s">
        <v>118</v>
      </c>
      <c r="C1075" s="9" t="str">
        <f>VLOOKUP(B1075,'De-Para_Estado_Regiao'!$B$3:$C$29,2,0)</f>
        <v>Nordeste</v>
      </c>
      <c r="D1075" s="6">
        <v>52</v>
      </c>
      <c r="E1075" s="6">
        <v>0.53500000000000003</v>
      </c>
      <c r="F1075" s="6">
        <v>0.50900000000000001</v>
      </c>
      <c r="G1075" s="6">
        <v>0.41599999999999998</v>
      </c>
      <c r="H1075" s="6">
        <v>6745.37</v>
      </c>
      <c r="I1075" s="6">
        <v>7</v>
      </c>
      <c r="J1075" s="36" t="str">
        <f t="shared" si="16"/>
        <v>Baixo</v>
      </c>
      <c r="K1075" s="6">
        <f>IF(OR(B1075="",D1075="",E1075="",F1075="",G1075="",H1075=""),1,0)</f>
        <v>0</v>
      </c>
      <c r="L1075" s="6">
        <f>IF(C1075&lt;Panorama_geral!$B$3,1,0)</f>
        <v>0</v>
      </c>
      <c r="M1075" s="36">
        <f>IF(D1075&gt;Educacao_infantil!$I$3,1,0)</f>
        <v>0</v>
      </c>
      <c r="N1075" s="7">
        <f>IF(I1075&lt;Educacao_infantil!$J$3,1,0)</f>
        <v>0</v>
      </c>
      <c r="O1075" s="22"/>
    </row>
    <row r="1076" spans="1:15" x14ac:dyDescent="0.25">
      <c r="A1076" s="5" t="s">
        <v>4687</v>
      </c>
      <c r="B1076" s="6" t="s">
        <v>118</v>
      </c>
      <c r="C1076" s="9" t="str">
        <f>VLOOKUP(B1076,'De-Para_Estado_Regiao'!$B$3:$C$29,2,0)</f>
        <v>Nordeste</v>
      </c>
      <c r="D1076" s="6">
        <v>161</v>
      </c>
      <c r="E1076" s="6">
        <v>0.57299999999999995</v>
      </c>
      <c r="F1076" s="6">
        <v>0.53400000000000003</v>
      </c>
      <c r="G1076" s="6">
        <v>0.46600000000000003</v>
      </c>
      <c r="H1076" s="6">
        <v>7261.18</v>
      </c>
      <c r="I1076" s="6">
        <v>0</v>
      </c>
      <c r="J1076" s="36" t="str">
        <f t="shared" si="16"/>
        <v>Médio</v>
      </c>
      <c r="K1076" s="6">
        <f>IF(OR(B1076="",D1076="",E1076="",F1076="",G1076="",H1076=""),1,0)</f>
        <v>0</v>
      </c>
      <c r="L1076" s="6">
        <f>IF(C1076&lt;Panorama_geral!$B$3,1,0)</f>
        <v>0</v>
      </c>
      <c r="M1076" s="36">
        <f>IF(D1076&gt;Educacao_infantil!$I$3,1,0)</f>
        <v>0</v>
      </c>
      <c r="N1076" s="7">
        <f>IF(I1076&lt;Educacao_infantil!$J$3,1,0)</f>
        <v>1</v>
      </c>
      <c r="O1076" s="22"/>
    </row>
    <row r="1077" spans="1:15" x14ac:dyDescent="0.25">
      <c r="A1077" s="8" t="s">
        <v>4688</v>
      </c>
      <c r="B1077" s="9" t="s">
        <v>16</v>
      </c>
      <c r="C1077" s="9" t="str">
        <f>VLOOKUP(B1077,'De-Para_Estado_Regiao'!$B$3:$C$29,2,0)</f>
        <v>Sudeste</v>
      </c>
      <c r="D1077" s="9">
        <v>184</v>
      </c>
      <c r="E1077" s="9">
        <v>0.56399999999999995</v>
      </c>
      <c r="F1077" s="9">
        <v>0.54100000000000004</v>
      </c>
      <c r="G1077" s="9">
        <v>0.42399999999999999</v>
      </c>
      <c r="H1077" s="9">
        <v>7873.19</v>
      </c>
      <c r="I1077" s="6">
        <v>6</v>
      </c>
      <c r="J1077" s="36" t="str">
        <f t="shared" si="16"/>
        <v>Médio</v>
      </c>
      <c r="K1077" s="6">
        <f>IF(OR(B1077="",D1077="",E1077="",F1077="",G1077="",H1077=""),1,0)</f>
        <v>0</v>
      </c>
      <c r="L1077" s="6">
        <f>IF(C1077&lt;Panorama_geral!$B$3,1,0)</f>
        <v>0</v>
      </c>
      <c r="M1077" s="36">
        <f>IF(D1077&gt;Educacao_infantil!$I$3,1,0)</f>
        <v>0</v>
      </c>
      <c r="N1077" s="7">
        <f>IF(I1077&lt;Educacao_infantil!$J$3,1,0)</f>
        <v>0</v>
      </c>
      <c r="O1077" s="22"/>
    </row>
    <row r="1078" spans="1:15" x14ac:dyDescent="0.25">
      <c r="A1078" s="5" t="s">
        <v>4692</v>
      </c>
      <c r="B1078" s="6" t="s">
        <v>118</v>
      </c>
      <c r="C1078" s="9" t="str">
        <f>VLOOKUP(B1078,'De-Para_Estado_Regiao'!$B$3:$C$29,2,0)</f>
        <v>Nordeste</v>
      </c>
      <c r="D1078" s="6">
        <v>174</v>
      </c>
      <c r="E1078" s="6">
        <v>0.52900000000000003</v>
      </c>
      <c r="F1078" s="6">
        <v>0.499</v>
      </c>
      <c r="G1078" s="6">
        <v>0.4</v>
      </c>
      <c r="H1078" s="6">
        <v>5737.05</v>
      </c>
      <c r="I1078" s="6">
        <v>1</v>
      </c>
      <c r="J1078" s="36" t="str">
        <f t="shared" si="16"/>
        <v>Baixo</v>
      </c>
      <c r="K1078" s="6">
        <f>IF(OR(B1078="",D1078="",E1078="",F1078="",G1078="",H1078=""),1,0)</f>
        <v>0</v>
      </c>
      <c r="L1078" s="6">
        <f>IF(C1078&lt;Panorama_geral!$B$3,1,0)</f>
        <v>0</v>
      </c>
      <c r="M1078" s="36">
        <f>IF(D1078&gt;Educacao_infantil!$I$3,1,0)</f>
        <v>0</v>
      </c>
      <c r="N1078" s="7">
        <f>IF(I1078&lt;Educacao_infantil!$J$3,1,0)</f>
        <v>1</v>
      </c>
      <c r="O1078" s="22"/>
    </row>
    <row r="1079" spans="1:15" x14ac:dyDescent="0.25">
      <c r="A1079" s="8" t="s">
        <v>4693</v>
      </c>
      <c r="B1079" s="9" t="s">
        <v>118</v>
      </c>
      <c r="C1079" s="9" t="str">
        <f>VLOOKUP(B1079,'De-Para_Estado_Regiao'!$B$3:$C$29,2,0)</f>
        <v>Nordeste</v>
      </c>
      <c r="D1079" s="9">
        <v>138</v>
      </c>
      <c r="E1079" s="9">
        <v>0.57999999999999996</v>
      </c>
      <c r="F1079" s="9">
        <v>0.5</v>
      </c>
      <c r="G1079" s="9">
        <v>0.50800000000000001</v>
      </c>
      <c r="H1079" s="9">
        <v>6885.73</v>
      </c>
      <c r="I1079" s="6">
        <v>2</v>
      </c>
      <c r="J1079" s="36" t="str">
        <f t="shared" si="16"/>
        <v>Médio</v>
      </c>
      <c r="K1079" s="6">
        <f>IF(OR(B1079="",D1079="",E1079="",F1079="",G1079="",H1079=""),1,0)</f>
        <v>0</v>
      </c>
      <c r="L1079" s="6">
        <f>IF(C1079&lt;Panorama_geral!$B$3,1,0)</f>
        <v>0</v>
      </c>
      <c r="M1079" s="36">
        <f>IF(D1079&gt;Educacao_infantil!$I$3,1,0)</f>
        <v>0</v>
      </c>
      <c r="N1079" s="7">
        <f>IF(I1079&lt;Educacao_infantil!$J$3,1,0)</f>
        <v>0</v>
      </c>
      <c r="O1079" s="22"/>
    </row>
    <row r="1080" spans="1:15" x14ac:dyDescent="0.25">
      <c r="A1080" s="5" t="s">
        <v>4694</v>
      </c>
      <c r="B1080" s="6" t="s">
        <v>16</v>
      </c>
      <c r="C1080" s="9" t="str">
        <f>VLOOKUP(B1080,'De-Para_Estado_Regiao'!$B$3:$C$29,2,0)</f>
        <v>Sudeste</v>
      </c>
      <c r="D1080" s="6">
        <v>108</v>
      </c>
      <c r="E1080" s="6">
        <v>0.57999999999999996</v>
      </c>
      <c r="F1080" s="6">
        <v>0.55300000000000005</v>
      </c>
      <c r="G1080" s="6">
        <v>0.45400000000000001</v>
      </c>
      <c r="H1080" s="6">
        <v>7366.15</v>
      </c>
      <c r="I1080" s="6">
        <v>6</v>
      </c>
      <c r="J1080" s="36" t="str">
        <f t="shared" si="16"/>
        <v>Médio</v>
      </c>
      <c r="K1080" s="6">
        <f>IF(OR(B1080="",D1080="",E1080="",F1080="",G1080="",H1080=""),1,0)</f>
        <v>0</v>
      </c>
      <c r="L1080" s="6">
        <f>IF(C1080&lt;Panorama_geral!$B$3,1,0)</f>
        <v>0</v>
      </c>
      <c r="M1080" s="36">
        <f>IF(D1080&gt;Educacao_infantil!$I$3,1,0)</f>
        <v>0</v>
      </c>
      <c r="N1080" s="7">
        <f>IF(I1080&lt;Educacao_infantil!$J$3,1,0)</f>
        <v>0</v>
      </c>
      <c r="O1080" s="22"/>
    </row>
    <row r="1081" spans="1:15" x14ac:dyDescent="0.25">
      <c r="A1081" s="5" t="s">
        <v>1799</v>
      </c>
      <c r="B1081" s="6" t="s">
        <v>82</v>
      </c>
      <c r="C1081" s="9" t="str">
        <f>VLOOKUP(B1081,'De-Para_Estado_Regiao'!$B$3:$C$29,2,0)</f>
        <v>Nordeste</v>
      </c>
      <c r="D1081" s="6">
        <v>118</v>
      </c>
      <c r="E1081" s="6">
        <v>0.59</v>
      </c>
      <c r="F1081" s="6">
        <v>0.55800000000000005</v>
      </c>
      <c r="G1081" s="6">
        <v>0.49399999999999999</v>
      </c>
      <c r="H1081" s="6">
        <v>7588.64</v>
      </c>
      <c r="I1081" s="6">
        <v>4</v>
      </c>
      <c r="J1081" s="36" t="str">
        <f t="shared" si="16"/>
        <v>Médio</v>
      </c>
      <c r="K1081" s="6">
        <f>IF(OR(B1081="",D1081="",E1081="",F1081="",G1081="",H1081=""),1,0)</f>
        <v>0</v>
      </c>
      <c r="L1081" s="6">
        <f>IF(C1081&lt;Panorama_geral!$B$3,1,0)</f>
        <v>0</v>
      </c>
      <c r="M1081" s="36">
        <f>IF(D1081&gt;Educacao_infantil!$I$3,1,0)</f>
        <v>0</v>
      </c>
      <c r="N1081" s="7">
        <f>IF(I1081&lt;Educacao_infantil!$J$3,1,0)</f>
        <v>0</v>
      </c>
      <c r="O1081" s="22"/>
    </row>
    <row r="1082" spans="1:15" x14ac:dyDescent="0.25">
      <c r="A1082" s="8" t="s">
        <v>4702</v>
      </c>
      <c r="B1082" s="9" t="s">
        <v>16</v>
      </c>
      <c r="C1082" s="9" t="str">
        <f>VLOOKUP(B1082,'De-Para_Estado_Regiao'!$B$3:$C$29,2,0)</f>
        <v>Sudeste</v>
      </c>
      <c r="D1082" s="9">
        <v>110</v>
      </c>
      <c r="E1082" s="9">
        <v>0.59</v>
      </c>
      <c r="F1082" s="9">
        <v>0.58899999999999997</v>
      </c>
      <c r="G1082" s="9">
        <v>0.441</v>
      </c>
      <c r="H1082" s="9">
        <v>8853.89</v>
      </c>
      <c r="I1082" s="6">
        <v>0</v>
      </c>
      <c r="J1082" s="36" t="str">
        <f t="shared" si="16"/>
        <v>Médio</v>
      </c>
      <c r="K1082" s="6">
        <f>IF(OR(B1082="",D1082="",E1082="",F1082="",G1082="",H1082=""),1,0)</f>
        <v>0</v>
      </c>
      <c r="L1082" s="6">
        <f>IF(C1082&lt;Panorama_geral!$B$3,1,0)</f>
        <v>0</v>
      </c>
      <c r="M1082" s="36">
        <f>IF(D1082&gt;Educacao_infantil!$I$3,1,0)</f>
        <v>0</v>
      </c>
      <c r="N1082" s="7">
        <f>IF(I1082&lt;Educacao_infantil!$J$3,1,0)</f>
        <v>1</v>
      </c>
      <c r="O1082" s="22"/>
    </row>
    <row r="1083" spans="1:15" x14ac:dyDescent="0.25">
      <c r="A1083" s="5" t="s">
        <v>4705</v>
      </c>
      <c r="B1083" s="6" t="s">
        <v>16</v>
      </c>
      <c r="C1083" s="9" t="str">
        <f>VLOOKUP(B1083,'De-Para_Estado_Regiao'!$B$3:$C$29,2,0)</f>
        <v>Sudeste</v>
      </c>
      <c r="D1083" s="6">
        <v>153</v>
      </c>
      <c r="E1083" s="6">
        <v>0.59399999999999997</v>
      </c>
      <c r="F1083" s="6">
        <v>0.57599999999999996</v>
      </c>
      <c r="G1083" s="6">
        <v>0.45500000000000002</v>
      </c>
      <c r="H1083" s="6">
        <v>8014.65</v>
      </c>
      <c r="I1083" s="6">
        <v>4</v>
      </c>
      <c r="J1083" s="36" t="str">
        <f t="shared" si="16"/>
        <v>Médio</v>
      </c>
      <c r="K1083" s="6">
        <f>IF(OR(B1083="",D1083="",E1083="",F1083="",G1083="",H1083=""),1,0)</f>
        <v>0</v>
      </c>
      <c r="L1083" s="6">
        <f>IF(C1083&lt;Panorama_geral!$B$3,1,0)</f>
        <v>0</v>
      </c>
      <c r="M1083" s="36">
        <f>IF(D1083&gt;Educacao_infantil!$I$3,1,0)</f>
        <v>0</v>
      </c>
      <c r="N1083" s="7">
        <f>IF(I1083&lt;Educacao_infantil!$J$3,1,0)</f>
        <v>0</v>
      </c>
      <c r="O1083" s="22"/>
    </row>
    <row r="1084" spans="1:15" x14ac:dyDescent="0.25">
      <c r="A1084" s="5" t="s">
        <v>4707</v>
      </c>
      <c r="B1084" s="6" t="s">
        <v>16</v>
      </c>
      <c r="C1084" s="9" t="str">
        <f>VLOOKUP(B1084,'De-Para_Estado_Regiao'!$B$3:$C$29,2,0)</f>
        <v>Sudeste</v>
      </c>
      <c r="D1084" s="6">
        <v>168</v>
      </c>
      <c r="E1084" s="6">
        <v>0.54400000000000004</v>
      </c>
      <c r="F1084" s="6">
        <v>0.54800000000000004</v>
      </c>
      <c r="G1084" s="6">
        <v>0.37</v>
      </c>
      <c r="H1084" s="6">
        <v>6494.7</v>
      </c>
      <c r="I1084" s="6">
        <v>4</v>
      </c>
      <c r="J1084" s="36" t="str">
        <f t="shared" si="16"/>
        <v>Baixo</v>
      </c>
      <c r="K1084" s="6">
        <f>IF(OR(B1084="",D1084="",E1084="",F1084="",G1084="",H1084=""),1,0)</f>
        <v>0</v>
      </c>
      <c r="L1084" s="6">
        <f>IF(C1084&lt;Panorama_geral!$B$3,1,0)</f>
        <v>0</v>
      </c>
      <c r="M1084" s="36">
        <f>IF(D1084&gt;Educacao_infantil!$I$3,1,0)</f>
        <v>0</v>
      </c>
      <c r="N1084" s="7">
        <f>IF(I1084&lt;Educacao_infantil!$J$3,1,0)</f>
        <v>0</v>
      </c>
      <c r="O1084" s="22"/>
    </row>
    <row r="1085" spans="1:15" x14ac:dyDescent="0.25">
      <c r="A1085" s="8" t="s">
        <v>4708</v>
      </c>
      <c r="B1085" s="9" t="s">
        <v>87</v>
      </c>
      <c r="C1085" s="9" t="str">
        <f>VLOOKUP(B1085,'De-Para_Estado_Regiao'!$B$3:$C$29,2,0)</f>
        <v>Nordeste</v>
      </c>
      <c r="D1085" s="9">
        <v>452</v>
      </c>
      <c r="E1085" s="9">
        <v>0.58799999999999997</v>
      </c>
      <c r="F1085" s="9">
        <v>0.54100000000000004</v>
      </c>
      <c r="G1085" s="9">
        <v>0.51200000000000001</v>
      </c>
      <c r="H1085" s="9">
        <v>5471.49</v>
      </c>
      <c r="I1085" s="6">
        <v>1</v>
      </c>
      <c r="J1085" s="36" t="str">
        <f t="shared" si="16"/>
        <v>Médio</v>
      </c>
      <c r="K1085" s="6">
        <f>IF(OR(B1085="",D1085="",E1085="",F1085="",G1085="",H1085=""),1,0)</f>
        <v>0</v>
      </c>
      <c r="L1085" s="6">
        <f>IF(C1085&lt;Panorama_geral!$B$3,1,0)</f>
        <v>0</v>
      </c>
      <c r="M1085" s="36">
        <f>IF(D1085&gt;Educacao_infantil!$I$3,1,0)</f>
        <v>0</v>
      </c>
      <c r="N1085" s="7">
        <f>IF(I1085&lt;Educacao_infantil!$J$3,1,0)</f>
        <v>1</v>
      </c>
      <c r="O1085" s="22"/>
    </row>
    <row r="1086" spans="1:15" x14ac:dyDescent="0.25">
      <c r="A1086" s="8" t="s">
        <v>4710</v>
      </c>
      <c r="B1086" s="9" t="s">
        <v>82</v>
      </c>
      <c r="C1086" s="9" t="str">
        <f>VLOOKUP(B1086,'De-Para_Estado_Regiao'!$B$3:$C$29,2,0)</f>
        <v>Nordeste</v>
      </c>
      <c r="D1086" s="9">
        <v>136</v>
      </c>
      <c r="E1086" s="9">
        <v>0.53500000000000003</v>
      </c>
      <c r="F1086" s="9">
        <v>0.48799999999999999</v>
      </c>
      <c r="G1086" s="9">
        <v>0.41399999999999998</v>
      </c>
      <c r="H1086" s="9">
        <v>7176.06</v>
      </c>
      <c r="I1086" s="6">
        <v>2</v>
      </c>
      <c r="J1086" s="36" t="str">
        <f t="shared" si="16"/>
        <v>Baixo</v>
      </c>
      <c r="K1086" s="6">
        <f>IF(OR(B1086="",D1086="",E1086="",F1086="",G1086="",H1086=""),1,0)</f>
        <v>0</v>
      </c>
      <c r="L1086" s="6">
        <f>IF(C1086&lt;Panorama_geral!$B$3,1,0)</f>
        <v>0</v>
      </c>
      <c r="M1086" s="36">
        <f>IF(D1086&gt;Educacao_infantil!$I$3,1,0)</f>
        <v>0</v>
      </c>
      <c r="N1086" s="7">
        <f>IF(I1086&lt;Educacao_infantil!$J$3,1,0)</f>
        <v>0</v>
      </c>
      <c r="O1086" s="22"/>
    </row>
    <row r="1087" spans="1:15" x14ac:dyDescent="0.25">
      <c r="A1087" s="8" t="s">
        <v>2124</v>
      </c>
      <c r="B1087" s="9" t="s">
        <v>82</v>
      </c>
      <c r="C1087" s="9" t="str">
        <f>VLOOKUP(B1087,'De-Para_Estado_Regiao'!$B$3:$C$29,2,0)</f>
        <v>Nordeste</v>
      </c>
      <c r="D1087" s="9">
        <v>212</v>
      </c>
      <c r="E1087" s="9">
        <v>0.56000000000000005</v>
      </c>
      <c r="F1087" s="9">
        <v>0.52600000000000002</v>
      </c>
      <c r="G1087" s="9">
        <v>0.45900000000000002</v>
      </c>
      <c r="H1087" s="9">
        <v>7666.51</v>
      </c>
      <c r="I1087" s="6">
        <v>2</v>
      </c>
      <c r="J1087" s="36" t="str">
        <f t="shared" si="16"/>
        <v>Médio</v>
      </c>
      <c r="K1087" s="6">
        <f>IF(OR(B1087="",D1087="",E1087="",F1087="",G1087="",H1087=""),1,0)</f>
        <v>0</v>
      </c>
      <c r="L1087" s="6">
        <f>IF(C1087&lt;Panorama_geral!$B$3,1,0)</f>
        <v>0</v>
      </c>
      <c r="M1087" s="36">
        <f>IF(D1087&gt;Educacao_infantil!$I$3,1,0)</f>
        <v>0</v>
      </c>
      <c r="N1087" s="7">
        <f>IF(I1087&lt;Educacao_infantil!$J$3,1,0)</f>
        <v>0</v>
      </c>
      <c r="O1087" s="22"/>
    </row>
    <row r="1088" spans="1:15" x14ac:dyDescent="0.25">
      <c r="A1088" s="5" t="s">
        <v>4714</v>
      </c>
      <c r="B1088" s="6" t="s">
        <v>118</v>
      </c>
      <c r="C1088" s="9" t="str">
        <f>VLOOKUP(B1088,'De-Para_Estado_Regiao'!$B$3:$C$29,2,0)</f>
        <v>Nordeste</v>
      </c>
      <c r="D1088" s="6">
        <v>175</v>
      </c>
      <c r="E1088" s="6">
        <v>0.56100000000000005</v>
      </c>
      <c r="F1088" s="6">
        <v>0.56299999999999994</v>
      </c>
      <c r="G1088" s="6">
        <v>0.436</v>
      </c>
      <c r="H1088" s="6">
        <v>5364.12</v>
      </c>
      <c r="I1088" s="6">
        <v>0</v>
      </c>
      <c r="J1088" s="36" t="str">
        <f t="shared" si="16"/>
        <v>Médio</v>
      </c>
      <c r="K1088" s="6">
        <f>IF(OR(B1088="",D1088="",E1088="",F1088="",G1088="",H1088=""),1,0)</f>
        <v>0</v>
      </c>
      <c r="L1088" s="6">
        <f>IF(C1088&lt;Panorama_geral!$B$3,1,0)</f>
        <v>0</v>
      </c>
      <c r="M1088" s="36">
        <f>IF(D1088&gt;Educacao_infantil!$I$3,1,0)</f>
        <v>0</v>
      </c>
      <c r="N1088" s="7">
        <f>IF(I1088&lt;Educacao_infantil!$J$3,1,0)</f>
        <v>1</v>
      </c>
      <c r="O1088" s="22"/>
    </row>
    <row r="1089" spans="1:15" x14ac:dyDescent="0.25">
      <c r="A1089" s="8" t="s">
        <v>4715</v>
      </c>
      <c r="B1089" s="9" t="s">
        <v>72</v>
      </c>
      <c r="C1089" s="9" t="str">
        <f>VLOOKUP(B1089,'De-Para_Estado_Regiao'!$B$3:$C$29,2,0)</f>
        <v>Nordeste</v>
      </c>
      <c r="D1089" s="9">
        <v>272</v>
      </c>
      <c r="E1089" s="9">
        <v>0.56899999999999995</v>
      </c>
      <c r="F1089" s="9">
        <v>0.52800000000000002</v>
      </c>
      <c r="G1089" s="9">
        <v>0.48</v>
      </c>
      <c r="H1089" s="9">
        <v>6946.96</v>
      </c>
      <c r="I1089" s="6">
        <v>7</v>
      </c>
      <c r="J1089" s="36" t="str">
        <f t="shared" si="16"/>
        <v>Médio</v>
      </c>
      <c r="K1089" s="6">
        <f>IF(OR(B1089="",D1089="",E1089="",F1089="",G1089="",H1089=""),1,0)</f>
        <v>0</v>
      </c>
      <c r="L1089" s="6">
        <f>IF(C1089&lt;Panorama_geral!$B$3,1,0)</f>
        <v>0</v>
      </c>
      <c r="M1089" s="36">
        <f>IF(D1089&gt;Educacao_infantil!$I$3,1,0)</f>
        <v>0</v>
      </c>
      <c r="N1089" s="7">
        <f>IF(I1089&lt;Educacao_infantil!$J$3,1,0)</f>
        <v>0</v>
      </c>
      <c r="O1089" s="22"/>
    </row>
    <row r="1090" spans="1:15" x14ac:dyDescent="0.25">
      <c r="A1090" s="5" t="s">
        <v>4720</v>
      </c>
      <c r="B1090" s="6" t="s">
        <v>87</v>
      </c>
      <c r="C1090" s="9" t="str">
        <f>VLOOKUP(B1090,'De-Para_Estado_Regiao'!$B$3:$C$29,2,0)</f>
        <v>Nordeste</v>
      </c>
      <c r="D1090" s="6">
        <v>133</v>
      </c>
      <c r="E1090" s="6">
        <v>0.51600000000000001</v>
      </c>
      <c r="F1090" s="6">
        <v>0.47799999999999998</v>
      </c>
      <c r="G1090" s="6">
        <v>0.41</v>
      </c>
      <c r="H1090" s="6">
        <v>7209.19</v>
      </c>
      <c r="I1090" s="6">
        <v>0</v>
      </c>
      <c r="J1090" s="36" t="str">
        <f t="shared" si="16"/>
        <v>Baixo</v>
      </c>
      <c r="K1090" s="6">
        <f>IF(OR(B1090="",D1090="",E1090="",F1090="",G1090="",H1090=""),1,0)</f>
        <v>0</v>
      </c>
      <c r="L1090" s="6">
        <f>IF(C1090&lt;Panorama_geral!$B$3,1,0)</f>
        <v>0</v>
      </c>
      <c r="M1090" s="36">
        <f>IF(D1090&gt;Educacao_infantil!$I$3,1,0)</f>
        <v>0</v>
      </c>
      <c r="N1090" s="7">
        <f>IF(I1090&lt;Educacao_infantil!$J$3,1,0)</f>
        <v>1</v>
      </c>
      <c r="O1090" s="22"/>
    </row>
    <row r="1091" spans="1:15" x14ac:dyDescent="0.25">
      <c r="A1091" s="5" t="s">
        <v>4728</v>
      </c>
      <c r="B1091" s="6" t="s">
        <v>118</v>
      </c>
      <c r="C1091" s="9" t="str">
        <f>VLOOKUP(B1091,'De-Para_Estado_Regiao'!$B$3:$C$29,2,0)</f>
        <v>Nordeste</v>
      </c>
      <c r="D1091" s="6">
        <v>124</v>
      </c>
      <c r="E1091" s="6">
        <v>0.54100000000000004</v>
      </c>
      <c r="F1091" s="6">
        <v>0.504</v>
      </c>
      <c r="G1091" s="6">
        <v>0.42099999999999999</v>
      </c>
      <c r="H1091" s="6">
        <v>7166.09</v>
      </c>
      <c r="I1091" s="6">
        <v>0</v>
      </c>
      <c r="J1091" s="36" t="str">
        <f t="shared" si="16"/>
        <v>Baixo</v>
      </c>
      <c r="K1091" s="6">
        <f>IF(OR(B1091="",D1091="",E1091="",F1091="",G1091="",H1091=""),1,0)</f>
        <v>0</v>
      </c>
      <c r="L1091" s="6">
        <f>IF(C1091&lt;Panorama_geral!$B$3,1,0)</f>
        <v>0</v>
      </c>
      <c r="M1091" s="36">
        <f>IF(D1091&gt;Educacao_infantil!$I$3,1,0)</f>
        <v>0</v>
      </c>
      <c r="N1091" s="7">
        <f>IF(I1091&lt;Educacao_infantil!$J$3,1,0)</f>
        <v>1</v>
      </c>
      <c r="O1091" s="22"/>
    </row>
    <row r="1092" spans="1:15" x14ac:dyDescent="0.25">
      <c r="A1092" s="8" t="s">
        <v>48</v>
      </c>
      <c r="B1092" s="9" t="s">
        <v>94</v>
      </c>
      <c r="C1092" s="9" t="str">
        <f>VLOOKUP(B1092,'De-Para_Estado_Regiao'!$B$3:$C$29,2,0)</f>
        <v>Nordeste</v>
      </c>
      <c r="D1092" s="9">
        <v>146</v>
      </c>
      <c r="E1092" s="9">
        <v>0.59299999999999997</v>
      </c>
      <c r="F1092" s="9">
        <v>0.58699999999999997</v>
      </c>
      <c r="G1092" s="9">
        <v>0.46400000000000002</v>
      </c>
      <c r="H1092" s="9">
        <v>8036.87</v>
      </c>
      <c r="I1092" s="6">
        <v>1</v>
      </c>
      <c r="J1092" s="36" t="str">
        <f t="shared" si="16"/>
        <v>Médio</v>
      </c>
      <c r="K1092" s="6">
        <f>IF(OR(B1092="",D1092="",E1092="",F1092="",G1092="",H1092=""),1,0)</f>
        <v>0</v>
      </c>
      <c r="L1092" s="6">
        <f>IF(C1092&lt;Panorama_geral!$B$3,1,0)</f>
        <v>0</v>
      </c>
      <c r="M1092" s="36">
        <f>IF(D1092&gt;Educacao_infantil!$I$3,1,0)</f>
        <v>0</v>
      </c>
      <c r="N1092" s="7">
        <f>IF(I1092&lt;Educacao_infantil!$J$3,1,0)</f>
        <v>1</v>
      </c>
      <c r="O1092" s="22"/>
    </row>
    <row r="1093" spans="1:15" x14ac:dyDescent="0.25">
      <c r="A1093" s="5" t="s">
        <v>4729</v>
      </c>
      <c r="B1093" s="6" t="s">
        <v>16</v>
      </c>
      <c r="C1093" s="9" t="str">
        <f>VLOOKUP(B1093,'De-Para_Estado_Regiao'!$B$3:$C$29,2,0)</f>
        <v>Sudeste</v>
      </c>
      <c r="D1093" s="6">
        <v>85</v>
      </c>
      <c r="E1093" s="6">
        <v>0.57999999999999996</v>
      </c>
      <c r="F1093" s="6">
        <v>0.54800000000000004</v>
      </c>
      <c r="G1093" s="6">
        <v>0.46300000000000002</v>
      </c>
      <c r="H1093" s="6">
        <v>8314.8700000000008</v>
      </c>
      <c r="I1093" s="6">
        <v>2</v>
      </c>
      <c r="J1093" s="36" t="str">
        <f t="shared" si="16"/>
        <v>Médio</v>
      </c>
      <c r="K1093" s="6">
        <f>IF(OR(B1093="",D1093="",E1093="",F1093="",G1093="",H1093=""),1,0)</f>
        <v>0</v>
      </c>
      <c r="L1093" s="6">
        <f>IF(C1093&lt;Panorama_geral!$B$3,1,0)</f>
        <v>0</v>
      </c>
      <c r="M1093" s="36">
        <f>IF(D1093&gt;Educacao_infantil!$I$3,1,0)</f>
        <v>0</v>
      </c>
      <c r="N1093" s="7">
        <f>IF(I1093&lt;Educacao_infantil!$J$3,1,0)</f>
        <v>0</v>
      </c>
      <c r="O1093" s="22"/>
    </row>
    <row r="1094" spans="1:15" x14ac:dyDescent="0.25">
      <c r="A1094" s="5" t="s">
        <v>4733</v>
      </c>
      <c r="B1094" s="6" t="s">
        <v>87</v>
      </c>
      <c r="C1094" s="9" t="str">
        <f>VLOOKUP(B1094,'De-Para_Estado_Regiao'!$B$3:$C$29,2,0)</f>
        <v>Nordeste</v>
      </c>
      <c r="D1094" s="6">
        <v>182</v>
      </c>
      <c r="E1094" s="6">
        <v>0.54600000000000004</v>
      </c>
      <c r="F1094" s="6">
        <v>0.53100000000000003</v>
      </c>
      <c r="G1094" s="6">
        <v>0.42599999999999999</v>
      </c>
      <c r="H1094" s="6">
        <v>6542.84</v>
      </c>
      <c r="I1094" s="6">
        <v>5</v>
      </c>
      <c r="J1094" s="36" t="str">
        <f t="shared" ref="J1094:J1157" si="17">IF(E1094&lt;0.55,"Baixo", IF(E1094&lt;0.7,"Médio", IF(E1094&lt;0.8,"Alto","Muito Alto")))</f>
        <v>Baixo</v>
      </c>
      <c r="K1094" s="6">
        <f>IF(OR(B1094="",D1094="",E1094="",F1094="",G1094="",H1094=""),1,0)</f>
        <v>0</v>
      </c>
      <c r="L1094" s="6">
        <f>IF(C1094&lt;Panorama_geral!$B$3,1,0)</f>
        <v>0</v>
      </c>
      <c r="M1094" s="36">
        <f>IF(D1094&gt;Educacao_infantil!$I$3,1,0)</f>
        <v>0</v>
      </c>
      <c r="N1094" s="7">
        <f>IF(I1094&lt;Educacao_infantil!$J$3,1,0)</f>
        <v>0</v>
      </c>
      <c r="O1094" s="22"/>
    </row>
    <row r="1095" spans="1:15" x14ac:dyDescent="0.25">
      <c r="A1095" s="5" t="s">
        <v>4737</v>
      </c>
      <c r="B1095" s="6" t="s">
        <v>118</v>
      </c>
      <c r="C1095" s="9" t="str">
        <f>VLOOKUP(B1095,'De-Para_Estado_Regiao'!$B$3:$C$29,2,0)</f>
        <v>Nordeste</v>
      </c>
      <c r="D1095" s="6">
        <v>112</v>
      </c>
      <c r="E1095" s="6">
        <v>0.54200000000000004</v>
      </c>
      <c r="F1095" s="6">
        <v>0.54200000000000004</v>
      </c>
      <c r="G1095" s="6">
        <v>0.41499999999999998</v>
      </c>
      <c r="H1095" s="6">
        <v>6430.72</v>
      </c>
      <c r="I1095" s="6">
        <v>1</v>
      </c>
      <c r="J1095" s="36" t="str">
        <f t="shared" si="17"/>
        <v>Baixo</v>
      </c>
      <c r="K1095" s="6">
        <f>IF(OR(B1095="",D1095="",E1095="",F1095="",G1095="",H1095=""),1,0)</f>
        <v>0</v>
      </c>
      <c r="L1095" s="6">
        <f>IF(C1095&lt;Panorama_geral!$B$3,1,0)</f>
        <v>0</v>
      </c>
      <c r="M1095" s="36">
        <f>IF(D1095&gt;Educacao_infantil!$I$3,1,0)</f>
        <v>0</v>
      </c>
      <c r="N1095" s="7">
        <f>IF(I1095&lt;Educacao_infantil!$J$3,1,0)</f>
        <v>1</v>
      </c>
      <c r="O1095" s="22"/>
    </row>
    <row r="1096" spans="1:15" x14ac:dyDescent="0.25">
      <c r="A1096" s="8" t="s">
        <v>4738</v>
      </c>
      <c r="B1096" s="9" t="s">
        <v>118</v>
      </c>
      <c r="C1096" s="9" t="str">
        <f>VLOOKUP(B1096,'De-Para_Estado_Regiao'!$B$3:$C$29,2,0)</f>
        <v>Nordeste</v>
      </c>
      <c r="D1096" s="9">
        <v>69</v>
      </c>
      <c r="E1096" s="9">
        <v>0.52500000000000002</v>
      </c>
      <c r="F1096" s="9">
        <v>0.51400000000000001</v>
      </c>
      <c r="G1096" s="9">
        <v>0.38600000000000001</v>
      </c>
      <c r="H1096" s="9">
        <v>5647.92</v>
      </c>
      <c r="I1096" s="6">
        <v>1</v>
      </c>
      <c r="J1096" s="36" t="str">
        <f t="shared" si="17"/>
        <v>Baixo</v>
      </c>
      <c r="K1096" s="6">
        <f>IF(OR(B1096="",D1096="",E1096="",F1096="",G1096="",H1096=""),1,0)</f>
        <v>0</v>
      </c>
      <c r="L1096" s="6">
        <f>IF(C1096&lt;Panorama_geral!$B$3,1,0)</f>
        <v>0</v>
      </c>
      <c r="M1096" s="36">
        <f>IF(D1096&gt;Educacao_infantil!$I$3,1,0)</f>
        <v>0</v>
      </c>
      <c r="N1096" s="7">
        <f>IF(I1096&lt;Educacao_infantil!$J$3,1,0)</f>
        <v>1</v>
      </c>
      <c r="O1096" s="22"/>
    </row>
    <row r="1097" spans="1:15" x14ac:dyDescent="0.25">
      <c r="A1097" s="8" t="s">
        <v>4744</v>
      </c>
      <c r="B1097" s="9" t="s">
        <v>118</v>
      </c>
      <c r="C1097" s="9" t="str">
        <f>VLOOKUP(B1097,'De-Para_Estado_Regiao'!$B$3:$C$29,2,0)</f>
        <v>Nordeste</v>
      </c>
      <c r="D1097" s="9">
        <v>122</v>
      </c>
      <c r="E1097" s="9">
        <v>0.54100000000000004</v>
      </c>
      <c r="F1097" s="9">
        <v>0.52</v>
      </c>
      <c r="G1097" s="9">
        <v>0.42599999999999999</v>
      </c>
      <c r="H1097" s="9">
        <v>7078.97</v>
      </c>
      <c r="I1097" s="6">
        <v>0</v>
      </c>
      <c r="J1097" s="36" t="str">
        <f t="shared" si="17"/>
        <v>Baixo</v>
      </c>
      <c r="K1097" s="6">
        <f>IF(OR(B1097="",D1097="",E1097="",F1097="",G1097="",H1097=""),1,0)</f>
        <v>0</v>
      </c>
      <c r="L1097" s="6">
        <f>IF(C1097&lt;Panorama_geral!$B$3,1,0)</f>
        <v>0</v>
      </c>
      <c r="M1097" s="36">
        <f>IF(D1097&gt;Educacao_infantil!$I$3,1,0)</f>
        <v>0</v>
      </c>
      <c r="N1097" s="7">
        <f>IF(I1097&lt;Educacao_infantil!$J$3,1,0)</f>
        <v>1</v>
      </c>
      <c r="O1097" s="22"/>
    </row>
    <row r="1098" spans="1:15" x14ac:dyDescent="0.25">
      <c r="A1098" s="5" t="s">
        <v>4745</v>
      </c>
      <c r="B1098" s="6" t="s">
        <v>87</v>
      </c>
      <c r="C1098" s="9" t="str">
        <f>VLOOKUP(B1098,'De-Para_Estado_Regiao'!$B$3:$C$29,2,0)</f>
        <v>Nordeste</v>
      </c>
      <c r="D1098" s="6">
        <v>301</v>
      </c>
      <c r="E1098" s="6">
        <v>0.52900000000000003</v>
      </c>
      <c r="F1098" s="6">
        <v>0.47099999999999997</v>
      </c>
      <c r="G1098" s="6">
        <v>0.434</v>
      </c>
      <c r="H1098" s="6">
        <v>5522.39</v>
      </c>
      <c r="I1098" s="6">
        <v>0</v>
      </c>
      <c r="J1098" s="36" t="str">
        <f t="shared" si="17"/>
        <v>Baixo</v>
      </c>
      <c r="K1098" s="6">
        <f>IF(OR(B1098="",D1098="",E1098="",F1098="",G1098="",H1098=""),1,0)</f>
        <v>0</v>
      </c>
      <c r="L1098" s="6">
        <f>IF(C1098&lt;Panorama_geral!$B$3,1,0)</f>
        <v>0</v>
      </c>
      <c r="M1098" s="36">
        <f>IF(D1098&gt;Educacao_infantil!$I$3,1,0)</f>
        <v>0</v>
      </c>
      <c r="N1098" s="7">
        <f>IF(I1098&lt;Educacao_infantil!$J$3,1,0)</f>
        <v>1</v>
      </c>
      <c r="O1098" s="22"/>
    </row>
    <row r="1099" spans="1:15" x14ac:dyDescent="0.25">
      <c r="A1099" s="8" t="s">
        <v>1233</v>
      </c>
      <c r="B1099" s="9" t="s">
        <v>114</v>
      </c>
      <c r="C1099" s="9" t="str">
        <f>VLOOKUP(B1099,'De-Para_Estado_Regiao'!$B$3:$C$29,2,0)</f>
        <v>Nordeste</v>
      </c>
      <c r="D1099" s="9">
        <v>153</v>
      </c>
      <c r="E1099" s="9">
        <v>0.59</v>
      </c>
      <c r="F1099" s="9">
        <v>0.56399999999999995</v>
      </c>
      <c r="G1099" s="9">
        <v>0.49</v>
      </c>
      <c r="H1099" s="9">
        <v>9054.0300000000007</v>
      </c>
      <c r="I1099" s="6">
        <v>0</v>
      </c>
      <c r="J1099" s="36" t="str">
        <f t="shared" si="17"/>
        <v>Médio</v>
      </c>
      <c r="K1099" s="6">
        <f>IF(OR(B1099="",D1099="",E1099="",F1099="",G1099="",H1099=""),1,0)</f>
        <v>0</v>
      </c>
      <c r="L1099" s="6">
        <f>IF(C1099&lt;Panorama_geral!$B$3,1,0)</f>
        <v>0</v>
      </c>
      <c r="M1099" s="36">
        <f>IF(D1099&gt;Educacao_infantil!$I$3,1,0)</f>
        <v>0</v>
      </c>
      <c r="N1099" s="7">
        <f>IF(I1099&lt;Educacao_infantil!$J$3,1,0)</f>
        <v>1</v>
      </c>
      <c r="O1099" s="22"/>
    </row>
    <row r="1100" spans="1:15" x14ac:dyDescent="0.25">
      <c r="A1100" s="5" t="s">
        <v>4754</v>
      </c>
      <c r="B1100" s="6" t="s">
        <v>118</v>
      </c>
      <c r="C1100" s="9" t="str">
        <f>VLOOKUP(B1100,'De-Para_Estado_Regiao'!$B$3:$C$29,2,0)</f>
        <v>Nordeste</v>
      </c>
      <c r="D1100" s="6">
        <v>230</v>
      </c>
      <c r="E1100" s="6">
        <v>0.56999999999999995</v>
      </c>
      <c r="F1100" s="6">
        <v>0.53900000000000003</v>
      </c>
      <c r="G1100" s="6">
        <v>0.48299999999999998</v>
      </c>
      <c r="H1100" s="6">
        <v>6765.86</v>
      </c>
      <c r="I1100" s="6">
        <v>0</v>
      </c>
      <c r="J1100" s="36" t="str">
        <f t="shared" si="17"/>
        <v>Médio</v>
      </c>
      <c r="K1100" s="6">
        <f>IF(OR(B1100="",D1100="",E1100="",F1100="",G1100="",H1100=""),1,0)</f>
        <v>0</v>
      </c>
      <c r="L1100" s="6">
        <f>IF(C1100&lt;Panorama_geral!$B$3,1,0)</f>
        <v>0</v>
      </c>
      <c r="M1100" s="36">
        <f>IF(D1100&gt;Educacao_infantil!$I$3,1,0)</f>
        <v>0</v>
      </c>
      <c r="N1100" s="7">
        <f>IF(I1100&lt;Educacao_infantil!$J$3,1,0)</f>
        <v>1</v>
      </c>
      <c r="O1100" s="22"/>
    </row>
    <row r="1101" spans="1:15" x14ac:dyDescent="0.25">
      <c r="A1101" s="8" t="s">
        <v>4755</v>
      </c>
      <c r="B1101" s="9" t="s">
        <v>16</v>
      </c>
      <c r="C1101" s="9" t="str">
        <f>VLOOKUP(B1101,'De-Para_Estado_Regiao'!$B$3:$C$29,2,0)</f>
        <v>Sudeste</v>
      </c>
      <c r="D1101" s="9">
        <v>171</v>
      </c>
      <c r="E1101" s="9">
        <v>0.59</v>
      </c>
      <c r="F1101" s="9">
        <v>0.55600000000000005</v>
      </c>
      <c r="G1101" s="9">
        <v>0.46</v>
      </c>
      <c r="H1101" s="9">
        <v>7371.63</v>
      </c>
      <c r="I1101" s="6">
        <v>1</v>
      </c>
      <c r="J1101" s="36" t="str">
        <f t="shared" si="17"/>
        <v>Médio</v>
      </c>
      <c r="K1101" s="6">
        <f>IF(OR(B1101="",D1101="",E1101="",F1101="",G1101="",H1101=""),1,0)</f>
        <v>0</v>
      </c>
      <c r="L1101" s="6">
        <f>IF(C1101&lt;Panorama_geral!$B$3,1,0)</f>
        <v>0</v>
      </c>
      <c r="M1101" s="36">
        <f>IF(D1101&gt;Educacao_infantil!$I$3,1,0)</f>
        <v>0</v>
      </c>
      <c r="N1101" s="7">
        <f>IF(I1101&lt;Educacao_infantil!$J$3,1,0)</f>
        <v>1</v>
      </c>
      <c r="O1101" s="22"/>
    </row>
    <row r="1102" spans="1:15" x14ac:dyDescent="0.25">
      <c r="A1102" s="5" t="s">
        <v>991</v>
      </c>
      <c r="B1102" s="6" t="s">
        <v>94</v>
      </c>
      <c r="C1102" s="9" t="str">
        <f>VLOOKUP(B1102,'De-Para_Estado_Regiao'!$B$3:$C$29,2,0)</f>
        <v>Nordeste</v>
      </c>
      <c r="D1102" s="6">
        <v>235</v>
      </c>
      <c r="E1102" s="6">
        <v>0.56000000000000005</v>
      </c>
      <c r="F1102" s="6">
        <v>0.505</v>
      </c>
      <c r="G1102" s="6">
        <v>0.46700000000000003</v>
      </c>
      <c r="H1102" s="6">
        <v>6934.88</v>
      </c>
      <c r="I1102" s="6">
        <v>1</v>
      </c>
      <c r="J1102" s="36" t="str">
        <f t="shared" si="17"/>
        <v>Médio</v>
      </c>
      <c r="K1102" s="6">
        <f>IF(OR(B1102="",D1102="",E1102="",F1102="",G1102="",H1102=""),1,0)</f>
        <v>0</v>
      </c>
      <c r="L1102" s="6">
        <f>IF(C1102&lt;Panorama_geral!$B$3,1,0)</f>
        <v>0</v>
      </c>
      <c r="M1102" s="36">
        <f>IF(D1102&gt;Educacao_infantil!$I$3,1,0)</f>
        <v>0</v>
      </c>
      <c r="N1102" s="7">
        <f>IF(I1102&lt;Educacao_infantil!$J$3,1,0)</f>
        <v>1</v>
      </c>
      <c r="O1102" s="22"/>
    </row>
    <row r="1103" spans="1:15" x14ac:dyDescent="0.25">
      <c r="A1103" s="8" t="s">
        <v>4758</v>
      </c>
      <c r="B1103" s="9" t="s">
        <v>16</v>
      </c>
      <c r="C1103" s="9" t="str">
        <f>VLOOKUP(B1103,'De-Para_Estado_Regiao'!$B$3:$C$29,2,0)</f>
        <v>Sudeste</v>
      </c>
      <c r="D1103" s="9">
        <v>113</v>
      </c>
      <c r="E1103" s="9">
        <v>0.56499999999999995</v>
      </c>
      <c r="F1103" s="9">
        <v>0.59499999999999997</v>
      </c>
      <c r="G1103" s="9">
        <v>0.378</v>
      </c>
      <c r="H1103" s="9">
        <v>9677.77</v>
      </c>
      <c r="I1103" s="6">
        <v>2</v>
      </c>
      <c r="J1103" s="36" t="str">
        <f t="shared" si="17"/>
        <v>Médio</v>
      </c>
      <c r="K1103" s="6">
        <f>IF(OR(B1103="",D1103="",E1103="",F1103="",G1103="",H1103=""),1,0)</f>
        <v>0</v>
      </c>
      <c r="L1103" s="6">
        <f>IF(C1103&lt;Panorama_geral!$B$3,1,0)</f>
        <v>0</v>
      </c>
      <c r="M1103" s="36">
        <f>IF(D1103&gt;Educacao_infantil!$I$3,1,0)</f>
        <v>0</v>
      </c>
      <c r="N1103" s="7">
        <f>IF(I1103&lt;Educacao_infantil!$J$3,1,0)</f>
        <v>0</v>
      </c>
      <c r="O1103" s="22"/>
    </row>
    <row r="1104" spans="1:15" x14ac:dyDescent="0.25">
      <c r="A1104" s="8" t="s">
        <v>4760</v>
      </c>
      <c r="B1104" s="9" t="s">
        <v>72</v>
      </c>
      <c r="C1104" s="9" t="str">
        <f>VLOOKUP(B1104,'De-Para_Estado_Regiao'!$B$3:$C$29,2,0)</f>
        <v>Nordeste</v>
      </c>
      <c r="D1104" s="9">
        <v>142</v>
      </c>
      <c r="E1104" s="9">
        <v>0.59799999999999998</v>
      </c>
      <c r="F1104" s="9">
        <v>0.55500000000000005</v>
      </c>
      <c r="G1104" s="9">
        <v>0.49199999999999999</v>
      </c>
      <c r="H1104" s="9">
        <v>7220.24</v>
      </c>
      <c r="I1104" s="6">
        <v>2</v>
      </c>
      <c r="J1104" s="36" t="str">
        <f t="shared" si="17"/>
        <v>Médio</v>
      </c>
      <c r="K1104" s="6">
        <f>IF(OR(B1104="",D1104="",E1104="",F1104="",G1104="",H1104=""),1,0)</f>
        <v>0</v>
      </c>
      <c r="L1104" s="6">
        <f>IF(C1104&lt;Panorama_geral!$B$3,1,0)</f>
        <v>0</v>
      </c>
      <c r="M1104" s="36">
        <f>IF(D1104&gt;Educacao_infantil!$I$3,1,0)</f>
        <v>0</v>
      </c>
      <c r="N1104" s="7">
        <f>IF(I1104&lt;Educacao_infantil!$J$3,1,0)</f>
        <v>0</v>
      </c>
      <c r="O1104" s="22"/>
    </row>
    <row r="1105" spans="1:15" x14ac:dyDescent="0.25">
      <c r="A1105" s="5" t="s">
        <v>4761</v>
      </c>
      <c r="B1105" s="6" t="s">
        <v>111</v>
      </c>
      <c r="C1105" s="9" t="str">
        <f>VLOOKUP(B1105,'De-Para_Estado_Regiao'!$B$3:$C$29,2,0)</f>
        <v>Norte</v>
      </c>
      <c r="D1105" s="6">
        <v>254</v>
      </c>
      <c r="E1105" s="6">
        <v>0.57899999999999996</v>
      </c>
      <c r="F1105" s="6">
        <v>0.54300000000000004</v>
      </c>
      <c r="G1105" s="6">
        <v>0.47099999999999997</v>
      </c>
      <c r="H1105" s="6">
        <v>8451.7199999999993</v>
      </c>
      <c r="I1105" s="6">
        <v>0</v>
      </c>
      <c r="J1105" s="36" t="str">
        <f t="shared" si="17"/>
        <v>Médio</v>
      </c>
      <c r="K1105" s="6">
        <f>IF(OR(B1105="",D1105="",E1105="",F1105="",G1105="",H1105=""),1,0)</f>
        <v>0</v>
      </c>
      <c r="L1105" s="6">
        <f>IF(C1105&lt;Panorama_geral!$B$3,1,0)</f>
        <v>0</v>
      </c>
      <c r="M1105" s="36">
        <f>IF(D1105&gt;Educacao_infantil!$I$3,1,0)</f>
        <v>0</v>
      </c>
      <c r="N1105" s="7">
        <f>IF(I1105&lt;Educacao_infantil!$J$3,1,0)</f>
        <v>1</v>
      </c>
      <c r="O1105" s="22"/>
    </row>
    <row r="1106" spans="1:15" x14ac:dyDescent="0.25">
      <c r="A1106" s="5" t="s">
        <v>4764</v>
      </c>
      <c r="B1106" s="6" t="s">
        <v>24</v>
      </c>
      <c r="C1106" s="9" t="str">
        <f>VLOOKUP(B1106,'De-Para_Estado_Regiao'!$B$3:$C$29,2,0)</f>
        <v>Nordeste</v>
      </c>
      <c r="D1106" s="6">
        <v>137</v>
      </c>
      <c r="E1106" s="6">
        <v>0.57999999999999996</v>
      </c>
      <c r="F1106" s="6">
        <v>0.57899999999999996</v>
      </c>
      <c r="G1106" s="6">
        <v>0.47699999999999998</v>
      </c>
      <c r="H1106" s="6">
        <v>8007.66</v>
      </c>
      <c r="I1106" s="6">
        <v>1</v>
      </c>
      <c r="J1106" s="36" t="str">
        <f t="shared" si="17"/>
        <v>Médio</v>
      </c>
      <c r="K1106" s="6">
        <f>IF(OR(B1106="",D1106="",E1106="",F1106="",G1106="",H1106=""),1,0)</f>
        <v>0</v>
      </c>
      <c r="L1106" s="6">
        <f>IF(C1106&lt;Panorama_geral!$B$3,1,0)</f>
        <v>0</v>
      </c>
      <c r="M1106" s="36">
        <f>IF(D1106&gt;Educacao_infantil!$I$3,1,0)</f>
        <v>0</v>
      </c>
      <c r="N1106" s="7">
        <f>IF(I1106&lt;Educacao_infantil!$J$3,1,0)</f>
        <v>1</v>
      </c>
      <c r="O1106" s="22"/>
    </row>
    <row r="1107" spans="1:15" x14ac:dyDescent="0.25">
      <c r="A1107" s="5" t="s">
        <v>4766</v>
      </c>
      <c r="B1107" s="6" t="s">
        <v>118</v>
      </c>
      <c r="C1107" s="9" t="str">
        <f>VLOOKUP(B1107,'De-Para_Estado_Regiao'!$B$3:$C$29,2,0)</f>
        <v>Nordeste</v>
      </c>
      <c r="D1107" s="6">
        <v>144</v>
      </c>
      <c r="E1107" s="6">
        <v>0.55500000000000005</v>
      </c>
      <c r="F1107" s="6">
        <v>0.55000000000000004</v>
      </c>
      <c r="G1107" s="6">
        <v>0.39900000000000002</v>
      </c>
      <c r="H1107" s="6">
        <v>7176.23</v>
      </c>
      <c r="I1107" s="6">
        <v>0</v>
      </c>
      <c r="J1107" s="36" t="str">
        <f t="shared" si="17"/>
        <v>Médio</v>
      </c>
      <c r="K1107" s="6">
        <f>IF(OR(B1107="",D1107="",E1107="",F1107="",G1107="",H1107=""),1,0)</f>
        <v>0</v>
      </c>
      <c r="L1107" s="6">
        <f>IF(C1107&lt;Panorama_geral!$B$3,1,0)</f>
        <v>0</v>
      </c>
      <c r="M1107" s="36">
        <f>IF(D1107&gt;Educacao_infantil!$I$3,1,0)</f>
        <v>0</v>
      </c>
      <c r="N1107" s="7">
        <f>IF(I1107&lt;Educacao_infantil!$J$3,1,0)</f>
        <v>1</v>
      </c>
      <c r="O1107" s="22"/>
    </row>
    <row r="1108" spans="1:15" x14ac:dyDescent="0.25">
      <c r="A1108" s="8" t="s">
        <v>4769</v>
      </c>
      <c r="B1108" s="9" t="s">
        <v>118</v>
      </c>
      <c r="C1108" s="9" t="str">
        <f>VLOOKUP(B1108,'De-Para_Estado_Regiao'!$B$3:$C$29,2,0)</f>
        <v>Nordeste</v>
      </c>
      <c r="D1108" s="9">
        <v>128</v>
      </c>
      <c r="E1108" s="9">
        <v>0.57499999999999996</v>
      </c>
      <c r="F1108" s="9">
        <v>0.53700000000000003</v>
      </c>
      <c r="G1108" s="9">
        <v>0.49199999999999999</v>
      </c>
      <c r="H1108" s="9">
        <v>8422.48</v>
      </c>
      <c r="I1108" s="6">
        <v>3</v>
      </c>
      <c r="J1108" s="36" t="str">
        <f t="shared" si="17"/>
        <v>Médio</v>
      </c>
      <c r="K1108" s="6">
        <f>IF(OR(B1108="",D1108="",E1108="",F1108="",G1108="",H1108=""),1,0)</f>
        <v>0</v>
      </c>
      <c r="L1108" s="6">
        <f>IF(C1108&lt;Panorama_geral!$B$3,1,0)</f>
        <v>0</v>
      </c>
      <c r="M1108" s="36">
        <f>IF(D1108&gt;Educacao_infantil!$I$3,1,0)</f>
        <v>0</v>
      </c>
      <c r="N1108" s="7">
        <f>IF(I1108&lt;Educacao_infantil!$J$3,1,0)</f>
        <v>0</v>
      </c>
      <c r="O1108" s="22"/>
    </row>
    <row r="1109" spans="1:15" x14ac:dyDescent="0.25">
      <c r="A1109" s="8" t="s">
        <v>4771</v>
      </c>
      <c r="B1109" s="9" t="s">
        <v>118</v>
      </c>
      <c r="C1109" s="9" t="str">
        <f>VLOOKUP(B1109,'De-Para_Estado_Regiao'!$B$3:$C$29,2,0)</f>
        <v>Nordeste</v>
      </c>
      <c r="D1109" s="9">
        <v>181</v>
      </c>
      <c r="E1109" s="9">
        <v>0.58499999999999996</v>
      </c>
      <c r="F1109" s="9">
        <v>0.56399999999999995</v>
      </c>
      <c r="G1109" s="9">
        <v>0.47499999999999998</v>
      </c>
      <c r="H1109" s="9">
        <v>7035.96</v>
      </c>
      <c r="I1109" s="6">
        <v>0</v>
      </c>
      <c r="J1109" s="36" t="str">
        <f t="shared" si="17"/>
        <v>Médio</v>
      </c>
      <c r="K1109" s="6">
        <f>IF(OR(B1109="",D1109="",E1109="",F1109="",G1109="",H1109=""),1,0)</f>
        <v>0</v>
      </c>
      <c r="L1109" s="6">
        <f>IF(C1109&lt;Panorama_geral!$B$3,1,0)</f>
        <v>0</v>
      </c>
      <c r="M1109" s="36">
        <f>IF(D1109&gt;Educacao_infantil!$I$3,1,0)</f>
        <v>0</v>
      </c>
      <c r="N1109" s="7">
        <f>IF(I1109&lt;Educacao_infantil!$J$3,1,0)</f>
        <v>1</v>
      </c>
      <c r="O1109" s="22"/>
    </row>
    <row r="1110" spans="1:15" x14ac:dyDescent="0.25">
      <c r="A1110" s="5" t="s">
        <v>4774</v>
      </c>
      <c r="B1110" s="6" t="s">
        <v>82</v>
      </c>
      <c r="C1110" s="9" t="str">
        <f>VLOOKUP(B1110,'De-Para_Estado_Regiao'!$B$3:$C$29,2,0)</f>
        <v>Nordeste</v>
      </c>
      <c r="D1110" s="6">
        <v>119</v>
      </c>
      <c r="E1110" s="6">
        <v>0.58299999999999996</v>
      </c>
      <c r="F1110" s="6">
        <v>0.54400000000000004</v>
      </c>
      <c r="G1110" s="6">
        <v>0.47</v>
      </c>
      <c r="H1110" s="6">
        <v>7876.8</v>
      </c>
      <c r="I1110" s="6">
        <v>1</v>
      </c>
      <c r="J1110" s="36" t="str">
        <f t="shared" si="17"/>
        <v>Médio</v>
      </c>
      <c r="K1110" s="6">
        <f>IF(OR(B1110="",D1110="",E1110="",F1110="",G1110="",H1110=""),1,0)</f>
        <v>0</v>
      </c>
      <c r="L1110" s="6">
        <f>IF(C1110&lt;Panorama_geral!$B$3,1,0)</f>
        <v>0</v>
      </c>
      <c r="M1110" s="36">
        <f>IF(D1110&gt;Educacao_infantil!$I$3,1,0)</f>
        <v>0</v>
      </c>
      <c r="N1110" s="7">
        <f>IF(I1110&lt;Educacao_infantil!$J$3,1,0)</f>
        <v>1</v>
      </c>
      <c r="O1110" s="22"/>
    </row>
    <row r="1111" spans="1:15" x14ac:dyDescent="0.25">
      <c r="A1111" s="8" t="s">
        <v>4777</v>
      </c>
      <c r="B1111" s="9" t="s">
        <v>118</v>
      </c>
      <c r="C1111" s="9" t="str">
        <f>VLOOKUP(B1111,'De-Para_Estado_Regiao'!$B$3:$C$29,2,0)</f>
        <v>Nordeste</v>
      </c>
      <c r="D1111" s="9">
        <v>187</v>
      </c>
      <c r="E1111" s="9">
        <v>0.56100000000000005</v>
      </c>
      <c r="F1111" s="9">
        <v>0.59399999999999997</v>
      </c>
      <c r="G1111" s="9">
        <v>0.39300000000000002</v>
      </c>
      <c r="H1111" s="9">
        <v>7498.01</v>
      </c>
      <c r="I1111" s="6">
        <v>0</v>
      </c>
      <c r="J1111" s="36" t="str">
        <f t="shared" si="17"/>
        <v>Médio</v>
      </c>
      <c r="K1111" s="6">
        <f>IF(OR(B1111="",D1111="",E1111="",F1111="",G1111="",H1111=""),1,0)</f>
        <v>0</v>
      </c>
      <c r="L1111" s="6">
        <f>IF(C1111&lt;Panorama_geral!$B$3,1,0)</f>
        <v>0</v>
      </c>
      <c r="M1111" s="36">
        <f>IF(D1111&gt;Educacao_infantil!$I$3,1,0)</f>
        <v>0</v>
      </c>
      <c r="N1111" s="7">
        <f>IF(I1111&lt;Educacao_infantil!$J$3,1,0)</f>
        <v>1</v>
      </c>
      <c r="O1111" s="22"/>
    </row>
    <row r="1112" spans="1:15" x14ac:dyDescent="0.25">
      <c r="A1112" s="8" t="s">
        <v>4779</v>
      </c>
      <c r="B1112" s="9" t="s">
        <v>118</v>
      </c>
      <c r="C1112" s="9" t="str">
        <f>VLOOKUP(B1112,'De-Para_Estado_Regiao'!$B$3:$C$29,2,0)</f>
        <v>Nordeste</v>
      </c>
      <c r="D1112" s="9">
        <v>244</v>
      </c>
      <c r="E1112" s="9">
        <v>0.59</v>
      </c>
      <c r="F1112" s="9">
        <v>0.57999999999999996</v>
      </c>
      <c r="G1112" s="9">
        <v>0.49399999999999999</v>
      </c>
      <c r="H1112" s="9">
        <v>7504.19</v>
      </c>
      <c r="I1112" s="6">
        <v>3</v>
      </c>
      <c r="J1112" s="36" t="str">
        <f t="shared" si="17"/>
        <v>Médio</v>
      </c>
      <c r="K1112" s="6">
        <f>IF(OR(B1112="",D1112="",E1112="",F1112="",G1112="",H1112=""),1,0)</f>
        <v>0</v>
      </c>
      <c r="L1112" s="6">
        <f>IF(C1112&lt;Panorama_geral!$B$3,1,0)</f>
        <v>0</v>
      </c>
      <c r="M1112" s="36">
        <f>IF(D1112&gt;Educacao_infantil!$I$3,1,0)</f>
        <v>0</v>
      </c>
      <c r="N1112" s="7">
        <f>IF(I1112&lt;Educacao_infantil!$J$3,1,0)</f>
        <v>0</v>
      </c>
      <c r="O1112" s="22"/>
    </row>
    <row r="1113" spans="1:15" x14ac:dyDescent="0.25">
      <c r="A1113" s="5" t="s">
        <v>4780</v>
      </c>
      <c r="B1113" s="6" t="s">
        <v>82</v>
      </c>
      <c r="C1113" s="9" t="str">
        <f>VLOOKUP(B1113,'De-Para_Estado_Regiao'!$B$3:$C$29,2,0)</f>
        <v>Nordeste</v>
      </c>
      <c r="D1113" s="6">
        <v>142</v>
      </c>
      <c r="E1113" s="6">
        <v>0.56299999999999994</v>
      </c>
      <c r="F1113" s="6">
        <v>0.53300000000000003</v>
      </c>
      <c r="G1113" s="6">
        <v>0.44800000000000001</v>
      </c>
      <c r="H1113" s="6">
        <v>7171.37</v>
      </c>
      <c r="I1113" s="6">
        <v>6</v>
      </c>
      <c r="J1113" s="36" t="str">
        <f t="shared" si="17"/>
        <v>Médio</v>
      </c>
      <c r="K1113" s="6">
        <f>IF(OR(B1113="",D1113="",E1113="",F1113="",G1113="",H1113=""),1,0)</f>
        <v>0</v>
      </c>
      <c r="L1113" s="6">
        <f>IF(C1113&lt;Panorama_geral!$B$3,1,0)</f>
        <v>0</v>
      </c>
      <c r="M1113" s="36">
        <f>IF(D1113&gt;Educacao_infantil!$I$3,1,0)</f>
        <v>0</v>
      </c>
      <c r="N1113" s="7">
        <f>IF(I1113&lt;Educacao_infantil!$J$3,1,0)</f>
        <v>0</v>
      </c>
      <c r="O1113" s="22"/>
    </row>
    <row r="1114" spans="1:15" x14ac:dyDescent="0.25">
      <c r="A1114" s="8" t="s">
        <v>4781</v>
      </c>
      <c r="B1114" s="9" t="s">
        <v>87</v>
      </c>
      <c r="C1114" s="9" t="str">
        <f>VLOOKUP(B1114,'De-Para_Estado_Regiao'!$B$3:$C$29,2,0)</f>
        <v>Nordeste</v>
      </c>
      <c r="D1114" s="9">
        <v>87</v>
      </c>
      <c r="E1114" s="9">
        <v>0.53700000000000003</v>
      </c>
      <c r="F1114" s="9">
        <v>0.47399999999999998</v>
      </c>
      <c r="G1114" s="9">
        <v>0.47899999999999998</v>
      </c>
      <c r="H1114" s="9">
        <v>6046.72</v>
      </c>
      <c r="I1114" s="6">
        <v>0</v>
      </c>
      <c r="J1114" s="36" t="str">
        <f t="shared" si="17"/>
        <v>Baixo</v>
      </c>
      <c r="K1114" s="6">
        <f>IF(OR(B1114="",D1114="",E1114="",F1114="",G1114="",H1114=""),1,0)</f>
        <v>0</v>
      </c>
      <c r="L1114" s="6">
        <f>IF(C1114&lt;Panorama_geral!$B$3,1,0)</f>
        <v>0</v>
      </c>
      <c r="M1114" s="36">
        <f>IF(D1114&gt;Educacao_infantil!$I$3,1,0)</f>
        <v>0</v>
      </c>
      <c r="N1114" s="7">
        <f>IF(I1114&lt;Educacao_infantil!$J$3,1,0)</f>
        <v>1</v>
      </c>
      <c r="O1114" s="22"/>
    </row>
    <row r="1115" spans="1:15" x14ac:dyDescent="0.25">
      <c r="A1115" s="5" t="s">
        <v>4782</v>
      </c>
      <c r="B1115" s="6" t="s">
        <v>72</v>
      </c>
      <c r="C1115" s="9" t="str">
        <f>VLOOKUP(B1115,'De-Para_Estado_Regiao'!$B$3:$C$29,2,0)</f>
        <v>Nordeste</v>
      </c>
      <c r="D1115" s="6">
        <v>158</v>
      </c>
      <c r="E1115" s="6">
        <v>0.58499999999999996</v>
      </c>
      <c r="F1115" s="6">
        <v>0.57699999999999996</v>
      </c>
      <c r="G1115" s="6">
        <v>0.48199999999999998</v>
      </c>
      <c r="H1115" s="6">
        <v>7687.53</v>
      </c>
      <c r="I1115" s="6">
        <v>2</v>
      </c>
      <c r="J1115" s="36" t="str">
        <f t="shared" si="17"/>
        <v>Médio</v>
      </c>
      <c r="K1115" s="6">
        <f>IF(OR(B1115="",D1115="",E1115="",F1115="",G1115="",H1115=""),1,0)</f>
        <v>0</v>
      </c>
      <c r="L1115" s="6">
        <f>IF(C1115&lt;Panorama_geral!$B$3,1,0)</f>
        <v>0</v>
      </c>
      <c r="M1115" s="36">
        <f>IF(D1115&gt;Educacao_infantil!$I$3,1,0)</f>
        <v>0</v>
      </c>
      <c r="N1115" s="7">
        <f>IF(I1115&lt;Educacao_infantil!$J$3,1,0)</f>
        <v>0</v>
      </c>
      <c r="O1115" s="22"/>
    </row>
    <row r="1116" spans="1:15" x14ac:dyDescent="0.25">
      <c r="A1116" s="8" t="s">
        <v>4783</v>
      </c>
      <c r="B1116" s="9" t="s">
        <v>82</v>
      </c>
      <c r="C1116" s="9" t="str">
        <f>VLOOKUP(B1116,'De-Para_Estado_Regiao'!$B$3:$C$29,2,0)</f>
        <v>Nordeste</v>
      </c>
      <c r="D1116" s="9">
        <v>152</v>
      </c>
      <c r="E1116" s="9">
        <v>0.59</v>
      </c>
      <c r="F1116" s="9">
        <v>0.57899999999999996</v>
      </c>
      <c r="G1116" s="9">
        <v>0.46300000000000002</v>
      </c>
      <c r="H1116" s="9">
        <v>6988.6</v>
      </c>
      <c r="I1116" s="6">
        <v>1</v>
      </c>
      <c r="J1116" s="36" t="str">
        <f t="shared" si="17"/>
        <v>Médio</v>
      </c>
      <c r="K1116" s="6">
        <f>IF(OR(B1116="",D1116="",E1116="",F1116="",G1116="",H1116=""),1,0)</f>
        <v>0</v>
      </c>
      <c r="L1116" s="6">
        <f>IF(C1116&lt;Panorama_geral!$B$3,1,0)</f>
        <v>0</v>
      </c>
      <c r="M1116" s="36">
        <f>IF(D1116&gt;Educacao_infantil!$I$3,1,0)</f>
        <v>0</v>
      </c>
      <c r="N1116" s="7">
        <f>IF(I1116&lt;Educacao_infantil!$J$3,1,0)</f>
        <v>1</v>
      </c>
      <c r="O1116" s="22"/>
    </row>
    <row r="1117" spans="1:15" x14ac:dyDescent="0.25">
      <c r="A1117" s="5" t="s">
        <v>4784</v>
      </c>
      <c r="B1117" s="6" t="s">
        <v>111</v>
      </c>
      <c r="C1117" s="9" t="str">
        <f>VLOOKUP(B1117,'De-Para_Estado_Regiao'!$B$3:$C$29,2,0)</f>
        <v>Norte</v>
      </c>
      <c r="D1117" s="6">
        <v>194</v>
      </c>
      <c r="E1117" s="6">
        <v>0.56999999999999995</v>
      </c>
      <c r="F1117" s="6">
        <v>0.58399999999999996</v>
      </c>
      <c r="G1117" s="6">
        <v>0.41499999999999998</v>
      </c>
      <c r="H1117" s="6">
        <v>8834.25</v>
      </c>
      <c r="I1117" s="6">
        <v>0</v>
      </c>
      <c r="J1117" s="36" t="str">
        <f t="shared" si="17"/>
        <v>Médio</v>
      </c>
      <c r="K1117" s="6">
        <f>IF(OR(B1117="",D1117="",E1117="",F1117="",G1117="",H1117=""),1,0)</f>
        <v>0</v>
      </c>
      <c r="L1117" s="6">
        <f>IF(C1117&lt;Panorama_geral!$B$3,1,0)</f>
        <v>0</v>
      </c>
      <c r="M1117" s="36">
        <f>IF(D1117&gt;Educacao_infantil!$I$3,1,0)</f>
        <v>0</v>
      </c>
      <c r="N1117" s="7">
        <f>IF(I1117&lt;Educacao_infantil!$J$3,1,0)</f>
        <v>1</v>
      </c>
      <c r="O1117" s="22"/>
    </row>
    <row r="1118" spans="1:15" x14ac:dyDescent="0.25">
      <c r="A1118" s="8" t="s">
        <v>4785</v>
      </c>
      <c r="B1118" s="9" t="s">
        <v>118</v>
      </c>
      <c r="C1118" s="9" t="str">
        <f>VLOOKUP(B1118,'De-Para_Estado_Regiao'!$B$3:$C$29,2,0)</f>
        <v>Nordeste</v>
      </c>
      <c r="D1118" s="9">
        <v>202</v>
      </c>
      <c r="E1118" s="9">
        <v>0.56399999999999995</v>
      </c>
      <c r="F1118" s="9">
        <v>0.52300000000000002</v>
      </c>
      <c r="G1118" s="9">
        <v>0.47499999999999998</v>
      </c>
      <c r="H1118" s="9">
        <v>6356.5</v>
      </c>
      <c r="I1118" s="6">
        <v>2</v>
      </c>
      <c r="J1118" s="36" t="str">
        <f t="shared" si="17"/>
        <v>Médio</v>
      </c>
      <c r="K1118" s="6">
        <f>IF(OR(B1118="",D1118="",E1118="",F1118="",G1118="",H1118=""),1,0)</f>
        <v>0</v>
      </c>
      <c r="L1118" s="6">
        <f>IF(C1118&lt;Panorama_geral!$B$3,1,0)</f>
        <v>0</v>
      </c>
      <c r="M1118" s="36">
        <f>IF(D1118&gt;Educacao_infantil!$I$3,1,0)</f>
        <v>0</v>
      </c>
      <c r="N1118" s="7">
        <f>IF(I1118&lt;Educacao_infantil!$J$3,1,0)</f>
        <v>0</v>
      </c>
      <c r="O1118" s="22"/>
    </row>
    <row r="1119" spans="1:15" x14ac:dyDescent="0.25">
      <c r="A1119" s="5" t="s">
        <v>4786</v>
      </c>
      <c r="B1119" s="6" t="s">
        <v>72</v>
      </c>
      <c r="C1119" s="9" t="str">
        <f>VLOOKUP(B1119,'De-Para_Estado_Regiao'!$B$3:$C$29,2,0)</f>
        <v>Nordeste</v>
      </c>
      <c r="D1119" s="6">
        <v>139</v>
      </c>
      <c r="E1119" s="6">
        <v>0.59</v>
      </c>
      <c r="F1119" s="6">
        <v>0.55300000000000005</v>
      </c>
      <c r="G1119" s="6">
        <v>0.499</v>
      </c>
      <c r="H1119" s="6">
        <v>9167.19</v>
      </c>
      <c r="I1119" s="6">
        <v>2</v>
      </c>
      <c r="J1119" s="36" t="str">
        <f t="shared" si="17"/>
        <v>Médio</v>
      </c>
      <c r="K1119" s="6">
        <f>IF(OR(B1119="",D1119="",E1119="",F1119="",G1119="",H1119=""),1,0)</f>
        <v>0</v>
      </c>
      <c r="L1119" s="6">
        <f>IF(C1119&lt;Panorama_geral!$B$3,1,0)</f>
        <v>0</v>
      </c>
      <c r="M1119" s="36">
        <f>IF(D1119&gt;Educacao_infantil!$I$3,1,0)</f>
        <v>0</v>
      </c>
      <c r="N1119" s="7">
        <f>IF(I1119&lt;Educacao_infantil!$J$3,1,0)</f>
        <v>0</v>
      </c>
      <c r="O1119" s="22"/>
    </row>
    <row r="1120" spans="1:15" x14ac:dyDescent="0.25">
      <c r="A1120" s="8" t="s">
        <v>4787</v>
      </c>
      <c r="B1120" s="9" t="s">
        <v>72</v>
      </c>
      <c r="C1120" s="9" t="str">
        <f>VLOOKUP(B1120,'De-Para_Estado_Regiao'!$B$3:$C$29,2,0)</f>
        <v>Nordeste</v>
      </c>
      <c r="D1120" s="9">
        <v>146</v>
      </c>
      <c r="E1120" s="9">
        <v>0.59499999999999997</v>
      </c>
      <c r="F1120" s="9">
        <v>0.52600000000000002</v>
      </c>
      <c r="G1120" s="9">
        <v>0.52500000000000002</v>
      </c>
      <c r="H1120" s="9">
        <v>7625.84</v>
      </c>
      <c r="I1120" s="6">
        <v>1</v>
      </c>
      <c r="J1120" s="36" t="str">
        <f t="shared" si="17"/>
        <v>Médio</v>
      </c>
      <c r="K1120" s="6">
        <f>IF(OR(B1120="",D1120="",E1120="",F1120="",G1120="",H1120=""),1,0)</f>
        <v>0</v>
      </c>
      <c r="L1120" s="6">
        <f>IF(C1120&lt;Panorama_geral!$B$3,1,0)</f>
        <v>0</v>
      </c>
      <c r="M1120" s="36">
        <f>IF(D1120&gt;Educacao_infantil!$I$3,1,0)</f>
        <v>0</v>
      </c>
      <c r="N1120" s="7">
        <f>IF(I1120&lt;Educacao_infantil!$J$3,1,0)</f>
        <v>1</v>
      </c>
      <c r="O1120" s="22"/>
    </row>
    <row r="1121" spans="1:15" x14ac:dyDescent="0.25">
      <c r="A1121" s="8" t="s">
        <v>3025</v>
      </c>
      <c r="B1121" s="9" t="s">
        <v>118</v>
      </c>
      <c r="C1121" s="9" t="str">
        <f>VLOOKUP(B1121,'De-Para_Estado_Regiao'!$B$3:$C$29,2,0)</f>
        <v>Nordeste</v>
      </c>
      <c r="D1121" s="9">
        <v>69</v>
      </c>
      <c r="E1121" s="9">
        <v>0.55500000000000005</v>
      </c>
      <c r="F1121" s="9">
        <v>0.51100000000000001</v>
      </c>
      <c r="G1121" s="9">
        <v>0.435</v>
      </c>
      <c r="H1121" s="9">
        <v>7091.77</v>
      </c>
      <c r="I1121" s="6">
        <v>0</v>
      </c>
      <c r="J1121" s="36" t="str">
        <f t="shared" si="17"/>
        <v>Médio</v>
      </c>
      <c r="K1121" s="6">
        <f>IF(OR(B1121="",D1121="",E1121="",F1121="",G1121="",H1121=""),1,0)</f>
        <v>0</v>
      </c>
      <c r="L1121" s="6">
        <f>IF(C1121&lt;Panorama_geral!$B$3,1,0)</f>
        <v>0</v>
      </c>
      <c r="M1121" s="36">
        <f>IF(D1121&gt;Educacao_infantil!$I$3,1,0)</f>
        <v>0</v>
      </c>
      <c r="N1121" s="7">
        <f>IF(I1121&lt;Educacao_infantil!$J$3,1,0)</f>
        <v>1</v>
      </c>
      <c r="O1121" s="22"/>
    </row>
    <row r="1122" spans="1:15" x14ac:dyDescent="0.25">
      <c r="A1122" s="5" t="s">
        <v>4791</v>
      </c>
      <c r="B1122" s="6" t="s">
        <v>118</v>
      </c>
      <c r="C1122" s="9" t="str">
        <f>VLOOKUP(B1122,'De-Para_Estado_Regiao'!$B$3:$C$29,2,0)</f>
        <v>Nordeste</v>
      </c>
      <c r="D1122" s="6">
        <v>104</v>
      </c>
      <c r="E1122" s="6">
        <v>0.52700000000000002</v>
      </c>
      <c r="F1122" s="6">
        <v>0.50600000000000001</v>
      </c>
      <c r="G1122" s="6">
        <v>0.42199999999999999</v>
      </c>
      <c r="H1122" s="6">
        <v>6398.43</v>
      </c>
      <c r="I1122" s="6">
        <v>1</v>
      </c>
      <c r="J1122" s="36" t="str">
        <f t="shared" si="17"/>
        <v>Baixo</v>
      </c>
      <c r="K1122" s="6">
        <f>IF(OR(B1122="",D1122="",E1122="",F1122="",G1122="",H1122=""),1,0)</f>
        <v>0</v>
      </c>
      <c r="L1122" s="6">
        <f>IF(C1122&lt;Panorama_geral!$B$3,1,0)</f>
        <v>0</v>
      </c>
      <c r="M1122" s="36">
        <f>IF(D1122&gt;Educacao_infantil!$I$3,1,0)</f>
        <v>0</v>
      </c>
      <c r="N1122" s="7">
        <f>IF(I1122&lt;Educacao_infantil!$J$3,1,0)</f>
        <v>1</v>
      </c>
      <c r="O1122" s="22"/>
    </row>
    <row r="1123" spans="1:15" x14ac:dyDescent="0.25">
      <c r="A1123" s="8" t="s">
        <v>4792</v>
      </c>
      <c r="B1123" s="9" t="s">
        <v>118</v>
      </c>
      <c r="C1123" s="9" t="str">
        <f>VLOOKUP(B1123,'De-Para_Estado_Regiao'!$B$3:$C$29,2,0)</f>
        <v>Nordeste</v>
      </c>
      <c r="D1123" s="9">
        <v>192</v>
      </c>
      <c r="E1123" s="9">
        <v>0.54100000000000004</v>
      </c>
      <c r="F1123" s="9">
        <v>0.48299999999999998</v>
      </c>
      <c r="G1123" s="9">
        <v>0.43099999999999999</v>
      </c>
      <c r="H1123" s="9">
        <v>7759.71</v>
      </c>
      <c r="I1123" s="6">
        <v>0</v>
      </c>
      <c r="J1123" s="36" t="str">
        <f t="shared" si="17"/>
        <v>Baixo</v>
      </c>
      <c r="K1123" s="6">
        <f>IF(OR(B1123="",D1123="",E1123="",F1123="",G1123="",H1123=""),1,0)</f>
        <v>0</v>
      </c>
      <c r="L1123" s="6">
        <f>IF(C1123&lt;Panorama_geral!$B$3,1,0)</f>
        <v>0</v>
      </c>
      <c r="M1123" s="36">
        <f>IF(D1123&gt;Educacao_infantil!$I$3,1,0)</f>
        <v>0</v>
      </c>
      <c r="N1123" s="7">
        <f>IF(I1123&lt;Educacao_infantil!$J$3,1,0)</f>
        <v>1</v>
      </c>
      <c r="O1123" s="22"/>
    </row>
    <row r="1124" spans="1:15" x14ac:dyDescent="0.25">
      <c r="A1124" s="8" t="s">
        <v>4794</v>
      </c>
      <c r="B1124" s="9" t="s">
        <v>72</v>
      </c>
      <c r="C1124" s="9" t="str">
        <f>VLOOKUP(B1124,'De-Para_Estado_Regiao'!$B$3:$C$29,2,0)</f>
        <v>Nordeste</v>
      </c>
      <c r="D1124" s="9">
        <v>88</v>
      </c>
      <c r="E1124" s="9">
        <v>0.56999999999999995</v>
      </c>
      <c r="F1124" s="9">
        <v>0.56399999999999995</v>
      </c>
      <c r="G1124" s="9">
        <v>0.442</v>
      </c>
      <c r="H1124" s="9">
        <v>8096.15</v>
      </c>
      <c r="I1124" s="6">
        <v>1</v>
      </c>
      <c r="J1124" s="36" t="str">
        <f t="shared" si="17"/>
        <v>Médio</v>
      </c>
      <c r="K1124" s="6">
        <f>IF(OR(B1124="",D1124="",E1124="",F1124="",G1124="",H1124=""),1,0)</f>
        <v>0</v>
      </c>
      <c r="L1124" s="6">
        <f>IF(C1124&lt;Panorama_geral!$B$3,1,0)</f>
        <v>0</v>
      </c>
      <c r="M1124" s="36">
        <f>IF(D1124&gt;Educacao_infantil!$I$3,1,0)</f>
        <v>0</v>
      </c>
      <c r="N1124" s="7">
        <f>IF(I1124&lt;Educacao_infantil!$J$3,1,0)</f>
        <v>1</v>
      </c>
      <c r="O1124" s="22"/>
    </row>
    <row r="1125" spans="1:15" x14ac:dyDescent="0.25">
      <c r="A1125" s="8" t="s">
        <v>4796</v>
      </c>
      <c r="B1125" s="9" t="s">
        <v>111</v>
      </c>
      <c r="C1125" s="9" t="str">
        <f>VLOOKUP(B1125,'De-Para_Estado_Regiao'!$B$3:$C$29,2,0)</f>
        <v>Norte</v>
      </c>
      <c r="D1125" s="9">
        <v>85</v>
      </c>
      <c r="E1125" s="9">
        <v>0.58399999999999996</v>
      </c>
      <c r="F1125" s="9">
        <v>0.56299999999999994</v>
      </c>
      <c r="G1125" s="9">
        <v>0.47799999999999998</v>
      </c>
      <c r="H1125" s="9">
        <v>14680.19</v>
      </c>
      <c r="I1125" s="6">
        <v>0</v>
      </c>
      <c r="J1125" s="36" t="str">
        <f t="shared" si="17"/>
        <v>Médio</v>
      </c>
      <c r="K1125" s="6">
        <f>IF(OR(B1125="",D1125="",E1125="",F1125="",G1125="",H1125=""),1,0)</f>
        <v>0</v>
      </c>
      <c r="L1125" s="6">
        <f>IF(C1125&lt;Panorama_geral!$B$3,1,0)</f>
        <v>0</v>
      </c>
      <c r="M1125" s="36">
        <f>IF(D1125&gt;Educacao_infantil!$I$3,1,0)</f>
        <v>0</v>
      </c>
      <c r="N1125" s="7">
        <f>IF(I1125&lt;Educacao_infantil!$J$3,1,0)</f>
        <v>1</v>
      </c>
      <c r="O1125" s="22"/>
    </row>
    <row r="1126" spans="1:15" x14ac:dyDescent="0.25">
      <c r="A1126" s="8" t="s">
        <v>4798</v>
      </c>
      <c r="B1126" s="9" t="s">
        <v>16</v>
      </c>
      <c r="C1126" s="9" t="str">
        <f>VLOOKUP(B1126,'De-Para_Estado_Regiao'!$B$3:$C$29,2,0)</f>
        <v>Sudeste</v>
      </c>
      <c r="D1126" s="9">
        <v>80</v>
      </c>
      <c r="E1126" s="9">
        <v>0.56000000000000005</v>
      </c>
      <c r="F1126" s="9">
        <v>0.53700000000000003</v>
      </c>
      <c r="G1126" s="9">
        <v>0.40799999999999997</v>
      </c>
      <c r="H1126" s="9">
        <v>8031.27</v>
      </c>
      <c r="I1126" s="6">
        <v>1</v>
      </c>
      <c r="J1126" s="36" t="str">
        <f t="shared" si="17"/>
        <v>Médio</v>
      </c>
      <c r="K1126" s="6">
        <f>IF(OR(B1126="",D1126="",E1126="",F1126="",G1126="",H1126=""),1,0)</f>
        <v>0</v>
      </c>
      <c r="L1126" s="6">
        <f>IF(C1126&lt;Panorama_geral!$B$3,1,0)</f>
        <v>0</v>
      </c>
      <c r="M1126" s="36">
        <f>IF(D1126&gt;Educacao_infantil!$I$3,1,0)</f>
        <v>0</v>
      </c>
      <c r="N1126" s="7">
        <f>IF(I1126&lt;Educacao_infantil!$J$3,1,0)</f>
        <v>1</v>
      </c>
      <c r="O1126" s="22"/>
    </row>
    <row r="1127" spans="1:15" x14ac:dyDescent="0.25">
      <c r="A1127" s="8" t="s">
        <v>4800</v>
      </c>
      <c r="B1127" s="9" t="s">
        <v>16</v>
      </c>
      <c r="C1127" s="9" t="str">
        <f>VLOOKUP(B1127,'De-Para_Estado_Regiao'!$B$3:$C$29,2,0)</f>
        <v>Sudeste</v>
      </c>
      <c r="D1127" s="9">
        <v>75</v>
      </c>
      <c r="E1127" s="9">
        <v>0.59299999999999997</v>
      </c>
      <c r="F1127" s="9">
        <v>0.54400000000000004</v>
      </c>
      <c r="G1127" s="9">
        <v>0.49199999999999999</v>
      </c>
      <c r="H1127" s="9">
        <v>6663.28</v>
      </c>
      <c r="I1127" s="6">
        <v>2</v>
      </c>
      <c r="J1127" s="36" t="str">
        <f t="shared" si="17"/>
        <v>Médio</v>
      </c>
      <c r="K1127" s="6">
        <f>IF(OR(B1127="",D1127="",E1127="",F1127="",G1127="",H1127=""),1,0)</f>
        <v>0</v>
      </c>
      <c r="L1127" s="6">
        <f>IF(C1127&lt;Panorama_geral!$B$3,1,0)</f>
        <v>0</v>
      </c>
      <c r="M1127" s="36">
        <f>IF(D1127&gt;Educacao_infantil!$I$3,1,0)</f>
        <v>0</v>
      </c>
      <c r="N1127" s="7">
        <f>IF(I1127&lt;Educacao_infantil!$J$3,1,0)</f>
        <v>0</v>
      </c>
      <c r="O1127" s="22"/>
    </row>
    <row r="1128" spans="1:15" x14ac:dyDescent="0.25">
      <c r="A1128" s="5" t="s">
        <v>4801</v>
      </c>
      <c r="B1128" s="6" t="s">
        <v>118</v>
      </c>
      <c r="C1128" s="9" t="str">
        <f>VLOOKUP(B1128,'De-Para_Estado_Regiao'!$B$3:$C$29,2,0)</f>
        <v>Nordeste</v>
      </c>
      <c r="D1128" s="6">
        <v>129</v>
      </c>
      <c r="E1128" s="6">
        <v>0.56000000000000005</v>
      </c>
      <c r="F1128" s="6">
        <v>0.51400000000000001</v>
      </c>
      <c r="G1128" s="6">
        <v>0.44900000000000001</v>
      </c>
      <c r="H1128" s="6">
        <v>6929.25</v>
      </c>
      <c r="I1128" s="6">
        <v>0</v>
      </c>
      <c r="J1128" s="36" t="str">
        <f t="shared" si="17"/>
        <v>Médio</v>
      </c>
      <c r="K1128" s="6">
        <f>IF(OR(B1128="",D1128="",E1128="",F1128="",G1128="",H1128=""),1,0)</f>
        <v>0</v>
      </c>
      <c r="L1128" s="6">
        <f>IF(C1128&lt;Panorama_geral!$B$3,1,0)</f>
        <v>0</v>
      </c>
      <c r="M1128" s="36">
        <f>IF(D1128&gt;Educacao_infantil!$I$3,1,0)</f>
        <v>0</v>
      </c>
      <c r="N1128" s="7">
        <f>IF(I1128&lt;Educacao_infantil!$J$3,1,0)</f>
        <v>1</v>
      </c>
      <c r="O1128" s="22"/>
    </row>
    <row r="1129" spans="1:15" x14ac:dyDescent="0.25">
      <c r="A1129" s="8" t="s">
        <v>4806</v>
      </c>
      <c r="B1129" s="9" t="s">
        <v>118</v>
      </c>
      <c r="C1129" s="9" t="str">
        <f>VLOOKUP(B1129,'De-Para_Estado_Regiao'!$B$3:$C$29,2,0)</f>
        <v>Nordeste</v>
      </c>
      <c r="D1129" s="9">
        <v>135</v>
      </c>
      <c r="E1129" s="9">
        <v>0.504</v>
      </c>
      <c r="F1129" s="9">
        <v>0.501</v>
      </c>
      <c r="G1129" s="9">
        <v>0.35299999999999998</v>
      </c>
      <c r="H1129" s="9">
        <v>6006.93</v>
      </c>
      <c r="I1129" s="6">
        <v>1</v>
      </c>
      <c r="J1129" s="36" t="str">
        <f t="shared" si="17"/>
        <v>Baixo</v>
      </c>
      <c r="K1129" s="6">
        <f>IF(OR(B1129="",D1129="",E1129="",F1129="",G1129="",H1129=""),1,0)</f>
        <v>0</v>
      </c>
      <c r="L1129" s="6">
        <f>IF(C1129&lt;Panorama_geral!$B$3,1,0)</f>
        <v>0</v>
      </c>
      <c r="M1129" s="36">
        <f>IF(D1129&gt;Educacao_infantil!$I$3,1,0)</f>
        <v>0</v>
      </c>
      <c r="N1129" s="7">
        <f>IF(I1129&lt;Educacao_infantil!$J$3,1,0)</f>
        <v>1</v>
      </c>
      <c r="O1129" s="22"/>
    </row>
    <row r="1130" spans="1:15" x14ac:dyDescent="0.25">
      <c r="A1130" s="8" t="s">
        <v>4810</v>
      </c>
      <c r="B1130" s="9" t="s">
        <v>31</v>
      </c>
      <c r="C1130" s="9" t="str">
        <f>VLOOKUP(B1130,'De-Para_Estado_Regiao'!$B$3:$C$29,2,0)</f>
        <v>Nordeste</v>
      </c>
      <c r="D1130" s="9">
        <v>79</v>
      </c>
      <c r="E1130" s="9">
        <v>0.58499999999999996</v>
      </c>
      <c r="F1130" s="9">
        <v>0.53300000000000003</v>
      </c>
      <c r="G1130" s="9">
        <v>0.52600000000000002</v>
      </c>
      <c r="H1130" s="9">
        <v>7134.7</v>
      </c>
      <c r="I1130" s="6">
        <v>0</v>
      </c>
      <c r="J1130" s="36" t="str">
        <f t="shared" si="17"/>
        <v>Médio</v>
      </c>
      <c r="K1130" s="6">
        <f>IF(OR(B1130="",D1130="",E1130="",F1130="",G1130="",H1130=""),1,0)</f>
        <v>0</v>
      </c>
      <c r="L1130" s="6">
        <f>IF(C1130&lt;Panorama_geral!$B$3,1,0)</f>
        <v>0</v>
      </c>
      <c r="M1130" s="36">
        <f>IF(D1130&gt;Educacao_infantil!$I$3,1,0)</f>
        <v>0</v>
      </c>
      <c r="N1130" s="7">
        <f>IF(I1130&lt;Educacao_infantil!$J$3,1,0)</f>
        <v>1</v>
      </c>
      <c r="O1130" s="22"/>
    </row>
    <row r="1131" spans="1:15" x14ac:dyDescent="0.25">
      <c r="A1131" s="5" t="s">
        <v>4811</v>
      </c>
      <c r="B1131" s="6" t="s">
        <v>118</v>
      </c>
      <c r="C1131" s="9" t="str">
        <f>VLOOKUP(B1131,'De-Para_Estado_Regiao'!$B$3:$C$29,2,0)</f>
        <v>Nordeste</v>
      </c>
      <c r="D1131" s="6">
        <v>89</v>
      </c>
      <c r="E1131" s="6">
        <v>0.53700000000000003</v>
      </c>
      <c r="F1131" s="6">
        <v>0.52800000000000002</v>
      </c>
      <c r="G1131" s="6">
        <v>0.38500000000000001</v>
      </c>
      <c r="H1131" s="6">
        <v>6411.2</v>
      </c>
      <c r="I1131" s="6">
        <v>1</v>
      </c>
      <c r="J1131" s="36" t="str">
        <f t="shared" si="17"/>
        <v>Baixo</v>
      </c>
      <c r="K1131" s="6">
        <f>IF(OR(B1131="",D1131="",E1131="",F1131="",G1131="",H1131=""),1,0)</f>
        <v>0</v>
      </c>
      <c r="L1131" s="6">
        <f>IF(C1131&lt;Panorama_geral!$B$3,1,0)</f>
        <v>0</v>
      </c>
      <c r="M1131" s="36">
        <f>IF(D1131&gt;Educacao_infantil!$I$3,1,0)</f>
        <v>0</v>
      </c>
      <c r="N1131" s="7">
        <f>IF(I1131&lt;Educacao_infantil!$J$3,1,0)</f>
        <v>1</v>
      </c>
      <c r="O1131" s="22"/>
    </row>
    <row r="1132" spans="1:15" x14ac:dyDescent="0.25">
      <c r="A1132" s="8" t="s">
        <v>4812</v>
      </c>
      <c r="B1132" s="9" t="s">
        <v>16</v>
      </c>
      <c r="C1132" s="9" t="str">
        <f>VLOOKUP(B1132,'De-Para_Estado_Regiao'!$B$3:$C$29,2,0)</f>
        <v>Sudeste</v>
      </c>
      <c r="D1132" s="9">
        <v>115</v>
      </c>
      <c r="E1132" s="9">
        <v>0.55700000000000005</v>
      </c>
      <c r="F1132" s="9">
        <v>0.53700000000000003</v>
      </c>
      <c r="G1132" s="9">
        <v>0.39800000000000002</v>
      </c>
      <c r="H1132" s="9">
        <v>7237.23</v>
      </c>
      <c r="I1132" s="6">
        <v>4</v>
      </c>
      <c r="J1132" s="36" t="str">
        <f t="shared" si="17"/>
        <v>Médio</v>
      </c>
      <c r="K1132" s="6">
        <f>IF(OR(B1132="",D1132="",E1132="",F1132="",G1132="",H1132=""),1,0)</f>
        <v>0</v>
      </c>
      <c r="L1132" s="6">
        <f>IF(C1132&lt;Panorama_geral!$B$3,1,0)</f>
        <v>0</v>
      </c>
      <c r="M1132" s="36">
        <f>IF(D1132&gt;Educacao_infantil!$I$3,1,0)</f>
        <v>0</v>
      </c>
      <c r="N1132" s="7">
        <f>IF(I1132&lt;Educacao_infantil!$J$3,1,0)</f>
        <v>0</v>
      </c>
      <c r="O1132" s="22"/>
    </row>
    <row r="1133" spans="1:15" x14ac:dyDescent="0.25">
      <c r="A1133" s="5" t="s">
        <v>4813</v>
      </c>
      <c r="B1133" s="6" t="s">
        <v>111</v>
      </c>
      <c r="C1133" s="9" t="str">
        <f>VLOOKUP(B1133,'De-Para_Estado_Regiao'!$B$3:$C$29,2,0)</f>
        <v>Norte</v>
      </c>
      <c r="D1133" s="6">
        <v>166</v>
      </c>
      <c r="E1133" s="6">
        <v>0.57999999999999996</v>
      </c>
      <c r="F1133" s="6">
        <v>0.54200000000000004</v>
      </c>
      <c r="G1133" s="6">
        <v>0.498</v>
      </c>
      <c r="H1133" s="6">
        <v>9334.7199999999993</v>
      </c>
      <c r="I1133" s="6">
        <v>0</v>
      </c>
      <c r="J1133" s="36" t="str">
        <f t="shared" si="17"/>
        <v>Médio</v>
      </c>
      <c r="K1133" s="6">
        <f>IF(OR(B1133="",D1133="",E1133="",F1133="",G1133="",H1133=""),1,0)</f>
        <v>0</v>
      </c>
      <c r="L1133" s="6">
        <f>IF(C1133&lt;Panorama_geral!$B$3,1,0)</f>
        <v>0</v>
      </c>
      <c r="M1133" s="36">
        <f>IF(D1133&gt;Educacao_infantil!$I$3,1,0)</f>
        <v>0</v>
      </c>
      <c r="N1133" s="7">
        <f>IF(I1133&lt;Educacao_infantil!$J$3,1,0)</f>
        <v>1</v>
      </c>
      <c r="O1133" s="22"/>
    </row>
    <row r="1134" spans="1:15" x14ac:dyDescent="0.25">
      <c r="A1134" s="8" t="s">
        <v>4816</v>
      </c>
      <c r="B1134" s="9" t="s">
        <v>16</v>
      </c>
      <c r="C1134" s="9" t="str">
        <f>VLOOKUP(B1134,'De-Para_Estado_Regiao'!$B$3:$C$29,2,0)</f>
        <v>Sudeste</v>
      </c>
      <c r="D1134" s="9">
        <v>123</v>
      </c>
      <c r="E1134" s="9">
        <v>0.54100000000000004</v>
      </c>
      <c r="F1134" s="9">
        <v>0.52300000000000002</v>
      </c>
      <c r="G1134" s="9">
        <v>0.39600000000000002</v>
      </c>
      <c r="H1134" s="9">
        <v>6418.11</v>
      </c>
      <c r="I1134" s="6">
        <v>1</v>
      </c>
      <c r="J1134" s="36" t="str">
        <f t="shared" si="17"/>
        <v>Baixo</v>
      </c>
      <c r="K1134" s="6">
        <f>IF(OR(B1134="",D1134="",E1134="",F1134="",G1134="",H1134=""),1,0)</f>
        <v>0</v>
      </c>
      <c r="L1134" s="6">
        <f>IF(C1134&lt;Panorama_geral!$B$3,1,0)</f>
        <v>0</v>
      </c>
      <c r="M1134" s="36">
        <f>IF(D1134&gt;Educacao_infantil!$I$3,1,0)</f>
        <v>0</v>
      </c>
      <c r="N1134" s="7">
        <f>IF(I1134&lt;Educacao_infantil!$J$3,1,0)</f>
        <v>1</v>
      </c>
      <c r="O1134" s="22"/>
    </row>
    <row r="1135" spans="1:15" x14ac:dyDescent="0.25">
      <c r="A1135" s="8" t="s">
        <v>4820</v>
      </c>
      <c r="B1135" s="9" t="s">
        <v>118</v>
      </c>
      <c r="C1135" s="9" t="str">
        <f>VLOOKUP(B1135,'De-Para_Estado_Regiao'!$B$3:$C$29,2,0)</f>
        <v>Nordeste</v>
      </c>
      <c r="D1135" s="9">
        <v>114</v>
      </c>
      <c r="E1135" s="9">
        <v>0.53600000000000003</v>
      </c>
      <c r="F1135" s="9">
        <v>0.50800000000000001</v>
      </c>
      <c r="G1135" s="9">
        <v>0.39400000000000002</v>
      </c>
      <c r="H1135" s="9">
        <v>9138.39</v>
      </c>
      <c r="I1135" s="6">
        <v>0</v>
      </c>
      <c r="J1135" s="36" t="str">
        <f t="shared" si="17"/>
        <v>Baixo</v>
      </c>
      <c r="K1135" s="6">
        <f>IF(OR(B1135="",D1135="",E1135="",F1135="",G1135="",H1135=""),1,0)</f>
        <v>0</v>
      </c>
      <c r="L1135" s="6">
        <f>IF(C1135&lt;Panorama_geral!$B$3,1,0)</f>
        <v>0</v>
      </c>
      <c r="M1135" s="36">
        <f>IF(D1135&gt;Educacao_infantil!$I$3,1,0)</f>
        <v>0</v>
      </c>
      <c r="N1135" s="7">
        <f>IF(I1135&lt;Educacao_infantil!$J$3,1,0)</f>
        <v>1</v>
      </c>
      <c r="O1135" s="22"/>
    </row>
    <row r="1136" spans="1:15" x14ac:dyDescent="0.25">
      <c r="A1136" s="8" t="s">
        <v>4822</v>
      </c>
      <c r="B1136" s="9" t="s">
        <v>118</v>
      </c>
      <c r="C1136" s="9" t="str">
        <f>VLOOKUP(B1136,'De-Para_Estado_Regiao'!$B$3:$C$29,2,0)</f>
        <v>Nordeste</v>
      </c>
      <c r="D1136" s="9">
        <v>141</v>
      </c>
      <c r="E1136" s="9">
        <v>0.57999999999999996</v>
      </c>
      <c r="F1136" s="9">
        <v>0.52400000000000002</v>
      </c>
      <c r="G1136" s="9">
        <v>0.50900000000000001</v>
      </c>
      <c r="H1136" s="9">
        <v>7919.5</v>
      </c>
      <c r="I1136" s="6">
        <v>1</v>
      </c>
      <c r="J1136" s="36" t="str">
        <f t="shared" si="17"/>
        <v>Médio</v>
      </c>
      <c r="K1136" s="6">
        <f>IF(OR(B1136="",D1136="",E1136="",F1136="",G1136="",H1136=""),1,0)</f>
        <v>0</v>
      </c>
      <c r="L1136" s="6">
        <f>IF(C1136&lt;Panorama_geral!$B$3,1,0)</f>
        <v>0</v>
      </c>
      <c r="M1136" s="36">
        <f>IF(D1136&gt;Educacao_infantil!$I$3,1,0)</f>
        <v>0</v>
      </c>
      <c r="N1136" s="7">
        <f>IF(I1136&lt;Educacao_infantil!$J$3,1,0)</f>
        <v>1</v>
      </c>
      <c r="O1136" s="22"/>
    </row>
    <row r="1137" spans="1:15" x14ac:dyDescent="0.25">
      <c r="A1137" s="5" t="s">
        <v>4823</v>
      </c>
      <c r="B1137" s="6" t="s">
        <v>72</v>
      </c>
      <c r="C1137" s="9" t="str">
        <f>VLOOKUP(B1137,'De-Para_Estado_Regiao'!$B$3:$C$29,2,0)</f>
        <v>Nordeste</v>
      </c>
      <c r="D1137" s="6">
        <v>79</v>
      </c>
      <c r="E1137" s="6">
        <v>0.55500000000000005</v>
      </c>
      <c r="F1137" s="6">
        <v>0.501</v>
      </c>
      <c r="G1137" s="6">
        <v>0.47299999999999998</v>
      </c>
      <c r="H1137" s="6">
        <v>7497.65</v>
      </c>
      <c r="I1137" s="6">
        <v>2</v>
      </c>
      <c r="J1137" s="36" t="str">
        <f t="shared" si="17"/>
        <v>Médio</v>
      </c>
      <c r="K1137" s="6">
        <f>IF(OR(B1137="",D1137="",E1137="",F1137="",G1137="",H1137=""),1,0)</f>
        <v>0</v>
      </c>
      <c r="L1137" s="6">
        <f>IF(C1137&lt;Panorama_geral!$B$3,1,0)</f>
        <v>0</v>
      </c>
      <c r="M1137" s="36">
        <f>IF(D1137&gt;Educacao_infantil!$I$3,1,0)</f>
        <v>0</v>
      </c>
      <c r="N1137" s="7">
        <f>IF(I1137&lt;Educacao_infantil!$J$3,1,0)</f>
        <v>0</v>
      </c>
      <c r="O1137" s="22"/>
    </row>
    <row r="1138" spans="1:15" x14ac:dyDescent="0.25">
      <c r="A1138" s="8" t="s">
        <v>4824</v>
      </c>
      <c r="B1138" s="9" t="s">
        <v>118</v>
      </c>
      <c r="C1138" s="9" t="str">
        <f>VLOOKUP(B1138,'De-Para_Estado_Regiao'!$B$3:$C$29,2,0)</f>
        <v>Nordeste</v>
      </c>
      <c r="D1138" s="9">
        <v>156</v>
      </c>
      <c r="E1138" s="9">
        <v>0.57299999999999995</v>
      </c>
      <c r="F1138" s="9">
        <v>0.54800000000000004</v>
      </c>
      <c r="G1138" s="9">
        <v>0.44900000000000001</v>
      </c>
      <c r="H1138" s="9">
        <v>8409.94</v>
      </c>
      <c r="I1138" s="6">
        <v>4</v>
      </c>
      <c r="J1138" s="36" t="str">
        <f t="shared" si="17"/>
        <v>Médio</v>
      </c>
      <c r="K1138" s="6">
        <f>IF(OR(B1138="",D1138="",E1138="",F1138="",G1138="",H1138=""),1,0)</f>
        <v>0</v>
      </c>
      <c r="L1138" s="6">
        <f>IF(C1138&lt;Panorama_geral!$B$3,1,0)</f>
        <v>0</v>
      </c>
      <c r="M1138" s="36">
        <f>IF(D1138&gt;Educacao_infantil!$I$3,1,0)</f>
        <v>0</v>
      </c>
      <c r="N1138" s="7">
        <f>IF(I1138&lt;Educacao_infantil!$J$3,1,0)</f>
        <v>0</v>
      </c>
      <c r="O1138" s="22"/>
    </row>
    <row r="1139" spans="1:15" x14ac:dyDescent="0.25">
      <c r="A1139" s="8" t="s">
        <v>2036</v>
      </c>
      <c r="B1139" s="9" t="s">
        <v>82</v>
      </c>
      <c r="C1139" s="9" t="str">
        <f>VLOOKUP(B1139,'De-Para_Estado_Regiao'!$B$3:$C$29,2,0)</f>
        <v>Nordeste</v>
      </c>
      <c r="D1139" s="9">
        <v>88</v>
      </c>
      <c r="E1139" s="9">
        <v>0.58499999999999996</v>
      </c>
      <c r="F1139" s="9">
        <v>0.57999999999999996</v>
      </c>
      <c r="G1139" s="9">
        <v>0.48499999999999999</v>
      </c>
      <c r="H1139" s="9">
        <v>7485.25</v>
      </c>
      <c r="I1139" s="6">
        <v>1</v>
      </c>
      <c r="J1139" s="36" t="str">
        <f t="shared" si="17"/>
        <v>Médio</v>
      </c>
      <c r="K1139" s="6">
        <f>IF(OR(B1139="",D1139="",E1139="",F1139="",G1139="",H1139=""),1,0)</f>
        <v>0</v>
      </c>
      <c r="L1139" s="6">
        <f>IF(C1139&lt;Panorama_geral!$B$3,1,0)</f>
        <v>0</v>
      </c>
      <c r="M1139" s="36">
        <f>IF(D1139&gt;Educacao_infantil!$I$3,1,0)</f>
        <v>0</v>
      </c>
      <c r="N1139" s="7">
        <f>IF(I1139&lt;Educacao_infantil!$J$3,1,0)</f>
        <v>1</v>
      </c>
      <c r="O1139" s="22"/>
    </row>
    <row r="1140" spans="1:15" x14ac:dyDescent="0.25">
      <c r="A1140" s="8" t="s">
        <v>4827</v>
      </c>
      <c r="B1140" s="9" t="s">
        <v>82</v>
      </c>
      <c r="C1140" s="9" t="str">
        <f>VLOOKUP(B1140,'De-Para_Estado_Regiao'!$B$3:$C$29,2,0)</f>
        <v>Nordeste</v>
      </c>
      <c r="D1140" s="9">
        <v>100</v>
      </c>
      <c r="E1140" s="9">
        <v>0.55200000000000005</v>
      </c>
      <c r="F1140" s="9">
        <v>0.52300000000000002</v>
      </c>
      <c r="G1140" s="9">
        <v>0.42399999999999999</v>
      </c>
      <c r="H1140" s="9">
        <v>6977.09</v>
      </c>
      <c r="I1140" s="6">
        <v>1</v>
      </c>
      <c r="J1140" s="36" t="str">
        <f t="shared" si="17"/>
        <v>Médio</v>
      </c>
      <c r="K1140" s="6">
        <f>IF(OR(B1140="",D1140="",E1140="",F1140="",G1140="",H1140=""),1,0)</f>
        <v>0</v>
      </c>
      <c r="L1140" s="6">
        <f>IF(C1140&lt;Panorama_geral!$B$3,1,0)</f>
        <v>0</v>
      </c>
      <c r="M1140" s="36">
        <f>IF(D1140&gt;Educacao_infantil!$I$3,1,0)</f>
        <v>0</v>
      </c>
      <c r="N1140" s="7">
        <f>IF(I1140&lt;Educacao_infantil!$J$3,1,0)</f>
        <v>1</v>
      </c>
      <c r="O1140" s="22"/>
    </row>
    <row r="1141" spans="1:15" x14ac:dyDescent="0.25">
      <c r="A1141" s="8" t="s">
        <v>4831</v>
      </c>
      <c r="B1141" s="9" t="s">
        <v>114</v>
      </c>
      <c r="C1141" s="9" t="str">
        <f>VLOOKUP(B1141,'De-Para_Estado_Regiao'!$B$3:$C$29,2,0)</f>
        <v>Nordeste</v>
      </c>
      <c r="D1141" s="9">
        <v>75</v>
      </c>
      <c r="E1141" s="9">
        <v>0.59299999999999997</v>
      </c>
      <c r="F1141" s="9">
        <v>0.59899999999999998</v>
      </c>
      <c r="G1141" s="9">
        <v>0.499</v>
      </c>
      <c r="H1141" s="9">
        <v>9472.98</v>
      </c>
      <c r="I1141" s="6">
        <v>0</v>
      </c>
      <c r="J1141" s="36" t="str">
        <f t="shared" si="17"/>
        <v>Médio</v>
      </c>
      <c r="K1141" s="6">
        <f>IF(OR(B1141="",D1141="",E1141="",F1141="",G1141="",H1141=""),1,0)</f>
        <v>0</v>
      </c>
      <c r="L1141" s="6">
        <f>IF(C1141&lt;Panorama_geral!$B$3,1,0)</f>
        <v>0</v>
      </c>
      <c r="M1141" s="36">
        <f>IF(D1141&gt;Educacao_infantil!$I$3,1,0)</f>
        <v>0</v>
      </c>
      <c r="N1141" s="7">
        <f>IF(I1141&lt;Educacao_infantil!$J$3,1,0)</f>
        <v>1</v>
      </c>
      <c r="O1141" s="22"/>
    </row>
    <row r="1142" spans="1:15" x14ac:dyDescent="0.25">
      <c r="A1142" s="5" t="s">
        <v>4832</v>
      </c>
      <c r="B1142" s="6" t="s">
        <v>72</v>
      </c>
      <c r="C1142" s="9" t="str">
        <f>VLOOKUP(B1142,'De-Para_Estado_Regiao'!$B$3:$C$29,2,0)</f>
        <v>Nordeste</v>
      </c>
      <c r="D1142" s="6">
        <v>176</v>
      </c>
      <c r="E1142" s="6">
        <v>0.57999999999999996</v>
      </c>
      <c r="F1142" s="6">
        <v>0.56100000000000005</v>
      </c>
      <c r="G1142" s="6">
        <v>0.47099999999999997</v>
      </c>
      <c r="H1142" s="6">
        <v>9677.15</v>
      </c>
      <c r="I1142" s="6">
        <v>0</v>
      </c>
      <c r="J1142" s="36" t="str">
        <f t="shared" si="17"/>
        <v>Médio</v>
      </c>
      <c r="K1142" s="6">
        <f>IF(OR(B1142="",D1142="",E1142="",F1142="",G1142="",H1142=""),1,0)</f>
        <v>0</v>
      </c>
      <c r="L1142" s="6">
        <f>IF(C1142&lt;Panorama_geral!$B$3,1,0)</f>
        <v>0</v>
      </c>
      <c r="M1142" s="36">
        <f>IF(D1142&gt;Educacao_infantil!$I$3,1,0)</f>
        <v>0</v>
      </c>
      <c r="N1142" s="7">
        <f>IF(I1142&lt;Educacao_infantil!$J$3,1,0)</f>
        <v>1</v>
      </c>
      <c r="O1142" s="22"/>
    </row>
    <row r="1143" spans="1:15" x14ac:dyDescent="0.25">
      <c r="A1143" s="8" t="s">
        <v>4833</v>
      </c>
      <c r="B1143" s="9" t="s">
        <v>118</v>
      </c>
      <c r="C1143" s="9" t="str">
        <f>VLOOKUP(B1143,'De-Para_Estado_Regiao'!$B$3:$C$29,2,0)</f>
        <v>Nordeste</v>
      </c>
      <c r="D1143" s="9">
        <v>91</v>
      </c>
      <c r="E1143" s="9">
        <v>0.50800000000000001</v>
      </c>
      <c r="F1143" s="9">
        <v>0.48299999999999998</v>
      </c>
      <c r="G1143" s="9">
        <v>0.38100000000000001</v>
      </c>
      <c r="H1143" s="9">
        <v>6783.9</v>
      </c>
      <c r="I1143" s="6">
        <v>0</v>
      </c>
      <c r="J1143" s="36" t="str">
        <f t="shared" si="17"/>
        <v>Baixo</v>
      </c>
      <c r="K1143" s="6">
        <f>IF(OR(B1143="",D1143="",E1143="",F1143="",G1143="",H1143=""),1,0)</f>
        <v>0</v>
      </c>
      <c r="L1143" s="6">
        <f>IF(C1143&lt;Panorama_geral!$B$3,1,0)</f>
        <v>0</v>
      </c>
      <c r="M1143" s="36">
        <f>IF(D1143&gt;Educacao_infantil!$I$3,1,0)</f>
        <v>0</v>
      </c>
      <c r="N1143" s="7">
        <f>IF(I1143&lt;Educacao_infantil!$J$3,1,0)</f>
        <v>1</v>
      </c>
      <c r="O1143" s="22"/>
    </row>
    <row r="1144" spans="1:15" x14ac:dyDescent="0.25">
      <c r="A1144" s="8" t="s">
        <v>4834</v>
      </c>
      <c r="B1144" s="9" t="s">
        <v>118</v>
      </c>
      <c r="C1144" s="9" t="str">
        <f>VLOOKUP(B1144,'De-Para_Estado_Regiao'!$B$3:$C$29,2,0)</f>
        <v>Nordeste</v>
      </c>
      <c r="D1144" s="9">
        <v>54</v>
      </c>
      <c r="E1144" s="9">
        <v>0.55000000000000004</v>
      </c>
      <c r="F1144" s="9">
        <v>0.54700000000000004</v>
      </c>
      <c r="G1144" s="9">
        <v>0.40300000000000002</v>
      </c>
      <c r="H1144" s="9">
        <v>7090.1</v>
      </c>
      <c r="I1144" s="6">
        <v>0</v>
      </c>
      <c r="J1144" s="36" t="str">
        <f t="shared" si="17"/>
        <v>Médio</v>
      </c>
      <c r="K1144" s="6">
        <f>IF(OR(B1144="",D1144="",E1144="",F1144="",G1144="",H1144=""),1,0)</f>
        <v>0</v>
      </c>
      <c r="L1144" s="6">
        <f>IF(C1144&lt;Panorama_geral!$B$3,1,0)</f>
        <v>0</v>
      </c>
      <c r="M1144" s="36">
        <f>IF(D1144&gt;Educacao_infantil!$I$3,1,0)</f>
        <v>0</v>
      </c>
      <c r="N1144" s="7">
        <f>IF(I1144&lt;Educacao_infantil!$J$3,1,0)</f>
        <v>1</v>
      </c>
      <c r="O1144" s="22"/>
    </row>
    <row r="1145" spans="1:15" x14ac:dyDescent="0.25">
      <c r="A1145" s="5" t="s">
        <v>4838</v>
      </c>
      <c r="B1145" s="6" t="s">
        <v>16</v>
      </c>
      <c r="C1145" s="9" t="str">
        <f>VLOOKUP(B1145,'De-Para_Estado_Regiao'!$B$3:$C$29,2,0)</f>
        <v>Sudeste</v>
      </c>
      <c r="D1145" s="6">
        <v>114</v>
      </c>
      <c r="E1145" s="6">
        <v>0.59699999999999998</v>
      </c>
      <c r="F1145" s="6">
        <v>0.622</v>
      </c>
      <c r="G1145" s="6">
        <v>0.42199999999999999</v>
      </c>
      <c r="H1145" s="6">
        <v>9035.61</v>
      </c>
      <c r="I1145" s="6">
        <v>3</v>
      </c>
      <c r="J1145" s="36" t="str">
        <f t="shared" si="17"/>
        <v>Médio</v>
      </c>
      <c r="K1145" s="6">
        <f>IF(OR(B1145="",D1145="",E1145="",F1145="",G1145="",H1145=""),1,0)</f>
        <v>0</v>
      </c>
      <c r="L1145" s="6">
        <f>IF(C1145&lt;Panorama_geral!$B$3,1,0)</f>
        <v>0</v>
      </c>
      <c r="M1145" s="36">
        <f>IF(D1145&gt;Educacao_infantil!$I$3,1,0)</f>
        <v>0</v>
      </c>
      <c r="N1145" s="7">
        <f>IF(I1145&lt;Educacao_infantil!$J$3,1,0)</f>
        <v>0</v>
      </c>
      <c r="O1145" s="22"/>
    </row>
    <row r="1146" spans="1:15" x14ac:dyDescent="0.25">
      <c r="A1146" s="8" t="s">
        <v>4839</v>
      </c>
      <c r="B1146" s="9" t="s">
        <v>118</v>
      </c>
      <c r="C1146" s="9" t="str">
        <f>VLOOKUP(B1146,'De-Para_Estado_Regiao'!$B$3:$C$29,2,0)</f>
        <v>Nordeste</v>
      </c>
      <c r="D1146" s="9">
        <v>47</v>
      </c>
      <c r="E1146" s="9">
        <v>0.502</v>
      </c>
      <c r="F1146" s="9">
        <v>0.47399999999999998</v>
      </c>
      <c r="G1146" s="9">
        <v>0.35799999999999998</v>
      </c>
      <c r="H1146" s="9">
        <v>6615.71</v>
      </c>
      <c r="I1146" s="6">
        <v>2</v>
      </c>
      <c r="J1146" s="36" t="str">
        <f t="shared" si="17"/>
        <v>Baixo</v>
      </c>
      <c r="K1146" s="6">
        <f>IF(OR(B1146="",D1146="",E1146="",F1146="",G1146="",H1146=""),1,0)</f>
        <v>0</v>
      </c>
      <c r="L1146" s="6">
        <f>IF(C1146&lt;Panorama_geral!$B$3,1,0)</f>
        <v>0</v>
      </c>
      <c r="M1146" s="36">
        <f>IF(D1146&gt;Educacao_infantil!$I$3,1,0)</f>
        <v>0</v>
      </c>
      <c r="N1146" s="7">
        <f>IF(I1146&lt;Educacao_infantil!$J$3,1,0)</f>
        <v>0</v>
      </c>
      <c r="O1146" s="22"/>
    </row>
    <row r="1147" spans="1:15" x14ac:dyDescent="0.25">
      <c r="A1147" s="5" t="s">
        <v>4840</v>
      </c>
      <c r="B1147" s="6" t="s">
        <v>118</v>
      </c>
      <c r="C1147" s="9" t="str">
        <f>VLOOKUP(B1147,'De-Para_Estado_Regiao'!$B$3:$C$29,2,0)</f>
        <v>Nordeste</v>
      </c>
      <c r="D1147" s="6">
        <v>88</v>
      </c>
      <c r="E1147" s="6">
        <v>0.54600000000000004</v>
      </c>
      <c r="F1147" s="6">
        <v>0.51800000000000002</v>
      </c>
      <c r="G1147" s="6">
        <v>0.433</v>
      </c>
      <c r="H1147" s="6">
        <v>6577.97</v>
      </c>
      <c r="I1147" s="6">
        <v>0</v>
      </c>
      <c r="J1147" s="36" t="str">
        <f t="shared" si="17"/>
        <v>Baixo</v>
      </c>
      <c r="K1147" s="6">
        <f>IF(OR(B1147="",D1147="",E1147="",F1147="",G1147="",H1147=""),1,0)</f>
        <v>0</v>
      </c>
      <c r="L1147" s="6">
        <f>IF(C1147&lt;Panorama_geral!$B$3,1,0)</f>
        <v>0</v>
      </c>
      <c r="M1147" s="36">
        <f>IF(D1147&gt;Educacao_infantil!$I$3,1,0)</f>
        <v>0</v>
      </c>
      <c r="N1147" s="7">
        <f>IF(I1147&lt;Educacao_infantil!$J$3,1,0)</f>
        <v>1</v>
      </c>
      <c r="O1147" s="22"/>
    </row>
    <row r="1148" spans="1:15" x14ac:dyDescent="0.25">
      <c r="A1148" s="8" t="s">
        <v>3098</v>
      </c>
      <c r="B1148" s="9" t="s">
        <v>111</v>
      </c>
      <c r="C1148" s="9" t="str">
        <f>VLOOKUP(B1148,'De-Para_Estado_Regiao'!$B$3:$C$29,2,0)</f>
        <v>Norte</v>
      </c>
      <c r="D1148" s="9">
        <v>110</v>
      </c>
      <c r="E1148" s="9">
        <v>0.56899999999999995</v>
      </c>
      <c r="F1148" s="9">
        <v>0.57099999999999995</v>
      </c>
      <c r="G1148" s="9">
        <v>0.46100000000000002</v>
      </c>
      <c r="H1148" s="9">
        <v>10684.43</v>
      </c>
      <c r="I1148" s="6">
        <v>0</v>
      </c>
      <c r="J1148" s="36" t="str">
        <f t="shared" si="17"/>
        <v>Médio</v>
      </c>
      <c r="K1148" s="6">
        <f>IF(OR(B1148="",D1148="",E1148="",F1148="",G1148="",H1148=""),1,0)</f>
        <v>0</v>
      </c>
      <c r="L1148" s="6">
        <f>IF(C1148&lt;Panorama_geral!$B$3,1,0)</f>
        <v>0</v>
      </c>
      <c r="M1148" s="36">
        <f>IF(D1148&gt;Educacao_infantil!$I$3,1,0)</f>
        <v>0</v>
      </c>
      <c r="N1148" s="7">
        <f>IF(I1148&lt;Educacao_infantil!$J$3,1,0)</f>
        <v>1</v>
      </c>
      <c r="O1148" s="22"/>
    </row>
    <row r="1149" spans="1:15" x14ac:dyDescent="0.25">
      <c r="A1149" s="5" t="s">
        <v>4841</v>
      </c>
      <c r="B1149" s="6" t="s">
        <v>72</v>
      </c>
      <c r="C1149" s="9" t="str">
        <f>VLOOKUP(B1149,'De-Para_Estado_Regiao'!$B$3:$C$29,2,0)</f>
        <v>Nordeste</v>
      </c>
      <c r="D1149" s="6">
        <v>182</v>
      </c>
      <c r="E1149" s="6">
        <v>0.59699999999999998</v>
      </c>
      <c r="F1149" s="6">
        <v>0.56499999999999995</v>
      </c>
      <c r="G1149" s="6">
        <v>0.51200000000000001</v>
      </c>
      <c r="H1149" s="6">
        <v>7200.07</v>
      </c>
      <c r="I1149" s="6">
        <v>2</v>
      </c>
      <c r="J1149" s="36" t="str">
        <f t="shared" si="17"/>
        <v>Médio</v>
      </c>
      <c r="K1149" s="6">
        <f>IF(OR(B1149="",D1149="",E1149="",F1149="",G1149="",H1149=""),1,0)</f>
        <v>0</v>
      </c>
      <c r="L1149" s="6">
        <f>IF(C1149&lt;Panorama_geral!$B$3,1,0)</f>
        <v>0</v>
      </c>
      <c r="M1149" s="36">
        <f>IF(D1149&gt;Educacao_infantil!$I$3,1,0)</f>
        <v>0</v>
      </c>
      <c r="N1149" s="7">
        <f>IF(I1149&lt;Educacao_infantil!$J$3,1,0)</f>
        <v>0</v>
      </c>
      <c r="O1149" s="22"/>
    </row>
    <row r="1150" spans="1:15" x14ac:dyDescent="0.25">
      <c r="A1150" s="5" t="s">
        <v>1233</v>
      </c>
      <c r="B1150" s="6" t="s">
        <v>82</v>
      </c>
      <c r="C1150" s="9" t="str">
        <f>VLOOKUP(B1150,'De-Para_Estado_Regiao'!$B$3:$C$29,2,0)</f>
        <v>Nordeste</v>
      </c>
      <c r="D1150" s="6">
        <v>84</v>
      </c>
      <c r="E1150" s="6">
        <v>0.57999999999999996</v>
      </c>
      <c r="F1150" s="6">
        <v>0.56000000000000005</v>
      </c>
      <c r="G1150" s="6">
        <v>0.48099999999999998</v>
      </c>
      <c r="H1150" s="6">
        <v>8970.41</v>
      </c>
      <c r="I1150" s="6">
        <v>2</v>
      </c>
      <c r="J1150" s="36" t="str">
        <f t="shared" si="17"/>
        <v>Médio</v>
      </c>
      <c r="K1150" s="6">
        <f>IF(OR(B1150="",D1150="",E1150="",F1150="",G1150="",H1150=""),1,0)</f>
        <v>0</v>
      </c>
      <c r="L1150" s="6">
        <f>IF(C1150&lt;Panorama_geral!$B$3,1,0)</f>
        <v>0</v>
      </c>
      <c r="M1150" s="36">
        <f>IF(D1150&gt;Educacao_infantil!$I$3,1,0)</f>
        <v>0</v>
      </c>
      <c r="N1150" s="7">
        <f>IF(I1150&lt;Educacao_infantil!$J$3,1,0)</f>
        <v>0</v>
      </c>
      <c r="O1150" s="22"/>
    </row>
    <row r="1151" spans="1:15" x14ac:dyDescent="0.25">
      <c r="A1151" s="5" t="s">
        <v>2098</v>
      </c>
      <c r="B1151" s="6" t="s">
        <v>72</v>
      </c>
      <c r="C1151" s="9" t="str">
        <f>VLOOKUP(B1151,'De-Para_Estado_Regiao'!$B$3:$C$29,2,0)</f>
        <v>Nordeste</v>
      </c>
      <c r="D1151" s="6">
        <v>85</v>
      </c>
      <c r="E1151" s="6">
        <v>0.59099999999999997</v>
      </c>
      <c r="F1151" s="6">
        <v>0.54500000000000004</v>
      </c>
      <c r="G1151" s="6">
        <v>0.48899999999999999</v>
      </c>
      <c r="H1151" s="6">
        <v>7041.85</v>
      </c>
      <c r="I1151" s="6">
        <v>1</v>
      </c>
      <c r="J1151" s="36" t="str">
        <f t="shared" si="17"/>
        <v>Médio</v>
      </c>
      <c r="K1151" s="6">
        <f>IF(OR(B1151="",D1151="",E1151="",F1151="",G1151="",H1151=""),1,0)</f>
        <v>0</v>
      </c>
      <c r="L1151" s="6">
        <f>IF(C1151&lt;Panorama_geral!$B$3,1,0)</f>
        <v>0</v>
      </c>
      <c r="M1151" s="36">
        <f>IF(D1151&gt;Educacao_infantil!$I$3,1,0)</f>
        <v>0</v>
      </c>
      <c r="N1151" s="7">
        <f>IF(I1151&lt;Educacao_infantil!$J$3,1,0)</f>
        <v>1</v>
      </c>
      <c r="O1151" s="22"/>
    </row>
    <row r="1152" spans="1:15" x14ac:dyDescent="0.25">
      <c r="A1152" s="8" t="s">
        <v>4843</v>
      </c>
      <c r="B1152" s="9" t="s">
        <v>118</v>
      </c>
      <c r="C1152" s="9" t="str">
        <f>VLOOKUP(B1152,'De-Para_Estado_Regiao'!$B$3:$C$29,2,0)</f>
        <v>Nordeste</v>
      </c>
      <c r="D1152" s="9">
        <v>128</v>
      </c>
      <c r="E1152" s="9">
        <v>0.57999999999999996</v>
      </c>
      <c r="F1152" s="9">
        <v>0.56499999999999995</v>
      </c>
      <c r="G1152" s="9">
        <v>0.45</v>
      </c>
      <c r="H1152" s="9">
        <v>6974.97</v>
      </c>
      <c r="I1152" s="6">
        <v>2</v>
      </c>
      <c r="J1152" s="36" t="str">
        <f t="shared" si="17"/>
        <v>Médio</v>
      </c>
      <c r="K1152" s="6">
        <f>IF(OR(B1152="",D1152="",E1152="",F1152="",G1152="",H1152=""),1,0)</f>
        <v>0</v>
      </c>
      <c r="L1152" s="6">
        <f>IF(C1152&lt;Panorama_geral!$B$3,1,0)</f>
        <v>0</v>
      </c>
      <c r="M1152" s="36">
        <f>IF(D1152&gt;Educacao_infantil!$I$3,1,0)</f>
        <v>0</v>
      </c>
      <c r="N1152" s="7">
        <f>IF(I1152&lt;Educacao_infantil!$J$3,1,0)</f>
        <v>0</v>
      </c>
      <c r="O1152" s="22"/>
    </row>
    <row r="1153" spans="1:15" x14ac:dyDescent="0.25">
      <c r="A1153" s="8" t="s">
        <v>4845</v>
      </c>
      <c r="B1153" s="9" t="s">
        <v>118</v>
      </c>
      <c r="C1153" s="9" t="str">
        <f>VLOOKUP(B1153,'De-Para_Estado_Regiao'!$B$3:$C$29,2,0)</f>
        <v>Nordeste</v>
      </c>
      <c r="D1153" s="9">
        <v>67</v>
      </c>
      <c r="E1153" s="9">
        <v>0.55000000000000004</v>
      </c>
      <c r="F1153" s="9">
        <v>0.51800000000000002</v>
      </c>
      <c r="G1153" s="9">
        <v>0.44</v>
      </c>
      <c r="H1153" s="9">
        <v>6146.35</v>
      </c>
      <c r="I1153" s="6">
        <v>0</v>
      </c>
      <c r="J1153" s="36" t="str">
        <f t="shared" si="17"/>
        <v>Médio</v>
      </c>
      <c r="K1153" s="6">
        <f>IF(OR(B1153="",D1153="",E1153="",F1153="",G1153="",H1153=""),1,0)</f>
        <v>0</v>
      </c>
      <c r="L1153" s="6">
        <f>IF(C1153&lt;Panorama_geral!$B$3,1,0)</f>
        <v>0</v>
      </c>
      <c r="M1153" s="36">
        <f>IF(D1153&gt;Educacao_infantil!$I$3,1,0)</f>
        <v>0</v>
      </c>
      <c r="N1153" s="7">
        <f>IF(I1153&lt;Educacao_infantil!$J$3,1,0)</f>
        <v>1</v>
      </c>
      <c r="O1153" s="22"/>
    </row>
    <row r="1154" spans="1:15" x14ac:dyDescent="0.25">
      <c r="A1154" s="5" t="s">
        <v>4846</v>
      </c>
      <c r="B1154" s="6" t="s">
        <v>118</v>
      </c>
      <c r="C1154" s="9" t="str">
        <f>VLOOKUP(B1154,'De-Para_Estado_Regiao'!$B$3:$C$29,2,0)</f>
        <v>Nordeste</v>
      </c>
      <c r="D1154" s="6">
        <v>136</v>
      </c>
      <c r="E1154" s="6">
        <v>0.54700000000000004</v>
      </c>
      <c r="F1154" s="6">
        <v>0.52500000000000002</v>
      </c>
      <c r="G1154" s="6">
        <v>0.443</v>
      </c>
      <c r="H1154" s="6">
        <v>6808.96</v>
      </c>
      <c r="I1154" s="6">
        <v>7</v>
      </c>
      <c r="J1154" s="36" t="str">
        <f t="shared" si="17"/>
        <v>Baixo</v>
      </c>
      <c r="K1154" s="6">
        <f>IF(OR(B1154="",D1154="",E1154="",F1154="",G1154="",H1154=""),1,0)</f>
        <v>0</v>
      </c>
      <c r="L1154" s="6">
        <f>IF(C1154&lt;Panorama_geral!$B$3,1,0)</f>
        <v>0</v>
      </c>
      <c r="M1154" s="36">
        <f>IF(D1154&gt;Educacao_infantil!$I$3,1,0)</f>
        <v>0</v>
      </c>
      <c r="N1154" s="7">
        <f>IF(I1154&lt;Educacao_infantil!$J$3,1,0)</f>
        <v>0</v>
      </c>
      <c r="O1154" s="22"/>
    </row>
    <row r="1155" spans="1:15" x14ac:dyDescent="0.25">
      <c r="A1155" s="5" t="s">
        <v>4848</v>
      </c>
      <c r="B1155" s="6" t="s">
        <v>82</v>
      </c>
      <c r="C1155" s="9" t="str">
        <f>VLOOKUP(B1155,'De-Para_Estado_Regiao'!$B$3:$C$29,2,0)</f>
        <v>Nordeste</v>
      </c>
      <c r="D1155" s="6">
        <v>101</v>
      </c>
      <c r="E1155" s="6">
        <v>0.54200000000000004</v>
      </c>
      <c r="F1155" s="6">
        <v>0.52</v>
      </c>
      <c r="G1155" s="6">
        <v>0.42899999999999999</v>
      </c>
      <c r="H1155" s="6">
        <v>7437.65</v>
      </c>
      <c r="I1155" s="6">
        <v>1</v>
      </c>
      <c r="J1155" s="36" t="str">
        <f t="shared" si="17"/>
        <v>Baixo</v>
      </c>
      <c r="K1155" s="6">
        <f>IF(OR(B1155="",D1155="",E1155="",F1155="",G1155="",H1155=""),1,0)</f>
        <v>0</v>
      </c>
      <c r="L1155" s="6">
        <f>IF(C1155&lt;Panorama_geral!$B$3,1,0)</f>
        <v>0</v>
      </c>
      <c r="M1155" s="36">
        <f>IF(D1155&gt;Educacao_infantil!$I$3,1,0)</f>
        <v>0</v>
      </c>
      <c r="N1155" s="7">
        <f>IF(I1155&lt;Educacao_infantil!$J$3,1,0)</f>
        <v>1</v>
      </c>
      <c r="O1155" s="22"/>
    </row>
    <row r="1156" spans="1:15" x14ac:dyDescent="0.25">
      <c r="A1156" s="8" t="s">
        <v>4851</v>
      </c>
      <c r="B1156" s="9" t="s">
        <v>118</v>
      </c>
      <c r="C1156" s="9" t="str">
        <f>VLOOKUP(B1156,'De-Para_Estado_Regiao'!$B$3:$C$29,2,0)</f>
        <v>Nordeste</v>
      </c>
      <c r="D1156" s="9">
        <v>68</v>
      </c>
      <c r="E1156" s="9">
        <v>0.56000000000000005</v>
      </c>
      <c r="F1156" s="9">
        <v>0.53900000000000003</v>
      </c>
      <c r="G1156" s="9">
        <v>0.44600000000000001</v>
      </c>
      <c r="H1156" s="9">
        <v>6577.16</v>
      </c>
      <c r="I1156" s="6">
        <v>1</v>
      </c>
      <c r="J1156" s="36" t="str">
        <f t="shared" si="17"/>
        <v>Médio</v>
      </c>
      <c r="K1156" s="6">
        <f>IF(OR(B1156="",D1156="",E1156="",F1156="",G1156="",H1156=""),1,0)</f>
        <v>0</v>
      </c>
      <c r="L1156" s="6">
        <f>IF(C1156&lt;Panorama_geral!$B$3,1,0)</f>
        <v>0</v>
      </c>
      <c r="M1156" s="36">
        <f>IF(D1156&gt;Educacao_infantil!$I$3,1,0)</f>
        <v>0</v>
      </c>
      <c r="N1156" s="7">
        <f>IF(I1156&lt;Educacao_infantil!$J$3,1,0)</f>
        <v>1</v>
      </c>
      <c r="O1156" s="22"/>
    </row>
    <row r="1157" spans="1:15" x14ac:dyDescent="0.25">
      <c r="A1157" s="8" t="s">
        <v>4853</v>
      </c>
      <c r="B1157" s="9" t="s">
        <v>118</v>
      </c>
      <c r="C1157" s="9" t="str">
        <f>VLOOKUP(B1157,'De-Para_Estado_Regiao'!$B$3:$C$29,2,0)</f>
        <v>Nordeste</v>
      </c>
      <c r="D1157" s="9">
        <v>96</v>
      </c>
      <c r="E1157" s="9">
        <v>0.57399999999999995</v>
      </c>
      <c r="F1157" s="9">
        <v>0.53900000000000003</v>
      </c>
      <c r="G1157" s="9">
        <v>0.47599999999999998</v>
      </c>
      <c r="H1157" s="9">
        <v>6542.36</v>
      </c>
      <c r="I1157" s="6">
        <v>2</v>
      </c>
      <c r="J1157" s="36" t="str">
        <f t="shared" si="17"/>
        <v>Médio</v>
      </c>
      <c r="K1157" s="6">
        <f>IF(OR(B1157="",D1157="",E1157="",F1157="",G1157="",H1157=""),1,0)</f>
        <v>0</v>
      </c>
      <c r="L1157" s="6">
        <f>IF(C1157&lt;Panorama_geral!$B$3,1,0)</f>
        <v>0</v>
      </c>
      <c r="M1157" s="36">
        <f>IF(D1157&gt;Educacao_infantil!$I$3,1,0)</f>
        <v>0</v>
      </c>
      <c r="N1157" s="7">
        <f>IF(I1157&lt;Educacao_infantil!$J$3,1,0)</f>
        <v>0</v>
      </c>
      <c r="O1157" s="22"/>
    </row>
    <row r="1158" spans="1:15" x14ac:dyDescent="0.25">
      <c r="A1158" s="5" t="s">
        <v>4854</v>
      </c>
      <c r="B1158" s="6" t="s">
        <v>82</v>
      </c>
      <c r="C1158" s="9" t="str">
        <f>VLOOKUP(B1158,'De-Para_Estado_Regiao'!$B$3:$C$29,2,0)</f>
        <v>Nordeste</v>
      </c>
      <c r="D1158" s="6">
        <v>101</v>
      </c>
      <c r="E1158" s="6">
        <v>0.56999999999999995</v>
      </c>
      <c r="F1158" s="6">
        <v>0.55400000000000005</v>
      </c>
      <c r="G1158" s="6">
        <v>0.42399999999999999</v>
      </c>
      <c r="H1158" s="6">
        <v>7880.84</v>
      </c>
      <c r="I1158" s="6">
        <v>2</v>
      </c>
      <c r="J1158" s="36" t="str">
        <f t="shared" ref="J1158:J1221" si="18">IF(E1158&lt;0.55,"Baixo", IF(E1158&lt;0.7,"Médio", IF(E1158&lt;0.8,"Alto","Muito Alto")))</f>
        <v>Médio</v>
      </c>
      <c r="K1158" s="6">
        <f>IF(OR(B1158="",D1158="",E1158="",F1158="",G1158="",H1158=""),1,0)</f>
        <v>0</v>
      </c>
      <c r="L1158" s="6">
        <f>IF(C1158&lt;Panorama_geral!$B$3,1,0)</f>
        <v>0</v>
      </c>
      <c r="M1158" s="36">
        <f>IF(D1158&gt;Educacao_infantil!$I$3,1,0)</f>
        <v>0</v>
      </c>
      <c r="N1158" s="7">
        <f>IF(I1158&lt;Educacao_infantil!$J$3,1,0)</f>
        <v>0</v>
      </c>
      <c r="O1158" s="22"/>
    </row>
    <row r="1159" spans="1:15" x14ac:dyDescent="0.25">
      <c r="A1159" s="8" t="s">
        <v>243</v>
      </c>
      <c r="B1159" s="9" t="s">
        <v>118</v>
      </c>
      <c r="C1159" s="9" t="str">
        <f>VLOOKUP(B1159,'De-Para_Estado_Regiao'!$B$3:$C$29,2,0)</f>
        <v>Nordeste</v>
      </c>
      <c r="D1159" s="9">
        <v>152</v>
      </c>
      <c r="E1159" s="9">
        <v>0.56999999999999995</v>
      </c>
      <c r="F1159" s="9">
        <v>0.55400000000000005</v>
      </c>
      <c r="G1159" s="9">
        <v>0.47399999999999998</v>
      </c>
      <c r="H1159" s="9">
        <v>6854.08</v>
      </c>
      <c r="I1159" s="6">
        <v>1</v>
      </c>
      <c r="J1159" s="36" t="str">
        <f t="shared" si="18"/>
        <v>Médio</v>
      </c>
      <c r="K1159" s="6">
        <f>IF(OR(B1159="",D1159="",E1159="",F1159="",G1159="",H1159=""),1,0)</f>
        <v>0</v>
      </c>
      <c r="L1159" s="6">
        <f>IF(C1159&lt;Panorama_geral!$B$3,1,0)</f>
        <v>0</v>
      </c>
      <c r="M1159" s="36">
        <f>IF(D1159&gt;Educacao_infantil!$I$3,1,0)</f>
        <v>0</v>
      </c>
      <c r="N1159" s="7">
        <f>IF(I1159&lt;Educacao_infantil!$J$3,1,0)</f>
        <v>1</v>
      </c>
      <c r="O1159" s="22"/>
    </row>
    <row r="1160" spans="1:15" x14ac:dyDescent="0.25">
      <c r="A1160" s="5" t="s">
        <v>4857</v>
      </c>
      <c r="B1160" s="6" t="s">
        <v>72</v>
      </c>
      <c r="C1160" s="9" t="str">
        <f>VLOOKUP(B1160,'De-Para_Estado_Regiao'!$B$3:$C$29,2,0)</f>
        <v>Nordeste</v>
      </c>
      <c r="D1160" s="6">
        <v>117</v>
      </c>
      <c r="E1160" s="6">
        <v>0.58899999999999997</v>
      </c>
      <c r="F1160" s="6">
        <v>0.56599999999999995</v>
      </c>
      <c r="G1160" s="6">
        <v>0.45800000000000002</v>
      </c>
      <c r="H1160" s="6">
        <v>10715.61</v>
      </c>
      <c r="I1160" s="6">
        <v>1</v>
      </c>
      <c r="J1160" s="36" t="str">
        <f t="shared" si="18"/>
        <v>Médio</v>
      </c>
      <c r="K1160" s="6">
        <f>IF(OR(B1160="",D1160="",E1160="",F1160="",G1160="",H1160=""),1,0)</f>
        <v>0</v>
      </c>
      <c r="L1160" s="6">
        <f>IF(C1160&lt;Panorama_geral!$B$3,1,0)</f>
        <v>0</v>
      </c>
      <c r="M1160" s="36">
        <f>IF(D1160&gt;Educacao_infantil!$I$3,1,0)</f>
        <v>0</v>
      </c>
      <c r="N1160" s="7">
        <f>IF(I1160&lt;Educacao_infantil!$J$3,1,0)</f>
        <v>1</v>
      </c>
      <c r="O1160" s="22"/>
    </row>
    <row r="1161" spans="1:15" x14ac:dyDescent="0.25">
      <c r="A1161" s="5" t="s">
        <v>4859</v>
      </c>
      <c r="B1161" s="6" t="s">
        <v>72</v>
      </c>
      <c r="C1161" s="9" t="str">
        <f>VLOOKUP(B1161,'De-Para_Estado_Regiao'!$B$3:$C$29,2,0)</f>
        <v>Nordeste</v>
      </c>
      <c r="D1161" s="6">
        <v>66</v>
      </c>
      <c r="E1161" s="6">
        <v>0.58899999999999997</v>
      </c>
      <c r="F1161" s="6">
        <v>0.54700000000000004</v>
      </c>
      <c r="G1161" s="6">
        <v>0.501</v>
      </c>
      <c r="H1161" s="6">
        <v>9553.51</v>
      </c>
      <c r="I1161" s="6">
        <v>2</v>
      </c>
      <c r="J1161" s="36" t="str">
        <f t="shared" si="18"/>
        <v>Médio</v>
      </c>
      <c r="K1161" s="6">
        <f>IF(OR(B1161="",D1161="",E1161="",F1161="",G1161="",H1161=""),1,0)</f>
        <v>0</v>
      </c>
      <c r="L1161" s="6">
        <f>IF(C1161&lt;Panorama_geral!$B$3,1,0)</f>
        <v>0</v>
      </c>
      <c r="M1161" s="36">
        <f>IF(D1161&gt;Educacao_infantil!$I$3,1,0)</f>
        <v>0</v>
      </c>
      <c r="N1161" s="7">
        <f>IF(I1161&lt;Educacao_infantil!$J$3,1,0)</f>
        <v>0</v>
      </c>
      <c r="O1161" s="22"/>
    </row>
    <row r="1162" spans="1:15" x14ac:dyDescent="0.25">
      <c r="A1162" s="8" t="s">
        <v>4860</v>
      </c>
      <c r="B1162" s="9" t="s">
        <v>118</v>
      </c>
      <c r="C1162" s="9" t="str">
        <f>VLOOKUP(B1162,'De-Para_Estado_Regiao'!$B$3:$C$29,2,0)</f>
        <v>Nordeste</v>
      </c>
      <c r="D1162" s="9">
        <v>84</v>
      </c>
      <c r="E1162" s="9">
        <v>0.54400000000000004</v>
      </c>
      <c r="F1162" s="9">
        <v>0.51300000000000001</v>
      </c>
      <c r="G1162" s="9">
        <v>0.443</v>
      </c>
      <c r="H1162" s="9">
        <v>6739.07</v>
      </c>
      <c r="I1162" s="6">
        <v>0</v>
      </c>
      <c r="J1162" s="36" t="str">
        <f t="shared" si="18"/>
        <v>Baixo</v>
      </c>
      <c r="K1162" s="6">
        <f>IF(OR(B1162="",D1162="",E1162="",F1162="",G1162="",H1162=""),1,0)</f>
        <v>0</v>
      </c>
      <c r="L1162" s="6">
        <f>IF(C1162&lt;Panorama_geral!$B$3,1,0)</f>
        <v>0</v>
      </c>
      <c r="M1162" s="36">
        <f>IF(D1162&gt;Educacao_infantil!$I$3,1,0)</f>
        <v>0</v>
      </c>
      <c r="N1162" s="7">
        <f>IF(I1162&lt;Educacao_infantil!$J$3,1,0)</f>
        <v>1</v>
      </c>
      <c r="O1162" s="22"/>
    </row>
    <row r="1163" spans="1:15" x14ac:dyDescent="0.25">
      <c r="A1163" s="5" t="s">
        <v>4861</v>
      </c>
      <c r="B1163" s="6" t="s">
        <v>118</v>
      </c>
      <c r="C1163" s="9" t="str">
        <f>VLOOKUP(B1163,'De-Para_Estado_Regiao'!$B$3:$C$29,2,0)</f>
        <v>Nordeste</v>
      </c>
      <c r="D1163" s="6">
        <v>95</v>
      </c>
      <c r="E1163" s="6">
        <v>0.51500000000000001</v>
      </c>
      <c r="F1163" s="6">
        <v>0.53100000000000003</v>
      </c>
      <c r="G1163" s="6">
        <v>0.35399999999999998</v>
      </c>
      <c r="H1163" s="6">
        <v>7680.83</v>
      </c>
      <c r="I1163" s="6">
        <v>0</v>
      </c>
      <c r="J1163" s="36" t="str">
        <f t="shared" si="18"/>
        <v>Baixo</v>
      </c>
      <c r="K1163" s="6">
        <f>IF(OR(B1163="",D1163="",E1163="",F1163="",G1163="",H1163=""),1,0)</f>
        <v>0</v>
      </c>
      <c r="L1163" s="6">
        <f>IF(C1163&lt;Panorama_geral!$B$3,1,0)</f>
        <v>0</v>
      </c>
      <c r="M1163" s="36">
        <f>IF(D1163&gt;Educacao_infantil!$I$3,1,0)</f>
        <v>0</v>
      </c>
      <c r="N1163" s="7">
        <f>IF(I1163&lt;Educacao_infantil!$J$3,1,0)</f>
        <v>1</v>
      </c>
      <c r="O1163" s="22"/>
    </row>
    <row r="1164" spans="1:15" x14ac:dyDescent="0.25">
      <c r="A1164" s="8" t="s">
        <v>4862</v>
      </c>
      <c r="B1164" s="9" t="s">
        <v>118</v>
      </c>
      <c r="C1164" s="9" t="str">
        <f>VLOOKUP(B1164,'De-Para_Estado_Regiao'!$B$3:$C$29,2,0)</f>
        <v>Nordeste</v>
      </c>
      <c r="D1164" s="9">
        <v>104</v>
      </c>
      <c r="E1164" s="9">
        <v>0.56100000000000005</v>
      </c>
      <c r="F1164" s="9">
        <v>0.51300000000000001</v>
      </c>
      <c r="G1164" s="9">
        <v>0.46500000000000002</v>
      </c>
      <c r="H1164" s="9">
        <v>6552.21</v>
      </c>
      <c r="I1164" s="6">
        <v>2</v>
      </c>
      <c r="J1164" s="36" t="str">
        <f t="shared" si="18"/>
        <v>Médio</v>
      </c>
      <c r="K1164" s="6">
        <f>IF(OR(B1164="",D1164="",E1164="",F1164="",G1164="",H1164=""),1,0)</f>
        <v>0</v>
      </c>
      <c r="L1164" s="6">
        <f>IF(C1164&lt;Panorama_geral!$B$3,1,0)</f>
        <v>0</v>
      </c>
      <c r="M1164" s="36">
        <f>IF(D1164&gt;Educacao_infantil!$I$3,1,0)</f>
        <v>0</v>
      </c>
      <c r="N1164" s="7">
        <f>IF(I1164&lt;Educacao_infantil!$J$3,1,0)</f>
        <v>0</v>
      </c>
      <c r="O1164" s="22"/>
    </row>
    <row r="1165" spans="1:15" x14ac:dyDescent="0.25">
      <c r="A1165" s="8" t="s">
        <v>4864</v>
      </c>
      <c r="B1165" s="9" t="s">
        <v>118</v>
      </c>
      <c r="C1165" s="9" t="str">
        <f>VLOOKUP(B1165,'De-Para_Estado_Regiao'!$B$3:$C$29,2,0)</f>
        <v>Nordeste</v>
      </c>
      <c r="D1165" s="9">
        <v>76</v>
      </c>
      <c r="E1165" s="9">
        <v>0.59499999999999997</v>
      </c>
      <c r="F1165" s="9">
        <v>0.56000000000000005</v>
      </c>
      <c r="G1165" s="9">
        <v>0.499</v>
      </c>
      <c r="H1165" s="9">
        <v>6556.5</v>
      </c>
      <c r="I1165" s="6">
        <v>1</v>
      </c>
      <c r="J1165" s="36" t="str">
        <f t="shared" si="18"/>
        <v>Médio</v>
      </c>
      <c r="K1165" s="6">
        <f>IF(OR(B1165="",D1165="",E1165="",F1165="",G1165="",H1165=""),1,0)</f>
        <v>0</v>
      </c>
      <c r="L1165" s="6">
        <f>IF(C1165&lt;Panorama_geral!$B$3,1,0)</f>
        <v>0</v>
      </c>
      <c r="M1165" s="36">
        <f>IF(D1165&gt;Educacao_infantil!$I$3,1,0)</f>
        <v>0</v>
      </c>
      <c r="N1165" s="7">
        <f>IF(I1165&lt;Educacao_infantil!$J$3,1,0)</f>
        <v>1</v>
      </c>
      <c r="O1165" s="22"/>
    </row>
    <row r="1166" spans="1:15" x14ac:dyDescent="0.25">
      <c r="A1166" s="5" t="s">
        <v>4865</v>
      </c>
      <c r="B1166" s="6" t="s">
        <v>16</v>
      </c>
      <c r="C1166" s="9" t="str">
        <f>VLOOKUP(B1166,'De-Para_Estado_Regiao'!$B$3:$C$29,2,0)</f>
        <v>Sudeste</v>
      </c>
      <c r="D1166" s="6">
        <v>114</v>
      </c>
      <c r="E1166" s="6">
        <v>0.58499999999999996</v>
      </c>
      <c r="F1166" s="6">
        <v>0.64</v>
      </c>
      <c r="G1166" s="6">
        <v>0.377</v>
      </c>
      <c r="H1166" s="6">
        <v>8994.89</v>
      </c>
      <c r="I1166" s="6">
        <v>3</v>
      </c>
      <c r="J1166" s="36" t="str">
        <f t="shared" si="18"/>
        <v>Médio</v>
      </c>
      <c r="K1166" s="6">
        <f>IF(OR(B1166="",D1166="",E1166="",F1166="",G1166="",H1166=""),1,0)</f>
        <v>0</v>
      </c>
      <c r="L1166" s="6">
        <f>IF(C1166&lt;Panorama_geral!$B$3,1,0)</f>
        <v>0</v>
      </c>
      <c r="M1166" s="36">
        <f>IF(D1166&gt;Educacao_infantil!$I$3,1,0)</f>
        <v>0</v>
      </c>
      <c r="N1166" s="7">
        <f>IF(I1166&lt;Educacao_infantil!$J$3,1,0)</f>
        <v>0</v>
      </c>
      <c r="O1166" s="22"/>
    </row>
    <row r="1167" spans="1:15" x14ac:dyDescent="0.25">
      <c r="A1167" s="8" t="s">
        <v>4866</v>
      </c>
      <c r="B1167" s="9" t="s">
        <v>94</v>
      </c>
      <c r="C1167" s="9" t="str">
        <f>VLOOKUP(B1167,'De-Para_Estado_Regiao'!$B$3:$C$29,2,0)</f>
        <v>Nordeste</v>
      </c>
      <c r="D1167" s="9">
        <v>109</v>
      </c>
      <c r="E1167" s="9">
        <v>0.57399999999999995</v>
      </c>
      <c r="F1167" s="9">
        <v>0.57899999999999996</v>
      </c>
      <c r="G1167" s="9">
        <v>0.46500000000000002</v>
      </c>
      <c r="H1167" s="9">
        <v>9953.17</v>
      </c>
      <c r="I1167" s="6">
        <v>1</v>
      </c>
      <c r="J1167" s="36" t="str">
        <f t="shared" si="18"/>
        <v>Médio</v>
      </c>
      <c r="K1167" s="6">
        <f>IF(OR(B1167="",D1167="",E1167="",F1167="",G1167="",H1167=""),1,0)</f>
        <v>0</v>
      </c>
      <c r="L1167" s="6">
        <f>IF(C1167&lt;Panorama_geral!$B$3,1,0)</f>
        <v>0</v>
      </c>
      <c r="M1167" s="36">
        <f>IF(D1167&gt;Educacao_infantil!$I$3,1,0)</f>
        <v>0</v>
      </c>
      <c r="N1167" s="7">
        <f>IF(I1167&lt;Educacao_infantil!$J$3,1,0)</f>
        <v>1</v>
      </c>
      <c r="O1167" s="22"/>
    </row>
    <row r="1168" spans="1:15" x14ac:dyDescent="0.25">
      <c r="A1168" s="5" t="s">
        <v>4867</v>
      </c>
      <c r="B1168" s="6" t="s">
        <v>82</v>
      </c>
      <c r="C1168" s="9" t="str">
        <f>VLOOKUP(B1168,'De-Para_Estado_Regiao'!$B$3:$C$29,2,0)</f>
        <v>Nordeste</v>
      </c>
      <c r="D1168" s="6">
        <v>136</v>
      </c>
      <c r="E1168" s="6">
        <v>0.57299999999999995</v>
      </c>
      <c r="F1168" s="6">
        <v>0.53100000000000003</v>
      </c>
      <c r="G1168" s="6">
        <v>0.46</v>
      </c>
      <c r="H1168" s="6">
        <v>8347.8799999999992</v>
      </c>
      <c r="I1168" s="6">
        <v>2</v>
      </c>
      <c r="J1168" s="36" t="str">
        <f t="shared" si="18"/>
        <v>Médio</v>
      </c>
      <c r="K1168" s="6">
        <f>IF(OR(B1168="",D1168="",E1168="",F1168="",G1168="",H1168=""),1,0)</f>
        <v>0</v>
      </c>
      <c r="L1168" s="6">
        <f>IF(C1168&lt;Panorama_geral!$B$3,1,0)</f>
        <v>0</v>
      </c>
      <c r="M1168" s="36">
        <f>IF(D1168&gt;Educacao_infantil!$I$3,1,0)</f>
        <v>0</v>
      </c>
      <c r="N1168" s="7">
        <f>IF(I1168&lt;Educacao_infantil!$J$3,1,0)</f>
        <v>0</v>
      </c>
      <c r="O1168" s="22"/>
    </row>
    <row r="1169" spans="1:15" x14ac:dyDescent="0.25">
      <c r="A1169" s="8" t="s">
        <v>4868</v>
      </c>
      <c r="B1169" s="9" t="s">
        <v>72</v>
      </c>
      <c r="C1169" s="9" t="str">
        <f>VLOOKUP(B1169,'De-Para_Estado_Regiao'!$B$3:$C$29,2,0)</f>
        <v>Nordeste</v>
      </c>
      <c r="D1169" s="9">
        <v>53</v>
      </c>
      <c r="E1169" s="9">
        <v>0.58899999999999997</v>
      </c>
      <c r="F1169" s="9">
        <v>0.53200000000000003</v>
      </c>
      <c r="G1169" s="9">
        <v>0.496</v>
      </c>
      <c r="H1169" s="9">
        <v>6919.15</v>
      </c>
      <c r="I1169" s="6">
        <v>1</v>
      </c>
      <c r="J1169" s="36" t="str">
        <f t="shared" si="18"/>
        <v>Médio</v>
      </c>
      <c r="K1169" s="6">
        <f>IF(OR(B1169="",D1169="",E1169="",F1169="",G1169="",H1169=""),1,0)</f>
        <v>0</v>
      </c>
      <c r="L1169" s="6">
        <f>IF(C1169&lt;Panorama_geral!$B$3,1,0)</f>
        <v>0</v>
      </c>
      <c r="M1169" s="36">
        <f>IF(D1169&gt;Educacao_infantil!$I$3,1,0)</f>
        <v>0</v>
      </c>
      <c r="N1169" s="7">
        <f>IF(I1169&lt;Educacao_infantil!$J$3,1,0)</f>
        <v>1</v>
      </c>
      <c r="O1169" s="22"/>
    </row>
    <row r="1170" spans="1:15" x14ac:dyDescent="0.25">
      <c r="A1170" s="8" t="s">
        <v>4870</v>
      </c>
      <c r="B1170" s="9" t="s">
        <v>118</v>
      </c>
      <c r="C1170" s="9" t="str">
        <f>VLOOKUP(B1170,'De-Para_Estado_Regiao'!$B$3:$C$29,2,0)</f>
        <v>Nordeste</v>
      </c>
      <c r="D1170" s="9">
        <v>48</v>
      </c>
      <c r="E1170" s="9">
        <v>0.56499999999999995</v>
      </c>
      <c r="F1170" s="9">
        <v>0.55900000000000005</v>
      </c>
      <c r="G1170" s="9">
        <v>0.47099999999999997</v>
      </c>
      <c r="H1170" s="9">
        <v>9926.59</v>
      </c>
      <c r="I1170" s="6">
        <v>0</v>
      </c>
      <c r="J1170" s="36" t="str">
        <f t="shared" si="18"/>
        <v>Médio</v>
      </c>
      <c r="K1170" s="6">
        <f>IF(OR(B1170="",D1170="",E1170="",F1170="",G1170="",H1170=""),1,0)</f>
        <v>0</v>
      </c>
      <c r="L1170" s="6">
        <f>IF(C1170&lt;Panorama_geral!$B$3,1,0)</f>
        <v>0</v>
      </c>
      <c r="M1170" s="36">
        <f>IF(D1170&gt;Educacao_infantil!$I$3,1,0)</f>
        <v>0</v>
      </c>
      <c r="N1170" s="7">
        <f>IF(I1170&lt;Educacao_infantil!$J$3,1,0)</f>
        <v>1</v>
      </c>
      <c r="O1170" s="22"/>
    </row>
    <row r="1171" spans="1:15" x14ac:dyDescent="0.25">
      <c r="A1171" s="8" t="s">
        <v>4872</v>
      </c>
      <c r="B1171" s="9" t="s">
        <v>82</v>
      </c>
      <c r="C1171" s="9" t="str">
        <f>VLOOKUP(B1171,'De-Para_Estado_Regiao'!$B$3:$C$29,2,0)</f>
        <v>Nordeste</v>
      </c>
      <c r="D1171" s="9">
        <v>115</v>
      </c>
      <c r="E1171" s="9">
        <v>0.59599999999999997</v>
      </c>
      <c r="F1171" s="9">
        <v>0.55300000000000005</v>
      </c>
      <c r="G1171" s="9">
        <v>0.497</v>
      </c>
      <c r="H1171" s="9">
        <v>7834.22</v>
      </c>
      <c r="I1171" s="6">
        <v>2</v>
      </c>
      <c r="J1171" s="36" t="str">
        <f t="shared" si="18"/>
        <v>Médio</v>
      </c>
      <c r="K1171" s="6">
        <f>IF(OR(B1171="",D1171="",E1171="",F1171="",G1171="",H1171=""),1,0)</f>
        <v>0</v>
      </c>
      <c r="L1171" s="6">
        <f>IF(C1171&lt;Panorama_geral!$B$3,1,0)</f>
        <v>0</v>
      </c>
      <c r="M1171" s="36">
        <f>IF(D1171&gt;Educacao_infantil!$I$3,1,0)</f>
        <v>0</v>
      </c>
      <c r="N1171" s="7">
        <f>IF(I1171&lt;Educacao_infantil!$J$3,1,0)</f>
        <v>0</v>
      </c>
      <c r="O1171" s="22"/>
    </row>
    <row r="1172" spans="1:15" x14ac:dyDescent="0.25">
      <c r="A1172" s="5" t="s">
        <v>4873</v>
      </c>
      <c r="B1172" s="6" t="s">
        <v>82</v>
      </c>
      <c r="C1172" s="9" t="str">
        <f>VLOOKUP(B1172,'De-Para_Estado_Regiao'!$B$3:$C$29,2,0)</f>
        <v>Nordeste</v>
      </c>
      <c r="D1172" s="6">
        <v>148</v>
      </c>
      <c r="E1172" s="6">
        <v>0.59499999999999997</v>
      </c>
      <c r="F1172" s="6">
        <v>0.55400000000000005</v>
      </c>
      <c r="G1172" s="6">
        <v>0.49199999999999999</v>
      </c>
      <c r="H1172" s="6">
        <v>8310.08</v>
      </c>
      <c r="I1172" s="6">
        <v>7</v>
      </c>
      <c r="J1172" s="36" t="str">
        <f t="shared" si="18"/>
        <v>Médio</v>
      </c>
      <c r="K1172" s="6">
        <f>IF(OR(B1172="",D1172="",E1172="",F1172="",G1172="",H1172=""),1,0)</f>
        <v>0</v>
      </c>
      <c r="L1172" s="6">
        <f>IF(C1172&lt;Panorama_geral!$B$3,1,0)</f>
        <v>0</v>
      </c>
      <c r="M1172" s="36">
        <f>IF(D1172&gt;Educacao_infantil!$I$3,1,0)</f>
        <v>0</v>
      </c>
      <c r="N1172" s="7">
        <f>IF(I1172&lt;Educacao_infantil!$J$3,1,0)</f>
        <v>0</v>
      </c>
      <c r="O1172" s="22"/>
    </row>
    <row r="1173" spans="1:15" x14ac:dyDescent="0.25">
      <c r="A1173" s="8" t="s">
        <v>4874</v>
      </c>
      <c r="B1173" s="9" t="s">
        <v>118</v>
      </c>
      <c r="C1173" s="9" t="str">
        <f>VLOOKUP(B1173,'De-Para_Estado_Regiao'!$B$3:$C$29,2,0)</f>
        <v>Nordeste</v>
      </c>
      <c r="D1173" s="9">
        <v>84</v>
      </c>
      <c r="E1173" s="9">
        <v>0.57999999999999996</v>
      </c>
      <c r="F1173" s="9">
        <v>0.52</v>
      </c>
      <c r="G1173" s="9">
        <v>0.51900000000000002</v>
      </c>
      <c r="H1173" s="9">
        <v>7337.3</v>
      </c>
      <c r="I1173" s="6">
        <v>8</v>
      </c>
      <c r="J1173" s="36" t="str">
        <f t="shared" si="18"/>
        <v>Médio</v>
      </c>
      <c r="K1173" s="6">
        <f>IF(OR(B1173="",D1173="",E1173="",F1173="",G1173="",H1173=""),1,0)</f>
        <v>0</v>
      </c>
      <c r="L1173" s="6">
        <f>IF(C1173&lt;Panorama_geral!$B$3,1,0)</f>
        <v>0</v>
      </c>
      <c r="M1173" s="36">
        <f>IF(D1173&gt;Educacao_infantil!$I$3,1,0)</f>
        <v>0</v>
      </c>
      <c r="N1173" s="7">
        <f>IF(I1173&lt;Educacao_infantil!$J$3,1,0)</f>
        <v>0</v>
      </c>
      <c r="O1173" s="22"/>
    </row>
    <row r="1174" spans="1:15" x14ac:dyDescent="0.25">
      <c r="A1174" s="8" t="s">
        <v>4876</v>
      </c>
      <c r="B1174" s="9" t="s">
        <v>111</v>
      </c>
      <c r="C1174" s="9" t="str">
        <f>VLOOKUP(B1174,'De-Para_Estado_Regiao'!$B$3:$C$29,2,0)</f>
        <v>Norte</v>
      </c>
      <c r="D1174" s="9">
        <v>150</v>
      </c>
      <c r="E1174" s="9">
        <v>0.59599999999999997</v>
      </c>
      <c r="F1174" s="9">
        <v>0.55900000000000005</v>
      </c>
      <c r="G1174" s="9">
        <v>0.52</v>
      </c>
      <c r="H1174" s="9">
        <v>10671.39</v>
      </c>
      <c r="I1174" s="6">
        <v>0</v>
      </c>
      <c r="J1174" s="36" t="str">
        <f t="shared" si="18"/>
        <v>Médio</v>
      </c>
      <c r="K1174" s="6">
        <f>IF(OR(B1174="",D1174="",E1174="",F1174="",G1174="",H1174=""),1,0)</f>
        <v>0</v>
      </c>
      <c r="L1174" s="6">
        <f>IF(C1174&lt;Panorama_geral!$B$3,1,0)</f>
        <v>0</v>
      </c>
      <c r="M1174" s="36">
        <f>IF(D1174&gt;Educacao_infantil!$I$3,1,0)</f>
        <v>0</v>
      </c>
      <c r="N1174" s="7">
        <f>IF(I1174&lt;Educacao_infantil!$J$3,1,0)</f>
        <v>1</v>
      </c>
      <c r="O1174" s="22"/>
    </row>
    <row r="1175" spans="1:15" x14ac:dyDescent="0.25">
      <c r="A1175" s="5" t="s">
        <v>4879</v>
      </c>
      <c r="B1175" s="6" t="s">
        <v>72</v>
      </c>
      <c r="C1175" s="9" t="str">
        <f>VLOOKUP(B1175,'De-Para_Estado_Regiao'!$B$3:$C$29,2,0)</f>
        <v>Nordeste</v>
      </c>
      <c r="D1175" s="6">
        <v>52</v>
      </c>
      <c r="E1175" s="6">
        <v>0.59499999999999997</v>
      </c>
      <c r="F1175" s="6">
        <v>0.55200000000000005</v>
      </c>
      <c r="G1175" s="6">
        <v>0.49199999999999999</v>
      </c>
      <c r="H1175" s="6">
        <v>7333.12</v>
      </c>
      <c r="I1175" s="6">
        <v>1</v>
      </c>
      <c r="J1175" s="36" t="str">
        <f t="shared" si="18"/>
        <v>Médio</v>
      </c>
      <c r="K1175" s="6">
        <f>IF(OR(B1175="",D1175="",E1175="",F1175="",G1175="",H1175=""),1,0)</f>
        <v>0</v>
      </c>
      <c r="L1175" s="6">
        <f>IF(C1175&lt;Panorama_geral!$B$3,1,0)</f>
        <v>0</v>
      </c>
      <c r="M1175" s="36">
        <f>IF(D1175&gt;Educacao_infantil!$I$3,1,0)</f>
        <v>0</v>
      </c>
      <c r="N1175" s="7">
        <f>IF(I1175&lt;Educacao_infantil!$J$3,1,0)</f>
        <v>1</v>
      </c>
      <c r="O1175" s="22"/>
    </row>
    <row r="1176" spans="1:15" x14ac:dyDescent="0.25">
      <c r="A1176" s="8" t="s">
        <v>4880</v>
      </c>
      <c r="B1176" s="9" t="s">
        <v>82</v>
      </c>
      <c r="C1176" s="9" t="str">
        <f>VLOOKUP(B1176,'De-Para_Estado_Regiao'!$B$3:$C$29,2,0)</f>
        <v>Nordeste</v>
      </c>
      <c r="D1176" s="9">
        <v>147</v>
      </c>
      <c r="E1176" s="9">
        <v>0.58099999999999996</v>
      </c>
      <c r="F1176" s="9">
        <v>0.56100000000000005</v>
      </c>
      <c r="G1176" s="9">
        <v>0.45900000000000002</v>
      </c>
      <c r="H1176" s="9">
        <v>8201.01</v>
      </c>
      <c r="I1176" s="6">
        <v>1</v>
      </c>
      <c r="J1176" s="36" t="str">
        <f t="shared" si="18"/>
        <v>Médio</v>
      </c>
      <c r="K1176" s="6">
        <f>IF(OR(B1176="",D1176="",E1176="",F1176="",G1176="",H1176=""),1,0)</f>
        <v>0</v>
      </c>
      <c r="L1176" s="6">
        <f>IF(C1176&lt;Panorama_geral!$B$3,1,0)</f>
        <v>0</v>
      </c>
      <c r="M1176" s="36">
        <f>IF(D1176&gt;Educacao_infantil!$I$3,1,0)</f>
        <v>0</v>
      </c>
      <c r="N1176" s="7">
        <f>IF(I1176&lt;Educacao_infantil!$J$3,1,0)</f>
        <v>1</v>
      </c>
      <c r="O1176" s="22"/>
    </row>
    <row r="1177" spans="1:15" x14ac:dyDescent="0.25">
      <c r="A1177" s="5" t="s">
        <v>4881</v>
      </c>
      <c r="B1177" s="6" t="s">
        <v>118</v>
      </c>
      <c r="C1177" s="9" t="str">
        <f>VLOOKUP(B1177,'De-Para_Estado_Regiao'!$B$3:$C$29,2,0)</f>
        <v>Nordeste</v>
      </c>
      <c r="D1177" s="6">
        <v>146</v>
      </c>
      <c r="E1177" s="6">
        <v>0.57999999999999996</v>
      </c>
      <c r="F1177" s="6">
        <v>0.52600000000000002</v>
      </c>
      <c r="G1177" s="6">
        <v>0.47099999999999997</v>
      </c>
      <c r="H1177" s="6">
        <v>7311.76</v>
      </c>
      <c r="I1177" s="6">
        <v>7</v>
      </c>
      <c r="J1177" s="36" t="str">
        <f t="shared" si="18"/>
        <v>Médio</v>
      </c>
      <c r="K1177" s="6">
        <f>IF(OR(B1177="",D1177="",E1177="",F1177="",G1177="",H1177=""),1,0)</f>
        <v>0</v>
      </c>
      <c r="L1177" s="6">
        <f>IF(C1177&lt;Panorama_geral!$B$3,1,0)</f>
        <v>0</v>
      </c>
      <c r="M1177" s="36">
        <f>IF(D1177&gt;Educacao_infantil!$I$3,1,0)</f>
        <v>0</v>
      </c>
      <c r="N1177" s="7">
        <f>IF(I1177&lt;Educacao_infantil!$J$3,1,0)</f>
        <v>0</v>
      </c>
      <c r="O1177" s="22"/>
    </row>
    <row r="1178" spans="1:15" x14ac:dyDescent="0.25">
      <c r="A1178" s="5" t="s">
        <v>4883</v>
      </c>
      <c r="B1178" s="6" t="s">
        <v>118</v>
      </c>
      <c r="C1178" s="9" t="str">
        <f>VLOOKUP(B1178,'De-Para_Estado_Regiao'!$B$3:$C$29,2,0)</f>
        <v>Nordeste</v>
      </c>
      <c r="D1178" s="6">
        <v>87</v>
      </c>
      <c r="E1178" s="6">
        <v>0.55000000000000004</v>
      </c>
      <c r="F1178" s="6">
        <v>0.503</v>
      </c>
      <c r="G1178" s="6">
        <v>0.46400000000000002</v>
      </c>
      <c r="H1178" s="6">
        <v>7001.68</v>
      </c>
      <c r="I1178" s="6">
        <v>0</v>
      </c>
      <c r="J1178" s="36" t="str">
        <f t="shared" si="18"/>
        <v>Médio</v>
      </c>
      <c r="K1178" s="6">
        <f>IF(OR(B1178="",D1178="",E1178="",F1178="",G1178="",H1178=""),1,0)</f>
        <v>0</v>
      </c>
      <c r="L1178" s="6">
        <f>IF(C1178&lt;Panorama_geral!$B$3,1,0)</f>
        <v>0</v>
      </c>
      <c r="M1178" s="36">
        <f>IF(D1178&gt;Educacao_infantil!$I$3,1,0)</f>
        <v>0</v>
      </c>
      <c r="N1178" s="7">
        <f>IF(I1178&lt;Educacao_infantil!$J$3,1,0)</f>
        <v>1</v>
      </c>
      <c r="O1178" s="22"/>
    </row>
    <row r="1179" spans="1:15" x14ac:dyDescent="0.25">
      <c r="A1179" s="8" t="s">
        <v>4884</v>
      </c>
      <c r="B1179" s="9" t="s">
        <v>111</v>
      </c>
      <c r="C1179" s="9" t="str">
        <f>VLOOKUP(B1179,'De-Para_Estado_Regiao'!$B$3:$C$29,2,0)</f>
        <v>Norte</v>
      </c>
      <c r="D1179" s="9">
        <v>83</v>
      </c>
      <c r="E1179" s="9">
        <v>0.59</v>
      </c>
      <c r="F1179" s="9">
        <v>0.60099999999999998</v>
      </c>
      <c r="G1179" s="9">
        <v>0.42499999999999999</v>
      </c>
      <c r="H1179" s="9">
        <v>11132.78</v>
      </c>
      <c r="I1179" s="6">
        <v>0</v>
      </c>
      <c r="J1179" s="36" t="str">
        <f t="shared" si="18"/>
        <v>Médio</v>
      </c>
      <c r="K1179" s="6">
        <f>IF(OR(B1179="",D1179="",E1179="",F1179="",G1179="",H1179=""),1,0)</f>
        <v>0</v>
      </c>
      <c r="L1179" s="6">
        <f>IF(C1179&lt;Panorama_geral!$B$3,1,0)</f>
        <v>0</v>
      </c>
      <c r="M1179" s="36">
        <f>IF(D1179&gt;Educacao_infantil!$I$3,1,0)</f>
        <v>0</v>
      </c>
      <c r="N1179" s="7">
        <f>IF(I1179&lt;Educacao_infantil!$J$3,1,0)</f>
        <v>1</v>
      </c>
      <c r="O1179" s="22"/>
    </row>
    <row r="1180" spans="1:15" x14ac:dyDescent="0.25">
      <c r="A1180" s="5" t="s">
        <v>4885</v>
      </c>
      <c r="B1180" s="6" t="s">
        <v>72</v>
      </c>
      <c r="C1180" s="9" t="str">
        <f>VLOOKUP(B1180,'De-Para_Estado_Regiao'!$B$3:$C$29,2,0)</f>
        <v>Nordeste</v>
      </c>
      <c r="D1180" s="6">
        <v>166</v>
      </c>
      <c r="E1180" s="6">
        <v>0.58399999999999996</v>
      </c>
      <c r="F1180" s="6">
        <v>0.54500000000000004</v>
      </c>
      <c r="G1180" s="6">
        <v>0.48699999999999999</v>
      </c>
      <c r="H1180" s="6">
        <v>7888.71</v>
      </c>
      <c r="I1180" s="6">
        <v>5</v>
      </c>
      <c r="J1180" s="36" t="str">
        <f t="shared" si="18"/>
        <v>Médio</v>
      </c>
      <c r="K1180" s="6">
        <f>IF(OR(B1180="",D1180="",E1180="",F1180="",G1180="",H1180=""),1,0)</f>
        <v>0</v>
      </c>
      <c r="L1180" s="6">
        <f>IF(C1180&lt;Panorama_geral!$B$3,1,0)</f>
        <v>0</v>
      </c>
      <c r="M1180" s="36">
        <f>IF(D1180&gt;Educacao_infantil!$I$3,1,0)</f>
        <v>0</v>
      </c>
      <c r="N1180" s="7">
        <f>IF(I1180&lt;Educacao_infantil!$J$3,1,0)</f>
        <v>0</v>
      </c>
      <c r="O1180" s="22"/>
    </row>
    <row r="1181" spans="1:15" x14ac:dyDescent="0.25">
      <c r="A1181" s="8" t="s">
        <v>4886</v>
      </c>
      <c r="B1181" s="9" t="s">
        <v>16</v>
      </c>
      <c r="C1181" s="9" t="str">
        <f>VLOOKUP(B1181,'De-Para_Estado_Regiao'!$B$3:$C$29,2,0)</f>
        <v>Sudeste</v>
      </c>
      <c r="D1181" s="9">
        <v>50</v>
      </c>
      <c r="E1181" s="9">
        <v>0.54</v>
      </c>
      <c r="F1181" s="9">
        <v>0.51900000000000002</v>
      </c>
      <c r="G1181" s="9">
        <v>0.41199999999999998</v>
      </c>
      <c r="H1181" s="9">
        <v>7929.78</v>
      </c>
      <c r="I1181" s="6">
        <v>1</v>
      </c>
      <c r="J1181" s="36" t="str">
        <f t="shared" si="18"/>
        <v>Baixo</v>
      </c>
      <c r="K1181" s="6">
        <f>IF(OR(B1181="",D1181="",E1181="",F1181="",G1181="",H1181=""),1,0)</f>
        <v>0</v>
      </c>
      <c r="L1181" s="6">
        <f>IF(C1181&lt;Panorama_geral!$B$3,1,0)</f>
        <v>0</v>
      </c>
      <c r="M1181" s="36">
        <f>IF(D1181&gt;Educacao_infantil!$I$3,1,0)</f>
        <v>0</v>
      </c>
      <c r="N1181" s="7">
        <f>IF(I1181&lt;Educacao_infantil!$J$3,1,0)</f>
        <v>1</v>
      </c>
      <c r="O1181" s="22"/>
    </row>
    <row r="1182" spans="1:15" x14ac:dyDescent="0.25">
      <c r="A1182" s="5" t="s">
        <v>4889</v>
      </c>
      <c r="B1182" s="6" t="s">
        <v>82</v>
      </c>
      <c r="C1182" s="9" t="str">
        <f>VLOOKUP(B1182,'De-Para_Estado_Regiao'!$B$3:$C$29,2,0)</f>
        <v>Nordeste</v>
      </c>
      <c r="D1182" s="6">
        <v>119</v>
      </c>
      <c r="E1182" s="6">
        <v>0.58099999999999996</v>
      </c>
      <c r="F1182" s="6">
        <v>0.56499999999999995</v>
      </c>
      <c r="G1182" s="6">
        <v>0.49</v>
      </c>
      <c r="H1182" s="6">
        <v>9061.9500000000007</v>
      </c>
      <c r="I1182" s="6">
        <v>1</v>
      </c>
      <c r="J1182" s="36" t="str">
        <f t="shared" si="18"/>
        <v>Médio</v>
      </c>
      <c r="K1182" s="6">
        <f>IF(OR(B1182="",D1182="",E1182="",F1182="",G1182="",H1182=""),1,0)</f>
        <v>0</v>
      </c>
      <c r="L1182" s="6">
        <f>IF(C1182&lt;Panorama_geral!$B$3,1,0)</f>
        <v>0</v>
      </c>
      <c r="M1182" s="36">
        <f>IF(D1182&gt;Educacao_infantil!$I$3,1,0)</f>
        <v>0</v>
      </c>
      <c r="N1182" s="7">
        <f>IF(I1182&lt;Educacao_infantil!$J$3,1,0)</f>
        <v>1</v>
      </c>
      <c r="O1182" s="22"/>
    </row>
    <row r="1183" spans="1:15" x14ac:dyDescent="0.25">
      <c r="A1183" s="8" t="s">
        <v>4890</v>
      </c>
      <c r="B1183" s="9" t="s">
        <v>82</v>
      </c>
      <c r="C1183" s="9" t="str">
        <f>VLOOKUP(B1183,'De-Para_Estado_Regiao'!$B$3:$C$29,2,0)</f>
        <v>Nordeste</v>
      </c>
      <c r="D1183" s="9">
        <v>66</v>
      </c>
      <c r="E1183" s="9">
        <v>0.55000000000000004</v>
      </c>
      <c r="F1183" s="9">
        <v>0.52100000000000002</v>
      </c>
      <c r="G1183" s="9">
        <v>0.41299999999999998</v>
      </c>
      <c r="H1183" s="9">
        <v>8645.73</v>
      </c>
      <c r="I1183" s="6">
        <v>3</v>
      </c>
      <c r="J1183" s="36" t="str">
        <f t="shared" si="18"/>
        <v>Médio</v>
      </c>
      <c r="K1183" s="6">
        <f>IF(OR(B1183="",D1183="",E1183="",F1183="",G1183="",H1183=""),1,0)</f>
        <v>0</v>
      </c>
      <c r="L1183" s="6">
        <f>IF(C1183&lt;Panorama_geral!$B$3,1,0)</f>
        <v>0</v>
      </c>
      <c r="M1183" s="36">
        <f>IF(D1183&gt;Educacao_infantil!$I$3,1,0)</f>
        <v>0</v>
      </c>
      <c r="N1183" s="7">
        <f>IF(I1183&lt;Educacao_infantil!$J$3,1,0)</f>
        <v>0</v>
      </c>
      <c r="O1183" s="22"/>
    </row>
    <row r="1184" spans="1:15" x14ac:dyDescent="0.25">
      <c r="A1184" s="5" t="s">
        <v>4891</v>
      </c>
      <c r="B1184" s="6" t="s">
        <v>82</v>
      </c>
      <c r="C1184" s="9" t="str">
        <f>VLOOKUP(B1184,'De-Para_Estado_Regiao'!$B$3:$C$29,2,0)</f>
        <v>Nordeste</v>
      </c>
      <c r="D1184" s="6">
        <v>42</v>
      </c>
      <c r="E1184" s="6">
        <v>0.56499999999999995</v>
      </c>
      <c r="F1184" s="6">
        <v>0.53300000000000003</v>
      </c>
      <c r="G1184" s="6">
        <v>0.443</v>
      </c>
      <c r="H1184" s="6">
        <v>7007.03</v>
      </c>
      <c r="I1184" s="6">
        <v>1</v>
      </c>
      <c r="J1184" s="36" t="str">
        <f t="shared" si="18"/>
        <v>Médio</v>
      </c>
      <c r="K1184" s="6">
        <f>IF(OR(B1184="",D1184="",E1184="",F1184="",G1184="",H1184=""),1,0)</f>
        <v>0</v>
      </c>
      <c r="L1184" s="6">
        <f>IF(C1184&lt;Panorama_geral!$B$3,1,0)</f>
        <v>0</v>
      </c>
      <c r="M1184" s="36">
        <f>IF(D1184&gt;Educacao_infantil!$I$3,1,0)</f>
        <v>0</v>
      </c>
      <c r="N1184" s="7">
        <f>IF(I1184&lt;Educacao_infantil!$J$3,1,0)</f>
        <v>1</v>
      </c>
      <c r="O1184" s="22"/>
    </row>
    <row r="1185" spans="1:15" x14ac:dyDescent="0.25">
      <c r="A1185" s="8" t="s">
        <v>4892</v>
      </c>
      <c r="B1185" s="9" t="s">
        <v>118</v>
      </c>
      <c r="C1185" s="9" t="str">
        <f>VLOOKUP(B1185,'De-Para_Estado_Regiao'!$B$3:$C$29,2,0)</f>
        <v>Nordeste</v>
      </c>
      <c r="D1185" s="9">
        <v>62</v>
      </c>
      <c r="E1185" s="9">
        <v>0.59599999999999997</v>
      </c>
      <c r="F1185" s="9">
        <v>0.53300000000000003</v>
      </c>
      <c r="G1185" s="9">
        <v>0.51400000000000001</v>
      </c>
      <c r="H1185" s="9">
        <v>6236.07</v>
      </c>
      <c r="I1185" s="6">
        <v>0</v>
      </c>
      <c r="J1185" s="36" t="str">
        <f t="shared" si="18"/>
        <v>Médio</v>
      </c>
      <c r="K1185" s="6">
        <f>IF(OR(B1185="",D1185="",E1185="",F1185="",G1185="",H1185=""),1,0)</f>
        <v>0</v>
      </c>
      <c r="L1185" s="6">
        <f>IF(C1185&lt;Panorama_geral!$B$3,1,0)</f>
        <v>0</v>
      </c>
      <c r="M1185" s="36">
        <f>IF(D1185&gt;Educacao_infantil!$I$3,1,0)</f>
        <v>0</v>
      </c>
      <c r="N1185" s="7">
        <f>IF(I1185&lt;Educacao_infantil!$J$3,1,0)</f>
        <v>1</v>
      </c>
      <c r="O1185" s="22"/>
    </row>
    <row r="1186" spans="1:15" x14ac:dyDescent="0.25">
      <c r="A1186" s="5" t="s">
        <v>766</v>
      </c>
      <c r="B1186" s="6" t="s">
        <v>82</v>
      </c>
      <c r="C1186" s="9" t="str">
        <f>VLOOKUP(B1186,'De-Para_Estado_Regiao'!$B$3:$C$29,2,0)</f>
        <v>Nordeste</v>
      </c>
      <c r="D1186" s="6">
        <v>99</v>
      </c>
      <c r="E1186" s="6">
        <v>0.56999999999999995</v>
      </c>
      <c r="F1186" s="6">
        <v>0.54</v>
      </c>
      <c r="G1186" s="6">
        <v>0.49199999999999999</v>
      </c>
      <c r="H1186" s="6">
        <v>7498.77</v>
      </c>
      <c r="I1186" s="6">
        <v>3</v>
      </c>
      <c r="J1186" s="36" t="str">
        <f t="shared" si="18"/>
        <v>Médio</v>
      </c>
      <c r="K1186" s="6">
        <f>IF(OR(B1186="",D1186="",E1186="",F1186="",G1186="",H1186=""),1,0)</f>
        <v>0</v>
      </c>
      <c r="L1186" s="6">
        <f>IF(C1186&lt;Panorama_geral!$B$3,1,0)</f>
        <v>0</v>
      </c>
      <c r="M1186" s="36">
        <f>IF(D1186&gt;Educacao_infantil!$I$3,1,0)</f>
        <v>0</v>
      </c>
      <c r="N1186" s="7">
        <f>IF(I1186&lt;Educacao_infantil!$J$3,1,0)</f>
        <v>0</v>
      </c>
      <c r="O1186" s="22"/>
    </row>
    <row r="1187" spans="1:15" x14ac:dyDescent="0.25">
      <c r="A1187" s="8" t="s">
        <v>4895</v>
      </c>
      <c r="B1187" s="9" t="s">
        <v>118</v>
      </c>
      <c r="C1187" s="9" t="str">
        <f>VLOOKUP(B1187,'De-Para_Estado_Regiao'!$B$3:$C$29,2,0)</f>
        <v>Nordeste</v>
      </c>
      <c r="D1187" s="9">
        <v>89</v>
      </c>
      <c r="E1187" s="9">
        <v>0.56499999999999995</v>
      </c>
      <c r="F1187" s="9">
        <v>0.54300000000000004</v>
      </c>
      <c r="G1187" s="9">
        <v>0.45300000000000001</v>
      </c>
      <c r="H1187" s="9">
        <v>6801.98</v>
      </c>
      <c r="I1187" s="6">
        <v>0</v>
      </c>
      <c r="J1187" s="36" t="str">
        <f t="shared" si="18"/>
        <v>Médio</v>
      </c>
      <c r="K1187" s="6">
        <f>IF(OR(B1187="",D1187="",E1187="",F1187="",G1187="",H1187=""),1,0)</f>
        <v>0</v>
      </c>
      <c r="L1187" s="6">
        <f>IF(C1187&lt;Panorama_geral!$B$3,1,0)</f>
        <v>0</v>
      </c>
      <c r="M1187" s="36">
        <f>IF(D1187&gt;Educacao_infantil!$I$3,1,0)</f>
        <v>0</v>
      </c>
      <c r="N1187" s="7">
        <f>IF(I1187&lt;Educacao_infantil!$J$3,1,0)</f>
        <v>1</v>
      </c>
      <c r="O1187" s="22"/>
    </row>
    <row r="1188" spans="1:15" x14ac:dyDescent="0.25">
      <c r="A1188" s="5" t="s">
        <v>4900</v>
      </c>
      <c r="B1188" s="6" t="s">
        <v>118</v>
      </c>
      <c r="C1188" s="9" t="str">
        <f>VLOOKUP(B1188,'De-Para_Estado_Regiao'!$B$3:$C$29,2,0)</f>
        <v>Nordeste</v>
      </c>
      <c r="D1188" s="6">
        <v>99</v>
      </c>
      <c r="E1188" s="6">
        <v>0.55000000000000004</v>
      </c>
      <c r="F1188" s="6">
        <v>0.50600000000000001</v>
      </c>
      <c r="G1188" s="6">
        <v>0.441</v>
      </c>
      <c r="H1188" s="6">
        <v>5104.4399999999996</v>
      </c>
      <c r="I1188" s="6">
        <v>0</v>
      </c>
      <c r="J1188" s="36" t="str">
        <f t="shared" si="18"/>
        <v>Médio</v>
      </c>
      <c r="K1188" s="6">
        <f>IF(OR(B1188="",D1188="",E1188="",F1188="",G1188="",H1188=""),1,0)</f>
        <v>0</v>
      </c>
      <c r="L1188" s="6">
        <f>IF(C1188&lt;Panorama_geral!$B$3,1,0)</f>
        <v>0</v>
      </c>
      <c r="M1188" s="36">
        <f>IF(D1188&gt;Educacao_infantil!$I$3,1,0)</f>
        <v>0</v>
      </c>
      <c r="N1188" s="7">
        <f>IF(I1188&lt;Educacao_infantil!$J$3,1,0)</f>
        <v>1</v>
      </c>
      <c r="O1188" s="22"/>
    </row>
    <row r="1189" spans="1:15" x14ac:dyDescent="0.25">
      <c r="A1189" s="8" t="s">
        <v>4901</v>
      </c>
      <c r="B1189" s="9" t="s">
        <v>82</v>
      </c>
      <c r="C1189" s="9" t="str">
        <f>VLOOKUP(B1189,'De-Para_Estado_Regiao'!$B$3:$C$29,2,0)</f>
        <v>Nordeste</v>
      </c>
      <c r="D1189" s="9">
        <v>126</v>
      </c>
      <c r="E1189" s="9">
        <v>0.55600000000000005</v>
      </c>
      <c r="F1189" s="9">
        <v>0.54200000000000004</v>
      </c>
      <c r="G1189" s="9">
        <v>0.40699999999999997</v>
      </c>
      <c r="H1189" s="9">
        <v>7132.8</v>
      </c>
      <c r="I1189" s="6">
        <v>4</v>
      </c>
      <c r="J1189" s="36" t="str">
        <f t="shared" si="18"/>
        <v>Médio</v>
      </c>
      <c r="K1189" s="6">
        <f>IF(OR(B1189="",D1189="",E1189="",F1189="",G1189="",H1189=""),1,0)</f>
        <v>0</v>
      </c>
      <c r="L1189" s="6">
        <f>IF(C1189&lt;Panorama_geral!$B$3,1,0)</f>
        <v>0</v>
      </c>
      <c r="M1189" s="36">
        <f>IF(D1189&gt;Educacao_infantil!$I$3,1,0)</f>
        <v>0</v>
      </c>
      <c r="N1189" s="7">
        <f>IF(I1189&lt;Educacao_infantil!$J$3,1,0)</f>
        <v>0</v>
      </c>
      <c r="O1189" s="22"/>
    </row>
    <row r="1190" spans="1:15" x14ac:dyDescent="0.25">
      <c r="A1190" s="5" t="s">
        <v>4905</v>
      </c>
      <c r="B1190" s="6" t="s">
        <v>24</v>
      </c>
      <c r="C1190" s="9" t="str">
        <f>VLOOKUP(B1190,'De-Para_Estado_Regiao'!$B$3:$C$29,2,0)</f>
        <v>Nordeste</v>
      </c>
      <c r="D1190" s="6">
        <v>155</v>
      </c>
      <c r="E1190" s="6">
        <v>0.51100000000000001</v>
      </c>
      <c r="F1190" s="6">
        <v>0.51700000000000002</v>
      </c>
      <c r="G1190" s="6">
        <v>0.33500000000000002</v>
      </c>
      <c r="H1190" s="6">
        <v>6267.37</v>
      </c>
      <c r="I1190" s="6">
        <v>1</v>
      </c>
      <c r="J1190" s="36" t="str">
        <f t="shared" si="18"/>
        <v>Baixo</v>
      </c>
      <c r="K1190" s="6">
        <f>IF(OR(B1190="",D1190="",E1190="",F1190="",G1190="",H1190=""),1,0)</f>
        <v>0</v>
      </c>
      <c r="L1190" s="6">
        <f>IF(C1190&lt;Panorama_geral!$B$3,1,0)</f>
        <v>0</v>
      </c>
      <c r="M1190" s="36">
        <f>IF(D1190&gt;Educacao_infantil!$I$3,1,0)</f>
        <v>0</v>
      </c>
      <c r="N1190" s="7">
        <f>IF(I1190&lt;Educacao_infantil!$J$3,1,0)</f>
        <v>1</v>
      </c>
      <c r="O1190" s="22"/>
    </row>
    <row r="1191" spans="1:15" x14ac:dyDescent="0.25">
      <c r="A1191" s="8" t="s">
        <v>4906</v>
      </c>
      <c r="B1191" s="9" t="s">
        <v>118</v>
      </c>
      <c r="C1191" s="9" t="str">
        <f>VLOOKUP(B1191,'De-Para_Estado_Regiao'!$B$3:$C$29,2,0)</f>
        <v>Nordeste</v>
      </c>
      <c r="D1191" s="9">
        <v>71</v>
      </c>
      <c r="E1191" s="9">
        <v>0.59299999999999997</v>
      </c>
      <c r="F1191" s="9">
        <v>0.53200000000000003</v>
      </c>
      <c r="G1191" s="9">
        <v>0.55000000000000004</v>
      </c>
      <c r="H1191" s="9">
        <v>5961.39</v>
      </c>
      <c r="I1191" s="6">
        <v>7</v>
      </c>
      <c r="J1191" s="36" t="str">
        <f t="shared" si="18"/>
        <v>Médio</v>
      </c>
      <c r="K1191" s="6">
        <f>IF(OR(B1191="",D1191="",E1191="",F1191="",G1191="",H1191=""),1,0)</f>
        <v>0</v>
      </c>
      <c r="L1191" s="6">
        <f>IF(C1191&lt;Panorama_geral!$B$3,1,0)</f>
        <v>0</v>
      </c>
      <c r="M1191" s="36">
        <f>IF(D1191&gt;Educacao_infantil!$I$3,1,0)</f>
        <v>0</v>
      </c>
      <c r="N1191" s="7">
        <f>IF(I1191&lt;Educacao_infantil!$J$3,1,0)</f>
        <v>0</v>
      </c>
      <c r="O1191" s="22"/>
    </row>
    <row r="1192" spans="1:15" x14ac:dyDescent="0.25">
      <c r="A1192" s="5" t="s">
        <v>4907</v>
      </c>
      <c r="B1192" s="6" t="s">
        <v>118</v>
      </c>
      <c r="C1192" s="9" t="str">
        <f>VLOOKUP(B1192,'De-Para_Estado_Regiao'!$B$3:$C$29,2,0)</f>
        <v>Nordeste</v>
      </c>
      <c r="D1192" s="6">
        <v>46</v>
      </c>
      <c r="E1192" s="6">
        <v>0.50900000000000001</v>
      </c>
      <c r="F1192" s="6">
        <v>0.51900000000000002</v>
      </c>
      <c r="G1192" s="6">
        <v>0.34799999999999998</v>
      </c>
      <c r="H1192" s="6">
        <v>6752.25</v>
      </c>
      <c r="I1192" s="6">
        <v>7</v>
      </c>
      <c r="J1192" s="36" t="str">
        <f t="shared" si="18"/>
        <v>Baixo</v>
      </c>
      <c r="K1192" s="6">
        <f>IF(OR(B1192="",D1192="",E1192="",F1192="",G1192="",H1192=""),1,0)</f>
        <v>0</v>
      </c>
      <c r="L1192" s="6">
        <f>IF(C1192&lt;Panorama_geral!$B$3,1,0)</f>
        <v>0</v>
      </c>
      <c r="M1192" s="36">
        <f>IF(D1192&gt;Educacao_infantil!$I$3,1,0)</f>
        <v>0</v>
      </c>
      <c r="N1192" s="7">
        <f>IF(I1192&lt;Educacao_infantil!$J$3,1,0)</f>
        <v>0</v>
      </c>
      <c r="O1192" s="22"/>
    </row>
    <row r="1193" spans="1:15" x14ac:dyDescent="0.25">
      <c r="A1193" s="5" t="s">
        <v>4909</v>
      </c>
      <c r="B1193" s="6" t="s">
        <v>118</v>
      </c>
      <c r="C1193" s="9" t="str">
        <f>VLOOKUP(B1193,'De-Para_Estado_Regiao'!$B$3:$C$29,2,0)</f>
        <v>Nordeste</v>
      </c>
      <c r="D1193" s="6">
        <v>108</v>
      </c>
      <c r="E1193" s="6">
        <v>0.54200000000000004</v>
      </c>
      <c r="F1193" s="6">
        <v>0.47199999999999998</v>
      </c>
      <c r="G1193" s="6">
        <v>0.435</v>
      </c>
      <c r="H1193" s="6">
        <v>6403.96</v>
      </c>
      <c r="I1193" s="6">
        <v>1</v>
      </c>
      <c r="J1193" s="36" t="str">
        <f t="shared" si="18"/>
        <v>Baixo</v>
      </c>
      <c r="K1193" s="6">
        <f>IF(OR(B1193="",D1193="",E1193="",F1193="",G1193="",H1193=""),1,0)</f>
        <v>0</v>
      </c>
      <c r="L1193" s="6">
        <f>IF(C1193&lt;Panorama_geral!$B$3,1,0)</f>
        <v>0</v>
      </c>
      <c r="M1193" s="36">
        <f>IF(D1193&gt;Educacao_infantil!$I$3,1,0)</f>
        <v>0</v>
      </c>
      <c r="N1193" s="7">
        <f>IF(I1193&lt;Educacao_infantil!$J$3,1,0)</f>
        <v>1</v>
      </c>
      <c r="O1193" s="22"/>
    </row>
    <row r="1194" spans="1:15" x14ac:dyDescent="0.25">
      <c r="A1194" s="5" t="s">
        <v>4911</v>
      </c>
      <c r="B1194" s="6" t="s">
        <v>72</v>
      </c>
      <c r="C1194" s="9" t="str">
        <f>VLOOKUP(B1194,'De-Para_Estado_Regiao'!$B$3:$C$29,2,0)</f>
        <v>Nordeste</v>
      </c>
      <c r="D1194" s="6">
        <v>144</v>
      </c>
      <c r="E1194" s="6">
        <v>0.59699999999999998</v>
      </c>
      <c r="F1194" s="6">
        <v>0.56499999999999995</v>
      </c>
      <c r="G1194" s="6">
        <v>0.51900000000000002</v>
      </c>
      <c r="H1194" s="6">
        <v>8512.08</v>
      </c>
      <c r="I1194" s="6">
        <v>1</v>
      </c>
      <c r="J1194" s="36" t="str">
        <f t="shared" si="18"/>
        <v>Médio</v>
      </c>
      <c r="K1194" s="6">
        <f>IF(OR(B1194="",D1194="",E1194="",F1194="",G1194="",H1194=""),1,0)</f>
        <v>0</v>
      </c>
      <c r="L1194" s="6">
        <f>IF(C1194&lt;Panorama_geral!$B$3,1,0)</f>
        <v>0</v>
      </c>
      <c r="M1194" s="36">
        <f>IF(D1194&gt;Educacao_infantil!$I$3,1,0)</f>
        <v>0</v>
      </c>
      <c r="N1194" s="7">
        <f>IF(I1194&lt;Educacao_infantil!$J$3,1,0)</f>
        <v>1</v>
      </c>
      <c r="O1194" s="22"/>
    </row>
    <row r="1195" spans="1:15" x14ac:dyDescent="0.25">
      <c r="A1195" s="5" t="s">
        <v>4915</v>
      </c>
      <c r="B1195" s="6" t="s">
        <v>16</v>
      </c>
      <c r="C1195" s="9" t="str">
        <f>VLOOKUP(B1195,'De-Para_Estado_Regiao'!$B$3:$C$29,2,0)</f>
        <v>Sudeste</v>
      </c>
      <c r="D1195" s="6">
        <v>152</v>
      </c>
      <c r="E1195" s="6">
        <v>0.59499999999999997</v>
      </c>
      <c r="F1195" s="6">
        <v>0.57299999999999995</v>
      </c>
      <c r="G1195" s="6">
        <v>0.46800000000000003</v>
      </c>
      <c r="H1195" s="6">
        <v>8443.39</v>
      </c>
      <c r="I1195" s="6">
        <v>0</v>
      </c>
      <c r="J1195" s="36" t="str">
        <f t="shared" si="18"/>
        <v>Médio</v>
      </c>
      <c r="K1195" s="6">
        <f>IF(OR(B1195="",D1195="",E1195="",F1195="",G1195="",H1195=""),1,0)</f>
        <v>0</v>
      </c>
      <c r="L1195" s="6">
        <f>IF(C1195&lt;Panorama_geral!$B$3,1,0)</f>
        <v>0</v>
      </c>
      <c r="M1195" s="36">
        <f>IF(D1195&gt;Educacao_infantil!$I$3,1,0)</f>
        <v>0</v>
      </c>
      <c r="N1195" s="7">
        <f>IF(I1195&lt;Educacao_infantil!$J$3,1,0)</f>
        <v>1</v>
      </c>
      <c r="O1195" s="22"/>
    </row>
    <row r="1196" spans="1:15" x14ac:dyDescent="0.25">
      <c r="A1196" s="8" t="s">
        <v>2249</v>
      </c>
      <c r="B1196" s="9" t="s">
        <v>82</v>
      </c>
      <c r="C1196" s="9" t="str">
        <f>VLOOKUP(B1196,'De-Para_Estado_Regiao'!$B$3:$C$29,2,0)</f>
        <v>Nordeste</v>
      </c>
      <c r="D1196" s="9">
        <v>54</v>
      </c>
      <c r="E1196" s="9">
        <v>0.55000000000000004</v>
      </c>
      <c r="F1196" s="9">
        <v>0.55500000000000005</v>
      </c>
      <c r="G1196" s="9">
        <v>0.39400000000000002</v>
      </c>
      <c r="H1196" s="9">
        <v>8268.9699999999993</v>
      </c>
      <c r="I1196" s="6">
        <v>7</v>
      </c>
      <c r="J1196" s="36" t="str">
        <f t="shared" si="18"/>
        <v>Médio</v>
      </c>
      <c r="K1196" s="6">
        <f>IF(OR(B1196="",D1196="",E1196="",F1196="",G1196="",H1196=""),1,0)</f>
        <v>0</v>
      </c>
      <c r="L1196" s="6">
        <f>IF(C1196&lt;Panorama_geral!$B$3,1,0)</f>
        <v>0</v>
      </c>
      <c r="M1196" s="36">
        <f>IF(D1196&gt;Educacao_infantil!$I$3,1,0)</f>
        <v>0</v>
      </c>
      <c r="N1196" s="7">
        <f>IF(I1196&lt;Educacao_infantil!$J$3,1,0)</f>
        <v>0</v>
      </c>
      <c r="O1196" s="22"/>
    </row>
    <row r="1197" spans="1:15" x14ac:dyDescent="0.25">
      <c r="A1197" s="5" t="s">
        <v>1327</v>
      </c>
      <c r="B1197" s="6" t="s">
        <v>82</v>
      </c>
      <c r="C1197" s="9" t="str">
        <f>VLOOKUP(B1197,'De-Para_Estado_Regiao'!$B$3:$C$29,2,0)</f>
        <v>Nordeste</v>
      </c>
      <c r="D1197" s="6">
        <v>60</v>
      </c>
      <c r="E1197" s="6">
        <v>0.59699999999999998</v>
      </c>
      <c r="F1197" s="6">
        <v>0.58399999999999996</v>
      </c>
      <c r="G1197" s="6">
        <v>0.47699999999999998</v>
      </c>
      <c r="H1197" s="6">
        <v>9937.1200000000008</v>
      </c>
      <c r="I1197" s="6">
        <v>1</v>
      </c>
      <c r="J1197" s="36" t="str">
        <f t="shared" si="18"/>
        <v>Médio</v>
      </c>
      <c r="K1197" s="6">
        <f>IF(OR(B1197="",D1197="",E1197="",F1197="",G1197="",H1197=""),1,0)</f>
        <v>0</v>
      </c>
      <c r="L1197" s="6">
        <f>IF(C1197&lt;Panorama_geral!$B$3,1,0)</f>
        <v>0</v>
      </c>
      <c r="M1197" s="36">
        <f>IF(D1197&gt;Educacao_infantil!$I$3,1,0)</f>
        <v>0</v>
      </c>
      <c r="N1197" s="7">
        <f>IF(I1197&lt;Educacao_infantil!$J$3,1,0)</f>
        <v>1</v>
      </c>
      <c r="O1197" s="22"/>
    </row>
    <row r="1198" spans="1:15" x14ac:dyDescent="0.25">
      <c r="A1198" s="8" t="s">
        <v>4280</v>
      </c>
      <c r="B1198" s="9" t="s">
        <v>82</v>
      </c>
      <c r="C1198" s="9" t="str">
        <f>VLOOKUP(B1198,'De-Para_Estado_Regiao'!$B$3:$C$29,2,0)</f>
        <v>Nordeste</v>
      </c>
      <c r="D1198" s="9">
        <v>100</v>
      </c>
      <c r="E1198" s="9">
        <v>0.56299999999999994</v>
      </c>
      <c r="F1198" s="9">
        <v>0.53100000000000003</v>
      </c>
      <c r="G1198" s="9">
        <v>0.45400000000000001</v>
      </c>
      <c r="H1198" s="9">
        <v>6408.49</v>
      </c>
      <c r="I1198" s="6">
        <v>1</v>
      </c>
      <c r="J1198" s="36" t="str">
        <f t="shared" si="18"/>
        <v>Médio</v>
      </c>
      <c r="K1198" s="6">
        <f>IF(OR(B1198="",D1198="",E1198="",F1198="",G1198="",H1198=""),1,0)</f>
        <v>0</v>
      </c>
      <c r="L1198" s="6">
        <f>IF(C1198&lt;Panorama_geral!$B$3,1,0)</f>
        <v>0</v>
      </c>
      <c r="M1198" s="36">
        <f>IF(D1198&gt;Educacao_infantil!$I$3,1,0)</f>
        <v>0</v>
      </c>
      <c r="N1198" s="7">
        <f>IF(I1198&lt;Educacao_infantil!$J$3,1,0)</f>
        <v>1</v>
      </c>
      <c r="O1198" s="22"/>
    </row>
    <row r="1199" spans="1:15" x14ac:dyDescent="0.25">
      <c r="A1199" s="8" t="s">
        <v>4921</v>
      </c>
      <c r="B1199" s="9" t="s">
        <v>118</v>
      </c>
      <c r="C1199" s="9" t="str">
        <f>VLOOKUP(B1199,'De-Para_Estado_Regiao'!$B$3:$C$29,2,0)</f>
        <v>Nordeste</v>
      </c>
      <c r="D1199" s="9">
        <v>120</v>
      </c>
      <c r="E1199" s="9">
        <v>0.55100000000000005</v>
      </c>
      <c r="F1199" s="9">
        <v>0.53700000000000003</v>
      </c>
      <c r="G1199" s="9">
        <v>0.44800000000000001</v>
      </c>
      <c r="H1199" s="9">
        <v>7127.58</v>
      </c>
      <c r="I1199" s="6">
        <v>1</v>
      </c>
      <c r="J1199" s="36" t="str">
        <f t="shared" si="18"/>
        <v>Médio</v>
      </c>
      <c r="K1199" s="6">
        <f>IF(OR(B1199="",D1199="",E1199="",F1199="",G1199="",H1199=""),1,0)</f>
        <v>0</v>
      </c>
      <c r="L1199" s="6">
        <f>IF(C1199&lt;Panorama_geral!$B$3,1,0)</f>
        <v>0</v>
      </c>
      <c r="M1199" s="36">
        <f>IF(D1199&gt;Educacao_infantil!$I$3,1,0)</f>
        <v>0</v>
      </c>
      <c r="N1199" s="7">
        <f>IF(I1199&lt;Educacao_infantil!$J$3,1,0)</f>
        <v>1</v>
      </c>
      <c r="O1199" s="22"/>
    </row>
    <row r="1200" spans="1:15" x14ac:dyDescent="0.25">
      <c r="A1200" s="5" t="s">
        <v>4924</v>
      </c>
      <c r="B1200" s="6" t="s">
        <v>118</v>
      </c>
      <c r="C1200" s="9" t="str">
        <f>VLOOKUP(B1200,'De-Para_Estado_Regiao'!$B$3:$C$29,2,0)</f>
        <v>Nordeste</v>
      </c>
      <c r="D1200" s="6">
        <v>96</v>
      </c>
      <c r="E1200" s="6">
        <v>0.56000000000000005</v>
      </c>
      <c r="F1200" s="6">
        <v>0.56000000000000005</v>
      </c>
      <c r="G1200" s="6">
        <v>0.42699999999999999</v>
      </c>
      <c r="H1200" s="6">
        <v>7388.52</v>
      </c>
      <c r="I1200" s="6">
        <v>1</v>
      </c>
      <c r="J1200" s="36" t="str">
        <f t="shared" si="18"/>
        <v>Médio</v>
      </c>
      <c r="K1200" s="6">
        <f>IF(OR(B1200="",D1200="",E1200="",F1200="",G1200="",H1200=""),1,0)</f>
        <v>0</v>
      </c>
      <c r="L1200" s="6">
        <f>IF(C1200&lt;Panorama_geral!$B$3,1,0)</f>
        <v>0</v>
      </c>
      <c r="M1200" s="36">
        <f>IF(D1200&gt;Educacao_infantil!$I$3,1,0)</f>
        <v>0</v>
      </c>
      <c r="N1200" s="7">
        <f>IF(I1200&lt;Educacao_infantil!$J$3,1,0)</f>
        <v>1</v>
      </c>
      <c r="O1200" s="22"/>
    </row>
    <row r="1201" spans="1:15" x14ac:dyDescent="0.25">
      <c r="A1201" s="8" t="s">
        <v>4925</v>
      </c>
      <c r="B1201" s="9" t="s">
        <v>82</v>
      </c>
      <c r="C1201" s="9" t="str">
        <f>VLOOKUP(B1201,'De-Para_Estado_Regiao'!$B$3:$C$29,2,0)</f>
        <v>Nordeste</v>
      </c>
      <c r="D1201" s="9">
        <v>92</v>
      </c>
      <c r="E1201" s="9">
        <v>0.57799999999999996</v>
      </c>
      <c r="F1201" s="9">
        <v>0.54900000000000004</v>
      </c>
      <c r="G1201" s="9">
        <v>0.49299999999999999</v>
      </c>
      <c r="H1201" s="9">
        <v>6886.82</v>
      </c>
      <c r="I1201" s="6">
        <v>1</v>
      </c>
      <c r="J1201" s="36" t="str">
        <f t="shared" si="18"/>
        <v>Médio</v>
      </c>
      <c r="K1201" s="6">
        <f>IF(OR(B1201="",D1201="",E1201="",F1201="",G1201="",H1201=""),1,0)</f>
        <v>0</v>
      </c>
      <c r="L1201" s="6">
        <f>IF(C1201&lt;Panorama_geral!$B$3,1,0)</f>
        <v>0</v>
      </c>
      <c r="M1201" s="36">
        <f>IF(D1201&gt;Educacao_infantil!$I$3,1,0)</f>
        <v>0</v>
      </c>
      <c r="N1201" s="7">
        <f>IF(I1201&lt;Educacao_infantil!$J$3,1,0)</f>
        <v>1</v>
      </c>
      <c r="O1201" s="22"/>
    </row>
    <row r="1202" spans="1:15" x14ac:dyDescent="0.25">
      <c r="A1202" s="8" t="s">
        <v>4927</v>
      </c>
      <c r="B1202" s="9" t="s">
        <v>118</v>
      </c>
      <c r="C1202" s="9" t="str">
        <f>VLOOKUP(B1202,'De-Para_Estado_Regiao'!$B$3:$C$29,2,0)</f>
        <v>Nordeste</v>
      </c>
      <c r="D1202" s="9">
        <v>104</v>
      </c>
      <c r="E1202" s="9">
        <v>0.55500000000000005</v>
      </c>
      <c r="F1202" s="9">
        <v>0.51200000000000001</v>
      </c>
      <c r="G1202" s="9">
        <v>0.438</v>
      </c>
      <c r="H1202" s="9">
        <v>5521.28</v>
      </c>
      <c r="I1202" s="6">
        <v>0</v>
      </c>
      <c r="J1202" s="36" t="str">
        <f t="shared" si="18"/>
        <v>Médio</v>
      </c>
      <c r="K1202" s="6">
        <f>IF(OR(B1202="",D1202="",E1202="",F1202="",G1202="",H1202=""),1,0)</f>
        <v>0</v>
      </c>
      <c r="L1202" s="6">
        <f>IF(C1202&lt;Panorama_geral!$B$3,1,0)</f>
        <v>0</v>
      </c>
      <c r="M1202" s="36">
        <f>IF(D1202&gt;Educacao_infantil!$I$3,1,0)</f>
        <v>0</v>
      </c>
      <c r="N1202" s="7">
        <f>IF(I1202&lt;Educacao_infantil!$J$3,1,0)</f>
        <v>1</v>
      </c>
      <c r="O1202" s="22"/>
    </row>
    <row r="1203" spans="1:15" x14ac:dyDescent="0.25">
      <c r="A1203" s="5" t="s">
        <v>2335</v>
      </c>
      <c r="B1203" s="6" t="s">
        <v>72</v>
      </c>
      <c r="C1203" s="9" t="str">
        <f>VLOOKUP(B1203,'De-Para_Estado_Regiao'!$B$3:$C$29,2,0)</f>
        <v>Nordeste</v>
      </c>
      <c r="D1203" s="6">
        <v>52</v>
      </c>
      <c r="E1203" s="6">
        <v>0.56000000000000005</v>
      </c>
      <c r="F1203" s="6">
        <v>0.53</v>
      </c>
      <c r="G1203" s="6">
        <v>0.435</v>
      </c>
      <c r="H1203" s="6">
        <v>9337.36</v>
      </c>
      <c r="I1203" s="6">
        <v>0</v>
      </c>
      <c r="J1203" s="36" t="str">
        <f t="shared" si="18"/>
        <v>Médio</v>
      </c>
      <c r="K1203" s="6">
        <f>IF(OR(B1203="",D1203="",E1203="",F1203="",G1203="",H1203=""),1,0)</f>
        <v>0</v>
      </c>
      <c r="L1203" s="6">
        <f>IF(C1203&lt;Panorama_geral!$B$3,1,0)</f>
        <v>0</v>
      </c>
      <c r="M1203" s="36">
        <f>IF(D1203&gt;Educacao_infantil!$I$3,1,0)</f>
        <v>0</v>
      </c>
      <c r="N1203" s="7">
        <f>IF(I1203&lt;Educacao_infantil!$J$3,1,0)</f>
        <v>1</v>
      </c>
      <c r="O1203" s="22"/>
    </row>
    <row r="1204" spans="1:15" x14ac:dyDescent="0.25">
      <c r="A1204" s="5" t="s">
        <v>4931</v>
      </c>
      <c r="B1204" s="6" t="s">
        <v>118</v>
      </c>
      <c r="C1204" s="9" t="str">
        <f>VLOOKUP(B1204,'De-Para_Estado_Regiao'!$B$3:$C$29,2,0)</f>
        <v>Nordeste</v>
      </c>
      <c r="D1204" s="6">
        <v>114</v>
      </c>
      <c r="E1204" s="6">
        <v>0.55700000000000005</v>
      </c>
      <c r="F1204" s="6">
        <v>0.56000000000000005</v>
      </c>
      <c r="G1204" s="6">
        <v>0.42299999999999999</v>
      </c>
      <c r="H1204" s="6">
        <v>7197.21</v>
      </c>
      <c r="I1204" s="6">
        <v>0</v>
      </c>
      <c r="J1204" s="36" t="str">
        <f t="shared" si="18"/>
        <v>Médio</v>
      </c>
      <c r="K1204" s="6">
        <f>IF(OR(B1204="",D1204="",E1204="",F1204="",G1204="",H1204=""),1,0)</f>
        <v>0</v>
      </c>
      <c r="L1204" s="6">
        <f>IF(C1204&lt;Panorama_geral!$B$3,1,0)</f>
        <v>0</v>
      </c>
      <c r="M1204" s="36">
        <f>IF(D1204&gt;Educacao_infantil!$I$3,1,0)</f>
        <v>0</v>
      </c>
      <c r="N1204" s="7">
        <f>IF(I1204&lt;Educacao_infantil!$J$3,1,0)</f>
        <v>1</v>
      </c>
      <c r="O1204" s="22"/>
    </row>
    <row r="1205" spans="1:15" x14ac:dyDescent="0.25">
      <c r="A1205" s="8" t="s">
        <v>4932</v>
      </c>
      <c r="B1205" s="9" t="s">
        <v>82</v>
      </c>
      <c r="C1205" s="9" t="str">
        <f>VLOOKUP(B1205,'De-Para_Estado_Regiao'!$B$3:$C$29,2,0)</f>
        <v>Nordeste</v>
      </c>
      <c r="D1205" s="9">
        <v>83</v>
      </c>
      <c r="E1205" s="9">
        <v>0.53</v>
      </c>
      <c r="F1205" s="9">
        <v>0.53200000000000003</v>
      </c>
      <c r="G1205" s="9">
        <v>0.38</v>
      </c>
      <c r="H1205" s="9">
        <v>8623.09</v>
      </c>
      <c r="I1205" s="6">
        <v>1</v>
      </c>
      <c r="J1205" s="36" t="str">
        <f t="shared" si="18"/>
        <v>Baixo</v>
      </c>
      <c r="K1205" s="6">
        <f>IF(OR(B1205="",D1205="",E1205="",F1205="",G1205="",H1205=""),1,0)</f>
        <v>0</v>
      </c>
      <c r="L1205" s="6">
        <f>IF(C1205&lt;Panorama_geral!$B$3,1,0)</f>
        <v>0</v>
      </c>
      <c r="M1205" s="36">
        <f>IF(D1205&gt;Educacao_infantil!$I$3,1,0)</f>
        <v>0</v>
      </c>
      <c r="N1205" s="7">
        <f>IF(I1205&lt;Educacao_infantil!$J$3,1,0)</f>
        <v>1</v>
      </c>
      <c r="O1205" s="22"/>
    </row>
    <row r="1206" spans="1:15" x14ac:dyDescent="0.25">
      <c r="A1206" s="5" t="s">
        <v>4933</v>
      </c>
      <c r="B1206" s="6" t="s">
        <v>118</v>
      </c>
      <c r="C1206" s="9" t="str">
        <f>VLOOKUP(B1206,'De-Para_Estado_Regiao'!$B$3:$C$29,2,0)</f>
        <v>Nordeste</v>
      </c>
      <c r="D1206" s="6">
        <v>93</v>
      </c>
      <c r="E1206" s="6">
        <v>0.52600000000000002</v>
      </c>
      <c r="F1206" s="6">
        <v>0.51200000000000001</v>
      </c>
      <c r="G1206" s="6">
        <v>0.379</v>
      </c>
      <c r="H1206" s="6">
        <v>6461.91</v>
      </c>
      <c r="I1206" s="6">
        <v>0</v>
      </c>
      <c r="J1206" s="36" t="str">
        <f t="shared" si="18"/>
        <v>Baixo</v>
      </c>
      <c r="K1206" s="6">
        <f>IF(OR(B1206="",D1206="",E1206="",F1206="",G1206="",H1206=""),1,0)</f>
        <v>0</v>
      </c>
      <c r="L1206" s="6">
        <f>IF(C1206&lt;Panorama_geral!$B$3,1,0)</f>
        <v>0</v>
      </c>
      <c r="M1206" s="36">
        <f>IF(D1206&gt;Educacao_infantil!$I$3,1,0)</f>
        <v>0</v>
      </c>
      <c r="N1206" s="7">
        <f>IF(I1206&lt;Educacao_infantil!$J$3,1,0)</f>
        <v>1</v>
      </c>
      <c r="O1206" s="22"/>
    </row>
    <row r="1207" spans="1:15" x14ac:dyDescent="0.25">
      <c r="A1207" s="8" t="s">
        <v>4938</v>
      </c>
      <c r="B1207" s="9" t="s">
        <v>118</v>
      </c>
      <c r="C1207" s="9" t="str">
        <f>VLOOKUP(B1207,'De-Para_Estado_Regiao'!$B$3:$C$29,2,0)</f>
        <v>Nordeste</v>
      </c>
      <c r="D1207" s="9">
        <v>70</v>
      </c>
      <c r="E1207" s="9">
        <v>0.56200000000000006</v>
      </c>
      <c r="F1207" s="9">
        <v>0.52500000000000002</v>
      </c>
      <c r="G1207" s="9">
        <v>0.44900000000000001</v>
      </c>
      <c r="H1207" s="9">
        <v>6670.74</v>
      </c>
      <c r="I1207" s="6">
        <v>1</v>
      </c>
      <c r="J1207" s="36" t="str">
        <f t="shared" si="18"/>
        <v>Médio</v>
      </c>
      <c r="K1207" s="6">
        <f>IF(OR(B1207="",D1207="",E1207="",F1207="",G1207="",H1207=""),1,0)</f>
        <v>0</v>
      </c>
      <c r="L1207" s="6">
        <f>IF(C1207&lt;Panorama_geral!$B$3,1,0)</f>
        <v>0</v>
      </c>
      <c r="M1207" s="36">
        <f>IF(D1207&gt;Educacao_infantil!$I$3,1,0)</f>
        <v>0</v>
      </c>
      <c r="N1207" s="7">
        <f>IF(I1207&lt;Educacao_infantil!$J$3,1,0)</f>
        <v>1</v>
      </c>
      <c r="O1207" s="22"/>
    </row>
    <row r="1208" spans="1:15" x14ac:dyDescent="0.25">
      <c r="A1208" s="5" t="s">
        <v>4939</v>
      </c>
      <c r="B1208" s="6" t="s">
        <v>82</v>
      </c>
      <c r="C1208" s="9" t="str">
        <f>VLOOKUP(B1208,'De-Para_Estado_Regiao'!$B$3:$C$29,2,0)</f>
        <v>Nordeste</v>
      </c>
      <c r="D1208" s="6">
        <v>113</v>
      </c>
      <c r="E1208" s="6">
        <v>0.55000000000000004</v>
      </c>
      <c r="F1208" s="6">
        <v>0.53200000000000003</v>
      </c>
      <c r="G1208" s="6">
        <v>0.41299999999999998</v>
      </c>
      <c r="H1208" s="6">
        <v>9306.27</v>
      </c>
      <c r="I1208" s="6">
        <v>1</v>
      </c>
      <c r="J1208" s="36" t="str">
        <f t="shared" si="18"/>
        <v>Médio</v>
      </c>
      <c r="K1208" s="6">
        <f>IF(OR(B1208="",D1208="",E1208="",F1208="",G1208="",H1208=""),1,0)</f>
        <v>0</v>
      </c>
      <c r="L1208" s="6">
        <f>IF(C1208&lt;Panorama_geral!$B$3,1,0)</f>
        <v>0</v>
      </c>
      <c r="M1208" s="36">
        <f>IF(D1208&gt;Educacao_infantil!$I$3,1,0)</f>
        <v>0</v>
      </c>
      <c r="N1208" s="7">
        <f>IF(I1208&lt;Educacao_infantil!$J$3,1,0)</f>
        <v>1</v>
      </c>
      <c r="O1208" s="22"/>
    </row>
    <row r="1209" spans="1:15" x14ac:dyDescent="0.25">
      <c r="A1209" s="5" t="s">
        <v>4941</v>
      </c>
      <c r="B1209" s="6" t="s">
        <v>118</v>
      </c>
      <c r="C1209" s="9" t="str">
        <f>VLOOKUP(B1209,'De-Para_Estado_Regiao'!$B$3:$C$29,2,0)</f>
        <v>Nordeste</v>
      </c>
      <c r="D1209" s="6">
        <v>49</v>
      </c>
      <c r="E1209" s="6">
        <v>0.56100000000000005</v>
      </c>
      <c r="F1209" s="6">
        <v>0.51</v>
      </c>
      <c r="G1209" s="6">
        <v>0.46</v>
      </c>
      <c r="H1209" s="6">
        <v>7721.64</v>
      </c>
      <c r="I1209" s="6">
        <v>1</v>
      </c>
      <c r="J1209" s="36" t="str">
        <f t="shared" si="18"/>
        <v>Médio</v>
      </c>
      <c r="K1209" s="6">
        <f>IF(OR(B1209="",D1209="",E1209="",F1209="",G1209="",H1209=""),1,0)</f>
        <v>0</v>
      </c>
      <c r="L1209" s="6">
        <f>IF(C1209&lt;Panorama_geral!$B$3,1,0)</f>
        <v>0</v>
      </c>
      <c r="M1209" s="36">
        <f>IF(D1209&gt;Educacao_infantil!$I$3,1,0)</f>
        <v>0</v>
      </c>
      <c r="N1209" s="7">
        <f>IF(I1209&lt;Educacao_infantil!$J$3,1,0)</f>
        <v>1</v>
      </c>
      <c r="O1209" s="22"/>
    </row>
    <row r="1210" spans="1:15" x14ac:dyDescent="0.25">
      <c r="A1210" s="5" t="s">
        <v>4943</v>
      </c>
      <c r="B1210" s="6" t="s">
        <v>72</v>
      </c>
      <c r="C1210" s="9" t="str">
        <f>VLOOKUP(B1210,'De-Para_Estado_Regiao'!$B$3:$C$29,2,0)</f>
        <v>Nordeste</v>
      </c>
      <c r="D1210" s="6">
        <v>23</v>
      </c>
      <c r="E1210" s="6">
        <v>0.56499999999999995</v>
      </c>
      <c r="F1210" s="6">
        <v>0.55700000000000005</v>
      </c>
      <c r="G1210" s="6">
        <v>0.437</v>
      </c>
      <c r="H1210" s="6">
        <v>8562.58</v>
      </c>
      <c r="I1210" s="6">
        <v>0</v>
      </c>
      <c r="J1210" s="36" t="str">
        <f t="shared" si="18"/>
        <v>Médio</v>
      </c>
      <c r="K1210" s="6">
        <f>IF(OR(B1210="",D1210="",E1210="",F1210="",G1210="",H1210=""),1,0)</f>
        <v>0</v>
      </c>
      <c r="L1210" s="6">
        <f>IF(C1210&lt;Panorama_geral!$B$3,1,0)</f>
        <v>0</v>
      </c>
      <c r="M1210" s="36">
        <f>IF(D1210&gt;Educacao_infantil!$I$3,1,0)</f>
        <v>0</v>
      </c>
      <c r="N1210" s="7">
        <f>IF(I1210&lt;Educacao_infantil!$J$3,1,0)</f>
        <v>1</v>
      </c>
      <c r="O1210" s="22"/>
    </row>
    <row r="1211" spans="1:15" x14ac:dyDescent="0.25">
      <c r="A1211" s="5" t="s">
        <v>4946</v>
      </c>
      <c r="B1211" s="6" t="s">
        <v>118</v>
      </c>
      <c r="C1211" s="9" t="str">
        <f>VLOOKUP(B1211,'De-Para_Estado_Regiao'!$B$3:$C$29,2,0)</f>
        <v>Nordeste</v>
      </c>
      <c r="D1211" s="6">
        <v>46</v>
      </c>
      <c r="E1211" s="6">
        <v>0.51400000000000001</v>
      </c>
      <c r="F1211" s="6">
        <v>0.48799999999999999</v>
      </c>
      <c r="G1211" s="6">
        <v>0.376</v>
      </c>
      <c r="H1211" s="6">
        <v>5642.1</v>
      </c>
      <c r="I1211" s="6">
        <v>1</v>
      </c>
      <c r="J1211" s="36" t="str">
        <f t="shared" si="18"/>
        <v>Baixo</v>
      </c>
      <c r="K1211" s="6">
        <f>IF(OR(B1211="",D1211="",E1211="",F1211="",G1211="",H1211=""),1,0)</f>
        <v>0</v>
      </c>
      <c r="L1211" s="6">
        <f>IF(C1211&lt;Panorama_geral!$B$3,1,0)</f>
        <v>0</v>
      </c>
      <c r="M1211" s="36">
        <f>IF(D1211&gt;Educacao_infantil!$I$3,1,0)</f>
        <v>0</v>
      </c>
      <c r="N1211" s="7">
        <f>IF(I1211&lt;Educacao_infantil!$J$3,1,0)</f>
        <v>1</v>
      </c>
      <c r="O1211" s="22"/>
    </row>
    <row r="1212" spans="1:15" x14ac:dyDescent="0.25">
      <c r="A1212" s="8" t="s">
        <v>4947</v>
      </c>
      <c r="B1212" s="9" t="s">
        <v>118</v>
      </c>
      <c r="C1212" s="9" t="str">
        <f>VLOOKUP(B1212,'De-Para_Estado_Regiao'!$B$3:$C$29,2,0)</f>
        <v>Nordeste</v>
      </c>
      <c r="D1212" s="9">
        <v>76</v>
      </c>
      <c r="E1212" s="9">
        <v>0.56000000000000005</v>
      </c>
      <c r="F1212" s="9">
        <v>0.57199999999999995</v>
      </c>
      <c r="G1212" s="9">
        <v>0.438</v>
      </c>
      <c r="H1212" s="9">
        <v>7503.63</v>
      </c>
      <c r="I1212" s="6">
        <v>1</v>
      </c>
      <c r="J1212" s="36" t="str">
        <f t="shared" si="18"/>
        <v>Médio</v>
      </c>
      <c r="K1212" s="6">
        <f>IF(OR(B1212="",D1212="",E1212="",F1212="",G1212="",H1212=""),1,0)</f>
        <v>0</v>
      </c>
      <c r="L1212" s="6">
        <f>IF(C1212&lt;Panorama_geral!$B$3,1,0)</f>
        <v>0</v>
      </c>
      <c r="M1212" s="36">
        <f>IF(D1212&gt;Educacao_infantil!$I$3,1,0)</f>
        <v>0</v>
      </c>
      <c r="N1212" s="7">
        <f>IF(I1212&lt;Educacao_infantil!$J$3,1,0)</f>
        <v>1</v>
      </c>
      <c r="O1212" s="22"/>
    </row>
    <row r="1213" spans="1:15" x14ac:dyDescent="0.25">
      <c r="A1213" s="5" t="s">
        <v>4948</v>
      </c>
      <c r="B1213" s="6" t="s">
        <v>82</v>
      </c>
      <c r="C1213" s="9" t="str">
        <f>VLOOKUP(B1213,'De-Para_Estado_Regiao'!$B$3:$C$29,2,0)</f>
        <v>Nordeste</v>
      </c>
      <c r="D1213" s="6">
        <v>79</v>
      </c>
      <c r="E1213" s="6">
        <v>0.56499999999999995</v>
      </c>
      <c r="F1213" s="6">
        <v>0.56599999999999995</v>
      </c>
      <c r="G1213" s="6">
        <v>0.41899999999999998</v>
      </c>
      <c r="H1213" s="6">
        <v>7692.46</v>
      </c>
      <c r="I1213" s="6">
        <v>2</v>
      </c>
      <c r="J1213" s="36" t="str">
        <f t="shared" si="18"/>
        <v>Médio</v>
      </c>
      <c r="K1213" s="6">
        <f>IF(OR(B1213="",D1213="",E1213="",F1213="",G1213="",H1213=""),1,0)</f>
        <v>0</v>
      </c>
      <c r="L1213" s="6">
        <f>IF(C1213&lt;Panorama_geral!$B$3,1,0)</f>
        <v>0</v>
      </c>
      <c r="M1213" s="36">
        <f>IF(D1213&gt;Educacao_infantil!$I$3,1,0)</f>
        <v>0</v>
      </c>
      <c r="N1213" s="7">
        <f>IF(I1213&lt;Educacao_infantil!$J$3,1,0)</f>
        <v>0</v>
      </c>
      <c r="O1213" s="22"/>
    </row>
    <row r="1214" spans="1:15" x14ac:dyDescent="0.25">
      <c r="A1214" s="8" t="s">
        <v>4949</v>
      </c>
      <c r="B1214" s="9" t="s">
        <v>118</v>
      </c>
      <c r="C1214" s="9" t="str">
        <f>VLOOKUP(B1214,'De-Para_Estado_Regiao'!$B$3:$C$29,2,0)</f>
        <v>Nordeste</v>
      </c>
      <c r="D1214" s="9">
        <v>71</v>
      </c>
      <c r="E1214" s="9">
        <v>0.57899999999999996</v>
      </c>
      <c r="F1214" s="9">
        <v>0.55300000000000005</v>
      </c>
      <c r="G1214" s="9">
        <v>0.499</v>
      </c>
      <c r="H1214" s="9">
        <v>8181.93</v>
      </c>
      <c r="I1214" s="6">
        <v>1</v>
      </c>
      <c r="J1214" s="36" t="str">
        <f t="shared" si="18"/>
        <v>Médio</v>
      </c>
      <c r="K1214" s="6">
        <f>IF(OR(B1214="",D1214="",E1214="",F1214="",G1214="",H1214=""),1,0)</f>
        <v>0</v>
      </c>
      <c r="L1214" s="6">
        <f>IF(C1214&lt;Panorama_geral!$B$3,1,0)</f>
        <v>0</v>
      </c>
      <c r="M1214" s="36">
        <f>IF(D1214&gt;Educacao_infantil!$I$3,1,0)</f>
        <v>0</v>
      </c>
      <c r="N1214" s="7">
        <f>IF(I1214&lt;Educacao_infantil!$J$3,1,0)</f>
        <v>1</v>
      </c>
      <c r="O1214" s="22"/>
    </row>
    <row r="1215" spans="1:15" x14ac:dyDescent="0.25">
      <c r="A1215" s="8" t="s">
        <v>4954</v>
      </c>
      <c r="B1215" s="9" t="s">
        <v>118</v>
      </c>
      <c r="C1215" s="9" t="str">
        <f>VLOOKUP(B1215,'De-Para_Estado_Regiao'!$B$3:$C$29,2,0)</f>
        <v>Nordeste</v>
      </c>
      <c r="D1215" s="9">
        <v>74</v>
      </c>
      <c r="E1215" s="9">
        <v>0.53500000000000003</v>
      </c>
      <c r="F1215" s="9">
        <v>0.505</v>
      </c>
      <c r="G1215" s="9">
        <v>0.40699999999999997</v>
      </c>
      <c r="H1215" s="9">
        <v>7271.25</v>
      </c>
      <c r="I1215" s="6">
        <v>2</v>
      </c>
      <c r="J1215" s="36" t="str">
        <f t="shared" si="18"/>
        <v>Baixo</v>
      </c>
      <c r="K1215" s="6">
        <f>IF(OR(B1215="",D1215="",E1215="",F1215="",G1215="",H1215=""),1,0)</f>
        <v>0</v>
      </c>
      <c r="L1215" s="6">
        <f>IF(C1215&lt;Panorama_geral!$B$3,1,0)</f>
        <v>0</v>
      </c>
      <c r="M1215" s="36">
        <f>IF(D1215&gt;Educacao_infantil!$I$3,1,0)</f>
        <v>0</v>
      </c>
      <c r="N1215" s="7">
        <f>IF(I1215&lt;Educacao_infantil!$J$3,1,0)</f>
        <v>0</v>
      </c>
      <c r="O1215" s="22"/>
    </row>
    <row r="1216" spans="1:15" x14ac:dyDescent="0.25">
      <c r="A1216" s="5" t="s">
        <v>4955</v>
      </c>
      <c r="B1216" s="6" t="s">
        <v>118</v>
      </c>
      <c r="C1216" s="9" t="str">
        <f>VLOOKUP(B1216,'De-Para_Estado_Regiao'!$B$3:$C$29,2,0)</f>
        <v>Nordeste</v>
      </c>
      <c r="D1216" s="6">
        <v>68</v>
      </c>
      <c r="E1216" s="6">
        <v>0.503</v>
      </c>
      <c r="F1216" s="6">
        <v>0.49399999999999999</v>
      </c>
      <c r="G1216" s="6">
        <v>0.375</v>
      </c>
      <c r="H1216" s="6">
        <v>7177.76</v>
      </c>
      <c r="I1216" s="6">
        <v>0</v>
      </c>
      <c r="J1216" s="36" t="str">
        <f t="shared" si="18"/>
        <v>Baixo</v>
      </c>
      <c r="K1216" s="6">
        <f>IF(OR(B1216="",D1216="",E1216="",F1216="",G1216="",H1216=""),1,0)</f>
        <v>0</v>
      </c>
      <c r="L1216" s="6">
        <f>IF(C1216&lt;Panorama_geral!$B$3,1,0)</f>
        <v>0</v>
      </c>
      <c r="M1216" s="36">
        <f>IF(D1216&gt;Educacao_infantil!$I$3,1,0)</f>
        <v>0</v>
      </c>
      <c r="N1216" s="7">
        <f>IF(I1216&lt;Educacao_infantil!$J$3,1,0)</f>
        <v>1</v>
      </c>
      <c r="O1216" s="22"/>
    </row>
    <row r="1217" spans="1:15" x14ac:dyDescent="0.25">
      <c r="A1217" s="8" t="s">
        <v>4956</v>
      </c>
      <c r="B1217" s="9" t="s">
        <v>118</v>
      </c>
      <c r="C1217" s="9" t="str">
        <f>VLOOKUP(B1217,'De-Para_Estado_Regiao'!$B$3:$C$29,2,0)</f>
        <v>Nordeste</v>
      </c>
      <c r="D1217" s="9">
        <v>144</v>
      </c>
      <c r="E1217" s="9">
        <v>0.56299999999999994</v>
      </c>
      <c r="F1217" s="9">
        <v>0.53900000000000003</v>
      </c>
      <c r="G1217" s="9">
        <v>0.45200000000000001</v>
      </c>
      <c r="H1217" s="9">
        <v>8131.9</v>
      </c>
      <c r="I1217" s="6">
        <v>0</v>
      </c>
      <c r="J1217" s="36" t="str">
        <f t="shared" si="18"/>
        <v>Médio</v>
      </c>
      <c r="K1217" s="6">
        <f>IF(OR(B1217="",D1217="",E1217="",F1217="",G1217="",H1217=""),1,0)</f>
        <v>0</v>
      </c>
      <c r="L1217" s="6">
        <f>IF(C1217&lt;Panorama_geral!$B$3,1,0)</f>
        <v>0</v>
      </c>
      <c r="M1217" s="36">
        <f>IF(D1217&gt;Educacao_infantil!$I$3,1,0)</f>
        <v>0</v>
      </c>
      <c r="N1217" s="7">
        <f>IF(I1217&lt;Educacao_infantil!$J$3,1,0)</f>
        <v>1</v>
      </c>
      <c r="O1217" s="22"/>
    </row>
    <row r="1218" spans="1:15" x14ac:dyDescent="0.25">
      <c r="A1218" s="5" t="s">
        <v>4959</v>
      </c>
      <c r="B1218" s="6" t="s">
        <v>118</v>
      </c>
      <c r="C1218" s="9" t="str">
        <f>VLOOKUP(B1218,'De-Para_Estado_Regiao'!$B$3:$C$29,2,0)</f>
        <v>Nordeste</v>
      </c>
      <c r="D1218" s="6">
        <v>109</v>
      </c>
      <c r="E1218" s="6">
        <v>0.501</v>
      </c>
      <c r="F1218" s="6">
        <v>0.50900000000000001</v>
      </c>
      <c r="G1218" s="6">
        <v>0.36</v>
      </c>
      <c r="H1218" s="6">
        <v>7143.31</v>
      </c>
      <c r="I1218" s="6">
        <v>1</v>
      </c>
      <c r="J1218" s="36" t="str">
        <f t="shared" si="18"/>
        <v>Baixo</v>
      </c>
      <c r="K1218" s="6">
        <f>IF(OR(B1218="",D1218="",E1218="",F1218="",G1218="",H1218=""),1,0)</f>
        <v>0</v>
      </c>
      <c r="L1218" s="6">
        <f>IF(C1218&lt;Panorama_geral!$B$3,1,0)</f>
        <v>0</v>
      </c>
      <c r="M1218" s="36">
        <f>IF(D1218&gt;Educacao_infantil!$I$3,1,0)</f>
        <v>0</v>
      </c>
      <c r="N1218" s="7">
        <f>IF(I1218&lt;Educacao_infantil!$J$3,1,0)</f>
        <v>1</v>
      </c>
      <c r="O1218" s="22"/>
    </row>
    <row r="1219" spans="1:15" x14ac:dyDescent="0.25">
      <c r="A1219" s="5" t="s">
        <v>4961</v>
      </c>
      <c r="B1219" s="6" t="s">
        <v>118</v>
      </c>
      <c r="C1219" s="9" t="str">
        <f>VLOOKUP(B1219,'De-Para_Estado_Regiao'!$B$3:$C$29,2,0)</f>
        <v>Nordeste</v>
      </c>
      <c r="D1219" s="6">
        <v>164</v>
      </c>
      <c r="E1219" s="6">
        <v>0.56499999999999995</v>
      </c>
      <c r="F1219" s="6">
        <v>0.52700000000000002</v>
      </c>
      <c r="G1219" s="6">
        <v>0.44800000000000001</v>
      </c>
      <c r="H1219" s="6">
        <v>6542.35</v>
      </c>
      <c r="I1219" s="6">
        <v>1</v>
      </c>
      <c r="J1219" s="36" t="str">
        <f t="shared" si="18"/>
        <v>Médio</v>
      </c>
      <c r="K1219" s="6">
        <f>IF(OR(B1219="",D1219="",E1219="",F1219="",G1219="",H1219=""),1,0)</f>
        <v>0</v>
      </c>
      <c r="L1219" s="6">
        <f>IF(C1219&lt;Panorama_geral!$B$3,1,0)</f>
        <v>0</v>
      </c>
      <c r="M1219" s="36">
        <f>IF(D1219&gt;Educacao_infantil!$I$3,1,0)</f>
        <v>0</v>
      </c>
      <c r="N1219" s="7">
        <f>IF(I1219&lt;Educacao_infantil!$J$3,1,0)</f>
        <v>1</v>
      </c>
      <c r="O1219" s="22"/>
    </row>
    <row r="1220" spans="1:15" x14ac:dyDescent="0.25">
      <c r="A1220" s="8" t="s">
        <v>4962</v>
      </c>
      <c r="B1220" s="9" t="s">
        <v>82</v>
      </c>
      <c r="C1220" s="9" t="str">
        <f>VLOOKUP(B1220,'De-Para_Estado_Regiao'!$B$3:$C$29,2,0)</f>
        <v>Nordeste</v>
      </c>
      <c r="D1220" s="9">
        <v>95</v>
      </c>
      <c r="E1220" s="9">
        <v>0.59399999999999997</v>
      </c>
      <c r="F1220" s="9">
        <v>0.56899999999999995</v>
      </c>
      <c r="G1220" s="9">
        <v>0.502</v>
      </c>
      <c r="H1220" s="9">
        <v>10305.89</v>
      </c>
      <c r="I1220" s="6">
        <v>2</v>
      </c>
      <c r="J1220" s="36" t="str">
        <f t="shared" si="18"/>
        <v>Médio</v>
      </c>
      <c r="K1220" s="6">
        <f>IF(OR(B1220="",D1220="",E1220="",F1220="",G1220="",H1220=""),1,0)</f>
        <v>0</v>
      </c>
      <c r="L1220" s="6">
        <f>IF(C1220&lt;Panorama_geral!$B$3,1,0)</f>
        <v>0</v>
      </c>
      <c r="M1220" s="36">
        <f>IF(D1220&gt;Educacao_infantil!$I$3,1,0)</f>
        <v>0</v>
      </c>
      <c r="N1220" s="7">
        <f>IF(I1220&lt;Educacao_infantil!$J$3,1,0)</f>
        <v>0</v>
      </c>
      <c r="O1220" s="22"/>
    </row>
    <row r="1221" spans="1:15" x14ac:dyDescent="0.25">
      <c r="A1221" s="8" t="s">
        <v>4964</v>
      </c>
      <c r="B1221" s="9" t="s">
        <v>118</v>
      </c>
      <c r="C1221" s="9" t="str">
        <f>VLOOKUP(B1221,'De-Para_Estado_Regiao'!$B$3:$C$29,2,0)</f>
        <v>Nordeste</v>
      </c>
      <c r="D1221" s="9">
        <v>84</v>
      </c>
      <c r="E1221" s="9">
        <v>0.56200000000000006</v>
      </c>
      <c r="F1221" s="9">
        <v>0.47899999999999998</v>
      </c>
      <c r="G1221" s="9">
        <v>0.496</v>
      </c>
      <c r="H1221" s="9">
        <v>7967.95</v>
      </c>
      <c r="I1221" s="6">
        <v>0</v>
      </c>
      <c r="J1221" s="36" t="str">
        <f t="shared" si="18"/>
        <v>Médio</v>
      </c>
      <c r="K1221" s="6">
        <f>IF(OR(B1221="",D1221="",E1221="",F1221="",G1221="",H1221=""),1,0)</f>
        <v>0</v>
      </c>
      <c r="L1221" s="6">
        <f>IF(C1221&lt;Panorama_geral!$B$3,1,0)</f>
        <v>0</v>
      </c>
      <c r="M1221" s="36">
        <f>IF(D1221&gt;Educacao_infantil!$I$3,1,0)</f>
        <v>0</v>
      </c>
      <c r="N1221" s="7">
        <f>IF(I1221&lt;Educacao_infantil!$J$3,1,0)</f>
        <v>1</v>
      </c>
      <c r="O1221" s="22"/>
    </row>
    <row r="1222" spans="1:15" x14ac:dyDescent="0.25">
      <c r="A1222" s="5" t="s">
        <v>4966</v>
      </c>
      <c r="B1222" s="6" t="s">
        <v>82</v>
      </c>
      <c r="C1222" s="9" t="str">
        <f>VLOOKUP(B1222,'De-Para_Estado_Regiao'!$B$3:$C$29,2,0)</f>
        <v>Nordeste</v>
      </c>
      <c r="D1222" s="6">
        <v>65</v>
      </c>
      <c r="E1222" s="6">
        <v>0.58099999999999996</v>
      </c>
      <c r="F1222" s="6">
        <v>0.53500000000000003</v>
      </c>
      <c r="G1222" s="6">
        <v>0.47299999999999998</v>
      </c>
      <c r="H1222" s="6">
        <v>10865.97</v>
      </c>
      <c r="I1222" s="6">
        <v>3</v>
      </c>
      <c r="J1222" s="36" t="str">
        <f t="shared" ref="J1222:J1285" si="19">IF(E1222&lt;0.55,"Baixo", IF(E1222&lt;0.7,"Médio", IF(E1222&lt;0.8,"Alto","Muito Alto")))</f>
        <v>Médio</v>
      </c>
      <c r="K1222" s="6">
        <f>IF(OR(B1222="",D1222="",E1222="",F1222="",G1222="",H1222=""),1,0)</f>
        <v>0</v>
      </c>
      <c r="L1222" s="6">
        <f>IF(C1222&lt;Panorama_geral!$B$3,1,0)</f>
        <v>0</v>
      </c>
      <c r="M1222" s="36">
        <f>IF(D1222&gt;Educacao_infantil!$I$3,1,0)</f>
        <v>0</v>
      </c>
      <c r="N1222" s="7">
        <f>IF(I1222&lt;Educacao_infantil!$J$3,1,0)</f>
        <v>0</v>
      </c>
      <c r="O1222" s="22"/>
    </row>
    <row r="1223" spans="1:15" x14ac:dyDescent="0.25">
      <c r="A1223" s="8" t="s">
        <v>4967</v>
      </c>
      <c r="B1223" s="9" t="s">
        <v>118</v>
      </c>
      <c r="C1223" s="9" t="str">
        <f>VLOOKUP(B1223,'De-Para_Estado_Regiao'!$B$3:$C$29,2,0)</f>
        <v>Nordeste</v>
      </c>
      <c r="D1223" s="9">
        <v>72</v>
      </c>
      <c r="E1223" s="9">
        <v>0.56299999999999994</v>
      </c>
      <c r="F1223" s="9">
        <v>0.55700000000000005</v>
      </c>
      <c r="G1223" s="9">
        <v>0.41299999999999998</v>
      </c>
      <c r="H1223" s="9">
        <v>8065.12</v>
      </c>
      <c r="I1223" s="6">
        <v>1</v>
      </c>
      <c r="J1223" s="36" t="str">
        <f t="shared" si="19"/>
        <v>Médio</v>
      </c>
      <c r="K1223" s="6">
        <f>IF(OR(B1223="",D1223="",E1223="",F1223="",G1223="",H1223=""),1,0)</f>
        <v>0</v>
      </c>
      <c r="L1223" s="6">
        <f>IF(C1223&lt;Panorama_geral!$B$3,1,0)</f>
        <v>0</v>
      </c>
      <c r="M1223" s="36">
        <f>IF(D1223&gt;Educacao_infantil!$I$3,1,0)</f>
        <v>0</v>
      </c>
      <c r="N1223" s="7">
        <f>IF(I1223&lt;Educacao_infantil!$J$3,1,0)</f>
        <v>1</v>
      </c>
      <c r="O1223" s="22"/>
    </row>
    <row r="1224" spans="1:15" x14ac:dyDescent="0.25">
      <c r="A1224" s="8" t="s">
        <v>4969</v>
      </c>
      <c r="B1224" s="9" t="s">
        <v>72</v>
      </c>
      <c r="C1224" s="9" t="str">
        <f>VLOOKUP(B1224,'De-Para_Estado_Regiao'!$B$3:$C$29,2,0)</f>
        <v>Nordeste</v>
      </c>
      <c r="D1224" s="9">
        <v>69</v>
      </c>
      <c r="E1224" s="9">
        <v>0.59799999999999998</v>
      </c>
      <c r="F1224" s="9">
        <v>0.56000000000000005</v>
      </c>
      <c r="G1224" s="9">
        <v>0.50900000000000001</v>
      </c>
      <c r="H1224" s="9">
        <v>8542.9699999999993</v>
      </c>
      <c r="I1224" s="6">
        <v>1</v>
      </c>
      <c r="J1224" s="36" t="str">
        <f t="shared" si="19"/>
        <v>Médio</v>
      </c>
      <c r="K1224" s="6">
        <f>IF(OR(B1224="",D1224="",E1224="",F1224="",G1224="",H1224=""),1,0)</f>
        <v>0</v>
      </c>
      <c r="L1224" s="6">
        <f>IF(C1224&lt;Panorama_geral!$B$3,1,0)</f>
        <v>0</v>
      </c>
      <c r="M1224" s="36">
        <f>IF(D1224&gt;Educacao_infantil!$I$3,1,0)</f>
        <v>0</v>
      </c>
      <c r="N1224" s="7">
        <f>IF(I1224&lt;Educacao_infantil!$J$3,1,0)</f>
        <v>1</v>
      </c>
      <c r="O1224" s="22"/>
    </row>
    <row r="1225" spans="1:15" x14ac:dyDescent="0.25">
      <c r="A1225" s="5" t="s">
        <v>4974</v>
      </c>
      <c r="B1225" s="6" t="s">
        <v>111</v>
      </c>
      <c r="C1225" s="9" t="str">
        <f>VLOOKUP(B1225,'De-Para_Estado_Regiao'!$B$3:$C$29,2,0)</f>
        <v>Norte</v>
      </c>
      <c r="D1225" s="6">
        <v>83</v>
      </c>
      <c r="E1225" s="6">
        <v>0.57399999999999995</v>
      </c>
      <c r="F1225" s="6">
        <v>0.55000000000000004</v>
      </c>
      <c r="G1225" s="6">
        <v>0.44600000000000001</v>
      </c>
      <c r="H1225" s="6">
        <v>11503.86</v>
      </c>
      <c r="I1225" s="6">
        <v>0</v>
      </c>
      <c r="J1225" s="36" t="str">
        <f t="shared" si="19"/>
        <v>Médio</v>
      </c>
      <c r="K1225" s="6">
        <f>IF(OR(B1225="",D1225="",E1225="",F1225="",G1225="",H1225=""),1,0)</f>
        <v>0</v>
      </c>
      <c r="L1225" s="6">
        <f>IF(C1225&lt;Panorama_geral!$B$3,1,0)</f>
        <v>0</v>
      </c>
      <c r="M1225" s="36">
        <f>IF(D1225&gt;Educacao_infantil!$I$3,1,0)</f>
        <v>0</v>
      </c>
      <c r="N1225" s="7">
        <f>IF(I1225&lt;Educacao_infantil!$J$3,1,0)</f>
        <v>1</v>
      </c>
      <c r="O1225" s="22"/>
    </row>
    <row r="1226" spans="1:15" x14ac:dyDescent="0.25">
      <c r="A1226" s="5" t="s">
        <v>4976</v>
      </c>
      <c r="B1226" s="6" t="s">
        <v>82</v>
      </c>
      <c r="C1226" s="9" t="str">
        <f>VLOOKUP(B1226,'De-Para_Estado_Regiao'!$B$3:$C$29,2,0)</f>
        <v>Nordeste</v>
      </c>
      <c r="D1226" s="6">
        <v>56</v>
      </c>
      <c r="E1226" s="6">
        <v>0.58399999999999996</v>
      </c>
      <c r="F1226" s="6">
        <v>0.58299999999999996</v>
      </c>
      <c r="G1226" s="6">
        <v>0.46700000000000003</v>
      </c>
      <c r="H1226" s="6">
        <v>9794.6</v>
      </c>
      <c r="I1226" s="6">
        <v>1</v>
      </c>
      <c r="J1226" s="36" t="str">
        <f t="shared" si="19"/>
        <v>Médio</v>
      </c>
      <c r="K1226" s="6">
        <f>IF(OR(B1226="",D1226="",E1226="",F1226="",G1226="",H1226=""),1,0)</f>
        <v>0</v>
      </c>
      <c r="L1226" s="6">
        <f>IF(C1226&lt;Panorama_geral!$B$3,1,0)</f>
        <v>0</v>
      </c>
      <c r="M1226" s="36">
        <f>IF(D1226&gt;Educacao_infantil!$I$3,1,0)</f>
        <v>0</v>
      </c>
      <c r="N1226" s="7">
        <f>IF(I1226&lt;Educacao_infantil!$J$3,1,0)</f>
        <v>1</v>
      </c>
      <c r="O1226" s="22"/>
    </row>
    <row r="1227" spans="1:15" x14ac:dyDescent="0.25">
      <c r="A1227" s="8" t="s">
        <v>4977</v>
      </c>
      <c r="B1227" s="9" t="s">
        <v>82</v>
      </c>
      <c r="C1227" s="9" t="str">
        <f>VLOOKUP(B1227,'De-Para_Estado_Regiao'!$B$3:$C$29,2,0)</f>
        <v>Nordeste</v>
      </c>
      <c r="D1227" s="9">
        <v>75</v>
      </c>
      <c r="E1227" s="9">
        <v>0.56200000000000006</v>
      </c>
      <c r="F1227" s="9">
        <v>0.56599999999999995</v>
      </c>
      <c r="G1227" s="9">
        <v>0.46200000000000002</v>
      </c>
      <c r="H1227" s="9">
        <v>8008.34</v>
      </c>
      <c r="I1227" s="6">
        <v>1</v>
      </c>
      <c r="J1227" s="36" t="str">
        <f t="shared" si="19"/>
        <v>Médio</v>
      </c>
      <c r="K1227" s="6">
        <f>IF(OR(B1227="",D1227="",E1227="",F1227="",G1227="",H1227=""),1,0)</f>
        <v>0</v>
      </c>
      <c r="L1227" s="6">
        <f>IF(C1227&lt;Panorama_geral!$B$3,1,0)</f>
        <v>0</v>
      </c>
      <c r="M1227" s="36">
        <f>IF(D1227&gt;Educacao_infantil!$I$3,1,0)</f>
        <v>0</v>
      </c>
      <c r="N1227" s="7">
        <f>IF(I1227&lt;Educacao_infantil!$J$3,1,0)</f>
        <v>1</v>
      </c>
      <c r="O1227" s="22"/>
    </row>
    <row r="1228" spans="1:15" x14ac:dyDescent="0.25">
      <c r="A1228" s="5" t="s">
        <v>4978</v>
      </c>
      <c r="B1228" s="6" t="s">
        <v>118</v>
      </c>
      <c r="C1228" s="9" t="str">
        <f>VLOOKUP(B1228,'De-Para_Estado_Regiao'!$B$3:$C$29,2,0)</f>
        <v>Nordeste</v>
      </c>
      <c r="D1228" s="6">
        <v>81</v>
      </c>
      <c r="E1228" s="6">
        <v>0.57999999999999996</v>
      </c>
      <c r="F1228" s="6">
        <v>0.53700000000000003</v>
      </c>
      <c r="G1228" s="6">
        <v>0.47699999999999998</v>
      </c>
      <c r="H1228" s="6">
        <v>6967.75</v>
      </c>
      <c r="I1228" s="6">
        <v>1</v>
      </c>
      <c r="J1228" s="36" t="str">
        <f t="shared" si="19"/>
        <v>Médio</v>
      </c>
      <c r="K1228" s="6">
        <f>IF(OR(B1228="",D1228="",E1228="",F1228="",G1228="",H1228=""),1,0)</f>
        <v>0</v>
      </c>
      <c r="L1228" s="6">
        <f>IF(C1228&lt;Panorama_geral!$B$3,1,0)</f>
        <v>0</v>
      </c>
      <c r="M1228" s="36">
        <f>IF(D1228&gt;Educacao_infantil!$I$3,1,0)</f>
        <v>0</v>
      </c>
      <c r="N1228" s="7">
        <f>IF(I1228&lt;Educacao_infantil!$J$3,1,0)</f>
        <v>1</v>
      </c>
      <c r="O1228" s="22"/>
    </row>
    <row r="1229" spans="1:15" x14ac:dyDescent="0.25">
      <c r="A1229" s="8" t="s">
        <v>4979</v>
      </c>
      <c r="B1229" s="9" t="s">
        <v>118</v>
      </c>
      <c r="C1229" s="9" t="str">
        <f>VLOOKUP(B1229,'De-Para_Estado_Regiao'!$B$3:$C$29,2,0)</f>
        <v>Nordeste</v>
      </c>
      <c r="D1229" s="9">
        <v>62</v>
      </c>
      <c r="E1229" s="9">
        <v>0.55000000000000004</v>
      </c>
      <c r="F1229" s="9">
        <v>0.52</v>
      </c>
      <c r="G1229" s="9">
        <v>0.433</v>
      </c>
      <c r="H1229" s="9">
        <v>6382.4</v>
      </c>
      <c r="I1229" s="6">
        <v>6</v>
      </c>
      <c r="J1229" s="36" t="str">
        <f t="shared" si="19"/>
        <v>Médio</v>
      </c>
      <c r="K1229" s="6">
        <f>IF(OR(B1229="",D1229="",E1229="",F1229="",G1229="",H1229=""),1,0)</f>
        <v>0</v>
      </c>
      <c r="L1229" s="6">
        <f>IF(C1229&lt;Panorama_geral!$B$3,1,0)</f>
        <v>0</v>
      </c>
      <c r="M1229" s="36">
        <f>IF(D1229&gt;Educacao_infantil!$I$3,1,0)</f>
        <v>0</v>
      </c>
      <c r="N1229" s="7">
        <f>IF(I1229&lt;Educacao_infantil!$J$3,1,0)</f>
        <v>0</v>
      </c>
      <c r="O1229" s="22"/>
    </row>
    <row r="1230" spans="1:15" x14ac:dyDescent="0.25">
      <c r="A1230" s="5" t="s">
        <v>4980</v>
      </c>
      <c r="B1230" s="6" t="s">
        <v>118</v>
      </c>
      <c r="C1230" s="9" t="str">
        <f>VLOOKUP(B1230,'De-Para_Estado_Regiao'!$B$3:$C$29,2,0)</f>
        <v>Nordeste</v>
      </c>
      <c r="D1230" s="6">
        <v>18</v>
      </c>
      <c r="E1230" s="6">
        <v>0.51900000000000002</v>
      </c>
      <c r="F1230" s="6">
        <v>0.502</v>
      </c>
      <c r="G1230" s="6">
        <v>0.378</v>
      </c>
      <c r="H1230" s="6">
        <v>6728.67</v>
      </c>
      <c r="I1230" s="6">
        <v>0</v>
      </c>
      <c r="J1230" s="36" t="str">
        <f t="shared" si="19"/>
        <v>Baixo</v>
      </c>
      <c r="K1230" s="6">
        <f>IF(OR(B1230="",D1230="",E1230="",F1230="",G1230="",H1230=""),1,0)</f>
        <v>0</v>
      </c>
      <c r="L1230" s="6">
        <f>IF(C1230&lt;Panorama_geral!$B$3,1,0)</f>
        <v>0</v>
      </c>
      <c r="M1230" s="36">
        <f>IF(D1230&gt;Educacao_infantil!$I$3,1,0)</f>
        <v>0</v>
      </c>
      <c r="N1230" s="7">
        <f>IF(I1230&lt;Educacao_infantil!$J$3,1,0)</f>
        <v>1</v>
      </c>
      <c r="O1230" s="22"/>
    </row>
    <row r="1231" spans="1:15" x14ac:dyDescent="0.25">
      <c r="A1231" s="8" t="s">
        <v>4991</v>
      </c>
      <c r="B1231" s="9" t="s">
        <v>19</v>
      </c>
      <c r="C1231" s="9" t="str">
        <f>VLOOKUP(B1231,'De-Para_Estado_Regiao'!$B$3:$C$29,2,0)</f>
        <v>Nordeste</v>
      </c>
      <c r="D1231" s="9">
        <v>1134</v>
      </c>
      <c r="E1231" s="9">
        <v>0.59299999999999997</v>
      </c>
      <c r="F1231" s="9">
        <v>0.58299999999999996</v>
      </c>
      <c r="G1231" s="9">
        <v>0.47899999999999998</v>
      </c>
      <c r="H1231" s="9">
        <v>12134.82</v>
      </c>
      <c r="I1231" s="6">
        <v>18</v>
      </c>
      <c r="J1231" s="36" t="str">
        <f t="shared" si="19"/>
        <v>Médio</v>
      </c>
      <c r="K1231" s="6">
        <f>IF(OR(B1231="",D1231="",E1231="",F1231="",G1231="",H1231=""),1,0)</f>
        <v>0</v>
      </c>
      <c r="L1231" s="6">
        <f>IF(C1231&lt;Panorama_geral!$B$3,1,0)</f>
        <v>0</v>
      </c>
      <c r="M1231" s="36">
        <f>IF(D1231&gt;Educacao_infantil!$I$3,1,0)</f>
        <v>1</v>
      </c>
      <c r="N1231" s="7">
        <f>IF(I1231&lt;Educacao_infantil!$J$3,1,0)</f>
        <v>0</v>
      </c>
      <c r="O1231" s="22"/>
    </row>
    <row r="1232" spans="1:15" x14ac:dyDescent="0.25">
      <c r="A1232" s="5" t="s">
        <v>4995</v>
      </c>
      <c r="B1232" s="6" t="s">
        <v>19</v>
      </c>
      <c r="C1232" s="9" t="str">
        <f>VLOOKUP(B1232,'De-Para_Estado_Regiao'!$B$3:$C$29,2,0)</f>
        <v>Nordeste</v>
      </c>
      <c r="D1232" s="6">
        <v>655</v>
      </c>
      <c r="E1232" s="6">
        <v>0.55000000000000004</v>
      </c>
      <c r="F1232" s="6">
        <v>0.55800000000000005</v>
      </c>
      <c r="G1232" s="6">
        <v>0.41399999999999998</v>
      </c>
      <c r="H1232" s="6">
        <v>12950.89</v>
      </c>
      <c r="I1232" s="6">
        <v>11</v>
      </c>
      <c r="J1232" s="36" t="str">
        <f t="shared" si="19"/>
        <v>Médio</v>
      </c>
      <c r="K1232" s="6">
        <f>IF(OR(B1232="",D1232="",E1232="",F1232="",G1232="",H1232=""),1,0)</f>
        <v>0</v>
      </c>
      <c r="L1232" s="6">
        <f>IF(C1232&lt;Panorama_geral!$B$3,1,0)</f>
        <v>0</v>
      </c>
      <c r="M1232" s="36">
        <f>IF(D1232&gt;Educacao_infantil!$I$3,1,0)</f>
        <v>0</v>
      </c>
      <c r="N1232" s="7">
        <f>IF(I1232&lt;Educacao_infantil!$J$3,1,0)</f>
        <v>0</v>
      </c>
      <c r="O1232" s="22"/>
    </row>
    <row r="1233" spans="1:15" x14ac:dyDescent="0.25">
      <c r="A1233" s="5" t="s">
        <v>5001</v>
      </c>
      <c r="B1233" s="6" t="s">
        <v>210</v>
      </c>
      <c r="C1233" s="9" t="str">
        <f>VLOOKUP(B1233,'De-Para_Estado_Regiao'!$B$3:$C$29,2,0)</f>
        <v>Norte</v>
      </c>
      <c r="D1233" s="6">
        <v>685</v>
      </c>
      <c r="E1233" s="6">
        <v>0.59</v>
      </c>
      <c r="F1233" s="6">
        <v>0.55300000000000005</v>
      </c>
      <c r="G1233" s="6">
        <v>0.47299999999999998</v>
      </c>
      <c r="H1233" s="6">
        <v>11948.74</v>
      </c>
      <c r="I1233" s="6">
        <v>14</v>
      </c>
      <c r="J1233" s="36" t="str">
        <f t="shared" si="19"/>
        <v>Médio</v>
      </c>
      <c r="K1233" s="6">
        <f>IF(OR(B1233="",D1233="",E1233="",F1233="",G1233="",H1233=""),1,0)</f>
        <v>0</v>
      </c>
      <c r="L1233" s="6">
        <f>IF(C1233&lt;Panorama_geral!$B$3,1,0)</f>
        <v>0</v>
      </c>
      <c r="M1233" s="36">
        <f>IF(D1233&gt;Educacao_infantil!$I$3,1,0)</f>
        <v>0</v>
      </c>
      <c r="N1233" s="7">
        <f>IF(I1233&lt;Educacao_infantil!$J$3,1,0)</f>
        <v>0</v>
      </c>
      <c r="O1233" s="22"/>
    </row>
    <row r="1234" spans="1:15" x14ac:dyDescent="0.25">
      <c r="A1234" s="5" t="s">
        <v>5004</v>
      </c>
      <c r="B1234" s="6" t="s">
        <v>49</v>
      </c>
      <c r="C1234" s="9" t="str">
        <f>VLOOKUP(B1234,'De-Para_Estado_Regiao'!$B$3:$C$29,2,0)</f>
        <v>Norte</v>
      </c>
      <c r="D1234" s="6">
        <v>1132</v>
      </c>
      <c r="E1234" s="6">
        <v>0.47099999999999997</v>
      </c>
      <c r="F1234" s="6">
        <v>0.48099999999999998</v>
      </c>
      <c r="G1234" s="6">
        <v>0.28000000000000003</v>
      </c>
      <c r="H1234" s="6">
        <v>5774.67</v>
      </c>
      <c r="I1234" s="6">
        <v>0</v>
      </c>
      <c r="J1234" s="36" t="str">
        <f t="shared" si="19"/>
        <v>Baixo</v>
      </c>
      <c r="K1234" s="6">
        <f>IF(OR(B1234="",D1234="",E1234="",F1234="",G1234="",H1234=""),1,0)</f>
        <v>0</v>
      </c>
      <c r="L1234" s="6">
        <f>IF(C1234&lt;Panorama_geral!$B$3,1,0)</f>
        <v>0</v>
      </c>
      <c r="M1234" s="36">
        <f>IF(D1234&gt;Educacao_infantil!$I$3,1,0)</f>
        <v>1</v>
      </c>
      <c r="N1234" s="7">
        <f>IF(I1234&lt;Educacao_infantil!$J$3,1,0)</f>
        <v>1</v>
      </c>
      <c r="O1234" s="22"/>
    </row>
    <row r="1235" spans="1:15" x14ac:dyDescent="0.25">
      <c r="A1235" s="8" t="s">
        <v>5007</v>
      </c>
      <c r="B1235" s="9" t="s">
        <v>72</v>
      </c>
      <c r="C1235" s="9" t="str">
        <f>VLOOKUP(B1235,'De-Para_Estado_Regiao'!$B$3:$C$29,2,0)</f>
        <v>Nordeste</v>
      </c>
      <c r="D1235" s="9">
        <v>76</v>
      </c>
      <c r="E1235" s="9">
        <v>0.55500000000000005</v>
      </c>
      <c r="F1235" s="9">
        <v>0.54100000000000004</v>
      </c>
      <c r="G1235" s="9">
        <v>0.41499999999999998</v>
      </c>
      <c r="H1235" s="9">
        <v>57338.73</v>
      </c>
      <c r="I1235" s="6">
        <v>0</v>
      </c>
      <c r="J1235" s="36" t="str">
        <f t="shared" si="19"/>
        <v>Médio</v>
      </c>
      <c r="K1235" s="6">
        <f>IF(OR(B1235="",D1235="",E1235="",F1235="",G1235="",H1235=""),1,0)</f>
        <v>0</v>
      </c>
      <c r="L1235" s="6">
        <f>IF(C1235&lt;Panorama_geral!$B$3,1,0)</f>
        <v>0</v>
      </c>
      <c r="M1235" s="36">
        <f>IF(D1235&gt;Educacao_infantil!$I$3,1,0)</f>
        <v>0</v>
      </c>
      <c r="N1235" s="7">
        <f>IF(I1235&lt;Educacao_infantil!$J$3,1,0)</f>
        <v>1</v>
      </c>
      <c r="O1235" s="22"/>
    </row>
    <row r="1236" spans="1:15" x14ac:dyDescent="0.25">
      <c r="A1236" s="8" t="s">
        <v>5011</v>
      </c>
      <c r="B1236" s="9" t="s">
        <v>24</v>
      </c>
      <c r="C1236" s="9" t="str">
        <f>VLOOKUP(B1236,'De-Para_Estado_Regiao'!$B$3:$C$29,2,0)</f>
        <v>Nordeste</v>
      </c>
      <c r="D1236" s="9">
        <v>317</v>
      </c>
      <c r="E1236" s="9">
        <v>0.55600000000000005</v>
      </c>
      <c r="F1236" s="9">
        <v>0.55200000000000005</v>
      </c>
      <c r="G1236" s="9">
        <v>0.40699999999999997</v>
      </c>
      <c r="H1236" s="9">
        <v>8432.26</v>
      </c>
      <c r="I1236" s="6">
        <v>10</v>
      </c>
      <c r="J1236" s="36" t="str">
        <f t="shared" si="19"/>
        <v>Médio</v>
      </c>
      <c r="K1236" s="6">
        <f>IF(OR(B1236="",D1236="",E1236="",F1236="",G1236="",H1236=""),1,0)</f>
        <v>0</v>
      </c>
      <c r="L1236" s="6">
        <f>IF(C1236&lt;Panorama_geral!$B$3,1,0)</f>
        <v>0</v>
      </c>
      <c r="M1236" s="36">
        <f>IF(D1236&gt;Educacao_infantil!$I$3,1,0)</f>
        <v>0</v>
      </c>
      <c r="N1236" s="7">
        <f>IF(I1236&lt;Educacao_infantil!$J$3,1,0)</f>
        <v>0</v>
      </c>
      <c r="O1236" s="22"/>
    </row>
    <row r="1237" spans="1:15" x14ac:dyDescent="0.25">
      <c r="A1237" s="5" t="s">
        <v>5014</v>
      </c>
      <c r="B1237" s="6" t="s">
        <v>87</v>
      </c>
      <c r="C1237" s="9" t="str">
        <f>VLOOKUP(B1237,'De-Para_Estado_Regiao'!$B$3:$C$29,2,0)</f>
        <v>Nordeste</v>
      </c>
      <c r="D1237" s="6">
        <v>987</v>
      </c>
      <c r="E1237" s="6">
        <v>0.53600000000000003</v>
      </c>
      <c r="F1237" s="6">
        <v>0.495</v>
      </c>
      <c r="G1237" s="6">
        <v>0.40200000000000002</v>
      </c>
      <c r="H1237" s="6">
        <v>5973.86</v>
      </c>
      <c r="I1237" s="6">
        <v>12</v>
      </c>
      <c r="J1237" s="36" t="str">
        <f t="shared" si="19"/>
        <v>Baixo</v>
      </c>
      <c r="K1237" s="6">
        <f>IF(OR(B1237="",D1237="",E1237="",F1237="",G1237="",H1237=""),1,0)</f>
        <v>0</v>
      </c>
      <c r="L1237" s="6">
        <f>IF(C1237&lt;Panorama_geral!$B$3,1,0)</f>
        <v>0</v>
      </c>
      <c r="M1237" s="36">
        <f>IF(D1237&gt;Educacao_infantil!$I$3,1,0)</f>
        <v>1</v>
      </c>
      <c r="N1237" s="7">
        <f>IF(I1237&lt;Educacao_infantil!$J$3,1,0)</f>
        <v>0</v>
      </c>
      <c r="O1237" s="22"/>
    </row>
    <row r="1238" spans="1:15" x14ac:dyDescent="0.25">
      <c r="A1238" s="5" t="s">
        <v>5016</v>
      </c>
      <c r="B1238" s="6" t="s">
        <v>31</v>
      </c>
      <c r="C1238" s="9" t="str">
        <f>VLOOKUP(B1238,'De-Para_Estado_Regiao'!$B$3:$C$29,2,0)</f>
        <v>Nordeste</v>
      </c>
      <c r="D1238" s="6">
        <v>368</v>
      </c>
      <c r="E1238" s="6">
        <v>0.59399999999999997</v>
      </c>
      <c r="F1238" s="6">
        <v>0.52400000000000002</v>
      </c>
      <c r="G1238" s="6">
        <v>0.51800000000000002</v>
      </c>
      <c r="H1238" s="6">
        <v>6809.05</v>
      </c>
      <c r="I1238" s="6">
        <v>36</v>
      </c>
      <c r="J1238" s="36" t="str">
        <f t="shared" si="19"/>
        <v>Médio</v>
      </c>
      <c r="K1238" s="6">
        <f>IF(OR(B1238="",D1238="",E1238="",F1238="",G1238="",H1238=""),1,0)</f>
        <v>0</v>
      </c>
      <c r="L1238" s="6">
        <f>IF(C1238&lt;Panorama_geral!$B$3,1,0)</f>
        <v>0</v>
      </c>
      <c r="M1238" s="36">
        <f>IF(D1238&gt;Educacao_infantil!$I$3,1,0)</f>
        <v>0</v>
      </c>
      <c r="N1238" s="7">
        <f>IF(I1238&lt;Educacao_infantil!$J$3,1,0)</f>
        <v>0</v>
      </c>
      <c r="O1238" s="22"/>
    </row>
    <row r="1239" spans="1:15" x14ac:dyDescent="0.25">
      <c r="A1239" s="5" t="s">
        <v>5020</v>
      </c>
      <c r="B1239" s="6" t="s">
        <v>82</v>
      </c>
      <c r="C1239" s="9" t="str">
        <f>VLOOKUP(B1239,'De-Para_Estado_Regiao'!$B$3:$C$29,2,0)</f>
        <v>Nordeste</v>
      </c>
      <c r="D1239" s="6">
        <v>528</v>
      </c>
      <c r="E1239" s="6">
        <v>0.55200000000000005</v>
      </c>
      <c r="F1239" s="6">
        <v>0.53100000000000003</v>
      </c>
      <c r="G1239" s="6">
        <v>0.40799999999999997</v>
      </c>
      <c r="H1239" s="6">
        <v>7839.03</v>
      </c>
      <c r="I1239" s="6">
        <v>9</v>
      </c>
      <c r="J1239" s="36" t="str">
        <f t="shared" si="19"/>
        <v>Médio</v>
      </c>
      <c r="K1239" s="6">
        <f>IF(OR(B1239="",D1239="",E1239="",F1239="",G1239="",H1239=""),1,0)</f>
        <v>0</v>
      </c>
      <c r="L1239" s="6">
        <f>IF(C1239&lt;Panorama_geral!$B$3,1,0)</f>
        <v>0</v>
      </c>
      <c r="M1239" s="36">
        <f>IF(D1239&gt;Educacao_infantil!$I$3,1,0)</f>
        <v>0</v>
      </c>
      <c r="N1239" s="7">
        <f>IF(I1239&lt;Educacao_infantil!$J$3,1,0)</f>
        <v>0</v>
      </c>
      <c r="O1239" s="22"/>
    </row>
    <row r="1240" spans="1:15" x14ac:dyDescent="0.25">
      <c r="A1240" s="8" t="s">
        <v>5023</v>
      </c>
      <c r="B1240" s="9" t="s">
        <v>87</v>
      </c>
      <c r="C1240" s="9" t="str">
        <f>VLOOKUP(B1240,'De-Para_Estado_Regiao'!$B$3:$C$29,2,0)</f>
        <v>Nordeste</v>
      </c>
      <c r="D1240" s="9">
        <v>416</v>
      </c>
      <c r="E1240" s="9">
        <v>0.58099999999999996</v>
      </c>
      <c r="F1240" s="9">
        <v>0.57799999999999996</v>
      </c>
      <c r="G1240" s="9">
        <v>0.48099999999999998</v>
      </c>
      <c r="H1240" s="9">
        <v>11353.11</v>
      </c>
      <c r="I1240" s="6">
        <v>11</v>
      </c>
      <c r="J1240" s="36" t="str">
        <f t="shared" si="19"/>
        <v>Médio</v>
      </c>
      <c r="K1240" s="6">
        <f>IF(OR(B1240="",D1240="",E1240="",F1240="",G1240="",H1240=""),1,0)</f>
        <v>0</v>
      </c>
      <c r="L1240" s="6">
        <f>IF(C1240&lt;Panorama_geral!$B$3,1,0)</f>
        <v>0</v>
      </c>
      <c r="M1240" s="36">
        <f>IF(D1240&gt;Educacao_infantil!$I$3,1,0)</f>
        <v>0</v>
      </c>
      <c r="N1240" s="7">
        <f>IF(I1240&lt;Educacao_infantil!$J$3,1,0)</f>
        <v>0</v>
      </c>
      <c r="O1240" s="22"/>
    </row>
    <row r="1241" spans="1:15" x14ac:dyDescent="0.25">
      <c r="A1241" s="8" t="s">
        <v>740</v>
      </c>
      <c r="B1241" s="9" t="s">
        <v>24</v>
      </c>
      <c r="C1241" s="9" t="str">
        <f>VLOOKUP(B1241,'De-Para_Estado_Regiao'!$B$3:$C$29,2,0)</f>
        <v>Nordeste</v>
      </c>
      <c r="D1241" s="9">
        <v>318</v>
      </c>
      <c r="E1241" s="9">
        <v>0.59399999999999997</v>
      </c>
      <c r="F1241" s="9">
        <v>0.56699999999999995</v>
      </c>
      <c r="G1241" s="9">
        <v>0.47699999999999998</v>
      </c>
      <c r="H1241" s="9">
        <v>16128.78</v>
      </c>
      <c r="I1241" s="6">
        <v>0</v>
      </c>
      <c r="J1241" s="36" t="str">
        <f t="shared" si="19"/>
        <v>Médio</v>
      </c>
      <c r="K1241" s="6">
        <f>IF(OR(B1241="",D1241="",E1241="",F1241="",G1241="",H1241=""),1,0)</f>
        <v>0</v>
      </c>
      <c r="L1241" s="6">
        <f>IF(C1241&lt;Panorama_geral!$B$3,1,0)</f>
        <v>0</v>
      </c>
      <c r="M1241" s="36">
        <f>IF(D1241&gt;Educacao_infantil!$I$3,1,0)</f>
        <v>0</v>
      </c>
      <c r="N1241" s="7">
        <f>IF(I1241&lt;Educacao_infantil!$J$3,1,0)</f>
        <v>1</v>
      </c>
      <c r="O1241" s="22"/>
    </row>
    <row r="1242" spans="1:15" x14ac:dyDescent="0.25">
      <c r="A1242" s="5" t="s">
        <v>5027</v>
      </c>
      <c r="B1242" s="6" t="s">
        <v>19</v>
      </c>
      <c r="C1242" s="9" t="str">
        <f>VLOOKUP(B1242,'De-Para_Estado_Regiao'!$B$3:$C$29,2,0)</f>
        <v>Nordeste</v>
      </c>
      <c r="D1242" s="6">
        <v>875</v>
      </c>
      <c r="E1242" s="6">
        <v>0.55000000000000004</v>
      </c>
      <c r="F1242" s="6">
        <v>0.56100000000000005</v>
      </c>
      <c r="G1242" s="6">
        <v>0.44900000000000001</v>
      </c>
      <c r="H1242" s="6">
        <v>7645.17</v>
      </c>
      <c r="I1242" s="6">
        <v>1</v>
      </c>
      <c r="J1242" s="36" t="str">
        <f t="shared" si="19"/>
        <v>Médio</v>
      </c>
      <c r="K1242" s="6">
        <f>IF(OR(B1242="",D1242="",E1242="",F1242="",G1242="",H1242=""),1,0)</f>
        <v>0</v>
      </c>
      <c r="L1242" s="6">
        <f>IF(C1242&lt;Panorama_geral!$B$3,1,0)</f>
        <v>0</v>
      </c>
      <c r="M1242" s="36">
        <f>IF(D1242&gt;Educacao_infantil!$I$3,1,0)</f>
        <v>0</v>
      </c>
      <c r="N1242" s="7">
        <f>IF(I1242&lt;Educacao_infantil!$J$3,1,0)</f>
        <v>1</v>
      </c>
      <c r="O1242" s="22"/>
    </row>
    <row r="1243" spans="1:15" x14ac:dyDescent="0.25">
      <c r="A1243" s="5" t="s">
        <v>5029</v>
      </c>
      <c r="B1243" s="6" t="s">
        <v>72</v>
      </c>
      <c r="C1243" s="9" t="str">
        <f>VLOOKUP(B1243,'De-Para_Estado_Regiao'!$B$3:$C$29,2,0)</f>
        <v>Nordeste</v>
      </c>
      <c r="D1243" s="6">
        <v>388</v>
      </c>
      <c r="E1243" s="6">
        <v>0.59599999999999997</v>
      </c>
      <c r="F1243" s="6">
        <v>0.54200000000000004</v>
      </c>
      <c r="G1243" s="6">
        <v>0.51600000000000001</v>
      </c>
      <c r="H1243" s="6">
        <v>8204.7900000000009</v>
      </c>
      <c r="I1243" s="6">
        <v>1</v>
      </c>
      <c r="J1243" s="36" t="str">
        <f t="shared" si="19"/>
        <v>Médio</v>
      </c>
      <c r="K1243" s="6">
        <f>IF(OR(B1243="",D1243="",E1243="",F1243="",G1243="",H1243=""),1,0)</f>
        <v>0</v>
      </c>
      <c r="L1243" s="6">
        <f>IF(C1243&lt;Panorama_geral!$B$3,1,0)</f>
        <v>0</v>
      </c>
      <c r="M1243" s="36">
        <f>IF(D1243&gt;Educacao_infantil!$I$3,1,0)</f>
        <v>0</v>
      </c>
      <c r="N1243" s="7">
        <f>IF(I1243&lt;Educacao_infantil!$J$3,1,0)</f>
        <v>1</v>
      </c>
      <c r="O1243" s="22"/>
    </row>
    <row r="1244" spans="1:15" x14ac:dyDescent="0.25">
      <c r="A1244" s="8" t="s">
        <v>5030</v>
      </c>
      <c r="B1244" s="9" t="s">
        <v>24</v>
      </c>
      <c r="C1244" s="9" t="str">
        <f>VLOOKUP(B1244,'De-Para_Estado_Regiao'!$B$3:$C$29,2,0)</f>
        <v>Nordeste</v>
      </c>
      <c r="D1244" s="9">
        <v>587</v>
      </c>
      <c r="E1244" s="9">
        <v>0.55000000000000004</v>
      </c>
      <c r="F1244" s="9">
        <v>0.51600000000000001</v>
      </c>
      <c r="G1244" s="9">
        <v>0.42499999999999999</v>
      </c>
      <c r="H1244" s="9">
        <v>6150.25</v>
      </c>
      <c r="I1244" s="6">
        <v>2</v>
      </c>
      <c r="J1244" s="36" t="str">
        <f t="shared" si="19"/>
        <v>Médio</v>
      </c>
      <c r="K1244" s="6">
        <f>IF(OR(B1244="",D1244="",E1244="",F1244="",G1244="",H1244=""),1,0)</f>
        <v>0</v>
      </c>
      <c r="L1244" s="6">
        <f>IF(C1244&lt;Panorama_geral!$B$3,1,0)</f>
        <v>0</v>
      </c>
      <c r="M1244" s="36">
        <f>IF(D1244&gt;Educacao_infantil!$I$3,1,0)</f>
        <v>0</v>
      </c>
      <c r="N1244" s="7">
        <f>IF(I1244&lt;Educacao_infantil!$J$3,1,0)</f>
        <v>0</v>
      </c>
      <c r="O1244" s="22"/>
    </row>
    <row r="1245" spans="1:15" x14ac:dyDescent="0.25">
      <c r="A1245" s="5" t="s">
        <v>5032</v>
      </c>
      <c r="B1245" s="6" t="s">
        <v>72</v>
      </c>
      <c r="C1245" s="9" t="str">
        <f>VLOOKUP(B1245,'De-Para_Estado_Regiao'!$B$3:$C$29,2,0)</f>
        <v>Nordeste</v>
      </c>
      <c r="D1245" s="6">
        <v>472</v>
      </c>
      <c r="E1245" s="6">
        <v>0.56799999999999995</v>
      </c>
      <c r="F1245" s="6">
        <v>0.56200000000000006</v>
      </c>
      <c r="G1245" s="6">
        <v>0.442</v>
      </c>
      <c r="H1245" s="6">
        <v>7782.74</v>
      </c>
      <c r="I1245" s="6">
        <v>7</v>
      </c>
      <c r="J1245" s="36" t="str">
        <f t="shared" si="19"/>
        <v>Médio</v>
      </c>
      <c r="K1245" s="6">
        <f>IF(OR(B1245="",D1245="",E1245="",F1245="",G1245="",H1245=""),1,0)</f>
        <v>0</v>
      </c>
      <c r="L1245" s="6">
        <f>IF(C1245&lt;Panorama_geral!$B$3,1,0)</f>
        <v>0</v>
      </c>
      <c r="M1245" s="36">
        <f>IF(D1245&gt;Educacao_infantil!$I$3,1,0)</f>
        <v>0</v>
      </c>
      <c r="N1245" s="7">
        <f>IF(I1245&lt;Educacao_infantil!$J$3,1,0)</f>
        <v>0</v>
      </c>
      <c r="O1245" s="22"/>
    </row>
    <row r="1246" spans="1:15" x14ac:dyDescent="0.25">
      <c r="A1246" s="5" t="s">
        <v>5035</v>
      </c>
      <c r="B1246" s="6" t="s">
        <v>24</v>
      </c>
      <c r="C1246" s="9" t="str">
        <f>VLOOKUP(B1246,'De-Para_Estado_Regiao'!$B$3:$C$29,2,0)</f>
        <v>Nordeste</v>
      </c>
      <c r="D1246" s="6">
        <v>208</v>
      </c>
      <c r="E1246" s="6">
        <v>0.54</v>
      </c>
      <c r="F1246" s="6">
        <v>0.52500000000000002</v>
      </c>
      <c r="G1246" s="6">
        <v>0.40200000000000002</v>
      </c>
      <c r="H1246" s="6">
        <v>6464.29</v>
      </c>
      <c r="I1246" s="6">
        <v>34</v>
      </c>
      <c r="J1246" s="36" t="str">
        <f t="shared" si="19"/>
        <v>Baixo</v>
      </c>
      <c r="K1246" s="6">
        <f>IF(OR(B1246="",D1246="",E1246="",F1246="",G1246="",H1246=""),1,0)</f>
        <v>0</v>
      </c>
      <c r="L1246" s="6">
        <f>IF(C1246&lt;Panorama_geral!$B$3,1,0)</f>
        <v>0</v>
      </c>
      <c r="M1246" s="36">
        <f>IF(D1246&gt;Educacao_infantil!$I$3,1,0)</f>
        <v>0</v>
      </c>
      <c r="N1246" s="7">
        <f>IF(I1246&lt;Educacao_infantil!$J$3,1,0)</f>
        <v>0</v>
      </c>
      <c r="O1246" s="22"/>
    </row>
    <row r="1247" spans="1:15" x14ac:dyDescent="0.25">
      <c r="A1247" s="8" t="s">
        <v>5036</v>
      </c>
      <c r="B1247" s="9" t="s">
        <v>72</v>
      </c>
      <c r="C1247" s="9" t="str">
        <f>VLOOKUP(B1247,'De-Para_Estado_Regiao'!$B$3:$C$29,2,0)</f>
        <v>Nordeste</v>
      </c>
      <c r="D1247" s="9">
        <v>268</v>
      </c>
      <c r="E1247" s="9">
        <v>0.56899999999999995</v>
      </c>
      <c r="F1247" s="9">
        <v>0.54400000000000004</v>
      </c>
      <c r="G1247" s="9">
        <v>0.435</v>
      </c>
      <c r="H1247" s="9">
        <v>8599.16</v>
      </c>
      <c r="I1247" s="6">
        <v>3</v>
      </c>
      <c r="J1247" s="36" t="str">
        <f t="shared" si="19"/>
        <v>Médio</v>
      </c>
      <c r="K1247" s="6">
        <f>IF(OR(B1247="",D1247="",E1247="",F1247="",G1247="",H1247=""),1,0)</f>
        <v>0</v>
      </c>
      <c r="L1247" s="6">
        <f>IF(C1247&lt;Panorama_geral!$B$3,1,0)</f>
        <v>0</v>
      </c>
      <c r="M1247" s="36">
        <f>IF(D1247&gt;Educacao_infantil!$I$3,1,0)</f>
        <v>0</v>
      </c>
      <c r="N1247" s="7">
        <f>IF(I1247&lt;Educacao_infantil!$J$3,1,0)</f>
        <v>0</v>
      </c>
      <c r="O1247" s="22"/>
    </row>
    <row r="1248" spans="1:15" x14ac:dyDescent="0.25">
      <c r="A1248" s="5" t="s">
        <v>5037</v>
      </c>
      <c r="B1248" s="6" t="s">
        <v>19</v>
      </c>
      <c r="C1248" s="9" t="str">
        <f>VLOOKUP(B1248,'De-Para_Estado_Regiao'!$B$3:$C$29,2,0)</f>
        <v>Nordeste</v>
      </c>
      <c r="D1248" s="6">
        <v>401</v>
      </c>
      <c r="E1248" s="6">
        <v>0.52500000000000002</v>
      </c>
      <c r="F1248" s="6">
        <v>0.53600000000000003</v>
      </c>
      <c r="G1248" s="6">
        <v>0.36899999999999999</v>
      </c>
      <c r="H1248" s="6">
        <v>8078.41</v>
      </c>
      <c r="I1248" s="6">
        <v>4</v>
      </c>
      <c r="J1248" s="36" t="str">
        <f t="shared" si="19"/>
        <v>Baixo</v>
      </c>
      <c r="K1248" s="6">
        <f>IF(OR(B1248="",D1248="",E1248="",F1248="",G1248="",H1248=""),1,0)</f>
        <v>0</v>
      </c>
      <c r="L1248" s="6">
        <f>IF(C1248&lt;Panorama_geral!$B$3,1,0)</f>
        <v>0</v>
      </c>
      <c r="M1248" s="36">
        <f>IF(D1248&gt;Educacao_infantil!$I$3,1,0)</f>
        <v>0</v>
      </c>
      <c r="N1248" s="7">
        <f>IF(I1248&lt;Educacao_infantil!$J$3,1,0)</f>
        <v>0</v>
      </c>
      <c r="O1248" s="22"/>
    </row>
    <row r="1249" spans="1:15" x14ac:dyDescent="0.25">
      <c r="A1249" s="8" t="s">
        <v>5038</v>
      </c>
      <c r="B1249" s="9" t="s">
        <v>24</v>
      </c>
      <c r="C1249" s="9" t="str">
        <f>VLOOKUP(B1249,'De-Para_Estado_Regiao'!$B$3:$C$29,2,0)</f>
        <v>Nordeste</v>
      </c>
      <c r="D1249" s="9">
        <v>229</v>
      </c>
      <c r="E1249" s="9">
        <v>0.56000000000000005</v>
      </c>
      <c r="F1249" s="9">
        <v>0.50700000000000001</v>
      </c>
      <c r="G1249" s="9">
        <v>0.46700000000000003</v>
      </c>
      <c r="H1249" s="9">
        <v>7541.17</v>
      </c>
      <c r="I1249" s="6">
        <v>2</v>
      </c>
      <c r="J1249" s="36" t="str">
        <f t="shared" si="19"/>
        <v>Médio</v>
      </c>
      <c r="K1249" s="6">
        <f>IF(OR(B1249="",D1249="",E1249="",F1249="",G1249="",H1249=""),1,0)</f>
        <v>0</v>
      </c>
      <c r="L1249" s="6">
        <f>IF(C1249&lt;Panorama_geral!$B$3,1,0)</f>
        <v>0</v>
      </c>
      <c r="M1249" s="36">
        <f>IF(D1249&gt;Educacao_infantil!$I$3,1,0)</f>
        <v>0</v>
      </c>
      <c r="N1249" s="7">
        <f>IF(I1249&lt;Educacao_infantil!$J$3,1,0)</f>
        <v>0</v>
      </c>
      <c r="O1249" s="22"/>
    </row>
    <row r="1250" spans="1:15" x14ac:dyDescent="0.25">
      <c r="A1250" s="5" t="s">
        <v>2249</v>
      </c>
      <c r="B1250" s="6" t="s">
        <v>114</v>
      </c>
      <c r="C1250" s="9" t="str">
        <f>VLOOKUP(B1250,'De-Para_Estado_Regiao'!$B$3:$C$29,2,0)</f>
        <v>Nordeste</v>
      </c>
      <c r="D1250" s="6">
        <v>313</v>
      </c>
      <c r="E1250" s="6">
        <v>0.58799999999999997</v>
      </c>
      <c r="F1250" s="6">
        <v>0.57199999999999995</v>
      </c>
      <c r="G1250" s="6">
        <v>0.47099999999999997</v>
      </c>
      <c r="H1250" s="6">
        <v>9067.26</v>
      </c>
      <c r="I1250" s="6">
        <v>15</v>
      </c>
      <c r="J1250" s="36" t="str">
        <f t="shared" si="19"/>
        <v>Médio</v>
      </c>
      <c r="K1250" s="6">
        <f>IF(OR(B1250="",D1250="",E1250="",F1250="",G1250="",H1250=""),1,0)</f>
        <v>0</v>
      </c>
      <c r="L1250" s="6">
        <f>IF(C1250&lt;Panorama_geral!$B$3,1,0)</f>
        <v>0</v>
      </c>
      <c r="M1250" s="36">
        <f>IF(D1250&gt;Educacao_infantil!$I$3,1,0)</f>
        <v>0</v>
      </c>
      <c r="N1250" s="7">
        <f>IF(I1250&lt;Educacao_infantil!$J$3,1,0)</f>
        <v>0</v>
      </c>
      <c r="O1250" s="22"/>
    </row>
    <row r="1251" spans="1:15" x14ac:dyDescent="0.25">
      <c r="A1251" s="8" t="s">
        <v>2952</v>
      </c>
      <c r="B1251" s="9" t="s">
        <v>82</v>
      </c>
      <c r="C1251" s="9" t="str">
        <f>VLOOKUP(B1251,'De-Para_Estado_Regiao'!$B$3:$C$29,2,0)</f>
        <v>Nordeste</v>
      </c>
      <c r="D1251" s="9">
        <v>639</v>
      </c>
      <c r="E1251" s="9">
        <v>0.59499999999999997</v>
      </c>
      <c r="F1251" s="9">
        <v>0.57399999999999995</v>
      </c>
      <c r="G1251" s="9">
        <v>0.46200000000000002</v>
      </c>
      <c r="H1251" s="9">
        <v>6925.74</v>
      </c>
      <c r="I1251" s="6">
        <v>14</v>
      </c>
      <c r="J1251" s="36" t="str">
        <f t="shared" si="19"/>
        <v>Médio</v>
      </c>
      <c r="K1251" s="6">
        <f>IF(OR(B1251="",D1251="",E1251="",F1251="",G1251="",H1251=""),1,0)</f>
        <v>0</v>
      </c>
      <c r="L1251" s="6">
        <f>IF(C1251&lt;Panorama_geral!$B$3,1,0)</f>
        <v>0</v>
      </c>
      <c r="M1251" s="36">
        <f>IF(D1251&gt;Educacao_infantil!$I$3,1,0)</f>
        <v>0</v>
      </c>
      <c r="N1251" s="7">
        <f>IF(I1251&lt;Educacao_infantil!$J$3,1,0)</f>
        <v>0</v>
      </c>
      <c r="O1251" s="22"/>
    </row>
    <row r="1252" spans="1:15" x14ac:dyDescent="0.25">
      <c r="A1252" s="5" t="s">
        <v>5039</v>
      </c>
      <c r="B1252" s="6" t="s">
        <v>118</v>
      </c>
      <c r="C1252" s="9" t="str">
        <f>VLOOKUP(B1252,'De-Para_Estado_Regiao'!$B$3:$C$29,2,0)</f>
        <v>Nordeste</v>
      </c>
      <c r="D1252" s="6">
        <v>559</v>
      </c>
      <c r="E1252" s="6">
        <v>0.59499999999999997</v>
      </c>
      <c r="F1252" s="6">
        <v>0.55300000000000005</v>
      </c>
      <c r="G1252" s="6">
        <v>0.49199999999999999</v>
      </c>
      <c r="H1252" s="6">
        <v>7060.61</v>
      </c>
      <c r="I1252" s="6">
        <v>11</v>
      </c>
      <c r="J1252" s="36" t="str">
        <f t="shared" si="19"/>
        <v>Médio</v>
      </c>
      <c r="K1252" s="6">
        <f>IF(OR(B1252="",D1252="",E1252="",F1252="",G1252="",H1252=""),1,0)</f>
        <v>0</v>
      </c>
      <c r="L1252" s="6">
        <f>IF(C1252&lt;Panorama_geral!$B$3,1,0)</f>
        <v>0</v>
      </c>
      <c r="M1252" s="36">
        <f>IF(D1252&gt;Educacao_infantil!$I$3,1,0)</f>
        <v>0</v>
      </c>
      <c r="N1252" s="7">
        <f>IF(I1252&lt;Educacao_infantil!$J$3,1,0)</f>
        <v>0</v>
      </c>
      <c r="O1252" s="22"/>
    </row>
    <row r="1253" spans="1:15" x14ac:dyDescent="0.25">
      <c r="A1253" s="5" t="s">
        <v>5041</v>
      </c>
      <c r="B1253" s="6" t="s">
        <v>24</v>
      </c>
      <c r="C1253" s="9" t="str">
        <f>VLOOKUP(B1253,'De-Para_Estado_Regiao'!$B$3:$C$29,2,0)</f>
        <v>Nordeste</v>
      </c>
      <c r="D1253" s="6">
        <v>185</v>
      </c>
      <c r="E1253" s="6">
        <v>0.58499999999999996</v>
      </c>
      <c r="F1253" s="6">
        <v>0.55000000000000004</v>
      </c>
      <c r="G1253" s="6">
        <v>0.49</v>
      </c>
      <c r="H1253" s="6">
        <v>5828.74</v>
      </c>
      <c r="I1253" s="6">
        <v>3</v>
      </c>
      <c r="J1253" s="36" t="str">
        <f t="shared" si="19"/>
        <v>Médio</v>
      </c>
      <c r="K1253" s="6">
        <f>IF(OR(B1253="",D1253="",E1253="",F1253="",G1253="",H1253=""),1,0)</f>
        <v>0</v>
      </c>
      <c r="L1253" s="6">
        <f>IF(C1253&lt;Panorama_geral!$B$3,1,0)</f>
        <v>0</v>
      </c>
      <c r="M1253" s="36">
        <f>IF(D1253&gt;Educacao_infantil!$I$3,1,0)</f>
        <v>0</v>
      </c>
      <c r="N1253" s="7">
        <f>IF(I1253&lt;Educacao_infantil!$J$3,1,0)</f>
        <v>0</v>
      </c>
      <c r="O1253" s="22"/>
    </row>
    <row r="1254" spans="1:15" x14ac:dyDescent="0.25">
      <c r="A1254" s="8" t="s">
        <v>5046</v>
      </c>
      <c r="B1254" s="9" t="s">
        <v>87</v>
      </c>
      <c r="C1254" s="9" t="str">
        <f>VLOOKUP(B1254,'De-Para_Estado_Regiao'!$B$3:$C$29,2,0)</f>
        <v>Nordeste</v>
      </c>
      <c r="D1254" s="9">
        <v>402</v>
      </c>
      <c r="E1254" s="9">
        <v>0.56100000000000005</v>
      </c>
      <c r="F1254" s="9">
        <v>0.53300000000000003</v>
      </c>
      <c r="G1254" s="9">
        <v>0.44500000000000001</v>
      </c>
      <c r="H1254" s="9">
        <v>6080.24</v>
      </c>
      <c r="I1254" s="6">
        <v>1</v>
      </c>
      <c r="J1254" s="36" t="str">
        <f t="shared" si="19"/>
        <v>Médio</v>
      </c>
      <c r="K1254" s="6">
        <f>IF(OR(B1254="",D1254="",E1254="",F1254="",G1254="",H1254=""),1,0)</f>
        <v>0</v>
      </c>
      <c r="L1254" s="6">
        <f>IF(C1254&lt;Panorama_geral!$B$3,1,0)</f>
        <v>0</v>
      </c>
      <c r="M1254" s="36">
        <f>IF(D1254&gt;Educacao_infantil!$I$3,1,0)</f>
        <v>0</v>
      </c>
      <c r="N1254" s="7">
        <f>IF(I1254&lt;Educacao_infantil!$J$3,1,0)</f>
        <v>1</v>
      </c>
      <c r="O1254" s="22"/>
    </row>
    <row r="1255" spans="1:15" x14ac:dyDescent="0.25">
      <c r="A1255" s="5" t="s">
        <v>5047</v>
      </c>
      <c r="B1255" s="6" t="s">
        <v>31</v>
      </c>
      <c r="C1255" s="9" t="str">
        <f>VLOOKUP(B1255,'De-Para_Estado_Regiao'!$B$3:$C$29,2,0)</f>
        <v>Nordeste</v>
      </c>
      <c r="D1255" s="6">
        <v>563</v>
      </c>
      <c r="E1255" s="6">
        <v>0.57499999999999996</v>
      </c>
      <c r="F1255" s="6">
        <v>0.53300000000000003</v>
      </c>
      <c r="G1255" s="6">
        <v>0.499</v>
      </c>
      <c r="H1255" s="6">
        <v>6025.99</v>
      </c>
      <c r="I1255" s="6">
        <v>1</v>
      </c>
      <c r="J1255" s="36" t="str">
        <f t="shared" si="19"/>
        <v>Médio</v>
      </c>
      <c r="K1255" s="6">
        <f>IF(OR(B1255="",D1255="",E1255="",F1255="",G1255="",H1255=""),1,0)</f>
        <v>0</v>
      </c>
      <c r="L1255" s="6">
        <f>IF(C1255&lt;Panorama_geral!$B$3,1,0)</f>
        <v>0</v>
      </c>
      <c r="M1255" s="36">
        <f>IF(D1255&gt;Educacao_infantil!$I$3,1,0)</f>
        <v>0</v>
      </c>
      <c r="N1255" s="7">
        <f>IF(I1255&lt;Educacao_infantil!$J$3,1,0)</f>
        <v>1</v>
      </c>
      <c r="O1255" s="22"/>
    </row>
    <row r="1256" spans="1:15" x14ac:dyDescent="0.25">
      <c r="A1256" s="8" t="s">
        <v>5049</v>
      </c>
      <c r="B1256" s="9" t="s">
        <v>19</v>
      </c>
      <c r="C1256" s="9" t="str">
        <f>VLOOKUP(B1256,'De-Para_Estado_Regiao'!$B$3:$C$29,2,0)</f>
        <v>Nordeste</v>
      </c>
      <c r="D1256" s="9">
        <v>213</v>
      </c>
      <c r="E1256" s="9">
        <v>0.55000000000000004</v>
      </c>
      <c r="F1256" s="9">
        <v>0.54100000000000004</v>
      </c>
      <c r="G1256" s="9">
        <v>0.45100000000000001</v>
      </c>
      <c r="H1256" s="9">
        <v>8366.65</v>
      </c>
      <c r="I1256" s="6">
        <v>1</v>
      </c>
      <c r="J1256" s="36" t="str">
        <f t="shared" si="19"/>
        <v>Médio</v>
      </c>
      <c r="K1256" s="6">
        <f>IF(OR(B1256="",D1256="",E1256="",F1256="",G1256="",H1256=""),1,0)</f>
        <v>0</v>
      </c>
      <c r="L1256" s="6">
        <f>IF(C1256&lt;Panorama_geral!$B$3,1,0)</f>
        <v>0</v>
      </c>
      <c r="M1256" s="36">
        <f>IF(D1256&gt;Educacao_infantil!$I$3,1,0)</f>
        <v>0</v>
      </c>
      <c r="N1256" s="7">
        <f>IF(I1256&lt;Educacao_infantil!$J$3,1,0)</f>
        <v>1</v>
      </c>
      <c r="O1256" s="22"/>
    </row>
    <row r="1257" spans="1:15" x14ac:dyDescent="0.25">
      <c r="A1257" s="5" t="s">
        <v>5050</v>
      </c>
      <c r="B1257" s="6" t="s">
        <v>87</v>
      </c>
      <c r="C1257" s="9" t="str">
        <f>VLOOKUP(B1257,'De-Para_Estado_Regiao'!$B$3:$C$29,2,0)</f>
        <v>Nordeste</v>
      </c>
      <c r="D1257" s="6">
        <v>345</v>
      </c>
      <c r="E1257" s="6">
        <v>0.58299999999999996</v>
      </c>
      <c r="F1257" s="6">
        <v>0.54</v>
      </c>
      <c r="G1257" s="6">
        <v>0.505</v>
      </c>
      <c r="H1257" s="6">
        <v>6050.74</v>
      </c>
      <c r="I1257" s="6">
        <v>0</v>
      </c>
      <c r="J1257" s="36" t="str">
        <f t="shared" si="19"/>
        <v>Médio</v>
      </c>
      <c r="K1257" s="6">
        <f>IF(OR(B1257="",D1257="",E1257="",F1257="",G1257="",H1257=""),1,0)</f>
        <v>0</v>
      </c>
      <c r="L1257" s="6">
        <f>IF(C1257&lt;Panorama_geral!$B$3,1,0)</f>
        <v>0</v>
      </c>
      <c r="M1257" s="36">
        <f>IF(D1257&gt;Educacao_infantil!$I$3,1,0)</f>
        <v>0</v>
      </c>
      <c r="N1257" s="7">
        <f>IF(I1257&lt;Educacao_infantil!$J$3,1,0)</f>
        <v>1</v>
      </c>
      <c r="O1257" s="22"/>
    </row>
    <row r="1258" spans="1:15" x14ac:dyDescent="0.25">
      <c r="A1258" s="8" t="s">
        <v>5055</v>
      </c>
      <c r="B1258" s="9" t="s">
        <v>87</v>
      </c>
      <c r="C1258" s="9" t="str">
        <f>VLOOKUP(B1258,'De-Para_Estado_Regiao'!$B$3:$C$29,2,0)</f>
        <v>Nordeste</v>
      </c>
      <c r="D1258" s="9">
        <v>477</v>
      </c>
      <c r="E1258" s="9">
        <v>0.57499999999999996</v>
      </c>
      <c r="F1258" s="9">
        <v>0.495</v>
      </c>
      <c r="G1258" s="9">
        <v>0.53100000000000003</v>
      </c>
      <c r="H1258" s="9">
        <v>6258.81</v>
      </c>
      <c r="I1258" s="6">
        <v>0</v>
      </c>
      <c r="J1258" s="36" t="str">
        <f t="shared" si="19"/>
        <v>Médio</v>
      </c>
      <c r="K1258" s="6">
        <f>IF(OR(B1258="",D1258="",E1258="",F1258="",G1258="",H1258=""),1,0)</f>
        <v>0</v>
      </c>
      <c r="L1258" s="6">
        <f>IF(C1258&lt;Panorama_geral!$B$3,1,0)</f>
        <v>0</v>
      </c>
      <c r="M1258" s="36">
        <f>IF(D1258&gt;Educacao_infantil!$I$3,1,0)</f>
        <v>0</v>
      </c>
      <c r="N1258" s="7">
        <f>IF(I1258&lt;Educacao_infantil!$J$3,1,0)</f>
        <v>1</v>
      </c>
      <c r="O1258" s="22"/>
    </row>
    <row r="1259" spans="1:15" x14ac:dyDescent="0.25">
      <c r="A1259" s="5" t="s">
        <v>5056</v>
      </c>
      <c r="B1259" s="6" t="s">
        <v>82</v>
      </c>
      <c r="C1259" s="9" t="str">
        <f>VLOOKUP(B1259,'De-Para_Estado_Regiao'!$B$3:$C$29,2,0)</f>
        <v>Nordeste</v>
      </c>
      <c r="D1259" s="6">
        <v>515</v>
      </c>
      <c r="E1259" s="6">
        <v>0.55000000000000004</v>
      </c>
      <c r="F1259" s="6">
        <v>0.56899999999999995</v>
      </c>
      <c r="G1259" s="6">
        <v>0.40699999999999997</v>
      </c>
      <c r="H1259" s="6">
        <v>6708.35</v>
      </c>
      <c r="I1259" s="6">
        <v>12</v>
      </c>
      <c r="J1259" s="36" t="str">
        <f t="shared" si="19"/>
        <v>Médio</v>
      </c>
      <c r="K1259" s="6">
        <f>IF(OR(B1259="",D1259="",E1259="",F1259="",G1259="",H1259=""),1,0)</f>
        <v>0</v>
      </c>
      <c r="L1259" s="6">
        <f>IF(C1259&lt;Panorama_geral!$B$3,1,0)</f>
        <v>0</v>
      </c>
      <c r="M1259" s="36">
        <f>IF(D1259&gt;Educacao_infantil!$I$3,1,0)</f>
        <v>0</v>
      </c>
      <c r="N1259" s="7">
        <f>IF(I1259&lt;Educacao_infantil!$J$3,1,0)</f>
        <v>0</v>
      </c>
      <c r="O1259" s="22"/>
    </row>
    <row r="1260" spans="1:15" x14ac:dyDescent="0.25">
      <c r="A1260" s="5" t="s">
        <v>5058</v>
      </c>
      <c r="B1260" s="6" t="s">
        <v>19</v>
      </c>
      <c r="C1260" s="9" t="str">
        <f>VLOOKUP(B1260,'De-Para_Estado_Regiao'!$B$3:$C$29,2,0)</f>
        <v>Nordeste</v>
      </c>
      <c r="D1260" s="6">
        <v>500</v>
      </c>
      <c r="E1260" s="6">
        <v>0.57499999999999996</v>
      </c>
      <c r="F1260" s="6">
        <v>0.55700000000000005</v>
      </c>
      <c r="G1260" s="6">
        <v>0.45400000000000001</v>
      </c>
      <c r="H1260" s="6">
        <v>7704.66</v>
      </c>
      <c r="I1260" s="6">
        <v>2</v>
      </c>
      <c r="J1260" s="36" t="str">
        <f t="shared" si="19"/>
        <v>Médio</v>
      </c>
      <c r="K1260" s="6">
        <f>IF(OR(B1260="",D1260="",E1260="",F1260="",G1260="",H1260=""),1,0)</f>
        <v>0</v>
      </c>
      <c r="L1260" s="6">
        <f>IF(C1260&lt;Panorama_geral!$B$3,1,0)</f>
        <v>0</v>
      </c>
      <c r="M1260" s="36">
        <f>IF(D1260&gt;Educacao_infantil!$I$3,1,0)</f>
        <v>0</v>
      </c>
      <c r="N1260" s="7">
        <f>IF(I1260&lt;Educacao_infantil!$J$3,1,0)</f>
        <v>0</v>
      </c>
      <c r="O1260" s="22"/>
    </row>
    <row r="1261" spans="1:15" x14ac:dyDescent="0.25">
      <c r="A1261" s="8" t="s">
        <v>5061</v>
      </c>
      <c r="B1261" s="9" t="s">
        <v>39</v>
      </c>
      <c r="C1261" s="9" t="str">
        <f>VLOOKUP(B1261,'De-Para_Estado_Regiao'!$B$3:$C$29,2,0)</f>
        <v>Norte</v>
      </c>
      <c r="D1261" s="9">
        <v>583</v>
      </c>
      <c r="E1261" s="9">
        <v>0.52200000000000002</v>
      </c>
      <c r="F1261" s="9">
        <v>0.53800000000000003</v>
      </c>
      <c r="G1261" s="9">
        <v>0.376</v>
      </c>
      <c r="H1261" s="9">
        <v>6535.08</v>
      </c>
      <c r="I1261" s="6">
        <v>1</v>
      </c>
      <c r="J1261" s="36" t="str">
        <f t="shared" si="19"/>
        <v>Baixo</v>
      </c>
      <c r="K1261" s="6">
        <f>IF(OR(B1261="",D1261="",E1261="",F1261="",G1261="",H1261=""),1,0)</f>
        <v>0</v>
      </c>
      <c r="L1261" s="6">
        <f>IF(C1261&lt;Panorama_geral!$B$3,1,0)</f>
        <v>0</v>
      </c>
      <c r="M1261" s="36">
        <f>IF(D1261&gt;Educacao_infantil!$I$3,1,0)</f>
        <v>0</v>
      </c>
      <c r="N1261" s="7">
        <f>IF(I1261&lt;Educacao_infantil!$J$3,1,0)</f>
        <v>1</v>
      </c>
      <c r="O1261" s="22"/>
    </row>
    <row r="1262" spans="1:15" x14ac:dyDescent="0.25">
      <c r="A1262" s="8" t="s">
        <v>5063</v>
      </c>
      <c r="B1262" s="9" t="s">
        <v>24</v>
      </c>
      <c r="C1262" s="9" t="str">
        <f>VLOOKUP(B1262,'De-Para_Estado_Regiao'!$B$3:$C$29,2,0)</f>
        <v>Nordeste</v>
      </c>
      <c r="D1262" s="9">
        <v>311</v>
      </c>
      <c r="E1262" s="9">
        <v>0.56299999999999994</v>
      </c>
      <c r="F1262" s="9">
        <v>0.54700000000000004</v>
      </c>
      <c r="G1262" s="9">
        <v>0.437</v>
      </c>
      <c r="H1262" s="9">
        <v>6441</v>
      </c>
      <c r="I1262" s="6">
        <v>19</v>
      </c>
      <c r="J1262" s="36" t="str">
        <f t="shared" si="19"/>
        <v>Médio</v>
      </c>
      <c r="K1262" s="6">
        <f>IF(OR(B1262="",D1262="",E1262="",F1262="",G1262="",H1262=""),1,0)</f>
        <v>0</v>
      </c>
      <c r="L1262" s="6">
        <f>IF(C1262&lt;Panorama_geral!$B$3,1,0)</f>
        <v>0</v>
      </c>
      <c r="M1262" s="36">
        <f>IF(D1262&gt;Educacao_infantil!$I$3,1,0)</f>
        <v>0</v>
      </c>
      <c r="N1262" s="7">
        <f>IF(I1262&lt;Educacao_infantil!$J$3,1,0)</f>
        <v>0</v>
      </c>
      <c r="O1262" s="22"/>
    </row>
    <row r="1263" spans="1:15" x14ac:dyDescent="0.25">
      <c r="A1263" s="8" t="s">
        <v>5065</v>
      </c>
      <c r="B1263" s="9" t="s">
        <v>82</v>
      </c>
      <c r="C1263" s="9" t="str">
        <f>VLOOKUP(B1263,'De-Para_Estado_Regiao'!$B$3:$C$29,2,0)</f>
        <v>Nordeste</v>
      </c>
      <c r="D1263" s="9">
        <v>364</v>
      </c>
      <c r="E1263" s="9">
        <v>0.56000000000000005</v>
      </c>
      <c r="F1263" s="9">
        <v>0.54300000000000004</v>
      </c>
      <c r="G1263" s="9">
        <v>0.432</v>
      </c>
      <c r="H1263" s="9">
        <v>7746.3</v>
      </c>
      <c r="I1263" s="6">
        <v>2</v>
      </c>
      <c r="J1263" s="36" t="str">
        <f t="shared" si="19"/>
        <v>Médio</v>
      </c>
      <c r="K1263" s="6">
        <f>IF(OR(B1263="",D1263="",E1263="",F1263="",G1263="",H1263=""),1,0)</f>
        <v>0</v>
      </c>
      <c r="L1263" s="6">
        <f>IF(C1263&lt;Panorama_geral!$B$3,1,0)</f>
        <v>0</v>
      </c>
      <c r="M1263" s="36">
        <f>IF(D1263&gt;Educacao_infantil!$I$3,1,0)</f>
        <v>0</v>
      </c>
      <c r="N1263" s="7">
        <f>IF(I1263&lt;Educacao_infantil!$J$3,1,0)</f>
        <v>0</v>
      </c>
      <c r="O1263" s="22"/>
    </row>
    <row r="1264" spans="1:15" x14ac:dyDescent="0.25">
      <c r="A1264" s="8" t="s">
        <v>5069</v>
      </c>
      <c r="B1264" s="9" t="s">
        <v>16</v>
      </c>
      <c r="C1264" s="9" t="str">
        <f>VLOOKUP(B1264,'De-Para_Estado_Regiao'!$B$3:$C$29,2,0)</f>
        <v>Sudeste</v>
      </c>
      <c r="D1264" s="9">
        <v>414</v>
      </c>
      <c r="E1264" s="9">
        <v>0.58399999999999996</v>
      </c>
      <c r="F1264" s="9">
        <v>0.54200000000000004</v>
      </c>
      <c r="G1264" s="9">
        <v>0.46200000000000002</v>
      </c>
      <c r="H1264" s="9">
        <v>9592.74</v>
      </c>
      <c r="I1264" s="6">
        <v>1</v>
      </c>
      <c r="J1264" s="36" t="str">
        <f t="shared" si="19"/>
        <v>Médio</v>
      </c>
      <c r="K1264" s="6">
        <f>IF(OR(B1264="",D1264="",E1264="",F1264="",G1264="",H1264=""),1,0)</f>
        <v>0</v>
      </c>
      <c r="L1264" s="6">
        <f>IF(C1264&lt;Panorama_geral!$B$3,1,0)</f>
        <v>0</v>
      </c>
      <c r="M1264" s="36">
        <f>IF(D1264&gt;Educacao_infantil!$I$3,1,0)</f>
        <v>0</v>
      </c>
      <c r="N1264" s="7">
        <f>IF(I1264&lt;Educacao_infantil!$J$3,1,0)</f>
        <v>1</v>
      </c>
      <c r="O1264" s="22"/>
    </row>
    <row r="1265" spans="1:15" x14ac:dyDescent="0.25">
      <c r="A1265" s="8" t="s">
        <v>5071</v>
      </c>
      <c r="B1265" s="9" t="s">
        <v>24</v>
      </c>
      <c r="C1265" s="9" t="str">
        <f>VLOOKUP(B1265,'De-Para_Estado_Regiao'!$B$3:$C$29,2,0)</f>
        <v>Nordeste</v>
      </c>
      <c r="D1265" s="9">
        <v>251</v>
      </c>
      <c r="E1265" s="9">
        <v>0.54600000000000004</v>
      </c>
      <c r="F1265" s="9">
        <v>0.53500000000000003</v>
      </c>
      <c r="G1265" s="9">
        <v>0.434</v>
      </c>
      <c r="H1265" s="9">
        <v>8582.92</v>
      </c>
      <c r="I1265" s="6">
        <v>2</v>
      </c>
      <c r="J1265" s="36" t="str">
        <f t="shared" si="19"/>
        <v>Baixo</v>
      </c>
      <c r="K1265" s="6">
        <f>IF(OR(B1265="",D1265="",E1265="",F1265="",G1265="",H1265=""),1,0)</f>
        <v>0</v>
      </c>
      <c r="L1265" s="6">
        <f>IF(C1265&lt;Panorama_geral!$B$3,1,0)</f>
        <v>0</v>
      </c>
      <c r="M1265" s="36">
        <f>IF(D1265&gt;Educacao_infantil!$I$3,1,0)</f>
        <v>0</v>
      </c>
      <c r="N1265" s="7">
        <f>IF(I1265&lt;Educacao_infantil!$J$3,1,0)</f>
        <v>0</v>
      </c>
      <c r="O1265" s="22"/>
    </row>
    <row r="1266" spans="1:15" x14ac:dyDescent="0.25">
      <c r="A1266" s="5" t="s">
        <v>5072</v>
      </c>
      <c r="B1266" s="6" t="s">
        <v>118</v>
      </c>
      <c r="C1266" s="9" t="str">
        <f>VLOOKUP(B1266,'De-Para_Estado_Regiao'!$B$3:$C$29,2,0)</f>
        <v>Nordeste</v>
      </c>
      <c r="D1266" s="6">
        <v>253</v>
      </c>
      <c r="E1266" s="6">
        <v>0.52200000000000002</v>
      </c>
      <c r="F1266" s="6">
        <v>0.48499999999999999</v>
      </c>
      <c r="G1266" s="6">
        <v>0.38400000000000001</v>
      </c>
      <c r="H1266" s="6">
        <v>6189.62</v>
      </c>
      <c r="I1266" s="6">
        <v>2</v>
      </c>
      <c r="J1266" s="36" t="str">
        <f t="shared" si="19"/>
        <v>Baixo</v>
      </c>
      <c r="K1266" s="6">
        <f>IF(OR(B1266="",D1266="",E1266="",F1266="",G1266="",H1266=""),1,0)</f>
        <v>0</v>
      </c>
      <c r="L1266" s="6">
        <f>IF(C1266&lt;Panorama_geral!$B$3,1,0)</f>
        <v>0</v>
      </c>
      <c r="M1266" s="36">
        <f>IF(D1266&gt;Educacao_infantil!$I$3,1,0)</f>
        <v>0</v>
      </c>
      <c r="N1266" s="7">
        <f>IF(I1266&lt;Educacao_infantil!$J$3,1,0)</f>
        <v>0</v>
      </c>
      <c r="O1266" s="22"/>
    </row>
    <row r="1267" spans="1:15" x14ac:dyDescent="0.25">
      <c r="A1267" s="8" t="s">
        <v>5077</v>
      </c>
      <c r="B1267" s="9" t="s">
        <v>87</v>
      </c>
      <c r="C1267" s="9" t="str">
        <f>VLOOKUP(B1267,'De-Para_Estado_Regiao'!$B$3:$C$29,2,0)</f>
        <v>Nordeste</v>
      </c>
      <c r="D1267" s="9">
        <v>409</v>
      </c>
      <c r="E1267" s="9">
        <v>0.56200000000000006</v>
      </c>
      <c r="F1267" s="9">
        <v>0.48599999999999999</v>
      </c>
      <c r="G1267" s="9">
        <v>0.49299999999999999</v>
      </c>
      <c r="H1267" s="9">
        <v>5408.78</v>
      </c>
      <c r="I1267" s="6">
        <v>4</v>
      </c>
      <c r="J1267" s="36" t="str">
        <f t="shared" si="19"/>
        <v>Médio</v>
      </c>
      <c r="K1267" s="6">
        <f>IF(OR(B1267="",D1267="",E1267="",F1267="",G1267="",H1267=""),1,0)</f>
        <v>0</v>
      </c>
      <c r="L1267" s="6">
        <f>IF(C1267&lt;Panorama_geral!$B$3,1,0)</f>
        <v>0</v>
      </c>
      <c r="M1267" s="36">
        <f>IF(D1267&gt;Educacao_infantil!$I$3,1,0)</f>
        <v>0</v>
      </c>
      <c r="N1267" s="7">
        <f>IF(I1267&lt;Educacao_infantil!$J$3,1,0)</f>
        <v>0</v>
      </c>
      <c r="O1267" s="22"/>
    </row>
    <row r="1268" spans="1:15" x14ac:dyDescent="0.25">
      <c r="A1268" s="8" t="s">
        <v>2410</v>
      </c>
      <c r="B1268" s="9" t="s">
        <v>82</v>
      </c>
      <c r="C1268" s="9" t="str">
        <f>VLOOKUP(B1268,'De-Para_Estado_Regiao'!$B$3:$C$29,2,0)</f>
        <v>Nordeste</v>
      </c>
      <c r="D1268" s="9">
        <v>515</v>
      </c>
      <c r="E1268" s="9">
        <v>0.57899999999999996</v>
      </c>
      <c r="F1268" s="9">
        <v>0.54400000000000004</v>
      </c>
      <c r="G1268" s="9">
        <v>0.46100000000000002</v>
      </c>
      <c r="H1268" s="9">
        <v>7243.53</v>
      </c>
      <c r="I1268" s="6">
        <v>16</v>
      </c>
      <c r="J1268" s="36" t="str">
        <f t="shared" si="19"/>
        <v>Médio</v>
      </c>
      <c r="K1268" s="6">
        <f>IF(OR(B1268="",D1268="",E1268="",F1268="",G1268="",H1268=""),1,0)</f>
        <v>0</v>
      </c>
      <c r="L1268" s="6">
        <f>IF(C1268&lt;Panorama_geral!$B$3,1,0)</f>
        <v>0</v>
      </c>
      <c r="M1268" s="36">
        <f>IF(D1268&gt;Educacao_infantil!$I$3,1,0)</f>
        <v>0</v>
      </c>
      <c r="N1268" s="7">
        <f>IF(I1268&lt;Educacao_infantil!$J$3,1,0)</f>
        <v>0</v>
      </c>
      <c r="O1268" s="22"/>
    </row>
    <row r="1269" spans="1:15" x14ac:dyDescent="0.25">
      <c r="A1269" s="5" t="s">
        <v>5089</v>
      </c>
      <c r="B1269" s="6" t="s">
        <v>114</v>
      </c>
      <c r="C1269" s="9" t="str">
        <f>VLOOKUP(B1269,'De-Para_Estado_Regiao'!$B$3:$C$29,2,0)</f>
        <v>Nordeste</v>
      </c>
      <c r="D1269" s="6">
        <v>446</v>
      </c>
      <c r="E1269" s="6">
        <v>0.59</v>
      </c>
      <c r="F1269" s="6">
        <v>0.56799999999999995</v>
      </c>
      <c r="G1269" s="6">
        <v>0.48599999999999999</v>
      </c>
      <c r="H1269" s="6">
        <v>8943.9599999999991</v>
      </c>
      <c r="I1269" s="6">
        <v>2</v>
      </c>
      <c r="J1269" s="36" t="str">
        <f t="shared" si="19"/>
        <v>Médio</v>
      </c>
      <c r="K1269" s="6">
        <f>IF(OR(B1269="",D1269="",E1269="",F1269="",G1269="",H1269=""),1,0)</f>
        <v>0</v>
      </c>
      <c r="L1269" s="6">
        <f>IF(C1269&lt;Panorama_geral!$B$3,1,0)</f>
        <v>0</v>
      </c>
      <c r="M1269" s="36">
        <f>IF(D1269&gt;Educacao_infantil!$I$3,1,0)</f>
        <v>0</v>
      </c>
      <c r="N1269" s="7">
        <f>IF(I1269&lt;Educacao_infantil!$J$3,1,0)</f>
        <v>0</v>
      </c>
      <c r="O1269" s="22"/>
    </row>
    <row r="1270" spans="1:15" x14ac:dyDescent="0.25">
      <c r="A1270" s="8" t="s">
        <v>5092</v>
      </c>
      <c r="B1270" s="9" t="s">
        <v>24</v>
      </c>
      <c r="C1270" s="9" t="str">
        <f>VLOOKUP(B1270,'De-Para_Estado_Regiao'!$B$3:$C$29,2,0)</f>
        <v>Nordeste</v>
      </c>
      <c r="D1270" s="9">
        <v>282</v>
      </c>
      <c r="E1270" s="9">
        <v>0.58799999999999997</v>
      </c>
      <c r="F1270" s="9">
        <v>0.56799999999999995</v>
      </c>
      <c r="G1270" s="9">
        <v>0.47</v>
      </c>
      <c r="H1270" s="9">
        <v>7455.45</v>
      </c>
      <c r="I1270" s="6">
        <v>1</v>
      </c>
      <c r="J1270" s="36" t="str">
        <f t="shared" si="19"/>
        <v>Médio</v>
      </c>
      <c r="K1270" s="6">
        <f>IF(OR(B1270="",D1270="",E1270="",F1270="",G1270="",H1270=""),1,0)</f>
        <v>0</v>
      </c>
      <c r="L1270" s="6">
        <f>IF(C1270&lt;Panorama_geral!$B$3,1,0)</f>
        <v>0</v>
      </c>
      <c r="M1270" s="36">
        <f>IF(D1270&gt;Educacao_infantil!$I$3,1,0)</f>
        <v>0</v>
      </c>
      <c r="N1270" s="7">
        <f>IF(I1270&lt;Educacao_infantil!$J$3,1,0)</f>
        <v>1</v>
      </c>
      <c r="O1270" s="22"/>
    </row>
    <row r="1271" spans="1:15" x14ac:dyDescent="0.25">
      <c r="A1271" s="8" t="s">
        <v>5094</v>
      </c>
      <c r="B1271" s="9" t="s">
        <v>16</v>
      </c>
      <c r="C1271" s="9" t="str">
        <f>VLOOKUP(B1271,'De-Para_Estado_Regiao'!$B$3:$C$29,2,0)</f>
        <v>Sudeste</v>
      </c>
      <c r="D1271" s="9">
        <v>226</v>
      </c>
      <c r="E1271" s="9">
        <v>0.56000000000000005</v>
      </c>
      <c r="F1271" s="9">
        <v>0.60199999999999998</v>
      </c>
      <c r="G1271" s="9">
        <v>0.375</v>
      </c>
      <c r="H1271" s="9">
        <v>11404.38</v>
      </c>
      <c r="I1271" s="6">
        <v>2</v>
      </c>
      <c r="J1271" s="36" t="str">
        <f t="shared" si="19"/>
        <v>Médio</v>
      </c>
      <c r="K1271" s="6">
        <f>IF(OR(B1271="",D1271="",E1271="",F1271="",G1271="",H1271=""),1,0)</f>
        <v>0</v>
      </c>
      <c r="L1271" s="6">
        <f>IF(C1271&lt;Panorama_geral!$B$3,1,0)</f>
        <v>0</v>
      </c>
      <c r="M1271" s="36">
        <f>IF(D1271&gt;Educacao_infantil!$I$3,1,0)</f>
        <v>0</v>
      </c>
      <c r="N1271" s="7">
        <f>IF(I1271&lt;Educacao_infantil!$J$3,1,0)</f>
        <v>0</v>
      </c>
      <c r="O1271" s="22"/>
    </row>
    <row r="1272" spans="1:15" x14ac:dyDescent="0.25">
      <c r="A1272" s="5" t="s">
        <v>5095</v>
      </c>
      <c r="B1272" s="6" t="s">
        <v>82</v>
      </c>
      <c r="C1272" s="9" t="str">
        <f>VLOOKUP(B1272,'De-Para_Estado_Regiao'!$B$3:$C$29,2,0)</f>
        <v>Nordeste</v>
      </c>
      <c r="D1272" s="6">
        <v>580</v>
      </c>
      <c r="E1272" s="6">
        <v>0.57399999999999995</v>
      </c>
      <c r="F1272" s="6">
        <v>0.56399999999999995</v>
      </c>
      <c r="G1272" s="6">
        <v>0.42699999999999999</v>
      </c>
      <c r="H1272" s="6">
        <v>7155.41</v>
      </c>
      <c r="I1272" s="6">
        <v>13</v>
      </c>
      <c r="J1272" s="36" t="str">
        <f t="shared" si="19"/>
        <v>Médio</v>
      </c>
      <c r="K1272" s="6">
        <f>IF(OR(B1272="",D1272="",E1272="",F1272="",G1272="",H1272=""),1,0)</f>
        <v>0</v>
      </c>
      <c r="L1272" s="6">
        <f>IF(C1272&lt;Panorama_geral!$B$3,1,0)</f>
        <v>0</v>
      </c>
      <c r="M1272" s="36">
        <f>IF(D1272&gt;Educacao_infantil!$I$3,1,0)</f>
        <v>0</v>
      </c>
      <c r="N1272" s="7">
        <f>IF(I1272&lt;Educacao_infantil!$J$3,1,0)</f>
        <v>0</v>
      </c>
      <c r="O1272" s="22"/>
    </row>
    <row r="1273" spans="1:15" x14ac:dyDescent="0.25">
      <c r="A1273" s="8" t="s">
        <v>5096</v>
      </c>
      <c r="B1273" s="9" t="s">
        <v>24</v>
      </c>
      <c r="C1273" s="9" t="str">
        <f>VLOOKUP(B1273,'De-Para_Estado_Regiao'!$B$3:$C$29,2,0)</f>
        <v>Nordeste</v>
      </c>
      <c r="D1273" s="9">
        <v>320</v>
      </c>
      <c r="E1273" s="9">
        <v>0.54</v>
      </c>
      <c r="F1273" s="9">
        <v>0.56599999999999995</v>
      </c>
      <c r="G1273" s="9">
        <v>0.36599999999999999</v>
      </c>
      <c r="H1273" s="9">
        <v>10788.01</v>
      </c>
      <c r="I1273" s="6">
        <v>1</v>
      </c>
      <c r="J1273" s="36" t="str">
        <f t="shared" si="19"/>
        <v>Baixo</v>
      </c>
      <c r="K1273" s="6">
        <f>IF(OR(B1273="",D1273="",E1273="",F1273="",G1273="",H1273=""),1,0)</f>
        <v>0</v>
      </c>
      <c r="L1273" s="6">
        <f>IF(C1273&lt;Panorama_geral!$B$3,1,0)</f>
        <v>0</v>
      </c>
      <c r="M1273" s="36">
        <f>IF(D1273&gt;Educacao_infantil!$I$3,1,0)</f>
        <v>0</v>
      </c>
      <c r="N1273" s="7">
        <f>IF(I1273&lt;Educacao_infantil!$J$3,1,0)</f>
        <v>1</v>
      </c>
      <c r="O1273" s="22"/>
    </row>
    <row r="1274" spans="1:15" x14ac:dyDescent="0.25">
      <c r="A1274" s="8" t="s">
        <v>5104</v>
      </c>
      <c r="B1274" s="9" t="s">
        <v>72</v>
      </c>
      <c r="C1274" s="9" t="str">
        <f>VLOOKUP(B1274,'De-Para_Estado_Regiao'!$B$3:$C$29,2,0)</f>
        <v>Nordeste</v>
      </c>
      <c r="D1274" s="9">
        <v>198</v>
      </c>
      <c r="E1274" s="9">
        <v>0.59</v>
      </c>
      <c r="F1274" s="9">
        <v>0.55800000000000005</v>
      </c>
      <c r="G1274" s="9">
        <v>0.504</v>
      </c>
      <c r="H1274" s="9">
        <v>12460.09</v>
      </c>
      <c r="I1274" s="6">
        <v>6</v>
      </c>
      <c r="J1274" s="36" t="str">
        <f t="shared" si="19"/>
        <v>Médio</v>
      </c>
      <c r="K1274" s="6">
        <f>IF(OR(B1274="",D1274="",E1274="",F1274="",G1274="",H1274=""),1,0)</f>
        <v>0</v>
      </c>
      <c r="L1274" s="6">
        <f>IF(C1274&lt;Panorama_geral!$B$3,1,0)</f>
        <v>0</v>
      </c>
      <c r="M1274" s="36">
        <f>IF(D1274&gt;Educacao_infantil!$I$3,1,0)</f>
        <v>0</v>
      </c>
      <c r="N1274" s="7">
        <f>IF(I1274&lt;Educacao_infantil!$J$3,1,0)</f>
        <v>0</v>
      </c>
      <c r="O1274" s="22"/>
    </row>
    <row r="1275" spans="1:15" x14ac:dyDescent="0.25">
      <c r="A1275" s="8" t="s">
        <v>5105</v>
      </c>
      <c r="B1275" s="9" t="s">
        <v>16</v>
      </c>
      <c r="C1275" s="9" t="str">
        <f>VLOOKUP(B1275,'De-Para_Estado_Regiao'!$B$3:$C$29,2,0)</f>
        <v>Sudeste</v>
      </c>
      <c r="D1275" s="9">
        <v>174</v>
      </c>
      <c r="E1275" s="9">
        <v>0.53600000000000003</v>
      </c>
      <c r="F1275" s="9">
        <v>0.59699999999999998</v>
      </c>
      <c r="G1275" s="9">
        <v>0.33900000000000002</v>
      </c>
      <c r="H1275" s="9">
        <v>9741.56</v>
      </c>
      <c r="I1275" s="6">
        <v>5</v>
      </c>
      <c r="J1275" s="36" t="str">
        <f t="shared" si="19"/>
        <v>Baixo</v>
      </c>
      <c r="K1275" s="6">
        <f>IF(OR(B1275="",D1275="",E1275="",F1275="",G1275="",H1275=""),1,0)</f>
        <v>0</v>
      </c>
      <c r="L1275" s="6">
        <f>IF(C1275&lt;Panorama_geral!$B$3,1,0)</f>
        <v>0</v>
      </c>
      <c r="M1275" s="36">
        <f>IF(D1275&gt;Educacao_infantil!$I$3,1,0)</f>
        <v>0</v>
      </c>
      <c r="N1275" s="7">
        <f>IF(I1275&lt;Educacao_infantil!$J$3,1,0)</f>
        <v>0</v>
      </c>
      <c r="O1275" s="22"/>
    </row>
    <row r="1276" spans="1:15" x14ac:dyDescent="0.25">
      <c r="A1276" s="8" t="s">
        <v>5107</v>
      </c>
      <c r="B1276" s="9" t="s">
        <v>24</v>
      </c>
      <c r="C1276" s="9" t="str">
        <f>VLOOKUP(B1276,'De-Para_Estado_Regiao'!$B$3:$C$29,2,0)</f>
        <v>Nordeste</v>
      </c>
      <c r="D1276" s="9">
        <v>182</v>
      </c>
      <c r="E1276" s="9">
        <v>0.56200000000000006</v>
      </c>
      <c r="F1276" s="9">
        <v>0.55000000000000004</v>
      </c>
      <c r="G1276" s="9">
        <v>0.435</v>
      </c>
      <c r="H1276" s="9">
        <v>5670.33</v>
      </c>
      <c r="I1276" s="6">
        <v>0</v>
      </c>
      <c r="J1276" s="36" t="str">
        <f t="shared" si="19"/>
        <v>Médio</v>
      </c>
      <c r="K1276" s="6">
        <f>IF(OR(B1276="",D1276="",E1276="",F1276="",G1276="",H1276=""),1,0)</f>
        <v>0</v>
      </c>
      <c r="L1276" s="6">
        <f>IF(C1276&lt;Panorama_geral!$B$3,1,0)</f>
        <v>0</v>
      </c>
      <c r="M1276" s="36">
        <f>IF(D1276&gt;Educacao_infantil!$I$3,1,0)</f>
        <v>0</v>
      </c>
      <c r="N1276" s="7">
        <f>IF(I1276&lt;Educacao_infantil!$J$3,1,0)</f>
        <v>1</v>
      </c>
      <c r="O1276" s="22"/>
    </row>
    <row r="1277" spans="1:15" x14ac:dyDescent="0.25">
      <c r="A1277" s="5" t="s">
        <v>5110</v>
      </c>
      <c r="B1277" s="6" t="s">
        <v>24</v>
      </c>
      <c r="C1277" s="9" t="str">
        <f>VLOOKUP(B1277,'De-Para_Estado_Regiao'!$B$3:$C$29,2,0)</f>
        <v>Nordeste</v>
      </c>
      <c r="D1277" s="6">
        <v>247</v>
      </c>
      <c r="E1277" s="6">
        <v>0.57899999999999996</v>
      </c>
      <c r="F1277" s="6">
        <v>0.53900000000000003</v>
      </c>
      <c r="G1277" s="6">
        <v>0.46800000000000003</v>
      </c>
      <c r="H1277" s="6">
        <v>5980.19</v>
      </c>
      <c r="I1277" s="6">
        <v>13</v>
      </c>
      <c r="J1277" s="36" t="str">
        <f t="shared" si="19"/>
        <v>Médio</v>
      </c>
      <c r="K1277" s="6">
        <f>IF(OR(B1277="",D1277="",E1277="",F1277="",G1277="",H1277=""),1,0)</f>
        <v>0</v>
      </c>
      <c r="L1277" s="6">
        <f>IF(C1277&lt;Panorama_geral!$B$3,1,0)</f>
        <v>0</v>
      </c>
      <c r="M1277" s="36">
        <f>IF(D1277&gt;Educacao_infantil!$I$3,1,0)</f>
        <v>0</v>
      </c>
      <c r="N1277" s="7">
        <f>IF(I1277&lt;Educacao_infantil!$J$3,1,0)</f>
        <v>0</v>
      </c>
      <c r="O1277" s="22"/>
    </row>
    <row r="1278" spans="1:15" x14ac:dyDescent="0.25">
      <c r="A1278" s="5" t="s">
        <v>5112</v>
      </c>
      <c r="B1278" s="6" t="s">
        <v>31</v>
      </c>
      <c r="C1278" s="9" t="str">
        <f>VLOOKUP(B1278,'De-Para_Estado_Regiao'!$B$3:$C$29,2,0)</f>
        <v>Nordeste</v>
      </c>
      <c r="D1278" s="6">
        <v>596</v>
      </c>
      <c r="E1278" s="6">
        <v>0.58599999999999997</v>
      </c>
      <c r="F1278" s="6">
        <v>0.52400000000000002</v>
      </c>
      <c r="G1278" s="6">
        <v>0.53600000000000003</v>
      </c>
      <c r="H1278" s="6">
        <v>6305.65</v>
      </c>
      <c r="I1278" s="6">
        <v>2</v>
      </c>
      <c r="J1278" s="36" t="str">
        <f t="shared" si="19"/>
        <v>Médio</v>
      </c>
      <c r="K1278" s="6">
        <f>IF(OR(B1278="",D1278="",E1278="",F1278="",G1278="",H1278=""),1,0)</f>
        <v>0</v>
      </c>
      <c r="L1278" s="6">
        <f>IF(C1278&lt;Panorama_geral!$B$3,1,0)</f>
        <v>0</v>
      </c>
      <c r="M1278" s="36">
        <f>IF(D1278&gt;Educacao_infantil!$I$3,1,0)</f>
        <v>0</v>
      </c>
      <c r="N1278" s="7">
        <f>IF(I1278&lt;Educacao_infantil!$J$3,1,0)</f>
        <v>0</v>
      </c>
      <c r="O1278" s="22"/>
    </row>
    <row r="1279" spans="1:15" x14ac:dyDescent="0.25">
      <c r="A1279" s="8" t="s">
        <v>5113</v>
      </c>
      <c r="B1279" s="9" t="s">
        <v>24</v>
      </c>
      <c r="C1279" s="9" t="str">
        <f>VLOOKUP(B1279,'De-Para_Estado_Regiao'!$B$3:$C$29,2,0)</f>
        <v>Nordeste</v>
      </c>
      <c r="D1279" s="9">
        <v>408</v>
      </c>
      <c r="E1279" s="9">
        <v>0.57799999999999996</v>
      </c>
      <c r="F1279" s="9">
        <v>0.59499999999999997</v>
      </c>
      <c r="G1279" s="9">
        <v>0.45400000000000001</v>
      </c>
      <c r="H1279" s="9">
        <v>9497.68</v>
      </c>
      <c r="I1279" s="6">
        <v>1</v>
      </c>
      <c r="J1279" s="36" t="str">
        <f t="shared" si="19"/>
        <v>Médio</v>
      </c>
      <c r="K1279" s="6">
        <f>IF(OR(B1279="",D1279="",E1279="",F1279="",G1279="",H1279=""),1,0)</f>
        <v>0</v>
      </c>
      <c r="L1279" s="6">
        <f>IF(C1279&lt;Panorama_geral!$B$3,1,0)</f>
        <v>0</v>
      </c>
      <c r="M1279" s="36">
        <f>IF(D1279&gt;Educacao_infantil!$I$3,1,0)</f>
        <v>0</v>
      </c>
      <c r="N1279" s="7">
        <f>IF(I1279&lt;Educacao_infantil!$J$3,1,0)</f>
        <v>1</v>
      </c>
      <c r="O1279" s="22"/>
    </row>
    <row r="1280" spans="1:15" x14ac:dyDescent="0.25">
      <c r="A1280" s="8" t="s">
        <v>5115</v>
      </c>
      <c r="B1280" s="9" t="s">
        <v>72</v>
      </c>
      <c r="C1280" s="9" t="str">
        <f>VLOOKUP(B1280,'De-Para_Estado_Regiao'!$B$3:$C$29,2,0)</f>
        <v>Nordeste</v>
      </c>
      <c r="D1280" s="9">
        <v>193</v>
      </c>
      <c r="E1280" s="9">
        <v>0.56999999999999995</v>
      </c>
      <c r="F1280" s="9">
        <v>0.51600000000000001</v>
      </c>
      <c r="G1280" s="9">
        <v>0.45600000000000002</v>
      </c>
      <c r="H1280" s="9">
        <v>8423.0400000000009</v>
      </c>
      <c r="I1280" s="6">
        <v>2</v>
      </c>
      <c r="J1280" s="36" t="str">
        <f t="shared" si="19"/>
        <v>Médio</v>
      </c>
      <c r="K1280" s="6">
        <f>IF(OR(B1280="",D1280="",E1280="",F1280="",G1280="",H1280=""),1,0)</f>
        <v>0</v>
      </c>
      <c r="L1280" s="6">
        <f>IF(C1280&lt;Panorama_geral!$B$3,1,0)</f>
        <v>0</v>
      </c>
      <c r="M1280" s="36">
        <f>IF(D1280&gt;Educacao_infantil!$I$3,1,0)</f>
        <v>0</v>
      </c>
      <c r="N1280" s="7">
        <f>IF(I1280&lt;Educacao_infantil!$J$3,1,0)</f>
        <v>0</v>
      </c>
      <c r="O1280" s="22"/>
    </row>
    <row r="1281" spans="1:15" x14ac:dyDescent="0.25">
      <c r="A1281" s="5" t="s">
        <v>5116</v>
      </c>
      <c r="B1281" s="6" t="s">
        <v>49</v>
      </c>
      <c r="C1281" s="9" t="str">
        <f>VLOOKUP(B1281,'De-Para_Estado_Regiao'!$B$3:$C$29,2,0)</f>
        <v>Norte</v>
      </c>
      <c r="D1281" s="6">
        <v>94</v>
      </c>
      <c r="E1281" s="6">
        <v>0.59399999999999997</v>
      </c>
      <c r="F1281" s="6">
        <v>0.63500000000000001</v>
      </c>
      <c r="G1281" s="6">
        <v>0.42</v>
      </c>
      <c r="H1281" s="6">
        <v>24621.05</v>
      </c>
      <c r="I1281" s="6">
        <v>1</v>
      </c>
      <c r="J1281" s="36" t="str">
        <f t="shared" si="19"/>
        <v>Médio</v>
      </c>
      <c r="K1281" s="6">
        <f>IF(OR(B1281="",D1281="",E1281="",F1281="",G1281="",H1281=""),1,0)</f>
        <v>0</v>
      </c>
      <c r="L1281" s="6">
        <f>IF(C1281&lt;Panorama_geral!$B$3,1,0)</f>
        <v>0</v>
      </c>
      <c r="M1281" s="36">
        <f>IF(D1281&gt;Educacao_infantil!$I$3,1,0)</f>
        <v>0</v>
      </c>
      <c r="N1281" s="7">
        <f>IF(I1281&lt;Educacao_infantil!$J$3,1,0)</f>
        <v>1</v>
      </c>
      <c r="O1281" s="22"/>
    </row>
    <row r="1282" spans="1:15" x14ac:dyDescent="0.25">
      <c r="A1282" s="8" t="s">
        <v>5117</v>
      </c>
      <c r="B1282" s="9" t="s">
        <v>19</v>
      </c>
      <c r="C1282" s="9" t="str">
        <f>VLOOKUP(B1282,'De-Para_Estado_Regiao'!$B$3:$C$29,2,0)</f>
        <v>Nordeste</v>
      </c>
      <c r="D1282" s="9">
        <v>402</v>
      </c>
      <c r="E1282" s="9">
        <v>0.59799999999999998</v>
      </c>
      <c r="F1282" s="9">
        <v>0.57999999999999996</v>
      </c>
      <c r="G1282" s="9">
        <v>0.48</v>
      </c>
      <c r="H1282" s="9">
        <v>6528.68</v>
      </c>
      <c r="I1282" s="6">
        <v>4</v>
      </c>
      <c r="J1282" s="36" t="str">
        <f t="shared" si="19"/>
        <v>Médio</v>
      </c>
      <c r="K1282" s="6">
        <f>IF(OR(B1282="",D1282="",E1282="",F1282="",G1282="",H1282=""),1,0)</f>
        <v>0</v>
      </c>
      <c r="L1282" s="6">
        <f>IF(C1282&lt;Panorama_geral!$B$3,1,0)</f>
        <v>0</v>
      </c>
      <c r="M1282" s="36">
        <f>IF(D1282&gt;Educacao_infantil!$I$3,1,0)</f>
        <v>0</v>
      </c>
      <c r="N1282" s="7">
        <f>IF(I1282&lt;Educacao_infantil!$J$3,1,0)</f>
        <v>0</v>
      </c>
      <c r="O1282" s="22"/>
    </row>
    <row r="1283" spans="1:15" x14ac:dyDescent="0.25">
      <c r="A1283" s="5" t="s">
        <v>5120</v>
      </c>
      <c r="B1283" s="6" t="s">
        <v>19</v>
      </c>
      <c r="C1283" s="9" t="str">
        <f>VLOOKUP(B1283,'De-Para_Estado_Regiao'!$B$3:$C$29,2,0)</f>
        <v>Nordeste</v>
      </c>
      <c r="D1283" s="6">
        <v>589</v>
      </c>
      <c r="E1283" s="6">
        <v>0.53400000000000003</v>
      </c>
      <c r="F1283" s="6">
        <v>0.54100000000000004</v>
      </c>
      <c r="G1283" s="6">
        <v>0.40300000000000002</v>
      </c>
      <c r="H1283" s="6">
        <v>6796.87</v>
      </c>
      <c r="I1283" s="6">
        <v>5</v>
      </c>
      <c r="J1283" s="36" t="str">
        <f t="shared" si="19"/>
        <v>Baixo</v>
      </c>
      <c r="K1283" s="6">
        <f>IF(OR(B1283="",D1283="",E1283="",F1283="",G1283="",H1283=""),1,0)</f>
        <v>0</v>
      </c>
      <c r="L1283" s="6">
        <f>IF(C1283&lt;Panorama_geral!$B$3,1,0)</f>
        <v>0</v>
      </c>
      <c r="M1283" s="36">
        <f>IF(D1283&gt;Educacao_infantil!$I$3,1,0)</f>
        <v>0</v>
      </c>
      <c r="N1283" s="7">
        <f>IF(I1283&lt;Educacao_infantil!$J$3,1,0)</f>
        <v>0</v>
      </c>
      <c r="O1283" s="22"/>
    </row>
    <row r="1284" spans="1:15" x14ac:dyDescent="0.25">
      <c r="A1284" s="8" t="s">
        <v>5121</v>
      </c>
      <c r="B1284" s="9" t="s">
        <v>31</v>
      </c>
      <c r="C1284" s="9" t="str">
        <f>VLOOKUP(B1284,'De-Para_Estado_Regiao'!$B$3:$C$29,2,0)</f>
        <v>Nordeste</v>
      </c>
      <c r="D1284" s="9">
        <v>502</v>
      </c>
      <c r="E1284" s="9">
        <v>0.59</v>
      </c>
      <c r="F1284" s="9">
        <v>0.51</v>
      </c>
      <c r="G1284" s="9">
        <v>0.52300000000000002</v>
      </c>
      <c r="H1284" s="9">
        <v>5768.28</v>
      </c>
      <c r="I1284" s="6">
        <v>2</v>
      </c>
      <c r="J1284" s="36" t="str">
        <f t="shared" si="19"/>
        <v>Médio</v>
      </c>
      <c r="K1284" s="6">
        <f>IF(OR(B1284="",D1284="",E1284="",F1284="",G1284="",H1284=""),1,0)</f>
        <v>0</v>
      </c>
      <c r="L1284" s="6">
        <f>IF(C1284&lt;Panorama_geral!$B$3,1,0)</f>
        <v>0</v>
      </c>
      <c r="M1284" s="36">
        <f>IF(D1284&gt;Educacao_infantil!$I$3,1,0)</f>
        <v>0</v>
      </c>
      <c r="N1284" s="7">
        <f>IF(I1284&lt;Educacao_infantil!$J$3,1,0)</f>
        <v>0</v>
      </c>
      <c r="O1284" s="22"/>
    </row>
    <row r="1285" spans="1:15" x14ac:dyDescent="0.25">
      <c r="A1285" s="5" t="s">
        <v>5122</v>
      </c>
      <c r="B1285" s="6" t="s">
        <v>118</v>
      </c>
      <c r="C1285" s="9" t="str">
        <f>VLOOKUP(B1285,'De-Para_Estado_Regiao'!$B$3:$C$29,2,0)</f>
        <v>Nordeste</v>
      </c>
      <c r="D1285" s="6">
        <v>144</v>
      </c>
      <c r="E1285" s="6">
        <v>0.54100000000000004</v>
      </c>
      <c r="F1285" s="6">
        <v>0.54500000000000004</v>
      </c>
      <c r="G1285" s="6">
        <v>0.40100000000000002</v>
      </c>
      <c r="H1285" s="6">
        <v>6839.87</v>
      </c>
      <c r="I1285" s="6">
        <v>2</v>
      </c>
      <c r="J1285" s="36" t="str">
        <f t="shared" si="19"/>
        <v>Baixo</v>
      </c>
      <c r="K1285" s="6">
        <f>IF(OR(B1285="",D1285="",E1285="",F1285="",G1285="",H1285=""),1,0)</f>
        <v>0</v>
      </c>
      <c r="L1285" s="6">
        <f>IF(C1285&lt;Panorama_geral!$B$3,1,0)</f>
        <v>0</v>
      </c>
      <c r="M1285" s="36">
        <f>IF(D1285&gt;Educacao_infantil!$I$3,1,0)</f>
        <v>0</v>
      </c>
      <c r="N1285" s="7">
        <f>IF(I1285&lt;Educacao_infantil!$J$3,1,0)</f>
        <v>0</v>
      </c>
      <c r="O1285" s="22"/>
    </row>
    <row r="1286" spans="1:15" x14ac:dyDescent="0.25">
      <c r="A1286" s="8" t="s">
        <v>5123</v>
      </c>
      <c r="B1286" s="9" t="s">
        <v>24</v>
      </c>
      <c r="C1286" s="9" t="str">
        <f>VLOOKUP(B1286,'De-Para_Estado_Regiao'!$B$3:$C$29,2,0)</f>
        <v>Nordeste</v>
      </c>
      <c r="D1286" s="9">
        <v>302</v>
      </c>
      <c r="E1286" s="9">
        <v>0.53</v>
      </c>
      <c r="F1286" s="9">
        <v>0.54600000000000004</v>
      </c>
      <c r="G1286" s="9">
        <v>0.36299999999999999</v>
      </c>
      <c r="H1286" s="9">
        <v>7446.57</v>
      </c>
      <c r="I1286" s="6">
        <v>2</v>
      </c>
      <c r="J1286" s="36" t="str">
        <f t="shared" ref="J1286:J1349" si="20">IF(E1286&lt;0.55,"Baixo", IF(E1286&lt;0.7,"Médio", IF(E1286&lt;0.8,"Alto","Muito Alto")))</f>
        <v>Baixo</v>
      </c>
      <c r="K1286" s="6">
        <f>IF(OR(B1286="",D1286="",E1286="",F1286="",G1286="",H1286=""),1,0)</f>
        <v>0</v>
      </c>
      <c r="L1286" s="6">
        <f>IF(C1286&lt;Panorama_geral!$B$3,1,0)</f>
        <v>0</v>
      </c>
      <c r="M1286" s="36">
        <f>IF(D1286&gt;Educacao_infantil!$I$3,1,0)</f>
        <v>0</v>
      </c>
      <c r="N1286" s="7">
        <f>IF(I1286&lt;Educacao_infantil!$J$3,1,0)</f>
        <v>0</v>
      </c>
      <c r="O1286" s="22"/>
    </row>
    <row r="1287" spans="1:15" x14ac:dyDescent="0.25">
      <c r="A1287" s="5" t="s">
        <v>5126</v>
      </c>
      <c r="B1287" s="6" t="s">
        <v>24</v>
      </c>
      <c r="C1287" s="9" t="str">
        <f>VLOOKUP(B1287,'De-Para_Estado_Regiao'!$B$3:$C$29,2,0)</f>
        <v>Nordeste</v>
      </c>
      <c r="D1287" s="6">
        <v>166</v>
      </c>
      <c r="E1287" s="6">
        <v>0.56999999999999995</v>
      </c>
      <c r="F1287" s="6">
        <v>0.62</v>
      </c>
      <c r="G1287" s="6">
        <v>0.41899999999999998</v>
      </c>
      <c r="H1287" s="6">
        <v>10793.64</v>
      </c>
      <c r="I1287" s="6">
        <v>0</v>
      </c>
      <c r="J1287" s="36" t="str">
        <f t="shared" si="20"/>
        <v>Médio</v>
      </c>
      <c r="K1287" s="6">
        <f>IF(OR(B1287="",D1287="",E1287="",F1287="",G1287="",H1287=""),1,0)</f>
        <v>0</v>
      </c>
      <c r="L1287" s="6">
        <f>IF(C1287&lt;Panorama_geral!$B$3,1,0)</f>
        <v>0</v>
      </c>
      <c r="M1287" s="36">
        <f>IF(D1287&gt;Educacao_infantil!$I$3,1,0)</f>
        <v>0</v>
      </c>
      <c r="N1287" s="7">
        <f>IF(I1287&lt;Educacao_infantil!$J$3,1,0)</f>
        <v>1</v>
      </c>
      <c r="O1287" s="22"/>
    </row>
    <row r="1288" spans="1:15" x14ac:dyDescent="0.25">
      <c r="A1288" s="5" t="s">
        <v>5128</v>
      </c>
      <c r="B1288" s="6" t="s">
        <v>72</v>
      </c>
      <c r="C1288" s="9" t="str">
        <f>VLOOKUP(B1288,'De-Para_Estado_Regiao'!$B$3:$C$29,2,0)</f>
        <v>Nordeste</v>
      </c>
      <c r="D1288" s="6">
        <v>305</v>
      </c>
      <c r="E1288" s="6">
        <v>0.59699999999999998</v>
      </c>
      <c r="F1288" s="6">
        <v>0.57799999999999996</v>
      </c>
      <c r="G1288" s="6">
        <v>0.46800000000000003</v>
      </c>
      <c r="H1288" s="6">
        <v>9264.07</v>
      </c>
      <c r="I1288" s="6">
        <v>9</v>
      </c>
      <c r="J1288" s="36" t="str">
        <f t="shared" si="20"/>
        <v>Médio</v>
      </c>
      <c r="K1288" s="6">
        <f>IF(OR(B1288="",D1288="",E1288="",F1288="",G1288="",H1288=""),1,0)</f>
        <v>0</v>
      </c>
      <c r="L1288" s="6">
        <f>IF(C1288&lt;Panorama_geral!$B$3,1,0)</f>
        <v>0</v>
      </c>
      <c r="M1288" s="36">
        <f>IF(D1288&gt;Educacao_infantil!$I$3,1,0)</f>
        <v>0</v>
      </c>
      <c r="N1288" s="7">
        <f>IF(I1288&lt;Educacao_infantil!$J$3,1,0)</f>
        <v>0</v>
      </c>
      <c r="O1288" s="22"/>
    </row>
    <row r="1289" spans="1:15" x14ac:dyDescent="0.25">
      <c r="A1289" s="8" t="s">
        <v>5129</v>
      </c>
      <c r="B1289" s="9" t="s">
        <v>87</v>
      </c>
      <c r="C1289" s="9" t="str">
        <f>VLOOKUP(B1289,'De-Para_Estado_Regiao'!$B$3:$C$29,2,0)</f>
        <v>Nordeste</v>
      </c>
      <c r="D1289" s="9">
        <v>425</v>
      </c>
      <c r="E1289" s="9">
        <v>0.55000000000000004</v>
      </c>
      <c r="F1289" s="9">
        <v>0.51500000000000001</v>
      </c>
      <c r="G1289" s="9">
        <v>0.45</v>
      </c>
      <c r="H1289" s="9">
        <v>6828.18</v>
      </c>
      <c r="I1289" s="6">
        <v>0</v>
      </c>
      <c r="J1289" s="36" t="str">
        <f t="shared" si="20"/>
        <v>Médio</v>
      </c>
      <c r="K1289" s="6">
        <f>IF(OR(B1289="",D1289="",E1289="",F1289="",G1289="",H1289=""),1,0)</f>
        <v>0</v>
      </c>
      <c r="L1289" s="6">
        <f>IF(C1289&lt;Panorama_geral!$B$3,1,0)</f>
        <v>0</v>
      </c>
      <c r="M1289" s="36">
        <f>IF(D1289&gt;Educacao_infantil!$I$3,1,0)</f>
        <v>0</v>
      </c>
      <c r="N1289" s="7">
        <f>IF(I1289&lt;Educacao_infantil!$J$3,1,0)</f>
        <v>1</v>
      </c>
      <c r="O1289" s="22"/>
    </row>
    <row r="1290" spans="1:15" x14ac:dyDescent="0.25">
      <c r="A1290" s="8" t="s">
        <v>5133</v>
      </c>
      <c r="B1290" s="9" t="s">
        <v>275</v>
      </c>
      <c r="C1290" s="9" t="str">
        <f>VLOOKUP(B1290,'De-Para_Estado_Regiao'!$B$3:$C$29,2,0)</f>
        <v>Norte</v>
      </c>
      <c r="D1290" s="9">
        <v>261</v>
      </c>
      <c r="E1290" s="9">
        <v>0.46899999999999997</v>
      </c>
      <c r="F1290" s="9">
        <v>0.499</v>
      </c>
      <c r="G1290" s="9">
        <v>0.28299999999999997</v>
      </c>
      <c r="H1290" s="9">
        <v>9688.7900000000009</v>
      </c>
      <c r="I1290" s="6">
        <v>2</v>
      </c>
      <c r="J1290" s="36" t="str">
        <f t="shared" si="20"/>
        <v>Baixo</v>
      </c>
      <c r="K1290" s="6">
        <f>IF(OR(B1290="",D1290="",E1290="",F1290="",G1290="",H1290=""),1,0)</f>
        <v>0</v>
      </c>
      <c r="L1290" s="6">
        <f>IF(C1290&lt;Panorama_geral!$B$3,1,0)</f>
        <v>0</v>
      </c>
      <c r="M1290" s="36">
        <f>IF(D1290&gt;Educacao_infantil!$I$3,1,0)</f>
        <v>0</v>
      </c>
      <c r="N1290" s="7">
        <f>IF(I1290&lt;Educacao_infantil!$J$3,1,0)</f>
        <v>0</v>
      </c>
      <c r="O1290" s="22"/>
    </row>
    <row r="1291" spans="1:15" x14ac:dyDescent="0.25">
      <c r="A1291" s="5" t="s">
        <v>5136</v>
      </c>
      <c r="B1291" s="6" t="s">
        <v>24</v>
      </c>
      <c r="C1291" s="9" t="str">
        <f>VLOOKUP(B1291,'De-Para_Estado_Regiao'!$B$3:$C$29,2,0)</f>
        <v>Nordeste</v>
      </c>
      <c r="D1291" s="6">
        <v>312</v>
      </c>
      <c r="E1291" s="6">
        <v>0.53</v>
      </c>
      <c r="F1291" s="6">
        <v>0.55200000000000005</v>
      </c>
      <c r="G1291" s="6">
        <v>0.39500000000000002</v>
      </c>
      <c r="H1291" s="6">
        <v>6436.44</v>
      </c>
      <c r="I1291" s="6">
        <v>15</v>
      </c>
      <c r="J1291" s="36" t="str">
        <f t="shared" si="20"/>
        <v>Baixo</v>
      </c>
      <c r="K1291" s="6">
        <f>IF(OR(B1291="",D1291="",E1291="",F1291="",G1291="",H1291=""),1,0)</f>
        <v>0</v>
      </c>
      <c r="L1291" s="6">
        <f>IF(C1291&lt;Panorama_geral!$B$3,1,0)</f>
        <v>0</v>
      </c>
      <c r="M1291" s="36">
        <f>IF(D1291&gt;Educacao_infantil!$I$3,1,0)</f>
        <v>0</v>
      </c>
      <c r="N1291" s="7">
        <f>IF(I1291&lt;Educacao_infantil!$J$3,1,0)</f>
        <v>0</v>
      </c>
      <c r="O1291" s="22"/>
    </row>
    <row r="1292" spans="1:15" x14ac:dyDescent="0.25">
      <c r="A1292" s="5" t="s">
        <v>5139</v>
      </c>
      <c r="B1292" s="6" t="s">
        <v>19</v>
      </c>
      <c r="C1292" s="9" t="str">
        <f>VLOOKUP(B1292,'De-Para_Estado_Regiao'!$B$3:$C$29,2,0)</f>
        <v>Nordeste</v>
      </c>
      <c r="D1292" s="6">
        <v>346</v>
      </c>
      <c r="E1292" s="6">
        <v>0.55000000000000004</v>
      </c>
      <c r="F1292" s="6">
        <v>0.55400000000000005</v>
      </c>
      <c r="G1292" s="6">
        <v>0.438</v>
      </c>
      <c r="H1292" s="6">
        <v>9242.18</v>
      </c>
      <c r="I1292" s="6">
        <v>8</v>
      </c>
      <c r="J1292" s="36" t="str">
        <f t="shared" si="20"/>
        <v>Médio</v>
      </c>
      <c r="K1292" s="6">
        <f>IF(OR(B1292="",D1292="",E1292="",F1292="",G1292="",H1292=""),1,0)</f>
        <v>0</v>
      </c>
      <c r="L1292" s="6">
        <f>IF(C1292&lt;Panorama_geral!$B$3,1,0)</f>
        <v>0</v>
      </c>
      <c r="M1292" s="36">
        <f>IF(D1292&gt;Educacao_infantil!$I$3,1,0)</f>
        <v>0</v>
      </c>
      <c r="N1292" s="7">
        <f>IF(I1292&lt;Educacao_infantil!$J$3,1,0)</f>
        <v>0</v>
      </c>
      <c r="O1292" s="22"/>
    </row>
    <row r="1293" spans="1:15" x14ac:dyDescent="0.25">
      <c r="A1293" s="5" t="s">
        <v>5143</v>
      </c>
      <c r="B1293" s="6" t="s">
        <v>114</v>
      </c>
      <c r="C1293" s="9" t="str">
        <f>VLOOKUP(B1293,'De-Para_Estado_Regiao'!$B$3:$C$29,2,0)</f>
        <v>Nordeste</v>
      </c>
      <c r="D1293" s="6">
        <v>481</v>
      </c>
      <c r="E1293" s="6">
        <v>0.56200000000000006</v>
      </c>
      <c r="F1293" s="6">
        <v>0.51400000000000001</v>
      </c>
      <c r="G1293" s="6">
        <v>0.46899999999999997</v>
      </c>
      <c r="H1293" s="6">
        <v>8321.89</v>
      </c>
      <c r="I1293" s="6">
        <v>0</v>
      </c>
      <c r="J1293" s="36" t="str">
        <f t="shared" si="20"/>
        <v>Médio</v>
      </c>
      <c r="K1293" s="6">
        <f>IF(OR(B1293="",D1293="",E1293="",F1293="",G1293="",H1293=""),1,0)</f>
        <v>0</v>
      </c>
      <c r="L1293" s="6">
        <f>IF(C1293&lt;Panorama_geral!$B$3,1,0)</f>
        <v>0</v>
      </c>
      <c r="M1293" s="36">
        <f>IF(D1293&gt;Educacao_infantil!$I$3,1,0)</f>
        <v>0</v>
      </c>
      <c r="N1293" s="7">
        <f>IF(I1293&lt;Educacao_infantil!$J$3,1,0)</f>
        <v>1</v>
      </c>
      <c r="O1293" s="22"/>
    </row>
    <row r="1294" spans="1:15" x14ac:dyDescent="0.25">
      <c r="A1294" s="5" t="s">
        <v>5149</v>
      </c>
      <c r="B1294" s="6" t="s">
        <v>87</v>
      </c>
      <c r="C1294" s="9" t="str">
        <f>VLOOKUP(B1294,'De-Para_Estado_Regiao'!$B$3:$C$29,2,0)</f>
        <v>Nordeste</v>
      </c>
      <c r="D1294" s="6">
        <v>573</v>
      </c>
      <c r="E1294" s="6">
        <v>0.54200000000000004</v>
      </c>
      <c r="F1294" s="6">
        <v>0.51</v>
      </c>
      <c r="G1294" s="6">
        <v>0.442</v>
      </c>
      <c r="H1294" s="6">
        <v>5307.2</v>
      </c>
      <c r="I1294" s="6">
        <v>1</v>
      </c>
      <c r="J1294" s="36" t="str">
        <f t="shared" si="20"/>
        <v>Baixo</v>
      </c>
      <c r="K1294" s="6">
        <f>IF(OR(B1294="",D1294="",E1294="",F1294="",G1294="",H1294=""),1,0)</f>
        <v>0</v>
      </c>
      <c r="L1294" s="6">
        <f>IF(C1294&lt;Panorama_geral!$B$3,1,0)</f>
        <v>0</v>
      </c>
      <c r="M1294" s="36">
        <f>IF(D1294&gt;Educacao_infantil!$I$3,1,0)</f>
        <v>0</v>
      </c>
      <c r="N1294" s="7">
        <f>IF(I1294&lt;Educacao_infantil!$J$3,1,0)</f>
        <v>1</v>
      </c>
      <c r="O1294" s="22"/>
    </row>
    <row r="1295" spans="1:15" x14ac:dyDescent="0.25">
      <c r="A1295" s="8" t="s">
        <v>5150</v>
      </c>
      <c r="B1295" s="9" t="s">
        <v>94</v>
      </c>
      <c r="C1295" s="9" t="str">
        <f>VLOOKUP(B1295,'De-Para_Estado_Regiao'!$B$3:$C$29,2,0)</f>
        <v>Nordeste</v>
      </c>
      <c r="D1295" s="9">
        <v>350</v>
      </c>
      <c r="E1295" s="9">
        <v>0.57499999999999996</v>
      </c>
      <c r="F1295" s="9">
        <v>0.53700000000000003</v>
      </c>
      <c r="G1295" s="9">
        <v>0.48099999999999998</v>
      </c>
      <c r="H1295" s="9">
        <v>9422.08</v>
      </c>
      <c r="I1295" s="6">
        <v>1</v>
      </c>
      <c r="J1295" s="36" t="str">
        <f t="shared" si="20"/>
        <v>Médio</v>
      </c>
      <c r="K1295" s="6">
        <f>IF(OR(B1295="",D1295="",E1295="",F1295="",G1295="",H1295=""),1,0)</f>
        <v>0</v>
      </c>
      <c r="L1295" s="6">
        <f>IF(C1295&lt;Panorama_geral!$B$3,1,0)</f>
        <v>0</v>
      </c>
      <c r="M1295" s="36">
        <f>IF(D1295&gt;Educacao_infantil!$I$3,1,0)</f>
        <v>0</v>
      </c>
      <c r="N1295" s="7">
        <f>IF(I1295&lt;Educacao_infantil!$J$3,1,0)</f>
        <v>1</v>
      </c>
      <c r="O1295" s="22"/>
    </row>
    <row r="1296" spans="1:15" x14ac:dyDescent="0.25">
      <c r="A1296" s="8" t="s">
        <v>5152</v>
      </c>
      <c r="B1296" s="9" t="s">
        <v>82</v>
      </c>
      <c r="C1296" s="9" t="str">
        <f>VLOOKUP(B1296,'De-Para_Estado_Regiao'!$B$3:$C$29,2,0)</f>
        <v>Nordeste</v>
      </c>
      <c r="D1296" s="9">
        <v>269</v>
      </c>
      <c r="E1296" s="9">
        <v>0.58399999999999996</v>
      </c>
      <c r="F1296" s="9">
        <v>0.54500000000000004</v>
      </c>
      <c r="G1296" s="9">
        <v>0.51400000000000001</v>
      </c>
      <c r="H1296" s="9">
        <v>7024.77</v>
      </c>
      <c r="I1296" s="6">
        <v>2</v>
      </c>
      <c r="J1296" s="36" t="str">
        <f t="shared" si="20"/>
        <v>Médio</v>
      </c>
      <c r="K1296" s="6">
        <f>IF(OR(B1296="",D1296="",E1296="",F1296="",G1296="",H1296=""),1,0)</f>
        <v>0</v>
      </c>
      <c r="L1296" s="6">
        <f>IF(C1296&lt;Panorama_geral!$B$3,1,0)</f>
        <v>0</v>
      </c>
      <c r="M1296" s="36">
        <f>IF(D1296&gt;Educacao_infantil!$I$3,1,0)</f>
        <v>0</v>
      </c>
      <c r="N1296" s="7">
        <f>IF(I1296&lt;Educacao_infantil!$J$3,1,0)</f>
        <v>0</v>
      </c>
      <c r="O1296" s="22"/>
    </row>
    <row r="1297" spans="1:15" x14ac:dyDescent="0.25">
      <c r="A1297" s="5" t="s">
        <v>5157</v>
      </c>
      <c r="B1297" s="6" t="s">
        <v>87</v>
      </c>
      <c r="C1297" s="9" t="str">
        <f>VLOOKUP(B1297,'De-Para_Estado_Regiao'!$B$3:$C$29,2,0)</f>
        <v>Nordeste</v>
      </c>
      <c r="D1297" s="6">
        <v>496</v>
      </c>
      <c r="E1297" s="6">
        <v>0.502</v>
      </c>
      <c r="F1297" s="6">
        <v>0.48</v>
      </c>
      <c r="G1297" s="6">
        <v>0.36</v>
      </c>
      <c r="H1297" s="6">
        <v>6102.82</v>
      </c>
      <c r="I1297" s="6">
        <v>1</v>
      </c>
      <c r="J1297" s="36" t="str">
        <f t="shared" si="20"/>
        <v>Baixo</v>
      </c>
      <c r="K1297" s="6">
        <f>IF(OR(B1297="",D1297="",E1297="",F1297="",G1297="",H1297=""),1,0)</f>
        <v>0</v>
      </c>
      <c r="L1297" s="6">
        <f>IF(C1297&lt;Panorama_geral!$B$3,1,0)</f>
        <v>0</v>
      </c>
      <c r="M1297" s="36">
        <f>IF(D1297&gt;Educacao_infantil!$I$3,1,0)</f>
        <v>0</v>
      </c>
      <c r="N1297" s="7">
        <f>IF(I1297&lt;Educacao_infantil!$J$3,1,0)</f>
        <v>1</v>
      </c>
      <c r="O1297" s="22"/>
    </row>
    <row r="1298" spans="1:15" x14ac:dyDescent="0.25">
      <c r="A1298" s="8" t="s">
        <v>5160</v>
      </c>
      <c r="B1298" s="9" t="s">
        <v>24</v>
      </c>
      <c r="C1298" s="9" t="str">
        <f>VLOOKUP(B1298,'De-Para_Estado_Regiao'!$B$3:$C$29,2,0)</f>
        <v>Nordeste</v>
      </c>
      <c r="D1298" s="9">
        <v>359</v>
      </c>
      <c r="E1298" s="9">
        <v>0.57499999999999996</v>
      </c>
      <c r="F1298" s="9">
        <v>0.56999999999999995</v>
      </c>
      <c r="G1298" s="9">
        <v>0.443</v>
      </c>
      <c r="H1298" s="9">
        <v>7360.55</v>
      </c>
      <c r="I1298" s="6">
        <v>15</v>
      </c>
      <c r="J1298" s="36" t="str">
        <f t="shared" si="20"/>
        <v>Médio</v>
      </c>
      <c r="K1298" s="6">
        <f>IF(OR(B1298="",D1298="",E1298="",F1298="",G1298="",H1298=""),1,0)</f>
        <v>0</v>
      </c>
      <c r="L1298" s="6">
        <f>IF(C1298&lt;Panorama_geral!$B$3,1,0)</f>
        <v>0</v>
      </c>
      <c r="M1298" s="36">
        <f>IF(D1298&gt;Educacao_infantil!$I$3,1,0)</f>
        <v>0</v>
      </c>
      <c r="N1298" s="7">
        <f>IF(I1298&lt;Educacao_infantil!$J$3,1,0)</f>
        <v>0</v>
      </c>
      <c r="O1298" s="22"/>
    </row>
    <row r="1299" spans="1:15" x14ac:dyDescent="0.25">
      <c r="A1299" s="8" t="s">
        <v>5162</v>
      </c>
      <c r="B1299" s="9" t="s">
        <v>87</v>
      </c>
      <c r="C1299" s="9" t="str">
        <f>VLOOKUP(B1299,'De-Para_Estado_Regiao'!$B$3:$C$29,2,0)</f>
        <v>Nordeste</v>
      </c>
      <c r="D1299" s="9">
        <v>155</v>
      </c>
      <c r="E1299" s="9">
        <v>0.53200000000000003</v>
      </c>
      <c r="F1299" s="9">
        <v>0.51100000000000001</v>
      </c>
      <c r="G1299" s="9">
        <v>0.40500000000000003</v>
      </c>
      <c r="H1299" s="9">
        <v>8045.02</v>
      </c>
      <c r="I1299" s="6">
        <v>5</v>
      </c>
      <c r="J1299" s="36" t="str">
        <f t="shared" si="20"/>
        <v>Baixo</v>
      </c>
      <c r="K1299" s="6">
        <f>IF(OR(B1299="",D1299="",E1299="",F1299="",G1299="",H1299=""),1,0)</f>
        <v>0</v>
      </c>
      <c r="L1299" s="6">
        <f>IF(C1299&lt;Panorama_geral!$B$3,1,0)</f>
        <v>0</v>
      </c>
      <c r="M1299" s="36">
        <f>IF(D1299&gt;Educacao_infantil!$I$3,1,0)</f>
        <v>0</v>
      </c>
      <c r="N1299" s="7">
        <f>IF(I1299&lt;Educacao_infantil!$J$3,1,0)</f>
        <v>0</v>
      </c>
      <c r="O1299" s="22"/>
    </row>
    <row r="1300" spans="1:15" x14ac:dyDescent="0.25">
      <c r="A1300" s="8" t="s">
        <v>5163</v>
      </c>
      <c r="B1300" s="9" t="s">
        <v>87</v>
      </c>
      <c r="C1300" s="9" t="str">
        <f>VLOOKUP(B1300,'De-Para_Estado_Regiao'!$B$3:$C$29,2,0)</f>
        <v>Nordeste</v>
      </c>
      <c r="D1300" s="9">
        <v>267</v>
      </c>
      <c r="E1300" s="9">
        <v>0.58899999999999997</v>
      </c>
      <c r="F1300" s="9">
        <v>0.56100000000000005</v>
      </c>
      <c r="G1300" s="9">
        <v>0.49399999999999999</v>
      </c>
      <c r="H1300" s="9">
        <v>9032.3799999999992</v>
      </c>
      <c r="I1300" s="6">
        <v>9</v>
      </c>
      <c r="J1300" s="36" t="str">
        <f t="shared" si="20"/>
        <v>Médio</v>
      </c>
      <c r="K1300" s="6">
        <f>IF(OR(B1300="",D1300="",E1300="",F1300="",G1300="",H1300=""),1,0)</f>
        <v>0</v>
      </c>
      <c r="L1300" s="6">
        <f>IF(C1300&lt;Panorama_geral!$B$3,1,0)</f>
        <v>0</v>
      </c>
      <c r="M1300" s="36">
        <f>IF(D1300&gt;Educacao_infantil!$I$3,1,0)</f>
        <v>0</v>
      </c>
      <c r="N1300" s="7">
        <f>IF(I1300&lt;Educacao_infantil!$J$3,1,0)</f>
        <v>0</v>
      </c>
      <c r="O1300" s="22"/>
    </row>
    <row r="1301" spans="1:15" x14ac:dyDescent="0.25">
      <c r="A1301" s="5" t="s">
        <v>5170</v>
      </c>
      <c r="B1301" s="6" t="s">
        <v>87</v>
      </c>
      <c r="C1301" s="9" t="str">
        <f>VLOOKUP(B1301,'De-Para_Estado_Regiao'!$B$3:$C$29,2,0)</f>
        <v>Nordeste</v>
      </c>
      <c r="D1301" s="6">
        <v>355</v>
      </c>
      <c r="E1301" s="6">
        <v>0.49299999999999999</v>
      </c>
      <c r="F1301" s="6">
        <v>0.45</v>
      </c>
      <c r="G1301" s="6">
        <v>0.36899999999999999</v>
      </c>
      <c r="H1301" s="6">
        <v>4766.74</v>
      </c>
      <c r="I1301" s="6">
        <v>0</v>
      </c>
      <c r="J1301" s="36" t="str">
        <f t="shared" si="20"/>
        <v>Baixo</v>
      </c>
      <c r="K1301" s="6">
        <f>IF(OR(B1301="",D1301="",E1301="",F1301="",G1301="",H1301=""),1,0)</f>
        <v>0</v>
      </c>
      <c r="L1301" s="6">
        <f>IF(C1301&lt;Panorama_geral!$B$3,1,0)</f>
        <v>0</v>
      </c>
      <c r="M1301" s="36">
        <f>IF(D1301&gt;Educacao_infantil!$I$3,1,0)</f>
        <v>0</v>
      </c>
      <c r="N1301" s="7">
        <f>IF(I1301&lt;Educacao_infantil!$J$3,1,0)</f>
        <v>1</v>
      </c>
      <c r="O1301" s="22"/>
    </row>
    <row r="1302" spans="1:15" x14ac:dyDescent="0.25">
      <c r="A1302" s="8" t="s">
        <v>5171</v>
      </c>
      <c r="B1302" s="9" t="s">
        <v>210</v>
      </c>
      <c r="C1302" s="9" t="str">
        <f>VLOOKUP(B1302,'De-Para_Estado_Regiao'!$B$3:$C$29,2,0)</f>
        <v>Norte</v>
      </c>
      <c r="D1302" s="9">
        <v>144</v>
      </c>
      <c r="E1302" s="9">
        <v>0.57999999999999996</v>
      </c>
      <c r="F1302" s="9">
        <v>0.52800000000000002</v>
      </c>
      <c r="G1302" s="9">
        <v>0.47699999999999998</v>
      </c>
      <c r="H1302" s="9">
        <v>12847.32</v>
      </c>
      <c r="I1302" s="6">
        <v>12</v>
      </c>
      <c r="J1302" s="36" t="str">
        <f t="shared" si="20"/>
        <v>Médio</v>
      </c>
      <c r="K1302" s="6">
        <f>IF(OR(B1302="",D1302="",E1302="",F1302="",G1302="",H1302=""),1,0)</f>
        <v>0</v>
      </c>
      <c r="L1302" s="6">
        <f>IF(C1302&lt;Panorama_geral!$B$3,1,0)</f>
        <v>0</v>
      </c>
      <c r="M1302" s="36">
        <f>IF(D1302&gt;Educacao_infantil!$I$3,1,0)</f>
        <v>0</v>
      </c>
      <c r="N1302" s="7">
        <f>IF(I1302&lt;Educacao_infantil!$J$3,1,0)</f>
        <v>0</v>
      </c>
      <c r="O1302" s="22"/>
    </row>
    <row r="1303" spans="1:15" x14ac:dyDescent="0.25">
      <c r="A1303" s="8" t="s">
        <v>3398</v>
      </c>
      <c r="B1303" s="9" t="s">
        <v>72</v>
      </c>
      <c r="C1303" s="9" t="str">
        <f>VLOOKUP(B1303,'De-Para_Estado_Regiao'!$B$3:$C$29,2,0)</f>
        <v>Nordeste</v>
      </c>
      <c r="D1303" s="9">
        <v>252</v>
      </c>
      <c r="E1303" s="9">
        <v>0.56899999999999995</v>
      </c>
      <c r="F1303" s="9">
        <v>0.56100000000000005</v>
      </c>
      <c r="G1303" s="9">
        <v>0.46200000000000002</v>
      </c>
      <c r="H1303" s="9">
        <v>9243.58</v>
      </c>
      <c r="I1303" s="6">
        <v>2</v>
      </c>
      <c r="J1303" s="36" t="str">
        <f t="shared" si="20"/>
        <v>Médio</v>
      </c>
      <c r="K1303" s="6">
        <f>IF(OR(B1303="",D1303="",E1303="",F1303="",G1303="",H1303=""),1,0)</f>
        <v>0</v>
      </c>
      <c r="L1303" s="6">
        <f>IF(C1303&lt;Panorama_geral!$B$3,1,0)</f>
        <v>0</v>
      </c>
      <c r="M1303" s="36">
        <f>IF(D1303&gt;Educacao_infantil!$I$3,1,0)</f>
        <v>0</v>
      </c>
      <c r="N1303" s="7">
        <f>IF(I1303&lt;Educacao_infantil!$J$3,1,0)</f>
        <v>0</v>
      </c>
      <c r="O1303" s="22"/>
    </row>
    <row r="1304" spans="1:15" x14ac:dyDescent="0.25">
      <c r="A1304" s="8" t="s">
        <v>5179</v>
      </c>
      <c r="B1304" s="9" t="s">
        <v>118</v>
      </c>
      <c r="C1304" s="9" t="str">
        <f>VLOOKUP(B1304,'De-Para_Estado_Regiao'!$B$3:$C$29,2,0)</f>
        <v>Nordeste</v>
      </c>
      <c r="D1304" s="9">
        <v>564</v>
      </c>
      <c r="E1304" s="9">
        <v>0.56200000000000006</v>
      </c>
      <c r="F1304" s="9">
        <v>0.57799999999999996</v>
      </c>
      <c r="G1304" s="9">
        <v>0.438</v>
      </c>
      <c r="H1304" s="9">
        <v>7524.51</v>
      </c>
      <c r="I1304" s="6">
        <v>18</v>
      </c>
      <c r="J1304" s="36" t="str">
        <f t="shared" si="20"/>
        <v>Médio</v>
      </c>
      <c r="K1304" s="6">
        <f>IF(OR(B1304="",D1304="",E1304="",F1304="",G1304="",H1304=""),1,0)</f>
        <v>0</v>
      </c>
      <c r="L1304" s="6">
        <f>IF(C1304&lt;Panorama_geral!$B$3,1,0)</f>
        <v>0</v>
      </c>
      <c r="M1304" s="36">
        <f>IF(D1304&gt;Educacao_infantil!$I$3,1,0)</f>
        <v>0</v>
      </c>
      <c r="N1304" s="7">
        <f>IF(I1304&lt;Educacao_infantil!$J$3,1,0)</f>
        <v>0</v>
      </c>
      <c r="O1304" s="22"/>
    </row>
    <row r="1305" spans="1:15" x14ac:dyDescent="0.25">
      <c r="A1305" s="5" t="s">
        <v>2468</v>
      </c>
      <c r="B1305" s="6" t="s">
        <v>24</v>
      </c>
      <c r="C1305" s="9" t="str">
        <f>VLOOKUP(B1305,'De-Para_Estado_Regiao'!$B$3:$C$29,2,0)</f>
        <v>Nordeste</v>
      </c>
      <c r="D1305" s="6">
        <v>248</v>
      </c>
      <c r="E1305" s="6">
        <v>0.56499999999999995</v>
      </c>
      <c r="F1305" s="6">
        <v>0.53100000000000003</v>
      </c>
      <c r="G1305" s="6">
        <v>0.46300000000000002</v>
      </c>
      <c r="H1305" s="6">
        <v>6043.9</v>
      </c>
      <c r="I1305" s="6">
        <v>2</v>
      </c>
      <c r="J1305" s="36" t="str">
        <f t="shared" si="20"/>
        <v>Médio</v>
      </c>
      <c r="K1305" s="6">
        <f>IF(OR(B1305="",D1305="",E1305="",F1305="",G1305="",H1305=""),1,0)</f>
        <v>0</v>
      </c>
      <c r="L1305" s="6">
        <f>IF(C1305&lt;Panorama_geral!$B$3,1,0)</f>
        <v>0</v>
      </c>
      <c r="M1305" s="36">
        <f>IF(D1305&gt;Educacao_infantil!$I$3,1,0)</f>
        <v>0</v>
      </c>
      <c r="N1305" s="7">
        <f>IF(I1305&lt;Educacao_infantil!$J$3,1,0)</f>
        <v>0</v>
      </c>
      <c r="O1305" s="22"/>
    </row>
    <row r="1306" spans="1:15" x14ac:dyDescent="0.25">
      <c r="A1306" s="5" t="s">
        <v>5184</v>
      </c>
      <c r="B1306" s="6" t="s">
        <v>275</v>
      </c>
      <c r="C1306" s="9" t="str">
        <f>VLOOKUP(B1306,'De-Para_Estado_Regiao'!$B$3:$C$29,2,0)</f>
        <v>Norte</v>
      </c>
      <c r="D1306" s="6">
        <v>223</v>
      </c>
      <c r="E1306" s="6">
        <v>0.51700000000000002</v>
      </c>
      <c r="F1306" s="6">
        <v>0.51900000000000002</v>
      </c>
      <c r="G1306" s="6">
        <v>0.34</v>
      </c>
      <c r="H1306" s="6">
        <v>10150.15</v>
      </c>
      <c r="I1306" s="6">
        <v>1</v>
      </c>
      <c r="J1306" s="36" t="str">
        <f t="shared" si="20"/>
        <v>Baixo</v>
      </c>
      <c r="K1306" s="6">
        <f>IF(OR(B1306="",D1306="",E1306="",F1306="",G1306="",H1306=""),1,0)</f>
        <v>0</v>
      </c>
      <c r="L1306" s="6">
        <f>IF(C1306&lt;Panorama_geral!$B$3,1,0)</f>
        <v>0</v>
      </c>
      <c r="M1306" s="36">
        <f>IF(D1306&gt;Educacao_infantil!$I$3,1,0)</f>
        <v>0</v>
      </c>
      <c r="N1306" s="7">
        <f>IF(I1306&lt;Educacao_infantil!$J$3,1,0)</f>
        <v>1</v>
      </c>
      <c r="O1306" s="22"/>
    </row>
    <row r="1307" spans="1:15" x14ac:dyDescent="0.25">
      <c r="A1307" s="5" t="s">
        <v>5186</v>
      </c>
      <c r="B1307" s="6" t="s">
        <v>29</v>
      </c>
      <c r="C1307" s="9" t="str">
        <f>VLOOKUP(B1307,'De-Para_Estado_Regiao'!$B$3:$C$29,2,0)</f>
        <v>Centro-Oeste</v>
      </c>
      <c r="D1307" s="6">
        <v>74</v>
      </c>
      <c r="E1307" s="6">
        <v>0.59499999999999997</v>
      </c>
      <c r="F1307" s="6">
        <v>0.621</v>
      </c>
      <c r="G1307" s="6">
        <v>0.42699999999999999</v>
      </c>
      <c r="H1307" s="6">
        <v>17045.86</v>
      </c>
      <c r="I1307" s="6">
        <v>2</v>
      </c>
      <c r="J1307" s="36" t="str">
        <f t="shared" si="20"/>
        <v>Médio</v>
      </c>
      <c r="K1307" s="6">
        <f>IF(OR(B1307="",D1307="",E1307="",F1307="",G1307="",H1307=""),1,0)</f>
        <v>0</v>
      </c>
      <c r="L1307" s="6">
        <f>IF(C1307&lt;Panorama_geral!$B$3,1,0)</f>
        <v>0</v>
      </c>
      <c r="M1307" s="36">
        <f>IF(D1307&gt;Educacao_infantil!$I$3,1,0)</f>
        <v>0</v>
      </c>
      <c r="N1307" s="7">
        <f>IF(I1307&lt;Educacao_infantil!$J$3,1,0)</f>
        <v>0</v>
      </c>
      <c r="O1307" s="22"/>
    </row>
    <row r="1308" spans="1:15" x14ac:dyDescent="0.25">
      <c r="A1308" s="8" t="s">
        <v>5187</v>
      </c>
      <c r="B1308" s="9" t="s">
        <v>24</v>
      </c>
      <c r="C1308" s="9" t="str">
        <f>VLOOKUP(B1308,'De-Para_Estado_Regiao'!$B$3:$C$29,2,0)</f>
        <v>Nordeste</v>
      </c>
      <c r="D1308" s="9">
        <v>351</v>
      </c>
      <c r="E1308" s="9">
        <v>0.56000000000000005</v>
      </c>
      <c r="F1308" s="9">
        <v>0.53600000000000003</v>
      </c>
      <c r="G1308" s="9">
        <v>0.44400000000000001</v>
      </c>
      <c r="H1308" s="9">
        <v>6759.9</v>
      </c>
      <c r="I1308" s="6">
        <v>11</v>
      </c>
      <c r="J1308" s="36" t="str">
        <f t="shared" si="20"/>
        <v>Médio</v>
      </c>
      <c r="K1308" s="6">
        <f>IF(OR(B1308="",D1308="",E1308="",F1308="",G1308="",H1308=""),1,0)</f>
        <v>0</v>
      </c>
      <c r="L1308" s="6">
        <f>IF(C1308&lt;Panorama_geral!$B$3,1,0)</f>
        <v>0</v>
      </c>
      <c r="M1308" s="36">
        <f>IF(D1308&gt;Educacao_infantil!$I$3,1,0)</f>
        <v>0</v>
      </c>
      <c r="N1308" s="7">
        <f>IF(I1308&lt;Educacao_infantil!$J$3,1,0)</f>
        <v>0</v>
      </c>
      <c r="O1308" s="22"/>
    </row>
    <row r="1309" spans="1:15" x14ac:dyDescent="0.25">
      <c r="A1309" s="5" t="s">
        <v>5188</v>
      </c>
      <c r="B1309" s="6" t="s">
        <v>87</v>
      </c>
      <c r="C1309" s="9" t="str">
        <f>VLOOKUP(B1309,'De-Para_Estado_Regiao'!$B$3:$C$29,2,0)</f>
        <v>Nordeste</v>
      </c>
      <c r="D1309" s="6">
        <v>152</v>
      </c>
      <c r="E1309" s="6">
        <v>0.51</v>
      </c>
      <c r="F1309" s="6">
        <v>0.44500000000000001</v>
      </c>
      <c r="G1309" s="6">
        <v>0.39400000000000002</v>
      </c>
      <c r="H1309" s="6">
        <v>4586.67</v>
      </c>
      <c r="I1309" s="6">
        <v>20</v>
      </c>
      <c r="J1309" s="36" t="str">
        <f t="shared" si="20"/>
        <v>Baixo</v>
      </c>
      <c r="K1309" s="6">
        <f>IF(OR(B1309="",D1309="",E1309="",F1309="",G1309="",H1309=""),1,0)</f>
        <v>0</v>
      </c>
      <c r="L1309" s="6">
        <f>IF(C1309&lt;Panorama_geral!$B$3,1,0)</f>
        <v>0</v>
      </c>
      <c r="M1309" s="36">
        <f>IF(D1309&gt;Educacao_infantil!$I$3,1,0)</f>
        <v>0</v>
      </c>
      <c r="N1309" s="7">
        <f>IF(I1309&lt;Educacao_infantil!$J$3,1,0)</f>
        <v>0</v>
      </c>
      <c r="O1309" s="22"/>
    </row>
    <row r="1310" spans="1:15" x14ac:dyDescent="0.25">
      <c r="A1310" s="8" t="s">
        <v>2813</v>
      </c>
      <c r="B1310" s="9" t="s">
        <v>72</v>
      </c>
      <c r="C1310" s="9" t="str">
        <f>VLOOKUP(B1310,'De-Para_Estado_Regiao'!$B$3:$C$29,2,0)</f>
        <v>Nordeste</v>
      </c>
      <c r="D1310" s="9">
        <v>291</v>
      </c>
      <c r="E1310" s="9">
        <v>0.59</v>
      </c>
      <c r="F1310" s="9">
        <v>0.56100000000000005</v>
      </c>
      <c r="G1310" s="9">
        <v>0.48099999999999998</v>
      </c>
      <c r="H1310" s="9">
        <v>7584.29</v>
      </c>
      <c r="I1310" s="6">
        <v>1</v>
      </c>
      <c r="J1310" s="36" t="str">
        <f t="shared" si="20"/>
        <v>Médio</v>
      </c>
      <c r="K1310" s="6">
        <f>IF(OR(B1310="",D1310="",E1310="",F1310="",G1310="",H1310=""),1,0)</f>
        <v>0</v>
      </c>
      <c r="L1310" s="6">
        <f>IF(C1310&lt;Panorama_geral!$B$3,1,0)</f>
        <v>0</v>
      </c>
      <c r="M1310" s="36">
        <f>IF(D1310&gt;Educacao_infantil!$I$3,1,0)</f>
        <v>0</v>
      </c>
      <c r="N1310" s="7">
        <f>IF(I1310&lt;Educacao_infantil!$J$3,1,0)</f>
        <v>1</v>
      </c>
      <c r="O1310" s="22"/>
    </row>
    <row r="1311" spans="1:15" x14ac:dyDescent="0.25">
      <c r="A1311" s="8" t="s">
        <v>4797</v>
      </c>
      <c r="B1311" s="9" t="s">
        <v>82</v>
      </c>
      <c r="C1311" s="9" t="str">
        <f>VLOOKUP(B1311,'De-Para_Estado_Regiao'!$B$3:$C$29,2,0)</f>
        <v>Nordeste</v>
      </c>
      <c r="D1311" s="9">
        <v>265</v>
      </c>
      <c r="E1311" s="9">
        <v>0.56000000000000005</v>
      </c>
      <c r="F1311" s="9">
        <v>0.55900000000000005</v>
      </c>
      <c r="G1311" s="9">
        <v>0.40899999999999997</v>
      </c>
      <c r="H1311" s="9">
        <v>9036.8799999999992</v>
      </c>
      <c r="I1311" s="6">
        <v>4</v>
      </c>
      <c r="J1311" s="36" t="str">
        <f t="shared" si="20"/>
        <v>Médio</v>
      </c>
      <c r="K1311" s="6">
        <f>IF(OR(B1311="",D1311="",E1311="",F1311="",G1311="",H1311=""),1,0)</f>
        <v>0</v>
      </c>
      <c r="L1311" s="6">
        <f>IF(C1311&lt;Panorama_geral!$B$3,1,0)</f>
        <v>0</v>
      </c>
      <c r="M1311" s="36">
        <f>IF(D1311&gt;Educacao_infantil!$I$3,1,0)</f>
        <v>0</v>
      </c>
      <c r="N1311" s="7">
        <f>IF(I1311&lt;Educacao_infantil!$J$3,1,0)</f>
        <v>0</v>
      </c>
      <c r="O1311" s="22"/>
    </row>
    <row r="1312" spans="1:15" x14ac:dyDescent="0.25">
      <c r="A1312" s="5" t="s">
        <v>5190</v>
      </c>
      <c r="B1312" s="6" t="s">
        <v>82</v>
      </c>
      <c r="C1312" s="9" t="str">
        <f>VLOOKUP(B1312,'De-Para_Estado_Regiao'!$B$3:$C$29,2,0)</f>
        <v>Nordeste</v>
      </c>
      <c r="D1312" s="6">
        <v>50</v>
      </c>
      <c r="E1312" s="6">
        <v>0.56999999999999995</v>
      </c>
      <c r="F1312" s="6">
        <v>0.52600000000000002</v>
      </c>
      <c r="G1312" s="6">
        <v>0.46500000000000002</v>
      </c>
      <c r="H1312" s="6">
        <v>7271.61</v>
      </c>
      <c r="I1312" s="6">
        <v>1</v>
      </c>
      <c r="J1312" s="36" t="str">
        <f t="shared" si="20"/>
        <v>Médio</v>
      </c>
      <c r="K1312" s="6">
        <f>IF(OR(B1312="",D1312="",E1312="",F1312="",G1312="",H1312=""),1,0)</f>
        <v>0</v>
      </c>
      <c r="L1312" s="6">
        <f>IF(C1312&lt;Panorama_geral!$B$3,1,0)</f>
        <v>0</v>
      </c>
      <c r="M1312" s="36">
        <f>IF(D1312&gt;Educacao_infantil!$I$3,1,0)</f>
        <v>0</v>
      </c>
      <c r="N1312" s="7">
        <f>IF(I1312&lt;Educacao_infantil!$J$3,1,0)</f>
        <v>1</v>
      </c>
      <c r="O1312" s="22"/>
    </row>
    <row r="1313" spans="1:15" x14ac:dyDescent="0.25">
      <c r="A1313" s="5" t="s">
        <v>5192</v>
      </c>
      <c r="B1313" s="6" t="s">
        <v>118</v>
      </c>
      <c r="C1313" s="9" t="str">
        <f>VLOOKUP(B1313,'De-Para_Estado_Regiao'!$B$3:$C$29,2,0)</f>
        <v>Nordeste</v>
      </c>
      <c r="D1313" s="6">
        <v>79</v>
      </c>
      <c r="E1313" s="6">
        <v>0.54200000000000004</v>
      </c>
      <c r="F1313" s="6">
        <v>0.49</v>
      </c>
      <c r="G1313" s="6">
        <v>0.438</v>
      </c>
      <c r="H1313" s="6">
        <v>12247.86</v>
      </c>
      <c r="I1313" s="6">
        <v>1</v>
      </c>
      <c r="J1313" s="36" t="str">
        <f t="shared" si="20"/>
        <v>Baixo</v>
      </c>
      <c r="K1313" s="6">
        <f>IF(OR(B1313="",D1313="",E1313="",F1313="",G1313="",H1313=""),1,0)</f>
        <v>0</v>
      </c>
      <c r="L1313" s="6">
        <f>IF(C1313&lt;Panorama_geral!$B$3,1,0)</f>
        <v>0</v>
      </c>
      <c r="M1313" s="36">
        <f>IF(D1313&gt;Educacao_infantil!$I$3,1,0)</f>
        <v>0</v>
      </c>
      <c r="N1313" s="7">
        <f>IF(I1313&lt;Educacao_infantil!$J$3,1,0)</f>
        <v>1</v>
      </c>
      <c r="O1313" s="22"/>
    </row>
    <row r="1314" spans="1:15" x14ac:dyDescent="0.25">
      <c r="A1314" s="8" t="s">
        <v>2668</v>
      </c>
      <c r="B1314" s="9" t="s">
        <v>39</v>
      </c>
      <c r="C1314" s="9" t="str">
        <f>VLOOKUP(B1314,'De-Para_Estado_Regiao'!$B$3:$C$29,2,0)</f>
        <v>Norte</v>
      </c>
      <c r="D1314" s="9">
        <v>369</v>
      </c>
      <c r="E1314" s="9">
        <v>0.52200000000000002</v>
      </c>
      <c r="F1314" s="9">
        <v>0.55200000000000005</v>
      </c>
      <c r="G1314" s="9">
        <v>0.34499999999999997</v>
      </c>
      <c r="H1314" s="9">
        <v>12701.43</v>
      </c>
      <c r="I1314" s="6">
        <v>0</v>
      </c>
      <c r="J1314" s="36" t="str">
        <f t="shared" si="20"/>
        <v>Baixo</v>
      </c>
      <c r="K1314" s="6">
        <f>IF(OR(B1314="",D1314="",E1314="",F1314="",G1314="",H1314=""),1,0)</f>
        <v>0</v>
      </c>
      <c r="L1314" s="6">
        <f>IF(C1314&lt;Panorama_geral!$B$3,1,0)</f>
        <v>0</v>
      </c>
      <c r="M1314" s="36">
        <f>IF(D1314&gt;Educacao_infantil!$I$3,1,0)</f>
        <v>0</v>
      </c>
      <c r="N1314" s="7">
        <f>IF(I1314&lt;Educacao_infantil!$J$3,1,0)</f>
        <v>1</v>
      </c>
      <c r="O1314" s="22"/>
    </row>
    <row r="1315" spans="1:15" x14ac:dyDescent="0.25">
      <c r="A1315" s="8" t="s">
        <v>2789</v>
      </c>
      <c r="B1315" s="9" t="s">
        <v>114</v>
      </c>
      <c r="C1315" s="9" t="str">
        <f>VLOOKUP(B1315,'De-Para_Estado_Regiao'!$B$3:$C$29,2,0)</f>
        <v>Nordeste</v>
      </c>
      <c r="D1315" s="9">
        <v>262</v>
      </c>
      <c r="E1315" s="9">
        <v>0.58399999999999996</v>
      </c>
      <c r="F1315" s="9">
        <v>0.54600000000000004</v>
      </c>
      <c r="G1315" s="9">
        <v>0.47299999999999998</v>
      </c>
      <c r="H1315" s="9">
        <v>10362.34</v>
      </c>
      <c r="I1315" s="6">
        <v>0</v>
      </c>
      <c r="J1315" s="36" t="str">
        <f t="shared" si="20"/>
        <v>Médio</v>
      </c>
      <c r="K1315" s="6">
        <f>IF(OR(B1315="",D1315="",E1315="",F1315="",G1315="",H1315=""),1,0)</f>
        <v>0</v>
      </c>
      <c r="L1315" s="6">
        <f>IF(C1315&lt;Panorama_geral!$B$3,1,0)</f>
        <v>0</v>
      </c>
      <c r="M1315" s="36">
        <f>IF(D1315&gt;Educacao_infantil!$I$3,1,0)</f>
        <v>0</v>
      </c>
      <c r="N1315" s="7">
        <f>IF(I1315&lt;Educacao_infantil!$J$3,1,0)</f>
        <v>1</v>
      </c>
      <c r="O1315" s="22"/>
    </row>
    <row r="1316" spans="1:15" x14ac:dyDescent="0.25">
      <c r="A1316" s="5" t="s">
        <v>5199</v>
      </c>
      <c r="B1316" s="6" t="s">
        <v>118</v>
      </c>
      <c r="C1316" s="9" t="str">
        <f>VLOOKUP(B1316,'De-Para_Estado_Regiao'!$B$3:$C$29,2,0)</f>
        <v>Nordeste</v>
      </c>
      <c r="D1316" s="6">
        <v>102</v>
      </c>
      <c r="E1316" s="6">
        <v>0.58299999999999996</v>
      </c>
      <c r="F1316" s="6">
        <v>0.54</v>
      </c>
      <c r="G1316" s="6">
        <v>0.47599999999999998</v>
      </c>
      <c r="H1316" s="6">
        <v>5579.96</v>
      </c>
      <c r="I1316" s="6">
        <v>6</v>
      </c>
      <c r="J1316" s="36" t="str">
        <f t="shared" si="20"/>
        <v>Médio</v>
      </c>
      <c r="K1316" s="6">
        <f>IF(OR(B1316="",D1316="",E1316="",F1316="",G1316="",H1316=""),1,0)</f>
        <v>0</v>
      </c>
      <c r="L1316" s="6">
        <f>IF(C1316&lt;Panorama_geral!$B$3,1,0)</f>
        <v>0</v>
      </c>
      <c r="M1316" s="36">
        <f>IF(D1316&gt;Educacao_infantil!$I$3,1,0)</f>
        <v>0</v>
      </c>
      <c r="N1316" s="7">
        <f>IF(I1316&lt;Educacao_infantil!$J$3,1,0)</f>
        <v>0</v>
      </c>
      <c r="O1316" s="22"/>
    </row>
    <row r="1317" spans="1:15" x14ac:dyDescent="0.25">
      <c r="A1317" s="8" t="s">
        <v>5200</v>
      </c>
      <c r="B1317" s="9" t="s">
        <v>82</v>
      </c>
      <c r="C1317" s="9" t="str">
        <f>VLOOKUP(B1317,'De-Para_Estado_Regiao'!$B$3:$C$29,2,0)</f>
        <v>Nordeste</v>
      </c>
      <c r="D1317" s="9">
        <v>56</v>
      </c>
      <c r="E1317" s="9">
        <v>0.51300000000000001</v>
      </c>
      <c r="F1317" s="9">
        <v>0.49099999999999999</v>
      </c>
      <c r="G1317" s="9">
        <v>0.373</v>
      </c>
      <c r="H1317" s="9">
        <v>6845.75</v>
      </c>
      <c r="I1317" s="6">
        <v>1</v>
      </c>
      <c r="J1317" s="36" t="str">
        <f t="shared" si="20"/>
        <v>Baixo</v>
      </c>
      <c r="K1317" s="6">
        <f>IF(OR(B1317="",D1317="",E1317="",F1317="",G1317="",H1317=""),1,0)</f>
        <v>0</v>
      </c>
      <c r="L1317" s="6">
        <f>IF(C1317&lt;Panorama_geral!$B$3,1,0)</f>
        <v>0</v>
      </c>
      <c r="M1317" s="36">
        <f>IF(D1317&gt;Educacao_infantil!$I$3,1,0)</f>
        <v>0</v>
      </c>
      <c r="N1317" s="7">
        <f>IF(I1317&lt;Educacao_infantil!$J$3,1,0)</f>
        <v>1</v>
      </c>
      <c r="O1317" s="22"/>
    </row>
    <row r="1318" spans="1:15" x14ac:dyDescent="0.25">
      <c r="A1318" s="5" t="s">
        <v>3041</v>
      </c>
      <c r="B1318" s="6" t="s">
        <v>82</v>
      </c>
      <c r="C1318" s="9" t="str">
        <f>VLOOKUP(B1318,'De-Para_Estado_Regiao'!$B$3:$C$29,2,0)</f>
        <v>Nordeste</v>
      </c>
      <c r="D1318" s="6">
        <v>316</v>
      </c>
      <c r="E1318" s="6">
        <v>0.59</v>
      </c>
      <c r="F1318" s="6">
        <v>0.57999999999999996</v>
      </c>
      <c r="G1318" s="6">
        <v>0.48799999999999999</v>
      </c>
      <c r="H1318" s="6">
        <v>7881.01</v>
      </c>
      <c r="I1318" s="6">
        <v>2</v>
      </c>
      <c r="J1318" s="36" t="str">
        <f t="shared" si="20"/>
        <v>Médio</v>
      </c>
      <c r="K1318" s="6">
        <f>IF(OR(B1318="",D1318="",E1318="",F1318="",G1318="",H1318=""),1,0)</f>
        <v>0</v>
      </c>
      <c r="L1318" s="6">
        <f>IF(C1318&lt;Panorama_geral!$B$3,1,0)</f>
        <v>0</v>
      </c>
      <c r="M1318" s="36">
        <f>IF(D1318&gt;Educacao_infantil!$I$3,1,0)</f>
        <v>0</v>
      </c>
      <c r="N1318" s="7">
        <f>IF(I1318&lt;Educacao_infantil!$J$3,1,0)</f>
        <v>0</v>
      </c>
      <c r="O1318" s="22"/>
    </row>
    <row r="1319" spans="1:15" x14ac:dyDescent="0.25">
      <c r="A1319" s="5" t="s">
        <v>5204</v>
      </c>
      <c r="B1319" s="6" t="s">
        <v>24</v>
      </c>
      <c r="C1319" s="9" t="str">
        <f>VLOOKUP(B1319,'De-Para_Estado_Regiao'!$B$3:$C$29,2,0)</f>
        <v>Nordeste</v>
      </c>
      <c r="D1319" s="6">
        <v>98</v>
      </c>
      <c r="E1319" s="6">
        <v>0.58399999999999996</v>
      </c>
      <c r="F1319" s="6">
        <v>0.55800000000000005</v>
      </c>
      <c r="G1319" s="6">
        <v>0.47099999999999997</v>
      </c>
      <c r="H1319" s="6">
        <v>4985.01</v>
      </c>
      <c r="I1319" s="6">
        <v>15</v>
      </c>
      <c r="J1319" s="36" t="str">
        <f t="shared" si="20"/>
        <v>Médio</v>
      </c>
      <c r="K1319" s="6">
        <f>IF(OR(B1319="",D1319="",E1319="",F1319="",G1319="",H1319=""),1,0)</f>
        <v>0</v>
      </c>
      <c r="L1319" s="6">
        <f>IF(C1319&lt;Panorama_geral!$B$3,1,0)</f>
        <v>0</v>
      </c>
      <c r="M1319" s="36">
        <f>IF(D1319&gt;Educacao_infantil!$I$3,1,0)</f>
        <v>0</v>
      </c>
      <c r="N1319" s="7">
        <f>IF(I1319&lt;Educacao_infantil!$J$3,1,0)</f>
        <v>0</v>
      </c>
      <c r="O1319" s="22"/>
    </row>
    <row r="1320" spans="1:15" x14ac:dyDescent="0.25">
      <c r="A1320" s="8" t="s">
        <v>5205</v>
      </c>
      <c r="B1320" s="9" t="s">
        <v>82</v>
      </c>
      <c r="C1320" s="9" t="str">
        <f>VLOOKUP(B1320,'De-Para_Estado_Regiao'!$B$3:$C$29,2,0)</f>
        <v>Nordeste</v>
      </c>
      <c r="D1320" s="9">
        <v>363</v>
      </c>
      <c r="E1320" s="9">
        <v>0.56999999999999995</v>
      </c>
      <c r="F1320" s="9">
        <v>0.54500000000000004</v>
      </c>
      <c r="G1320" s="9">
        <v>0.44800000000000001</v>
      </c>
      <c r="H1320" s="9">
        <v>7847.54</v>
      </c>
      <c r="I1320" s="6">
        <v>1</v>
      </c>
      <c r="J1320" s="36" t="str">
        <f t="shared" si="20"/>
        <v>Médio</v>
      </c>
      <c r="K1320" s="6">
        <f>IF(OR(B1320="",D1320="",E1320="",F1320="",G1320="",H1320=""),1,0)</f>
        <v>0</v>
      </c>
      <c r="L1320" s="6">
        <f>IF(C1320&lt;Panorama_geral!$B$3,1,0)</f>
        <v>0</v>
      </c>
      <c r="M1320" s="36">
        <f>IF(D1320&gt;Educacao_infantil!$I$3,1,0)</f>
        <v>0</v>
      </c>
      <c r="N1320" s="7">
        <f>IF(I1320&lt;Educacao_infantil!$J$3,1,0)</f>
        <v>1</v>
      </c>
      <c r="O1320" s="22"/>
    </row>
    <row r="1321" spans="1:15" x14ac:dyDescent="0.25">
      <c r="A1321" s="5" t="s">
        <v>5206</v>
      </c>
      <c r="B1321" s="6" t="s">
        <v>16</v>
      </c>
      <c r="C1321" s="9" t="str">
        <f>VLOOKUP(B1321,'De-Para_Estado_Regiao'!$B$3:$C$29,2,0)</f>
        <v>Sudeste</v>
      </c>
      <c r="D1321" s="6">
        <v>211</v>
      </c>
      <c r="E1321" s="6">
        <v>0.59299999999999997</v>
      </c>
      <c r="F1321" s="6">
        <v>0.56599999999999995</v>
      </c>
      <c r="G1321" s="6">
        <v>0.46200000000000002</v>
      </c>
      <c r="H1321" s="6">
        <v>7299.52</v>
      </c>
      <c r="I1321" s="6">
        <v>1</v>
      </c>
      <c r="J1321" s="36" t="str">
        <f t="shared" si="20"/>
        <v>Médio</v>
      </c>
      <c r="K1321" s="6">
        <f>IF(OR(B1321="",D1321="",E1321="",F1321="",G1321="",H1321=""),1,0)</f>
        <v>0</v>
      </c>
      <c r="L1321" s="6">
        <f>IF(C1321&lt;Panorama_geral!$B$3,1,0)</f>
        <v>0</v>
      </c>
      <c r="M1321" s="36">
        <f>IF(D1321&gt;Educacao_infantil!$I$3,1,0)</f>
        <v>0</v>
      </c>
      <c r="N1321" s="7">
        <f>IF(I1321&lt;Educacao_infantil!$J$3,1,0)</f>
        <v>1</v>
      </c>
      <c r="O1321" s="22"/>
    </row>
    <row r="1322" spans="1:15" x14ac:dyDescent="0.25">
      <c r="A1322" s="8" t="s">
        <v>5215</v>
      </c>
      <c r="B1322" s="9" t="s">
        <v>24</v>
      </c>
      <c r="C1322" s="9" t="str">
        <f>VLOOKUP(B1322,'De-Para_Estado_Regiao'!$B$3:$C$29,2,0)</f>
        <v>Nordeste</v>
      </c>
      <c r="D1322" s="9">
        <v>181</v>
      </c>
      <c r="E1322" s="9">
        <v>0.59</v>
      </c>
      <c r="F1322" s="9">
        <v>0.55400000000000005</v>
      </c>
      <c r="G1322" s="9">
        <v>0.46500000000000002</v>
      </c>
      <c r="H1322" s="9">
        <v>6055.35</v>
      </c>
      <c r="I1322" s="6">
        <v>0</v>
      </c>
      <c r="J1322" s="36" t="str">
        <f t="shared" si="20"/>
        <v>Médio</v>
      </c>
      <c r="K1322" s="6">
        <f>IF(OR(B1322="",D1322="",E1322="",F1322="",G1322="",H1322=""),1,0)</f>
        <v>0</v>
      </c>
      <c r="L1322" s="6">
        <f>IF(C1322&lt;Panorama_geral!$B$3,1,0)</f>
        <v>0</v>
      </c>
      <c r="M1322" s="36">
        <f>IF(D1322&gt;Educacao_infantil!$I$3,1,0)</f>
        <v>0</v>
      </c>
      <c r="N1322" s="7">
        <f>IF(I1322&lt;Educacao_infantil!$J$3,1,0)</f>
        <v>1</v>
      </c>
      <c r="O1322" s="22"/>
    </row>
    <row r="1323" spans="1:15" x14ac:dyDescent="0.25">
      <c r="A1323" s="5" t="s">
        <v>5216</v>
      </c>
      <c r="B1323" s="6" t="s">
        <v>16</v>
      </c>
      <c r="C1323" s="9" t="str">
        <f>VLOOKUP(B1323,'De-Para_Estado_Regiao'!$B$3:$C$29,2,0)</f>
        <v>Sudeste</v>
      </c>
      <c r="D1323" s="6">
        <v>159</v>
      </c>
      <c r="E1323" s="6">
        <v>0.57999999999999996</v>
      </c>
      <c r="F1323" s="6">
        <v>0.55200000000000005</v>
      </c>
      <c r="G1323" s="6">
        <v>0.443</v>
      </c>
      <c r="H1323" s="6">
        <v>7627.05</v>
      </c>
      <c r="I1323" s="6">
        <v>3</v>
      </c>
      <c r="J1323" s="36" t="str">
        <f t="shared" si="20"/>
        <v>Médio</v>
      </c>
      <c r="K1323" s="6">
        <f>IF(OR(B1323="",D1323="",E1323="",F1323="",G1323="",H1323=""),1,0)</f>
        <v>0</v>
      </c>
      <c r="L1323" s="6">
        <f>IF(C1323&lt;Panorama_geral!$B$3,1,0)</f>
        <v>0</v>
      </c>
      <c r="M1323" s="36">
        <f>IF(D1323&gt;Educacao_infantil!$I$3,1,0)</f>
        <v>0</v>
      </c>
      <c r="N1323" s="7">
        <f>IF(I1323&lt;Educacao_infantil!$J$3,1,0)</f>
        <v>0</v>
      </c>
      <c r="O1323" s="22"/>
    </row>
    <row r="1324" spans="1:15" x14ac:dyDescent="0.25">
      <c r="A1324" s="8" t="s">
        <v>5219</v>
      </c>
      <c r="B1324" s="9" t="s">
        <v>94</v>
      </c>
      <c r="C1324" s="9" t="str">
        <f>VLOOKUP(B1324,'De-Para_Estado_Regiao'!$B$3:$C$29,2,0)</f>
        <v>Nordeste</v>
      </c>
      <c r="D1324" s="9">
        <v>427</v>
      </c>
      <c r="E1324" s="9">
        <v>0.52600000000000002</v>
      </c>
      <c r="F1324" s="9">
        <v>0.51700000000000002</v>
      </c>
      <c r="G1324" s="9">
        <v>0.39800000000000002</v>
      </c>
      <c r="H1324" s="9">
        <v>5819.47</v>
      </c>
      <c r="I1324" s="6">
        <v>0</v>
      </c>
      <c r="J1324" s="36" t="str">
        <f t="shared" si="20"/>
        <v>Baixo</v>
      </c>
      <c r="K1324" s="6">
        <f>IF(OR(B1324="",D1324="",E1324="",F1324="",G1324="",H1324=""),1,0)</f>
        <v>0</v>
      </c>
      <c r="L1324" s="6">
        <f>IF(C1324&lt;Panorama_geral!$B$3,1,0)</f>
        <v>0</v>
      </c>
      <c r="M1324" s="36">
        <f>IF(D1324&gt;Educacao_infantil!$I$3,1,0)</f>
        <v>0</v>
      </c>
      <c r="N1324" s="7">
        <f>IF(I1324&lt;Educacao_infantil!$J$3,1,0)</f>
        <v>1</v>
      </c>
      <c r="O1324" s="22"/>
    </row>
    <row r="1325" spans="1:15" x14ac:dyDescent="0.25">
      <c r="A1325" s="8" t="s">
        <v>5225</v>
      </c>
      <c r="B1325" s="9" t="s">
        <v>19</v>
      </c>
      <c r="C1325" s="9" t="str">
        <f>VLOOKUP(B1325,'De-Para_Estado_Regiao'!$B$3:$C$29,2,0)</f>
        <v>Nordeste</v>
      </c>
      <c r="D1325" s="9">
        <v>224</v>
      </c>
      <c r="E1325" s="9">
        <v>0.54500000000000004</v>
      </c>
      <c r="F1325" s="9">
        <v>0.53600000000000003</v>
      </c>
      <c r="G1325" s="9">
        <v>0.42499999999999999</v>
      </c>
      <c r="H1325" s="9">
        <v>7313.97</v>
      </c>
      <c r="I1325" s="6">
        <v>5</v>
      </c>
      <c r="J1325" s="36" t="str">
        <f t="shared" si="20"/>
        <v>Baixo</v>
      </c>
      <c r="K1325" s="6">
        <f>IF(OR(B1325="",D1325="",E1325="",F1325="",G1325="",H1325=""),1,0)</f>
        <v>0</v>
      </c>
      <c r="L1325" s="6">
        <f>IF(C1325&lt;Panorama_geral!$B$3,1,0)</f>
        <v>0</v>
      </c>
      <c r="M1325" s="36">
        <f>IF(D1325&gt;Educacao_infantil!$I$3,1,0)</f>
        <v>0</v>
      </c>
      <c r="N1325" s="7">
        <f>IF(I1325&lt;Educacao_infantil!$J$3,1,0)</f>
        <v>0</v>
      </c>
      <c r="O1325" s="22"/>
    </row>
    <row r="1326" spans="1:15" x14ac:dyDescent="0.25">
      <c r="A1326" s="8" t="s">
        <v>5227</v>
      </c>
      <c r="B1326" s="9" t="s">
        <v>87</v>
      </c>
      <c r="C1326" s="9" t="str">
        <f>VLOOKUP(B1326,'De-Para_Estado_Regiao'!$B$3:$C$29,2,0)</f>
        <v>Nordeste</v>
      </c>
      <c r="D1326" s="9">
        <v>344</v>
      </c>
      <c r="E1326" s="9">
        <v>0.55000000000000004</v>
      </c>
      <c r="F1326" s="9">
        <v>0.46600000000000003</v>
      </c>
      <c r="G1326" s="9">
        <v>0.505</v>
      </c>
      <c r="H1326" s="9">
        <v>4689.38</v>
      </c>
      <c r="I1326" s="6">
        <v>0</v>
      </c>
      <c r="J1326" s="36" t="str">
        <f t="shared" si="20"/>
        <v>Médio</v>
      </c>
      <c r="K1326" s="6">
        <f>IF(OR(B1326="",D1326="",E1326="",F1326="",G1326="",H1326=""),1,0)</f>
        <v>0</v>
      </c>
      <c r="L1326" s="6">
        <f>IF(C1326&lt;Panorama_geral!$B$3,1,0)</f>
        <v>0</v>
      </c>
      <c r="M1326" s="36">
        <f>IF(D1326&gt;Educacao_infantil!$I$3,1,0)</f>
        <v>0</v>
      </c>
      <c r="N1326" s="7">
        <f>IF(I1326&lt;Educacao_infantil!$J$3,1,0)</f>
        <v>1</v>
      </c>
      <c r="O1326" s="22"/>
    </row>
    <row r="1327" spans="1:15" x14ac:dyDescent="0.25">
      <c r="A1327" s="8" t="s">
        <v>5232</v>
      </c>
      <c r="B1327" s="9" t="s">
        <v>16</v>
      </c>
      <c r="C1327" s="9" t="str">
        <f>VLOOKUP(B1327,'De-Para_Estado_Regiao'!$B$3:$C$29,2,0)</f>
        <v>Sudeste</v>
      </c>
      <c r="D1327" s="9">
        <v>219</v>
      </c>
      <c r="E1327" s="9">
        <v>0.59</v>
      </c>
      <c r="F1327" s="9">
        <v>0.58699999999999997</v>
      </c>
      <c r="G1327" s="9">
        <v>0.42499999999999999</v>
      </c>
      <c r="H1327" s="9">
        <v>6269.74</v>
      </c>
      <c r="I1327" s="6">
        <v>1</v>
      </c>
      <c r="J1327" s="36" t="str">
        <f t="shared" si="20"/>
        <v>Médio</v>
      </c>
      <c r="K1327" s="6">
        <f>IF(OR(B1327="",D1327="",E1327="",F1327="",G1327="",H1327=""),1,0)</f>
        <v>0</v>
      </c>
      <c r="L1327" s="6">
        <f>IF(C1327&lt;Panorama_geral!$B$3,1,0)</f>
        <v>0</v>
      </c>
      <c r="M1327" s="36">
        <f>IF(D1327&gt;Educacao_infantil!$I$3,1,0)</f>
        <v>0</v>
      </c>
      <c r="N1327" s="7">
        <f>IF(I1327&lt;Educacao_infantil!$J$3,1,0)</f>
        <v>1</v>
      </c>
      <c r="O1327" s="22"/>
    </row>
    <row r="1328" spans="1:15" x14ac:dyDescent="0.25">
      <c r="A1328" s="8" t="s">
        <v>5234</v>
      </c>
      <c r="B1328" s="9" t="s">
        <v>16</v>
      </c>
      <c r="C1328" s="9" t="str">
        <f>VLOOKUP(B1328,'De-Para_Estado_Regiao'!$B$3:$C$29,2,0)</f>
        <v>Sudeste</v>
      </c>
      <c r="D1328" s="9">
        <v>96</v>
      </c>
      <c r="E1328" s="9">
        <v>0.56999999999999995</v>
      </c>
      <c r="F1328" s="9">
        <v>0.504</v>
      </c>
      <c r="G1328" s="9">
        <v>0.46899999999999997</v>
      </c>
      <c r="H1328" s="9">
        <v>6917.34</v>
      </c>
      <c r="I1328" s="6">
        <v>2</v>
      </c>
      <c r="J1328" s="36" t="str">
        <f t="shared" si="20"/>
        <v>Médio</v>
      </c>
      <c r="K1328" s="6">
        <f>IF(OR(B1328="",D1328="",E1328="",F1328="",G1328="",H1328=""),1,0)</f>
        <v>0</v>
      </c>
      <c r="L1328" s="6">
        <f>IF(C1328&lt;Panorama_geral!$B$3,1,0)</f>
        <v>0</v>
      </c>
      <c r="M1328" s="36">
        <f>IF(D1328&gt;Educacao_infantil!$I$3,1,0)</f>
        <v>0</v>
      </c>
      <c r="N1328" s="7">
        <f>IF(I1328&lt;Educacao_infantil!$J$3,1,0)</f>
        <v>0</v>
      </c>
      <c r="O1328" s="22"/>
    </row>
    <row r="1329" spans="1:15" x14ac:dyDescent="0.25">
      <c r="A1329" s="5" t="s">
        <v>5235</v>
      </c>
      <c r="B1329" s="6" t="s">
        <v>82</v>
      </c>
      <c r="C1329" s="9" t="str">
        <f>VLOOKUP(B1329,'De-Para_Estado_Regiao'!$B$3:$C$29,2,0)</f>
        <v>Nordeste</v>
      </c>
      <c r="D1329" s="6">
        <v>196</v>
      </c>
      <c r="E1329" s="6">
        <v>0.59399999999999997</v>
      </c>
      <c r="F1329" s="6">
        <v>0.56799999999999995</v>
      </c>
      <c r="G1329" s="6">
        <v>0.47899999999999998</v>
      </c>
      <c r="H1329" s="6">
        <v>7145.36</v>
      </c>
      <c r="I1329" s="6">
        <v>2</v>
      </c>
      <c r="J1329" s="36" t="str">
        <f t="shared" si="20"/>
        <v>Médio</v>
      </c>
      <c r="K1329" s="6">
        <f>IF(OR(B1329="",D1329="",E1329="",F1329="",G1329="",H1329=""),1,0)</f>
        <v>0</v>
      </c>
      <c r="L1329" s="6">
        <f>IF(C1329&lt;Panorama_geral!$B$3,1,0)</f>
        <v>0</v>
      </c>
      <c r="M1329" s="36">
        <f>IF(D1329&gt;Educacao_infantil!$I$3,1,0)</f>
        <v>0</v>
      </c>
      <c r="N1329" s="7">
        <f>IF(I1329&lt;Educacao_infantil!$J$3,1,0)</f>
        <v>0</v>
      </c>
      <c r="O1329" s="22"/>
    </row>
    <row r="1330" spans="1:15" x14ac:dyDescent="0.25">
      <c r="A1330" s="8" t="s">
        <v>5236</v>
      </c>
      <c r="B1330" s="9" t="s">
        <v>111</v>
      </c>
      <c r="C1330" s="9" t="str">
        <f>VLOOKUP(B1330,'De-Para_Estado_Regiao'!$B$3:$C$29,2,0)</f>
        <v>Norte</v>
      </c>
      <c r="D1330" s="9">
        <v>229</v>
      </c>
      <c r="E1330" s="9">
        <v>0.59</v>
      </c>
      <c r="F1330" s="9">
        <v>0.58799999999999997</v>
      </c>
      <c r="G1330" s="9">
        <v>0.47799999999999998</v>
      </c>
      <c r="H1330" s="9">
        <v>12027.47</v>
      </c>
      <c r="I1330" s="6">
        <v>0</v>
      </c>
      <c r="J1330" s="36" t="str">
        <f t="shared" si="20"/>
        <v>Médio</v>
      </c>
      <c r="K1330" s="6">
        <f>IF(OR(B1330="",D1330="",E1330="",F1330="",G1330="",H1330=""),1,0)</f>
        <v>0</v>
      </c>
      <c r="L1330" s="6">
        <f>IF(C1330&lt;Panorama_geral!$B$3,1,0)</f>
        <v>0</v>
      </c>
      <c r="M1330" s="36">
        <f>IF(D1330&gt;Educacao_infantil!$I$3,1,0)</f>
        <v>0</v>
      </c>
      <c r="N1330" s="7">
        <f>IF(I1330&lt;Educacao_infantil!$J$3,1,0)</f>
        <v>1</v>
      </c>
      <c r="O1330" s="22"/>
    </row>
    <row r="1331" spans="1:15" x14ac:dyDescent="0.25">
      <c r="A1331" s="8" t="s">
        <v>5238</v>
      </c>
      <c r="B1331" s="9" t="s">
        <v>24</v>
      </c>
      <c r="C1331" s="9" t="str">
        <f>VLOOKUP(B1331,'De-Para_Estado_Regiao'!$B$3:$C$29,2,0)</f>
        <v>Nordeste</v>
      </c>
      <c r="D1331" s="9">
        <v>185</v>
      </c>
      <c r="E1331" s="9">
        <v>0.52400000000000002</v>
      </c>
      <c r="F1331" s="9">
        <v>0.50800000000000001</v>
      </c>
      <c r="G1331" s="9">
        <v>0.38900000000000001</v>
      </c>
      <c r="H1331" s="9">
        <v>5987.79</v>
      </c>
      <c r="I1331" s="6">
        <v>4</v>
      </c>
      <c r="J1331" s="36" t="str">
        <f t="shared" si="20"/>
        <v>Baixo</v>
      </c>
      <c r="K1331" s="6">
        <f>IF(OR(B1331="",D1331="",E1331="",F1331="",G1331="",H1331=""),1,0)</f>
        <v>0</v>
      </c>
      <c r="L1331" s="6">
        <f>IF(C1331&lt;Panorama_geral!$B$3,1,0)</f>
        <v>0</v>
      </c>
      <c r="M1331" s="36">
        <f>IF(D1331&gt;Educacao_infantil!$I$3,1,0)</f>
        <v>0</v>
      </c>
      <c r="N1331" s="7">
        <f>IF(I1331&lt;Educacao_infantil!$J$3,1,0)</f>
        <v>0</v>
      </c>
      <c r="O1331" s="22"/>
    </row>
    <row r="1332" spans="1:15" x14ac:dyDescent="0.25">
      <c r="A1332" s="8" t="s">
        <v>5240</v>
      </c>
      <c r="B1332" s="9" t="s">
        <v>72</v>
      </c>
      <c r="C1332" s="9" t="str">
        <f>VLOOKUP(B1332,'De-Para_Estado_Regiao'!$B$3:$C$29,2,0)</f>
        <v>Nordeste</v>
      </c>
      <c r="D1332" s="9">
        <v>216</v>
      </c>
      <c r="E1332" s="9">
        <v>0.57799999999999996</v>
      </c>
      <c r="F1332" s="9">
        <v>0.55400000000000005</v>
      </c>
      <c r="G1332" s="9">
        <v>0.45800000000000002</v>
      </c>
      <c r="H1332" s="9">
        <v>6889.74</v>
      </c>
      <c r="I1332" s="6">
        <v>1</v>
      </c>
      <c r="J1332" s="36" t="str">
        <f t="shared" si="20"/>
        <v>Médio</v>
      </c>
      <c r="K1332" s="6">
        <f>IF(OR(B1332="",D1332="",E1332="",F1332="",G1332="",H1332=""),1,0)</f>
        <v>0</v>
      </c>
      <c r="L1332" s="6">
        <f>IF(C1332&lt;Panorama_geral!$B$3,1,0)</f>
        <v>0</v>
      </c>
      <c r="M1332" s="36">
        <f>IF(D1332&gt;Educacao_infantil!$I$3,1,0)</f>
        <v>0</v>
      </c>
      <c r="N1332" s="7">
        <f>IF(I1332&lt;Educacao_infantil!$J$3,1,0)</f>
        <v>1</v>
      </c>
      <c r="O1332" s="22"/>
    </row>
    <row r="1333" spans="1:15" x14ac:dyDescent="0.25">
      <c r="A1333" s="8" t="s">
        <v>5241</v>
      </c>
      <c r="B1333" s="9" t="s">
        <v>118</v>
      </c>
      <c r="C1333" s="9" t="str">
        <f>VLOOKUP(B1333,'De-Para_Estado_Regiao'!$B$3:$C$29,2,0)</f>
        <v>Nordeste</v>
      </c>
      <c r="D1333" s="9">
        <v>118</v>
      </c>
      <c r="E1333" s="9">
        <v>0.57999999999999996</v>
      </c>
      <c r="F1333" s="9">
        <v>0.628</v>
      </c>
      <c r="G1333" s="9">
        <v>0.41</v>
      </c>
      <c r="H1333" s="9">
        <v>5881.54</v>
      </c>
      <c r="I1333" s="6">
        <v>17</v>
      </c>
      <c r="J1333" s="36" t="str">
        <f t="shared" si="20"/>
        <v>Médio</v>
      </c>
      <c r="K1333" s="6">
        <f>IF(OR(B1333="",D1333="",E1333="",F1333="",G1333="",H1333=""),1,0)</f>
        <v>0</v>
      </c>
      <c r="L1333" s="6">
        <f>IF(C1333&lt;Panorama_geral!$B$3,1,0)</f>
        <v>0</v>
      </c>
      <c r="M1333" s="36">
        <f>IF(D1333&gt;Educacao_infantil!$I$3,1,0)</f>
        <v>0</v>
      </c>
      <c r="N1333" s="7">
        <f>IF(I1333&lt;Educacao_infantil!$J$3,1,0)</f>
        <v>0</v>
      </c>
      <c r="O1333" s="22"/>
    </row>
    <row r="1334" spans="1:15" x14ac:dyDescent="0.25">
      <c r="A1334" s="8" t="s">
        <v>5243</v>
      </c>
      <c r="B1334" s="9" t="s">
        <v>82</v>
      </c>
      <c r="C1334" s="9" t="str">
        <f>VLOOKUP(B1334,'De-Para_Estado_Regiao'!$B$3:$C$29,2,0)</f>
        <v>Nordeste</v>
      </c>
      <c r="D1334" s="9">
        <v>120</v>
      </c>
      <c r="E1334" s="9">
        <v>0.52300000000000002</v>
      </c>
      <c r="F1334" s="9">
        <v>0.501</v>
      </c>
      <c r="G1334" s="9">
        <v>0.42499999999999999</v>
      </c>
      <c r="H1334" s="9">
        <v>6908.1</v>
      </c>
      <c r="I1334" s="6">
        <v>1</v>
      </c>
      <c r="J1334" s="36" t="str">
        <f t="shared" si="20"/>
        <v>Baixo</v>
      </c>
      <c r="K1334" s="6">
        <f>IF(OR(B1334="",D1334="",E1334="",F1334="",G1334="",H1334=""),1,0)</f>
        <v>0</v>
      </c>
      <c r="L1334" s="6">
        <f>IF(C1334&lt;Panorama_geral!$B$3,1,0)</f>
        <v>0</v>
      </c>
      <c r="M1334" s="36">
        <f>IF(D1334&gt;Educacao_infantil!$I$3,1,0)</f>
        <v>0</v>
      </c>
      <c r="N1334" s="7">
        <f>IF(I1334&lt;Educacao_infantil!$J$3,1,0)</f>
        <v>1</v>
      </c>
      <c r="O1334" s="22"/>
    </row>
    <row r="1335" spans="1:15" x14ac:dyDescent="0.25">
      <c r="A1335" s="5" t="s">
        <v>5248</v>
      </c>
      <c r="B1335" s="6" t="s">
        <v>24</v>
      </c>
      <c r="C1335" s="9" t="str">
        <f>VLOOKUP(B1335,'De-Para_Estado_Regiao'!$B$3:$C$29,2,0)</f>
        <v>Nordeste</v>
      </c>
      <c r="D1335" s="6">
        <v>352</v>
      </c>
      <c r="E1335" s="6">
        <v>0.54600000000000004</v>
      </c>
      <c r="F1335" s="6">
        <v>0.55300000000000005</v>
      </c>
      <c r="G1335" s="6">
        <v>0.42899999999999999</v>
      </c>
      <c r="H1335" s="6">
        <v>7984.37</v>
      </c>
      <c r="I1335" s="6">
        <v>0</v>
      </c>
      <c r="J1335" s="36" t="str">
        <f t="shared" si="20"/>
        <v>Baixo</v>
      </c>
      <c r="K1335" s="6">
        <f>IF(OR(B1335="",D1335="",E1335="",F1335="",G1335="",H1335=""),1,0)</f>
        <v>0</v>
      </c>
      <c r="L1335" s="6">
        <f>IF(C1335&lt;Panorama_geral!$B$3,1,0)</f>
        <v>0</v>
      </c>
      <c r="M1335" s="36">
        <f>IF(D1335&gt;Educacao_infantil!$I$3,1,0)</f>
        <v>0</v>
      </c>
      <c r="N1335" s="7">
        <f>IF(I1335&lt;Educacao_infantil!$J$3,1,0)</f>
        <v>1</v>
      </c>
      <c r="O1335" s="22"/>
    </row>
    <row r="1336" spans="1:15" x14ac:dyDescent="0.25">
      <c r="A1336" s="5" t="s">
        <v>5250</v>
      </c>
      <c r="B1336" s="6" t="s">
        <v>94</v>
      </c>
      <c r="C1336" s="9" t="str">
        <f>VLOOKUP(B1336,'De-Para_Estado_Regiao'!$B$3:$C$29,2,0)</f>
        <v>Nordeste</v>
      </c>
      <c r="D1336" s="6">
        <v>261</v>
      </c>
      <c r="E1336" s="6">
        <v>0.58299999999999996</v>
      </c>
      <c r="F1336" s="6">
        <v>0.54300000000000004</v>
      </c>
      <c r="G1336" s="6">
        <v>0.48099999999999998</v>
      </c>
      <c r="H1336" s="6">
        <v>8900.0400000000009</v>
      </c>
      <c r="I1336" s="6">
        <v>1</v>
      </c>
      <c r="J1336" s="36" t="str">
        <f t="shared" si="20"/>
        <v>Médio</v>
      </c>
      <c r="K1336" s="6">
        <f>IF(OR(B1336="",D1336="",E1336="",F1336="",G1336="",H1336=""),1,0)</f>
        <v>0</v>
      </c>
      <c r="L1336" s="6">
        <f>IF(C1336&lt;Panorama_geral!$B$3,1,0)</f>
        <v>0</v>
      </c>
      <c r="M1336" s="36">
        <f>IF(D1336&gt;Educacao_infantil!$I$3,1,0)</f>
        <v>0</v>
      </c>
      <c r="N1336" s="7">
        <f>IF(I1336&lt;Educacao_infantil!$J$3,1,0)</f>
        <v>1</v>
      </c>
      <c r="O1336" s="22"/>
    </row>
    <row r="1337" spans="1:15" x14ac:dyDescent="0.25">
      <c r="A1337" s="8" t="s">
        <v>5253</v>
      </c>
      <c r="B1337" s="9" t="s">
        <v>82</v>
      </c>
      <c r="C1337" s="9" t="str">
        <f>VLOOKUP(B1337,'De-Para_Estado_Regiao'!$B$3:$C$29,2,0)</f>
        <v>Nordeste</v>
      </c>
      <c r="D1337" s="9">
        <v>156</v>
      </c>
      <c r="E1337" s="9">
        <v>0.54200000000000004</v>
      </c>
      <c r="F1337" s="9">
        <v>0.52900000000000003</v>
      </c>
      <c r="G1337" s="9">
        <v>0.39900000000000002</v>
      </c>
      <c r="H1337" s="9">
        <v>7653.39</v>
      </c>
      <c r="I1337" s="6">
        <v>1</v>
      </c>
      <c r="J1337" s="36" t="str">
        <f t="shared" si="20"/>
        <v>Baixo</v>
      </c>
      <c r="K1337" s="6">
        <f>IF(OR(B1337="",D1337="",E1337="",F1337="",G1337="",H1337=""),1,0)</f>
        <v>0</v>
      </c>
      <c r="L1337" s="6">
        <f>IF(C1337&lt;Panorama_geral!$B$3,1,0)</f>
        <v>0</v>
      </c>
      <c r="M1337" s="36">
        <f>IF(D1337&gt;Educacao_infantil!$I$3,1,0)</f>
        <v>0</v>
      </c>
      <c r="N1337" s="7">
        <f>IF(I1337&lt;Educacao_infantil!$J$3,1,0)</f>
        <v>1</v>
      </c>
      <c r="O1337" s="22"/>
    </row>
    <row r="1338" spans="1:15" x14ac:dyDescent="0.25">
      <c r="A1338" s="8" t="s">
        <v>5257</v>
      </c>
      <c r="B1338" s="9" t="s">
        <v>118</v>
      </c>
      <c r="C1338" s="9" t="str">
        <f>VLOOKUP(B1338,'De-Para_Estado_Regiao'!$B$3:$C$29,2,0)</f>
        <v>Nordeste</v>
      </c>
      <c r="D1338" s="9">
        <v>217</v>
      </c>
      <c r="E1338" s="9">
        <v>0.58399999999999996</v>
      </c>
      <c r="F1338" s="9">
        <v>0.59699999999999998</v>
      </c>
      <c r="G1338" s="9">
        <v>0.47299999999999998</v>
      </c>
      <c r="H1338" s="9">
        <v>7329.6</v>
      </c>
      <c r="I1338" s="6">
        <v>1</v>
      </c>
      <c r="J1338" s="36" t="str">
        <f t="shared" si="20"/>
        <v>Médio</v>
      </c>
      <c r="K1338" s="6">
        <f>IF(OR(B1338="",D1338="",E1338="",F1338="",G1338="",H1338=""),1,0)</f>
        <v>0</v>
      </c>
      <c r="L1338" s="6">
        <f>IF(C1338&lt;Panorama_geral!$B$3,1,0)</f>
        <v>0</v>
      </c>
      <c r="M1338" s="36">
        <f>IF(D1338&gt;Educacao_infantil!$I$3,1,0)</f>
        <v>0</v>
      </c>
      <c r="N1338" s="7">
        <f>IF(I1338&lt;Educacao_infantil!$J$3,1,0)</f>
        <v>1</v>
      </c>
      <c r="O1338" s="22"/>
    </row>
    <row r="1339" spans="1:15" x14ac:dyDescent="0.25">
      <c r="A1339" s="8" t="s">
        <v>5259</v>
      </c>
      <c r="B1339" s="9" t="s">
        <v>118</v>
      </c>
      <c r="C1339" s="9" t="str">
        <f>VLOOKUP(B1339,'De-Para_Estado_Regiao'!$B$3:$C$29,2,0)</f>
        <v>Nordeste</v>
      </c>
      <c r="D1339" s="9">
        <v>233</v>
      </c>
      <c r="E1339" s="9">
        <v>0.57999999999999996</v>
      </c>
      <c r="F1339" s="9">
        <v>0.53100000000000003</v>
      </c>
      <c r="G1339" s="9">
        <v>0.51</v>
      </c>
      <c r="H1339" s="9">
        <v>6337.68</v>
      </c>
      <c r="I1339" s="6">
        <v>9</v>
      </c>
      <c r="J1339" s="36" t="str">
        <f t="shared" si="20"/>
        <v>Médio</v>
      </c>
      <c r="K1339" s="6">
        <f>IF(OR(B1339="",D1339="",E1339="",F1339="",G1339="",H1339=""),1,0)</f>
        <v>0</v>
      </c>
      <c r="L1339" s="6">
        <f>IF(C1339&lt;Panorama_geral!$B$3,1,0)</f>
        <v>0</v>
      </c>
      <c r="M1339" s="36">
        <f>IF(D1339&gt;Educacao_infantil!$I$3,1,0)</f>
        <v>0</v>
      </c>
      <c r="N1339" s="7">
        <f>IF(I1339&lt;Educacao_infantil!$J$3,1,0)</f>
        <v>0</v>
      </c>
      <c r="O1339" s="22"/>
    </row>
    <row r="1340" spans="1:15" x14ac:dyDescent="0.25">
      <c r="A1340" s="5" t="s">
        <v>4879</v>
      </c>
      <c r="B1340" s="6" t="s">
        <v>94</v>
      </c>
      <c r="C1340" s="9" t="str">
        <f>VLOOKUP(B1340,'De-Para_Estado_Regiao'!$B$3:$C$29,2,0)</f>
        <v>Nordeste</v>
      </c>
      <c r="D1340" s="6">
        <v>195</v>
      </c>
      <c r="E1340" s="6">
        <v>0.56200000000000006</v>
      </c>
      <c r="F1340" s="6">
        <v>0.57299999999999995</v>
      </c>
      <c r="G1340" s="6">
        <v>0.434</v>
      </c>
      <c r="H1340" s="6">
        <v>10454.84</v>
      </c>
      <c r="I1340" s="6">
        <v>1</v>
      </c>
      <c r="J1340" s="36" t="str">
        <f t="shared" si="20"/>
        <v>Médio</v>
      </c>
      <c r="K1340" s="6">
        <f>IF(OR(B1340="",D1340="",E1340="",F1340="",G1340="",H1340=""),1,0)</f>
        <v>0</v>
      </c>
      <c r="L1340" s="6">
        <f>IF(C1340&lt;Panorama_geral!$B$3,1,0)</f>
        <v>0</v>
      </c>
      <c r="M1340" s="36">
        <f>IF(D1340&gt;Educacao_infantil!$I$3,1,0)</f>
        <v>0</v>
      </c>
      <c r="N1340" s="7">
        <f>IF(I1340&lt;Educacao_infantil!$J$3,1,0)</f>
        <v>1</v>
      </c>
      <c r="O1340" s="22"/>
    </row>
    <row r="1341" spans="1:15" x14ac:dyDescent="0.25">
      <c r="A1341" s="8" t="s">
        <v>5265</v>
      </c>
      <c r="B1341" s="9" t="s">
        <v>82</v>
      </c>
      <c r="C1341" s="9" t="str">
        <f>VLOOKUP(B1341,'De-Para_Estado_Regiao'!$B$3:$C$29,2,0)</f>
        <v>Nordeste</v>
      </c>
      <c r="D1341" s="9">
        <v>204</v>
      </c>
      <c r="E1341" s="9">
        <v>0.54100000000000004</v>
      </c>
      <c r="F1341" s="9">
        <v>0.52700000000000002</v>
      </c>
      <c r="G1341" s="9">
        <v>0.40600000000000003</v>
      </c>
      <c r="H1341" s="9">
        <v>7498.97</v>
      </c>
      <c r="I1341" s="6">
        <v>1</v>
      </c>
      <c r="J1341" s="36" t="str">
        <f t="shared" si="20"/>
        <v>Baixo</v>
      </c>
      <c r="K1341" s="6">
        <f>IF(OR(B1341="",D1341="",E1341="",F1341="",G1341="",H1341=""),1,0)</f>
        <v>0</v>
      </c>
      <c r="L1341" s="6">
        <f>IF(C1341&lt;Panorama_geral!$B$3,1,0)</f>
        <v>0</v>
      </c>
      <c r="M1341" s="36">
        <f>IF(D1341&gt;Educacao_infantil!$I$3,1,0)</f>
        <v>0</v>
      </c>
      <c r="N1341" s="7">
        <f>IF(I1341&lt;Educacao_infantil!$J$3,1,0)</f>
        <v>1</v>
      </c>
      <c r="O1341" s="22"/>
    </row>
    <row r="1342" spans="1:15" x14ac:dyDescent="0.25">
      <c r="A1342" s="8" t="s">
        <v>5268</v>
      </c>
      <c r="B1342" s="9" t="s">
        <v>118</v>
      </c>
      <c r="C1342" s="9" t="str">
        <f>VLOOKUP(B1342,'De-Para_Estado_Regiao'!$B$3:$C$29,2,0)</f>
        <v>Nordeste</v>
      </c>
      <c r="D1342" s="9">
        <v>122</v>
      </c>
      <c r="E1342" s="9">
        <v>0.57499999999999996</v>
      </c>
      <c r="F1342" s="9">
        <v>0.53400000000000003</v>
      </c>
      <c r="G1342" s="9">
        <v>0.46</v>
      </c>
      <c r="H1342" s="9">
        <v>6566.96</v>
      </c>
      <c r="I1342" s="6">
        <v>7</v>
      </c>
      <c r="J1342" s="36" t="str">
        <f t="shared" si="20"/>
        <v>Médio</v>
      </c>
      <c r="K1342" s="6">
        <f>IF(OR(B1342="",D1342="",E1342="",F1342="",G1342="",H1342=""),1,0)</f>
        <v>0</v>
      </c>
      <c r="L1342" s="6">
        <f>IF(C1342&lt;Panorama_geral!$B$3,1,0)</f>
        <v>0</v>
      </c>
      <c r="M1342" s="36">
        <f>IF(D1342&gt;Educacao_infantil!$I$3,1,0)</f>
        <v>0</v>
      </c>
      <c r="N1342" s="7">
        <f>IF(I1342&lt;Educacao_infantil!$J$3,1,0)</f>
        <v>0</v>
      </c>
      <c r="O1342" s="22"/>
    </row>
    <row r="1343" spans="1:15" x14ac:dyDescent="0.25">
      <c r="A1343" s="8" t="s">
        <v>5272</v>
      </c>
      <c r="B1343" s="9" t="s">
        <v>19</v>
      </c>
      <c r="C1343" s="9" t="str">
        <f>VLOOKUP(B1343,'De-Para_Estado_Regiao'!$B$3:$C$29,2,0)</f>
        <v>Nordeste</v>
      </c>
      <c r="D1343" s="9">
        <v>140</v>
      </c>
      <c r="E1343" s="9">
        <v>0.56999999999999995</v>
      </c>
      <c r="F1343" s="9">
        <v>0.56699999999999995</v>
      </c>
      <c r="G1343" s="9">
        <v>0.46</v>
      </c>
      <c r="H1343" s="9">
        <v>7383.91</v>
      </c>
      <c r="I1343" s="6">
        <v>1</v>
      </c>
      <c r="J1343" s="36" t="str">
        <f t="shared" si="20"/>
        <v>Médio</v>
      </c>
      <c r="K1343" s="6">
        <f>IF(OR(B1343="",D1343="",E1343="",F1343="",G1343="",H1343=""),1,0)</f>
        <v>0</v>
      </c>
      <c r="L1343" s="6">
        <f>IF(C1343&lt;Panorama_geral!$B$3,1,0)</f>
        <v>0</v>
      </c>
      <c r="M1343" s="36">
        <f>IF(D1343&gt;Educacao_infantil!$I$3,1,0)</f>
        <v>0</v>
      </c>
      <c r="N1343" s="7">
        <f>IF(I1343&lt;Educacao_infantil!$J$3,1,0)</f>
        <v>1</v>
      </c>
      <c r="O1343" s="22"/>
    </row>
    <row r="1344" spans="1:15" x14ac:dyDescent="0.25">
      <c r="A1344" s="8" t="s">
        <v>5276</v>
      </c>
      <c r="B1344" s="9" t="s">
        <v>118</v>
      </c>
      <c r="C1344" s="9" t="str">
        <f>VLOOKUP(B1344,'De-Para_Estado_Regiao'!$B$3:$C$29,2,0)</f>
        <v>Nordeste</v>
      </c>
      <c r="D1344" s="9">
        <v>254</v>
      </c>
      <c r="E1344" s="9">
        <v>0.58799999999999997</v>
      </c>
      <c r="F1344" s="9">
        <v>0.53900000000000003</v>
      </c>
      <c r="G1344" s="9">
        <v>0.49</v>
      </c>
      <c r="H1344" s="9">
        <v>7225.97</v>
      </c>
      <c r="I1344" s="6">
        <v>0</v>
      </c>
      <c r="J1344" s="36" t="str">
        <f t="shared" si="20"/>
        <v>Médio</v>
      </c>
      <c r="K1344" s="6">
        <f>IF(OR(B1344="",D1344="",E1344="",F1344="",G1344="",H1344=""),1,0)</f>
        <v>0</v>
      </c>
      <c r="L1344" s="6">
        <f>IF(C1344&lt;Panorama_geral!$B$3,1,0)</f>
        <v>0</v>
      </c>
      <c r="M1344" s="36">
        <f>IF(D1344&gt;Educacao_infantil!$I$3,1,0)</f>
        <v>0</v>
      </c>
      <c r="N1344" s="7">
        <f>IF(I1344&lt;Educacao_infantil!$J$3,1,0)</f>
        <v>1</v>
      </c>
      <c r="O1344" s="22"/>
    </row>
    <row r="1345" spans="1:15" x14ac:dyDescent="0.25">
      <c r="A1345" s="5" t="s">
        <v>5277</v>
      </c>
      <c r="B1345" s="6" t="s">
        <v>118</v>
      </c>
      <c r="C1345" s="9" t="str">
        <f>VLOOKUP(B1345,'De-Para_Estado_Regiao'!$B$3:$C$29,2,0)</f>
        <v>Nordeste</v>
      </c>
      <c r="D1345" s="6">
        <v>271</v>
      </c>
      <c r="E1345" s="6">
        <v>0.56999999999999995</v>
      </c>
      <c r="F1345" s="6">
        <v>0.55200000000000005</v>
      </c>
      <c r="G1345" s="6">
        <v>0.442</v>
      </c>
      <c r="H1345" s="6">
        <v>6525.51</v>
      </c>
      <c r="I1345" s="6">
        <v>0</v>
      </c>
      <c r="J1345" s="36" t="str">
        <f t="shared" si="20"/>
        <v>Médio</v>
      </c>
      <c r="K1345" s="6">
        <f>IF(OR(B1345="",D1345="",E1345="",F1345="",G1345="",H1345=""),1,0)</f>
        <v>0</v>
      </c>
      <c r="L1345" s="6">
        <f>IF(C1345&lt;Panorama_geral!$B$3,1,0)</f>
        <v>0</v>
      </c>
      <c r="M1345" s="36">
        <f>IF(D1345&gt;Educacao_infantil!$I$3,1,0)</f>
        <v>0</v>
      </c>
      <c r="N1345" s="7">
        <f>IF(I1345&lt;Educacao_infantil!$J$3,1,0)</f>
        <v>1</v>
      </c>
      <c r="O1345" s="22"/>
    </row>
    <row r="1346" spans="1:15" x14ac:dyDescent="0.25">
      <c r="A1346" s="5" t="s">
        <v>5279</v>
      </c>
      <c r="B1346" s="6" t="s">
        <v>118</v>
      </c>
      <c r="C1346" s="9" t="str">
        <f>VLOOKUP(B1346,'De-Para_Estado_Regiao'!$B$3:$C$29,2,0)</f>
        <v>Nordeste</v>
      </c>
      <c r="D1346" s="6">
        <v>139</v>
      </c>
      <c r="E1346" s="6">
        <v>0.59099999999999997</v>
      </c>
      <c r="F1346" s="6">
        <v>0.56899999999999995</v>
      </c>
      <c r="G1346" s="6">
        <v>0.46100000000000002</v>
      </c>
      <c r="H1346" s="6">
        <v>9347.34</v>
      </c>
      <c r="I1346" s="6">
        <v>1</v>
      </c>
      <c r="J1346" s="36" t="str">
        <f t="shared" si="20"/>
        <v>Médio</v>
      </c>
      <c r="K1346" s="6">
        <f>IF(OR(B1346="",D1346="",E1346="",F1346="",G1346="",H1346=""),1,0)</f>
        <v>0</v>
      </c>
      <c r="L1346" s="6">
        <f>IF(C1346&lt;Panorama_geral!$B$3,1,0)</f>
        <v>0</v>
      </c>
      <c r="M1346" s="36">
        <f>IF(D1346&gt;Educacao_infantil!$I$3,1,0)</f>
        <v>0</v>
      </c>
      <c r="N1346" s="7">
        <f>IF(I1346&lt;Educacao_infantil!$J$3,1,0)</f>
        <v>1</v>
      </c>
      <c r="O1346" s="22"/>
    </row>
    <row r="1347" spans="1:15" x14ac:dyDescent="0.25">
      <c r="A1347" s="5" t="s">
        <v>5283</v>
      </c>
      <c r="B1347" s="6" t="s">
        <v>24</v>
      </c>
      <c r="C1347" s="9" t="str">
        <f>VLOOKUP(B1347,'De-Para_Estado_Regiao'!$B$3:$C$29,2,0)</f>
        <v>Nordeste</v>
      </c>
      <c r="D1347" s="6">
        <v>94</v>
      </c>
      <c r="E1347" s="6">
        <v>0.58799999999999997</v>
      </c>
      <c r="F1347" s="6">
        <v>0.53400000000000003</v>
      </c>
      <c r="G1347" s="6">
        <v>0.49</v>
      </c>
      <c r="H1347" s="6">
        <v>5293.77</v>
      </c>
      <c r="I1347" s="6">
        <v>0</v>
      </c>
      <c r="J1347" s="36" t="str">
        <f t="shared" si="20"/>
        <v>Médio</v>
      </c>
      <c r="K1347" s="6">
        <f>IF(OR(B1347="",D1347="",E1347="",F1347="",G1347="",H1347=""),1,0)</f>
        <v>0</v>
      </c>
      <c r="L1347" s="6">
        <f>IF(C1347&lt;Panorama_geral!$B$3,1,0)</f>
        <v>0</v>
      </c>
      <c r="M1347" s="36">
        <f>IF(D1347&gt;Educacao_infantil!$I$3,1,0)</f>
        <v>0</v>
      </c>
      <c r="N1347" s="7">
        <f>IF(I1347&lt;Educacao_infantil!$J$3,1,0)</f>
        <v>1</v>
      </c>
      <c r="O1347" s="22"/>
    </row>
    <row r="1348" spans="1:15" x14ac:dyDescent="0.25">
      <c r="A1348" s="5" t="s">
        <v>5287</v>
      </c>
      <c r="B1348" s="6" t="s">
        <v>118</v>
      </c>
      <c r="C1348" s="9" t="str">
        <f>VLOOKUP(B1348,'De-Para_Estado_Regiao'!$B$3:$C$29,2,0)</f>
        <v>Nordeste</v>
      </c>
      <c r="D1348" s="6">
        <v>128</v>
      </c>
      <c r="E1348" s="6">
        <v>0.58299999999999996</v>
      </c>
      <c r="F1348" s="6">
        <v>0.54800000000000004</v>
      </c>
      <c r="G1348" s="6">
        <v>0.46400000000000002</v>
      </c>
      <c r="H1348" s="6">
        <v>9807.77</v>
      </c>
      <c r="I1348" s="6">
        <v>0</v>
      </c>
      <c r="J1348" s="36" t="str">
        <f t="shared" si="20"/>
        <v>Médio</v>
      </c>
      <c r="K1348" s="6">
        <f>IF(OR(B1348="",D1348="",E1348="",F1348="",G1348="",H1348=""),1,0)</f>
        <v>0</v>
      </c>
      <c r="L1348" s="6">
        <f>IF(C1348&lt;Panorama_geral!$B$3,1,0)</f>
        <v>0</v>
      </c>
      <c r="M1348" s="36">
        <f>IF(D1348&gt;Educacao_infantil!$I$3,1,0)</f>
        <v>0</v>
      </c>
      <c r="N1348" s="7">
        <f>IF(I1348&lt;Educacao_infantil!$J$3,1,0)</f>
        <v>1</v>
      </c>
      <c r="O1348" s="22"/>
    </row>
    <row r="1349" spans="1:15" x14ac:dyDescent="0.25">
      <c r="A1349" s="8" t="s">
        <v>5288</v>
      </c>
      <c r="B1349" s="9" t="s">
        <v>82</v>
      </c>
      <c r="C1349" s="9" t="str">
        <f>VLOOKUP(B1349,'De-Para_Estado_Regiao'!$B$3:$C$29,2,0)</f>
        <v>Nordeste</v>
      </c>
      <c r="D1349" s="9">
        <v>162</v>
      </c>
      <c r="E1349" s="9">
        <v>0.55000000000000004</v>
      </c>
      <c r="F1349" s="9">
        <v>0.56100000000000005</v>
      </c>
      <c r="G1349" s="9">
        <v>0.41699999999999998</v>
      </c>
      <c r="H1349" s="9">
        <v>8667.61</v>
      </c>
      <c r="I1349" s="6">
        <v>0</v>
      </c>
      <c r="J1349" s="36" t="str">
        <f t="shared" si="20"/>
        <v>Médio</v>
      </c>
      <c r="K1349" s="6">
        <f>IF(OR(B1349="",D1349="",E1349="",F1349="",G1349="",H1349=""),1,0)</f>
        <v>0</v>
      </c>
      <c r="L1349" s="6">
        <f>IF(C1349&lt;Panorama_geral!$B$3,1,0)</f>
        <v>0</v>
      </c>
      <c r="M1349" s="36">
        <f>IF(D1349&gt;Educacao_infantil!$I$3,1,0)</f>
        <v>0</v>
      </c>
      <c r="N1349" s="7">
        <f>IF(I1349&lt;Educacao_infantil!$J$3,1,0)</f>
        <v>1</v>
      </c>
      <c r="O1349" s="22"/>
    </row>
    <row r="1350" spans="1:15" x14ac:dyDescent="0.25">
      <c r="A1350" s="5" t="s">
        <v>5291</v>
      </c>
      <c r="B1350" s="6" t="s">
        <v>82</v>
      </c>
      <c r="C1350" s="9" t="str">
        <f>VLOOKUP(B1350,'De-Para_Estado_Regiao'!$B$3:$C$29,2,0)</f>
        <v>Nordeste</v>
      </c>
      <c r="D1350" s="6">
        <v>147</v>
      </c>
      <c r="E1350" s="6">
        <v>0.59499999999999997</v>
      </c>
      <c r="F1350" s="6">
        <v>0.56699999999999995</v>
      </c>
      <c r="G1350" s="6">
        <v>0.48799999999999999</v>
      </c>
      <c r="H1350" s="6">
        <v>8002.1</v>
      </c>
      <c r="I1350" s="6">
        <v>2</v>
      </c>
      <c r="J1350" s="36" t="str">
        <f t="shared" ref="J1350:J1413" si="21">IF(E1350&lt;0.55,"Baixo", IF(E1350&lt;0.7,"Médio", IF(E1350&lt;0.8,"Alto","Muito Alto")))</f>
        <v>Médio</v>
      </c>
      <c r="K1350" s="6">
        <f>IF(OR(B1350="",D1350="",E1350="",F1350="",G1350="",H1350=""),1,0)</f>
        <v>0</v>
      </c>
      <c r="L1350" s="6">
        <f>IF(C1350&lt;Panorama_geral!$B$3,1,0)</f>
        <v>0</v>
      </c>
      <c r="M1350" s="36">
        <f>IF(D1350&gt;Educacao_infantil!$I$3,1,0)</f>
        <v>0</v>
      </c>
      <c r="N1350" s="7">
        <f>IF(I1350&lt;Educacao_infantil!$J$3,1,0)</f>
        <v>0</v>
      </c>
      <c r="O1350" s="22"/>
    </row>
    <row r="1351" spans="1:15" x14ac:dyDescent="0.25">
      <c r="A1351" s="5" t="s">
        <v>5292</v>
      </c>
      <c r="B1351" s="6" t="s">
        <v>87</v>
      </c>
      <c r="C1351" s="9" t="str">
        <f>VLOOKUP(B1351,'De-Para_Estado_Regiao'!$B$3:$C$29,2,0)</f>
        <v>Nordeste</v>
      </c>
      <c r="D1351" s="6">
        <v>247</v>
      </c>
      <c r="E1351" s="6">
        <v>0.51600000000000001</v>
      </c>
      <c r="F1351" s="6">
        <v>0.47499999999999998</v>
      </c>
      <c r="G1351" s="6">
        <v>0.39100000000000001</v>
      </c>
      <c r="H1351" s="6">
        <v>5786.45</v>
      </c>
      <c r="I1351" s="6">
        <v>1</v>
      </c>
      <c r="J1351" s="36" t="str">
        <f t="shared" si="21"/>
        <v>Baixo</v>
      </c>
      <c r="K1351" s="6">
        <f>IF(OR(B1351="",D1351="",E1351="",F1351="",G1351="",H1351=""),1,0)</f>
        <v>0</v>
      </c>
      <c r="L1351" s="6">
        <f>IF(C1351&lt;Panorama_geral!$B$3,1,0)</f>
        <v>0</v>
      </c>
      <c r="M1351" s="36">
        <f>IF(D1351&gt;Educacao_infantil!$I$3,1,0)</f>
        <v>0</v>
      </c>
      <c r="N1351" s="7">
        <f>IF(I1351&lt;Educacao_infantil!$J$3,1,0)</f>
        <v>1</v>
      </c>
      <c r="O1351" s="22"/>
    </row>
    <row r="1352" spans="1:15" x14ac:dyDescent="0.25">
      <c r="A1352" s="8" t="s">
        <v>5293</v>
      </c>
      <c r="B1352" s="9" t="s">
        <v>118</v>
      </c>
      <c r="C1352" s="9" t="str">
        <f>VLOOKUP(B1352,'De-Para_Estado_Regiao'!$B$3:$C$29,2,0)</f>
        <v>Nordeste</v>
      </c>
      <c r="D1352" s="9">
        <v>200</v>
      </c>
      <c r="E1352" s="9">
        <v>0.56000000000000005</v>
      </c>
      <c r="F1352" s="9">
        <v>0.55500000000000005</v>
      </c>
      <c r="G1352" s="9">
        <v>0.434</v>
      </c>
      <c r="H1352" s="9">
        <v>6031.47</v>
      </c>
      <c r="I1352" s="6">
        <v>7</v>
      </c>
      <c r="J1352" s="36" t="str">
        <f t="shared" si="21"/>
        <v>Médio</v>
      </c>
      <c r="K1352" s="6">
        <f>IF(OR(B1352="",D1352="",E1352="",F1352="",G1352="",H1352=""),1,0)</f>
        <v>0</v>
      </c>
      <c r="L1352" s="6">
        <f>IF(C1352&lt;Panorama_geral!$B$3,1,0)</f>
        <v>0</v>
      </c>
      <c r="M1352" s="36">
        <f>IF(D1352&gt;Educacao_infantil!$I$3,1,0)</f>
        <v>0</v>
      </c>
      <c r="N1352" s="7">
        <f>IF(I1352&lt;Educacao_infantil!$J$3,1,0)</f>
        <v>0</v>
      </c>
      <c r="O1352" s="22"/>
    </row>
    <row r="1353" spans="1:15" x14ac:dyDescent="0.25">
      <c r="A1353" s="5" t="s">
        <v>5296</v>
      </c>
      <c r="B1353" s="6" t="s">
        <v>72</v>
      </c>
      <c r="C1353" s="9" t="str">
        <f>VLOOKUP(B1353,'De-Para_Estado_Regiao'!$B$3:$C$29,2,0)</f>
        <v>Nordeste</v>
      </c>
      <c r="D1353" s="6">
        <v>101</v>
      </c>
      <c r="E1353" s="6">
        <v>0.57799999999999996</v>
      </c>
      <c r="F1353" s="6">
        <v>0.54900000000000004</v>
      </c>
      <c r="G1353" s="6">
        <v>0.47099999999999997</v>
      </c>
      <c r="H1353" s="6">
        <v>7485.2</v>
      </c>
      <c r="I1353" s="6">
        <v>1</v>
      </c>
      <c r="J1353" s="36" t="str">
        <f t="shared" si="21"/>
        <v>Médio</v>
      </c>
      <c r="K1353" s="6">
        <f>IF(OR(B1353="",D1353="",E1353="",F1353="",G1353="",H1353=""),1,0)</f>
        <v>0</v>
      </c>
      <c r="L1353" s="6">
        <f>IF(C1353&lt;Panorama_geral!$B$3,1,0)</f>
        <v>0</v>
      </c>
      <c r="M1353" s="36">
        <f>IF(D1353&gt;Educacao_infantil!$I$3,1,0)</f>
        <v>0</v>
      </c>
      <c r="N1353" s="7">
        <f>IF(I1353&lt;Educacao_infantil!$J$3,1,0)</f>
        <v>1</v>
      </c>
      <c r="O1353" s="22"/>
    </row>
    <row r="1354" spans="1:15" x14ac:dyDescent="0.25">
      <c r="A1354" s="5" t="s">
        <v>5300</v>
      </c>
      <c r="B1354" s="6" t="s">
        <v>118</v>
      </c>
      <c r="C1354" s="9" t="str">
        <f>VLOOKUP(B1354,'De-Para_Estado_Regiao'!$B$3:$C$29,2,0)</f>
        <v>Nordeste</v>
      </c>
      <c r="D1354" s="6">
        <v>53</v>
      </c>
      <c r="E1354" s="6">
        <v>0.56999999999999995</v>
      </c>
      <c r="F1354" s="6">
        <v>0.52500000000000002</v>
      </c>
      <c r="G1354" s="6">
        <v>0.442</v>
      </c>
      <c r="H1354" s="6">
        <v>7319.91</v>
      </c>
      <c r="I1354" s="6">
        <v>13</v>
      </c>
      <c r="J1354" s="36" t="str">
        <f t="shared" si="21"/>
        <v>Médio</v>
      </c>
      <c r="K1354" s="6">
        <f>IF(OR(B1354="",D1354="",E1354="",F1354="",G1354="",H1354=""),1,0)</f>
        <v>0</v>
      </c>
      <c r="L1354" s="6">
        <f>IF(C1354&lt;Panorama_geral!$B$3,1,0)</f>
        <v>0</v>
      </c>
      <c r="M1354" s="36">
        <f>IF(D1354&gt;Educacao_infantil!$I$3,1,0)</f>
        <v>0</v>
      </c>
      <c r="N1354" s="7">
        <f>IF(I1354&lt;Educacao_infantil!$J$3,1,0)</f>
        <v>0</v>
      </c>
      <c r="O1354" s="22"/>
    </row>
    <row r="1355" spans="1:15" x14ac:dyDescent="0.25">
      <c r="A1355" s="8" t="s">
        <v>5301</v>
      </c>
      <c r="B1355" s="9" t="s">
        <v>111</v>
      </c>
      <c r="C1355" s="9" t="str">
        <f>VLOOKUP(B1355,'De-Para_Estado_Regiao'!$B$3:$C$29,2,0)</f>
        <v>Norte</v>
      </c>
      <c r="D1355" s="9">
        <v>190</v>
      </c>
      <c r="E1355" s="9">
        <v>0.59399999999999997</v>
      </c>
      <c r="F1355" s="9">
        <v>0.54300000000000004</v>
      </c>
      <c r="G1355" s="9">
        <v>0.53100000000000003</v>
      </c>
      <c r="H1355" s="9">
        <v>8606.1</v>
      </c>
      <c r="I1355" s="6">
        <v>0</v>
      </c>
      <c r="J1355" s="36" t="str">
        <f t="shared" si="21"/>
        <v>Médio</v>
      </c>
      <c r="K1355" s="6">
        <f>IF(OR(B1355="",D1355="",E1355="",F1355="",G1355="",H1355=""),1,0)</f>
        <v>0</v>
      </c>
      <c r="L1355" s="6">
        <f>IF(C1355&lt;Panorama_geral!$B$3,1,0)</f>
        <v>0</v>
      </c>
      <c r="M1355" s="36">
        <f>IF(D1355&gt;Educacao_infantil!$I$3,1,0)</f>
        <v>0</v>
      </c>
      <c r="N1355" s="7">
        <f>IF(I1355&lt;Educacao_infantil!$J$3,1,0)</f>
        <v>1</v>
      </c>
      <c r="O1355" s="22"/>
    </row>
    <row r="1356" spans="1:15" x14ac:dyDescent="0.25">
      <c r="A1356" s="5" t="s">
        <v>5304</v>
      </c>
      <c r="B1356" s="6" t="s">
        <v>87</v>
      </c>
      <c r="C1356" s="9" t="str">
        <f>VLOOKUP(B1356,'De-Para_Estado_Regiao'!$B$3:$C$29,2,0)</f>
        <v>Nordeste</v>
      </c>
      <c r="D1356" s="6">
        <v>208</v>
      </c>
      <c r="E1356" s="6">
        <v>0.58399999999999996</v>
      </c>
      <c r="F1356" s="6">
        <v>0.55800000000000005</v>
      </c>
      <c r="G1356" s="6">
        <v>0.48899999999999999</v>
      </c>
      <c r="H1356" s="6">
        <v>7119.49</v>
      </c>
      <c r="I1356" s="6">
        <v>0</v>
      </c>
      <c r="J1356" s="36" t="str">
        <f t="shared" si="21"/>
        <v>Médio</v>
      </c>
      <c r="K1356" s="6">
        <f>IF(OR(B1356="",D1356="",E1356="",F1356="",G1356="",H1356=""),1,0)</f>
        <v>0</v>
      </c>
      <c r="L1356" s="6">
        <f>IF(C1356&lt;Panorama_geral!$B$3,1,0)</f>
        <v>0</v>
      </c>
      <c r="M1356" s="36">
        <f>IF(D1356&gt;Educacao_infantil!$I$3,1,0)</f>
        <v>0</v>
      </c>
      <c r="N1356" s="7">
        <f>IF(I1356&lt;Educacao_infantil!$J$3,1,0)</f>
        <v>1</v>
      </c>
      <c r="O1356" s="22"/>
    </row>
    <row r="1357" spans="1:15" x14ac:dyDescent="0.25">
      <c r="A1357" s="5" t="s">
        <v>5310</v>
      </c>
      <c r="B1357" s="6" t="s">
        <v>94</v>
      </c>
      <c r="C1357" s="9" t="str">
        <f>VLOOKUP(B1357,'De-Para_Estado_Regiao'!$B$3:$C$29,2,0)</f>
        <v>Nordeste</v>
      </c>
      <c r="D1357" s="6">
        <v>103</v>
      </c>
      <c r="E1357" s="6">
        <v>0.57999999999999996</v>
      </c>
      <c r="F1357" s="6">
        <v>0.54</v>
      </c>
      <c r="G1357" s="6">
        <v>0.46500000000000002</v>
      </c>
      <c r="H1357" s="6">
        <v>8632.67</v>
      </c>
      <c r="I1357" s="6">
        <v>6</v>
      </c>
      <c r="J1357" s="36" t="str">
        <f t="shared" si="21"/>
        <v>Médio</v>
      </c>
      <c r="K1357" s="6">
        <f>IF(OR(B1357="",D1357="",E1357="",F1357="",G1357="",H1357=""),1,0)</f>
        <v>0</v>
      </c>
      <c r="L1357" s="6">
        <f>IF(C1357&lt;Panorama_geral!$B$3,1,0)</f>
        <v>0</v>
      </c>
      <c r="M1357" s="36">
        <f>IF(D1357&gt;Educacao_infantil!$I$3,1,0)</f>
        <v>0</v>
      </c>
      <c r="N1357" s="7">
        <f>IF(I1357&lt;Educacao_infantil!$J$3,1,0)</f>
        <v>0</v>
      </c>
      <c r="O1357" s="22"/>
    </row>
    <row r="1358" spans="1:15" x14ac:dyDescent="0.25">
      <c r="A1358" s="8" t="s">
        <v>5313</v>
      </c>
      <c r="B1358" s="9" t="s">
        <v>118</v>
      </c>
      <c r="C1358" s="9" t="str">
        <f>VLOOKUP(B1358,'De-Para_Estado_Regiao'!$B$3:$C$29,2,0)</f>
        <v>Nordeste</v>
      </c>
      <c r="D1358" s="9">
        <v>84</v>
      </c>
      <c r="E1358" s="9">
        <v>0.58599999999999997</v>
      </c>
      <c r="F1358" s="9">
        <v>0.55700000000000005</v>
      </c>
      <c r="G1358" s="9">
        <v>0.46200000000000002</v>
      </c>
      <c r="H1358" s="9">
        <v>6461.64</v>
      </c>
      <c r="I1358" s="6">
        <v>0</v>
      </c>
      <c r="J1358" s="36" t="str">
        <f t="shared" si="21"/>
        <v>Médio</v>
      </c>
      <c r="K1358" s="6">
        <f>IF(OR(B1358="",D1358="",E1358="",F1358="",G1358="",H1358=""),1,0)</f>
        <v>0</v>
      </c>
      <c r="L1358" s="6">
        <f>IF(C1358&lt;Panorama_geral!$B$3,1,0)</f>
        <v>0</v>
      </c>
      <c r="M1358" s="36">
        <f>IF(D1358&gt;Educacao_infantil!$I$3,1,0)</f>
        <v>0</v>
      </c>
      <c r="N1358" s="7">
        <f>IF(I1358&lt;Educacao_infantil!$J$3,1,0)</f>
        <v>1</v>
      </c>
      <c r="O1358" s="22"/>
    </row>
    <row r="1359" spans="1:15" x14ac:dyDescent="0.25">
      <c r="A1359" s="8" t="s">
        <v>1471</v>
      </c>
      <c r="B1359" s="9" t="s">
        <v>118</v>
      </c>
      <c r="C1359" s="9" t="str">
        <f>VLOOKUP(B1359,'De-Para_Estado_Regiao'!$B$3:$C$29,2,0)</f>
        <v>Nordeste</v>
      </c>
      <c r="D1359" s="9">
        <v>52</v>
      </c>
      <c r="E1359" s="9">
        <v>0.55000000000000004</v>
      </c>
      <c r="F1359" s="9">
        <v>0.52</v>
      </c>
      <c r="G1359" s="9">
        <v>0.42499999999999999</v>
      </c>
      <c r="H1359" s="9">
        <v>7008.31</v>
      </c>
      <c r="I1359" s="6">
        <v>12</v>
      </c>
      <c r="J1359" s="36" t="str">
        <f t="shared" si="21"/>
        <v>Médio</v>
      </c>
      <c r="K1359" s="6">
        <f>IF(OR(B1359="",D1359="",E1359="",F1359="",G1359="",H1359=""),1,0)</f>
        <v>0</v>
      </c>
      <c r="L1359" s="6">
        <f>IF(C1359&lt;Panorama_geral!$B$3,1,0)</f>
        <v>0</v>
      </c>
      <c r="M1359" s="36">
        <f>IF(D1359&gt;Educacao_infantil!$I$3,1,0)</f>
        <v>0</v>
      </c>
      <c r="N1359" s="7">
        <f>IF(I1359&lt;Educacao_infantil!$J$3,1,0)</f>
        <v>0</v>
      </c>
      <c r="O1359" s="22"/>
    </row>
    <row r="1360" spans="1:15" x14ac:dyDescent="0.25">
      <c r="A1360" s="8" t="s">
        <v>5316</v>
      </c>
      <c r="B1360" s="9" t="s">
        <v>82</v>
      </c>
      <c r="C1360" s="9" t="str">
        <f>VLOOKUP(B1360,'De-Para_Estado_Regiao'!$B$3:$C$29,2,0)</f>
        <v>Nordeste</v>
      </c>
      <c r="D1360" s="9">
        <v>92</v>
      </c>
      <c r="E1360" s="9">
        <v>0.52500000000000002</v>
      </c>
      <c r="F1360" s="9">
        <v>0.50600000000000001</v>
      </c>
      <c r="G1360" s="9">
        <v>0.40799999999999997</v>
      </c>
      <c r="H1360" s="9">
        <v>7834.07</v>
      </c>
      <c r="I1360" s="6">
        <v>15</v>
      </c>
      <c r="J1360" s="36" t="str">
        <f t="shared" si="21"/>
        <v>Baixo</v>
      </c>
      <c r="K1360" s="6">
        <f>IF(OR(B1360="",D1360="",E1360="",F1360="",G1360="",H1360=""),1,0)</f>
        <v>0</v>
      </c>
      <c r="L1360" s="6">
        <f>IF(C1360&lt;Panorama_geral!$B$3,1,0)</f>
        <v>0</v>
      </c>
      <c r="M1360" s="36">
        <f>IF(D1360&gt;Educacao_infantil!$I$3,1,0)</f>
        <v>0</v>
      </c>
      <c r="N1360" s="7">
        <f>IF(I1360&lt;Educacao_infantil!$J$3,1,0)</f>
        <v>0</v>
      </c>
      <c r="O1360" s="22"/>
    </row>
    <row r="1361" spans="1:15" x14ac:dyDescent="0.25">
      <c r="A1361" s="8" t="s">
        <v>5318</v>
      </c>
      <c r="B1361" s="9" t="s">
        <v>82</v>
      </c>
      <c r="C1361" s="9" t="str">
        <f>VLOOKUP(B1361,'De-Para_Estado_Regiao'!$B$3:$C$29,2,0)</f>
        <v>Nordeste</v>
      </c>
      <c r="D1361" s="9">
        <v>70</v>
      </c>
      <c r="E1361" s="9">
        <v>0.56000000000000005</v>
      </c>
      <c r="F1361" s="9">
        <v>0.52600000000000002</v>
      </c>
      <c r="G1361" s="9">
        <v>0.46200000000000002</v>
      </c>
      <c r="H1361" s="9">
        <v>8580.4699999999993</v>
      </c>
      <c r="I1361" s="6">
        <v>0</v>
      </c>
      <c r="J1361" s="36" t="str">
        <f t="shared" si="21"/>
        <v>Médio</v>
      </c>
      <c r="K1361" s="6">
        <f>IF(OR(B1361="",D1361="",E1361="",F1361="",G1361="",H1361=""),1,0)</f>
        <v>0</v>
      </c>
      <c r="L1361" s="6">
        <f>IF(C1361&lt;Panorama_geral!$B$3,1,0)</f>
        <v>0</v>
      </c>
      <c r="M1361" s="36">
        <f>IF(D1361&gt;Educacao_infantil!$I$3,1,0)</f>
        <v>0</v>
      </c>
      <c r="N1361" s="7">
        <f>IF(I1361&lt;Educacao_infantil!$J$3,1,0)</f>
        <v>1</v>
      </c>
      <c r="O1361" s="22"/>
    </row>
    <row r="1362" spans="1:15" x14ac:dyDescent="0.25">
      <c r="A1362" s="8" t="s">
        <v>2642</v>
      </c>
      <c r="B1362" s="9" t="s">
        <v>82</v>
      </c>
      <c r="C1362" s="9" t="str">
        <f>VLOOKUP(B1362,'De-Para_Estado_Regiao'!$B$3:$C$29,2,0)</f>
        <v>Nordeste</v>
      </c>
      <c r="D1362" s="9">
        <v>121</v>
      </c>
      <c r="E1362" s="9">
        <v>0.57399999999999995</v>
      </c>
      <c r="F1362" s="9">
        <v>0.51500000000000001</v>
      </c>
      <c r="G1362" s="9">
        <v>0.48099999999999998</v>
      </c>
      <c r="H1362" s="9">
        <v>8066.71</v>
      </c>
      <c r="I1362" s="6">
        <v>1</v>
      </c>
      <c r="J1362" s="36" t="str">
        <f t="shared" si="21"/>
        <v>Médio</v>
      </c>
      <c r="K1362" s="6">
        <f>IF(OR(B1362="",D1362="",E1362="",F1362="",G1362="",H1362=""),1,0)</f>
        <v>0</v>
      </c>
      <c r="L1362" s="6">
        <f>IF(C1362&lt;Panorama_geral!$B$3,1,0)</f>
        <v>0</v>
      </c>
      <c r="M1362" s="36">
        <f>IF(D1362&gt;Educacao_infantil!$I$3,1,0)</f>
        <v>0</v>
      </c>
      <c r="N1362" s="7">
        <f>IF(I1362&lt;Educacao_infantil!$J$3,1,0)</f>
        <v>1</v>
      </c>
      <c r="O1362" s="22"/>
    </row>
    <row r="1363" spans="1:15" x14ac:dyDescent="0.25">
      <c r="A1363" s="5" t="s">
        <v>5322</v>
      </c>
      <c r="B1363" s="6" t="s">
        <v>118</v>
      </c>
      <c r="C1363" s="9" t="str">
        <f>VLOOKUP(B1363,'De-Para_Estado_Regiao'!$B$3:$C$29,2,0)</f>
        <v>Nordeste</v>
      </c>
      <c r="D1363" s="6">
        <v>84</v>
      </c>
      <c r="E1363" s="6">
        <v>0.56000000000000005</v>
      </c>
      <c r="F1363" s="6">
        <v>0.53600000000000003</v>
      </c>
      <c r="G1363" s="6">
        <v>0.46</v>
      </c>
      <c r="H1363" s="6">
        <v>5747.84</v>
      </c>
      <c r="I1363" s="6">
        <v>11</v>
      </c>
      <c r="J1363" s="36" t="str">
        <f t="shared" si="21"/>
        <v>Médio</v>
      </c>
      <c r="K1363" s="6">
        <f>IF(OR(B1363="",D1363="",E1363="",F1363="",G1363="",H1363=""),1,0)</f>
        <v>0</v>
      </c>
      <c r="L1363" s="6">
        <f>IF(C1363&lt;Panorama_geral!$B$3,1,0)</f>
        <v>0</v>
      </c>
      <c r="M1363" s="36">
        <f>IF(D1363&gt;Educacao_infantil!$I$3,1,0)</f>
        <v>0</v>
      </c>
      <c r="N1363" s="7">
        <f>IF(I1363&lt;Educacao_infantil!$J$3,1,0)</f>
        <v>0</v>
      </c>
      <c r="O1363" s="22"/>
    </row>
    <row r="1364" spans="1:15" x14ac:dyDescent="0.25">
      <c r="A1364" s="8" t="s">
        <v>5323</v>
      </c>
      <c r="B1364" s="9" t="s">
        <v>118</v>
      </c>
      <c r="C1364" s="9" t="str">
        <f>VLOOKUP(B1364,'De-Para_Estado_Regiao'!$B$3:$C$29,2,0)</f>
        <v>Nordeste</v>
      </c>
      <c r="D1364" s="9">
        <v>128</v>
      </c>
      <c r="E1364" s="9">
        <v>0.58299999999999996</v>
      </c>
      <c r="F1364" s="9">
        <v>0.52500000000000002</v>
      </c>
      <c r="G1364" s="9">
        <v>0.48499999999999999</v>
      </c>
      <c r="H1364" s="9">
        <v>6939.45</v>
      </c>
      <c r="I1364" s="6">
        <v>1</v>
      </c>
      <c r="J1364" s="36" t="str">
        <f t="shared" si="21"/>
        <v>Médio</v>
      </c>
      <c r="K1364" s="6">
        <f>IF(OR(B1364="",D1364="",E1364="",F1364="",G1364="",H1364=""),1,0)</f>
        <v>0</v>
      </c>
      <c r="L1364" s="6">
        <f>IF(C1364&lt;Panorama_geral!$B$3,1,0)</f>
        <v>0</v>
      </c>
      <c r="M1364" s="36">
        <f>IF(D1364&gt;Educacao_infantil!$I$3,1,0)</f>
        <v>0</v>
      </c>
      <c r="N1364" s="7">
        <f>IF(I1364&lt;Educacao_infantil!$J$3,1,0)</f>
        <v>1</v>
      </c>
      <c r="O1364" s="22"/>
    </row>
    <row r="1365" spans="1:15" x14ac:dyDescent="0.25">
      <c r="A1365" s="8" t="s">
        <v>5325</v>
      </c>
      <c r="B1365" s="9" t="s">
        <v>118</v>
      </c>
      <c r="C1365" s="9" t="str">
        <f>VLOOKUP(B1365,'De-Para_Estado_Regiao'!$B$3:$C$29,2,0)</f>
        <v>Nordeste</v>
      </c>
      <c r="D1365" s="9">
        <v>81</v>
      </c>
      <c r="E1365" s="9">
        <v>0.55000000000000004</v>
      </c>
      <c r="F1365" s="9">
        <v>0.56699999999999995</v>
      </c>
      <c r="G1365" s="9">
        <v>0.42499999999999999</v>
      </c>
      <c r="H1365" s="9">
        <v>7748.65</v>
      </c>
      <c r="I1365" s="6">
        <v>1</v>
      </c>
      <c r="J1365" s="36" t="str">
        <f t="shared" si="21"/>
        <v>Médio</v>
      </c>
      <c r="K1365" s="6">
        <f>IF(OR(B1365="",D1365="",E1365="",F1365="",G1365="",H1365=""),1,0)</f>
        <v>0</v>
      </c>
      <c r="L1365" s="6">
        <f>IF(C1365&lt;Panorama_geral!$B$3,1,0)</f>
        <v>0</v>
      </c>
      <c r="M1365" s="36">
        <f>IF(D1365&gt;Educacao_infantil!$I$3,1,0)</f>
        <v>0</v>
      </c>
      <c r="N1365" s="7">
        <f>IF(I1365&lt;Educacao_infantil!$J$3,1,0)</f>
        <v>1</v>
      </c>
      <c r="O1365" s="22"/>
    </row>
    <row r="1366" spans="1:15" x14ac:dyDescent="0.25">
      <c r="A1366" s="5" t="s">
        <v>5326</v>
      </c>
      <c r="B1366" s="6" t="s">
        <v>82</v>
      </c>
      <c r="C1366" s="9" t="str">
        <f>VLOOKUP(B1366,'De-Para_Estado_Regiao'!$B$3:$C$29,2,0)</f>
        <v>Nordeste</v>
      </c>
      <c r="D1366" s="6">
        <v>66</v>
      </c>
      <c r="E1366" s="6">
        <v>0.58899999999999997</v>
      </c>
      <c r="F1366" s="6">
        <v>0.60299999999999998</v>
      </c>
      <c r="G1366" s="6">
        <v>0.438</v>
      </c>
      <c r="H1366" s="6">
        <v>8619.26</v>
      </c>
      <c r="I1366" s="6">
        <v>1</v>
      </c>
      <c r="J1366" s="36" t="str">
        <f t="shared" si="21"/>
        <v>Médio</v>
      </c>
      <c r="K1366" s="6">
        <f>IF(OR(B1366="",D1366="",E1366="",F1366="",G1366="",H1366=""),1,0)</f>
        <v>0</v>
      </c>
      <c r="L1366" s="6">
        <f>IF(C1366&lt;Panorama_geral!$B$3,1,0)</f>
        <v>0</v>
      </c>
      <c r="M1366" s="36">
        <f>IF(D1366&gt;Educacao_infantil!$I$3,1,0)</f>
        <v>0</v>
      </c>
      <c r="N1366" s="7">
        <f>IF(I1366&lt;Educacao_infantil!$J$3,1,0)</f>
        <v>1</v>
      </c>
      <c r="O1366" s="22"/>
    </row>
    <row r="1367" spans="1:15" x14ac:dyDescent="0.25">
      <c r="A1367" s="8" t="s">
        <v>4749</v>
      </c>
      <c r="B1367" s="9" t="s">
        <v>118</v>
      </c>
      <c r="C1367" s="9" t="str">
        <f>VLOOKUP(B1367,'De-Para_Estado_Regiao'!$B$3:$C$29,2,0)</f>
        <v>Nordeste</v>
      </c>
      <c r="D1367" s="9">
        <v>43</v>
      </c>
      <c r="E1367" s="9">
        <v>0.52800000000000002</v>
      </c>
      <c r="F1367" s="9">
        <v>0.53600000000000003</v>
      </c>
      <c r="G1367" s="9">
        <v>0.39200000000000002</v>
      </c>
      <c r="H1367" s="9">
        <v>7222.72</v>
      </c>
      <c r="I1367" s="6">
        <v>0</v>
      </c>
      <c r="J1367" s="36" t="str">
        <f t="shared" si="21"/>
        <v>Baixo</v>
      </c>
      <c r="K1367" s="6">
        <f>IF(OR(B1367="",D1367="",E1367="",F1367="",G1367="",H1367=""),1,0)</f>
        <v>0</v>
      </c>
      <c r="L1367" s="6">
        <f>IF(C1367&lt;Panorama_geral!$B$3,1,0)</f>
        <v>0</v>
      </c>
      <c r="M1367" s="36">
        <f>IF(D1367&gt;Educacao_infantil!$I$3,1,0)</f>
        <v>0</v>
      </c>
      <c r="N1367" s="7">
        <f>IF(I1367&lt;Educacao_infantil!$J$3,1,0)</f>
        <v>1</v>
      </c>
      <c r="O1367" s="22"/>
    </row>
    <row r="1368" spans="1:15" x14ac:dyDescent="0.25">
      <c r="A1368" s="5" t="s">
        <v>5327</v>
      </c>
      <c r="B1368" s="6" t="s">
        <v>118</v>
      </c>
      <c r="C1368" s="9" t="str">
        <f>VLOOKUP(B1368,'De-Para_Estado_Regiao'!$B$3:$C$29,2,0)</f>
        <v>Nordeste</v>
      </c>
      <c r="D1368" s="6">
        <v>48</v>
      </c>
      <c r="E1368" s="6">
        <v>0.54</v>
      </c>
      <c r="F1368" s="6">
        <v>0.53</v>
      </c>
      <c r="G1368" s="6">
        <v>0.39100000000000001</v>
      </c>
      <c r="H1368" s="6">
        <v>7638.73</v>
      </c>
      <c r="I1368" s="6">
        <v>1</v>
      </c>
      <c r="J1368" s="36" t="str">
        <f t="shared" si="21"/>
        <v>Baixo</v>
      </c>
      <c r="K1368" s="6">
        <f>IF(OR(B1368="",D1368="",E1368="",F1368="",G1368="",H1368=""),1,0)</f>
        <v>0</v>
      </c>
      <c r="L1368" s="6">
        <f>IF(C1368&lt;Panorama_geral!$B$3,1,0)</f>
        <v>0</v>
      </c>
      <c r="M1368" s="36">
        <f>IF(D1368&gt;Educacao_infantil!$I$3,1,0)</f>
        <v>0</v>
      </c>
      <c r="N1368" s="7">
        <f>IF(I1368&lt;Educacao_infantil!$J$3,1,0)</f>
        <v>1</v>
      </c>
      <c r="O1368" s="22"/>
    </row>
    <row r="1369" spans="1:15" x14ac:dyDescent="0.25">
      <c r="A1369" s="8" t="s">
        <v>5328</v>
      </c>
      <c r="B1369" s="9" t="s">
        <v>72</v>
      </c>
      <c r="C1369" s="9" t="str">
        <f>VLOOKUP(B1369,'De-Para_Estado_Regiao'!$B$3:$C$29,2,0)</f>
        <v>Nordeste</v>
      </c>
      <c r="D1369" s="9">
        <v>58</v>
      </c>
      <c r="E1369" s="9">
        <v>0.53</v>
      </c>
      <c r="F1369" s="9">
        <v>0.495</v>
      </c>
      <c r="G1369" s="9">
        <v>0.39</v>
      </c>
      <c r="H1369" s="9">
        <v>6994.26</v>
      </c>
      <c r="I1369" s="6">
        <v>1</v>
      </c>
      <c r="J1369" s="36" t="str">
        <f t="shared" si="21"/>
        <v>Baixo</v>
      </c>
      <c r="K1369" s="6">
        <f>IF(OR(B1369="",D1369="",E1369="",F1369="",G1369="",H1369=""),1,0)</f>
        <v>0</v>
      </c>
      <c r="L1369" s="6">
        <f>IF(C1369&lt;Panorama_geral!$B$3,1,0)</f>
        <v>0</v>
      </c>
      <c r="M1369" s="36">
        <f>IF(D1369&gt;Educacao_infantil!$I$3,1,0)</f>
        <v>0</v>
      </c>
      <c r="N1369" s="7">
        <f>IF(I1369&lt;Educacao_infantil!$J$3,1,0)</f>
        <v>1</v>
      </c>
      <c r="O1369" s="22"/>
    </row>
    <row r="1370" spans="1:15" x14ac:dyDescent="0.25">
      <c r="A1370" s="8" t="s">
        <v>5330</v>
      </c>
      <c r="B1370" s="9" t="s">
        <v>118</v>
      </c>
      <c r="C1370" s="9" t="str">
        <f>VLOOKUP(B1370,'De-Para_Estado_Regiao'!$B$3:$C$29,2,0)</f>
        <v>Nordeste</v>
      </c>
      <c r="D1370" s="9">
        <v>100</v>
      </c>
      <c r="E1370" s="9">
        <v>0.59699999999999998</v>
      </c>
      <c r="F1370" s="9">
        <v>0.56100000000000005</v>
      </c>
      <c r="G1370" s="9">
        <v>0.48799999999999999</v>
      </c>
      <c r="H1370" s="9">
        <v>6508.49</v>
      </c>
      <c r="I1370" s="6">
        <v>0</v>
      </c>
      <c r="J1370" s="36" t="str">
        <f t="shared" si="21"/>
        <v>Médio</v>
      </c>
      <c r="K1370" s="6">
        <f>IF(OR(B1370="",D1370="",E1370="",F1370="",G1370="",H1370=""),1,0)</f>
        <v>0</v>
      </c>
      <c r="L1370" s="6">
        <f>IF(C1370&lt;Panorama_geral!$B$3,1,0)</f>
        <v>0</v>
      </c>
      <c r="M1370" s="36">
        <f>IF(D1370&gt;Educacao_infantil!$I$3,1,0)</f>
        <v>0</v>
      </c>
      <c r="N1370" s="7">
        <f>IF(I1370&lt;Educacao_infantil!$J$3,1,0)</f>
        <v>1</v>
      </c>
      <c r="O1370" s="22"/>
    </row>
    <row r="1371" spans="1:15" x14ac:dyDescent="0.25">
      <c r="A1371" s="5" t="s">
        <v>471</v>
      </c>
      <c r="B1371" s="6" t="s">
        <v>72</v>
      </c>
      <c r="C1371" s="9" t="str">
        <f>VLOOKUP(B1371,'De-Para_Estado_Regiao'!$B$3:$C$29,2,0)</f>
        <v>Nordeste</v>
      </c>
      <c r="D1371" s="6">
        <v>85</v>
      </c>
      <c r="E1371" s="6">
        <v>0.59</v>
      </c>
      <c r="F1371" s="6">
        <v>0.55200000000000005</v>
      </c>
      <c r="G1371" s="6">
        <v>0.502</v>
      </c>
      <c r="H1371" s="6">
        <v>8687.5499999999993</v>
      </c>
      <c r="I1371" s="6">
        <v>1</v>
      </c>
      <c r="J1371" s="36" t="str">
        <f t="shared" si="21"/>
        <v>Médio</v>
      </c>
      <c r="K1371" s="6">
        <f>IF(OR(B1371="",D1371="",E1371="",F1371="",G1371="",H1371=""),1,0)</f>
        <v>0</v>
      </c>
      <c r="L1371" s="6">
        <f>IF(C1371&lt;Panorama_geral!$B$3,1,0)</f>
        <v>0</v>
      </c>
      <c r="M1371" s="36">
        <f>IF(D1371&gt;Educacao_infantil!$I$3,1,0)</f>
        <v>0</v>
      </c>
      <c r="N1371" s="7">
        <f>IF(I1371&lt;Educacao_infantil!$J$3,1,0)</f>
        <v>1</v>
      </c>
      <c r="O1371" s="22"/>
    </row>
    <row r="1372" spans="1:15" x14ac:dyDescent="0.25">
      <c r="A1372" s="5" t="s">
        <v>6</v>
      </c>
      <c r="B1372" s="6" t="s">
        <v>7</v>
      </c>
      <c r="C1372" s="9" t="str">
        <f>VLOOKUP(B1372,'De-Para_Estado_Regiao'!$B$3:$C$29,2,0)</f>
        <v>Sudeste</v>
      </c>
      <c r="D1372" s="6">
        <v>514794</v>
      </c>
      <c r="E1372" s="6">
        <v>0.80500000000000005</v>
      </c>
      <c r="F1372" s="6">
        <v>0.84299999999999997</v>
      </c>
      <c r="G1372" s="6">
        <v>0.72499999999999998</v>
      </c>
      <c r="H1372" s="6">
        <v>57071.43</v>
      </c>
      <c r="I1372" s="6">
        <v>16030</v>
      </c>
      <c r="J1372" s="36" t="str">
        <f t="shared" si="21"/>
        <v>Muito Alto</v>
      </c>
      <c r="K1372" s="6">
        <f>IF(OR(B1372="",D1372="",E1372="",F1372="",G1372="",H1372=""),1,0)</f>
        <v>0</v>
      </c>
      <c r="L1372" s="6">
        <f>IF(C1372&lt;Panorama_geral!$B$3,1,0)</f>
        <v>0</v>
      </c>
      <c r="M1372" s="36">
        <f>IF(D1372&gt;Educacao_infantil!$I$3,1,0)</f>
        <v>1</v>
      </c>
      <c r="N1372" s="7">
        <f>IF(I1372&lt;Educacao_infantil!$J$3,1,0)</f>
        <v>0</v>
      </c>
      <c r="O1372" s="22"/>
    </row>
    <row r="1373" spans="1:15" x14ac:dyDescent="0.25">
      <c r="A1373" s="8" t="s">
        <v>8</v>
      </c>
      <c r="B1373" s="9" t="s">
        <v>7</v>
      </c>
      <c r="C1373" s="9" t="str">
        <f>VLOOKUP(B1373,'De-Para_Estado_Regiao'!$B$3:$C$29,2,0)</f>
        <v>Sudeste</v>
      </c>
      <c r="D1373" s="9">
        <v>32305</v>
      </c>
      <c r="E1373" s="9">
        <v>0.78</v>
      </c>
      <c r="F1373" s="9">
        <v>0.77600000000000002</v>
      </c>
      <c r="G1373" s="9">
        <v>0.71799999999999997</v>
      </c>
      <c r="H1373" s="9">
        <v>106841.78</v>
      </c>
      <c r="I1373" s="9">
        <v>527</v>
      </c>
      <c r="J1373" s="36" t="str">
        <f t="shared" si="21"/>
        <v>Alto</v>
      </c>
      <c r="K1373" s="9">
        <f>IF(OR(B1373="",D1373="",E1373="",F1373="",G1373="",H1373=""),1,0)</f>
        <v>0</v>
      </c>
      <c r="L1373" s="6">
        <f>IF(C1373&lt;Panorama_geral!$B$3,1,0)</f>
        <v>0</v>
      </c>
      <c r="M1373" s="36">
        <f>IF(D1373&gt;Educacao_infantil!$I$3,1,0)</f>
        <v>1</v>
      </c>
      <c r="N1373" s="7">
        <f>IF(I1373&lt;Educacao_infantil!$J$3,1,0)</f>
        <v>0</v>
      </c>
      <c r="O1373" s="22"/>
    </row>
    <row r="1374" spans="1:15" x14ac:dyDescent="0.25">
      <c r="A1374" s="5" t="s">
        <v>9</v>
      </c>
      <c r="B1374" s="6" t="s">
        <v>10</v>
      </c>
      <c r="C1374" s="9" t="str">
        <f>VLOOKUP(B1374,'De-Para_Estado_Regiao'!$B$3:$C$29,2,0)</f>
        <v>Sudeste</v>
      </c>
      <c r="D1374" s="6">
        <v>235380</v>
      </c>
      <c r="E1374" s="6">
        <v>0.79900000000000004</v>
      </c>
      <c r="F1374" s="6">
        <v>0.84</v>
      </c>
      <c r="G1374" s="6">
        <v>0.71899999999999997</v>
      </c>
      <c r="H1374" s="6">
        <v>50690.82</v>
      </c>
      <c r="I1374" s="6">
        <v>6744</v>
      </c>
      <c r="J1374" s="36" t="str">
        <f t="shared" si="21"/>
        <v>Alto</v>
      </c>
      <c r="K1374" s="6">
        <f>IF(OR(B1374="",D1374="",E1374="",F1374="",G1374="",H1374=""),1,0)</f>
        <v>0</v>
      </c>
      <c r="L1374" s="6">
        <f>IF(C1374&lt;Panorama_geral!$B$3,1,0)</f>
        <v>0</v>
      </c>
      <c r="M1374" s="36">
        <f>IF(D1374&gt;Educacao_infantil!$I$3,1,0)</f>
        <v>1</v>
      </c>
      <c r="N1374" s="7">
        <f>IF(I1374&lt;Educacao_infantil!$J$3,1,0)</f>
        <v>0</v>
      </c>
      <c r="O1374" s="22"/>
    </row>
    <row r="1375" spans="1:15" x14ac:dyDescent="0.25">
      <c r="A1375" s="8" t="s">
        <v>11</v>
      </c>
      <c r="B1375" s="9" t="s">
        <v>12</v>
      </c>
      <c r="C1375" s="9" t="str">
        <f>VLOOKUP(B1375,'De-Para_Estado_Regiao'!$B$3:$C$29,2,0)</f>
        <v>Centro-Oeste</v>
      </c>
      <c r="D1375" s="9">
        <v>143641</v>
      </c>
      <c r="E1375" s="9">
        <v>0.82</v>
      </c>
      <c r="F1375" s="9">
        <v>0.86299999999999999</v>
      </c>
      <c r="G1375" s="9">
        <v>0.74199999999999999</v>
      </c>
      <c r="H1375" s="9">
        <v>79099.77</v>
      </c>
      <c r="I1375" s="9">
        <v>3043</v>
      </c>
      <c r="J1375" s="36" t="str">
        <f t="shared" si="21"/>
        <v>Muito Alto</v>
      </c>
      <c r="K1375" s="9">
        <f>IF(OR(B1375="",D1375="",E1375="",F1375="",G1375="",H1375=""),1,0)</f>
        <v>0</v>
      </c>
      <c r="L1375" s="6">
        <f>IF(C1375&lt;Panorama_geral!$B$3,1,0)</f>
        <v>0</v>
      </c>
      <c r="M1375" s="36">
        <f>IF(D1375&gt;Educacao_infantil!$I$3,1,0)</f>
        <v>1</v>
      </c>
      <c r="N1375" s="7">
        <f>IF(I1375&lt;Educacao_infantil!$J$3,1,0)</f>
        <v>0</v>
      </c>
      <c r="O1375" s="22"/>
    </row>
    <row r="1376" spans="1:15" x14ac:dyDescent="0.25">
      <c r="A1376" s="5" t="s">
        <v>13</v>
      </c>
      <c r="B1376" s="6" t="s">
        <v>14</v>
      </c>
      <c r="C1376" s="9" t="str">
        <f>VLOOKUP(B1376,'De-Para_Estado_Regiao'!$B$3:$C$29,2,0)</f>
        <v>Sul</v>
      </c>
      <c r="D1376" s="6">
        <v>58369</v>
      </c>
      <c r="E1376" s="6">
        <v>0.80500000000000005</v>
      </c>
      <c r="F1376" s="6">
        <v>0.86699999999999999</v>
      </c>
      <c r="G1376" s="6">
        <v>0.70199999999999996</v>
      </c>
      <c r="H1376" s="6">
        <v>49577.53</v>
      </c>
      <c r="I1376" s="6">
        <v>2217</v>
      </c>
      <c r="J1376" s="36" t="str">
        <f t="shared" si="21"/>
        <v>Muito Alto</v>
      </c>
      <c r="K1376" s="6">
        <f>IF(OR(B1376="",D1376="",E1376="",F1376="",G1376="",H1376=""),1,0)</f>
        <v>0</v>
      </c>
      <c r="L1376" s="6">
        <f>IF(C1376&lt;Panorama_geral!$B$3,1,0)</f>
        <v>0</v>
      </c>
      <c r="M1376" s="36">
        <f>IF(D1376&gt;Educacao_infantil!$I$3,1,0)</f>
        <v>1</v>
      </c>
      <c r="N1376" s="7">
        <f>IF(I1376&lt;Educacao_infantil!$J$3,1,0)</f>
        <v>0</v>
      </c>
      <c r="O1376" s="22"/>
    </row>
    <row r="1377" spans="1:15" x14ac:dyDescent="0.25">
      <c r="A1377" s="8" t="s">
        <v>15</v>
      </c>
      <c r="B1377" s="9" t="s">
        <v>16</v>
      </c>
      <c r="C1377" s="9" t="str">
        <f>VLOOKUP(B1377,'De-Para_Estado_Regiao'!$B$3:$C$29,2,0)</f>
        <v>Sudeste</v>
      </c>
      <c r="D1377" s="9">
        <v>99493</v>
      </c>
      <c r="E1377" s="9">
        <v>0.81</v>
      </c>
      <c r="F1377" s="9">
        <v>0.84099999999999997</v>
      </c>
      <c r="G1377" s="9">
        <v>0.73699999999999999</v>
      </c>
      <c r="H1377" s="9">
        <v>35122.01</v>
      </c>
      <c r="I1377" s="9">
        <v>3325</v>
      </c>
      <c r="J1377" s="36" t="str">
        <f t="shared" si="21"/>
        <v>Muito Alto</v>
      </c>
      <c r="K1377" s="9">
        <f>IF(OR(B1377="",D1377="",E1377="",F1377="",G1377="",H1377=""),1,0)</f>
        <v>0</v>
      </c>
      <c r="L1377" s="6">
        <f>IF(C1377&lt;Panorama_geral!$B$3,1,0)</f>
        <v>0</v>
      </c>
      <c r="M1377" s="36">
        <f>IF(D1377&gt;Educacao_infantil!$I$3,1,0)</f>
        <v>1</v>
      </c>
      <c r="N1377" s="7">
        <f>IF(I1377&lt;Educacao_infantil!$J$3,1,0)</f>
        <v>0</v>
      </c>
      <c r="O1377" s="22"/>
    </row>
    <row r="1378" spans="1:15" x14ac:dyDescent="0.25">
      <c r="A1378" s="5" t="s">
        <v>17</v>
      </c>
      <c r="B1378" s="6" t="s">
        <v>7</v>
      </c>
      <c r="C1378" s="9" t="str">
        <f>VLOOKUP(B1378,'De-Para_Estado_Regiao'!$B$3:$C$29,2,0)</f>
        <v>Sudeste</v>
      </c>
      <c r="D1378" s="6">
        <v>13818</v>
      </c>
      <c r="E1378" s="6">
        <v>0.79</v>
      </c>
      <c r="F1378" s="6">
        <v>0.79100000000000004</v>
      </c>
      <c r="G1378" s="6">
        <v>0.70799999999999996</v>
      </c>
      <c r="H1378" s="6">
        <v>177735.3</v>
      </c>
      <c r="I1378" s="6">
        <v>322</v>
      </c>
      <c r="J1378" s="36" t="str">
        <f t="shared" si="21"/>
        <v>Alto</v>
      </c>
      <c r="K1378" s="6">
        <f>IF(OR(B1378="",D1378="",E1378="",F1378="",G1378="",H1378=""),1,0)</f>
        <v>0</v>
      </c>
      <c r="L1378" s="6">
        <f>IF(C1378&lt;Panorama_geral!$B$3,1,0)</f>
        <v>0</v>
      </c>
      <c r="M1378" s="36">
        <f>IF(D1378&gt;Educacao_infantil!$I$3,1,0)</f>
        <v>1</v>
      </c>
      <c r="N1378" s="7">
        <f>IF(I1378&lt;Educacao_infantil!$J$3,1,0)</f>
        <v>0</v>
      </c>
      <c r="O1378" s="22"/>
    </row>
    <row r="1379" spans="1:15" x14ac:dyDescent="0.25">
      <c r="A1379" s="8" t="s">
        <v>18</v>
      </c>
      <c r="B1379" s="9" t="s">
        <v>19</v>
      </c>
      <c r="C1379" s="9" t="str">
        <f>VLOOKUP(B1379,'De-Para_Estado_Regiao'!$B$3:$C$29,2,0)</f>
        <v>Nordeste</v>
      </c>
      <c r="D1379" s="9">
        <v>54720</v>
      </c>
      <c r="E1379" s="9">
        <v>0.77200000000000002</v>
      </c>
      <c r="F1379" s="9">
        <v>0.79800000000000004</v>
      </c>
      <c r="G1379" s="9">
        <v>0.69799999999999995</v>
      </c>
      <c r="H1379" s="9">
        <v>30477.73</v>
      </c>
      <c r="I1379" s="6">
        <v>1572</v>
      </c>
      <c r="J1379" s="36" t="str">
        <f t="shared" si="21"/>
        <v>Alto</v>
      </c>
      <c r="K1379" s="6">
        <f>IF(OR(B1379="",D1379="",E1379="",F1379="",G1379="",H1379=""),1,0)</f>
        <v>0</v>
      </c>
      <c r="L1379" s="6">
        <f>IF(C1379&lt;Panorama_geral!$B$3,1,0)</f>
        <v>0</v>
      </c>
      <c r="M1379" s="36">
        <f>IF(D1379&gt;Educacao_infantil!$I$3,1,0)</f>
        <v>1</v>
      </c>
      <c r="N1379" s="7">
        <f>IF(I1379&lt;Educacao_infantil!$J$3,1,0)</f>
        <v>0</v>
      </c>
      <c r="O1379" s="22"/>
    </row>
    <row r="1380" spans="1:15" x14ac:dyDescent="0.25">
      <c r="A1380" s="5" t="s">
        <v>20</v>
      </c>
      <c r="B1380" s="6" t="s">
        <v>7</v>
      </c>
      <c r="C1380" s="9" t="str">
        <f>VLOOKUP(B1380,'De-Para_Estado_Regiao'!$B$3:$C$29,2,0)</f>
        <v>Sudeste</v>
      </c>
      <c r="D1380" s="6">
        <v>15666</v>
      </c>
      <c r="E1380" s="6">
        <v>0.84</v>
      </c>
      <c r="F1380" s="6">
        <v>0.86099999999999999</v>
      </c>
      <c r="G1380" s="6">
        <v>0.80700000000000005</v>
      </c>
      <c r="H1380" s="6">
        <v>50544.73</v>
      </c>
      <c r="I1380" s="6">
        <v>569</v>
      </c>
      <c r="J1380" s="36" t="str">
        <f t="shared" si="21"/>
        <v>Muito Alto</v>
      </c>
      <c r="K1380" s="6">
        <f>IF(OR(B1380="",D1380="",E1380="",F1380="",G1380="",H1380=""),1,0)</f>
        <v>0</v>
      </c>
      <c r="L1380" s="6">
        <f>IF(C1380&lt;Panorama_geral!$B$3,1,0)</f>
        <v>0</v>
      </c>
      <c r="M1380" s="36">
        <f>IF(D1380&gt;Educacao_infantil!$I$3,1,0)</f>
        <v>1</v>
      </c>
      <c r="N1380" s="7">
        <f>IF(I1380&lt;Educacao_infantil!$J$3,1,0)</f>
        <v>0</v>
      </c>
      <c r="O1380" s="22"/>
    </row>
    <row r="1381" spans="1:15" x14ac:dyDescent="0.25">
      <c r="A1381" s="8" t="s">
        <v>21</v>
      </c>
      <c r="B1381" s="9" t="s">
        <v>22</v>
      </c>
      <c r="C1381" s="9" t="str">
        <f>VLOOKUP(B1381,'De-Para_Estado_Regiao'!$B$3:$C$29,2,0)</f>
        <v>Sul</v>
      </c>
      <c r="D1381" s="9">
        <v>81910</v>
      </c>
      <c r="E1381" s="9">
        <v>0.82299999999999995</v>
      </c>
      <c r="F1381" s="9">
        <v>0.85</v>
      </c>
      <c r="G1381" s="9">
        <v>0.76800000000000002</v>
      </c>
      <c r="H1381" s="9">
        <v>44239.199999999997</v>
      </c>
      <c r="I1381" s="6">
        <v>3030</v>
      </c>
      <c r="J1381" s="36" t="str">
        <f t="shared" si="21"/>
        <v>Muito Alto</v>
      </c>
      <c r="K1381" s="6">
        <f>IF(OR(B1381="",D1381="",E1381="",F1381="",G1381="",H1381=""),1,0)</f>
        <v>0</v>
      </c>
      <c r="L1381" s="6">
        <f>IF(C1381&lt;Panorama_geral!$B$3,1,0)</f>
        <v>0</v>
      </c>
      <c r="M1381" s="36">
        <f>IF(D1381&gt;Educacao_infantil!$I$3,1,0)</f>
        <v>1</v>
      </c>
      <c r="N1381" s="7">
        <f>IF(I1381&lt;Educacao_infantil!$J$3,1,0)</f>
        <v>0</v>
      </c>
      <c r="O1381" s="22"/>
    </row>
    <row r="1382" spans="1:15" x14ac:dyDescent="0.25">
      <c r="A1382" s="5" t="s">
        <v>23</v>
      </c>
      <c r="B1382" s="6" t="s">
        <v>24</v>
      </c>
      <c r="C1382" s="9" t="str">
        <f>VLOOKUP(B1382,'De-Para_Estado_Regiao'!$B$3:$C$29,2,0)</f>
        <v>Nordeste</v>
      </c>
      <c r="D1382" s="6">
        <v>91470</v>
      </c>
      <c r="E1382" s="6">
        <v>0.75900000000000001</v>
      </c>
      <c r="F1382" s="6">
        <v>0.77200000000000002</v>
      </c>
      <c r="G1382" s="6">
        <v>0.67900000000000005</v>
      </c>
      <c r="H1382" s="6">
        <v>20796.62</v>
      </c>
      <c r="I1382" s="6">
        <v>2409</v>
      </c>
      <c r="J1382" s="36" t="str">
        <f t="shared" si="21"/>
        <v>Alto</v>
      </c>
      <c r="K1382" s="6">
        <f>IF(OR(B1382="",D1382="",E1382="",F1382="",G1382="",H1382=""),1,0)</f>
        <v>0</v>
      </c>
      <c r="L1382" s="6">
        <f>IF(C1382&lt;Panorama_geral!$B$3,1,0)</f>
        <v>0</v>
      </c>
      <c r="M1382" s="36">
        <f>IF(D1382&gt;Educacao_infantil!$I$3,1,0)</f>
        <v>1</v>
      </c>
      <c r="N1382" s="7">
        <f>IF(I1382&lt;Educacao_infantil!$J$3,1,0)</f>
        <v>0</v>
      </c>
      <c r="O1382" s="22"/>
    </row>
    <row r="1383" spans="1:15" x14ac:dyDescent="0.25">
      <c r="A1383" s="8" t="s">
        <v>25</v>
      </c>
      <c r="B1383" s="9" t="s">
        <v>7</v>
      </c>
      <c r="C1383" s="9" t="str">
        <f>VLOOKUP(B1383,'De-Para_Estado_Regiao'!$B$3:$C$29,2,0)</f>
        <v>Sudeste</v>
      </c>
      <c r="D1383" s="9">
        <v>46027</v>
      </c>
      <c r="E1383" s="9">
        <v>0.80500000000000005</v>
      </c>
      <c r="F1383" s="9">
        <v>0.82899999999999996</v>
      </c>
      <c r="G1383" s="9">
        <v>0.73099999999999998</v>
      </c>
      <c r="H1383" s="9">
        <v>49876.62</v>
      </c>
      <c r="I1383" s="6">
        <v>1508</v>
      </c>
      <c r="J1383" s="36" t="str">
        <f t="shared" si="21"/>
        <v>Muito Alto</v>
      </c>
      <c r="K1383" s="6">
        <f>IF(OR(B1383="",D1383="",E1383="",F1383="",G1383="",H1383=""),1,0)</f>
        <v>0</v>
      </c>
      <c r="L1383" s="6">
        <f>IF(C1383&lt;Panorama_geral!$B$3,1,0)</f>
        <v>0</v>
      </c>
      <c r="M1383" s="36">
        <f>IF(D1383&gt;Educacao_infantil!$I$3,1,0)</f>
        <v>1</v>
      </c>
      <c r="N1383" s="7">
        <f>IF(I1383&lt;Educacao_infantil!$J$3,1,0)</f>
        <v>0</v>
      </c>
      <c r="O1383" s="22"/>
    </row>
    <row r="1384" spans="1:15" x14ac:dyDescent="0.25">
      <c r="A1384" s="5" t="s">
        <v>26</v>
      </c>
      <c r="B1384" s="6" t="s">
        <v>7</v>
      </c>
      <c r="C1384" s="9" t="str">
        <f>VLOOKUP(B1384,'De-Para_Estado_Regiao'!$B$3:$C$29,2,0)</f>
        <v>Sudeste</v>
      </c>
      <c r="D1384" s="6">
        <v>27081</v>
      </c>
      <c r="E1384" s="6">
        <v>0.8</v>
      </c>
      <c r="F1384" s="6">
        <v>0.82</v>
      </c>
      <c r="G1384" s="6">
        <v>0.73899999999999999</v>
      </c>
      <c r="H1384" s="6">
        <v>44463.8</v>
      </c>
      <c r="I1384" s="6">
        <v>969</v>
      </c>
      <c r="J1384" s="36" t="str">
        <f t="shared" si="21"/>
        <v>Muito Alto</v>
      </c>
      <c r="K1384" s="6">
        <f>IF(OR(B1384="",D1384="",E1384="",F1384="",G1384="",H1384=""),1,0)</f>
        <v>0</v>
      </c>
      <c r="L1384" s="6">
        <f>IF(C1384&lt;Panorama_geral!$B$3,1,0)</f>
        <v>0</v>
      </c>
      <c r="M1384" s="36">
        <f>IF(D1384&gt;Educacao_infantil!$I$3,1,0)</f>
        <v>1</v>
      </c>
      <c r="N1384" s="7">
        <f>IF(I1384&lt;Educacao_infantil!$J$3,1,0)</f>
        <v>0</v>
      </c>
      <c r="O1384" s="22"/>
    </row>
    <row r="1385" spans="1:15" x14ac:dyDescent="0.25">
      <c r="A1385" s="8" t="s">
        <v>27</v>
      </c>
      <c r="B1385" s="9" t="s">
        <v>16</v>
      </c>
      <c r="C1385" s="9" t="str">
        <f>VLOOKUP(B1385,'De-Para_Estado_Regiao'!$B$3:$C$29,2,0)</f>
        <v>Sudeste</v>
      </c>
      <c r="D1385" s="9">
        <v>29862</v>
      </c>
      <c r="E1385" s="9">
        <v>0.78900000000000003</v>
      </c>
      <c r="F1385" s="9">
        <v>0.77600000000000002</v>
      </c>
      <c r="G1385" s="9">
        <v>0.71599999999999997</v>
      </c>
      <c r="H1385" s="9">
        <v>48585.36</v>
      </c>
      <c r="I1385" s="6">
        <v>800</v>
      </c>
      <c r="J1385" s="36" t="str">
        <f t="shared" si="21"/>
        <v>Alto</v>
      </c>
      <c r="K1385" s="6">
        <f>IF(OR(B1385="",D1385="",E1385="",F1385="",G1385="",H1385=""),1,0)</f>
        <v>0</v>
      </c>
      <c r="L1385" s="6">
        <f>IF(C1385&lt;Panorama_geral!$B$3,1,0)</f>
        <v>0</v>
      </c>
      <c r="M1385" s="36">
        <f>IF(D1385&gt;Educacao_infantil!$I$3,1,0)</f>
        <v>1</v>
      </c>
      <c r="N1385" s="7">
        <f>IF(I1385&lt;Educacao_infantil!$J$3,1,0)</f>
        <v>0</v>
      </c>
      <c r="O1385" s="22"/>
    </row>
    <row r="1386" spans="1:15" x14ac:dyDescent="0.25">
      <c r="A1386" s="5" t="s">
        <v>28</v>
      </c>
      <c r="B1386" s="6" t="s">
        <v>29</v>
      </c>
      <c r="C1386" s="9" t="str">
        <f>VLOOKUP(B1386,'De-Para_Estado_Regiao'!$B$3:$C$29,2,0)</f>
        <v>Centro-Oeste</v>
      </c>
      <c r="D1386" s="6">
        <v>11584</v>
      </c>
      <c r="E1386" s="6">
        <v>0.755</v>
      </c>
      <c r="F1386" s="6">
        <v>0.749</v>
      </c>
      <c r="G1386" s="6">
        <v>0.69799999999999995</v>
      </c>
      <c r="H1386" s="6">
        <v>43024.92</v>
      </c>
      <c r="I1386" s="6">
        <v>204</v>
      </c>
      <c r="J1386" s="36" t="str">
        <f t="shared" si="21"/>
        <v>Alto</v>
      </c>
      <c r="K1386" s="6">
        <f>IF(OR(B1386="",D1386="",E1386="",F1386="",G1386="",H1386=""),1,0)</f>
        <v>0</v>
      </c>
      <c r="L1386" s="6">
        <f>IF(C1386&lt;Panorama_geral!$B$3,1,0)</f>
        <v>0</v>
      </c>
      <c r="M1386" s="36">
        <f>IF(D1386&gt;Educacao_infantil!$I$3,1,0)</f>
        <v>1</v>
      </c>
      <c r="N1386" s="7">
        <f>IF(I1386&lt;Educacao_infantil!$J$3,1,0)</f>
        <v>0</v>
      </c>
      <c r="O1386" s="22"/>
    </row>
    <row r="1387" spans="1:15" x14ac:dyDescent="0.25">
      <c r="A1387" s="8" t="s">
        <v>30</v>
      </c>
      <c r="B1387" s="9" t="s">
        <v>31</v>
      </c>
      <c r="C1387" s="9" t="str">
        <f>VLOOKUP(B1387,'De-Para_Estado_Regiao'!$B$3:$C$29,2,0)</f>
        <v>Nordeste</v>
      </c>
      <c r="D1387" s="9">
        <v>129766</v>
      </c>
      <c r="E1387" s="9">
        <v>0.754</v>
      </c>
      <c r="F1387" s="9">
        <v>0.749</v>
      </c>
      <c r="G1387" s="9">
        <v>0.69499999999999995</v>
      </c>
      <c r="H1387" s="9">
        <v>23045.09</v>
      </c>
      <c r="I1387" s="6">
        <v>2379</v>
      </c>
      <c r="J1387" s="36" t="str">
        <f t="shared" si="21"/>
        <v>Alto</v>
      </c>
      <c r="K1387" s="6">
        <f>IF(OR(B1387="",D1387="",E1387="",F1387="",G1387="",H1387=""),1,0)</f>
        <v>0</v>
      </c>
      <c r="L1387" s="6">
        <f>IF(C1387&lt;Panorama_geral!$B$3,1,0)</f>
        <v>0</v>
      </c>
      <c r="M1387" s="36">
        <f>IF(D1387&gt;Educacao_infantil!$I$3,1,0)</f>
        <v>1</v>
      </c>
      <c r="N1387" s="7">
        <f>IF(I1387&lt;Educacao_infantil!$J$3,1,0)</f>
        <v>0</v>
      </c>
      <c r="O1387" s="22"/>
    </row>
    <row r="1388" spans="1:15" x14ac:dyDescent="0.25">
      <c r="A1388" s="5" t="s">
        <v>32</v>
      </c>
      <c r="B1388" s="6" t="s">
        <v>33</v>
      </c>
      <c r="C1388" s="9" t="str">
        <f>VLOOKUP(B1388,'De-Para_Estado_Regiao'!$B$3:$C$29,2,0)</f>
        <v>Centro-Oeste</v>
      </c>
      <c r="D1388" s="6">
        <v>66571</v>
      </c>
      <c r="E1388" s="6">
        <v>0.79900000000000004</v>
      </c>
      <c r="F1388" s="6">
        <v>0.82399999999999995</v>
      </c>
      <c r="G1388" s="6">
        <v>0.73899999999999999</v>
      </c>
      <c r="H1388" s="6">
        <v>32209.01</v>
      </c>
      <c r="I1388" s="6">
        <v>1712</v>
      </c>
      <c r="J1388" s="36" t="str">
        <f t="shared" si="21"/>
        <v>Alto</v>
      </c>
      <c r="K1388" s="6">
        <f>IF(OR(B1388="",D1388="",E1388="",F1388="",G1388="",H1388=""),1,0)</f>
        <v>0</v>
      </c>
      <c r="L1388" s="6">
        <f>IF(C1388&lt;Panorama_geral!$B$3,1,0)</f>
        <v>0</v>
      </c>
      <c r="M1388" s="36">
        <f>IF(D1388&gt;Educacao_infantil!$I$3,1,0)</f>
        <v>1</v>
      </c>
      <c r="N1388" s="7">
        <f>IF(I1388&lt;Educacao_infantil!$J$3,1,0)</f>
        <v>0</v>
      </c>
      <c r="O1388" s="22"/>
    </row>
    <row r="1389" spans="1:15" x14ac:dyDescent="0.25">
      <c r="A1389" s="8" t="s">
        <v>34</v>
      </c>
      <c r="B1389" s="9" t="s">
        <v>29</v>
      </c>
      <c r="C1389" s="9" t="str">
        <f>VLOOKUP(B1389,'De-Para_Estado_Regiao'!$B$3:$C$29,2,0)</f>
        <v>Centro-Oeste</v>
      </c>
      <c r="D1389" s="9">
        <v>2772</v>
      </c>
      <c r="E1389" s="9">
        <v>0.76800000000000002</v>
      </c>
      <c r="F1389" s="9">
        <v>0.76600000000000001</v>
      </c>
      <c r="G1389" s="9">
        <v>0.71</v>
      </c>
      <c r="H1389" s="9">
        <v>62202.25</v>
      </c>
      <c r="I1389" s="6">
        <v>55</v>
      </c>
      <c r="J1389" s="36" t="str">
        <f t="shared" si="21"/>
        <v>Alto</v>
      </c>
      <c r="K1389" s="6">
        <f>IF(OR(B1389="",D1389="",E1389="",F1389="",G1389="",H1389=""),1,0)</f>
        <v>0</v>
      </c>
      <c r="L1389" s="6">
        <f>IF(C1389&lt;Panorama_geral!$B$3,1,0)</f>
        <v>0</v>
      </c>
      <c r="M1389" s="36">
        <f>IF(D1389&gt;Educacao_infantil!$I$3,1,0)</f>
        <v>1</v>
      </c>
      <c r="N1389" s="7">
        <f>IF(I1389&lt;Educacao_infantil!$J$3,1,0)</f>
        <v>0</v>
      </c>
      <c r="O1389" s="22"/>
    </row>
    <row r="1390" spans="1:15" x14ac:dyDescent="0.25">
      <c r="A1390" s="5" t="s">
        <v>35</v>
      </c>
      <c r="B1390" s="6" t="s">
        <v>7</v>
      </c>
      <c r="C1390" s="9" t="str">
        <f>VLOOKUP(B1390,'De-Para_Estado_Regiao'!$B$3:$C$29,2,0)</f>
        <v>Sudeste</v>
      </c>
      <c r="D1390" s="6">
        <v>29282</v>
      </c>
      <c r="E1390" s="6">
        <v>0.80500000000000005</v>
      </c>
      <c r="F1390" s="6">
        <v>0.80700000000000005</v>
      </c>
      <c r="G1390" s="6">
        <v>0.752</v>
      </c>
      <c r="H1390" s="6">
        <v>51239.64</v>
      </c>
      <c r="I1390" s="6">
        <v>836</v>
      </c>
      <c r="J1390" s="36" t="str">
        <f t="shared" si="21"/>
        <v>Muito Alto</v>
      </c>
      <c r="K1390" s="6">
        <f>IF(OR(B1390="",D1390="",E1390="",F1390="",G1390="",H1390=""),1,0)</f>
        <v>0</v>
      </c>
      <c r="L1390" s="6">
        <f>IF(C1390&lt;Panorama_geral!$B$3,1,0)</f>
        <v>0</v>
      </c>
      <c r="M1390" s="36">
        <f>IF(D1390&gt;Educacao_infantil!$I$3,1,0)</f>
        <v>1</v>
      </c>
      <c r="N1390" s="7">
        <f>IF(I1390&lt;Educacao_infantil!$J$3,1,0)</f>
        <v>0</v>
      </c>
      <c r="O1390" s="22"/>
    </row>
    <row r="1391" spans="1:15" x14ac:dyDescent="0.25">
      <c r="A1391" s="8" t="s">
        <v>36</v>
      </c>
      <c r="B1391" s="9" t="s">
        <v>7</v>
      </c>
      <c r="C1391" s="9" t="str">
        <f>VLOOKUP(B1391,'De-Para_Estado_Regiao'!$B$3:$C$29,2,0)</f>
        <v>Sudeste</v>
      </c>
      <c r="D1391" s="9">
        <v>58730</v>
      </c>
      <c r="E1391" s="9">
        <v>0.76300000000000001</v>
      </c>
      <c r="F1391" s="9">
        <v>0.746</v>
      </c>
      <c r="G1391" s="9">
        <v>0.71699999999999997</v>
      </c>
      <c r="H1391" s="9">
        <v>40367.54</v>
      </c>
      <c r="I1391" s="6">
        <v>992</v>
      </c>
      <c r="J1391" s="36" t="str">
        <f t="shared" si="21"/>
        <v>Alto</v>
      </c>
      <c r="K1391" s="6">
        <f>IF(OR(B1391="",D1391="",E1391="",F1391="",G1391="",H1391=""),1,0)</f>
        <v>0</v>
      </c>
      <c r="L1391" s="6">
        <f>IF(C1391&lt;Panorama_geral!$B$3,1,0)</f>
        <v>0</v>
      </c>
      <c r="M1391" s="36">
        <f>IF(D1391&gt;Educacao_infantil!$I$3,1,0)</f>
        <v>1</v>
      </c>
      <c r="N1391" s="7">
        <f>IF(I1391&lt;Educacao_infantil!$J$3,1,0)</f>
        <v>0</v>
      </c>
      <c r="O1391" s="22"/>
    </row>
    <row r="1392" spans="1:15" x14ac:dyDescent="0.25">
      <c r="A1392" s="5" t="s">
        <v>37</v>
      </c>
      <c r="B1392" s="6" t="s">
        <v>7</v>
      </c>
      <c r="C1392" s="9" t="str">
        <f>VLOOKUP(B1392,'De-Para_Estado_Regiao'!$B$3:$C$29,2,0)</f>
        <v>Sudeste</v>
      </c>
      <c r="D1392" s="6">
        <v>29315</v>
      </c>
      <c r="E1392" s="6">
        <v>0.81499999999999995</v>
      </c>
      <c r="F1392" s="6">
        <v>0.81899999999999995</v>
      </c>
      <c r="G1392" s="6">
        <v>0.76900000000000002</v>
      </c>
      <c r="H1392" s="6">
        <v>36249.85</v>
      </c>
      <c r="I1392" s="6">
        <v>880</v>
      </c>
      <c r="J1392" s="36" t="str">
        <f t="shared" si="21"/>
        <v>Muito Alto</v>
      </c>
      <c r="K1392" s="6">
        <f>IF(OR(B1392="",D1392="",E1392="",F1392="",G1392="",H1392=""),1,0)</f>
        <v>0</v>
      </c>
      <c r="L1392" s="6">
        <f>IF(C1392&lt;Panorama_geral!$B$3,1,0)</f>
        <v>0</v>
      </c>
      <c r="M1392" s="36">
        <f>IF(D1392&gt;Educacao_infantil!$I$3,1,0)</f>
        <v>1</v>
      </c>
      <c r="N1392" s="7">
        <f>IF(I1392&lt;Educacao_infantil!$J$3,1,0)</f>
        <v>0</v>
      </c>
      <c r="O1392" s="22"/>
    </row>
    <row r="1393" spans="1:15" x14ac:dyDescent="0.25">
      <c r="A1393" s="8" t="s">
        <v>38</v>
      </c>
      <c r="B1393" s="9" t="s">
        <v>39</v>
      </c>
      <c r="C1393" s="9" t="str">
        <f>VLOOKUP(B1393,'De-Para_Estado_Regiao'!$B$3:$C$29,2,0)</f>
        <v>Norte</v>
      </c>
      <c r="D1393" s="9">
        <v>125335</v>
      </c>
      <c r="E1393" s="9">
        <v>0.73699999999999999</v>
      </c>
      <c r="F1393" s="9">
        <v>0.73799999999999999</v>
      </c>
      <c r="G1393" s="9">
        <v>0.65800000000000003</v>
      </c>
      <c r="H1393" s="9">
        <v>33564.11</v>
      </c>
      <c r="I1393" s="6">
        <v>1021</v>
      </c>
      <c r="J1393" s="36" t="str">
        <f t="shared" si="21"/>
        <v>Alto</v>
      </c>
      <c r="K1393" s="6">
        <f>IF(OR(B1393="",D1393="",E1393="",F1393="",G1393="",H1393=""),1,0)</f>
        <v>0</v>
      </c>
      <c r="L1393" s="6">
        <f>IF(C1393&lt;Panorama_geral!$B$3,1,0)</f>
        <v>0</v>
      </c>
      <c r="M1393" s="36">
        <f>IF(D1393&gt;Educacao_infantil!$I$3,1,0)</f>
        <v>1</v>
      </c>
      <c r="N1393" s="7">
        <f>IF(I1393&lt;Educacao_infantil!$J$3,1,0)</f>
        <v>0</v>
      </c>
      <c r="O1393" s="22"/>
    </row>
    <row r="1394" spans="1:15" x14ac:dyDescent="0.25">
      <c r="A1394" s="5" t="s">
        <v>40</v>
      </c>
      <c r="B1394" s="6" t="s">
        <v>29</v>
      </c>
      <c r="C1394" s="9" t="str">
        <f>VLOOKUP(B1394,'De-Para_Estado_Regiao'!$B$3:$C$29,2,0)</f>
        <v>Centro-Oeste</v>
      </c>
      <c r="D1394" s="6">
        <v>31210</v>
      </c>
      <c r="E1394" s="6">
        <v>0.78500000000000003</v>
      </c>
      <c r="F1394" s="6">
        <v>0.8</v>
      </c>
      <c r="G1394" s="6">
        <v>0.72599999999999998</v>
      </c>
      <c r="H1394" s="6">
        <v>37930.339999999997</v>
      </c>
      <c r="I1394" s="6">
        <v>657</v>
      </c>
      <c r="J1394" s="36" t="str">
        <f t="shared" si="21"/>
        <v>Alto</v>
      </c>
      <c r="K1394" s="6">
        <f>IF(OR(B1394="",D1394="",E1394="",F1394="",G1394="",H1394=""),1,0)</f>
        <v>0</v>
      </c>
      <c r="L1394" s="6">
        <f>IF(C1394&lt;Panorama_geral!$B$3,1,0)</f>
        <v>0</v>
      </c>
      <c r="M1394" s="36">
        <f>IF(D1394&gt;Educacao_infantil!$I$3,1,0)</f>
        <v>1</v>
      </c>
      <c r="N1394" s="7">
        <f>IF(I1394&lt;Educacao_infantil!$J$3,1,0)</f>
        <v>0</v>
      </c>
      <c r="O1394" s="22"/>
    </row>
    <row r="1395" spans="1:15" x14ac:dyDescent="0.25">
      <c r="A1395" s="8" t="s">
        <v>41</v>
      </c>
      <c r="B1395" s="9" t="s">
        <v>10</v>
      </c>
      <c r="C1395" s="9" t="str">
        <f>VLOOKUP(B1395,'De-Para_Estado_Regiao'!$B$3:$C$29,2,0)</f>
        <v>Sudeste</v>
      </c>
      <c r="D1395" s="9">
        <v>14642</v>
      </c>
      <c r="E1395" s="9">
        <v>0.84</v>
      </c>
      <c r="F1395" s="9">
        <v>0.88700000000000001</v>
      </c>
      <c r="G1395" s="9">
        <v>0.77300000000000002</v>
      </c>
      <c r="H1395" s="9">
        <v>46202.31</v>
      </c>
      <c r="I1395" s="6">
        <v>695</v>
      </c>
      <c r="J1395" s="36" t="str">
        <f t="shared" si="21"/>
        <v>Muito Alto</v>
      </c>
      <c r="K1395" s="6">
        <f>IF(OR(B1395="",D1395="",E1395="",F1395="",G1395="",H1395=""),1,0)</f>
        <v>0</v>
      </c>
      <c r="L1395" s="6">
        <f>IF(C1395&lt;Panorama_geral!$B$3,1,0)</f>
        <v>0</v>
      </c>
      <c r="M1395" s="36">
        <f>IF(D1395&gt;Educacao_infantil!$I$3,1,0)</f>
        <v>1</v>
      </c>
      <c r="N1395" s="7">
        <f>IF(I1395&lt;Educacao_infantil!$J$3,1,0)</f>
        <v>0</v>
      </c>
      <c r="O1395" s="22"/>
    </row>
    <row r="1396" spans="1:15" x14ac:dyDescent="0.25">
      <c r="A1396" s="5" t="s">
        <v>42</v>
      </c>
      <c r="B1396" s="6" t="s">
        <v>7</v>
      </c>
      <c r="C1396" s="9" t="str">
        <f>VLOOKUP(B1396,'De-Para_Estado_Regiao'!$B$3:$C$29,2,0)</f>
        <v>Sudeste</v>
      </c>
      <c r="D1396" s="6">
        <v>14800</v>
      </c>
      <c r="E1396" s="6">
        <v>0.82</v>
      </c>
      <c r="F1396" s="6">
        <v>0.83399999999999996</v>
      </c>
      <c r="G1396" s="6">
        <v>0.76800000000000002</v>
      </c>
      <c r="H1396" s="6">
        <v>98049.82</v>
      </c>
      <c r="I1396" s="6">
        <v>586</v>
      </c>
      <c r="J1396" s="36" t="str">
        <f t="shared" si="21"/>
        <v>Muito Alto</v>
      </c>
      <c r="K1396" s="6">
        <f>IF(OR(B1396="",D1396="",E1396="",F1396="",G1396="",H1396=""),1,0)</f>
        <v>0</v>
      </c>
      <c r="L1396" s="6">
        <f>IF(C1396&lt;Panorama_geral!$B$3,1,0)</f>
        <v>0</v>
      </c>
      <c r="M1396" s="36">
        <f>IF(D1396&gt;Educacao_infantil!$I$3,1,0)</f>
        <v>1</v>
      </c>
      <c r="N1396" s="7">
        <f>IF(I1396&lt;Educacao_infantil!$J$3,1,0)</f>
        <v>0</v>
      </c>
      <c r="O1396" s="22"/>
    </row>
    <row r="1397" spans="1:15" x14ac:dyDescent="0.25">
      <c r="A1397" s="8" t="s">
        <v>43</v>
      </c>
      <c r="B1397" s="9" t="s">
        <v>29</v>
      </c>
      <c r="C1397" s="9" t="str">
        <f>VLOOKUP(B1397,'De-Para_Estado_Regiao'!$B$3:$C$29,2,0)</f>
        <v>Centro-Oeste</v>
      </c>
      <c r="D1397" s="9">
        <v>4639</v>
      </c>
      <c r="E1397" s="9">
        <v>0.73</v>
      </c>
      <c r="F1397" s="9">
        <v>0.749</v>
      </c>
      <c r="G1397" s="9">
        <v>0.626</v>
      </c>
      <c r="H1397" s="9">
        <v>30632.81</v>
      </c>
      <c r="I1397" s="6">
        <v>81</v>
      </c>
      <c r="J1397" s="36" t="str">
        <f t="shared" si="21"/>
        <v>Alto</v>
      </c>
      <c r="K1397" s="6">
        <f>IF(OR(B1397="",D1397="",E1397="",F1397="",G1397="",H1397=""),1,0)</f>
        <v>0</v>
      </c>
      <c r="L1397" s="6">
        <f>IF(C1397&lt;Panorama_geral!$B$3,1,0)</f>
        <v>0</v>
      </c>
      <c r="M1397" s="36">
        <f>IF(D1397&gt;Educacao_infantil!$I$3,1,0)</f>
        <v>1</v>
      </c>
      <c r="N1397" s="7">
        <f>IF(I1397&lt;Educacao_infantil!$J$3,1,0)</f>
        <v>0</v>
      </c>
      <c r="O1397" s="22"/>
    </row>
    <row r="1398" spans="1:15" x14ac:dyDescent="0.25">
      <c r="A1398" s="5" t="s">
        <v>44</v>
      </c>
      <c r="B1398" s="6" t="s">
        <v>22</v>
      </c>
      <c r="C1398" s="9" t="str">
        <f>VLOOKUP(B1398,'De-Para_Estado_Regiao'!$B$3:$C$29,2,0)</f>
        <v>Sul</v>
      </c>
      <c r="D1398" s="6">
        <v>24491</v>
      </c>
      <c r="E1398" s="6">
        <v>0.77800000000000002</v>
      </c>
      <c r="F1398" s="6">
        <v>0.78900000000000003</v>
      </c>
      <c r="G1398" s="6">
        <v>0.71199999999999997</v>
      </c>
      <c r="H1398" s="6">
        <v>33374.97</v>
      </c>
      <c r="I1398" s="6">
        <v>730</v>
      </c>
      <c r="J1398" s="36" t="str">
        <f t="shared" si="21"/>
        <v>Alto</v>
      </c>
      <c r="K1398" s="6">
        <f>IF(OR(B1398="",D1398="",E1398="",F1398="",G1398="",H1398=""),1,0)</f>
        <v>0</v>
      </c>
      <c r="L1398" s="6">
        <f>IF(C1398&lt;Panorama_geral!$B$3,1,0)</f>
        <v>0</v>
      </c>
      <c r="M1398" s="36">
        <f>IF(D1398&gt;Educacao_infantil!$I$3,1,0)</f>
        <v>1</v>
      </c>
      <c r="N1398" s="7">
        <f>IF(I1398&lt;Educacao_infantil!$J$3,1,0)</f>
        <v>0</v>
      </c>
      <c r="O1398" s="22"/>
    </row>
    <row r="1399" spans="1:15" x14ac:dyDescent="0.25">
      <c r="A1399" s="8" t="s">
        <v>45</v>
      </c>
      <c r="B1399" s="9" t="s">
        <v>7</v>
      </c>
      <c r="C1399" s="9" t="str">
        <f>VLOOKUP(B1399,'De-Para_Estado_Regiao'!$B$3:$C$29,2,0)</f>
        <v>Sudeste</v>
      </c>
      <c r="D1399" s="9">
        <v>28554</v>
      </c>
      <c r="E1399" s="9">
        <v>0.8</v>
      </c>
      <c r="F1399" s="9">
        <v>0.79200000000000004</v>
      </c>
      <c r="G1399" s="9">
        <v>0.76200000000000001</v>
      </c>
      <c r="H1399" s="9">
        <v>46888.51</v>
      </c>
      <c r="I1399" s="6">
        <v>741</v>
      </c>
      <c r="J1399" s="36" t="str">
        <f t="shared" si="21"/>
        <v>Muito Alto</v>
      </c>
      <c r="K1399" s="6">
        <f>IF(OR(B1399="",D1399="",E1399="",F1399="",G1399="",H1399=""),1,0)</f>
        <v>0</v>
      </c>
      <c r="L1399" s="6">
        <f>IF(C1399&lt;Panorama_geral!$B$3,1,0)</f>
        <v>0</v>
      </c>
      <c r="M1399" s="36">
        <f>IF(D1399&gt;Educacao_infantil!$I$3,1,0)</f>
        <v>1</v>
      </c>
      <c r="N1399" s="7">
        <f>IF(I1399&lt;Educacao_infantil!$J$3,1,0)</f>
        <v>0</v>
      </c>
      <c r="O1399" s="22"/>
    </row>
    <row r="1400" spans="1:15" x14ac:dyDescent="0.25">
      <c r="A1400" s="5" t="s">
        <v>46</v>
      </c>
      <c r="B1400" s="6" t="s">
        <v>7</v>
      </c>
      <c r="C1400" s="9" t="str">
        <f>VLOOKUP(B1400,'De-Para_Estado_Regiao'!$B$3:$C$29,2,0)</f>
        <v>Sudeste</v>
      </c>
      <c r="D1400" s="6">
        <v>5477</v>
      </c>
      <c r="E1400" s="6">
        <v>0.86199999999999999</v>
      </c>
      <c r="F1400" s="6">
        <v>0.89100000000000001</v>
      </c>
      <c r="G1400" s="6">
        <v>0.81100000000000005</v>
      </c>
      <c r="H1400" s="6">
        <v>83656.3</v>
      </c>
      <c r="I1400" s="6">
        <v>270</v>
      </c>
      <c r="J1400" s="36" t="str">
        <f t="shared" si="21"/>
        <v>Muito Alto</v>
      </c>
      <c r="K1400" s="6">
        <f>IF(OR(B1400="",D1400="",E1400="",F1400="",G1400="",H1400=""),1,0)</f>
        <v>0</v>
      </c>
      <c r="L1400" s="6">
        <f>IF(C1400&lt;Panorama_geral!$B$3,1,0)</f>
        <v>0</v>
      </c>
      <c r="M1400" s="36">
        <f>IF(D1400&gt;Educacao_infantil!$I$3,1,0)</f>
        <v>1</v>
      </c>
      <c r="N1400" s="7">
        <f>IF(I1400&lt;Educacao_infantil!$J$3,1,0)</f>
        <v>0</v>
      </c>
      <c r="O1400" s="22"/>
    </row>
    <row r="1401" spans="1:15" x14ac:dyDescent="0.25">
      <c r="A1401" s="8" t="s">
        <v>47</v>
      </c>
      <c r="B1401" s="9" t="s">
        <v>7</v>
      </c>
      <c r="C1401" s="9" t="str">
        <f>VLOOKUP(B1401,'De-Para_Estado_Regiao'!$B$3:$C$29,2,0)</f>
        <v>Sudeste</v>
      </c>
      <c r="D1401" s="9">
        <v>29167</v>
      </c>
      <c r="E1401" s="9">
        <v>0.80700000000000005</v>
      </c>
      <c r="F1401" s="9">
        <v>0.80400000000000005</v>
      </c>
      <c r="G1401" s="9">
        <v>0.76400000000000001</v>
      </c>
      <c r="H1401" s="9">
        <v>53615.25</v>
      </c>
      <c r="I1401" s="6">
        <v>816</v>
      </c>
      <c r="J1401" s="36" t="str">
        <f t="shared" si="21"/>
        <v>Muito Alto</v>
      </c>
      <c r="K1401" s="6">
        <f>IF(OR(B1401="",D1401="",E1401="",F1401="",G1401="",H1401=""),1,0)</f>
        <v>0</v>
      </c>
      <c r="L1401" s="6">
        <f>IF(C1401&lt;Panorama_geral!$B$3,1,0)</f>
        <v>0</v>
      </c>
      <c r="M1401" s="36">
        <f>IF(D1401&gt;Educacao_infantil!$I$3,1,0)</f>
        <v>1</v>
      </c>
      <c r="N1401" s="7">
        <f>IF(I1401&lt;Educacao_infantil!$J$3,1,0)</f>
        <v>0</v>
      </c>
      <c r="O1401" s="22"/>
    </row>
    <row r="1402" spans="1:15" x14ac:dyDescent="0.25">
      <c r="A1402" s="5" t="s">
        <v>48</v>
      </c>
      <c r="B1402" s="6" t="s">
        <v>49</v>
      </c>
      <c r="C1402" s="9" t="str">
        <f>VLOOKUP(B1402,'De-Para_Estado_Regiao'!$B$3:$C$29,2,0)</f>
        <v>Norte</v>
      </c>
      <c r="D1402" s="6">
        <v>77895</v>
      </c>
      <c r="E1402" s="6">
        <v>0.746</v>
      </c>
      <c r="F1402" s="6">
        <v>0.751</v>
      </c>
      <c r="G1402" s="6">
        <v>0.67300000000000004</v>
      </c>
      <c r="H1402" s="6">
        <v>20350</v>
      </c>
      <c r="I1402" s="6">
        <v>617</v>
      </c>
      <c r="J1402" s="36" t="str">
        <f t="shared" si="21"/>
        <v>Alto</v>
      </c>
      <c r="K1402" s="6">
        <f>IF(OR(B1402="",D1402="",E1402="",F1402="",G1402="",H1402=""),1,0)</f>
        <v>0</v>
      </c>
      <c r="L1402" s="6">
        <f>IF(C1402&lt;Panorama_geral!$B$3,1,0)</f>
        <v>0</v>
      </c>
      <c r="M1402" s="36">
        <f>IF(D1402&gt;Educacao_infantil!$I$3,1,0)</f>
        <v>1</v>
      </c>
      <c r="N1402" s="7">
        <f>IF(I1402&lt;Educacao_infantil!$J$3,1,0)</f>
        <v>0</v>
      </c>
      <c r="O1402" s="22"/>
    </row>
    <row r="1403" spans="1:15" x14ac:dyDescent="0.25">
      <c r="A1403" s="8" t="s">
        <v>50</v>
      </c>
      <c r="B1403" s="9" t="s">
        <v>7</v>
      </c>
      <c r="C1403" s="9" t="str">
        <f>VLOOKUP(B1403,'De-Para_Estado_Regiao'!$B$3:$C$29,2,0)</f>
        <v>Sudeste</v>
      </c>
      <c r="D1403" s="9">
        <v>17586</v>
      </c>
      <c r="E1403" s="9">
        <v>0.79700000000000004</v>
      </c>
      <c r="F1403" s="9">
        <v>0.80100000000000005</v>
      </c>
      <c r="G1403" s="9">
        <v>0.748</v>
      </c>
      <c r="H1403" s="9">
        <v>35230.47</v>
      </c>
      <c r="I1403" s="6">
        <v>512</v>
      </c>
      <c r="J1403" s="36" t="str">
        <f t="shared" si="21"/>
        <v>Alto</v>
      </c>
      <c r="K1403" s="6">
        <f>IF(OR(B1403="",D1403="",E1403="",F1403="",G1403="",H1403=""),1,0)</f>
        <v>0</v>
      </c>
      <c r="L1403" s="6">
        <f>IF(C1403&lt;Panorama_geral!$B$3,1,0)</f>
        <v>0</v>
      </c>
      <c r="M1403" s="36">
        <f>IF(D1403&gt;Educacao_infantil!$I$3,1,0)</f>
        <v>1</v>
      </c>
      <c r="N1403" s="7">
        <f>IF(I1403&lt;Educacao_infantil!$J$3,1,0)</f>
        <v>0</v>
      </c>
      <c r="O1403" s="22"/>
    </row>
    <row r="1404" spans="1:15" x14ac:dyDescent="0.25">
      <c r="A1404" s="5" t="s">
        <v>51</v>
      </c>
      <c r="B1404" s="6" t="s">
        <v>7</v>
      </c>
      <c r="C1404" s="9" t="str">
        <f>VLOOKUP(B1404,'De-Para_Estado_Regiao'!$B$3:$C$29,2,0)</f>
        <v>Sudeste</v>
      </c>
      <c r="D1404" s="6">
        <v>8029</v>
      </c>
      <c r="E1404" s="6">
        <v>0.79</v>
      </c>
      <c r="F1404" s="6">
        <v>0.78200000000000003</v>
      </c>
      <c r="G1404" s="6">
        <v>0.74399999999999999</v>
      </c>
      <c r="H1404" s="6">
        <v>35797.47</v>
      </c>
      <c r="I1404" s="6">
        <v>224</v>
      </c>
      <c r="J1404" s="36" t="str">
        <f t="shared" si="21"/>
        <v>Alto</v>
      </c>
      <c r="K1404" s="6">
        <f>IF(OR(B1404="",D1404="",E1404="",F1404="",G1404="",H1404=""),1,0)</f>
        <v>0</v>
      </c>
      <c r="L1404" s="6">
        <f>IF(C1404&lt;Panorama_geral!$B$3,1,0)</f>
        <v>0</v>
      </c>
      <c r="M1404" s="36">
        <f>IF(D1404&gt;Educacao_infantil!$I$3,1,0)</f>
        <v>1</v>
      </c>
      <c r="N1404" s="7">
        <f>IF(I1404&lt;Educacao_infantil!$J$3,1,0)</f>
        <v>0</v>
      </c>
      <c r="O1404" s="22"/>
    </row>
    <row r="1405" spans="1:15" x14ac:dyDescent="0.25">
      <c r="A1405" s="8" t="s">
        <v>52</v>
      </c>
      <c r="B1405" s="9" t="s">
        <v>53</v>
      </c>
      <c r="C1405" s="9" t="str">
        <f>VLOOKUP(B1405,'De-Para_Estado_Regiao'!$B$3:$C$29,2,0)</f>
        <v>Centro-Oeste</v>
      </c>
      <c r="D1405" s="9">
        <v>44074</v>
      </c>
      <c r="E1405" s="9">
        <v>0.78400000000000003</v>
      </c>
      <c r="F1405" s="9">
        <v>0.79</v>
      </c>
      <c r="G1405" s="9">
        <v>0.72399999999999998</v>
      </c>
      <c r="H1405" s="9">
        <v>29442.66</v>
      </c>
      <c r="I1405" s="6">
        <v>714</v>
      </c>
      <c r="J1405" s="36" t="str">
        <f t="shared" si="21"/>
        <v>Alto</v>
      </c>
      <c r="K1405" s="6">
        <f>IF(OR(B1405="",D1405="",E1405="",F1405="",G1405="",H1405=""),1,0)</f>
        <v>0</v>
      </c>
      <c r="L1405" s="6">
        <f>IF(C1405&lt;Panorama_geral!$B$3,1,0)</f>
        <v>0</v>
      </c>
      <c r="M1405" s="36">
        <f>IF(D1405&gt;Educacao_infantil!$I$3,1,0)</f>
        <v>1</v>
      </c>
      <c r="N1405" s="7">
        <f>IF(I1405&lt;Educacao_infantil!$J$3,1,0)</f>
        <v>0</v>
      </c>
      <c r="O1405" s="22"/>
    </row>
    <row r="1406" spans="1:15" x14ac:dyDescent="0.25">
      <c r="A1406" s="5" t="s">
        <v>54</v>
      </c>
      <c r="B1406" s="6" t="s">
        <v>33</v>
      </c>
      <c r="C1406" s="9" t="str">
        <f>VLOOKUP(B1406,'De-Para_Estado_Regiao'!$B$3:$C$29,2,0)</f>
        <v>Centro-Oeste</v>
      </c>
      <c r="D1406" s="6">
        <v>10158</v>
      </c>
      <c r="E1406" s="6">
        <v>0.754</v>
      </c>
      <c r="F1406" s="6">
        <v>0.76500000000000001</v>
      </c>
      <c r="G1406" s="6">
        <v>0.65600000000000003</v>
      </c>
      <c r="H1406" s="6">
        <v>39288.71</v>
      </c>
      <c r="I1406" s="6">
        <v>199</v>
      </c>
      <c r="J1406" s="36" t="str">
        <f t="shared" si="21"/>
        <v>Alto</v>
      </c>
      <c r="K1406" s="6">
        <f>IF(OR(B1406="",D1406="",E1406="",F1406="",G1406="",H1406=""),1,0)</f>
        <v>0</v>
      </c>
      <c r="L1406" s="6">
        <f>IF(C1406&lt;Panorama_geral!$B$3,1,0)</f>
        <v>0</v>
      </c>
      <c r="M1406" s="36">
        <f>IF(D1406&gt;Educacao_infantil!$I$3,1,0)</f>
        <v>1</v>
      </c>
      <c r="N1406" s="7">
        <f>IF(I1406&lt;Educacao_infantil!$J$3,1,0)</f>
        <v>0</v>
      </c>
      <c r="O1406" s="22"/>
    </row>
    <row r="1407" spans="1:15" x14ac:dyDescent="0.25">
      <c r="A1407" s="8" t="s">
        <v>55</v>
      </c>
      <c r="B1407" s="9" t="s">
        <v>7</v>
      </c>
      <c r="C1407" s="9" t="str">
        <f>VLOOKUP(B1407,'De-Para_Estado_Regiao'!$B$3:$C$29,2,0)</f>
        <v>Sudeste</v>
      </c>
      <c r="D1407" s="9">
        <v>15991</v>
      </c>
      <c r="E1407" s="9">
        <v>0.78500000000000003</v>
      </c>
      <c r="F1407" s="9">
        <v>0.79700000000000004</v>
      </c>
      <c r="G1407" s="9">
        <v>0.71699999999999997</v>
      </c>
      <c r="H1407" s="9">
        <v>54656.57</v>
      </c>
      <c r="I1407" s="6">
        <v>409</v>
      </c>
      <c r="J1407" s="36" t="str">
        <f t="shared" si="21"/>
        <v>Alto</v>
      </c>
      <c r="K1407" s="6">
        <f>IF(OR(B1407="",D1407="",E1407="",F1407="",G1407="",H1407=""),1,0)</f>
        <v>0</v>
      </c>
      <c r="L1407" s="6">
        <f>IF(C1407&lt;Panorama_geral!$B$3,1,0)</f>
        <v>0</v>
      </c>
      <c r="M1407" s="36">
        <f>IF(D1407&gt;Educacao_infantil!$I$3,1,0)</f>
        <v>1</v>
      </c>
      <c r="N1407" s="7">
        <f>IF(I1407&lt;Educacao_infantil!$J$3,1,0)</f>
        <v>0</v>
      </c>
      <c r="O1407" s="22"/>
    </row>
    <row r="1408" spans="1:15" x14ac:dyDescent="0.25">
      <c r="A1408" s="5" t="s">
        <v>56</v>
      </c>
      <c r="B1408" s="6" t="s">
        <v>24</v>
      </c>
      <c r="C1408" s="9" t="str">
        <f>VLOOKUP(B1408,'De-Para_Estado_Regiao'!$B$3:$C$29,2,0)</f>
        <v>Nordeste</v>
      </c>
      <c r="D1408" s="6">
        <v>8402</v>
      </c>
      <c r="E1408" s="6">
        <v>0.72099999999999997</v>
      </c>
      <c r="F1408" s="6">
        <v>0.69499999999999995</v>
      </c>
      <c r="G1408" s="6">
        <v>0.66800000000000004</v>
      </c>
      <c r="H1408" s="6">
        <v>21596.35</v>
      </c>
      <c r="I1408" s="6">
        <v>103</v>
      </c>
      <c r="J1408" s="36" t="str">
        <f t="shared" si="21"/>
        <v>Alto</v>
      </c>
      <c r="K1408" s="6">
        <f>IF(OR(B1408="",D1408="",E1408="",F1408="",G1408="",H1408=""),1,0)</f>
        <v>0</v>
      </c>
      <c r="L1408" s="6">
        <f>IF(C1408&lt;Panorama_geral!$B$3,1,0)</f>
        <v>0</v>
      </c>
      <c r="M1408" s="36">
        <f>IF(D1408&gt;Educacao_infantil!$I$3,1,0)</f>
        <v>1</v>
      </c>
      <c r="N1408" s="7">
        <f>IF(I1408&lt;Educacao_infantil!$J$3,1,0)</f>
        <v>0</v>
      </c>
      <c r="O1408" s="22"/>
    </row>
    <row r="1409" spans="1:15" x14ac:dyDescent="0.25">
      <c r="A1409" s="8" t="s">
        <v>57</v>
      </c>
      <c r="B1409" s="9" t="s">
        <v>16</v>
      </c>
      <c r="C1409" s="9" t="str">
        <f>VLOOKUP(B1409,'De-Para_Estado_Regiao'!$B$3:$C$29,2,0)</f>
        <v>Sudeste</v>
      </c>
      <c r="D1409" s="9">
        <v>5875</v>
      </c>
      <c r="E1409" s="9">
        <v>0.77800000000000002</v>
      </c>
      <c r="F1409" s="9">
        <v>0.76</v>
      </c>
      <c r="G1409" s="9">
        <v>0.70699999999999996</v>
      </c>
      <c r="H1409" s="9">
        <v>33603.82</v>
      </c>
      <c r="I1409" s="6">
        <v>130</v>
      </c>
      <c r="J1409" s="36" t="str">
        <f t="shared" si="21"/>
        <v>Alto</v>
      </c>
      <c r="K1409" s="6">
        <f>IF(OR(B1409="",D1409="",E1409="",F1409="",G1409="",H1409=""),1,0)</f>
        <v>0</v>
      </c>
      <c r="L1409" s="6">
        <f>IF(C1409&lt;Panorama_geral!$B$3,1,0)</f>
        <v>0</v>
      </c>
      <c r="M1409" s="36">
        <f>IF(D1409&gt;Educacao_infantil!$I$3,1,0)</f>
        <v>1</v>
      </c>
      <c r="N1409" s="7">
        <f>IF(I1409&lt;Educacao_infantil!$J$3,1,0)</f>
        <v>0</v>
      </c>
      <c r="O1409" s="22"/>
    </row>
    <row r="1410" spans="1:15" x14ac:dyDescent="0.25">
      <c r="A1410" s="5" t="s">
        <v>58</v>
      </c>
      <c r="B1410" s="6" t="s">
        <v>59</v>
      </c>
      <c r="C1410" s="9" t="str">
        <f>VLOOKUP(B1410,'De-Para_Estado_Regiao'!$B$3:$C$29,2,0)</f>
        <v>Sul</v>
      </c>
      <c r="D1410" s="6">
        <v>17158</v>
      </c>
      <c r="E1410" s="6">
        <v>0.84699999999999998</v>
      </c>
      <c r="F1410" s="6">
        <v>0.87</v>
      </c>
      <c r="G1410" s="6">
        <v>0.8</v>
      </c>
      <c r="H1410" s="6">
        <v>39048.21</v>
      </c>
      <c r="I1410" s="6">
        <v>848</v>
      </c>
      <c r="J1410" s="36" t="str">
        <f t="shared" si="21"/>
        <v>Muito Alto</v>
      </c>
      <c r="K1410" s="6">
        <f>IF(OR(B1410="",D1410="",E1410="",F1410="",G1410="",H1410=""),1,0)</f>
        <v>0</v>
      </c>
      <c r="L1410" s="6">
        <f>IF(C1410&lt;Panorama_geral!$B$3,1,0)</f>
        <v>0</v>
      </c>
      <c r="M1410" s="36">
        <f>IF(D1410&gt;Educacao_infantil!$I$3,1,0)</f>
        <v>1</v>
      </c>
      <c r="N1410" s="7">
        <f>IF(I1410&lt;Educacao_infantil!$J$3,1,0)</f>
        <v>0</v>
      </c>
      <c r="O1410" s="22"/>
    </row>
    <row r="1411" spans="1:15" x14ac:dyDescent="0.25">
      <c r="A1411" s="8" t="s">
        <v>60</v>
      </c>
      <c r="B1411" s="9" t="s">
        <v>22</v>
      </c>
      <c r="C1411" s="9" t="str">
        <f>VLOOKUP(B1411,'De-Para_Estado_Regiao'!$B$3:$C$29,2,0)</f>
        <v>Sul</v>
      </c>
      <c r="D1411" s="9">
        <v>16007</v>
      </c>
      <c r="E1411" s="9">
        <v>0.81</v>
      </c>
      <c r="F1411" s="9">
        <v>0.80600000000000005</v>
      </c>
      <c r="G1411" s="9">
        <v>0.76800000000000002</v>
      </c>
      <c r="H1411" s="9">
        <v>39996.43</v>
      </c>
      <c r="I1411" s="6">
        <v>569</v>
      </c>
      <c r="J1411" s="36" t="str">
        <f t="shared" si="21"/>
        <v>Muito Alto</v>
      </c>
      <c r="K1411" s="6">
        <f>IF(OR(B1411="",D1411="",E1411="",F1411="",G1411="",H1411=""),1,0)</f>
        <v>0</v>
      </c>
      <c r="L1411" s="6">
        <f>IF(C1411&lt;Panorama_geral!$B$3,1,0)</f>
        <v>0</v>
      </c>
      <c r="M1411" s="36">
        <f>IF(D1411&gt;Educacao_infantil!$I$3,1,0)</f>
        <v>1</v>
      </c>
      <c r="N1411" s="7">
        <f>IF(I1411&lt;Educacao_infantil!$J$3,1,0)</f>
        <v>0</v>
      </c>
      <c r="O1411" s="22"/>
    </row>
    <row r="1412" spans="1:15" x14ac:dyDescent="0.25">
      <c r="A1412" s="5" t="s">
        <v>61</v>
      </c>
      <c r="B1412" s="6" t="s">
        <v>59</v>
      </c>
      <c r="C1412" s="9" t="str">
        <f>VLOOKUP(B1412,'De-Para_Estado_Regiao'!$B$3:$C$29,2,0)</f>
        <v>Sul</v>
      </c>
      <c r="D1412" s="6">
        <v>12793</v>
      </c>
      <c r="E1412" s="6">
        <v>0.81</v>
      </c>
      <c r="F1412" s="6">
        <v>0.81200000000000006</v>
      </c>
      <c r="G1412" s="6">
        <v>0.72199999999999998</v>
      </c>
      <c r="H1412" s="6">
        <v>44791.08</v>
      </c>
      <c r="I1412" s="6">
        <v>474</v>
      </c>
      <c r="J1412" s="36" t="str">
        <f t="shared" si="21"/>
        <v>Muito Alto</v>
      </c>
      <c r="K1412" s="6">
        <f>IF(OR(B1412="",D1412="",E1412="",F1412="",G1412="",H1412=""),1,0)</f>
        <v>0</v>
      </c>
      <c r="L1412" s="6">
        <f>IF(C1412&lt;Panorama_geral!$B$3,1,0)</f>
        <v>0</v>
      </c>
      <c r="M1412" s="36">
        <f>IF(D1412&gt;Educacao_infantil!$I$3,1,0)</f>
        <v>1</v>
      </c>
      <c r="N1412" s="7">
        <f>IF(I1412&lt;Educacao_infantil!$J$3,1,0)</f>
        <v>0</v>
      </c>
      <c r="O1412" s="22"/>
    </row>
    <row r="1413" spans="1:15" x14ac:dyDescent="0.25">
      <c r="A1413" s="8" t="s">
        <v>62</v>
      </c>
      <c r="B1413" s="9" t="s">
        <v>59</v>
      </c>
      <c r="C1413" s="9" t="str">
        <f>VLOOKUP(B1413,'De-Para_Estado_Regiao'!$B$3:$C$29,2,0)</f>
        <v>Sul</v>
      </c>
      <c r="D1413" s="9">
        <v>24701</v>
      </c>
      <c r="E1413" s="9">
        <v>0.80900000000000005</v>
      </c>
      <c r="F1413" s="9">
        <v>0.79500000000000004</v>
      </c>
      <c r="G1413" s="9">
        <v>0.749</v>
      </c>
      <c r="H1413" s="9">
        <v>44268.54</v>
      </c>
      <c r="I1413" s="6">
        <v>643</v>
      </c>
      <c r="J1413" s="36" t="str">
        <f t="shared" si="21"/>
        <v>Muito Alto</v>
      </c>
      <c r="K1413" s="6">
        <f>IF(OR(B1413="",D1413="",E1413="",F1413="",G1413="",H1413=""),1,0)</f>
        <v>0</v>
      </c>
      <c r="L1413" s="6">
        <f>IF(C1413&lt;Panorama_geral!$B$3,1,0)</f>
        <v>0</v>
      </c>
      <c r="M1413" s="36">
        <f>IF(D1413&gt;Educacao_infantil!$I$3,1,0)</f>
        <v>1</v>
      </c>
      <c r="N1413" s="7">
        <f>IF(I1413&lt;Educacao_infantil!$J$3,1,0)</f>
        <v>0</v>
      </c>
      <c r="O1413" s="22"/>
    </row>
    <row r="1414" spans="1:15" x14ac:dyDescent="0.25">
      <c r="A1414" s="5" t="s">
        <v>63</v>
      </c>
      <c r="B1414" s="6" t="s">
        <v>64</v>
      </c>
      <c r="C1414" s="9" t="str">
        <f>VLOOKUP(B1414,'De-Para_Estado_Regiao'!$B$3:$C$29,2,0)</f>
        <v>Sudeste</v>
      </c>
      <c r="D1414" s="6">
        <v>13665</v>
      </c>
      <c r="E1414" s="6">
        <v>0.84499999999999997</v>
      </c>
      <c r="F1414" s="6">
        <v>0.876</v>
      </c>
      <c r="G1414" s="6">
        <v>0.80500000000000005</v>
      </c>
      <c r="H1414" s="6">
        <v>60427.74</v>
      </c>
      <c r="I1414" s="6">
        <v>568</v>
      </c>
      <c r="J1414" s="36" t="str">
        <f t="shared" ref="J1414:J1477" si="22">IF(E1414&lt;0.55,"Baixo", IF(E1414&lt;0.7,"Médio", IF(E1414&lt;0.8,"Alto","Muito Alto")))</f>
        <v>Muito Alto</v>
      </c>
      <c r="K1414" s="6">
        <f>IF(OR(B1414="",D1414="",E1414="",F1414="",G1414="",H1414=""),1,0)</f>
        <v>0</v>
      </c>
      <c r="L1414" s="6">
        <f>IF(C1414&lt;Panorama_geral!$B$3,1,0)</f>
        <v>0</v>
      </c>
      <c r="M1414" s="36">
        <f>IF(D1414&gt;Educacao_infantil!$I$3,1,0)</f>
        <v>1</v>
      </c>
      <c r="N1414" s="7">
        <f>IF(I1414&lt;Educacao_infantil!$J$3,1,0)</f>
        <v>0</v>
      </c>
      <c r="O1414" s="22"/>
    </row>
    <row r="1415" spans="1:15" x14ac:dyDescent="0.25">
      <c r="A1415" s="8" t="s">
        <v>65</v>
      </c>
      <c r="B1415" s="9" t="s">
        <v>14</v>
      </c>
      <c r="C1415" s="9" t="str">
        <f>VLOOKUP(B1415,'De-Para_Estado_Regiao'!$B$3:$C$29,2,0)</f>
        <v>Sul</v>
      </c>
      <c r="D1415" s="9">
        <v>18929</v>
      </c>
      <c r="E1415" s="9">
        <v>0.78200000000000003</v>
      </c>
      <c r="F1415" s="9">
        <v>0.81200000000000006</v>
      </c>
      <c r="G1415" s="9">
        <v>0.68600000000000005</v>
      </c>
      <c r="H1415" s="9">
        <v>44007.35</v>
      </c>
      <c r="I1415" s="6">
        <v>672</v>
      </c>
      <c r="J1415" s="36" t="str">
        <f t="shared" si="22"/>
        <v>Alto</v>
      </c>
      <c r="K1415" s="6">
        <f>IF(OR(B1415="",D1415="",E1415="",F1415="",G1415="",H1415=""),1,0)</f>
        <v>0</v>
      </c>
      <c r="L1415" s="6">
        <f>IF(C1415&lt;Panorama_geral!$B$3,1,0)</f>
        <v>0</v>
      </c>
      <c r="M1415" s="36">
        <f>IF(D1415&gt;Educacao_infantil!$I$3,1,0)</f>
        <v>1</v>
      </c>
      <c r="N1415" s="7">
        <f>IF(I1415&lt;Educacao_infantil!$J$3,1,0)</f>
        <v>0</v>
      </c>
      <c r="O1415" s="22"/>
    </row>
    <row r="1416" spans="1:15" x14ac:dyDescent="0.25">
      <c r="A1416" s="5" t="s">
        <v>66</v>
      </c>
      <c r="B1416" s="6" t="s">
        <v>53</v>
      </c>
      <c r="C1416" s="9" t="str">
        <f>VLOOKUP(B1416,'De-Para_Estado_Regiao'!$B$3:$C$29,2,0)</f>
        <v>Centro-Oeste</v>
      </c>
      <c r="D1416" s="6">
        <v>1061</v>
      </c>
      <c r="E1416" s="6">
        <v>0.754</v>
      </c>
      <c r="F1416" s="6">
        <v>0.75800000000000001</v>
      </c>
      <c r="G1416" s="6">
        <v>0.66500000000000004</v>
      </c>
      <c r="H1416" s="6">
        <v>64356.21</v>
      </c>
      <c r="I1416" s="6">
        <v>20</v>
      </c>
      <c r="J1416" s="36" t="str">
        <f t="shared" si="22"/>
        <v>Alto</v>
      </c>
      <c r="K1416" s="6">
        <f>IF(OR(B1416="",D1416="",E1416="",F1416="",G1416="",H1416=""),1,0)</f>
        <v>0</v>
      </c>
      <c r="L1416" s="6">
        <f>IF(C1416&lt;Panorama_geral!$B$3,1,0)</f>
        <v>0</v>
      </c>
      <c r="M1416" s="36">
        <f>IF(D1416&gt;Educacao_infantil!$I$3,1,0)</f>
        <v>1</v>
      </c>
      <c r="N1416" s="7">
        <f>IF(I1416&lt;Educacao_infantil!$J$3,1,0)</f>
        <v>0</v>
      </c>
      <c r="O1416" s="22"/>
    </row>
    <row r="1417" spans="1:15" x14ac:dyDescent="0.25">
      <c r="A1417" s="8" t="s">
        <v>67</v>
      </c>
      <c r="B1417" s="9" t="s">
        <v>16</v>
      </c>
      <c r="C1417" s="9" t="str">
        <f>VLOOKUP(B1417,'De-Para_Estado_Regiao'!$B$3:$C$29,2,0)</f>
        <v>Sudeste</v>
      </c>
      <c r="D1417" s="9">
        <v>30911</v>
      </c>
      <c r="E1417" s="9">
        <v>0.76</v>
      </c>
      <c r="F1417" s="9">
        <v>0.745</v>
      </c>
      <c r="G1417" s="9">
        <v>0.69699999999999995</v>
      </c>
      <c r="H1417" s="9">
        <v>40512.94</v>
      </c>
      <c r="I1417" s="6">
        <v>519</v>
      </c>
      <c r="J1417" s="36" t="str">
        <f t="shared" si="22"/>
        <v>Alto</v>
      </c>
      <c r="K1417" s="6">
        <f>IF(OR(B1417="",D1417="",E1417="",F1417="",G1417="",H1417=""),1,0)</f>
        <v>0</v>
      </c>
      <c r="L1417" s="6">
        <f>IF(C1417&lt;Panorama_geral!$B$3,1,0)</f>
        <v>0</v>
      </c>
      <c r="M1417" s="36">
        <f>IF(D1417&gt;Educacao_infantil!$I$3,1,0)</f>
        <v>1</v>
      </c>
      <c r="N1417" s="7">
        <f>IF(I1417&lt;Educacao_infantil!$J$3,1,0)</f>
        <v>0</v>
      </c>
      <c r="O1417" s="22"/>
    </row>
    <row r="1418" spans="1:15" x14ac:dyDescent="0.25">
      <c r="A1418" s="5" t="s">
        <v>68</v>
      </c>
      <c r="B1418" s="6" t="s">
        <v>16</v>
      </c>
      <c r="C1418" s="9" t="str">
        <f>VLOOKUP(B1418,'De-Para_Estado_Regiao'!$B$3:$C$29,2,0)</f>
        <v>Sudeste</v>
      </c>
      <c r="D1418" s="6">
        <v>22216</v>
      </c>
      <c r="E1418" s="6">
        <v>0.77800000000000002</v>
      </c>
      <c r="F1418" s="6">
        <v>0.78400000000000003</v>
      </c>
      <c r="G1418" s="6">
        <v>0.71099999999999997</v>
      </c>
      <c r="H1418" s="6">
        <v>25968.58</v>
      </c>
      <c r="I1418" s="6">
        <v>648</v>
      </c>
      <c r="J1418" s="36" t="str">
        <f t="shared" si="22"/>
        <v>Alto</v>
      </c>
      <c r="K1418" s="6">
        <f>IF(OR(B1418="",D1418="",E1418="",F1418="",G1418="",H1418=""),1,0)</f>
        <v>0</v>
      </c>
      <c r="L1418" s="6">
        <f>IF(C1418&lt;Panorama_geral!$B$3,1,0)</f>
        <v>0</v>
      </c>
      <c r="M1418" s="36">
        <f>IF(D1418&gt;Educacao_infantil!$I$3,1,0)</f>
        <v>1</v>
      </c>
      <c r="N1418" s="7">
        <f>IF(I1418&lt;Educacao_infantil!$J$3,1,0)</f>
        <v>0</v>
      </c>
      <c r="O1418" s="22"/>
    </row>
    <row r="1419" spans="1:15" x14ac:dyDescent="0.25">
      <c r="A1419" s="8" t="s">
        <v>69</v>
      </c>
      <c r="B1419" s="9" t="s">
        <v>7</v>
      </c>
      <c r="C1419" s="9" t="str">
        <f>VLOOKUP(B1419,'De-Para_Estado_Regiao'!$B$3:$C$29,2,0)</f>
        <v>Sudeste</v>
      </c>
      <c r="D1419" s="9">
        <v>16362</v>
      </c>
      <c r="E1419" s="9">
        <v>0.8</v>
      </c>
      <c r="F1419" s="9">
        <v>0.8</v>
      </c>
      <c r="G1419" s="9">
        <v>0.752</v>
      </c>
      <c r="H1419" s="9">
        <v>35577.22</v>
      </c>
      <c r="I1419" s="6">
        <v>406</v>
      </c>
      <c r="J1419" s="36" t="str">
        <f t="shared" si="22"/>
        <v>Muito Alto</v>
      </c>
      <c r="K1419" s="6">
        <f>IF(OR(B1419="",D1419="",E1419="",F1419="",G1419="",H1419=""),1,0)</f>
        <v>0</v>
      </c>
      <c r="L1419" s="6">
        <f>IF(C1419&lt;Panorama_geral!$B$3,1,0)</f>
        <v>0</v>
      </c>
      <c r="M1419" s="36">
        <f>IF(D1419&gt;Educacao_infantil!$I$3,1,0)</f>
        <v>1</v>
      </c>
      <c r="N1419" s="7">
        <f>IF(I1419&lt;Educacao_infantil!$J$3,1,0)</f>
        <v>0</v>
      </c>
      <c r="O1419" s="22"/>
    </row>
    <row r="1420" spans="1:15" x14ac:dyDescent="0.25">
      <c r="A1420" s="5" t="s">
        <v>70</v>
      </c>
      <c r="B1420" s="6" t="s">
        <v>7</v>
      </c>
      <c r="C1420" s="9" t="str">
        <f>VLOOKUP(B1420,'De-Para_Estado_Regiao'!$B$3:$C$29,2,0)</f>
        <v>Sudeste</v>
      </c>
      <c r="D1420" s="6">
        <v>19844</v>
      </c>
      <c r="E1420" s="6">
        <v>0.78</v>
      </c>
      <c r="F1420" s="6">
        <v>0.76200000000000001</v>
      </c>
      <c r="G1420" s="6">
        <v>0.74</v>
      </c>
      <c r="H1420" s="6">
        <v>33602.58</v>
      </c>
      <c r="I1420" s="6">
        <v>375</v>
      </c>
      <c r="J1420" s="36" t="str">
        <f t="shared" si="22"/>
        <v>Alto</v>
      </c>
      <c r="K1420" s="6">
        <f>IF(OR(B1420="",D1420="",E1420="",F1420="",G1420="",H1420=""),1,0)</f>
        <v>0</v>
      </c>
      <c r="L1420" s="6">
        <f>IF(C1420&lt;Panorama_geral!$B$3,1,0)</f>
        <v>0</v>
      </c>
      <c r="M1420" s="36">
        <f>IF(D1420&gt;Educacao_infantil!$I$3,1,0)</f>
        <v>1</v>
      </c>
      <c r="N1420" s="7">
        <f>IF(I1420&lt;Educacao_infantil!$J$3,1,0)</f>
        <v>0</v>
      </c>
      <c r="O1420" s="22"/>
    </row>
    <row r="1421" spans="1:15" x14ac:dyDescent="0.25">
      <c r="A1421" s="8" t="s">
        <v>71</v>
      </c>
      <c r="B1421" s="9" t="s">
        <v>72</v>
      </c>
      <c r="C1421" s="9" t="str">
        <f>VLOOKUP(B1421,'De-Para_Estado_Regiao'!$B$3:$C$29,2,0)</f>
        <v>Nordeste</v>
      </c>
      <c r="D1421" s="9">
        <v>41558</v>
      </c>
      <c r="E1421" s="9">
        <v>0.76300000000000001</v>
      </c>
      <c r="F1421" s="9">
        <v>0.76800000000000002</v>
      </c>
      <c r="G1421" s="9">
        <v>0.69399999999999995</v>
      </c>
      <c r="H1421" s="9">
        <v>24890.54</v>
      </c>
      <c r="I1421" s="6">
        <v>844</v>
      </c>
      <c r="J1421" s="36" t="str">
        <f t="shared" si="22"/>
        <v>Alto</v>
      </c>
      <c r="K1421" s="6">
        <f>IF(OR(B1421="",D1421="",E1421="",F1421="",G1421="",H1421=""),1,0)</f>
        <v>0</v>
      </c>
      <c r="L1421" s="6">
        <f>IF(C1421&lt;Panorama_geral!$B$3,1,0)</f>
        <v>0</v>
      </c>
      <c r="M1421" s="36">
        <f>IF(D1421&gt;Educacao_infantil!$I$3,1,0)</f>
        <v>1</v>
      </c>
      <c r="N1421" s="7">
        <f>IF(I1421&lt;Educacao_infantil!$J$3,1,0)</f>
        <v>0</v>
      </c>
      <c r="O1421" s="22"/>
    </row>
    <row r="1422" spans="1:15" x14ac:dyDescent="0.25">
      <c r="A1422" s="5" t="s">
        <v>73</v>
      </c>
      <c r="B1422" s="6" t="s">
        <v>7</v>
      </c>
      <c r="C1422" s="9" t="str">
        <f>VLOOKUP(B1422,'De-Para_Estado_Regiao'!$B$3:$C$29,2,0)</f>
        <v>Sudeste</v>
      </c>
      <c r="D1422" s="6">
        <v>1579</v>
      </c>
      <c r="E1422" s="6">
        <v>0.74</v>
      </c>
      <c r="F1422" s="6">
        <v>0.73799999999999999</v>
      </c>
      <c r="G1422" s="6">
        <v>0.66700000000000004</v>
      </c>
      <c r="H1422" s="6">
        <v>27691.66</v>
      </c>
      <c r="I1422" s="6">
        <v>33</v>
      </c>
      <c r="J1422" s="36" t="str">
        <f t="shared" si="22"/>
        <v>Alto</v>
      </c>
      <c r="K1422" s="6">
        <f>IF(OR(B1422="",D1422="",E1422="",F1422="",G1422="",H1422=""),1,0)</f>
        <v>0</v>
      </c>
      <c r="L1422" s="6">
        <f>IF(C1422&lt;Panorama_geral!$B$3,1,0)</f>
        <v>0</v>
      </c>
      <c r="M1422" s="36">
        <f>IF(D1422&gt;Educacao_infantil!$I$3,1,0)</f>
        <v>1</v>
      </c>
      <c r="N1422" s="7">
        <f>IF(I1422&lt;Educacao_infantil!$J$3,1,0)</f>
        <v>0</v>
      </c>
      <c r="O1422" s="22"/>
    </row>
    <row r="1423" spans="1:15" x14ac:dyDescent="0.25">
      <c r="A1423" s="8" t="s">
        <v>74</v>
      </c>
      <c r="B1423" s="9" t="s">
        <v>7</v>
      </c>
      <c r="C1423" s="9" t="str">
        <f>VLOOKUP(B1423,'De-Para_Estado_Regiao'!$B$3:$C$29,2,0)</f>
        <v>Sudeste</v>
      </c>
      <c r="D1423" s="9">
        <v>9428</v>
      </c>
      <c r="E1423" s="9">
        <v>0.81</v>
      </c>
      <c r="F1423" s="9">
        <v>0.8</v>
      </c>
      <c r="G1423" s="9">
        <v>0.76</v>
      </c>
      <c r="H1423" s="9">
        <v>44417.02</v>
      </c>
      <c r="I1423" s="6">
        <v>306</v>
      </c>
      <c r="J1423" s="36" t="str">
        <f t="shared" si="22"/>
        <v>Muito Alto</v>
      </c>
      <c r="K1423" s="6">
        <f>IF(OR(B1423="",D1423="",E1423="",F1423="",G1423="",H1423=""),1,0)</f>
        <v>0</v>
      </c>
      <c r="L1423" s="6">
        <f>IF(C1423&lt;Panorama_geral!$B$3,1,0)</f>
        <v>0</v>
      </c>
      <c r="M1423" s="36">
        <f>IF(D1423&gt;Educacao_infantil!$I$3,1,0)</f>
        <v>1</v>
      </c>
      <c r="N1423" s="7">
        <f>IF(I1423&lt;Educacao_infantil!$J$3,1,0)</f>
        <v>0</v>
      </c>
      <c r="O1423" s="22"/>
    </row>
    <row r="1424" spans="1:15" x14ac:dyDescent="0.25">
      <c r="A1424" s="5" t="s">
        <v>75</v>
      </c>
      <c r="B1424" s="6" t="s">
        <v>7</v>
      </c>
      <c r="C1424" s="9" t="str">
        <f>VLOOKUP(B1424,'De-Para_Estado_Regiao'!$B$3:$C$29,2,0)</f>
        <v>Sudeste</v>
      </c>
      <c r="D1424" s="6">
        <v>9779</v>
      </c>
      <c r="E1424" s="6">
        <v>0.81</v>
      </c>
      <c r="F1424" s="6">
        <v>0.78800000000000003</v>
      </c>
      <c r="G1424" s="6">
        <v>0.77400000000000002</v>
      </c>
      <c r="H1424" s="6">
        <v>33101.42</v>
      </c>
      <c r="I1424" s="6">
        <v>257</v>
      </c>
      <c r="J1424" s="36" t="str">
        <f t="shared" si="22"/>
        <v>Muito Alto</v>
      </c>
      <c r="K1424" s="6">
        <f>IF(OR(B1424="",D1424="",E1424="",F1424="",G1424="",H1424=""),1,0)</f>
        <v>0</v>
      </c>
      <c r="L1424" s="6">
        <f>IF(C1424&lt;Panorama_geral!$B$3,1,0)</f>
        <v>0</v>
      </c>
      <c r="M1424" s="36">
        <f>IF(D1424&gt;Educacao_infantil!$I$3,1,0)</f>
        <v>1</v>
      </c>
      <c r="N1424" s="7">
        <f>IF(I1424&lt;Educacao_infantil!$J$3,1,0)</f>
        <v>0</v>
      </c>
      <c r="O1424" s="22"/>
    </row>
    <row r="1425" spans="1:15" x14ac:dyDescent="0.25">
      <c r="A1425" s="8" t="s">
        <v>76</v>
      </c>
      <c r="B1425" s="9" t="s">
        <v>22</v>
      </c>
      <c r="C1425" s="9" t="str">
        <f>VLOOKUP(B1425,'De-Para_Estado_Regiao'!$B$3:$C$29,2,0)</f>
        <v>Sul</v>
      </c>
      <c r="D1425" s="9">
        <v>13850</v>
      </c>
      <c r="E1425" s="9">
        <v>0.78200000000000003</v>
      </c>
      <c r="F1425" s="9">
        <v>0.77600000000000002</v>
      </c>
      <c r="G1425" s="9">
        <v>0.72799999999999998</v>
      </c>
      <c r="H1425" s="9">
        <v>34106.93</v>
      </c>
      <c r="I1425" s="6">
        <v>368</v>
      </c>
      <c r="J1425" s="36" t="str">
        <f t="shared" si="22"/>
        <v>Alto</v>
      </c>
      <c r="K1425" s="6">
        <f>IF(OR(B1425="",D1425="",E1425="",F1425="",G1425="",H1425=""),1,0)</f>
        <v>0</v>
      </c>
      <c r="L1425" s="6">
        <f>IF(C1425&lt;Panorama_geral!$B$3,1,0)</f>
        <v>0</v>
      </c>
      <c r="M1425" s="36">
        <f>IF(D1425&gt;Educacao_infantil!$I$3,1,0)</f>
        <v>1</v>
      </c>
      <c r="N1425" s="7">
        <f>IF(I1425&lt;Educacao_infantil!$J$3,1,0)</f>
        <v>0</v>
      </c>
      <c r="O1425" s="22"/>
    </row>
    <row r="1426" spans="1:15" x14ac:dyDescent="0.25">
      <c r="A1426" s="5" t="s">
        <v>77</v>
      </c>
      <c r="B1426" s="6" t="s">
        <v>10</v>
      </c>
      <c r="C1426" s="9" t="str">
        <f>VLOOKUP(B1426,'De-Para_Estado_Regiao'!$B$3:$C$29,2,0)</f>
        <v>Sudeste</v>
      </c>
      <c r="D1426" s="6">
        <v>45017</v>
      </c>
      <c r="E1426" s="6">
        <v>0.71099999999999997</v>
      </c>
      <c r="F1426" s="6">
        <v>0.69199999999999995</v>
      </c>
      <c r="G1426" s="6">
        <v>0.624</v>
      </c>
      <c r="H1426" s="6">
        <v>44939.65</v>
      </c>
      <c r="I1426" s="6">
        <v>507</v>
      </c>
      <c r="J1426" s="36" t="str">
        <f t="shared" si="22"/>
        <v>Alto</v>
      </c>
      <c r="K1426" s="6">
        <f>IF(OR(B1426="",D1426="",E1426="",F1426="",G1426="",H1426=""),1,0)</f>
        <v>0</v>
      </c>
      <c r="L1426" s="6">
        <f>IF(C1426&lt;Panorama_geral!$B$3,1,0)</f>
        <v>0</v>
      </c>
      <c r="M1426" s="36">
        <f>IF(D1426&gt;Educacao_infantil!$I$3,1,0)</f>
        <v>1</v>
      </c>
      <c r="N1426" s="7">
        <f>IF(I1426&lt;Educacao_infantil!$J$3,1,0)</f>
        <v>0</v>
      </c>
      <c r="O1426" s="22"/>
    </row>
    <row r="1427" spans="1:15" x14ac:dyDescent="0.25">
      <c r="A1427" s="8" t="s">
        <v>78</v>
      </c>
      <c r="B1427" s="9" t="s">
        <v>7</v>
      </c>
      <c r="C1427" s="9" t="str">
        <f>VLOOKUP(B1427,'De-Para_Estado_Regiao'!$B$3:$C$29,2,0)</f>
        <v>Sudeste</v>
      </c>
      <c r="D1427" s="9">
        <v>19917</v>
      </c>
      <c r="E1427" s="9">
        <v>0.75700000000000001</v>
      </c>
      <c r="F1427" s="9">
        <v>0.71699999999999997</v>
      </c>
      <c r="G1427" s="9">
        <v>0.71599999999999997</v>
      </c>
      <c r="H1427" s="9">
        <v>31865.08</v>
      </c>
      <c r="I1427" s="6">
        <v>288</v>
      </c>
      <c r="J1427" s="36" t="str">
        <f t="shared" si="22"/>
        <v>Alto</v>
      </c>
      <c r="K1427" s="6">
        <f>IF(OR(B1427="",D1427="",E1427="",F1427="",G1427="",H1427=""),1,0)</f>
        <v>0</v>
      </c>
      <c r="L1427" s="6">
        <f>IF(C1427&lt;Panorama_geral!$B$3,1,0)</f>
        <v>0</v>
      </c>
      <c r="M1427" s="36">
        <f>IF(D1427&gt;Educacao_infantil!$I$3,1,0)</f>
        <v>1</v>
      </c>
      <c r="N1427" s="7">
        <f>IF(I1427&lt;Educacao_infantil!$J$3,1,0)</f>
        <v>0</v>
      </c>
      <c r="O1427" s="22"/>
    </row>
    <row r="1428" spans="1:15" x14ac:dyDescent="0.25">
      <c r="A1428" s="5" t="s">
        <v>79</v>
      </c>
      <c r="B1428" s="6" t="s">
        <v>7</v>
      </c>
      <c r="C1428" s="9" t="str">
        <f>VLOOKUP(B1428,'De-Para_Estado_Regiao'!$B$3:$C$29,2,0)</f>
        <v>Sudeste</v>
      </c>
      <c r="D1428" s="6">
        <v>9500</v>
      </c>
      <c r="E1428" s="6">
        <v>0.8</v>
      </c>
      <c r="F1428" s="6">
        <v>0.76800000000000002</v>
      </c>
      <c r="G1428" s="6">
        <v>0.77600000000000002</v>
      </c>
      <c r="H1428" s="6">
        <v>31473.42</v>
      </c>
      <c r="I1428" s="6">
        <v>235</v>
      </c>
      <c r="J1428" s="36" t="str">
        <f t="shared" si="22"/>
        <v>Muito Alto</v>
      </c>
      <c r="K1428" s="6">
        <f>IF(OR(B1428="",D1428="",E1428="",F1428="",G1428="",H1428=""),1,0)</f>
        <v>0</v>
      </c>
      <c r="L1428" s="6">
        <f>IF(C1428&lt;Panorama_geral!$B$3,1,0)</f>
        <v>0</v>
      </c>
      <c r="M1428" s="36">
        <f>IF(D1428&gt;Educacao_infantil!$I$3,1,0)</f>
        <v>1</v>
      </c>
      <c r="N1428" s="7">
        <f>IF(I1428&lt;Educacao_infantil!$J$3,1,0)</f>
        <v>0</v>
      </c>
      <c r="O1428" s="22"/>
    </row>
    <row r="1429" spans="1:15" x14ac:dyDescent="0.25">
      <c r="A1429" s="8" t="s">
        <v>80</v>
      </c>
      <c r="B1429" s="9" t="s">
        <v>16</v>
      </c>
      <c r="C1429" s="9" t="str">
        <f>VLOOKUP(B1429,'De-Para_Estado_Regiao'!$B$3:$C$29,2,0)</f>
        <v>Sudeste</v>
      </c>
      <c r="D1429" s="9">
        <v>5763</v>
      </c>
      <c r="E1429" s="9">
        <v>0.76500000000000001</v>
      </c>
      <c r="F1429" s="9">
        <v>0.749</v>
      </c>
      <c r="G1429" s="9">
        <v>0.69799999999999995</v>
      </c>
      <c r="H1429" s="9">
        <v>27995.83</v>
      </c>
      <c r="I1429" s="6">
        <v>157</v>
      </c>
      <c r="J1429" s="36" t="str">
        <f t="shared" si="22"/>
        <v>Alto</v>
      </c>
      <c r="K1429" s="6">
        <f>IF(OR(B1429="",D1429="",E1429="",F1429="",G1429="",H1429=""),1,0)</f>
        <v>0</v>
      </c>
      <c r="L1429" s="6">
        <f>IF(C1429&lt;Panorama_geral!$B$3,1,0)</f>
        <v>0</v>
      </c>
      <c r="M1429" s="36">
        <f>IF(D1429&gt;Educacao_infantil!$I$3,1,0)</f>
        <v>1</v>
      </c>
      <c r="N1429" s="7">
        <f>IF(I1429&lt;Educacao_infantil!$J$3,1,0)</f>
        <v>0</v>
      </c>
      <c r="O1429" s="22"/>
    </row>
    <row r="1430" spans="1:15" x14ac:dyDescent="0.25">
      <c r="A1430" s="5" t="s">
        <v>81</v>
      </c>
      <c r="B1430" s="6" t="s">
        <v>82</v>
      </c>
      <c r="C1430" s="9" t="str">
        <f>VLOOKUP(B1430,'De-Para_Estado_Regiao'!$B$3:$C$29,2,0)</f>
        <v>Nordeste</v>
      </c>
      <c r="D1430" s="6">
        <v>37313</v>
      </c>
      <c r="E1430" s="6">
        <v>0.76300000000000001</v>
      </c>
      <c r="F1430" s="6">
        <v>0.77</v>
      </c>
      <c r="G1430" s="6">
        <v>0.69299999999999995</v>
      </c>
      <c r="H1430" s="6">
        <v>23345.93</v>
      </c>
      <c r="I1430" s="6">
        <v>712</v>
      </c>
      <c r="J1430" s="36" t="str">
        <f t="shared" si="22"/>
        <v>Alto</v>
      </c>
      <c r="K1430" s="6">
        <f>IF(OR(B1430="",D1430="",E1430="",F1430="",G1430="",H1430=""),1,0)</f>
        <v>0</v>
      </c>
      <c r="L1430" s="6">
        <f>IF(C1430&lt;Panorama_geral!$B$3,1,0)</f>
        <v>0</v>
      </c>
      <c r="M1430" s="36">
        <f>IF(D1430&gt;Educacao_infantil!$I$3,1,0)</f>
        <v>1</v>
      </c>
      <c r="N1430" s="7">
        <f>IF(I1430&lt;Educacao_infantil!$J$3,1,0)</f>
        <v>0</v>
      </c>
      <c r="O1430" s="22"/>
    </row>
    <row r="1431" spans="1:15" x14ac:dyDescent="0.25">
      <c r="A1431" s="8" t="s">
        <v>83</v>
      </c>
      <c r="B1431" s="9" t="s">
        <v>10</v>
      </c>
      <c r="C1431" s="9" t="str">
        <f>VLOOKUP(B1431,'De-Para_Estado_Regiao'!$B$3:$C$29,2,0)</f>
        <v>Sudeste</v>
      </c>
      <c r="D1431" s="9">
        <v>42403</v>
      </c>
      <c r="E1431" s="9">
        <v>0.71299999999999997</v>
      </c>
      <c r="F1431" s="9">
        <v>0.69099999999999995</v>
      </c>
      <c r="G1431" s="9">
        <v>0.64100000000000001</v>
      </c>
      <c r="H1431" s="9">
        <v>20625.93</v>
      </c>
      <c r="I1431" s="6">
        <v>582</v>
      </c>
      <c r="J1431" s="36" t="str">
        <f t="shared" si="22"/>
        <v>Alto</v>
      </c>
      <c r="K1431" s="6">
        <f>IF(OR(B1431="",D1431="",E1431="",F1431="",G1431="",H1431=""),1,0)</f>
        <v>0</v>
      </c>
      <c r="L1431" s="6">
        <f>IF(C1431&lt;Panorama_geral!$B$3,1,0)</f>
        <v>0</v>
      </c>
      <c r="M1431" s="36">
        <f>IF(D1431&gt;Educacao_infantil!$I$3,1,0)</f>
        <v>1</v>
      </c>
      <c r="N1431" s="7">
        <f>IF(I1431&lt;Educacao_infantil!$J$3,1,0)</f>
        <v>0</v>
      </c>
      <c r="O1431" s="22"/>
    </row>
    <row r="1432" spans="1:15" x14ac:dyDescent="0.25">
      <c r="A1432" s="5" t="s">
        <v>84</v>
      </c>
      <c r="B1432" s="6" t="s">
        <v>7</v>
      </c>
      <c r="C1432" s="9" t="str">
        <f>VLOOKUP(B1432,'De-Para_Estado_Regiao'!$B$3:$C$29,2,0)</f>
        <v>Sudeste</v>
      </c>
      <c r="D1432" s="6">
        <v>13019</v>
      </c>
      <c r="E1432" s="6">
        <v>0.77500000000000002</v>
      </c>
      <c r="F1432" s="6">
        <v>0.76100000000000001</v>
      </c>
      <c r="G1432" s="6">
        <v>0.71899999999999997</v>
      </c>
      <c r="H1432" s="6">
        <v>37057.35</v>
      </c>
      <c r="I1432" s="6">
        <v>269</v>
      </c>
      <c r="J1432" s="36" t="str">
        <f t="shared" si="22"/>
        <v>Alto</v>
      </c>
      <c r="K1432" s="6">
        <f>IF(OR(B1432="",D1432="",E1432="",F1432="",G1432="",H1432=""),1,0)</f>
        <v>0</v>
      </c>
      <c r="L1432" s="6">
        <f>IF(C1432&lt;Panorama_geral!$B$3,1,0)</f>
        <v>0</v>
      </c>
      <c r="M1432" s="36">
        <f>IF(D1432&gt;Educacao_infantil!$I$3,1,0)</f>
        <v>1</v>
      </c>
      <c r="N1432" s="7">
        <f>IF(I1432&lt;Educacao_infantil!$J$3,1,0)</f>
        <v>0</v>
      </c>
      <c r="O1432" s="22"/>
    </row>
    <row r="1433" spans="1:15" x14ac:dyDescent="0.25">
      <c r="A1433" s="8" t="s">
        <v>85</v>
      </c>
      <c r="B1433" s="9" t="s">
        <v>10</v>
      </c>
      <c r="C1433" s="9" t="str">
        <f>VLOOKUP(B1433,'De-Para_Estado_Regiao'!$B$3:$C$29,2,0)</f>
        <v>Sudeste</v>
      </c>
      <c r="D1433" s="9">
        <v>22710</v>
      </c>
      <c r="E1433" s="9">
        <v>0.71599999999999997</v>
      </c>
      <c r="F1433" s="9">
        <v>0.71499999999999997</v>
      </c>
      <c r="G1433" s="9">
        <v>0.61899999999999999</v>
      </c>
      <c r="H1433" s="9">
        <v>35475.94</v>
      </c>
      <c r="I1433" s="6">
        <v>436</v>
      </c>
      <c r="J1433" s="36" t="str">
        <f t="shared" si="22"/>
        <v>Alto</v>
      </c>
      <c r="K1433" s="6">
        <f>IF(OR(B1433="",D1433="",E1433="",F1433="",G1433="",H1433=""),1,0)</f>
        <v>0</v>
      </c>
      <c r="L1433" s="6">
        <f>IF(C1433&lt;Panorama_geral!$B$3,1,0)</f>
        <v>0</v>
      </c>
      <c r="M1433" s="36">
        <f>IF(D1433&gt;Educacao_infantil!$I$3,1,0)</f>
        <v>1</v>
      </c>
      <c r="N1433" s="7">
        <f>IF(I1433&lt;Educacao_infantil!$J$3,1,0)</f>
        <v>0</v>
      </c>
      <c r="O1433" s="22"/>
    </row>
    <row r="1434" spans="1:15" x14ac:dyDescent="0.25">
      <c r="A1434" s="5" t="s">
        <v>86</v>
      </c>
      <c r="B1434" s="6" t="s">
        <v>87</v>
      </c>
      <c r="C1434" s="9" t="str">
        <f>VLOOKUP(B1434,'De-Para_Estado_Regiao'!$B$3:$C$29,2,0)</f>
        <v>Nordeste</v>
      </c>
      <c r="D1434" s="6">
        <v>54955</v>
      </c>
      <c r="E1434" s="6">
        <v>0.76800000000000002</v>
      </c>
      <c r="F1434" s="6">
        <v>0.74099999999999999</v>
      </c>
      <c r="G1434" s="6">
        <v>0.752</v>
      </c>
      <c r="H1434" s="6">
        <v>26154.25</v>
      </c>
      <c r="I1434" s="6">
        <v>582</v>
      </c>
      <c r="J1434" s="36" t="str">
        <f t="shared" si="22"/>
        <v>Alto</v>
      </c>
      <c r="K1434" s="6">
        <f>IF(OR(B1434="",D1434="",E1434="",F1434="",G1434="",H1434=""),1,0)</f>
        <v>0</v>
      </c>
      <c r="L1434" s="6">
        <f>IF(C1434&lt;Panorama_geral!$B$3,1,0)</f>
        <v>0</v>
      </c>
      <c r="M1434" s="36">
        <f>IF(D1434&gt;Educacao_infantil!$I$3,1,0)</f>
        <v>1</v>
      </c>
      <c r="N1434" s="7">
        <f>IF(I1434&lt;Educacao_infantil!$J$3,1,0)</f>
        <v>0</v>
      </c>
      <c r="O1434" s="22"/>
    </row>
    <row r="1435" spans="1:15" x14ac:dyDescent="0.25">
      <c r="A1435" s="8" t="s">
        <v>88</v>
      </c>
      <c r="B1435" s="9" t="s">
        <v>10</v>
      </c>
      <c r="C1435" s="9" t="str">
        <f>VLOOKUP(B1435,'De-Para_Estado_Regiao'!$B$3:$C$29,2,0)</f>
        <v>Sudeste</v>
      </c>
      <c r="D1435" s="9">
        <v>46890</v>
      </c>
      <c r="E1435" s="9">
        <v>0.74</v>
      </c>
      <c r="F1435" s="9">
        <v>0.71099999999999997</v>
      </c>
      <c r="G1435" s="9">
        <v>0.68100000000000005</v>
      </c>
      <c r="H1435" s="9">
        <v>16216.45</v>
      </c>
      <c r="I1435" s="6">
        <v>668</v>
      </c>
      <c r="J1435" s="36" t="str">
        <f t="shared" si="22"/>
        <v>Alto</v>
      </c>
      <c r="K1435" s="6">
        <f>IF(OR(B1435="",D1435="",E1435="",F1435="",G1435="",H1435=""),1,0)</f>
        <v>0</v>
      </c>
      <c r="L1435" s="6">
        <f>IF(C1435&lt;Panorama_geral!$B$3,1,0)</f>
        <v>0</v>
      </c>
      <c r="M1435" s="36">
        <f>IF(D1435&gt;Educacao_infantil!$I$3,1,0)</f>
        <v>1</v>
      </c>
      <c r="N1435" s="7">
        <f>IF(I1435&lt;Educacao_infantil!$J$3,1,0)</f>
        <v>0</v>
      </c>
      <c r="O1435" s="22"/>
    </row>
    <row r="1436" spans="1:15" x14ac:dyDescent="0.25">
      <c r="A1436" s="5" t="s">
        <v>89</v>
      </c>
      <c r="B1436" s="6" t="s">
        <v>7</v>
      </c>
      <c r="C1436" s="9" t="str">
        <f>VLOOKUP(B1436,'De-Para_Estado_Regiao'!$B$3:$C$29,2,0)</f>
        <v>Sudeste</v>
      </c>
      <c r="D1436" s="6">
        <v>16558</v>
      </c>
      <c r="E1436" s="6">
        <v>0.78</v>
      </c>
      <c r="F1436" s="6">
        <v>0.749</v>
      </c>
      <c r="G1436" s="6">
        <v>0.753</v>
      </c>
      <c r="H1436" s="6">
        <v>28108.23</v>
      </c>
      <c r="I1436" s="6">
        <v>403</v>
      </c>
      <c r="J1436" s="36" t="str">
        <f t="shared" si="22"/>
        <v>Alto</v>
      </c>
      <c r="K1436" s="6">
        <f>IF(OR(B1436="",D1436="",E1436="",F1436="",G1436="",H1436=""),1,0)</f>
        <v>0</v>
      </c>
      <c r="L1436" s="6">
        <f>IF(C1436&lt;Panorama_geral!$B$3,1,0)</f>
        <v>0</v>
      </c>
      <c r="M1436" s="36">
        <f>IF(D1436&gt;Educacao_infantil!$I$3,1,0)</f>
        <v>1</v>
      </c>
      <c r="N1436" s="7">
        <f>IF(I1436&lt;Educacao_infantil!$J$3,1,0)</f>
        <v>0</v>
      </c>
      <c r="O1436" s="22"/>
    </row>
    <row r="1437" spans="1:15" x14ac:dyDescent="0.25">
      <c r="A1437" s="8" t="s">
        <v>90</v>
      </c>
      <c r="B1437" s="9" t="s">
        <v>7</v>
      </c>
      <c r="C1437" s="9" t="str">
        <f>VLOOKUP(B1437,'De-Para_Estado_Regiao'!$B$3:$C$29,2,0)</f>
        <v>Sudeste</v>
      </c>
      <c r="D1437" s="9">
        <v>10191</v>
      </c>
      <c r="E1437" s="9">
        <v>0.79</v>
      </c>
      <c r="F1437" s="9">
        <v>0.79100000000000004</v>
      </c>
      <c r="G1437" s="9">
        <v>0.73799999999999999</v>
      </c>
      <c r="H1437" s="9">
        <v>49861.279999999999</v>
      </c>
      <c r="I1437" s="6">
        <v>274</v>
      </c>
      <c r="J1437" s="36" t="str">
        <f t="shared" si="22"/>
        <v>Alto</v>
      </c>
      <c r="K1437" s="6">
        <f>IF(OR(B1437="",D1437="",E1437="",F1437="",G1437="",H1437=""),1,0)</f>
        <v>0</v>
      </c>
      <c r="L1437" s="6">
        <f>IF(C1437&lt;Panorama_geral!$B$3,1,0)</f>
        <v>0</v>
      </c>
      <c r="M1437" s="36">
        <f>IF(D1437&gt;Educacao_infantil!$I$3,1,0)</f>
        <v>1</v>
      </c>
      <c r="N1437" s="7">
        <f>IF(I1437&lt;Educacao_infantil!$J$3,1,0)</f>
        <v>0</v>
      </c>
      <c r="O1437" s="22"/>
    </row>
    <row r="1438" spans="1:15" x14ac:dyDescent="0.25">
      <c r="A1438" s="5" t="s">
        <v>91</v>
      </c>
      <c r="B1438" s="6" t="s">
        <v>10</v>
      </c>
      <c r="C1438" s="9" t="str">
        <f>VLOOKUP(B1438,'De-Para_Estado_Regiao'!$B$3:$C$29,2,0)</f>
        <v>Sudeste</v>
      </c>
      <c r="D1438" s="6">
        <v>12167</v>
      </c>
      <c r="E1438" s="6">
        <v>0.745</v>
      </c>
      <c r="F1438" s="6">
        <v>0.76300000000000001</v>
      </c>
      <c r="G1438" s="6">
        <v>0.63900000000000001</v>
      </c>
      <c r="H1438" s="6">
        <v>42564.57</v>
      </c>
      <c r="I1438" s="6">
        <v>267</v>
      </c>
      <c r="J1438" s="36" t="str">
        <f t="shared" si="22"/>
        <v>Alto</v>
      </c>
      <c r="K1438" s="6">
        <f>IF(OR(B1438="",D1438="",E1438="",F1438="",G1438="",H1438=""),1,0)</f>
        <v>0</v>
      </c>
      <c r="L1438" s="6">
        <f>IF(C1438&lt;Panorama_geral!$B$3,1,0)</f>
        <v>0</v>
      </c>
      <c r="M1438" s="36">
        <f>IF(D1438&gt;Educacao_infantil!$I$3,1,0)</f>
        <v>1</v>
      </c>
      <c r="N1438" s="7">
        <f>IF(I1438&lt;Educacao_infantil!$J$3,1,0)</f>
        <v>0</v>
      </c>
      <c r="O1438" s="22"/>
    </row>
    <row r="1439" spans="1:15" x14ac:dyDescent="0.25">
      <c r="A1439" s="8" t="s">
        <v>92</v>
      </c>
      <c r="B1439" s="9" t="s">
        <v>7</v>
      </c>
      <c r="C1439" s="9" t="str">
        <f>VLOOKUP(B1439,'De-Para_Estado_Regiao'!$B$3:$C$29,2,0)</f>
        <v>Sudeste</v>
      </c>
      <c r="D1439" s="9">
        <v>13878</v>
      </c>
      <c r="E1439" s="9">
        <v>0.8</v>
      </c>
      <c r="F1439" s="9">
        <v>0.77800000000000002</v>
      </c>
      <c r="G1439" s="9">
        <v>0.746</v>
      </c>
      <c r="H1439" s="9">
        <v>46320.15</v>
      </c>
      <c r="I1439" s="6">
        <v>387</v>
      </c>
      <c r="J1439" s="36" t="str">
        <f t="shared" si="22"/>
        <v>Muito Alto</v>
      </c>
      <c r="K1439" s="6">
        <f>IF(OR(B1439="",D1439="",E1439="",F1439="",G1439="",H1439=""),1,0)</f>
        <v>0</v>
      </c>
      <c r="L1439" s="6">
        <f>IF(C1439&lt;Panorama_geral!$B$3,1,0)</f>
        <v>0</v>
      </c>
      <c r="M1439" s="36">
        <f>IF(D1439&gt;Educacao_infantil!$I$3,1,0)</f>
        <v>1</v>
      </c>
      <c r="N1439" s="7">
        <f>IF(I1439&lt;Educacao_infantil!$J$3,1,0)</f>
        <v>0</v>
      </c>
      <c r="O1439" s="22"/>
    </row>
    <row r="1440" spans="1:15" x14ac:dyDescent="0.25">
      <c r="A1440" s="5" t="s">
        <v>93</v>
      </c>
      <c r="B1440" s="6" t="s">
        <v>94</v>
      </c>
      <c r="C1440" s="9" t="str">
        <f>VLOOKUP(B1440,'De-Para_Estado_Regiao'!$B$3:$C$29,2,0)</f>
        <v>Nordeste</v>
      </c>
      <c r="D1440" s="6">
        <v>52009</v>
      </c>
      <c r="E1440" s="6">
        <v>0.72099999999999997</v>
      </c>
      <c r="F1440" s="6">
        <v>0.73899999999999999</v>
      </c>
      <c r="G1440" s="6">
        <v>0.63500000000000001</v>
      </c>
      <c r="H1440" s="6">
        <v>20853.41</v>
      </c>
      <c r="I1440" s="6">
        <v>709</v>
      </c>
      <c r="J1440" s="36" t="str">
        <f t="shared" si="22"/>
        <v>Alto</v>
      </c>
      <c r="K1440" s="6">
        <f>IF(OR(B1440="",D1440="",E1440="",F1440="",G1440="",H1440=""),1,0)</f>
        <v>0</v>
      </c>
      <c r="L1440" s="6">
        <f>IF(C1440&lt;Panorama_geral!$B$3,1,0)</f>
        <v>0</v>
      </c>
      <c r="M1440" s="36">
        <f>IF(D1440&gt;Educacao_infantil!$I$3,1,0)</f>
        <v>1</v>
      </c>
      <c r="N1440" s="7">
        <f>IF(I1440&lt;Educacao_infantil!$J$3,1,0)</f>
        <v>0</v>
      </c>
      <c r="O1440" s="22"/>
    </row>
    <row r="1441" spans="1:15" x14ac:dyDescent="0.25">
      <c r="A1441" s="8" t="s">
        <v>95</v>
      </c>
      <c r="B1441" s="9" t="s">
        <v>22</v>
      </c>
      <c r="C1441" s="9" t="str">
        <f>VLOOKUP(B1441,'De-Para_Estado_Regiao'!$B$3:$C$29,2,0)</f>
        <v>Sul</v>
      </c>
      <c r="D1441" s="9">
        <v>15508</v>
      </c>
      <c r="E1441" s="9">
        <v>0.76300000000000001</v>
      </c>
      <c r="F1441" s="9">
        <v>0.755</v>
      </c>
      <c r="G1441" s="9">
        <v>0.70299999999999996</v>
      </c>
      <c r="H1441" s="9">
        <v>38035.14</v>
      </c>
      <c r="I1441" s="6">
        <v>374</v>
      </c>
      <c r="J1441" s="36" t="str">
        <f t="shared" si="22"/>
        <v>Alto</v>
      </c>
      <c r="K1441" s="6">
        <f>IF(OR(B1441="",D1441="",E1441="",F1441="",G1441="",H1441=""),1,0)</f>
        <v>0</v>
      </c>
      <c r="L1441" s="6">
        <f>IF(C1441&lt;Panorama_geral!$B$3,1,0)</f>
        <v>0</v>
      </c>
      <c r="M1441" s="36">
        <f>IF(D1441&gt;Educacao_infantil!$I$3,1,0)</f>
        <v>1</v>
      </c>
      <c r="N1441" s="7">
        <f>IF(I1441&lt;Educacao_infantil!$J$3,1,0)</f>
        <v>0</v>
      </c>
      <c r="O1441" s="22"/>
    </row>
    <row r="1442" spans="1:15" x14ac:dyDescent="0.25">
      <c r="A1442" s="5" t="s">
        <v>97</v>
      </c>
      <c r="B1442" s="6" t="s">
        <v>87</v>
      </c>
      <c r="C1442" s="9" t="str">
        <f>VLOOKUP(B1442,'De-Para_Estado_Regiao'!$B$3:$C$29,2,0)</f>
        <v>Nordeste</v>
      </c>
      <c r="D1442" s="6">
        <v>5853</v>
      </c>
      <c r="E1442" s="6">
        <v>0.68700000000000006</v>
      </c>
      <c r="F1442" s="6">
        <v>0.67400000000000004</v>
      </c>
      <c r="G1442" s="6">
        <v>0.59699999999999998</v>
      </c>
      <c r="H1442" s="6">
        <v>25591.91</v>
      </c>
      <c r="I1442" s="6">
        <v>92</v>
      </c>
      <c r="J1442" s="36" t="str">
        <f t="shared" si="22"/>
        <v>Médio</v>
      </c>
      <c r="K1442" s="6">
        <f>IF(OR(B1442="",D1442="",E1442="",F1442="",G1442="",H1442=""),1,0)</f>
        <v>0</v>
      </c>
      <c r="L1442" s="6">
        <f>IF(C1442&lt;Panorama_geral!$B$3,1,0)</f>
        <v>0</v>
      </c>
      <c r="M1442" s="36">
        <f>IF(D1442&gt;Educacao_infantil!$I$3,1,0)</f>
        <v>1</v>
      </c>
      <c r="N1442" s="7">
        <f>IF(I1442&lt;Educacao_infantil!$J$3,1,0)</f>
        <v>0</v>
      </c>
      <c r="O1442" s="22"/>
    </row>
    <row r="1443" spans="1:15" x14ac:dyDescent="0.25">
      <c r="A1443" s="8" t="s">
        <v>98</v>
      </c>
      <c r="B1443" s="9" t="s">
        <v>7</v>
      </c>
      <c r="C1443" s="9" t="str">
        <f>VLOOKUP(B1443,'De-Para_Estado_Regiao'!$B$3:$C$29,2,0)</f>
        <v>Sudeste</v>
      </c>
      <c r="D1443" s="9">
        <v>10039</v>
      </c>
      <c r="E1443" s="9">
        <v>0.80500000000000005</v>
      </c>
      <c r="F1443" s="9">
        <v>0.78800000000000003</v>
      </c>
      <c r="G1443" s="9">
        <v>0.76600000000000001</v>
      </c>
      <c r="H1443" s="9">
        <v>41281.81</v>
      </c>
      <c r="I1443" s="6">
        <v>390</v>
      </c>
      <c r="J1443" s="36" t="str">
        <f t="shared" si="22"/>
        <v>Muito Alto</v>
      </c>
      <c r="K1443" s="6">
        <f>IF(OR(B1443="",D1443="",E1443="",F1443="",G1443="",H1443=""),1,0)</f>
        <v>0</v>
      </c>
      <c r="L1443" s="6">
        <f>IF(C1443&lt;Panorama_geral!$B$3,1,0)</f>
        <v>0</v>
      </c>
      <c r="M1443" s="36">
        <f>IF(D1443&gt;Educacao_infantil!$I$3,1,0)</f>
        <v>1</v>
      </c>
      <c r="N1443" s="7">
        <f>IF(I1443&lt;Educacao_infantil!$J$3,1,0)</f>
        <v>0</v>
      </c>
      <c r="O1443" s="22"/>
    </row>
    <row r="1444" spans="1:15" x14ac:dyDescent="0.25">
      <c r="A1444" s="5" t="s">
        <v>99</v>
      </c>
      <c r="B1444" s="6" t="s">
        <v>59</v>
      </c>
      <c r="C1444" s="9" t="str">
        <f>VLOOKUP(B1444,'De-Para_Estado_Regiao'!$B$3:$C$29,2,0)</f>
        <v>Sul</v>
      </c>
      <c r="D1444" s="6">
        <v>9100</v>
      </c>
      <c r="E1444" s="6">
        <v>0.79</v>
      </c>
      <c r="F1444" s="6">
        <v>0.77900000000000003</v>
      </c>
      <c r="G1444" s="6">
        <v>0.72699999999999998</v>
      </c>
      <c r="H1444" s="6">
        <v>39693.550000000003</v>
      </c>
      <c r="I1444" s="6">
        <v>204</v>
      </c>
      <c r="J1444" s="36" t="str">
        <f t="shared" si="22"/>
        <v>Alto</v>
      </c>
      <c r="K1444" s="6">
        <f>IF(OR(B1444="",D1444="",E1444="",F1444="",G1444="",H1444=""),1,0)</f>
        <v>0</v>
      </c>
      <c r="L1444" s="6">
        <f>IF(C1444&lt;Panorama_geral!$B$3,1,0)</f>
        <v>0</v>
      </c>
      <c r="M1444" s="36">
        <f>IF(D1444&gt;Educacao_infantil!$I$3,1,0)</f>
        <v>1</v>
      </c>
      <c r="N1444" s="7">
        <f>IF(I1444&lt;Educacao_infantil!$J$3,1,0)</f>
        <v>0</v>
      </c>
      <c r="O1444" s="22"/>
    </row>
    <row r="1445" spans="1:15" x14ac:dyDescent="0.25">
      <c r="A1445" s="8" t="s">
        <v>100</v>
      </c>
      <c r="B1445" s="9" t="s">
        <v>10</v>
      </c>
      <c r="C1445" s="9" t="str">
        <f>VLOOKUP(B1445,'De-Para_Estado_Regiao'!$B$3:$C$29,2,0)</f>
        <v>Sudeste</v>
      </c>
      <c r="D1445" s="9">
        <v>11913</v>
      </c>
      <c r="E1445" s="9">
        <v>0.76400000000000001</v>
      </c>
      <c r="F1445" s="9">
        <v>0.79200000000000004</v>
      </c>
      <c r="G1445" s="9">
        <v>0.68100000000000005</v>
      </c>
      <c r="H1445" s="9">
        <v>73412.55</v>
      </c>
      <c r="I1445" s="6">
        <v>251</v>
      </c>
      <c r="J1445" s="36" t="str">
        <f t="shared" si="22"/>
        <v>Alto</v>
      </c>
      <c r="K1445" s="6">
        <f>IF(OR(B1445="",D1445="",E1445="",F1445="",G1445="",H1445=""),1,0)</f>
        <v>0</v>
      </c>
      <c r="L1445" s="6">
        <f>IF(C1445&lt;Panorama_geral!$B$3,1,0)</f>
        <v>0</v>
      </c>
      <c r="M1445" s="36">
        <f>IF(D1445&gt;Educacao_infantil!$I$3,1,0)</f>
        <v>1</v>
      </c>
      <c r="N1445" s="7">
        <f>IF(I1445&lt;Educacao_infantil!$J$3,1,0)</f>
        <v>0</v>
      </c>
      <c r="O1445" s="22"/>
    </row>
    <row r="1446" spans="1:15" x14ac:dyDescent="0.25">
      <c r="A1446" s="5" t="s">
        <v>101</v>
      </c>
      <c r="B1446" s="6" t="s">
        <v>7</v>
      </c>
      <c r="C1446" s="9" t="str">
        <f>VLOOKUP(B1446,'De-Para_Estado_Regiao'!$B$3:$C$29,2,0)</f>
        <v>Sudeste</v>
      </c>
      <c r="D1446" s="6">
        <v>9031</v>
      </c>
      <c r="E1446" s="6">
        <v>0.81499999999999995</v>
      </c>
      <c r="F1446" s="6">
        <v>0.78800000000000003</v>
      </c>
      <c r="G1446" s="6">
        <v>0.78200000000000003</v>
      </c>
      <c r="H1446" s="6">
        <v>39065.74</v>
      </c>
      <c r="I1446" s="6">
        <v>239</v>
      </c>
      <c r="J1446" s="36" t="str">
        <f t="shared" si="22"/>
        <v>Muito Alto</v>
      </c>
      <c r="K1446" s="6">
        <f>IF(OR(B1446="",D1446="",E1446="",F1446="",G1446="",H1446=""),1,0)</f>
        <v>0</v>
      </c>
      <c r="L1446" s="6">
        <f>IF(C1446&lt;Panorama_geral!$B$3,1,0)</f>
        <v>0</v>
      </c>
      <c r="M1446" s="36">
        <f>IF(D1446&gt;Educacao_infantil!$I$3,1,0)</f>
        <v>1</v>
      </c>
      <c r="N1446" s="7">
        <f>IF(I1446&lt;Educacao_infantil!$J$3,1,0)</f>
        <v>0</v>
      </c>
      <c r="O1446" s="22"/>
    </row>
    <row r="1447" spans="1:15" x14ac:dyDescent="0.25">
      <c r="A1447" s="8" t="s">
        <v>102</v>
      </c>
      <c r="B1447" s="9" t="s">
        <v>10</v>
      </c>
      <c r="C1447" s="9" t="str">
        <f>VLOOKUP(B1447,'De-Para_Estado_Regiao'!$B$3:$C$29,2,0)</f>
        <v>Sudeste</v>
      </c>
      <c r="D1447" s="9">
        <v>11542</v>
      </c>
      <c r="E1447" s="9">
        <v>0.77</v>
      </c>
      <c r="F1447" s="9">
        <v>0.76300000000000001</v>
      </c>
      <c r="G1447" s="9">
        <v>0.72</v>
      </c>
      <c r="H1447" s="9">
        <v>39679.43</v>
      </c>
      <c r="I1447" s="6">
        <v>263</v>
      </c>
      <c r="J1447" s="36" t="str">
        <f t="shared" si="22"/>
        <v>Alto</v>
      </c>
      <c r="K1447" s="6">
        <f>IF(OR(B1447="",D1447="",E1447="",F1447="",G1447="",H1447=""),1,0)</f>
        <v>0</v>
      </c>
      <c r="L1447" s="6">
        <f>IF(C1447&lt;Panorama_geral!$B$3,1,0)</f>
        <v>0</v>
      </c>
      <c r="M1447" s="36">
        <f>IF(D1447&gt;Educacao_infantil!$I$3,1,0)</f>
        <v>1</v>
      </c>
      <c r="N1447" s="7">
        <f>IF(I1447&lt;Educacao_infantil!$J$3,1,0)</f>
        <v>0</v>
      </c>
      <c r="O1447" s="22"/>
    </row>
    <row r="1448" spans="1:15" x14ac:dyDescent="0.25">
      <c r="A1448" s="5" t="s">
        <v>103</v>
      </c>
      <c r="B1448" s="6" t="s">
        <v>59</v>
      </c>
      <c r="C1448" s="9" t="str">
        <f>VLOOKUP(B1448,'De-Para_Estado_Regiao'!$B$3:$C$29,2,0)</f>
        <v>Sul</v>
      </c>
      <c r="D1448" s="6">
        <v>8844</v>
      </c>
      <c r="E1448" s="6">
        <v>0.79</v>
      </c>
      <c r="F1448" s="6">
        <v>0.78600000000000003</v>
      </c>
      <c r="G1448" s="6">
        <v>0.73699999999999999</v>
      </c>
      <c r="H1448" s="6">
        <v>32968.639999999999</v>
      </c>
      <c r="I1448" s="6">
        <v>184</v>
      </c>
      <c r="J1448" s="36" t="str">
        <f t="shared" si="22"/>
        <v>Alto</v>
      </c>
      <c r="K1448" s="6">
        <f>IF(OR(B1448="",D1448="",E1448="",F1448="",G1448="",H1448=""),1,0)</f>
        <v>0</v>
      </c>
      <c r="L1448" s="6">
        <f>IF(C1448&lt;Panorama_geral!$B$3,1,0)</f>
        <v>0</v>
      </c>
      <c r="M1448" s="36">
        <f>IF(D1448&gt;Educacao_infantil!$I$3,1,0)</f>
        <v>1</v>
      </c>
      <c r="N1448" s="7">
        <f>IF(I1448&lt;Educacao_infantil!$J$3,1,0)</f>
        <v>0</v>
      </c>
      <c r="O1448" s="22"/>
    </row>
    <row r="1449" spans="1:15" x14ac:dyDescent="0.25">
      <c r="A1449" s="8" t="s">
        <v>104</v>
      </c>
      <c r="B1449" s="9" t="s">
        <v>24</v>
      </c>
      <c r="C1449" s="9" t="str">
        <f>VLOOKUP(B1449,'De-Para_Estado_Regiao'!$B$3:$C$29,2,0)</f>
        <v>Nordeste</v>
      </c>
      <c r="D1449" s="9">
        <v>26735</v>
      </c>
      <c r="E1449" s="9">
        <v>0.71</v>
      </c>
      <c r="F1449" s="9">
        <v>0.71</v>
      </c>
      <c r="G1449" s="9">
        <v>0.61899999999999999</v>
      </c>
      <c r="H1449" s="9">
        <v>21051.29</v>
      </c>
      <c r="I1449" s="6">
        <v>565</v>
      </c>
      <c r="J1449" s="36" t="str">
        <f t="shared" si="22"/>
        <v>Alto</v>
      </c>
      <c r="K1449" s="6">
        <f>IF(OR(B1449="",D1449="",E1449="",F1449="",G1449="",H1449=""),1,0)</f>
        <v>0</v>
      </c>
      <c r="L1449" s="6">
        <f>IF(C1449&lt;Panorama_geral!$B$3,1,0)</f>
        <v>0</v>
      </c>
      <c r="M1449" s="36">
        <f>IF(D1449&gt;Educacao_infantil!$I$3,1,0)</f>
        <v>1</v>
      </c>
      <c r="N1449" s="7">
        <f>IF(I1449&lt;Educacao_infantil!$J$3,1,0)</f>
        <v>0</v>
      </c>
      <c r="O1449" s="22"/>
    </row>
    <row r="1450" spans="1:15" x14ac:dyDescent="0.25">
      <c r="A1450" s="5" t="s">
        <v>105</v>
      </c>
      <c r="B1450" s="6" t="s">
        <v>16</v>
      </c>
      <c r="C1450" s="9" t="str">
        <f>VLOOKUP(B1450,'De-Para_Estado_Regiao'!$B$3:$C$29,2,0)</f>
        <v>Sudeste</v>
      </c>
      <c r="D1450" s="6">
        <v>13981</v>
      </c>
      <c r="E1450" s="6">
        <v>0.77200000000000002</v>
      </c>
      <c r="F1450" s="6">
        <v>0.77200000000000002</v>
      </c>
      <c r="G1450" s="6">
        <v>0.70499999999999996</v>
      </c>
      <c r="H1450" s="6">
        <v>41360.17</v>
      </c>
      <c r="I1450" s="6">
        <v>301</v>
      </c>
      <c r="J1450" s="36" t="str">
        <f t="shared" si="22"/>
        <v>Alto</v>
      </c>
      <c r="K1450" s="6">
        <f>IF(OR(B1450="",D1450="",E1450="",F1450="",G1450="",H1450=""),1,0)</f>
        <v>0</v>
      </c>
      <c r="L1450" s="6">
        <f>IF(C1450&lt;Panorama_geral!$B$3,1,0)</f>
        <v>0</v>
      </c>
      <c r="M1450" s="36">
        <f>IF(D1450&gt;Educacao_infantil!$I$3,1,0)</f>
        <v>1</v>
      </c>
      <c r="N1450" s="7">
        <f>IF(I1450&lt;Educacao_infantil!$J$3,1,0)</f>
        <v>0</v>
      </c>
      <c r="O1450" s="22"/>
    </row>
    <row r="1451" spans="1:15" x14ac:dyDescent="0.25">
      <c r="A1451" s="8" t="s">
        <v>106</v>
      </c>
      <c r="B1451" s="9" t="s">
        <v>14</v>
      </c>
      <c r="C1451" s="9" t="str">
        <f>VLOOKUP(B1451,'De-Para_Estado_Regiao'!$B$3:$C$29,2,0)</f>
        <v>Sul</v>
      </c>
      <c r="D1451" s="9">
        <v>10681</v>
      </c>
      <c r="E1451" s="9">
        <v>0.747</v>
      </c>
      <c r="F1451" s="9">
        <v>0.77800000000000002</v>
      </c>
      <c r="G1451" s="9">
        <v>0.629</v>
      </c>
      <c r="H1451" s="9">
        <v>34620.19</v>
      </c>
      <c r="I1451" s="6">
        <v>291</v>
      </c>
      <c r="J1451" s="36" t="str">
        <f t="shared" si="22"/>
        <v>Alto</v>
      </c>
      <c r="K1451" s="6">
        <f>IF(OR(B1451="",D1451="",E1451="",F1451="",G1451="",H1451=""),1,0)</f>
        <v>0</v>
      </c>
      <c r="L1451" s="6">
        <f>IF(C1451&lt;Panorama_geral!$B$3,1,0)</f>
        <v>0</v>
      </c>
      <c r="M1451" s="36">
        <f>IF(D1451&gt;Educacao_infantil!$I$3,1,0)</f>
        <v>1</v>
      </c>
      <c r="N1451" s="7">
        <f>IF(I1451&lt;Educacao_infantil!$J$3,1,0)</f>
        <v>0</v>
      </c>
      <c r="O1451" s="22"/>
    </row>
    <row r="1452" spans="1:15" x14ac:dyDescent="0.25">
      <c r="A1452" s="5" t="s">
        <v>107</v>
      </c>
      <c r="B1452" s="6" t="s">
        <v>59</v>
      </c>
      <c r="C1452" s="9" t="str">
        <f>VLOOKUP(B1452,'De-Para_Estado_Regiao'!$B$3:$C$29,2,0)</f>
        <v>Sul</v>
      </c>
      <c r="D1452" s="6">
        <v>8253</v>
      </c>
      <c r="E1452" s="6">
        <v>0.79500000000000004</v>
      </c>
      <c r="F1452" s="6">
        <v>0.77800000000000002</v>
      </c>
      <c r="G1452" s="6">
        <v>0.73</v>
      </c>
      <c r="H1452" s="6">
        <v>92266.86</v>
      </c>
      <c r="I1452" s="6">
        <v>236</v>
      </c>
      <c r="J1452" s="36" t="str">
        <f t="shared" si="22"/>
        <v>Alto</v>
      </c>
      <c r="K1452" s="6">
        <f>IF(OR(B1452="",D1452="",E1452="",F1452="",G1452="",H1452=""),1,0)</f>
        <v>0</v>
      </c>
      <c r="L1452" s="6">
        <f>IF(C1452&lt;Panorama_geral!$B$3,1,0)</f>
        <v>0</v>
      </c>
      <c r="M1452" s="36">
        <f>IF(D1452&gt;Educacao_infantil!$I$3,1,0)</f>
        <v>1</v>
      </c>
      <c r="N1452" s="7">
        <f>IF(I1452&lt;Educacao_infantil!$J$3,1,0)</f>
        <v>0</v>
      </c>
      <c r="O1452" s="22"/>
    </row>
    <row r="1453" spans="1:15" x14ac:dyDescent="0.25">
      <c r="A1453" s="8" t="s">
        <v>108</v>
      </c>
      <c r="B1453" s="9" t="s">
        <v>7</v>
      </c>
      <c r="C1453" s="9" t="str">
        <f>VLOOKUP(B1453,'De-Para_Estado_Regiao'!$B$3:$C$29,2,0)</f>
        <v>Sudeste</v>
      </c>
      <c r="D1453" s="9">
        <v>10229</v>
      </c>
      <c r="E1453" s="9">
        <v>0.78</v>
      </c>
      <c r="F1453" s="9">
        <v>0.78900000000000003</v>
      </c>
      <c r="G1453" s="9">
        <v>0.70699999999999996</v>
      </c>
      <c r="H1453" s="9">
        <v>47033.14</v>
      </c>
      <c r="I1453" s="6">
        <v>335</v>
      </c>
      <c r="J1453" s="36" t="str">
        <f t="shared" si="22"/>
        <v>Alto</v>
      </c>
      <c r="K1453" s="6">
        <f>IF(OR(B1453="",D1453="",E1453="",F1453="",G1453="",H1453=""),1,0)</f>
        <v>0</v>
      </c>
      <c r="L1453" s="6">
        <f>IF(C1453&lt;Panorama_geral!$B$3,1,0)</f>
        <v>0</v>
      </c>
      <c r="M1453" s="36">
        <f>IF(D1453&gt;Educacao_infantil!$I$3,1,0)</f>
        <v>1</v>
      </c>
      <c r="N1453" s="7">
        <f>IF(I1453&lt;Educacao_infantil!$J$3,1,0)</f>
        <v>0</v>
      </c>
      <c r="O1453" s="22"/>
    </row>
    <row r="1454" spans="1:15" x14ac:dyDescent="0.25">
      <c r="A1454" s="5" t="s">
        <v>109</v>
      </c>
      <c r="B1454" s="6" t="s">
        <v>7</v>
      </c>
      <c r="C1454" s="9" t="str">
        <f>VLOOKUP(B1454,'De-Para_Estado_Regiao'!$B$3:$C$29,2,0)</f>
        <v>Sudeste</v>
      </c>
      <c r="D1454" s="6">
        <v>14077</v>
      </c>
      <c r="E1454" s="6">
        <v>0.76900000000000002</v>
      </c>
      <c r="F1454" s="6">
        <v>0.74199999999999999</v>
      </c>
      <c r="G1454" s="6">
        <v>0.71</v>
      </c>
      <c r="H1454" s="6">
        <v>30259.41</v>
      </c>
      <c r="I1454" s="6">
        <v>218</v>
      </c>
      <c r="J1454" s="36" t="str">
        <f t="shared" si="22"/>
        <v>Alto</v>
      </c>
      <c r="K1454" s="6">
        <f>IF(OR(B1454="",D1454="",E1454="",F1454="",G1454="",H1454=""),1,0)</f>
        <v>0</v>
      </c>
      <c r="L1454" s="6">
        <f>IF(C1454&lt;Panorama_geral!$B$3,1,0)</f>
        <v>0</v>
      </c>
      <c r="M1454" s="36">
        <f>IF(D1454&gt;Educacao_infantil!$I$3,1,0)</f>
        <v>1</v>
      </c>
      <c r="N1454" s="7">
        <f>IF(I1454&lt;Educacao_infantil!$J$3,1,0)</f>
        <v>0</v>
      </c>
      <c r="O1454" s="22"/>
    </row>
    <row r="1455" spans="1:15" x14ac:dyDescent="0.25">
      <c r="A1455" s="8" t="s">
        <v>110</v>
      </c>
      <c r="B1455" s="9" t="s">
        <v>111</v>
      </c>
      <c r="C1455" s="9" t="str">
        <f>VLOOKUP(B1455,'De-Para_Estado_Regiao'!$B$3:$C$29,2,0)</f>
        <v>Norte</v>
      </c>
      <c r="D1455" s="9">
        <v>15148</v>
      </c>
      <c r="E1455" s="9">
        <v>0.79</v>
      </c>
      <c r="F1455" s="9">
        <v>0.78900000000000003</v>
      </c>
      <c r="G1455" s="9">
        <v>0.749</v>
      </c>
      <c r="H1455" s="9">
        <v>28974.17</v>
      </c>
      <c r="I1455" s="6">
        <v>261</v>
      </c>
      <c r="J1455" s="36" t="str">
        <f t="shared" si="22"/>
        <v>Alto</v>
      </c>
      <c r="K1455" s="6">
        <f>IF(OR(B1455="",D1455="",E1455="",F1455="",G1455="",H1455=""),1,0)</f>
        <v>0</v>
      </c>
      <c r="L1455" s="6">
        <f>IF(C1455&lt;Panorama_geral!$B$3,1,0)</f>
        <v>0</v>
      </c>
      <c r="M1455" s="36">
        <f>IF(D1455&gt;Educacao_infantil!$I$3,1,0)</f>
        <v>1</v>
      </c>
      <c r="N1455" s="7">
        <f>IF(I1455&lt;Educacao_infantil!$J$3,1,0)</f>
        <v>0</v>
      </c>
      <c r="O1455" s="22"/>
    </row>
    <row r="1456" spans="1:15" x14ac:dyDescent="0.25">
      <c r="A1456" s="5" t="s">
        <v>112</v>
      </c>
      <c r="B1456" s="6" t="s">
        <v>7</v>
      </c>
      <c r="C1456" s="9" t="str">
        <f>VLOOKUP(B1456,'De-Para_Estado_Regiao'!$B$3:$C$29,2,0)</f>
        <v>Sudeste</v>
      </c>
      <c r="D1456" s="6">
        <v>7411</v>
      </c>
      <c r="E1456" s="6">
        <v>0.77300000000000002</v>
      </c>
      <c r="F1456" s="6">
        <v>0.78200000000000003</v>
      </c>
      <c r="G1456" s="6">
        <v>0.69199999999999995</v>
      </c>
      <c r="H1456" s="6">
        <v>45313.77</v>
      </c>
      <c r="I1456" s="6">
        <v>198</v>
      </c>
      <c r="J1456" s="36" t="str">
        <f t="shared" si="22"/>
        <v>Alto</v>
      </c>
      <c r="K1456" s="6">
        <f>IF(OR(B1456="",D1456="",E1456="",F1456="",G1456="",H1456=""),1,0)</f>
        <v>0</v>
      </c>
      <c r="L1456" s="6">
        <f>IF(C1456&lt;Panorama_geral!$B$3,1,0)</f>
        <v>0</v>
      </c>
      <c r="M1456" s="36">
        <f>IF(D1456&gt;Educacao_infantil!$I$3,1,0)</f>
        <v>1</v>
      </c>
      <c r="N1456" s="7">
        <f>IF(I1456&lt;Educacao_infantil!$J$3,1,0)</f>
        <v>0</v>
      </c>
      <c r="O1456" s="22"/>
    </row>
    <row r="1457" spans="1:15" x14ac:dyDescent="0.25">
      <c r="A1457" s="8" t="s">
        <v>113</v>
      </c>
      <c r="B1457" s="9" t="s">
        <v>114</v>
      </c>
      <c r="C1457" s="9" t="str">
        <f>VLOOKUP(B1457,'De-Para_Estado_Regiao'!$B$3:$C$29,2,0)</f>
        <v>Nordeste</v>
      </c>
      <c r="D1457" s="9">
        <v>32261</v>
      </c>
      <c r="E1457" s="9">
        <v>0.77</v>
      </c>
      <c r="F1457" s="9">
        <v>0.78400000000000003</v>
      </c>
      <c r="G1457" s="9">
        <v>0.70799999999999996</v>
      </c>
      <c r="H1457" s="9">
        <v>25717.68</v>
      </c>
      <c r="I1457" s="6">
        <v>565</v>
      </c>
      <c r="J1457" s="36" t="str">
        <f t="shared" si="22"/>
        <v>Alto</v>
      </c>
      <c r="K1457" s="6">
        <f>IF(OR(B1457="",D1457="",E1457="",F1457="",G1457="",H1457=""),1,0)</f>
        <v>0</v>
      </c>
      <c r="L1457" s="6">
        <f>IF(C1457&lt;Panorama_geral!$B$3,1,0)</f>
        <v>0</v>
      </c>
      <c r="M1457" s="36">
        <f>IF(D1457&gt;Educacao_infantil!$I$3,1,0)</f>
        <v>1</v>
      </c>
      <c r="N1457" s="7">
        <f>IF(I1457&lt;Educacao_infantil!$J$3,1,0)</f>
        <v>0</v>
      </c>
      <c r="O1457" s="22"/>
    </row>
    <row r="1458" spans="1:15" x14ac:dyDescent="0.25">
      <c r="A1458" s="5" t="s">
        <v>115</v>
      </c>
      <c r="B1458" s="6" t="s">
        <v>7</v>
      </c>
      <c r="C1458" s="9" t="str">
        <f>VLOOKUP(B1458,'De-Para_Estado_Regiao'!$B$3:$C$29,2,0)</f>
        <v>Sudeste</v>
      </c>
      <c r="D1458" s="6">
        <v>20512</v>
      </c>
      <c r="E1458" s="6">
        <v>0.77</v>
      </c>
      <c r="F1458" s="6">
        <v>0.72099999999999997</v>
      </c>
      <c r="G1458" s="6">
        <v>0.73299999999999998</v>
      </c>
      <c r="H1458" s="6">
        <v>30509</v>
      </c>
      <c r="I1458" s="6">
        <v>289</v>
      </c>
      <c r="J1458" s="36" t="str">
        <f t="shared" si="22"/>
        <v>Alto</v>
      </c>
      <c r="K1458" s="6">
        <f>IF(OR(B1458="",D1458="",E1458="",F1458="",G1458="",H1458=""),1,0)</f>
        <v>0</v>
      </c>
      <c r="L1458" s="6">
        <f>IF(C1458&lt;Panorama_geral!$B$3,1,0)</f>
        <v>0</v>
      </c>
      <c r="M1458" s="36">
        <f>IF(D1458&gt;Educacao_infantil!$I$3,1,0)</f>
        <v>1</v>
      </c>
      <c r="N1458" s="7">
        <f>IF(I1458&lt;Educacao_infantil!$J$3,1,0)</f>
        <v>0</v>
      </c>
      <c r="O1458" s="22"/>
    </row>
    <row r="1459" spans="1:15" x14ac:dyDescent="0.25">
      <c r="A1459" s="8" t="s">
        <v>116</v>
      </c>
      <c r="B1459" s="9" t="s">
        <v>22</v>
      </c>
      <c r="C1459" s="9" t="str">
        <f>VLOOKUP(B1459,'De-Para_Estado_Regiao'!$B$3:$C$29,2,0)</f>
        <v>Sul</v>
      </c>
      <c r="D1459" s="9">
        <v>14361</v>
      </c>
      <c r="E1459" s="9">
        <v>0.75800000000000001</v>
      </c>
      <c r="F1459" s="9">
        <v>0.749</v>
      </c>
      <c r="G1459" s="9">
        <v>0.67800000000000005</v>
      </c>
      <c r="H1459" s="9">
        <v>66531.31</v>
      </c>
      <c r="I1459" s="6">
        <v>231</v>
      </c>
      <c r="J1459" s="36" t="str">
        <f t="shared" si="22"/>
        <v>Alto</v>
      </c>
      <c r="K1459" s="6">
        <f>IF(OR(B1459="",D1459="",E1459="",F1459="",G1459="",H1459=""),1,0)</f>
        <v>0</v>
      </c>
      <c r="L1459" s="6">
        <f>IF(C1459&lt;Panorama_geral!$B$3,1,0)</f>
        <v>0</v>
      </c>
      <c r="M1459" s="36">
        <f>IF(D1459&gt;Educacao_infantil!$I$3,1,0)</f>
        <v>1</v>
      </c>
      <c r="N1459" s="7">
        <f>IF(I1459&lt;Educacao_infantil!$J$3,1,0)</f>
        <v>0</v>
      </c>
      <c r="O1459" s="22"/>
    </row>
    <row r="1460" spans="1:15" x14ac:dyDescent="0.25">
      <c r="A1460" s="5" t="s">
        <v>117</v>
      </c>
      <c r="B1460" s="6" t="s">
        <v>118</v>
      </c>
      <c r="C1460" s="9" t="str">
        <f>VLOOKUP(B1460,'De-Para_Estado_Regiao'!$B$3:$C$29,2,0)</f>
        <v>Nordeste</v>
      </c>
      <c r="D1460" s="6">
        <v>43726</v>
      </c>
      <c r="E1460" s="6">
        <v>0.75</v>
      </c>
      <c r="F1460" s="6">
        <v>0.73099999999999998</v>
      </c>
      <c r="G1460" s="6">
        <v>0.70699999999999996</v>
      </c>
      <c r="H1460" s="6">
        <v>22597.68</v>
      </c>
      <c r="I1460" s="6">
        <v>560</v>
      </c>
      <c r="J1460" s="36" t="str">
        <f t="shared" si="22"/>
        <v>Alto</v>
      </c>
      <c r="K1460" s="6">
        <f>IF(OR(B1460="",D1460="",E1460="",F1460="",G1460="",H1460=""),1,0)</f>
        <v>0</v>
      </c>
      <c r="L1460" s="6">
        <f>IF(C1460&lt;Panorama_geral!$B$3,1,0)</f>
        <v>0</v>
      </c>
      <c r="M1460" s="36">
        <f>IF(D1460&gt;Educacao_infantil!$I$3,1,0)</f>
        <v>1</v>
      </c>
      <c r="N1460" s="7">
        <f>IF(I1460&lt;Educacao_infantil!$J$3,1,0)</f>
        <v>0</v>
      </c>
      <c r="O1460" s="22"/>
    </row>
    <row r="1461" spans="1:15" x14ac:dyDescent="0.25">
      <c r="A1461" s="8" t="s">
        <v>119</v>
      </c>
      <c r="B1461" s="9" t="s">
        <v>22</v>
      </c>
      <c r="C1461" s="9" t="str">
        <f>VLOOKUP(B1461,'De-Para_Estado_Regiao'!$B$3:$C$29,2,0)</f>
        <v>Sul</v>
      </c>
      <c r="D1461" s="9">
        <v>8989</v>
      </c>
      <c r="E1461" s="9">
        <v>0.73099999999999998</v>
      </c>
      <c r="F1461" s="9">
        <v>0.73</v>
      </c>
      <c r="G1461" s="9">
        <v>0.628</v>
      </c>
      <c r="H1461" s="9">
        <v>29319.05</v>
      </c>
      <c r="I1461" s="6">
        <v>130</v>
      </c>
      <c r="J1461" s="36" t="str">
        <f t="shared" si="22"/>
        <v>Alto</v>
      </c>
      <c r="K1461" s="6">
        <f>IF(OR(B1461="",D1461="",E1461="",F1461="",G1461="",H1461=""),1,0)</f>
        <v>0</v>
      </c>
      <c r="L1461" s="6">
        <f>IF(C1461&lt;Panorama_geral!$B$3,1,0)</f>
        <v>0</v>
      </c>
      <c r="M1461" s="36">
        <f>IF(D1461&gt;Educacao_infantil!$I$3,1,0)</f>
        <v>1</v>
      </c>
      <c r="N1461" s="7">
        <f>IF(I1461&lt;Educacao_infantil!$J$3,1,0)</f>
        <v>0</v>
      </c>
      <c r="O1461" s="22"/>
    </row>
    <row r="1462" spans="1:15" x14ac:dyDescent="0.25">
      <c r="A1462" s="5" t="s">
        <v>120</v>
      </c>
      <c r="B1462" s="6" t="s">
        <v>33</v>
      </c>
      <c r="C1462" s="9" t="str">
        <f>VLOOKUP(B1462,'De-Para_Estado_Regiao'!$B$3:$C$29,2,0)</f>
        <v>Centro-Oeste</v>
      </c>
      <c r="D1462" s="6">
        <v>4702</v>
      </c>
      <c r="E1462" s="6">
        <v>0.75700000000000001</v>
      </c>
      <c r="F1462" s="6">
        <v>0.77400000000000002</v>
      </c>
      <c r="G1462" s="6">
        <v>0.65600000000000003</v>
      </c>
      <c r="H1462" s="6">
        <v>41620.42</v>
      </c>
      <c r="I1462" s="6">
        <v>59</v>
      </c>
      <c r="J1462" s="36" t="str">
        <f t="shared" si="22"/>
        <v>Alto</v>
      </c>
      <c r="K1462" s="6">
        <f>IF(OR(B1462="",D1462="",E1462="",F1462="",G1462="",H1462=""),1,0)</f>
        <v>0</v>
      </c>
      <c r="L1462" s="6">
        <f>IF(C1462&lt;Panorama_geral!$B$3,1,0)</f>
        <v>0</v>
      </c>
      <c r="M1462" s="36">
        <f>IF(D1462&gt;Educacao_infantil!$I$3,1,0)</f>
        <v>1</v>
      </c>
      <c r="N1462" s="7">
        <f>IF(I1462&lt;Educacao_infantil!$J$3,1,0)</f>
        <v>0</v>
      </c>
      <c r="O1462" s="22"/>
    </row>
    <row r="1463" spans="1:15" x14ac:dyDescent="0.25">
      <c r="A1463" s="8" t="s">
        <v>121</v>
      </c>
      <c r="B1463" s="9" t="s">
        <v>87</v>
      </c>
      <c r="C1463" s="9" t="str">
        <f>VLOOKUP(B1463,'De-Para_Estado_Regiao'!$B$3:$C$29,2,0)</f>
        <v>Nordeste</v>
      </c>
      <c r="D1463" s="9">
        <v>15491</v>
      </c>
      <c r="E1463" s="9">
        <v>0.73099999999999998</v>
      </c>
      <c r="F1463" s="9">
        <v>0.69699999999999995</v>
      </c>
      <c r="G1463" s="9">
        <v>0.69799999999999995</v>
      </c>
      <c r="H1463" s="9">
        <v>27482.99</v>
      </c>
      <c r="I1463" s="6">
        <v>154</v>
      </c>
      <c r="J1463" s="36" t="str">
        <f t="shared" si="22"/>
        <v>Alto</v>
      </c>
      <c r="K1463" s="6">
        <f>IF(OR(B1463="",D1463="",E1463="",F1463="",G1463="",H1463=""),1,0)</f>
        <v>0</v>
      </c>
      <c r="L1463" s="6">
        <f>IF(C1463&lt;Panorama_geral!$B$3,1,0)</f>
        <v>0</v>
      </c>
      <c r="M1463" s="36">
        <f>IF(D1463&gt;Educacao_infantil!$I$3,1,0)</f>
        <v>1</v>
      </c>
      <c r="N1463" s="7">
        <f>IF(I1463&lt;Educacao_infantil!$J$3,1,0)</f>
        <v>0</v>
      </c>
      <c r="O1463" s="22"/>
    </row>
    <row r="1464" spans="1:15" x14ac:dyDescent="0.25">
      <c r="A1464" s="5" t="s">
        <v>122</v>
      </c>
      <c r="B1464" s="6" t="s">
        <v>16</v>
      </c>
      <c r="C1464" s="9" t="str">
        <f>VLOOKUP(B1464,'De-Para_Estado_Regiao'!$B$3:$C$29,2,0)</f>
        <v>Sudeste</v>
      </c>
      <c r="D1464" s="6">
        <v>12476</v>
      </c>
      <c r="E1464" s="6">
        <v>0.77</v>
      </c>
      <c r="F1464" s="6">
        <v>0.752</v>
      </c>
      <c r="G1464" s="6">
        <v>0.70499999999999996</v>
      </c>
      <c r="H1464" s="6">
        <v>32711.16</v>
      </c>
      <c r="I1464" s="6">
        <v>248</v>
      </c>
      <c r="J1464" s="36" t="str">
        <f t="shared" si="22"/>
        <v>Alto</v>
      </c>
      <c r="K1464" s="6">
        <f>IF(OR(B1464="",D1464="",E1464="",F1464="",G1464="",H1464=""),1,0)</f>
        <v>0</v>
      </c>
      <c r="L1464" s="6">
        <f>IF(C1464&lt;Panorama_geral!$B$3,1,0)</f>
        <v>0</v>
      </c>
      <c r="M1464" s="36">
        <f>IF(D1464&gt;Educacao_infantil!$I$3,1,0)</f>
        <v>1</v>
      </c>
      <c r="N1464" s="7">
        <f>IF(I1464&lt;Educacao_infantil!$J$3,1,0)</f>
        <v>0</v>
      </c>
      <c r="O1464" s="22"/>
    </row>
    <row r="1465" spans="1:15" x14ac:dyDescent="0.25">
      <c r="A1465" s="8" t="s">
        <v>123</v>
      </c>
      <c r="B1465" s="9" t="s">
        <v>7</v>
      </c>
      <c r="C1465" s="9" t="str">
        <f>VLOOKUP(B1465,'De-Para_Estado_Regiao'!$B$3:$C$29,2,0)</f>
        <v>Sudeste</v>
      </c>
      <c r="D1465" s="9">
        <v>4177</v>
      </c>
      <c r="E1465" s="9">
        <v>0.82</v>
      </c>
      <c r="F1465" s="9">
        <v>0.84799999999999998</v>
      </c>
      <c r="G1465" s="9">
        <v>0.76300000000000001</v>
      </c>
      <c r="H1465" s="9">
        <v>41711.769999999997</v>
      </c>
      <c r="I1465" s="6">
        <v>187</v>
      </c>
      <c r="J1465" s="36" t="str">
        <f t="shared" si="22"/>
        <v>Muito Alto</v>
      </c>
      <c r="K1465" s="6">
        <f>IF(OR(B1465="",D1465="",E1465="",F1465="",G1465="",H1465=""),1,0)</f>
        <v>0</v>
      </c>
      <c r="L1465" s="6">
        <f>IF(C1465&lt;Panorama_geral!$B$3,1,0)</f>
        <v>0</v>
      </c>
      <c r="M1465" s="36">
        <f>IF(D1465&gt;Educacao_infantil!$I$3,1,0)</f>
        <v>1</v>
      </c>
      <c r="N1465" s="7">
        <f>IF(I1465&lt;Educacao_infantil!$J$3,1,0)</f>
        <v>0</v>
      </c>
      <c r="O1465" s="22"/>
    </row>
    <row r="1466" spans="1:15" x14ac:dyDescent="0.25">
      <c r="A1466" s="5" t="s">
        <v>124</v>
      </c>
      <c r="B1466" s="6" t="s">
        <v>29</v>
      </c>
      <c r="C1466" s="9" t="str">
        <f>VLOOKUP(B1466,'De-Para_Estado_Regiao'!$B$3:$C$29,2,0)</f>
        <v>Centro-Oeste</v>
      </c>
      <c r="D1466" s="6">
        <v>377</v>
      </c>
      <c r="E1466" s="6">
        <v>0.69</v>
      </c>
      <c r="F1466" s="6">
        <v>0.70099999999999996</v>
      </c>
      <c r="G1466" s="6">
        <v>0.56499999999999995</v>
      </c>
      <c r="H1466" s="6">
        <v>75163.710000000006</v>
      </c>
      <c r="I1466" s="6">
        <v>18</v>
      </c>
      <c r="J1466" s="36" t="str">
        <f t="shared" si="22"/>
        <v>Médio</v>
      </c>
      <c r="K1466" s="6">
        <f>IF(OR(B1466="",D1466="",E1466="",F1466="",G1466="",H1466=""),1,0)</f>
        <v>0</v>
      </c>
      <c r="L1466" s="6">
        <f>IF(C1466&lt;Panorama_geral!$B$3,1,0)</f>
        <v>0</v>
      </c>
      <c r="M1466" s="36">
        <f>IF(D1466&gt;Educacao_infantil!$I$3,1,0)</f>
        <v>0</v>
      </c>
      <c r="N1466" s="7">
        <f>IF(I1466&lt;Educacao_infantil!$J$3,1,0)</f>
        <v>0</v>
      </c>
      <c r="O1466" s="22"/>
    </row>
    <row r="1467" spans="1:15" x14ac:dyDescent="0.25">
      <c r="A1467" s="8" t="s">
        <v>125</v>
      </c>
      <c r="B1467" s="9" t="s">
        <v>7</v>
      </c>
      <c r="C1467" s="9" t="str">
        <f>VLOOKUP(B1467,'De-Para_Estado_Regiao'!$B$3:$C$29,2,0)</f>
        <v>Sudeste</v>
      </c>
      <c r="D1467" s="9">
        <v>8608</v>
      </c>
      <c r="E1467" s="9">
        <v>0.8</v>
      </c>
      <c r="F1467" s="9">
        <v>0.78400000000000003</v>
      </c>
      <c r="G1467" s="9">
        <v>0.76600000000000001</v>
      </c>
      <c r="H1467" s="9">
        <v>43966.89</v>
      </c>
      <c r="I1467" s="6">
        <v>183</v>
      </c>
      <c r="J1467" s="36" t="str">
        <f t="shared" si="22"/>
        <v>Muito Alto</v>
      </c>
      <c r="K1467" s="6">
        <f>IF(OR(B1467="",D1467="",E1467="",F1467="",G1467="",H1467=""),1,0)</f>
        <v>0</v>
      </c>
      <c r="L1467" s="6">
        <f>IF(C1467&lt;Panorama_geral!$B$3,1,0)</f>
        <v>0</v>
      </c>
      <c r="M1467" s="36">
        <f>IF(D1467&gt;Educacao_infantil!$I$3,1,0)</f>
        <v>1</v>
      </c>
      <c r="N1467" s="7">
        <f>IF(I1467&lt;Educacao_infantil!$J$3,1,0)</f>
        <v>0</v>
      </c>
      <c r="O1467" s="22"/>
    </row>
    <row r="1468" spans="1:15" x14ac:dyDescent="0.25">
      <c r="A1468" s="5" t="s">
        <v>126</v>
      </c>
      <c r="B1468" s="6" t="s">
        <v>10</v>
      </c>
      <c r="C1468" s="9" t="str">
        <f>VLOOKUP(B1468,'De-Para_Estado_Regiao'!$B$3:$C$29,2,0)</f>
        <v>Sudeste</v>
      </c>
      <c r="D1468" s="6">
        <v>7204</v>
      </c>
      <c r="E1468" s="6">
        <v>0.745</v>
      </c>
      <c r="F1468" s="6">
        <v>0.75800000000000001</v>
      </c>
      <c r="G1468" s="6">
        <v>0.64500000000000002</v>
      </c>
      <c r="H1468" s="6">
        <v>25979.3</v>
      </c>
      <c r="I1468" s="6">
        <v>211</v>
      </c>
      <c r="J1468" s="36" t="str">
        <f t="shared" si="22"/>
        <v>Alto</v>
      </c>
      <c r="K1468" s="6">
        <f>IF(OR(B1468="",D1468="",E1468="",F1468="",G1468="",H1468=""),1,0)</f>
        <v>0</v>
      </c>
      <c r="L1468" s="6">
        <f>IF(C1468&lt;Panorama_geral!$B$3,1,0)</f>
        <v>0</v>
      </c>
      <c r="M1468" s="36">
        <f>IF(D1468&gt;Educacao_infantil!$I$3,1,0)</f>
        <v>1</v>
      </c>
      <c r="N1468" s="7">
        <f>IF(I1468&lt;Educacao_infantil!$J$3,1,0)</f>
        <v>0</v>
      </c>
      <c r="O1468" s="22"/>
    </row>
    <row r="1469" spans="1:15" x14ac:dyDescent="0.25">
      <c r="A1469" s="8" t="s">
        <v>127</v>
      </c>
      <c r="B1469" s="9" t="s">
        <v>33</v>
      </c>
      <c r="C1469" s="9" t="str">
        <f>VLOOKUP(B1469,'De-Para_Estado_Regiao'!$B$3:$C$29,2,0)</f>
        <v>Centro-Oeste</v>
      </c>
      <c r="D1469" s="9">
        <v>16632</v>
      </c>
      <c r="E1469" s="9">
        <v>0.73699999999999999</v>
      </c>
      <c r="F1469" s="9">
        <v>0.73699999999999999</v>
      </c>
      <c r="G1469" s="9">
        <v>0.66</v>
      </c>
      <c r="H1469" s="9">
        <v>35372.449999999997</v>
      </c>
      <c r="I1469" s="6">
        <v>377</v>
      </c>
      <c r="J1469" s="36" t="str">
        <f t="shared" si="22"/>
        <v>Alto</v>
      </c>
      <c r="K1469" s="6">
        <f>IF(OR(B1469="",D1469="",E1469="",F1469="",G1469="",H1469=""),1,0)</f>
        <v>0</v>
      </c>
      <c r="L1469" s="6">
        <f>IF(C1469&lt;Panorama_geral!$B$3,1,0)</f>
        <v>0</v>
      </c>
      <c r="M1469" s="36">
        <f>IF(D1469&gt;Educacao_infantil!$I$3,1,0)</f>
        <v>1</v>
      </c>
      <c r="N1469" s="7">
        <f>IF(I1469&lt;Educacao_infantil!$J$3,1,0)</f>
        <v>0</v>
      </c>
      <c r="O1469" s="22"/>
    </row>
    <row r="1470" spans="1:15" x14ac:dyDescent="0.25">
      <c r="A1470" s="5" t="s">
        <v>128</v>
      </c>
      <c r="B1470" s="6" t="s">
        <v>7</v>
      </c>
      <c r="C1470" s="9" t="str">
        <f>VLOOKUP(B1470,'De-Para_Estado_Regiao'!$B$3:$C$29,2,0)</f>
        <v>Sudeste</v>
      </c>
      <c r="D1470" s="6">
        <v>14139</v>
      </c>
      <c r="E1470" s="6">
        <v>0.754</v>
      </c>
      <c r="F1470" s="6">
        <v>0.74399999999999999</v>
      </c>
      <c r="G1470" s="6">
        <v>0.69199999999999995</v>
      </c>
      <c r="H1470" s="6">
        <v>20285.439999999999</v>
      </c>
      <c r="I1470" s="6">
        <v>198</v>
      </c>
      <c r="J1470" s="36" t="str">
        <f t="shared" si="22"/>
        <v>Alto</v>
      </c>
      <c r="K1470" s="6">
        <f>IF(OR(B1470="",D1470="",E1470="",F1470="",G1470="",H1470=""),1,0)</f>
        <v>0</v>
      </c>
      <c r="L1470" s="6">
        <f>IF(C1470&lt;Panorama_geral!$B$3,1,0)</f>
        <v>0</v>
      </c>
      <c r="M1470" s="36">
        <f>IF(D1470&gt;Educacao_infantil!$I$3,1,0)</f>
        <v>1</v>
      </c>
      <c r="N1470" s="7">
        <f>IF(I1470&lt;Educacao_infantil!$J$3,1,0)</f>
        <v>0</v>
      </c>
      <c r="O1470" s="22"/>
    </row>
    <row r="1471" spans="1:15" x14ac:dyDescent="0.25">
      <c r="A1471" s="8" t="s">
        <v>129</v>
      </c>
      <c r="B1471" s="9" t="s">
        <v>16</v>
      </c>
      <c r="C1471" s="9" t="str">
        <f>VLOOKUP(B1471,'De-Para_Estado_Regiao'!$B$3:$C$29,2,0)</f>
        <v>Sudeste</v>
      </c>
      <c r="D1471" s="9">
        <v>22167</v>
      </c>
      <c r="E1471" s="9">
        <v>0.75</v>
      </c>
      <c r="F1471" s="9">
        <v>0.70899999999999996</v>
      </c>
      <c r="G1471" s="9">
        <v>0.68700000000000006</v>
      </c>
      <c r="H1471" s="9">
        <v>59534.12</v>
      </c>
      <c r="I1471" s="6">
        <v>293</v>
      </c>
      <c r="J1471" s="36" t="str">
        <f t="shared" si="22"/>
        <v>Alto</v>
      </c>
      <c r="K1471" s="6">
        <f>IF(OR(B1471="",D1471="",E1471="",F1471="",G1471="",H1471=""),1,0)</f>
        <v>0</v>
      </c>
      <c r="L1471" s="6">
        <f>IF(C1471&lt;Panorama_geral!$B$3,1,0)</f>
        <v>0</v>
      </c>
      <c r="M1471" s="36">
        <f>IF(D1471&gt;Educacao_infantil!$I$3,1,0)</f>
        <v>1</v>
      </c>
      <c r="N1471" s="7">
        <f>IF(I1471&lt;Educacao_infantil!$J$3,1,0)</f>
        <v>0</v>
      </c>
      <c r="O1471" s="22"/>
    </row>
    <row r="1472" spans="1:15" x14ac:dyDescent="0.25">
      <c r="A1472" s="5" t="s">
        <v>130</v>
      </c>
      <c r="B1472" s="6" t="s">
        <v>7</v>
      </c>
      <c r="C1472" s="9" t="str">
        <f>VLOOKUP(B1472,'De-Para_Estado_Regiao'!$B$3:$C$29,2,0)</f>
        <v>Sudeste</v>
      </c>
      <c r="D1472" s="6">
        <v>13113</v>
      </c>
      <c r="E1472" s="6">
        <v>0.75</v>
      </c>
      <c r="F1472" s="6">
        <v>0.72899999999999998</v>
      </c>
      <c r="G1472" s="6">
        <v>0.67900000000000005</v>
      </c>
      <c r="H1472" s="6">
        <v>25224.38</v>
      </c>
      <c r="I1472" s="6">
        <v>184</v>
      </c>
      <c r="J1472" s="36" t="str">
        <f t="shared" si="22"/>
        <v>Alto</v>
      </c>
      <c r="K1472" s="6">
        <f>IF(OR(B1472="",D1472="",E1472="",F1472="",G1472="",H1472=""),1,0)</f>
        <v>0</v>
      </c>
      <c r="L1472" s="6">
        <f>IF(C1472&lt;Panorama_geral!$B$3,1,0)</f>
        <v>0</v>
      </c>
      <c r="M1472" s="36">
        <f>IF(D1472&gt;Educacao_infantil!$I$3,1,0)</f>
        <v>1</v>
      </c>
      <c r="N1472" s="7">
        <f>IF(I1472&lt;Educacao_infantil!$J$3,1,0)</f>
        <v>0</v>
      </c>
      <c r="O1472" s="22"/>
    </row>
    <row r="1473" spans="1:15" x14ac:dyDescent="0.25">
      <c r="A1473" s="8" t="s">
        <v>131</v>
      </c>
      <c r="B1473" s="9" t="s">
        <v>7</v>
      </c>
      <c r="C1473" s="9" t="str">
        <f>VLOOKUP(B1473,'De-Para_Estado_Regiao'!$B$3:$C$29,2,0)</f>
        <v>Sudeste</v>
      </c>
      <c r="D1473" s="9">
        <v>5960</v>
      </c>
      <c r="E1473" s="9">
        <v>0.78</v>
      </c>
      <c r="F1473" s="9">
        <v>0.77200000000000002</v>
      </c>
      <c r="G1473" s="9">
        <v>0.70399999999999996</v>
      </c>
      <c r="H1473" s="9">
        <v>31346.47</v>
      </c>
      <c r="I1473" s="6">
        <v>211</v>
      </c>
      <c r="J1473" s="36" t="str">
        <f t="shared" si="22"/>
        <v>Alto</v>
      </c>
      <c r="K1473" s="6">
        <f>IF(OR(B1473="",D1473="",E1473="",F1473="",G1473="",H1473=""),1,0)</f>
        <v>0</v>
      </c>
      <c r="L1473" s="6">
        <f>IF(C1473&lt;Panorama_geral!$B$3,1,0)</f>
        <v>0</v>
      </c>
      <c r="M1473" s="36">
        <f>IF(D1473&gt;Educacao_infantil!$I$3,1,0)</f>
        <v>1</v>
      </c>
      <c r="N1473" s="7">
        <f>IF(I1473&lt;Educacao_infantil!$J$3,1,0)</f>
        <v>0</v>
      </c>
      <c r="O1473" s="22"/>
    </row>
    <row r="1474" spans="1:15" x14ac:dyDescent="0.25">
      <c r="A1474" s="5" t="s">
        <v>132</v>
      </c>
      <c r="B1474" s="6" t="s">
        <v>7</v>
      </c>
      <c r="C1474" s="9" t="str">
        <f>VLOOKUP(B1474,'De-Para_Estado_Regiao'!$B$3:$C$29,2,0)</f>
        <v>Sudeste</v>
      </c>
      <c r="D1474" s="6">
        <v>13667</v>
      </c>
      <c r="E1474" s="6">
        <v>0.76800000000000002</v>
      </c>
      <c r="F1474" s="6">
        <v>0.73799999999999999</v>
      </c>
      <c r="G1474" s="6">
        <v>0.71599999999999997</v>
      </c>
      <c r="H1474" s="6">
        <v>14096.68</v>
      </c>
      <c r="I1474" s="6">
        <v>251</v>
      </c>
      <c r="J1474" s="36" t="str">
        <f t="shared" si="22"/>
        <v>Alto</v>
      </c>
      <c r="K1474" s="6">
        <f>IF(OR(B1474="",D1474="",E1474="",F1474="",G1474="",H1474=""),1,0)</f>
        <v>0</v>
      </c>
      <c r="L1474" s="6">
        <f>IF(C1474&lt;Panorama_geral!$B$3,1,0)</f>
        <v>0</v>
      </c>
      <c r="M1474" s="36">
        <f>IF(D1474&gt;Educacao_infantil!$I$3,1,0)</f>
        <v>1</v>
      </c>
      <c r="N1474" s="7">
        <f>IF(I1474&lt;Educacao_infantil!$J$3,1,0)</f>
        <v>0</v>
      </c>
      <c r="O1474" s="22"/>
    </row>
    <row r="1475" spans="1:15" x14ac:dyDescent="0.25">
      <c r="A1475" s="8" t="s">
        <v>133</v>
      </c>
      <c r="B1475" s="9" t="s">
        <v>14</v>
      </c>
      <c r="C1475" s="9" t="str">
        <f>VLOOKUP(B1475,'De-Para_Estado_Regiao'!$B$3:$C$29,2,0)</f>
        <v>Sul</v>
      </c>
      <c r="D1475" s="9">
        <v>11426</v>
      </c>
      <c r="E1475" s="9">
        <v>0.74</v>
      </c>
      <c r="F1475" s="9">
        <v>0.76600000000000001</v>
      </c>
      <c r="G1475" s="9">
        <v>0.61199999999999999</v>
      </c>
      <c r="H1475" s="9">
        <v>31853.01</v>
      </c>
      <c r="I1475" s="6">
        <v>197</v>
      </c>
      <c r="J1475" s="36" t="str">
        <f t="shared" si="22"/>
        <v>Alto</v>
      </c>
      <c r="K1475" s="6">
        <f>IF(OR(B1475="",D1475="",E1475="",F1475="",G1475="",H1475=""),1,0)</f>
        <v>0</v>
      </c>
      <c r="L1475" s="6">
        <f>IF(C1475&lt;Panorama_geral!$B$3,1,0)</f>
        <v>0</v>
      </c>
      <c r="M1475" s="36">
        <f>IF(D1475&gt;Educacao_infantil!$I$3,1,0)</f>
        <v>1</v>
      </c>
      <c r="N1475" s="7">
        <f>IF(I1475&lt;Educacao_infantil!$J$3,1,0)</f>
        <v>0</v>
      </c>
      <c r="O1475" s="22"/>
    </row>
    <row r="1476" spans="1:15" x14ac:dyDescent="0.25">
      <c r="A1476" s="5" t="s">
        <v>134</v>
      </c>
      <c r="B1476" s="6" t="s">
        <v>7</v>
      </c>
      <c r="C1476" s="9" t="str">
        <f>VLOOKUP(B1476,'De-Para_Estado_Regiao'!$B$3:$C$29,2,0)</f>
        <v>Sudeste</v>
      </c>
      <c r="D1476" s="6">
        <v>5685</v>
      </c>
      <c r="E1476" s="6">
        <v>0.76</v>
      </c>
      <c r="F1476" s="6">
        <v>0.76800000000000002</v>
      </c>
      <c r="G1476" s="6">
        <v>0.67200000000000004</v>
      </c>
      <c r="H1476" s="6">
        <v>42168.34</v>
      </c>
      <c r="I1476" s="6">
        <v>128</v>
      </c>
      <c r="J1476" s="36" t="str">
        <f t="shared" si="22"/>
        <v>Alto</v>
      </c>
      <c r="K1476" s="6">
        <f>IF(OR(B1476="",D1476="",E1476="",F1476="",G1476="",H1476=""),1,0)</f>
        <v>0</v>
      </c>
      <c r="L1476" s="6">
        <f>IF(C1476&lt;Panorama_geral!$B$3,1,0)</f>
        <v>0</v>
      </c>
      <c r="M1476" s="36">
        <f>IF(D1476&gt;Educacao_infantil!$I$3,1,0)</f>
        <v>1</v>
      </c>
      <c r="N1476" s="7">
        <f>IF(I1476&lt;Educacao_infantil!$J$3,1,0)</f>
        <v>0</v>
      </c>
      <c r="O1476" s="22"/>
    </row>
    <row r="1477" spans="1:15" x14ac:dyDescent="0.25">
      <c r="A1477" s="8" t="s">
        <v>135</v>
      </c>
      <c r="B1477" s="9" t="s">
        <v>10</v>
      </c>
      <c r="C1477" s="9" t="str">
        <f>VLOOKUP(B1477,'De-Para_Estado_Regiao'!$B$3:$C$29,2,0)</f>
        <v>Sudeste</v>
      </c>
      <c r="D1477" s="9">
        <v>23189</v>
      </c>
      <c r="E1477" s="9">
        <v>0.72</v>
      </c>
      <c r="F1477" s="9">
        <v>0.69299999999999995</v>
      </c>
      <c r="G1477" s="9">
        <v>0.64600000000000002</v>
      </c>
      <c r="H1477" s="9">
        <v>20434.259999999998</v>
      </c>
      <c r="I1477" s="6">
        <v>263</v>
      </c>
      <c r="J1477" s="36" t="str">
        <f t="shared" si="22"/>
        <v>Alto</v>
      </c>
      <c r="K1477" s="6">
        <f>IF(OR(B1477="",D1477="",E1477="",F1477="",G1477="",H1477=""),1,0)</f>
        <v>0</v>
      </c>
      <c r="L1477" s="6">
        <f>IF(C1477&lt;Panorama_geral!$B$3,1,0)</f>
        <v>0</v>
      </c>
      <c r="M1477" s="36">
        <f>IF(D1477&gt;Educacao_infantil!$I$3,1,0)</f>
        <v>1</v>
      </c>
      <c r="N1477" s="7">
        <f>IF(I1477&lt;Educacao_infantil!$J$3,1,0)</f>
        <v>0</v>
      </c>
      <c r="O1477" s="22"/>
    </row>
    <row r="1478" spans="1:15" x14ac:dyDescent="0.25">
      <c r="A1478" s="5" t="s">
        <v>136</v>
      </c>
      <c r="B1478" s="6" t="s">
        <v>59</v>
      </c>
      <c r="C1478" s="9" t="str">
        <f>VLOOKUP(B1478,'De-Para_Estado_Regiao'!$B$3:$C$29,2,0)</f>
        <v>Sul</v>
      </c>
      <c r="D1478" s="6">
        <v>4296</v>
      </c>
      <c r="E1478" s="6">
        <v>0.8</v>
      </c>
      <c r="F1478" s="6">
        <v>0.79300000000000004</v>
      </c>
      <c r="G1478" s="6">
        <v>0.755</v>
      </c>
      <c r="H1478" s="6">
        <v>46429.86</v>
      </c>
      <c r="I1478" s="6">
        <v>180</v>
      </c>
      <c r="J1478" s="36" t="str">
        <f t="shared" ref="J1478:J1541" si="23">IF(E1478&lt;0.55,"Baixo", IF(E1478&lt;0.7,"Médio", IF(E1478&lt;0.8,"Alto","Muito Alto")))</f>
        <v>Muito Alto</v>
      </c>
      <c r="K1478" s="6">
        <f>IF(OR(B1478="",D1478="",E1478="",F1478="",G1478="",H1478=""),1,0)</f>
        <v>0</v>
      </c>
      <c r="L1478" s="6">
        <f>IF(C1478&lt;Panorama_geral!$B$3,1,0)</f>
        <v>0</v>
      </c>
      <c r="M1478" s="36">
        <f>IF(D1478&gt;Educacao_infantil!$I$3,1,0)</f>
        <v>1</v>
      </c>
      <c r="N1478" s="7">
        <f>IF(I1478&lt;Educacao_infantil!$J$3,1,0)</f>
        <v>0</v>
      </c>
      <c r="O1478" s="22"/>
    </row>
    <row r="1479" spans="1:15" x14ac:dyDescent="0.25">
      <c r="A1479" s="8" t="s">
        <v>137</v>
      </c>
      <c r="B1479" s="9" t="s">
        <v>7</v>
      </c>
      <c r="C1479" s="9" t="str">
        <f>VLOOKUP(B1479,'De-Para_Estado_Regiao'!$B$3:$C$29,2,0)</f>
        <v>Sudeste</v>
      </c>
      <c r="D1479" s="9">
        <v>14607</v>
      </c>
      <c r="E1479" s="9">
        <v>0.76500000000000001</v>
      </c>
      <c r="F1479" s="9">
        <v>0.70799999999999996</v>
      </c>
      <c r="G1479" s="9">
        <v>0.72299999999999998</v>
      </c>
      <c r="H1479" s="9">
        <v>32871.69</v>
      </c>
      <c r="I1479" s="6">
        <v>236</v>
      </c>
      <c r="J1479" s="36" t="str">
        <f t="shared" si="23"/>
        <v>Alto</v>
      </c>
      <c r="K1479" s="6">
        <f>IF(OR(B1479="",D1479="",E1479="",F1479="",G1479="",H1479=""),1,0)</f>
        <v>0</v>
      </c>
      <c r="L1479" s="6">
        <f>IF(C1479&lt;Panorama_geral!$B$3,1,0)</f>
        <v>0</v>
      </c>
      <c r="M1479" s="36">
        <f>IF(D1479&gt;Educacao_infantil!$I$3,1,0)</f>
        <v>1</v>
      </c>
      <c r="N1479" s="7">
        <f>IF(I1479&lt;Educacao_infantil!$J$3,1,0)</f>
        <v>0</v>
      </c>
      <c r="O1479" s="22"/>
    </row>
    <row r="1480" spans="1:15" x14ac:dyDescent="0.25">
      <c r="A1480" s="5" t="s">
        <v>138</v>
      </c>
      <c r="B1480" s="6" t="s">
        <v>7</v>
      </c>
      <c r="C1480" s="9" t="str">
        <f>VLOOKUP(B1480,'De-Para_Estado_Regiao'!$B$3:$C$29,2,0)</f>
        <v>Sudeste</v>
      </c>
      <c r="D1480" s="6">
        <v>13415</v>
      </c>
      <c r="E1480" s="6">
        <v>0.76200000000000001</v>
      </c>
      <c r="F1480" s="6">
        <v>0.74399999999999999</v>
      </c>
      <c r="G1480" s="6">
        <v>0.70499999999999996</v>
      </c>
      <c r="H1480" s="6">
        <v>44750.01</v>
      </c>
      <c r="I1480" s="6">
        <v>195</v>
      </c>
      <c r="J1480" s="36" t="str">
        <f t="shared" si="23"/>
        <v>Alto</v>
      </c>
      <c r="K1480" s="6">
        <f>IF(OR(B1480="",D1480="",E1480="",F1480="",G1480="",H1480=""),1,0)</f>
        <v>0</v>
      </c>
      <c r="L1480" s="6">
        <f>IF(C1480&lt;Panorama_geral!$B$3,1,0)</f>
        <v>0</v>
      </c>
      <c r="M1480" s="36">
        <f>IF(D1480&gt;Educacao_infantil!$I$3,1,0)</f>
        <v>1</v>
      </c>
      <c r="N1480" s="7">
        <f>IF(I1480&lt;Educacao_infantil!$J$3,1,0)</f>
        <v>0</v>
      </c>
      <c r="O1480" s="22"/>
    </row>
    <row r="1481" spans="1:15" x14ac:dyDescent="0.25">
      <c r="A1481" s="8" t="s">
        <v>139</v>
      </c>
      <c r="B1481" s="9" t="s">
        <v>14</v>
      </c>
      <c r="C1481" s="9" t="str">
        <f>VLOOKUP(B1481,'De-Para_Estado_Regiao'!$B$3:$C$29,2,0)</f>
        <v>Sul</v>
      </c>
      <c r="D1481" s="9">
        <v>12812</v>
      </c>
      <c r="E1481" s="9">
        <v>0.74</v>
      </c>
      <c r="F1481" s="9">
        <v>0.75800000000000001</v>
      </c>
      <c r="G1481" s="9">
        <v>0.63200000000000001</v>
      </c>
      <c r="H1481" s="9">
        <v>22629.54</v>
      </c>
      <c r="I1481" s="6">
        <v>241</v>
      </c>
      <c r="J1481" s="36" t="str">
        <f t="shared" si="23"/>
        <v>Alto</v>
      </c>
      <c r="K1481" s="6">
        <f>IF(OR(B1481="",D1481="",E1481="",F1481="",G1481="",H1481=""),1,0)</f>
        <v>0</v>
      </c>
      <c r="L1481" s="6">
        <f>IF(C1481&lt;Panorama_geral!$B$3,1,0)</f>
        <v>0</v>
      </c>
      <c r="M1481" s="36">
        <f>IF(D1481&gt;Educacao_infantil!$I$3,1,0)</f>
        <v>1</v>
      </c>
      <c r="N1481" s="7">
        <f>IF(I1481&lt;Educacao_infantil!$J$3,1,0)</f>
        <v>0</v>
      </c>
      <c r="O1481" s="22"/>
    </row>
    <row r="1482" spans="1:15" x14ac:dyDescent="0.25">
      <c r="A1482" s="5" t="s">
        <v>140</v>
      </c>
      <c r="B1482" s="6" t="s">
        <v>29</v>
      </c>
      <c r="C1482" s="9" t="str">
        <f>VLOOKUP(B1482,'De-Para_Estado_Regiao'!$B$3:$C$29,2,0)</f>
        <v>Centro-Oeste</v>
      </c>
      <c r="D1482" s="6">
        <v>4139</v>
      </c>
      <c r="E1482" s="6">
        <v>0.74</v>
      </c>
      <c r="F1482" s="6">
        <v>0.77400000000000002</v>
      </c>
      <c r="G1482" s="6">
        <v>0.63500000000000001</v>
      </c>
      <c r="H1482" s="6">
        <v>68132.44</v>
      </c>
      <c r="I1482" s="6">
        <v>79</v>
      </c>
      <c r="J1482" s="36" t="str">
        <f t="shared" si="23"/>
        <v>Alto</v>
      </c>
      <c r="K1482" s="6">
        <f>IF(OR(B1482="",D1482="",E1482="",F1482="",G1482="",H1482=""),1,0)</f>
        <v>0</v>
      </c>
      <c r="L1482" s="6">
        <f>IF(C1482&lt;Panorama_geral!$B$3,1,0)</f>
        <v>0</v>
      </c>
      <c r="M1482" s="36">
        <f>IF(D1482&gt;Educacao_infantil!$I$3,1,0)</f>
        <v>1</v>
      </c>
      <c r="N1482" s="7">
        <f>IF(I1482&lt;Educacao_infantil!$J$3,1,0)</f>
        <v>0</v>
      </c>
      <c r="O1482" s="22"/>
    </row>
    <row r="1483" spans="1:15" x14ac:dyDescent="0.25">
      <c r="A1483" s="8" t="s">
        <v>141</v>
      </c>
      <c r="B1483" s="9" t="s">
        <v>14</v>
      </c>
      <c r="C1483" s="9" t="str">
        <f>VLOOKUP(B1483,'De-Para_Estado_Regiao'!$B$3:$C$29,2,0)</f>
        <v>Sul</v>
      </c>
      <c r="D1483" s="9">
        <v>17051</v>
      </c>
      <c r="E1483" s="9">
        <v>0.75</v>
      </c>
      <c r="F1483" s="9">
        <v>0.76800000000000002</v>
      </c>
      <c r="G1483" s="9">
        <v>0.63600000000000001</v>
      </c>
      <c r="H1483" s="9">
        <v>56995.33</v>
      </c>
      <c r="I1483" s="6">
        <v>346</v>
      </c>
      <c r="J1483" s="36" t="str">
        <f t="shared" si="23"/>
        <v>Alto</v>
      </c>
      <c r="K1483" s="6">
        <f>IF(OR(B1483="",D1483="",E1483="",F1483="",G1483="",H1483=""),1,0)</f>
        <v>0</v>
      </c>
      <c r="L1483" s="6">
        <f>IF(C1483&lt;Panorama_geral!$B$3,1,0)</f>
        <v>0</v>
      </c>
      <c r="M1483" s="36">
        <f>IF(D1483&gt;Educacao_infantil!$I$3,1,0)</f>
        <v>1</v>
      </c>
      <c r="N1483" s="7">
        <f>IF(I1483&lt;Educacao_infantil!$J$3,1,0)</f>
        <v>0</v>
      </c>
      <c r="O1483" s="22"/>
    </row>
    <row r="1484" spans="1:15" x14ac:dyDescent="0.25">
      <c r="A1484" s="5" t="s">
        <v>142</v>
      </c>
      <c r="B1484" s="6" t="s">
        <v>14</v>
      </c>
      <c r="C1484" s="9" t="str">
        <f>VLOOKUP(B1484,'De-Para_Estado_Regiao'!$B$3:$C$29,2,0)</f>
        <v>Sul</v>
      </c>
      <c r="D1484" s="6">
        <v>9256</v>
      </c>
      <c r="E1484" s="6">
        <v>0.78</v>
      </c>
      <c r="F1484" s="6">
        <v>0.78700000000000003</v>
      </c>
      <c r="G1484" s="6">
        <v>0.69899999999999995</v>
      </c>
      <c r="H1484" s="6">
        <v>42459.59</v>
      </c>
      <c r="I1484" s="6">
        <v>270</v>
      </c>
      <c r="J1484" s="36" t="str">
        <f t="shared" si="23"/>
        <v>Alto</v>
      </c>
      <c r="K1484" s="6">
        <f>IF(OR(B1484="",D1484="",E1484="",F1484="",G1484="",H1484=""),1,0)</f>
        <v>0</v>
      </c>
      <c r="L1484" s="6">
        <f>IF(C1484&lt;Panorama_geral!$B$3,1,0)</f>
        <v>0</v>
      </c>
      <c r="M1484" s="36">
        <f>IF(D1484&gt;Educacao_infantil!$I$3,1,0)</f>
        <v>1</v>
      </c>
      <c r="N1484" s="7">
        <f>IF(I1484&lt;Educacao_infantil!$J$3,1,0)</f>
        <v>0</v>
      </c>
      <c r="O1484" s="22"/>
    </row>
    <row r="1485" spans="1:15" x14ac:dyDescent="0.25">
      <c r="A1485" s="8" t="s">
        <v>143</v>
      </c>
      <c r="B1485" s="9" t="s">
        <v>7</v>
      </c>
      <c r="C1485" s="9" t="str">
        <f>VLOOKUP(B1485,'De-Para_Estado_Regiao'!$B$3:$C$29,2,0)</f>
        <v>Sudeste</v>
      </c>
      <c r="D1485" s="9">
        <v>5302</v>
      </c>
      <c r="E1485" s="9">
        <v>0.78</v>
      </c>
      <c r="F1485" s="9">
        <v>0.76300000000000001</v>
      </c>
      <c r="G1485" s="9">
        <v>0.72799999999999998</v>
      </c>
      <c r="H1485" s="9">
        <v>38412.06</v>
      </c>
      <c r="I1485" s="6">
        <v>112</v>
      </c>
      <c r="J1485" s="36" t="str">
        <f t="shared" si="23"/>
        <v>Alto</v>
      </c>
      <c r="K1485" s="6">
        <f>IF(OR(B1485="",D1485="",E1485="",F1485="",G1485="",H1485=""),1,0)</f>
        <v>0</v>
      </c>
      <c r="L1485" s="6">
        <f>IF(C1485&lt;Panorama_geral!$B$3,1,0)</f>
        <v>0</v>
      </c>
      <c r="M1485" s="36">
        <f>IF(D1485&gt;Educacao_infantil!$I$3,1,0)</f>
        <v>1</v>
      </c>
      <c r="N1485" s="7">
        <f>IF(I1485&lt;Educacao_infantil!$J$3,1,0)</f>
        <v>0</v>
      </c>
      <c r="O1485" s="22"/>
    </row>
    <row r="1486" spans="1:15" x14ac:dyDescent="0.25">
      <c r="A1486" s="5" t="s">
        <v>144</v>
      </c>
      <c r="B1486" s="6" t="s">
        <v>64</v>
      </c>
      <c r="C1486" s="9" t="str">
        <f>VLOOKUP(B1486,'De-Para_Estado_Regiao'!$B$3:$C$29,2,0)</f>
        <v>Sudeste</v>
      </c>
      <c r="D1486" s="6">
        <v>19053</v>
      </c>
      <c r="E1486" s="6">
        <v>0.8</v>
      </c>
      <c r="F1486" s="6">
        <v>0.80700000000000005</v>
      </c>
      <c r="G1486" s="6">
        <v>0.73399999999999999</v>
      </c>
      <c r="H1486" s="6">
        <v>23011.31</v>
      </c>
      <c r="I1486" s="6">
        <v>391</v>
      </c>
      <c r="J1486" s="36" t="str">
        <f t="shared" si="23"/>
        <v>Muito Alto</v>
      </c>
      <c r="K1486" s="6">
        <f>IF(OR(B1486="",D1486="",E1486="",F1486="",G1486="",H1486=""),1,0)</f>
        <v>0</v>
      </c>
      <c r="L1486" s="6">
        <f>IF(C1486&lt;Panorama_geral!$B$3,1,0)</f>
        <v>0</v>
      </c>
      <c r="M1486" s="36">
        <f>IF(D1486&gt;Educacao_infantil!$I$3,1,0)</f>
        <v>1</v>
      </c>
      <c r="N1486" s="7">
        <f>IF(I1486&lt;Educacao_infantil!$J$3,1,0)</f>
        <v>0</v>
      </c>
      <c r="O1486" s="22"/>
    </row>
    <row r="1487" spans="1:15" x14ac:dyDescent="0.25">
      <c r="A1487" s="8" t="s">
        <v>145</v>
      </c>
      <c r="B1487" s="9" t="s">
        <v>16</v>
      </c>
      <c r="C1487" s="9" t="str">
        <f>VLOOKUP(B1487,'De-Para_Estado_Regiao'!$B$3:$C$29,2,0)</f>
        <v>Sudeste</v>
      </c>
      <c r="D1487" s="9">
        <v>19192</v>
      </c>
      <c r="E1487" s="9">
        <v>0.77</v>
      </c>
      <c r="F1487" s="9">
        <v>0.70699999999999996</v>
      </c>
      <c r="G1487" s="9">
        <v>0.74399999999999999</v>
      </c>
      <c r="H1487" s="9">
        <v>21943.89</v>
      </c>
      <c r="I1487" s="6">
        <v>329</v>
      </c>
      <c r="J1487" s="36" t="str">
        <f t="shared" si="23"/>
        <v>Alto</v>
      </c>
      <c r="K1487" s="6">
        <f>IF(OR(B1487="",D1487="",E1487="",F1487="",G1487="",H1487=""),1,0)</f>
        <v>0</v>
      </c>
      <c r="L1487" s="6">
        <f>IF(C1487&lt;Panorama_geral!$B$3,1,0)</f>
        <v>0</v>
      </c>
      <c r="M1487" s="36">
        <f>IF(D1487&gt;Educacao_infantil!$I$3,1,0)</f>
        <v>1</v>
      </c>
      <c r="N1487" s="7">
        <f>IF(I1487&lt;Educacao_infantil!$J$3,1,0)</f>
        <v>0</v>
      </c>
      <c r="O1487" s="22"/>
    </row>
    <row r="1488" spans="1:15" x14ac:dyDescent="0.25">
      <c r="A1488" s="5" t="s">
        <v>146</v>
      </c>
      <c r="B1488" s="6" t="s">
        <v>7</v>
      </c>
      <c r="C1488" s="9" t="str">
        <f>VLOOKUP(B1488,'De-Para_Estado_Regiao'!$B$3:$C$29,2,0)</f>
        <v>Sudeste</v>
      </c>
      <c r="D1488" s="6">
        <v>10679</v>
      </c>
      <c r="E1488" s="6">
        <v>0.77700000000000002</v>
      </c>
      <c r="F1488" s="6">
        <v>0.749</v>
      </c>
      <c r="G1488" s="6">
        <v>0.749</v>
      </c>
      <c r="H1488" s="6">
        <v>43735.14</v>
      </c>
      <c r="I1488" s="6">
        <v>164</v>
      </c>
      <c r="J1488" s="36" t="str">
        <f t="shared" si="23"/>
        <v>Alto</v>
      </c>
      <c r="K1488" s="6">
        <f>IF(OR(B1488="",D1488="",E1488="",F1488="",G1488="",H1488=""),1,0)</f>
        <v>0</v>
      </c>
      <c r="L1488" s="6">
        <f>IF(C1488&lt;Panorama_geral!$B$3,1,0)</f>
        <v>0</v>
      </c>
      <c r="M1488" s="36">
        <f>IF(D1488&gt;Educacao_infantil!$I$3,1,0)</f>
        <v>1</v>
      </c>
      <c r="N1488" s="7">
        <f>IF(I1488&lt;Educacao_infantil!$J$3,1,0)</f>
        <v>0</v>
      </c>
      <c r="O1488" s="22"/>
    </row>
    <row r="1489" spans="1:15" x14ac:dyDescent="0.25">
      <c r="A1489" s="8" t="s">
        <v>147</v>
      </c>
      <c r="B1489" s="9" t="s">
        <v>148</v>
      </c>
      <c r="C1489" s="9" t="str">
        <f>VLOOKUP(B1489,'De-Para_Estado_Regiao'!$B$3:$C$29,2,0)</f>
        <v>Norte</v>
      </c>
      <c r="D1489" s="9">
        <v>25876</v>
      </c>
      <c r="E1489" s="9">
        <v>0.73599999999999999</v>
      </c>
      <c r="F1489" s="9">
        <v>0.76400000000000001</v>
      </c>
      <c r="G1489" s="9">
        <v>0.63800000000000001</v>
      </c>
      <c r="H1489" s="9">
        <v>28836.46</v>
      </c>
      <c r="I1489" s="6">
        <v>296</v>
      </c>
      <c r="J1489" s="36" t="str">
        <f t="shared" si="23"/>
        <v>Alto</v>
      </c>
      <c r="K1489" s="6">
        <f>IF(OR(B1489="",D1489="",E1489="",F1489="",G1489="",H1489=""),1,0)</f>
        <v>0</v>
      </c>
      <c r="L1489" s="6">
        <f>IF(C1489&lt;Panorama_geral!$B$3,1,0)</f>
        <v>0</v>
      </c>
      <c r="M1489" s="36">
        <f>IF(D1489&gt;Educacao_infantil!$I$3,1,0)</f>
        <v>1</v>
      </c>
      <c r="N1489" s="7">
        <f>IF(I1489&lt;Educacao_infantil!$J$3,1,0)</f>
        <v>0</v>
      </c>
      <c r="O1489" s="22"/>
    </row>
    <row r="1490" spans="1:15" x14ac:dyDescent="0.25">
      <c r="A1490" s="5" t="s">
        <v>149</v>
      </c>
      <c r="B1490" s="6" t="s">
        <v>10</v>
      </c>
      <c r="C1490" s="9" t="str">
        <f>VLOOKUP(B1490,'De-Para_Estado_Regiao'!$B$3:$C$29,2,0)</f>
        <v>Sudeste</v>
      </c>
      <c r="D1490" s="6">
        <v>4626</v>
      </c>
      <c r="E1490" s="6">
        <v>0.73</v>
      </c>
      <c r="F1490" s="6">
        <v>0.752</v>
      </c>
      <c r="G1490" s="6">
        <v>0.60499999999999998</v>
      </c>
      <c r="H1490" s="6">
        <v>29997.09</v>
      </c>
      <c r="I1490" s="6">
        <v>197</v>
      </c>
      <c r="J1490" s="36" t="str">
        <f t="shared" si="23"/>
        <v>Alto</v>
      </c>
      <c r="K1490" s="6">
        <f>IF(OR(B1490="",D1490="",E1490="",F1490="",G1490="",H1490=""),1,0)</f>
        <v>0</v>
      </c>
      <c r="L1490" s="6">
        <f>IF(C1490&lt;Panorama_geral!$B$3,1,0)</f>
        <v>0</v>
      </c>
      <c r="M1490" s="36">
        <f>IF(D1490&gt;Educacao_infantil!$I$3,1,0)</f>
        <v>1</v>
      </c>
      <c r="N1490" s="7">
        <f>IF(I1490&lt;Educacao_infantil!$J$3,1,0)</f>
        <v>0</v>
      </c>
      <c r="O1490" s="22"/>
    </row>
    <row r="1491" spans="1:15" x14ac:dyDescent="0.25">
      <c r="A1491" s="8" t="s">
        <v>150</v>
      </c>
      <c r="B1491" s="9" t="s">
        <v>22</v>
      </c>
      <c r="C1491" s="9" t="str">
        <f>VLOOKUP(B1491,'De-Para_Estado_Regiao'!$B$3:$C$29,2,0)</f>
        <v>Sul</v>
      </c>
      <c r="D1491" s="9">
        <v>14070</v>
      </c>
      <c r="E1491" s="9">
        <v>0.75</v>
      </c>
      <c r="F1491" s="9">
        <v>0.748</v>
      </c>
      <c r="G1491" s="9">
        <v>0.66100000000000003</v>
      </c>
      <c r="H1491" s="9">
        <v>50727.72</v>
      </c>
      <c r="I1491" s="6">
        <v>290</v>
      </c>
      <c r="J1491" s="36" t="str">
        <f t="shared" si="23"/>
        <v>Alto</v>
      </c>
      <c r="K1491" s="6">
        <f>IF(OR(B1491="",D1491="",E1491="",F1491="",G1491="",H1491=""),1,0)</f>
        <v>0</v>
      </c>
      <c r="L1491" s="6">
        <f>IF(C1491&lt;Panorama_geral!$B$3,1,0)</f>
        <v>0</v>
      </c>
      <c r="M1491" s="36">
        <f>IF(D1491&gt;Educacao_infantil!$I$3,1,0)</f>
        <v>1</v>
      </c>
      <c r="N1491" s="7">
        <f>IF(I1491&lt;Educacao_infantil!$J$3,1,0)</f>
        <v>0</v>
      </c>
      <c r="O1491" s="22"/>
    </row>
    <row r="1492" spans="1:15" x14ac:dyDescent="0.25">
      <c r="A1492" s="5" t="s">
        <v>151</v>
      </c>
      <c r="B1492" s="6" t="s">
        <v>7</v>
      </c>
      <c r="C1492" s="9" t="str">
        <f>VLOOKUP(B1492,'De-Para_Estado_Regiao'!$B$3:$C$29,2,0)</f>
        <v>Sudeste</v>
      </c>
      <c r="D1492" s="6">
        <v>5203</v>
      </c>
      <c r="E1492" s="6">
        <v>0.78900000000000003</v>
      </c>
      <c r="F1492" s="6">
        <v>0.76200000000000001</v>
      </c>
      <c r="G1492" s="6">
        <v>0.73799999999999999</v>
      </c>
      <c r="H1492" s="6">
        <v>36842.26</v>
      </c>
      <c r="I1492" s="6">
        <v>113</v>
      </c>
      <c r="J1492" s="36" t="str">
        <f t="shared" si="23"/>
        <v>Alto</v>
      </c>
      <c r="K1492" s="6">
        <f>IF(OR(B1492="",D1492="",E1492="",F1492="",G1492="",H1492=""),1,0)</f>
        <v>0</v>
      </c>
      <c r="L1492" s="6">
        <f>IF(C1492&lt;Panorama_geral!$B$3,1,0)</f>
        <v>0</v>
      </c>
      <c r="M1492" s="36">
        <f>IF(D1492&gt;Educacao_infantil!$I$3,1,0)</f>
        <v>1</v>
      </c>
      <c r="N1492" s="7">
        <f>IF(I1492&lt;Educacao_infantil!$J$3,1,0)</f>
        <v>0</v>
      </c>
      <c r="O1492" s="22"/>
    </row>
    <row r="1493" spans="1:15" x14ac:dyDescent="0.25">
      <c r="A1493" s="8" t="s">
        <v>152</v>
      </c>
      <c r="B1493" s="9" t="s">
        <v>7</v>
      </c>
      <c r="C1493" s="9" t="str">
        <f>VLOOKUP(B1493,'De-Para_Estado_Regiao'!$B$3:$C$29,2,0)</f>
        <v>Sudeste</v>
      </c>
      <c r="D1493" s="9">
        <v>4693</v>
      </c>
      <c r="E1493" s="9">
        <v>0.76500000000000001</v>
      </c>
      <c r="F1493" s="9">
        <v>0.78600000000000003</v>
      </c>
      <c r="G1493" s="9">
        <v>0.67</v>
      </c>
      <c r="H1493" s="9">
        <v>42412.58</v>
      </c>
      <c r="I1493" s="6">
        <v>167</v>
      </c>
      <c r="J1493" s="36" t="str">
        <f t="shared" si="23"/>
        <v>Alto</v>
      </c>
      <c r="K1493" s="6">
        <f>IF(OR(B1493="",D1493="",E1493="",F1493="",G1493="",H1493=""),1,0)</f>
        <v>0</v>
      </c>
      <c r="L1493" s="6">
        <f>IF(C1493&lt;Panorama_geral!$B$3,1,0)</f>
        <v>0</v>
      </c>
      <c r="M1493" s="36">
        <f>IF(D1493&gt;Educacao_infantil!$I$3,1,0)</f>
        <v>1</v>
      </c>
      <c r="N1493" s="7">
        <f>IF(I1493&lt;Educacao_infantil!$J$3,1,0)</f>
        <v>0</v>
      </c>
      <c r="O1493" s="22"/>
    </row>
    <row r="1494" spans="1:15" x14ac:dyDescent="0.25">
      <c r="A1494" s="5" t="s">
        <v>153</v>
      </c>
      <c r="B1494" s="6" t="s">
        <v>82</v>
      </c>
      <c r="C1494" s="9" t="str">
        <f>VLOOKUP(B1494,'De-Para_Estado_Regiao'!$B$3:$C$29,2,0)</f>
        <v>Nordeste</v>
      </c>
      <c r="D1494" s="6">
        <v>21057</v>
      </c>
      <c r="E1494" s="6">
        <v>0.72</v>
      </c>
      <c r="F1494" s="6">
        <v>0.70199999999999996</v>
      </c>
      <c r="G1494" s="6">
        <v>0.65400000000000003</v>
      </c>
      <c r="H1494" s="6">
        <v>20534.71</v>
      </c>
      <c r="I1494" s="6">
        <v>404</v>
      </c>
      <c r="J1494" s="36" t="str">
        <f t="shared" si="23"/>
        <v>Alto</v>
      </c>
      <c r="K1494" s="6">
        <f>IF(OR(B1494="",D1494="",E1494="",F1494="",G1494="",H1494=""),1,0)</f>
        <v>0</v>
      </c>
      <c r="L1494" s="6">
        <f>IF(C1494&lt;Panorama_geral!$B$3,1,0)</f>
        <v>0</v>
      </c>
      <c r="M1494" s="36">
        <f>IF(D1494&gt;Educacao_infantil!$I$3,1,0)</f>
        <v>1</v>
      </c>
      <c r="N1494" s="7">
        <f>IF(I1494&lt;Educacao_infantil!$J$3,1,0)</f>
        <v>0</v>
      </c>
      <c r="O1494" s="22"/>
    </row>
    <row r="1495" spans="1:15" x14ac:dyDescent="0.25">
      <c r="A1495" s="8" t="s">
        <v>154</v>
      </c>
      <c r="B1495" s="9" t="s">
        <v>16</v>
      </c>
      <c r="C1495" s="9" t="str">
        <f>VLOOKUP(B1495,'De-Para_Estado_Regiao'!$B$3:$C$29,2,0)</f>
        <v>Sudeste</v>
      </c>
      <c r="D1495" s="9">
        <v>6980</v>
      </c>
      <c r="E1495" s="9">
        <v>0.77900000000000003</v>
      </c>
      <c r="F1495" s="9">
        <v>0.76800000000000002</v>
      </c>
      <c r="G1495" s="9">
        <v>0.70599999999999996</v>
      </c>
      <c r="H1495" s="9">
        <v>37094.870000000003</v>
      </c>
      <c r="I1495" s="6">
        <v>149</v>
      </c>
      <c r="J1495" s="36" t="str">
        <f t="shared" si="23"/>
        <v>Alto</v>
      </c>
      <c r="K1495" s="6">
        <f>IF(OR(B1495="",D1495="",E1495="",F1495="",G1495="",H1495=""),1,0)</f>
        <v>0</v>
      </c>
      <c r="L1495" s="6">
        <f>IF(C1495&lt;Panorama_geral!$B$3,1,0)</f>
        <v>0</v>
      </c>
      <c r="M1495" s="36">
        <f>IF(D1495&gt;Educacao_infantil!$I$3,1,0)</f>
        <v>1</v>
      </c>
      <c r="N1495" s="7">
        <f>IF(I1495&lt;Educacao_infantil!$J$3,1,0)</f>
        <v>0</v>
      </c>
      <c r="O1495" s="22"/>
    </row>
    <row r="1496" spans="1:15" x14ac:dyDescent="0.25">
      <c r="A1496" s="5" t="s">
        <v>155</v>
      </c>
      <c r="B1496" s="6" t="s">
        <v>7</v>
      </c>
      <c r="C1496" s="9" t="str">
        <f>VLOOKUP(B1496,'De-Para_Estado_Regiao'!$B$3:$C$29,2,0)</f>
        <v>Sudeste</v>
      </c>
      <c r="D1496" s="6">
        <v>2790</v>
      </c>
      <c r="E1496" s="6">
        <v>0.82</v>
      </c>
      <c r="F1496" s="6">
        <v>0.84</v>
      </c>
      <c r="G1496" s="6">
        <v>0.73899999999999999</v>
      </c>
      <c r="H1496" s="6">
        <v>106027</v>
      </c>
      <c r="I1496" s="6">
        <v>96</v>
      </c>
      <c r="J1496" s="36" t="str">
        <f t="shared" si="23"/>
        <v>Muito Alto</v>
      </c>
      <c r="K1496" s="6">
        <f>IF(OR(B1496="",D1496="",E1496="",F1496="",G1496="",H1496=""),1,0)</f>
        <v>0</v>
      </c>
      <c r="L1496" s="6">
        <f>IF(C1496&lt;Panorama_geral!$B$3,1,0)</f>
        <v>0</v>
      </c>
      <c r="M1496" s="36">
        <f>IF(D1496&gt;Educacao_infantil!$I$3,1,0)</f>
        <v>1</v>
      </c>
      <c r="N1496" s="7">
        <f>IF(I1496&lt;Educacao_infantil!$J$3,1,0)</f>
        <v>0</v>
      </c>
      <c r="O1496" s="22"/>
    </row>
    <row r="1497" spans="1:15" x14ac:dyDescent="0.25">
      <c r="A1497" s="8" t="s">
        <v>156</v>
      </c>
      <c r="B1497" s="9" t="s">
        <v>7</v>
      </c>
      <c r="C1497" s="9" t="str">
        <f>VLOOKUP(B1497,'De-Para_Estado_Regiao'!$B$3:$C$29,2,0)</f>
        <v>Sudeste</v>
      </c>
      <c r="D1497" s="9">
        <v>6232</v>
      </c>
      <c r="E1497" s="9">
        <v>0.77400000000000002</v>
      </c>
      <c r="F1497" s="9">
        <v>0.74</v>
      </c>
      <c r="G1497" s="9">
        <v>0.73599999999999999</v>
      </c>
      <c r="H1497" s="9">
        <v>33665.99</v>
      </c>
      <c r="I1497" s="6">
        <v>141</v>
      </c>
      <c r="J1497" s="36" t="str">
        <f t="shared" si="23"/>
        <v>Alto</v>
      </c>
      <c r="K1497" s="6">
        <f>IF(OR(B1497="",D1497="",E1497="",F1497="",G1497="",H1497=""),1,0)</f>
        <v>0</v>
      </c>
      <c r="L1497" s="6">
        <f>IF(C1497&lt;Panorama_geral!$B$3,1,0)</f>
        <v>0</v>
      </c>
      <c r="M1497" s="36">
        <f>IF(D1497&gt;Educacao_infantil!$I$3,1,0)</f>
        <v>1</v>
      </c>
      <c r="N1497" s="7">
        <f>IF(I1497&lt;Educacao_infantil!$J$3,1,0)</f>
        <v>0</v>
      </c>
      <c r="O1497" s="22"/>
    </row>
    <row r="1498" spans="1:15" x14ac:dyDescent="0.25">
      <c r="A1498" s="5" t="s">
        <v>157</v>
      </c>
      <c r="B1498" s="6" t="s">
        <v>7</v>
      </c>
      <c r="C1498" s="9" t="str">
        <f>VLOOKUP(B1498,'De-Para_Estado_Regiao'!$B$3:$C$29,2,0)</f>
        <v>Sudeste</v>
      </c>
      <c r="D1498" s="6">
        <v>1695</v>
      </c>
      <c r="E1498" s="6">
        <v>0.753</v>
      </c>
      <c r="F1498" s="6">
        <v>0.74099999999999999</v>
      </c>
      <c r="G1498" s="6">
        <v>0.66500000000000004</v>
      </c>
      <c r="H1498" s="6">
        <v>31255.3</v>
      </c>
      <c r="I1498" s="6">
        <v>45</v>
      </c>
      <c r="J1498" s="36" t="str">
        <f t="shared" si="23"/>
        <v>Alto</v>
      </c>
      <c r="K1498" s="6">
        <f>IF(OR(B1498="",D1498="",E1498="",F1498="",G1498="",H1498=""),1,0)</f>
        <v>0</v>
      </c>
      <c r="L1498" s="6">
        <f>IF(C1498&lt;Panorama_geral!$B$3,1,0)</f>
        <v>0</v>
      </c>
      <c r="M1498" s="36">
        <f>IF(D1498&gt;Educacao_infantil!$I$3,1,0)</f>
        <v>1</v>
      </c>
      <c r="N1498" s="7">
        <f>IF(I1498&lt;Educacao_infantil!$J$3,1,0)</f>
        <v>0</v>
      </c>
      <c r="O1498" s="22"/>
    </row>
    <row r="1499" spans="1:15" x14ac:dyDescent="0.25">
      <c r="A1499" s="8" t="s">
        <v>158</v>
      </c>
      <c r="B1499" s="9" t="s">
        <v>53</v>
      </c>
      <c r="C1499" s="9" t="str">
        <f>VLOOKUP(B1499,'De-Para_Estado_Regiao'!$B$3:$C$29,2,0)</f>
        <v>Centro-Oeste</v>
      </c>
      <c r="D1499" s="9">
        <v>10638</v>
      </c>
      <c r="E1499" s="9">
        <v>0.747</v>
      </c>
      <c r="F1499" s="9">
        <v>0.753</v>
      </c>
      <c r="G1499" s="9">
        <v>0.65700000000000003</v>
      </c>
      <c r="H1499" s="9">
        <v>36320.620000000003</v>
      </c>
      <c r="I1499" s="6">
        <v>192</v>
      </c>
      <c r="J1499" s="36" t="str">
        <f t="shared" si="23"/>
        <v>Alto</v>
      </c>
      <c r="K1499" s="6">
        <f>IF(OR(B1499="",D1499="",E1499="",F1499="",G1499="",H1499=""),1,0)</f>
        <v>0</v>
      </c>
      <c r="L1499" s="6">
        <f>IF(C1499&lt;Panorama_geral!$B$3,1,0)</f>
        <v>0</v>
      </c>
      <c r="M1499" s="36">
        <f>IF(D1499&gt;Educacao_infantil!$I$3,1,0)</f>
        <v>1</v>
      </c>
      <c r="N1499" s="7">
        <f>IF(I1499&lt;Educacao_infantil!$J$3,1,0)</f>
        <v>0</v>
      </c>
      <c r="O1499" s="22"/>
    </row>
    <row r="1500" spans="1:15" x14ac:dyDescent="0.25">
      <c r="A1500" s="5" t="s">
        <v>159</v>
      </c>
      <c r="B1500" s="6" t="s">
        <v>49</v>
      </c>
      <c r="C1500" s="9" t="str">
        <f>VLOOKUP(B1500,'De-Para_Estado_Regiao'!$B$3:$C$29,2,0)</f>
        <v>Norte</v>
      </c>
      <c r="D1500" s="6">
        <v>29206</v>
      </c>
      <c r="E1500" s="6">
        <v>0.71799999999999997</v>
      </c>
      <c r="F1500" s="6">
        <v>0.68400000000000005</v>
      </c>
      <c r="G1500" s="6">
        <v>0.65800000000000003</v>
      </c>
      <c r="H1500" s="6">
        <v>13137.13</v>
      </c>
      <c r="I1500" s="6">
        <v>204</v>
      </c>
      <c r="J1500" s="36" t="str">
        <f t="shared" si="23"/>
        <v>Alto</v>
      </c>
      <c r="K1500" s="6">
        <f>IF(OR(B1500="",D1500="",E1500="",F1500="",G1500="",H1500=""),1,0)</f>
        <v>0</v>
      </c>
      <c r="L1500" s="6">
        <f>IF(C1500&lt;Panorama_geral!$B$3,1,0)</f>
        <v>0</v>
      </c>
      <c r="M1500" s="36">
        <f>IF(D1500&gt;Educacao_infantil!$I$3,1,0)</f>
        <v>1</v>
      </c>
      <c r="N1500" s="7">
        <f>IF(I1500&lt;Educacao_infantil!$J$3,1,0)</f>
        <v>0</v>
      </c>
      <c r="O1500" s="22"/>
    </row>
    <row r="1501" spans="1:15" x14ac:dyDescent="0.25">
      <c r="A1501" s="8" t="s">
        <v>160</v>
      </c>
      <c r="B1501" s="9" t="s">
        <v>7</v>
      </c>
      <c r="C1501" s="9" t="str">
        <f>VLOOKUP(B1501,'De-Para_Estado_Regiao'!$B$3:$C$29,2,0)</f>
        <v>Sudeste</v>
      </c>
      <c r="D1501" s="9">
        <v>5000</v>
      </c>
      <c r="E1501" s="9">
        <v>0.78500000000000003</v>
      </c>
      <c r="F1501" s="9">
        <v>0.76700000000000002</v>
      </c>
      <c r="G1501" s="9">
        <v>0.74</v>
      </c>
      <c r="H1501" s="9">
        <v>32110.65</v>
      </c>
      <c r="I1501" s="6">
        <v>92</v>
      </c>
      <c r="J1501" s="36" t="str">
        <f t="shared" si="23"/>
        <v>Alto</v>
      </c>
      <c r="K1501" s="6">
        <f>IF(OR(B1501="",D1501="",E1501="",F1501="",G1501="",H1501=""),1,0)</f>
        <v>0</v>
      </c>
      <c r="L1501" s="6">
        <f>IF(C1501&lt;Panorama_geral!$B$3,1,0)</f>
        <v>0</v>
      </c>
      <c r="M1501" s="36">
        <f>IF(D1501&gt;Educacao_infantil!$I$3,1,0)</f>
        <v>1</v>
      </c>
      <c r="N1501" s="7">
        <f>IF(I1501&lt;Educacao_infantil!$J$3,1,0)</f>
        <v>0</v>
      </c>
      <c r="O1501" s="22"/>
    </row>
    <row r="1502" spans="1:15" x14ac:dyDescent="0.25">
      <c r="A1502" s="5" t="s">
        <v>161</v>
      </c>
      <c r="B1502" s="6" t="s">
        <v>7</v>
      </c>
      <c r="C1502" s="9" t="str">
        <f>VLOOKUP(B1502,'De-Para_Estado_Regiao'!$B$3:$C$29,2,0)</f>
        <v>Sudeste</v>
      </c>
      <c r="D1502" s="6">
        <v>4253</v>
      </c>
      <c r="E1502" s="6">
        <v>0.81</v>
      </c>
      <c r="F1502" s="6">
        <v>0.876</v>
      </c>
      <c r="G1502" s="6">
        <v>0.72499999999999998</v>
      </c>
      <c r="H1502" s="6">
        <v>65644.990000000005</v>
      </c>
      <c r="I1502" s="6">
        <v>164</v>
      </c>
      <c r="J1502" s="36" t="str">
        <f t="shared" si="23"/>
        <v>Muito Alto</v>
      </c>
      <c r="K1502" s="6">
        <f>IF(OR(B1502="",D1502="",E1502="",F1502="",G1502="",H1502=""),1,0)</f>
        <v>0</v>
      </c>
      <c r="L1502" s="6">
        <f>IF(C1502&lt;Panorama_geral!$B$3,1,0)</f>
        <v>0</v>
      </c>
      <c r="M1502" s="36">
        <f>IF(D1502&gt;Educacao_infantil!$I$3,1,0)</f>
        <v>1</v>
      </c>
      <c r="N1502" s="7">
        <f>IF(I1502&lt;Educacao_infantil!$J$3,1,0)</f>
        <v>0</v>
      </c>
      <c r="O1502" s="22"/>
    </row>
    <row r="1503" spans="1:15" x14ac:dyDescent="0.25">
      <c r="A1503" s="8" t="s">
        <v>162</v>
      </c>
      <c r="B1503" s="9" t="s">
        <v>16</v>
      </c>
      <c r="C1503" s="9" t="str">
        <f>VLOOKUP(B1503,'De-Para_Estado_Regiao'!$B$3:$C$29,2,0)</f>
        <v>Sudeste</v>
      </c>
      <c r="D1503" s="9">
        <v>4383</v>
      </c>
      <c r="E1503" s="9">
        <v>0.74</v>
      </c>
      <c r="F1503" s="9">
        <v>0.70399999999999996</v>
      </c>
      <c r="G1503" s="9">
        <v>0.68500000000000005</v>
      </c>
      <c r="H1503" s="9">
        <v>35093.699999999997</v>
      </c>
      <c r="I1503" s="6">
        <v>60</v>
      </c>
      <c r="J1503" s="36" t="str">
        <f t="shared" si="23"/>
        <v>Alto</v>
      </c>
      <c r="K1503" s="6">
        <f>IF(OR(B1503="",D1503="",E1503="",F1503="",G1503="",H1503=""),1,0)</f>
        <v>0</v>
      </c>
      <c r="L1503" s="6">
        <f>IF(C1503&lt;Panorama_geral!$B$3,1,0)</f>
        <v>0</v>
      </c>
      <c r="M1503" s="36">
        <f>IF(D1503&gt;Educacao_infantil!$I$3,1,0)</f>
        <v>1</v>
      </c>
      <c r="N1503" s="7">
        <f>IF(I1503&lt;Educacao_infantil!$J$3,1,0)</f>
        <v>0</v>
      </c>
      <c r="O1503" s="22"/>
    </row>
    <row r="1504" spans="1:15" x14ac:dyDescent="0.25">
      <c r="A1504" s="5" t="s">
        <v>163</v>
      </c>
      <c r="B1504" s="6" t="s">
        <v>16</v>
      </c>
      <c r="C1504" s="9" t="str">
        <f>VLOOKUP(B1504,'De-Para_Estado_Regiao'!$B$3:$C$29,2,0)</f>
        <v>Sudeste</v>
      </c>
      <c r="D1504" s="6">
        <v>5946</v>
      </c>
      <c r="E1504" s="6">
        <v>0.77400000000000002</v>
      </c>
      <c r="F1504" s="6">
        <v>0.755</v>
      </c>
      <c r="G1504" s="6">
        <v>0.70399999999999996</v>
      </c>
      <c r="H1504" s="6">
        <v>46860.13</v>
      </c>
      <c r="I1504" s="6">
        <v>170</v>
      </c>
      <c r="J1504" s="36" t="str">
        <f t="shared" si="23"/>
        <v>Alto</v>
      </c>
      <c r="K1504" s="6">
        <f>IF(OR(B1504="",D1504="",E1504="",F1504="",G1504="",H1504=""),1,0)</f>
        <v>0</v>
      </c>
      <c r="L1504" s="6">
        <f>IF(C1504&lt;Panorama_geral!$B$3,1,0)</f>
        <v>0</v>
      </c>
      <c r="M1504" s="36">
        <f>IF(D1504&gt;Educacao_infantil!$I$3,1,0)</f>
        <v>1</v>
      </c>
      <c r="N1504" s="7">
        <f>IF(I1504&lt;Educacao_infantil!$J$3,1,0)</f>
        <v>0</v>
      </c>
      <c r="O1504" s="22"/>
    </row>
    <row r="1505" spans="1:15" x14ac:dyDescent="0.25">
      <c r="A1505" s="8" t="s">
        <v>164</v>
      </c>
      <c r="B1505" s="9" t="s">
        <v>24</v>
      </c>
      <c r="C1505" s="9" t="str">
        <f>VLOOKUP(B1505,'De-Para_Estado_Regiao'!$B$3:$C$29,2,0)</f>
        <v>Nordeste</v>
      </c>
      <c r="D1505" s="9">
        <v>5982</v>
      </c>
      <c r="E1505" s="9">
        <v>0.69</v>
      </c>
      <c r="F1505" s="9">
        <v>0.68100000000000005</v>
      </c>
      <c r="G1505" s="9">
        <v>0.61599999999999999</v>
      </c>
      <c r="H1505" s="9">
        <v>75103.899999999994</v>
      </c>
      <c r="I1505" s="6">
        <v>147</v>
      </c>
      <c r="J1505" s="36" t="str">
        <f t="shared" si="23"/>
        <v>Médio</v>
      </c>
      <c r="K1505" s="6">
        <f>IF(OR(B1505="",D1505="",E1505="",F1505="",G1505="",H1505=""),1,0)</f>
        <v>0</v>
      </c>
      <c r="L1505" s="6">
        <f>IF(C1505&lt;Panorama_geral!$B$3,1,0)</f>
        <v>0</v>
      </c>
      <c r="M1505" s="36">
        <f>IF(D1505&gt;Educacao_infantil!$I$3,1,0)</f>
        <v>1</v>
      </c>
      <c r="N1505" s="7">
        <f>IF(I1505&lt;Educacao_infantil!$J$3,1,0)</f>
        <v>0</v>
      </c>
      <c r="O1505" s="22"/>
    </row>
    <row r="1506" spans="1:15" x14ac:dyDescent="0.25">
      <c r="A1506" s="5" t="s">
        <v>165</v>
      </c>
      <c r="B1506" s="6" t="s">
        <v>22</v>
      </c>
      <c r="C1506" s="9" t="str">
        <f>VLOOKUP(B1506,'De-Para_Estado_Regiao'!$B$3:$C$29,2,0)</f>
        <v>Sul</v>
      </c>
      <c r="D1506" s="6">
        <v>4230</v>
      </c>
      <c r="E1506" s="6">
        <v>0.75700000000000001</v>
      </c>
      <c r="F1506" s="6">
        <v>0.749</v>
      </c>
      <c r="G1506" s="6">
        <v>0.68899999999999995</v>
      </c>
      <c r="H1506" s="6">
        <v>36001.599999999999</v>
      </c>
      <c r="I1506" s="6">
        <v>93</v>
      </c>
      <c r="J1506" s="36" t="str">
        <f t="shared" si="23"/>
        <v>Alto</v>
      </c>
      <c r="K1506" s="6">
        <f>IF(OR(B1506="",D1506="",E1506="",F1506="",G1506="",H1506=""),1,0)</f>
        <v>0</v>
      </c>
      <c r="L1506" s="6">
        <f>IF(C1506&lt;Panorama_geral!$B$3,1,0)</f>
        <v>0</v>
      </c>
      <c r="M1506" s="36">
        <f>IF(D1506&gt;Educacao_infantil!$I$3,1,0)</f>
        <v>1</v>
      </c>
      <c r="N1506" s="7">
        <f>IF(I1506&lt;Educacao_infantil!$J$3,1,0)</f>
        <v>0</v>
      </c>
      <c r="O1506" s="22"/>
    </row>
    <row r="1507" spans="1:15" x14ac:dyDescent="0.25">
      <c r="A1507" s="8" t="s">
        <v>166</v>
      </c>
      <c r="B1507" s="9" t="s">
        <v>19</v>
      </c>
      <c r="C1507" s="9" t="str">
        <f>VLOOKUP(B1507,'De-Para_Estado_Regiao'!$B$3:$C$29,2,0)</f>
        <v>Nordeste</v>
      </c>
      <c r="D1507" s="9">
        <v>22956</v>
      </c>
      <c r="E1507" s="9">
        <v>0.72</v>
      </c>
      <c r="F1507" s="9">
        <v>0.69199999999999995</v>
      </c>
      <c r="G1507" s="9">
        <v>0.64200000000000002</v>
      </c>
      <c r="H1507" s="9">
        <v>19491.3</v>
      </c>
      <c r="I1507" s="6">
        <v>338</v>
      </c>
      <c r="J1507" s="36" t="str">
        <f t="shared" si="23"/>
        <v>Alto</v>
      </c>
      <c r="K1507" s="6">
        <f>IF(OR(B1507="",D1507="",E1507="",F1507="",G1507="",H1507=""),1,0)</f>
        <v>0</v>
      </c>
      <c r="L1507" s="6">
        <f>IF(C1507&lt;Panorama_geral!$B$3,1,0)</f>
        <v>0</v>
      </c>
      <c r="M1507" s="36">
        <f>IF(D1507&gt;Educacao_infantil!$I$3,1,0)</f>
        <v>1</v>
      </c>
      <c r="N1507" s="7">
        <f>IF(I1507&lt;Educacao_infantil!$J$3,1,0)</f>
        <v>0</v>
      </c>
      <c r="O1507" s="22"/>
    </row>
    <row r="1508" spans="1:15" x14ac:dyDescent="0.25">
      <c r="A1508" s="5" t="s">
        <v>167</v>
      </c>
      <c r="B1508" s="6" t="s">
        <v>7</v>
      </c>
      <c r="C1508" s="9" t="str">
        <f>VLOOKUP(B1508,'De-Para_Estado_Regiao'!$B$3:$C$29,2,0)</f>
        <v>Sudeste</v>
      </c>
      <c r="D1508" s="6">
        <v>6190</v>
      </c>
      <c r="E1508" s="6">
        <v>0.8</v>
      </c>
      <c r="F1508" s="6">
        <v>0.79</v>
      </c>
      <c r="G1508" s="6">
        <v>0.746</v>
      </c>
      <c r="H1508" s="6">
        <v>34339.019999999997</v>
      </c>
      <c r="I1508" s="6">
        <v>175</v>
      </c>
      <c r="J1508" s="36" t="str">
        <f t="shared" si="23"/>
        <v>Muito Alto</v>
      </c>
      <c r="K1508" s="6">
        <f>IF(OR(B1508="",D1508="",E1508="",F1508="",G1508="",H1508=""),1,0)</f>
        <v>0</v>
      </c>
      <c r="L1508" s="6">
        <f>IF(C1508&lt;Panorama_geral!$B$3,1,0)</f>
        <v>0</v>
      </c>
      <c r="M1508" s="36">
        <f>IF(D1508&gt;Educacao_infantil!$I$3,1,0)</f>
        <v>1</v>
      </c>
      <c r="N1508" s="7">
        <f>IF(I1508&lt;Educacao_infantil!$J$3,1,0)</f>
        <v>0</v>
      </c>
      <c r="O1508" s="22"/>
    </row>
    <row r="1509" spans="1:15" x14ac:dyDescent="0.25">
      <c r="A1509" s="8" t="s">
        <v>168</v>
      </c>
      <c r="B1509" s="9" t="s">
        <v>24</v>
      </c>
      <c r="C1509" s="9" t="str">
        <f>VLOOKUP(B1509,'De-Para_Estado_Regiao'!$B$3:$C$29,2,0)</f>
        <v>Nordeste</v>
      </c>
      <c r="D1509" s="9">
        <v>8813</v>
      </c>
      <c r="E1509" s="9">
        <v>0.754</v>
      </c>
      <c r="F1509" s="9">
        <v>0.78100000000000003</v>
      </c>
      <c r="G1509" s="9">
        <v>0.66300000000000003</v>
      </c>
      <c r="H1509" s="9">
        <v>31360.720000000001</v>
      </c>
      <c r="I1509" s="6">
        <v>193</v>
      </c>
      <c r="J1509" s="36" t="str">
        <f t="shared" si="23"/>
        <v>Alto</v>
      </c>
      <c r="K1509" s="6">
        <f>IF(OR(B1509="",D1509="",E1509="",F1509="",G1509="",H1509=""),1,0)</f>
        <v>0</v>
      </c>
      <c r="L1509" s="6">
        <f>IF(C1509&lt;Panorama_geral!$B$3,1,0)</f>
        <v>0</v>
      </c>
      <c r="M1509" s="36">
        <f>IF(D1509&gt;Educacao_infantil!$I$3,1,0)</f>
        <v>1</v>
      </c>
      <c r="N1509" s="7">
        <f>IF(I1509&lt;Educacao_infantil!$J$3,1,0)</f>
        <v>0</v>
      </c>
      <c r="O1509" s="22"/>
    </row>
    <row r="1510" spans="1:15" x14ac:dyDescent="0.25">
      <c r="A1510" s="5" t="s">
        <v>169</v>
      </c>
      <c r="B1510" s="6" t="s">
        <v>7</v>
      </c>
      <c r="C1510" s="9" t="str">
        <f>VLOOKUP(B1510,'De-Para_Estado_Regiao'!$B$3:$C$29,2,0)</f>
        <v>Sudeste</v>
      </c>
      <c r="D1510" s="6">
        <v>6403</v>
      </c>
      <c r="E1510" s="6">
        <v>0.77800000000000002</v>
      </c>
      <c r="F1510" s="6">
        <v>0.76800000000000002</v>
      </c>
      <c r="G1510" s="6">
        <v>0.69299999999999995</v>
      </c>
      <c r="H1510" s="6">
        <v>29873.78</v>
      </c>
      <c r="I1510" s="6">
        <v>120</v>
      </c>
      <c r="J1510" s="36" t="str">
        <f t="shared" si="23"/>
        <v>Alto</v>
      </c>
      <c r="K1510" s="6">
        <f>IF(OR(B1510="",D1510="",E1510="",F1510="",G1510="",H1510=""),1,0)</f>
        <v>0</v>
      </c>
      <c r="L1510" s="6">
        <f>IF(C1510&lt;Panorama_geral!$B$3,1,0)</f>
        <v>0</v>
      </c>
      <c r="M1510" s="36">
        <f>IF(D1510&gt;Educacao_infantil!$I$3,1,0)</f>
        <v>1</v>
      </c>
      <c r="N1510" s="7">
        <f>IF(I1510&lt;Educacao_infantil!$J$3,1,0)</f>
        <v>0</v>
      </c>
      <c r="O1510" s="22"/>
    </row>
    <row r="1511" spans="1:15" x14ac:dyDescent="0.25">
      <c r="A1511" s="8" t="s">
        <v>170</v>
      </c>
      <c r="B1511" s="9" t="s">
        <v>59</v>
      </c>
      <c r="C1511" s="9" t="str">
        <f>VLOOKUP(B1511,'De-Para_Estado_Regiao'!$B$3:$C$29,2,0)</f>
        <v>Sul</v>
      </c>
      <c r="D1511" s="9">
        <v>5082</v>
      </c>
      <c r="E1511" s="9">
        <v>0.79500000000000004</v>
      </c>
      <c r="F1511" s="9">
        <v>0.79400000000000004</v>
      </c>
      <c r="G1511" s="9">
        <v>0.70699999999999996</v>
      </c>
      <c r="H1511" s="9">
        <v>41682.639999999999</v>
      </c>
      <c r="I1511" s="6">
        <v>98</v>
      </c>
      <c r="J1511" s="36" t="str">
        <f t="shared" si="23"/>
        <v>Alto</v>
      </c>
      <c r="K1511" s="6">
        <f>IF(OR(B1511="",D1511="",E1511="",F1511="",G1511="",H1511=""),1,0)</f>
        <v>0</v>
      </c>
      <c r="L1511" s="6">
        <f>IF(C1511&lt;Panorama_geral!$B$3,1,0)</f>
        <v>0</v>
      </c>
      <c r="M1511" s="36">
        <f>IF(D1511&gt;Educacao_infantil!$I$3,1,0)</f>
        <v>1</v>
      </c>
      <c r="N1511" s="7">
        <f>IF(I1511&lt;Educacao_infantil!$J$3,1,0)</f>
        <v>0</v>
      </c>
      <c r="O1511" s="22"/>
    </row>
    <row r="1512" spans="1:15" x14ac:dyDescent="0.25">
      <c r="A1512" s="5" t="s">
        <v>171</v>
      </c>
      <c r="B1512" s="6" t="s">
        <v>29</v>
      </c>
      <c r="C1512" s="9" t="str">
        <f>VLOOKUP(B1512,'De-Para_Estado_Regiao'!$B$3:$C$29,2,0)</f>
        <v>Centro-Oeste</v>
      </c>
      <c r="D1512" s="6">
        <v>6849</v>
      </c>
      <c r="E1512" s="6">
        <v>0.754</v>
      </c>
      <c r="F1512" s="6">
        <v>0.755</v>
      </c>
      <c r="G1512" s="6">
        <v>0.68200000000000005</v>
      </c>
      <c r="H1512" s="6">
        <v>38499.31</v>
      </c>
      <c r="I1512" s="6">
        <v>107</v>
      </c>
      <c r="J1512" s="36" t="str">
        <f t="shared" si="23"/>
        <v>Alto</v>
      </c>
      <c r="K1512" s="6">
        <f>IF(OR(B1512="",D1512="",E1512="",F1512="",G1512="",H1512=""),1,0)</f>
        <v>0</v>
      </c>
      <c r="L1512" s="6">
        <f>IF(C1512&lt;Panorama_geral!$B$3,1,0)</f>
        <v>0</v>
      </c>
      <c r="M1512" s="36">
        <f>IF(D1512&gt;Educacao_infantil!$I$3,1,0)</f>
        <v>1</v>
      </c>
      <c r="N1512" s="7">
        <f>IF(I1512&lt;Educacao_infantil!$J$3,1,0)</f>
        <v>0</v>
      </c>
      <c r="O1512" s="22"/>
    </row>
    <row r="1513" spans="1:15" x14ac:dyDescent="0.25">
      <c r="A1513" s="8" t="s">
        <v>172</v>
      </c>
      <c r="B1513" s="9" t="s">
        <v>16</v>
      </c>
      <c r="C1513" s="9" t="str">
        <f>VLOOKUP(B1513,'De-Para_Estado_Regiao'!$B$3:$C$29,2,0)</f>
        <v>Sudeste</v>
      </c>
      <c r="D1513" s="9">
        <v>13893</v>
      </c>
      <c r="E1513" s="9">
        <v>0.72699999999999998</v>
      </c>
      <c r="F1513" s="9">
        <v>0.71399999999999997</v>
      </c>
      <c r="G1513" s="9">
        <v>0.64400000000000002</v>
      </c>
      <c r="H1513" s="9">
        <v>20207.310000000001</v>
      </c>
      <c r="I1513" s="6">
        <v>228</v>
      </c>
      <c r="J1513" s="36" t="str">
        <f t="shared" si="23"/>
        <v>Alto</v>
      </c>
      <c r="K1513" s="6">
        <f>IF(OR(B1513="",D1513="",E1513="",F1513="",G1513="",H1513=""),1,0)</f>
        <v>0</v>
      </c>
      <c r="L1513" s="6">
        <f>IF(C1513&lt;Panorama_geral!$B$3,1,0)</f>
        <v>0</v>
      </c>
      <c r="M1513" s="36">
        <f>IF(D1513&gt;Educacao_infantil!$I$3,1,0)</f>
        <v>1</v>
      </c>
      <c r="N1513" s="7">
        <f>IF(I1513&lt;Educacao_infantil!$J$3,1,0)</f>
        <v>0</v>
      </c>
      <c r="O1513" s="22"/>
    </row>
    <row r="1514" spans="1:15" x14ac:dyDescent="0.25">
      <c r="A1514" s="5" t="s">
        <v>173</v>
      </c>
      <c r="B1514" s="6" t="s">
        <v>7</v>
      </c>
      <c r="C1514" s="9" t="str">
        <f>VLOOKUP(B1514,'De-Para_Estado_Regiao'!$B$3:$C$29,2,0)</f>
        <v>Sudeste</v>
      </c>
      <c r="D1514" s="6">
        <v>8307</v>
      </c>
      <c r="E1514" s="6">
        <v>0.78</v>
      </c>
      <c r="F1514" s="6">
        <v>0.752</v>
      </c>
      <c r="G1514" s="6">
        <v>0.73099999999999998</v>
      </c>
      <c r="H1514" s="6">
        <v>26590.27</v>
      </c>
      <c r="I1514" s="6">
        <v>147</v>
      </c>
      <c r="J1514" s="36" t="str">
        <f t="shared" si="23"/>
        <v>Alto</v>
      </c>
      <c r="K1514" s="6">
        <f>IF(OR(B1514="",D1514="",E1514="",F1514="",G1514="",H1514=""),1,0)</f>
        <v>0</v>
      </c>
      <c r="L1514" s="6">
        <f>IF(C1514&lt;Panorama_geral!$B$3,1,0)</f>
        <v>0</v>
      </c>
      <c r="M1514" s="36">
        <f>IF(D1514&gt;Educacao_infantil!$I$3,1,0)</f>
        <v>1</v>
      </c>
      <c r="N1514" s="7">
        <f>IF(I1514&lt;Educacao_infantil!$J$3,1,0)</f>
        <v>0</v>
      </c>
      <c r="O1514" s="22"/>
    </row>
    <row r="1515" spans="1:15" x14ac:dyDescent="0.25">
      <c r="A1515" s="8" t="s">
        <v>174</v>
      </c>
      <c r="B1515" s="9" t="s">
        <v>59</v>
      </c>
      <c r="C1515" s="9" t="str">
        <f>VLOOKUP(B1515,'De-Para_Estado_Regiao'!$B$3:$C$29,2,0)</f>
        <v>Sul</v>
      </c>
      <c r="D1515" s="9">
        <v>9249</v>
      </c>
      <c r="E1515" s="9">
        <v>0.80900000000000005</v>
      </c>
      <c r="F1515" s="9">
        <v>0.79900000000000004</v>
      </c>
      <c r="G1515" s="9">
        <v>0.752</v>
      </c>
      <c r="H1515" s="9">
        <v>41960.75</v>
      </c>
      <c r="I1515" s="6">
        <v>220</v>
      </c>
      <c r="J1515" s="36" t="str">
        <f t="shared" si="23"/>
        <v>Muito Alto</v>
      </c>
      <c r="K1515" s="6">
        <f>IF(OR(B1515="",D1515="",E1515="",F1515="",G1515="",H1515=""),1,0)</f>
        <v>0</v>
      </c>
      <c r="L1515" s="6">
        <f>IF(C1515&lt;Panorama_geral!$B$3,1,0)</f>
        <v>0</v>
      </c>
      <c r="M1515" s="36">
        <f>IF(D1515&gt;Educacao_infantil!$I$3,1,0)</f>
        <v>1</v>
      </c>
      <c r="N1515" s="7">
        <f>IF(I1515&lt;Educacao_infantil!$J$3,1,0)</f>
        <v>0</v>
      </c>
      <c r="O1515" s="22"/>
    </row>
    <row r="1516" spans="1:15" x14ac:dyDescent="0.25">
      <c r="A1516" s="5" t="s">
        <v>175</v>
      </c>
      <c r="B1516" s="6" t="s">
        <v>10</v>
      </c>
      <c r="C1516" s="9" t="str">
        <f>VLOOKUP(B1516,'De-Para_Estado_Regiao'!$B$3:$C$29,2,0)</f>
        <v>Sudeste</v>
      </c>
      <c r="D1516" s="6">
        <v>8544</v>
      </c>
      <c r="E1516" s="6">
        <v>0.73</v>
      </c>
      <c r="F1516" s="6">
        <v>0.72</v>
      </c>
      <c r="G1516" s="6">
        <v>0.65700000000000003</v>
      </c>
      <c r="H1516" s="6">
        <v>26346.46</v>
      </c>
      <c r="I1516" s="6">
        <v>139</v>
      </c>
      <c r="J1516" s="36" t="str">
        <f t="shared" si="23"/>
        <v>Alto</v>
      </c>
      <c r="K1516" s="6">
        <f>IF(OR(B1516="",D1516="",E1516="",F1516="",G1516="",H1516=""),1,0)</f>
        <v>0</v>
      </c>
      <c r="L1516" s="6">
        <f>IF(C1516&lt;Panorama_geral!$B$3,1,0)</f>
        <v>0</v>
      </c>
      <c r="M1516" s="36">
        <f>IF(D1516&gt;Educacao_infantil!$I$3,1,0)</f>
        <v>1</v>
      </c>
      <c r="N1516" s="7">
        <f>IF(I1516&lt;Educacao_infantil!$J$3,1,0)</f>
        <v>0</v>
      </c>
      <c r="O1516" s="22"/>
    </row>
    <row r="1517" spans="1:15" x14ac:dyDescent="0.25">
      <c r="A1517" s="8" t="s">
        <v>176</v>
      </c>
      <c r="B1517" s="9" t="s">
        <v>16</v>
      </c>
      <c r="C1517" s="9" t="str">
        <f>VLOOKUP(B1517,'De-Para_Estado_Regiao'!$B$3:$C$29,2,0)</f>
        <v>Sudeste</v>
      </c>
      <c r="D1517" s="9">
        <v>8836</v>
      </c>
      <c r="E1517" s="9">
        <v>0.76400000000000001</v>
      </c>
      <c r="F1517" s="9">
        <v>0.753</v>
      </c>
      <c r="G1517" s="9">
        <v>0.70199999999999996</v>
      </c>
      <c r="H1517" s="9">
        <v>24191.34</v>
      </c>
      <c r="I1517" s="6">
        <v>222</v>
      </c>
      <c r="J1517" s="36" t="str">
        <f t="shared" si="23"/>
        <v>Alto</v>
      </c>
      <c r="K1517" s="6">
        <f>IF(OR(B1517="",D1517="",E1517="",F1517="",G1517="",H1517=""),1,0)</f>
        <v>0</v>
      </c>
      <c r="L1517" s="6">
        <f>IF(C1517&lt;Panorama_geral!$B$3,1,0)</f>
        <v>0</v>
      </c>
      <c r="M1517" s="36">
        <f>IF(D1517&gt;Educacao_infantil!$I$3,1,0)</f>
        <v>1</v>
      </c>
      <c r="N1517" s="7">
        <f>IF(I1517&lt;Educacao_infantil!$J$3,1,0)</f>
        <v>0</v>
      </c>
      <c r="O1517" s="22"/>
    </row>
    <row r="1518" spans="1:15" x14ac:dyDescent="0.25">
      <c r="A1518" s="5" t="s">
        <v>177</v>
      </c>
      <c r="B1518" s="6" t="s">
        <v>19</v>
      </c>
      <c r="C1518" s="9" t="str">
        <f>VLOOKUP(B1518,'De-Para_Estado_Regiao'!$B$3:$C$29,2,0)</f>
        <v>Nordeste</v>
      </c>
      <c r="D1518" s="6">
        <v>16867</v>
      </c>
      <c r="E1518" s="6">
        <v>0.67700000000000005</v>
      </c>
      <c r="F1518" s="6">
        <v>0.68100000000000005</v>
      </c>
      <c r="G1518" s="6">
        <v>0.56899999999999995</v>
      </c>
      <c r="H1518" s="6">
        <v>17880.189999999999</v>
      </c>
      <c r="I1518" s="6">
        <v>201</v>
      </c>
      <c r="J1518" s="36" t="str">
        <f t="shared" si="23"/>
        <v>Médio</v>
      </c>
      <c r="K1518" s="6">
        <f>IF(OR(B1518="",D1518="",E1518="",F1518="",G1518="",H1518=""),1,0)</f>
        <v>0</v>
      </c>
      <c r="L1518" s="6">
        <f>IF(C1518&lt;Panorama_geral!$B$3,1,0)</f>
        <v>0</v>
      </c>
      <c r="M1518" s="36">
        <f>IF(D1518&gt;Educacao_infantil!$I$3,1,0)</f>
        <v>1</v>
      </c>
      <c r="N1518" s="7">
        <f>IF(I1518&lt;Educacao_infantil!$J$3,1,0)</f>
        <v>0</v>
      </c>
      <c r="O1518" s="22"/>
    </row>
    <row r="1519" spans="1:15" x14ac:dyDescent="0.25">
      <c r="A1519" s="8" t="s">
        <v>178</v>
      </c>
      <c r="B1519" s="9" t="s">
        <v>10</v>
      </c>
      <c r="C1519" s="9" t="str">
        <f>VLOOKUP(B1519,'De-Para_Estado_Regiao'!$B$3:$C$29,2,0)</f>
        <v>Sudeste</v>
      </c>
      <c r="D1519" s="9">
        <v>8842</v>
      </c>
      <c r="E1519" s="9">
        <v>0.73499999999999999</v>
      </c>
      <c r="F1519" s="9">
        <v>0.74299999999999999</v>
      </c>
      <c r="G1519" s="9">
        <v>0.64</v>
      </c>
      <c r="H1519" s="9">
        <v>33969.57</v>
      </c>
      <c r="I1519" s="6">
        <v>195</v>
      </c>
      <c r="J1519" s="36" t="str">
        <f t="shared" si="23"/>
        <v>Alto</v>
      </c>
      <c r="K1519" s="6">
        <f>IF(OR(B1519="",D1519="",E1519="",F1519="",G1519="",H1519=""),1,0)</f>
        <v>0</v>
      </c>
      <c r="L1519" s="6">
        <f>IF(C1519&lt;Panorama_geral!$B$3,1,0)</f>
        <v>0</v>
      </c>
      <c r="M1519" s="36">
        <f>IF(D1519&gt;Educacao_infantil!$I$3,1,0)</f>
        <v>1</v>
      </c>
      <c r="N1519" s="7">
        <f>IF(I1519&lt;Educacao_infantil!$J$3,1,0)</f>
        <v>0</v>
      </c>
      <c r="O1519" s="22"/>
    </row>
    <row r="1520" spans="1:15" x14ac:dyDescent="0.25">
      <c r="A1520" s="5" t="s">
        <v>179</v>
      </c>
      <c r="B1520" s="6" t="s">
        <v>7</v>
      </c>
      <c r="C1520" s="9" t="str">
        <f>VLOOKUP(B1520,'De-Para_Estado_Regiao'!$B$3:$C$29,2,0)</f>
        <v>Sudeste</v>
      </c>
      <c r="D1520" s="6">
        <v>3449</v>
      </c>
      <c r="E1520" s="6">
        <v>0.79700000000000004</v>
      </c>
      <c r="F1520" s="6">
        <v>0.77600000000000002</v>
      </c>
      <c r="G1520" s="6">
        <v>0.749</v>
      </c>
      <c r="H1520" s="6">
        <v>30716.49</v>
      </c>
      <c r="I1520" s="6">
        <v>80</v>
      </c>
      <c r="J1520" s="36" t="str">
        <f t="shared" si="23"/>
        <v>Alto</v>
      </c>
      <c r="K1520" s="6">
        <f>IF(OR(B1520="",D1520="",E1520="",F1520="",G1520="",H1520=""),1,0)</f>
        <v>0</v>
      </c>
      <c r="L1520" s="6">
        <f>IF(C1520&lt;Panorama_geral!$B$3,1,0)</f>
        <v>0</v>
      </c>
      <c r="M1520" s="36">
        <f>IF(D1520&gt;Educacao_infantil!$I$3,1,0)</f>
        <v>1</v>
      </c>
      <c r="N1520" s="7">
        <f>IF(I1520&lt;Educacao_infantil!$J$3,1,0)</f>
        <v>0</v>
      </c>
      <c r="O1520" s="22"/>
    </row>
    <row r="1521" spans="1:15" x14ac:dyDescent="0.25">
      <c r="A1521" s="8" t="s">
        <v>180</v>
      </c>
      <c r="B1521" s="9" t="s">
        <v>33</v>
      </c>
      <c r="C1521" s="9" t="str">
        <f>VLOOKUP(B1521,'De-Para_Estado_Regiao'!$B$3:$C$29,2,0)</f>
        <v>Centro-Oeste</v>
      </c>
      <c r="D1521" s="9">
        <v>4385</v>
      </c>
      <c r="E1521" s="9">
        <v>0.77</v>
      </c>
      <c r="F1521" s="9">
        <v>0.76900000000000002</v>
      </c>
      <c r="G1521" s="9">
        <v>0.71499999999999997</v>
      </c>
      <c r="H1521" s="9">
        <v>58559.74</v>
      </c>
      <c r="I1521" s="6">
        <v>92</v>
      </c>
      <c r="J1521" s="36" t="str">
        <f t="shared" si="23"/>
        <v>Alto</v>
      </c>
      <c r="K1521" s="6">
        <f>IF(OR(B1521="",D1521="",E1521="",F1521="",G1521="",H1521=""),1,0)</f>
        <v>0</v>
      </c>
      <c r="L1521" s="6">
        <f>IF(C1521&lt;Panorama_geral!$B$3,1,0)</f>
        <v>0</v>
      </c>
      <c r="M1521" s="36">
        <f>IF(D1521&gt;Educacao_infantil!$I$3,1,0)</f>
        <v>1</v>
      </c>
      <c r="N1521" s="7">
        <f>IF(I1521&lt;Educacao_infantil!$J$3,1,0)</f>
        <v>0</v>
      </c>
      <c r="O1521" s="22"/>
    </row>
    <row r="1522" spans="1:15" x14ac:dyDescent="0.25">
      <c r="A1522" s="5" t="s">
        <v>181</v>
      </c>
      <c r="B1522" s="6" t="s">
        <v>7</v>
      </c>
      <c r="C1522" s="9" t="str">
        <f>VLOOKUP(B1522,'De-Para_Estado_Regiao'!$B$3:$C$29,2,0)</f>
        <v>Sudeste</v>
      </c>
      <c r="D1522" s="6">
        <v>3460</v>
      </c>
      <c r="E1522" s="6">
        <v>0.73699999999999999</v>
      </c>
      <c r="F1522" s="6">
        <v>0.71599999999999997</v>
      </c>
      <c r="G1522" s="6">
        <v>0.68100000000000005</v>
      </c>
      <c r="H1522" s="6">
        <v>138153.22</v>
      </c>
      <c r="I1522" s="6">
        <v>78</v>
      </c>
      <c r="J1522" s="36" t="str">
        <f t="shared" si="23"/>
        <v>Alto</v>
      </c>
      <c r="K1522" s="6">
        <f>IF(OR(B1522="",D1522="",E1522="",F1522="",G1522="",H1522=""),1,0)</f>
        <v>0</v>
      </c>
      <c r="L1522" s="6">
        <f>IF(C1522&lt;Panorama_geral!$B$3,1,0)</f>
        <v>0</v>
      </c>
      <c r="M1522" s="36">
        <f>IF(D1522&gt;Educacao_infantil!$I$3,1,0)</f>
        <v>1</v>
      </c>
      <c r="N1522" s="7">
        <f>IF(I1522&lt;Educacao_infantil!$J$3,1,0)</f>
        <v>0</v>
      </c>
      <c r="O1522" s="22"/>
    </row>
    <row r="1523" spans="1:15" x14ac:dyDescent="0.25">
      <c r="A1523" s="8" t="s">
        <v>182</v>
      </c>
      <c r="B1523" s="9" t="s">
        <v>24</v>
      </c>
      <c r="C1523" s="9" t="str">
        <f>VLOOKUP(B1523,'De-Para_Estado_Regiao'!$B$3:$C$29,2,0)</f>
        <v>Nordeste</v>
      </c>
      <c r="D1523" s="9">
        <v>4282</v>
      </c>
      <c r="E1523" s="9">
        <v>0.71599999999999997</v>
      </c>
      <c r="F1523" s="9">
        <v>0.754</v>
      </c>
      <c r="G1523" s="9">
        <v>0.59</v>
      </c>
      <c r="H1523" s="9">
        <v>48937.78</v>
      </c>
      <c r="I1523" s="6">
        <v>75</v>
      </c>
      <c r="J1523" s="36" t="str">
        <f t="shared" si="23"/>
        <v>Alto</v>
      </c>
      <c r="K1523" s="6">
        <f>IF(OR(B1523="",D1523="",E1523="",F1523="",G1523="",H1523=""),1,0)</f>
        <v>0</v>
      </c>
      <c r="L1523" s="6">
        <f>IF(C1523&lt;Panorama_geral!$B$3,1,0)</f>
        <v>0</v>
      </c>
      <c r="M1523" s="36">
        <f>IF(D1523&gt;Educacao_infantil!$I$3,1,0)</f>
        <v>1</v>
      </c>
      <c r="N1523" s="7">
        <f>IF(I1523&lt;Educacao_infantil!$J$3,1,0)</f>
        <v>0</v>
      </c>
      <c r="O1523" s="22"/>
    </row>
    <row r="1524" spans="1:15" x14ac:dyDescent="0.25">
      <c r="A1524" s="5" t="s">
        <v>183</v>
      </c>
      <c r="B1524" s="6" t="s">
        <v>7</v>
      </c>
      <c r="C1524" s="9" t="str">
        <f>VLOOKUP(B1524,'De-Para_Estado_Regiao'!$B$3:$C$29,2,0)</f>
        <v>Sudeste</v>
      </c>
      <c r="D1524" s="6">
        <v>4394</v>
      </c>
      <c r="E1524" s="6">
        <v>0.80500000000000005</v>
      </c>
      <c r="F1524" s="6">
        <v>0.77100000000000002</v>
      </c>
      <c r="G1524" s="6">
        <v>0.78100000000000003</v>
      </c>
      <c r="H1524" s="6">
        <v>27921.64</v>
      </c>
      <c r="I1524" s="6">
        <v>96</v>
      </c>
      <c r="J1524" s="36" t="str">
        <f t="shared" si="23"/>
        <v>Muito Alto</v>
      </c>
      <c r="K1524" s="6">
        <f>IF(OR(B1524="",D1524="",E1524="",F1524="",G1524="",H1524=""),1,0)</f>
        <v>0</v>
      </c>
      <c r="L1524" s="6">
        <f>IF(C1524&lt;Panorama_geral!$B$3,1,0)</f>
        <v>0</v>
      </c>
      <c r="M1524" s="36">
        <f>IF(D1524&gt;Educacao_infantil!$I$3,1,0)</f>
        <v>1</v>
      </c>
      <c r="N1524" s="7">
        <f>IF(I1524&lt;Educacao_infantil!$J$3,1,0)</f>
        <v>0</v>
      </c>
      <c r="O1524" s="22"/>
    </row>
    <row r="1525" spans="1:15" x14ac:dyDescent="0.25">
      <c r="A1525" s="8" t="s">
        <v>183</v>
      </c>
      <c r="B1525" s="9" t="s">
        <v>7</v>
      </c>
      <c r="C1525" s="9" t="str">
        <f>VLOOKUP(B1525,'De-Para_Estado_Regiao'!$B$3:$C$29,2,0)</f>
        <v>Sudeste</v>
      </c>
      <c r="D1525" s="9">
        <v>4394</v>
      </c>
      <c r="E1525" s="9">
        <v>0.80500000000000005</v>
      </c>
      <c r="F1525" s="9">
        <v>0.77100000000000002</v>
      </c>
      <c r="G1525" s="9">
        <v>0.78100000000000003</v>
      </c>
      <c r="H1525" s="9">
        <v>27921.64</v>
      </c>
      <c r="I1525" s="6">
        <v>96</v>
      </c>
      <c r="J1525" s="36" t="str">
        <f t="shared" si="23"/>
        <v>Muito Alto</v>
      </c>
      <c r="K1525" s="6">
        <f>IF(OR(B1525="",D1525="",E1525="",F1525="",G1525="",H1525=""),1,0)</f>
        <v>0</v>
      </c>
      <c r="L1525" s="6">
        <f>IF(C1525&lt;Panorama_geral!$B$3,1,0)</f>
        <v>0</v>
      </c>
      <c r="M1525" s="36">
        <f>IF(D1525&gt;Educacao_infantil!$I$3,1,0)</f>
        <v>1</v>
      </c>
      <c r="N1525" s="7">
        <f>IF(I1525&lt;Educacao_infantil!$J$3,1,0)</f>
        <v>0</v>
      </c>
      <c r="O1525" s="22"/>
    </row>
    <row r="1526" spans="1:15" x14ac:dyDescent="0.25">
      <c r="A1526" s="5" t="s">
        <v>184</v>
      </c>
      <c r="B1526" s="6" t="s">
        <v>16</v>
      </c>
      <c r="C1526" s="9" t="str">
        <f>VLOOKUP(B1526,'De-Para_Estado_Regiao'!$B$3:$C$29,2,0)</f>
        <v>Sudeste</v>
      </c>
      <c r="D1526" s="6">
        <v>10492</v>
      </c>
      <c r="E1526" s="6">
        <v>0.76</v>
      </c>
      <c r="F1526" s="6">
        <v>0.74199999999999999</v>
      </c>
      <c r="G1526" s="6">
        <v>0.70499999999999996</v>
      </c>
      <c r="H1526" s="6">
        <v>31042.95</v>
      </c>
      <c r="I1526" s="6">
        <v>219</v>
      </c>
      <c r="J1526" s="36" t="str">
        <f t="shared" si="23"/>
        <v>Alto</v>
      </c>
      <c r="K1526" s="6">
        <f>IF(OR(B1526="",D1526="",E1526="",F1526="",G1526="",H1526=""),1,0)</f>
        <v>0</v>
      </c>
      <c r="L1526" s="6">
        <f>IF(C1526&lt;Panorama_geral!$B$3,1,0)</f>
        <v>0</v>
      </c>
      <c r="M1526" s="36">
        <f>IF(D1526&gt;Educacao_infantil!$I$3,1,0)</f>
        <v>1</v>
      </c>
      <c r="N1526" s="7">
        <f>IF(I1526&lt;Educacao_infantil!$J$3,1,0)</f>
        <v>0</v>
      </c>
      <c r="O1526" s="22"/>
    </row>
    <row r="1527" spans="1:15" x14ac:dyDescent="0.25">
      <c r="A1527" s="8" t="s">
        <v>185</v>
      </c>
      <c r="B1527" s="9" t="s">
        <v>14</v>
      </c>
      <c r="C1527" s="9" t="str">
        <f>VLOOKUP(B1527,'De-Para_Estado_Regiao'!$B$3:$C$29,2,0)</f>
        <v>Sul</v>
      </c>
      <c r="D1527" s="9">
        <v>4103</v>
      </c>
      <c r="E1527" s="9">
        <v>0.77800000000000002</v>
      </c>
      <c r="F1527" s="9">
        <v>0.80500000000000005</v>
      </c>
      <c r="G1527" s="9">
        <v>0.69499999999999995</v>
      </c>
      <c r="H1527" s="9">
        <v>47657.58</v>
      </c>
      <c r="I1527" s="6">
        <v>183</v>
      </c>
      <c r="J1527" s="36" t="str">
        <f t="shared" si="23"/>
        <v>Alto</v>
      </c>
      <c r="K1527" s="6">
        <f>IF(OR(B1527="",D1527="",E1527="",F1527="",G1527="",H1527=""),1,0)</f>
        <v>0</v>
      </c>
      <c r="L1527" s="6">
        <f>IF(C1527&lt;Panorama_geral!$B$3,1,0)</f>
        <v>0</v>
      </c>
      <c r="M1527" s="36">
        <f>IF(D1527&gt;Educacao_infantil!$I$3,1,0)</f>
        <v>1</v>
      </c>
      <c r="N1527" s="7">
        <f>IF(I1527&lt;Educacao_infantil!$J$3,1,0)</f>
        <v>0</v>
      </c>
      <c r="O1527" s="22"/>
    </row>
    <row r="1528" spans="1:15" x14ac:dyDescent="0.25">
      <c r="A1528" s="5" t="s">
        <v>186</v>
      </c>
      <c r="B1528" s="6" t="s">
        <v>7</v>
      </c>
      <c r="C1528" s="9" t="str">
        <f>VLOOKUP(B1528,'De-Para_Estado_Regiao'!$B$3:$C$29,2,0)</f>
        <v>Sudeste</v>
      </c>
      <c r="D1528" s="6">
        <v>3757</v>
      </c>
      <c r="E1528" s="6">
        <v>0.77800000000000002</v>
      </c>
      <c r="F1528" s="6">
        <v>0.78800000000000003</v>
      </c>
      <c r="G1528" s="6">
        <v>0.70799999999999996</v>
      </c>
      <c r="H1528" s="6">
        <v>44580.54</v>
      </c>
      <c r="I1528" s="6">
        <v>101</v>
      </c>
      <c r="J1528" s="36" t="str">
        <f t="shared" si="23"/>
        <v>Alto</v>
      </c>
      <c r="K1528" s="6">
        <f>IF(OR(B1528="",D1528="",E1528="",F1528="",G1528="",H1528=""),1,0)</f>
        <v>0</v>
      </c>
      <c r="L1528" s="6">
        <f>IF(C1528&lt;Panorama_geral!$B$3,1,0)</f>
        <v>0</v>
      </c>
      <c r="M1528" s="36">
        <f>IF(D1528&gt;Educacao_infantil!$I$3,1,0)</f>
        <v>1</v>
      </c>
      <c r="N1528" s="7">
        <f>IF(I1528&lt;Educacao_infantil!$J$3,1,0)</f>
        <v>0</v>
      </c>
      <c r="O1528" s="22"/>
    </row>
    <row r="1529" spans="1:15" x14ac:dyDescent="0.25">
      <c r="A1529" s="8" t="s">
        <v>187</v>
      </c>
      <c r="B1529" s="9" t="s">
        <v>7</v>
      </c>
      <c r="C1529" s="9" t="str">
        <f>VLOOKUP(B1529,'De-Para_Estado_Regiao'!$B$3:$C$29,2,0)</f>
        <v>Sudeste</v>
      </c>
      <c r="D1529" s="9">
        <v>1887</v>
      </c>
      <c r="E1529" s="9">
        <v>0.78</v>
      </c>
      <c r="F1529" s="9">
        <v>0.76500000000000001</v>
      </c>
      <c r="G1529" s="9">
        <v>0.70299999999999996</v>
      </c>
      <c r="H1529" s="9">
        <v>37186.74</v>
      </c>
      <c r="I1529" s="6">
        <v>54</v>
      </c>
      <c r="J1529" s="36" t="str">
        <f t="shared" si="23"/>
        <v>Alto</v>
      </c>
      <c r="K1529" s="6">
        <f>IF(OR(B1529="",D1529="",E1529="",F1529="",G1529="",H1529=""),1,0)</f>
        <v>0</v>
      </c>
      <c r="L1529" s="6">
        <f>IF(C1529&lt;Panorama_geral!$B$3,1,0)</f>
        <v>0</v>
      </c>
      <c r="M1529" s="36">
        <f>IF(D1529&gt;Educacao_infantil!$I$3,1,0)</f>
        <v>1</v>
      </c>
      <c r="N1529" s="7">
        <f>IF(I1529&lt;Educacao_infantil!$J$3,1,0)</f>
        <v>0</v>
      </c>
      <c r="O1529" s="22"/>
    </row>
    <row r="1530" spans="1:15" x14ac:dyDescent="0.25">
      <c r="A1530" s="5" t="s">
        <v>188</v>
      </c>
      <c r="B1530" s="6" t="s">
        <v>59</v>
      </c>
      <c r="C1530" s="9" t="str">
        <f>VLOOKUP(B1530,'De-Para_Estado_Regiao'!$B$3:$C$29,2,0)</f>
        <v>Sul</v>
      </c>
      <c r="D1530" s="6">
        <v>3692</v>
      </c>
      <c r="E1530" s="6">
        <v>0.84499999999999997</v>
      </c>
      <c r="F1530" s="6">
        <v>0.85399999999999998</v>
      </c>
      <c r="G1530" s="6">
        <v>0.78900000000000003</v>
      </c>
      <c r="H1530" s="6">
        <v>37429.03</v>
      </c>
      <c r="I1530" s="6">
        <v>174</v>
      </c>
      <c r="J1530" s="36" t="str">
        <f t="shared" si="23"/>
        <v>Muito Alto</v>
      </c>
      <c r="K1530" s="6">
        <f>IF(OR(B1530="",D1530="",E1530="",F1530="",G1530="",H1530=""),1,0)</f>
        <v>0</v>
      </c>
      <c r="L1530" s="6">
        <f>IF(C1530&lt;Panorama_geral!$B$3,1,0)</f>
        <v>0</v>
      </c>
      <c r="M1530" s="36">
        <f>IF(D1530&gt;Educacao_infantil!$I$3,1,0)</f>
        <v>1</v>
      </c>
      <c r="N1530" s="7">
        <f>IF(I1530&lt;Educacao_infantil!$J$3,1,0)</f>
        <v>0</v>
      </c>
      <c r="O1530" s="22"/>
    </row>
    <row r="1531" spans="1:15" x14ac:dyDescent="0.25">
      <c r="A1531" s="8" t="s">
        <v>189</v>
      </c>
      <c r="B1531" s="9" t="s">
        <v>7</v>
      </c>
      <c r="C1531" s="9" t="str">
        <f>VLOOKUP(B1531,'De-Para_Estado_Regiao'!$B$3:$C$29,2,0)</f>
        <v>Sudeste</v>
      </c>
      <c r="D1531" s="9">
        <v>2613</v>
      </c>
      <c r="E1531" s="9">
        <v>0.76200000000000001</v>
      </c>
      <c r="F1531" s="9">
        <v>0.75</v>
      </c>
      <c r="G1531" s="9">
        <v>0.69199999999999995</v>
      </c>
      <c r="H1531" s="9">
        <v>46737.42</v>
      </c>
      <c r="I1531" s="6">
        <v>45</v>
      </c>
      <c r="J1531" s="36" t="str">
        <f t="shared" si="23"/>
        <v>Alto</v>
      </c>
      <c r="K1531" s="6">
        <f>IF(OR(B1531="",D1531="",E1531="",F1531="",G1531="",H1531=""),1,0)</f>
        <v>0</v>
      </c>
      <c r="L1531" s="6">
        <f>IF(C1531&lt;Panorama_geral!$B$3,1,0)</f>
        <v>0</v>
      </c>
      <c r="M1531" s="36">
        <f>IF(D1531&gt;Educacao_infantil!$I$3,1,0)</f>
        <v>1</v>
      </c>
      <c r="N1531" s="7">
        <f>IF(I1531&lt;Educacao_infantil!$J$3,1,0)</f>
        <v>0</v>
      </c>
      <c r="O1531" s="22"/>
    </row>
    <row r="1532" spans="1:15" x14ac:dyDescent="0.25">
      <c r="A1532" s="5" t="s">
        <v>190</v>
      </c>
      <c r="B1532" s="6" t="s">
        <v>7</v>
      </c>
      <c r="C1532" s="9" t="str">
        <f>VLOOKUP(B1532,'De-Para_Estado_Regiao'!$B$3:$C$29,2,0)</f>
        <v>Sudeste</v>
      </c>
      <c r="D1532" s="6">
        <v>3169</v>
      </c>
      <c r="E1532" s="6">
        <v>0.77800000000000002</v>
      </c>
      <c r="F1532" s="6">
        <v>0.77800000000000002</v>
      </c>
      <c r="G1532" s="6">
        <v>0.71</v>
      </c>
      <c r="H1532" s="6">
        <v>35019.919999999998</v>
      </c>
      <c r="I1532" s="6">
        <v>52</v>
      </c>
      <c r="J1532" s="36" t="str">
        <f t="shared" si="23"/>
        <v>Alto</v>
      </c>
      <c r="K1532" s="6">
        <f>IF(OR(B1532="",D1532="",E1532="",F1532="",G1532="",H1532=""),1,0)</f>
        <v>0</v>
      </c>
      <c r="L1532" s="6">
        <f>IF(C1532&lt;Panorama_geral!$B$3,1,0)</f>
        <v>0</v>
      </c>
      <c r="M1532" s="36">
        <f>IF(D1532&gt;Educacao_infantil!$I$3,1,0)</f>
        <v>1</v>
      </c>
      <c r="N1532" s="7">
        <f>IF(I1532&lt;Educacao_infantil!$J$3,1,0)</f>
        <v>0</v>
      </c>
      <c r="O1532" s="22"/>
    </row>
    <row r="1533" spans="1:15" x14ac:dyDescent="0.25">
      <c r="A1533" s="8" t="s">
        <v>191</v>
      </c>
      <c r="B1533" s="9" t="s">
        <v>10</v>
      </c>
      <c r="C1533" s="9" t="str">
        <f>VLOOKUP(B1533,'De-Para_Estado_Regiao'!$B$3:$C$29,2,0)</f>
        <v>Sudeste</v>
      </c>
      <c r="D1533" s="9">
        <v>6029</v>
      </c>
      <c r="E1533" s="9">
        <v>0.76800000000000002</v>
      </c>
      <c r="F1533" s="9">
        <v>0.76200000000000001</v>
      </c>
      <c r="G1533" s="9">
        <v>0.70899999999999996</v>
      </c>
      <c r="H1533" s="9">
        <v>50234.49</v>
      </c>
      <c r="I1533" s="6">
        <v>136</v>
      </c>
      <c r="J1533" s="36" t="str">
        <f t="shared" si="23"/>
        <v>Alto</v>
      </c>
      <c r="K1533" s="6">
        <f>IF(OR(B1533="",D1533="",E1533="",F1533="",G1533="",H1533=""),1,0)</f>
        <v>0</v>
      </c>
      <c r="L1533" s="6">
        <f>IF(C1533&lt;Panorama_geral!$B$3,1,0)</f>
        <v>0</v>
      </c>
      <c r="M1533" s="36">
        <f>IF(D1533&gt;Educacao_infantil!$I$3,1,0)</f>
        <v>1</v>
      </c>
      <c r="N1533" s="7">
        <f>IF(I1533&lt;Educacao_infantil!$J$3,1,0)</f>
        <v>0</v>
      </c>
      <c r="O1533" s="22"/>
    </row>
    <row r="1534" spans="1:15" x14ac:dyDescent="0.25">
      <c r="A1534" s="5" t="s">
        <v>192</v>
      </c>
      <c r="B1534" s="6" t="s">
        <v>10</v>
      </c>
      <c r="C1534" s="9" t="str">
        <f>VLOOKUP(B1534,'De-Para_Estado_Regiao'!$B$3:$C$29,2,0)</f>
        <v>Sudeste</v>
      </c>
      <c r="D1534" s="6">
        <v>8287</v>
      </c>
      <c r="E1534" s="6">
        <v>0.72</v>
      </c>
      <c r="F1534" s="6">
        <v>0.74</v>
      </c>
      <c r="G1534" s="6">
        <v>0.60499999999999998</v>
      </c>
      <c r="H1534" s="6">
        <v>47636.4</v>
      </c>
      <c r="I1534" s="6">
        <v>104</v>
      </c>
      <c r="J1534" s="36" t="str">
        <f t="shared" si="23"/>
        <v>Alto</v>
      </c>
      <c r="K1534" s="6">
        <f>IF(OR(B1534="",D1534="",E1534="",F1534="",G1534="",H1534=""),1,0)</f>
        <v>0</v>
      </c>
      <c r="L1534" s="6">
        <f>IF(C1534&lt;Panorama_geral!$B$3,1,0)</f>
        <v>0</v>
      </c>
      <c r="M1534" s="36">
        <f>IF(D1534&gt;Educacao_infantil!$I$3,1,0)</f>
        <v>1</v>
      </c>
      <c r="N1534" s="7">
        <f>IF(I1534&lt;Educacao_infantil!$J$3,1,0)</f>
        <v>0</v>
      </c>
      <c r="O1534" s="22"/>
    </row>
    <row r="1535" spans="1:15" x14ac:dyDescent="0.25">
      <c r="A1535" s="8" t="s">
        <v>193</v>
      </c>
      <c r="B1535" s="9" t="s">
        <v>7</v>
      </c>
      <c r="C1535" s="9" t="str">
        <f>VLOOKUP(B1535,'De-Para_Estado_Regiao'!$B$3:$C$29,2,0)</f>
        <v>Sudeste</v>
      </c>
      <c r="D1535" s="9">
        <v>2374</v>
      </c>
      <c r="E1535" s="9">
        <v>0.77</v>
      </c>
      <c r="F1535" s="9">
        <v>0.76400000000000001</v>
      </c>
      <c r="G1535" s="9">
        <v>0.70399999999999996</v>
      </c>
      <c r="H1535" s="9">
        <v>25424.12</v>
      </c>
      <c r="I1535" s="6">
        <v>58</v>
      </c>
      <c r="J1535" s="36" t="str">
        <f t="shared" si="23"/>
        <v>Alto</v>
      </c>
      <c r="K1535" s="6">
        <f>IF(OR(B1535="",D1535="",E1535="",F1535="",G1535="",H1535=""),1,0)</f>
        <v>0</v>
      </c>
      <c r="L1535" s="6">
        <f>IF(C1535&lt;Panorama_geral!$B$3,1,0)</f>
        <v>0</v>
      </c>
      <c r="M1535" s="36">
        <f>IF(D1535&gt;Educacao_infantil!$I$3,1,0)</f>
        <v>1</v>
      </c>
      <c r="N1535" s="7">
        <f>IF(I1535&lt;Educacao_infantil!$J$3,1,0)</f>
        <v>0</v>
      </c>
      <c r="O1535" s="22"/>
    </row>
    <row r="1536" spans="1:15" x14ac:dyDescent="0.25">
      <c r="A1536" s="5" t="s">
        <v>194</v>
      </c>
      <c r="B1536" s="6" t="s">
        <v>16</v>
      </c>
      <c r="C1536" s="9" t="str">
        <f>VLOOKUP(B1536,'De-Para_Estado_Regiao'!$B$3:$C$29,2,0)</f>
        <v>Sudeste</v>
      </c>
      <c r="D1536" s="6">
        <v>5060</v>
      </c>
      <c r="E1536" s="6">
        <v>0.76</v>
      </c>
      <c r="F1536" s="6">
        <v>0.74099999999999999</v>
      </c>
      <c r="G1536" s="6">
        <v>0.65800000000000003</v>
      </c>
      <c r="H1536" s="6">
        <v>20221.63</v>
      </c>
      <c r="I1536" s="6">
        <v>102</v>
      </c>
      <c r="J1536" s="36" t="str">
        <f t="shared" si="23"/>
        <v>Alto</v>
      </c>
      <c r="K1536" s="6">
        <f>IF(OR(B1536="",D1536="",E1536="",F1536="",G1536="",H1536=""),1,0)</f>
        <v>0</v>
      </c>
      <c r="L1536" s="6">
        <f>IF(C1536&lt;Panorama_geral!$B$3,1,0)</f>
        <v>0</v>
      </c>
      <c r="M1536" s="36">
        <f>IF(D1536&gt;Educacao_infantil!$I$3,1,0)</f>
        <v>1</v>
      </c>
      <c r="N1536" s="7">
        <f>IF(I1536&lt;Educacao_infantil!$J$3,1,0)</f>
        <v>0</v>
      </c>
      <c r="O1536" s="22"/>
    </row>
    <row r="1537" spans="1:15" x14ac:dyDescent="0.25">
      <c r="A1537" s="8" t="s">
        <v>195</v>
      </c>
      <c r="B1537" s="9" t="s">
        <v>64</v>
      </c>
      <c r="C1537" s="9" t="str">
        <f>VLOOKUP(B1537,'De-Para_Estado_Regiao'!$B$3:$C$29,2,0)</f>
        <v>Sudeste</v>
      </c>
      <c r="D1537" s="9">
        <v>23768</v>
      </c>
      <c r="E1537" s="9">
        <v>0.74</v>
      </c>
      <c r="F1537" s="9">
        <v>0.72</v>
      </c>
      <c r="G1537" s="9">
        <v>0.66400000000000003</v>
      </c>
      <c r="H1537" s="9">
        <v>37088.81</v>
      </c>
      <c r="I1537" s="6">
        <v>365</v>
      </c>
      <c r="J1537" s="36" t="str">
        <f t="shared" si="23"/>
        <v>Alto</v>
      </c>
      <c r="K1537" s="6">
        <f>IF(OR(B1537="",D1537="",E1537="",F1537="",G1537="",H1537=""),1,0)</f>
        <v>0</v>
      </c>
      <c r="L1537" s="6">
        <f>IF(C1537&lt;Panorama_geral!$B$3,1,0)</f>
        <v>0</v>
      </c>
      <c r="M1537" s="36">
        <f>IF(D1537&gt;Educacao_infantil!$I$3,1,0)</f>
        <v>1</v>
      </c>
      <c r="N1537" s="7">
        <f>IF(I1537&lt;Educacao_infantil!$J$3,1,0)</f>
        <v>0</v>
      </c>
      <c r="O1537" s="22"/>
    </row>
    <row r="1538" spans="1:15" x14ac:dyDescent="0.25">
      <c r="A1538" s="5" t="s">
        <v>196</v>
      </c>
      <c r="B1538" s="6" t="s">
        <v>19</v>
      </c>
      <c r="C1538" s="9" t="str">
        <f>VLOOKUP(B1538,'De-Para_Estado_Regiao'!$B$3:$C$29,2,0)</f>
        <v>Nordeste</v>
      </c>
      <c r="D1538" s="6">
        <v>14866</v>
      </c>
      <c r="E1538" s="6">
        <v>0.7</v>
      </c>
      <c r="F1538" s="6">
        <v>0.69499999999999995</v>
      </c>
      <c r="G1538" s="6">
        <v>0.61099999999999999</v>
      </c>
      <c r="H1538" s="6">
        <v>17160.36</v>
      </c>
      <c r="I1538" s="6">
        <v>306</v>
      </c>
      <c r="J1538" s="36" t="str">
        <f t="shared" si="23"/>
        <v>Alto</v>
      </c>
      <c r="K1538" s="6">
        <f>IF(OR(B1538="",D1538="",E1538="",F1538="",G1538="",H1538=""),1,0)</f>
        <v>0</v>
      </c>
      <c r="L1538" s="6">
        <f>IF(C1538&lt;Panorama_geral!$B$3,1,0)</f>
        <v>0</v>
      </c>
      <c r="M1538" s="36">
        <f>IF(D1538&gt;Educacao_infantil!$I$3,1,0)</f>
        <v>1</v>
      </c>
      <c r="N1538" s="7">
        <f>IF(I1538&lt;Educacao_infantil!$J$3,1,0)</f>
        <v>0</v>
      </c>
      <c r="O1538" s="22"/>
    </row>
    <row r="1539" spans="1:15" x14ac:dyDescent="0.25">
      <c r="A1539" s="8" t="s">
        <v>197</v>
      </c>
      <c r="B1539" s="9" t="s">
        <v>7</v>
      </c>
      <c r="C1539" s="9" t="str">
        <f>VLOOKUP(B1539,'De-Para_Estado_Regiao'!$B$3:$C$29,2,0)</f>
        <v>Sudeste</v>
      </c>
      <c r="D1539" s="9">
        <v>5094</v>
      </c>
      <c r="E1539" s="9">
        <v>0.78</v>
      </c>
      <c r="F1539" s="9">
        <v>0.74299999999999999</v>
      </c>
      <c r="G1539" s="9">
        <v>0.73399999999999999</v>
      </c>
      <c r="H1539" s="9">
        <v>27389.84</v>
      </c>
      <c r="I1539" s="6">
        <v>53</v>
      </c>
      <c r="J1539" s="36" t="str">
        <f t="shared" si="23"/>
        <v>Alto</v>
      </c>
      <c r="K1539" s="6">
        <f>IF(OR(B1539="",D1539="",E1539="",F1539="",G1539="",H1539=""),1,0)</f>
        <v>0</v>
      </c>
      <c r="L1539" s="6">
        <f>IF(C1539&lt;Panorama_geral!$B$3,1,0)</f>
        <v>0</v>
      </c>
      <c r="M1539" s="36">
        <f>IF(D1539&gt;Educacao_infantil!$I$3,1,0)</f>
        <v>1</v>
      </c>
      <c r="N1539" s="7">
        <f>IF(I1539&lt;Educacao_infantil!$J$3,1,0)</f>
        <v>0</v>
      </c>
      <c r="O1539" s="22"/>
    </row>
    <row r="1540" spans="1:15" x14ac:dyDescent="0.25">
      <c r="A1540" s="5" t="s">
        <v>198</v>
      </c>
      <c r="B1540" s="6" t="s">
        <v>22</v>
      </c>
      <c r="C1540" s="9" t="str">
        <f>VLOOKUP(B1540,'De-Para_Estado_Regiao'!$B$3:$C$29,2,0)</f>
        <v>Sul</v>
      </c>
      <c r="D1540" s="6">
        <v>5096</v>
      </c>
      <c r="E1540" s="6">
        <v>0.76800000000000002</v>
      </c>
      <c r="F1540" s="6">
        <v>0.755</v>
      </c>
      <c r="G1540" s="6">
        <v>0.70199999999999996</v>
      </c>
      <c r="H1540" s="6">
        <v>40433.370000000003</v>
      </c>
      <c r="I1540" s="6">
        <v>181</v>
      </c>
      <c r="J1540" s="36" t="str">
        <f t="shared" si="23"/>
        <v>Alto</v>
      </c>
      <c r="K1540" s="6">
        <f>IF(OR(B1540="",D1540="",E1540="",F1540="",G1540="",H1540=""),1,0)</f>
        <v>0</v>
      </c>
      <c r="L1540" s="6">
        <f>IF(C1540&lt;Panorama_geral!$B$3,1,0)</f>
        <v>0</v>
      </c>
      <c r="M1540" s="36">
        <f>IF(D1540&gt;Educacao_infantil!$I$3,1,0)</f>
        <v>1</v>
      </c>
      <c r="N1540" s="7">
        <f>IF(I1540&lt;Educacao_infantil!$J$3,1,0)</f>
        <v>0</v>
      </c>
      <c r="O1540" s="22"/>
    </row>
    <row r="1541" spans="1:15" x14ac:dyDescent="0.25">
      <c r="A1541" s="8" t="s">
        <v>199</v>
      </c>
      <c r="B1541" s="9" t="s">
        <v>7</v>
      </c>
      <c r="C1541" s="9" t="str">
        <f>VLOOKUP(B1541,'De-Para_Estado_Regiao'!$B$3:$C$29,2,0)</f>
        <v>Sudeste</v>
      </c>
      <c r="D1541" s="9">
        <v>4503</v>
      </c>
      <c r="E1541" s="9">
        <v>0.79500000000000004</v>
      </c>
      <c r="F1541" s="9">
        <v>0.8</v>
      </c>
      <c r="G1541" s="9">
        <v>0.72699999999999998</v>
      </c>
      <c r="H1541" s="9">
        <v>314637.69</v>
      </c>
      <c r="I1541" s="6">
        <v>118</v>
      </c>
      <c r="J1541" s="36" t="str">
        <f t="shared" si="23"/>
        <v>Alto</v>
      </c>
      <c r="K1541" s="6">
        <f>IF(OR(B1541="",D1541="",E1541="",F1541="",G1541="",H1541=""),1,0)</f>
        <v>0</v>
      </c>
      <c r="L1541" s="6">
        <f>IF(C1541&lt;Panorama_geral!$B$3,1,0)</f>
        <v>0</v>
      </c>
      <c r="M1541" s="36">
        <f>IF(D1541&gt;Educacao_infantil!$I$3,1,0)</f>
        <v>1</v>
      </c>
      <c r="N1541" s="7">
        <f>IF(I1541&lt;Educacao_infantil!$J$3,1,0)</f>
        <v>0</v>
      </c>
      <c r="O1541" s="22"/>
    </row>
    <row r="1542" spans="1:15" x14ac:dyDescent="0.25">
      <c r="A1542" s="5" t="s">
        <v>200</v>
      </c>
      <c r="B1542" s="6" t="s">
        <v>7</v>
      </c>
      <c r="C1542" s="9" t="str">
        <f>VLOOKUP(B1542,'De-Para_Estado_Regiao'!$B$3:$C$29,2,0)</f>
        <v>Sudeste</v>
      </c>
      <c r="D1542" s="6">
        <v>20476</v>
      </c>
      <c r="E1542" s="6">
        <v>0.75</v>
      </c>
      <c r="F1542" s="6">
        <v>0.72099999999999997</v>
      </c>
      <c r="G1542" s="6">
        <v>0.69299999999999995</v>
      </c>
      <c r="H1542" s="6">
        <v>13218.19</v>
      </c>
      <c r="I1542" s="6">
        <v>240</v>
      </c>
      <c r="J1542" s="36" t="str">
        <f t="shared" ref="J1542:J1605" si="24">IF(E1542&lt;0.55,"Baixo", IF(E1542&lt;0.7,"Médio", IF(E1542&lt;0.8,"Alto","Muito Alto")))</f>
        <v>Alto</v>
      </c>
      <c r="K1542" s="6">
        <f>IF(OR(B1542="",D1542="",E1542="",F1542="",G1542="",H1542=""),1,0)</f>
        <v>0</v>
      </c>
      <c r="L1542" s="6">
        <f>IF(C1542&lt;Panorama_geral!$B$3,1,0)</f>
        <v>0</v>
      </c>
      <c r="M1542" s="36">
        <f>IF(D1542&gt;Educacao_infantil!$I$3,1,0)</f>
        <v>1</v>
      </c>
      <c r="N1542" s="7">
        <f>IF(I1542&lt;Educacao_infantil!$J$3,1,0)</f>
        <v>0</v>
      </c>
      <c r="O1542" s="22"/>
    </row>
    <row r="1543" spans="1:15" x14ac:dyDescent="0.25">
      <c r="A1543" s="8" t="s">
        <v>201</v>
      </c>
      <c r="B1543" s="9" t="s">
        <v>16</v>
      </c>
      <c r="C1543" s="9" t="str">
        <f>VLOOKUP(B1543,'De-Para_Estado_Regiao'!$B$3:$C$29,2,0)</f>
        <v>Sudeste</v>
      </c>
      <c r="D1543" s="9">
        <v>4101</v>
      </c>
      <c r="E1543" s="9">
        <v>0.78200000000000003</v>
      </c>
      <c r="F1543" s="9">
        <v>0.75700000000000001</v>
      </c>
      <c r="G1543" s="9">
        <v>0.71899999999999997</v>
      </c>
      <c r="H1543" s="9">
        <v>22428.25</v>
      </c>
      <c r="I1543" s="6">
        <v>81</v>
      </c>
      <c r="J1543" s="36" t="str">
        <f t="shared" si="24"/>
        <v>Alto</v>
      </c>
      <c r="K1543" s="6">
        <f>IF(OR(B1543="",D1543="",E1543="",F1543="",G1543="",H1543=""),1,0)</f>
        <v>0</v>
      </c>
      <c r="L1543" s="6">
        <f>IF(C1543&lt;Panorama_geral!$B$3,1,0)</f>
        <v>0</v>
      </c>
      <c r="M1543" s="36">
        <f>IF(D1543&gt;Educacao_infantil!$I$3,1,0)</f>
        <v>1</v>
      </c>
      <c r="N1543" s="7">
        <f>IF(I1543&lt;Educacao_infantil!$J$3,1,0)</f>
        <v>0</v>
      </c>
      <c r="O1543" s="22"/>
    </row>
    <row r="1544" spans="1:15" x14ac:dyDescent="0.25">
      <c r="A1544" s="5" t="s">
        <v>202</v>
      </c>
      <c r="B1544" s="6" t="s">
        <v>7</v>
      </c>
      <c r="C1544" s="9" t="str">
        <f>VLOOKUP(B1544,'De-Para_Estado_Regiao'!$B$3:$C$29,2,0)</f>
        <v>Sudeste</v>
      </c>
      <c r="D1544" s="6">
        <v>5316</v>
      </c>
      <c r="E1544" s="6">
        <v>0.78</v>
      </c>
      <c r="F1544" s="6">
        <v>0.755</v>
      </c>
      <c r="G1544" s="6">
        <v>0.751</v>
      </c>
      <c r="H1544" s="6">
        <v>53864.05</v>
      </c>
      <c r="I1544" s="6">
        <v>93</v>
      </c>
      <c r="J1544" s="36" t="str">
        <f t="shared" si="24"/>
        <v>Alto</v>
      </c>
      <c r="K1544" s="6">
        <f>IF(OR(B1544="",D1544="",E1544="",F1544="",G1544="",H1544=""),1,0)</f>
        <v>0</v>
      </c>
      <c r="L1544" s="6">
        <f>IF(C1544&lt;Panorama_geral!$B$3,1,0)</f>
        <v>0</v>
      </c>
      <c r="M1544" s="36">
        <f>IF(D1544&gt;Educacao_infantil!$I$3,1,0)</f>
        <v>1</v>
      </c>
      <c r="N1544" s="7">
        <f>IF(I1544&lt;Educacao_infantil!$J$3,1,0)</f>
        <v>0</v>
      </c>
      <c r="O1544" s="22"/>
    </row>
    <row r="1545" spans="1:15" x14ac:dyDescent="0.25">
      <c r="A1545" s="8" t="s">
        <v>203</v>
      </c>
      <c r="B1545" s="9" t="s">
        <v>7</v>
      </c>
      <c r="C1545" s="9" t="str">
        <f>VLOOKUP(B1545,'De-Para_Estado_Regiao'!$B$3:$C$29,2,0)</f>
        <v>Sudeste</v>
      </c>
      <c r="D1545" s="9">
        <v>5224</v>
      </c>
      <c r="E1545" s="9">
        <v>0.78400000000000003</v>
      </c>
      <c r="F1545" s="9">
        <v>0.749</v>
      </c>
      <c r="G1545" s="9">
        <v>0.76</v>
      </c>
      <c r="H1545" s="9">
        <v>24947.07</v>
      </c>
      <c r="I1545" s="6">
        <v>111</v>
      </c>
      <c r="J1545" s="36" t="str">
        <f t="shared" si="24"/>
        <v>Alto</v>
      </c>
      <c r="K1545" s="6">
        <f>IF(OR(B1545="",D1545="",E1545="",F1545="",G1545="",H1545=""),1,0)</f>
        <v>0</v>
      </c>
      <c r="L1545" s="6">
        <f>IF(C1545&lt;Panorama_geral!$B$3,1,0)</f>
        <v>0</v>
      </c>
      <c r="M1545" s="36">
        <f>IF(D1545&gt;Educacao_infantil!$I$3,1,0)</f>
        <v>1</v>
      </c>
      <c r="N1545" s="7">
        <f>IF(I1545&lt;Educacao_infantil!$J$3,1,0)</f>
        <v>0</v>
      </c>
      <c r="O1545" s="22"/>
    </row>
    <row r="1546" spans="1:15" x14ac:dyDescent="0.25">
      <c r="A1546" s="5" t="s">
        <v>204</v>
      </c>
      <c r="B1546" s="6" t="s">
        <v>16</v>
      </c>
      <c r="C1546" s="9" t="str">
        <f>VLOOKUP(B1546,'De-Para_Estado_Regiao'!$B$3:$C$29,2,0)</f>
        <v>Sudeste</v>
      </c>
      <c r="D1546" s="6">
        <v>5499</v>
      </c>
      <c r="E1546" s="6">
        <v>0.76</v>
      </c>
      <c r="F1546" s="6">
        <v>0.73599999999999999</v>
      </c>
      <c r="G1546" s="6">
        <v>0.69699999999999995</v>
      </c>
      <c r="H1546" s="6">
        <v>15735.75</v>
      </c>
      <c r="I1546" s="6">
        <v>133</v>
      </c>
      <c r="J1546" s="36" t="str">
        <f t="shared" si="24"/>
        <v>Alto</v>
      </c>
      <c r="K1546" s="6">
        <f>IF(OR(B1546="",D1546="",E1546="",F1546="",G1546="",H1546=""),1,0)</f>
        <v>0</v>
      </c>
      <c r="L1546" s="6">
        <f>IF(C1546&lt;Panorama_geral!$B$3,1,0)</f>
        <v>0</v>
      </c>
      <c r="M1546" s="36">
        <f>IF(D1546&gt;Educacao_infantil!$I$3,1,0)</f>
        <v>1</v>
      </c>
      <c r="N1546" s="7">
        <f>IF(I1546&lt;Educacao_infantil!$J$3,1,0)</f>
        <v>0</v>
      </c>
      <c r="O1546" s="22"/>
    </row>
    <row r="1547" spans="1:15" x14ac:dyDescent="0.25">
      <c r="A1547" s="8" t="s">
        <v>205</v>
      </c>
      <c r="B1547" s="9" t="s">
        <v>7</v>
      </c>
      <c r="C1547" s="9" t="str">
        <f>VLOOKUP(B1547,'De-Para_Estado_Regiao'!$B$3:$C$29,2,0)</f>
        <v>Sudeste</v>
      </c>
      <c r="D1547" s="9">
        <v>7326</v>
      </c>
      <c r="E1547" s="9">
        <v>0.76300000000000001</v>
      </c>
      <c r="F1547" s="9">
        <v>0.72799999999999998</v>
      </c>
      <c r="G1547" s="9">
        <v>0.70499999999999996</v>
      </c>
      <c r="H1547" s="9">
        <v>29339.86</v>
      </c>
      <c r="I1547" s="6">
        <v>180</v>
      </c>
      <c r="J1547" s="36" t="str">
        <f t="shared" si="24"/>
        <v>Alto</v>
      </c>
      <c r="K1547" s="6">
        <f>IF(OR(B1547="",D1547="",E1547="",F1547="",G1547="",H1547=""),1,0)</f>
        <v>0</v>
      </c>
      <c r="L1547" s="6">
        <f>IF(C1547&lt;Panorama_geral!$B$3,1,0)</f>
        <v>0</v>
      </c>
      <c r="M1547" s="36">
        <f>IF(D1547&gt;Educacao_infantil!$I$3,1,0)</f>
        <v>1</v>
      </c>
      <c r="N1547" s="7">
        <f>IF(I1547&lt;Educacao_infantil!$J$3,1,0)</f>
        <v>0</v>
      </c>
      <c r="O1547" s="22"/>
    </row>
    <row r="1548" spans="1:15" x14ac:dyDescent="0.25">
      <c r="A1548" s="5" t="s">
        <v>206</v>
      </c>
      <c r="B1548" s="6" t="s">
        <v>14</v>
      </c>
      <c r="C1548" s="9" t="str">
        <f>VLOOKUP(B1548,'De-Para_Estado_Regiao'!$B$3:$C$29,2,0)</f>
        <v>Sul</v>
      </c>
      <c r="D1548" s="6">
        <v>11387</v>
      </c>
      <c r="E1548" s="6">
        <v>0.78400000000000003</v>
      </c>
      <c r="F1548" s="6">
        <v>0.79500000000000004</v>
      </c>
      <c r="G1548" s="6">
        <v>0.71499999999999997</v>
      </c>
      <c r="H1548" s="6">
        <v>24596.22</v>
      </c>
      <c r="I1548" s="6">
        <v>322</v>
      </c>
      <c r="J1548" s="36" t="str">
        <f t="shared" si="24"/>
        <v>Alto</v>
      </c>
      <c r="K1548" s="6">
        <f>IF(OR(B1548="",D1548="",E1548="",F1548="",G1548="",H1548=""),1,0)</f>
        <v>0</v>
      </c>
      <c r="L1548" s="6">
        <f>IF(C1548&lt;Panorama_geral!$B$3,1,0)</f>
        <v>0</v>
      </c>
      <c r="M1548" s="36">
        <f>IF(D1548&gt;Educacao_infantil!$I$3,1,0)</f>
        <v>1</v>
      </c>
      <c r="N1548" s="7">
        <f>IF(I1548&lt;Educacao_infantil!$J$3,1,0)</f>
        <v>0</v>
      </c>
      <c r="O1548" s="22"/>
    </row>
    <row r="1549" spans="1:15" x14ac:dyDescent="0.25">
      <c r="A1549" s="8" t="s">
        <v>208</v>
      </c>
      <c r="B1549" s="9" t="s">
        <v>14</v>
      </c>
      <c r="C1549" s="9" t="str">
        <f>VLOOKUP(B1549,'De-Para_Estado_Regiao'!$B$3:$C$29,2,0)</f>
        <v>Sul</v>
      </c>
      <c r="D1549" s="9">
        <v>11972</v>
      </c>
      <c r="E1549" s="9">
        <v>0.73599999999999999</v>
      </c>
      <c r="F1549" s="9">
        <v>0.72699999999999998</v>
      </c>
      <c r="G1549" s="9">
        <v>0.63600000000000001</v>
      </c>
      <c r="H1549" s="9">
        <v>36629.74</v>
      </c>
      <c r="I1549" s="6">
        <v>199</v>
      </c>
      <c r="J1549" s="36" t="str">
        <f t="shared" si="24"/>
        <v>Alto</v>
      </c>
      <c r="K1549" s="6">
        <f>IF(OR(B1549="",D1549="",E1549="",F1549="",G1549="",H1549=""),1,0)</f>
        <v>0</v>
      </c>
      <c r="L1549" s="6">
        <f>IF(C1549&lt;Panorama_geral!$B$3,1,0)</f>
        <v>0</v>
      </c>
      <c r="M1549" s="36">
        <f>IF(D1549&gt;Educacao_infantil!$I$3,1,0)</f>
        <v>1</v>
      </c>
      <c r="N1549" s="7">
        <f>IF(I1549&lt;Educacao_infantil!$J$3,1,0)</f>
        <v>0</v>
      </c>
      <c r="O1549" s="22"/>
    </row>
    <row r="1550" spans="1:15" x14ac:dyDescent="0.25">
      <c r="A1550" s="5" t="s">
        <v>209</v>
      </c>
      <c r="B1550" s="6" t="s">
        <v>210</v>
      </c>
      <c r="C1550" s="9" t="str">
        <f>VLOOKUP(B1550,'De-Para_Estado_Regiao'!$B$3:$C$29,2,0)</f>
        <v>Norte</v>
      </c>
      <c r="D1550" s="6">
        <v>23717</v>
      </c>
      <c r="E1550" s="6">
        <v>0.73299999999999998</v>
      </c>
      <c r="F1550" s="6">
        <v>0.72299999999999998</v>
      </c>
      <c r="G1550" s="6">
        <v>0.66300000000000003</v>
      </c>
      <c r="H1550" s="6">
        <v>19935.32</v>
      </c>
      <c r="I1550" s="6">
        <v>364</v>
      </c>
      <c r="J1550" s="36" t="str">
        <f t="shared" si="24"/>
        <v>Alto</v>
      </c>
      <c r="K1550" s="6">
        <f>IF(OR(B1550="",D1550="",E1550="",F1550="",G1550="",H1550=""),1,0)</f>
        <v>0</v>
      </c>
      <c r="L1550" s="6">
        <f>IF(C1550&lt;Panorama_geral!$B$3,1,0)</f>
        <v>0</v>
      </c>
      <c r="M1550" s="36">
        <f>IF(D1550&gt;Educacao_infantil!$I$3,1,0)</f>
        <v>1</v>
      </c>
      <c r="N1550" s="7">
        <f>IF(I1550&lt;Educacao_infantil!$J$3,1,0)</f>
        <v>0</v>
      </c>
      <c r="O1550" s="22"/>
    </row>
    <row r="1551" spans="1:15" x14ac:dyDescent="0.25">
      <c r="A1551" s="8" t="s">
        <v>211</v>
      </c>
      <c r="B1551" s="9" t="s">
        <v>16</v>
      </c>
      <c r="C1551" s="9" t="str">
        <f>VLOOKUP(B1551,'De-Para_Estado_Regiao'!$B$3:$C$29,2,0)</f>
        <v>Sudeste</v>
      </c>
      <c r="D1551" s="9">
        <v>3804</v>
      </c>
      <c r="E1551" s="9">
        <v>0.81299999999999994</v>
      </c>
      <c r="F1551" s="9">
        <v>0.86399999999999999</v>
      </c>
      <c r="G1551" s="9">
        <v>0.70399999999999996</v>
      </c>
      <c r="H1551" s="9">
        <v>82145.16</v>
      </c>
      <c r="I1551" s="6">
        <v>139</v>
      </c>
      <c r="J1551" s="36" t="str">
        <f t="shared" si="24"/>
        <v>Muito Alto</v>
      </c>
      <c r="K1551" s="6">
        <f>IF(OR(B1551="",D1551="",E1551="",F1551="",G1551="",H1551=""),1,0)</f>
        <v>0</v>
      </c>
      <c r="L1551" s="6">
        <f>IF(C1551&lt;Panorama_geral!$B$3,1,0)</f>
        <v>0</v>
      </c>
      <c r="M1551" s="36">
        <f>IF(D1551&gt;Educacao_infantil!$I$3,1,0)</f>
        <v>1</v>
      </c>
      <c r="N1551" s="7">
        <f>IF(I1551&lt;Educacao_infantil!$J$3,1,0)</f>
        <v>0</v>
      </c>
      <c r="O1551" s="22"/>
    </row>
    <row r="1552" spans="1:15" x14ac:dyDescent="0.25">
      <c r="A1552" s="5" t="s">
        <v>213</v>
      </c>
      <c r="B1552" s="6" t="s">
        <v>7</v>
      </c>
      <c r="C1552" s="9" t="str">
        <f>VLOOKUP(B1552,'De-Para_Estado_Regiao'!$B$3:$C$29,2,0)</f>
        <v>Sudeste</v>
      </c>
      <c r="D1552" s="6">
        <v>3371</v>
      </c>
      <c r="E1552" s="6">
        <v>0.79</v>
      </c>
      <c r="F1552" s="6">
        <v>0.77200000000000002</v>
      </c>
      <c r="G1552" s="6">
        <v>0.74399999999999999</v>
      </c>
      <c r="H1552" s="6">
        <v>29120.959999999999</v>
      </c>
      <c r="I1552" s="6">
        <v>87</v>
      </c>
      <c r="J1552" s="36" t="str">
        <f t="shared" si="24"/>
        <v>Alto</v>
      </c>
      <c r="K1552" s="6">
        <f>IF(OR(B1552="",D1552="",E1552="",F1552="",G1552="",H1552=""),1,0)</f>
        <v>0</v>
      </c>
      <c r="L1552" s="6">
        <f>IF(C1552&lt;Panorama_geral!$B$3,1,0)</f>
        <v>0</v>
      </c>
      <c r="M1552" s="36">
        <f>IF(D1552&gt;Educacao_infantil!$I$3,1,0)</f>
        <v>1</v>
      </c>
      <c r="N1552" s="7">
        <f>IF(I1552&lt;Educacao_infantil!$J$3,1,0)</f>
        <v>0</v>
      </c>
      <c r="O1552" s="22"/>
    </row>
    <row r="1553" spans="1:15" x14ac:dyDescent="0.25">
      <c r="A1553" s="8" t="s">
        <v>214</v>
      </c>
      <c r="B1553" s="9" t="s">
        <v>7</v>
      </c>
      <c r="C1553" s="9" t="str">
        <f>VLOOKUP(B1553,'De-Para_Estado_Regiao'!$B$3:$C$29,2,0)</f>
        <v>Sudeste</v>
      </c>
      <c r="D1553" s="9">
        <v>5045</v>
      </c>
      <c r="E1553" s="9">
        <v>0.8</v>
      </c>
      <c r="F1553" s="9">
        <v>0.76400000000000001</v>
      </c>
      <c r="G1553" s="9">
        <v>0.751</v>
      </c>
      <c r="H1553" s="9">
        <v>35347.699999999997</v>
      </c>
      <c r="I1553" s="6">
        <v>125</v>
      </c>
      <c r="J1553" s="36" t="str">
        <f t="shared" si="24"/>
        <v>Muito Alto</v>
      </c>
      <c r="K1553" s="6">
        <f>IF(OR(B1553="",D1553="",E1553="",F1553="",G1553="",H1553=""),1,0)</f>
        <v>0</v>
      </c>
      <c r="L1553" s="6">
        <f>IF(C1553&lt;Panorama_geral!$B$3,1,0)</f>
        <v>0</v>
      </c>
      <c r="M1553" s="36">
        <f>IF(D1553&gt;Educacao_infantil!$I$3,1,0)</f>
        <v>1</v>
      </c>
      <c r="N1553" s="7">
        <f>IF(I1553&lt;Educacao_infantil!$J$3,1,0)</f>
        <v>0</v>
      </c>
      <c r="O1553" s="22"/>
    </row>
    <row r="1554" spans="1:15" x14ac:dyDescent="0.25">
      <c r="A1554" s="5" t="s">
        <v>215</v>
      </c>
      <c r="B1554" s="6" t="s">
        <v>16</v>
      </c>
      <c r="C1554" s="9" t="str">
        <f>VLOOKUP(B1554,'De-Para_Estado_Regiao'!$B$3:$C$29,2,0)</f>
        <v>Sudeste</v>
      </c>
      <c r="D1554" s="6">
        <v>3918</v>
      </c>
      <c r="E1554" s="6">
        <v>0.78700000000000003</v>
      </c>
      <c r="F1554" s="6">
        <v>0.76700000000000002</v>
      </c>
      <c r="G1554" s="6">
        <v>0.71799999999999997</v>
      </c>
      <c r="H1554" s="6">
        <v>27397.439999999999</v>
      </c>
      <c r="I1554" s="6">
        <v>125</v>
      </c>
      <c r="J1554" s="36" t="str">
        <f t="shared" si="24"/>
        <v>Alto</v>
      </c>
      <c r="K1554" s="6">
        <f>IF(OR(B1554="",D1554="",E1554="",F1554="",G1554="",H1554=""),1,0)</f>
        <v>0</v>
      </c>
      <c r="L1554" s="6">
        <f>IF(C1554&lt;Panorama_geral!$B$3,1,0)</f>
        <v>0</v>
      </c>
      <c r="M1554" s="36">
        <f>IF(D1554&gt;Educacao_infantil!$I$3,1,0)</f>
        <v>1</v>
      </c>
      <c r="N1554" s="7">
        <f>IF(I1554&lt;Educacao_infantil!$J$3,1,0)</f>
        <v>0</v>
      </c>
      <c r="O1554" s="22"/>
    </row>
    <row r="1555" spans="1:15" x14ac:dyDescent="0.25">
      <c r="A1555" s="8" t="s">
        <v>216</v>
      </c>
      <c r="B1555" s="9" t="s">
        <v>7</v>
      </c>
      <c r="C1555" s="9" t="str">
        <f>VLOOKUP(B1555,'De-Para_Estado_Regiao'!$B$3:$C$29,2,0)</f>
        <v>Sudeste</v>
      </c>
      <c r="D1555" s="9">
        <v>7659</v>
      </c>
      <c r="E1555" s="9">
        <v>0.77300000000000002</v>
      </c>
      <c r="F1555" s="9">
        <v>0.745</v>
      </c>
      <c r="G1555" s="9">
        <v>0.73599999999999999</v>
      </c>
      <c r="H1555" s="9">
        <v>41328.58</v>
      </c>
      <c r="I1555" s="6">
        <v>174</v>
      </c>
      <c r="J1555" s="36" t="str">
        <f t="shared" si="24"/>
        <v>Alto</v>
      </c>
      <c r="K1555" s="6">
        <f>IF(OR(B1555="",D1555="",E1555="",F1555="",G1555="",H1555=""),1,0)</f>
        <v>0</v>
      </c>
      <c r="L1555" s="6">
        <f>IF(C1555&lt;Panorama_geral!$B$3,1,0)</f>
        <v>0</v>
      </c>
      <c r="M1555" s="36">
        <f>IF(D1555&gt;Educacao_infantil!$I$3,1,0)</f>
        <v>1</v>
      </c>
      <c r="N1555" s="7">
        <f>IF(I1555&lt;Educacao_infantil!$J$3,1,0)</f>
        <v>0</v>
      </c>
      <c r="O1555" s="22"/>
    </row>
    <row r="1556" spans="1:15" x14ac:dyDescent="0.25">
      <c r="A1556" s="5" t="s">
        <v>217</v>
      </c>
      <c r="B1556" s="6" t="s">
        <v>7</v>
      </c>
      <c r="C1556" s="9" t="str">
        <f>VLOOKUP(B1556,'De-Para_Estado_Regiao'!$B$3:$C$29,2,0)</f>
        <v>Sudeste</v>
      </c>
      <c r="D1556" s="6">
        <v>20794</v>
      </c>
      <c r="E1556" s="6">
        <v>0.71</v>
      </c>
      <c r="F1556" s="6">
        <v>0.66500000000000004</v>
      </c>
      <c r="G1556" s="6">
        <v>0.64800000000000002</v>
      </c>
      <c r="H1556" s="6">
        <v>18240.37</v>
      </c>
      <c r="I1556" s="6">
        <v>158</v>
      </c>
      <c r="J1556" s="36" t="str">
        <f t="shared" si="24"/>
        <v>Alto</v>
      </c>
      <c r="K1556" s="6">
        <f>IF(OR(B1556="",D1556="",E1556="",F1556="",G1556="",H1556=""),1,0)</f>
        <v>0</v>
      </c>
      <c r="L1556" s="6">
        <f>IF(C1556&lt;Panorama_geral!$B$3,1,0)</f>
        <v>0</v>
      </c>
      <c r="M1556" s="36">
        <f>IF(D1556&gt;Educacao_infantil!$I$3,1,0)</f>
        <v>1</v>
      </c>
      <c r="N1556" s="7">
        <f>IF(I1556&lt;Educacao_infantil!$J$3,1,0)</f>
        <v>0</v>
      </c>
      <c r="O1556" s="22"/>
    </row>
    <row r="1557" spans="1:15" x14ac:dyDescent="0.25">
      <c r="A1557" s="8" t="s">
        <v>218</v>
      </c>
      <c r="B1557" s="9" t="s">
        <v>24</v>
      </c>
      <c r="C1557" s="9" t="str">
        <f>VLOOKUP(B1557,'De-Para_Estado_Regiao'!$B$3:$C$29,2,0)</f>
        <v>Nordeste</v>
      </c>
      <c r="D1557" s="9">
        <v>16353</v>
      </c>
      <c r="E1557" s="9">
        <v>0.68</v>
      </c>
      <c r="F1557" s="9">
        <v>0.68100000000000005</v>
      </c>
      <c r="G1557" s="9">
        <v>0.58099999999999996</v>
      </c>
      <c r="H1557" s="9">
        <v>17991.07</v>
      </c>
      <c r="I1557" s="6">
        <v>376</v>
      </c>
      <c r="J1557" s="36" t="str">
        <f t="shared" si="24"/>
        <v>Médio</v>
      </c>
      <c r="K1557" s="6">
        <f>IF(OR(B1557="",D1557="",E1557="",F1557="",G1557="",H1557=""),1,0)</f>
        <v>0</v>
      </c>
      <c r="L1557" s="6">
        <f>IF(C1557&lt;Panorama_geral!$B$3,1,0)</f>
        <v>0</v>
      </c>
      <c r="M1557" s="36">
        <f>IF(D1557&gt;Educacao_infantil!$I$3,1,0)</f>
        <v>1</v>
      </c>
      <c r="N1557" s="7">
        <f>IF(I1557&lt;Educacao_infantil!$J$3,1,0)</f>
        <v>0</v>
      </c>
      <c r="O1557" s="22"/>
    </row>
    <row r="1558" spans="1:15" x14ac:dyDescent="0.25">
      <c r="A1558" s="5" t="s">
        <v>219</v>
      </c>
      <c r="B1558" s="6" t="s">
        <v>7</v>
      </c>
      <c r="C1558" s="9" t="str">
        <f>VLOOKUP(B1558,'De-Para_Estado_Regiao'!$B$3:$C$29,2,0)</f>
        <v>Sudeste</v>
      </c>
      <c r="D1558" s="6">
        <v>3489</v>
      </c>
      <c r="E1558" s="6">
        <v>0.77300000000000002</v>
      </c>
      <c r="F1558" s="6">
        <v>0.76600000000000001</v>
      </c>
      <c r="G1558" s="6">
        <v>0.71299999999999997</v>
      </c>
      <c r="H1558" s="6">
        <v>45441.41</v>
      </c>
      <c r="I1558" s="6">
        <v>73</v>
      </c>
      <c r="J1558" s="36" t="str">
        <f t="shared" si="24"/>
        <v>Alto</v>
      </c>
      <c r="K1558" s="6">
        <f>IF(OR(B1558="",D1558="",E1558="",F1558="",G1558="",H1558=""),1,0)</f>
        <v>0</v>
      </c>
      <c r="L1558" s="6">
        <f>IF(C1558&lt;Panorama_geral!$B$3,1,0)</f>
        <v>0</v>
      </c>
      <c r="M1558" s="36">
        <f>IF(D1558&gt;Educacao_infantil!$I$3,1,0)</f>
        <v>1</v>
      </c>
      <c r="N1558" s="7">
        <f>IF(I1558&lt;Educacao_infantil!$J$3,1,0)</f>
        <v>0</v>
      </c>
      <c r="O1558" s="22"/>
    </row>
    <row r="1559" spans="1:15" x14ac:dyDescent="0.25">
      <c r="A1559" s="8" t="s">
        <v>220</v>
      </c>
      <c r="B1559" s="9" t="s">
        <v>7</v>
      </c>
      <c r="C1559" s="9" t="str">
        <f>VLOOKUP(B1559,'De-Para_Estado_Regiao'!$B$3:$C$29,2,0)</f>
        <v>Sudeste</v>
      </c>
      <c r="D1559" s="9">
        <v>10742</v>
      </c>
      <c r="E1559" s="9">
        <v>0.76</v>
      </c>
      <c r="F1559" s="9">
        <v>0.71599999999999997</v>
      </c>
      <c r="G1559" s="9">
        <v>0.70299999999999996</v>
      </c>
      <c r="H1559" s="9">
        <v>52570.87</v>
      </c>
      <c r="I1559" s="6">
        <v>190</v>
      </c>
      <c r="J1559" s="36" t="str">
        <f t="shared" si="24"/>
        <v>Alto</v>
      </c>
      <c r="K1559" s="6">
        <f>IF(OR(B1559="",D1559="",E1559="",F1559="",G1559="",H1559=""),1,0)</f>
        <v>0</v>
      </c>
      <c r="L1559" s="6">
        <f>IF(C1559&lt;Panorama_geral!$B$3,1,0)</f>
        <v>0</v>
      </c>
      <c r="M1559" s="36">
        <f>IF(D1559&gt;Educacao_infantil!$I$3,1,0)</f>
        <v>1</v>
      </c>
      <c r="N1559" s="7">
        <f>IF(I1559&lt;Educacao_infantil!$J$3,1,0)</f>
        <v>0</v>
      </c>
      <c r="O1559" s="22"/>
    </row>
    <row r="1560" spans="1:15" x14ac:dyDescent="0.25">
      <c r="A1560" s="5" t="s">
        <v>221</v>
      </c>
      <c r="B1560" s="6" t="s">
        <v>14</v>
      </c>
      <c r="C1560" s="9" t="str">
        <f>VLOOKUP(B1560,'De-Para_Estado_Regiao'!$B$3:$C$29,2,0)</f>
        <v>Sul</v>
      </c>
      <c r="D1560" s="6">
        <v>7197</v>
      </c>
      <c r="E1560" s="6">
        <v>0.74</v>
      </c>
      <c r="F1560" s="6">
        <v>0.72199999999999998</v>
      </c>
      <c r="G1560" s="6">
        <v>0.66100000000000003</v>
      </c>
      <c r="H1560" s="6">
        <v>20522.98</v>
      </c>
      <c r="I1560" s="6">
        <v>80</v>
      </c>
      <c r="J1560" s="36" t="str">
        <f t="shared" si="24"/>
        <v>Alto</v>
      </c>
      <c r="K1560" s="6">
        <f>IF(OR(B1560="",D1560="",E1560="",F1560="",G1560="",H1560=""),1,0)</f>
        <v>0</v>
      </c>
      <c r="L1560" s="6">
        <f>IF(C1560&lt;Panorama_geral!$B$3,1,0)</f>
        <v>0</v>
      </c>
      <c r="M1560" s="36">
        <f>IF(D1560&gt;Educacao_infantil!$I$3,1,0)</f>
        <v>1</v>
      </c>
      <c r="N1560" s="7">
        <f>IF(I1560&lt;Educacao_infantil!$J$3,1,0)</f>
        <v>0</v>
      </c>
      <c r="O1560" s="22"/>
    </row>
    <row r="1561" spans="1:15" x14ac:dyDescent="0.25">
      <c r="A1561" s="8" t="s">
        <v>223</v>
      </c>
      <c r="B1561" s="9" t="s">
        <v>22</v>
      </c>
      <c r="C1561" s="9" t="str">
        <f>VLOOKUP(B1561,'De-Para_Estado_Regiao'!$B$3:$C$29,2,0)</f>
        <v>Sul</v>
      </c>
      <c r="D1561" s="9">
        <v>5023</v>
      </c>
      <c r="E1561" s="9">
        <v>0.748</v>
      </c>
      <c r="F1561" s="9">
        <v>0.751</v>
      </c>
      <c r="G1561" s="9">
        <v>0.66900000000000004</v>
      </c>
      <c r="H1561" s="9">
        <v>34462.699999999997</v>
      </c>
      <c r="I1561" s="6">
        <v>134</v>
      </c>
      <c r="J1561" s="36" t="str">
        <f t="shared" si="24"/>
        <v>Alto</v>
      </c>
      <c r="K1561" s="6">
        <f>IF(OR(B1561="",D1561="",E1561="",F1561="",G1561="",H1561=""),1,0)</f>
        <v>0</v>
      </c>
      <c r="L1561" s="6">
        <f>IF(C1561&lt;Panorama_geral!$B$3,1,0)</f>
        <v>0</v>
      </c>
      <c r="M1561" s="36">
        <f>IF(D1561&gt;Educacao_infantil!$I$3,1,0)</f>
        <v>1</v>
      </c>
      <c r="N1561" s="7">
        <f>IF(I1561&lt;Educacao_infantil!$J$3,1,0)</f>
        <v>0</v>
      </c>
      <c r="O1561" s="22"/>
    </row>
    <row r="1562" spans="1:15" x14ac:dyDescent="0.25">
      <c r="A1562" s="5" t="s">
        <v>224</v>
      </c>
      <c r="B1562" s="6" t="s">
        <v>16</v>
      </c>
      <c r="C1562" s="9" t="str">
        <f>VLOOKUP(B1562,'De-Para_Estado_Regiao'!$B$3:$C$29,2,0)</f>
        <v>Sudeste</v>
      </c>
      <c r="D1562" s="6">
        <v>5409</v>
      </c>
      <c r="E1562" s="6">
        <v>0.76900000000000002</v>
      </c>
      <c r="F1562" s="6">
        <v>0.751</v>
      </c>
      <c r="G1562" s="6">
        <v>0.68700000000000006</v>
      </c>
      <c r="H1562" s="6">
        <v>18885.439999999999</v>
      </c>
      <c r="I1562" s="6">
        <v>95</v>
      </c>
      <c r="J1562" s="36" t="str">
        <f t="shared" si="24"/>
        <v>Alto</v>
      </c>
      <c r="K1562" s="6">
        <f>IF(OR(B1562="",D1562="",E1562="",F1562="",G1562="",H1562=""),1,0)</f>
        <v>0</v>
      </c>
      <c r="L1562" s="6">
        <f>IF(C1562&lt;Panorama_geral!$B$3,1,0)</f>
        <v>0</v>
      </c>
      <c r="M1562" s="36">
        <f>IF(D1562&gt;Educacao_infantil!$I$3,1,0)</f>
        <v>1</v>
      </c>
      <c r="N1562" s="7">
        <f>IF(I1562&lt;Educacao_infantil!$J$3,1,0)</f>
        <v>0</v>
      </c>
      <c r="O1562" s="22"/>
    </row>
    <row r="1563" spans="1:15" x14ac:dyDescent="0.25">
      <c r="A1563" s="8" t="s">
        <v>225</v>
      </c>
      <c r="B1563" s="9" t="s">
        <v>14</v>
      </c>
      <c r="C1563" s="9" t="str">
        <f>VLOOKUP(B1563,'De-Para_Estado_Regiao'!$B$3:$C$29,2,0)</f>
        <v>Sul</v>
      </c>
      <c r="D1563" s="9">
        <v>705</v>
      </c>
      <c r="E1563" s="9">
        <v>0.78</v>
      </c>
      <c r="F1563" s="9">
        <v>0.78200000000000003</v>
      </c>
      <c r="G1563" s="9">
        <v>0.71599999999999997</v>
      </c>
      <c r="H1563" s="9">
        <v>63063.89</v>
      </c>
      <c r="I1563" s="6">
        <v>30</v>
      </c>
      <c r="J1563" s="36" t="str">
        <f t="shared" si="24"/>
        <v>Alto</v>
      </c>
      <c r="K1563" s="6">
        <f>IF(OR(B1563="",D1563="",E1563="",F1563="",G1563="",H1563=""),1,0)</f>
        <v>0</v>
      </c>
      <c r="L1563" s="6">
        <f>IF(C1563&lt;Panorama_geral!$B$3,1,0)</f>
        <v>0</v>
      </c>
      <c r="M1563" s="36">
        <f>IF(D1563&gt;Educacao_infantil!$I$3,1,0)</f>
        <v>0</v>
      </c>
      <c r="N1563" s="7">
        <f>IF(I1563&lt;Educacao_infantil!$J$3,1,0)</f>
        <v>0</v>
      </c>
      <c r="O1563" s="22"/>
    </row>
    <row r="1564" spans="1:15" x14ac:dyDescent="0.25">
      <c r="A1564" s="5" t="s">
        <v>226</v>
      </c>
      <c r="B1564" s="6" t="s">
        <v>7</v>
      </c>
      <c r="C1564" s="9" t="str">
        <f>VLOOKUP(B1564,'De-Para_Estado_Regiao'!$B$3:$C$29,2,0)</f>
        <v>Sudeste</v>
      </c>
      <c r="D1564" s="6">
        <v>2271</v>
      </c>
      <c r="E1564" s="6">
        <v>0.78500000000000003</v>
      </c>
      <c r="F1564" s="6">
        <v>0.78</v>
      </c>
      <c r="G1564" s="6">
        <v>0.71099999999999997</v>
      </c>
      <c r="H1564" s="6">
        <v>48680.71</v>
      </c>
      <c r="I1564" s="6">
        <v>57</v>
      </c>
      <c r="J1564" s="36" t="str">
        <f t="shared" si="24"/>
        <v>Alto</v>
      </c>
      <c r="K1564" s="6">
        <f>IF(OR(B1564="",D1564="",E1564="",F1564="",G1564="",H1564=""),1,0)</f>
        <v>0</v>
      </c>
      <c r="L1564" s="6">
        <f>IF(C1564&lt;Panorama_geral!$B$3,1,0)</f>
        <v>0</v>
      </c>
      <c r="M1564" s="36">
        <f>IF(D1564&gt;Educacao_infantil!$I$3,1,0)</f>
        <v>1</v>
      </c>
      <c r="N1564" s="7">
        <f>IF(I1564&lt;Educacao_infantil!$J$3,1,0)</f>
        <v>0</v>
      </c>
      <c r="O1564" s="22"/>
    </row>
    <row r="1565" spans="1:15" x14ac:dyDescent="0.25">
      <c r="A1565" s="8" t="s">
        <v>227</v>
      </c>
      <c r="B1565" s="9" t="s">
        <v>16</v>
      </c>
      <c r="C1565" s="9" t="str">
        <f>VLOOKUP(B1565,'De-Para_Estado_Regiao'!$B$3:$C$29,2,0)</f>
        <v>Sudeste</v>
      </c>
      <c r="D1565" s="9">
        <v>3482</v>
      </c>
      <c r="E1565" s="9">
        <v>0.76</v>
      </c>
      <c r="F1565" s="9">
        <v>0.73699999999999999</v>
      </c>
      <c r="G1565" s="9">
        <v>0.71199999999999997</v>
      </c>
      <c r="H1565" s="9">
        <v>28964.87</v>
      </c>
      <c r="I1565" s="6">
        <v>70</v>
      </c>
      <c r="J1565" s="36" t="str">
        <f t="shared" si="24"/>
        <v>Alto</v>
      </c>
      <c r="K1565" s="6">
        <f>IF(OR(B1565="",D1565="",E1565="",F1565="",G1565="",H1565=""),1,0)</f>
        <v>0</v>
      </c>
      <c r="L1565" s="6">
        <f>IF(C1565&lt;Panorama_geral!$B$3,1,0)</f>
        <v>0</v>
      </c>
      <c r="M1565" s="36">
        <f>IF(D1565&gt;Educacao_infantil!$I$3,1,0)</f>
        <v>1</v>
      </c>
      <c r="N1565" s="7">
        <f>IF(I1565&lt;Educacao_infantil!$J$3,1,0)</f>
        <v>0</v>
      </c>
      <c r="O1565" s="22"/>
    </row>
    <row r="1566" spans="1:15" x14ac:dyDescent="0.25">
      <c r="A1566" s="5" t="s">
        <v>228</v>
      </c>
      <c r="B1566" s="6" t="s">
        <v>7</v>
      </c>
      <c r="C1566" s="9" t="str">
        <f>VLOOKUP(B1566,'De-Para_Estado_Regiao'!$B$3:$C$29,2,0)</f>
        <v>Sudeste</v>
      </c>
      <c r="D1566" s="6">
        <v>1129</v>
      </c>
      <c r="E1566" s="6">
        <v>0.72499999999999998</v>
      </c>
      <c r="F1566" s="6">
        <v>0.71899999999999997</v>
      </c>
      <c r="G1566" s="6">
        <v>0.64300000000000002</v>
      </c>
      <c r="H1566" s="6">
        <v>45386.68</v>
      </c>
      <c r="I1566" s="6">
        <v>15</v>
      </c>
      <c r="J1566" s="36" t="str">
        <f t="shared" si="24"/>
        <v>Alto</v>
      </c>
      <c r="K1566" s="6">
        <f>IF(OR(B1566="",D1566="",E1566="",F1566="",G1566="",H1566=""),1,0)</f>
        <v>0</v>
      </c>
      <c r="L1566" s="6">
        <f>IF(C1566&lt;Panorama_geral!$B$3,1,0)</f>
        <v>0</v>
      </c>
      <c r="M1566" s="36">
        <f>IF(D1566&gt;Educacao_infantil!$I$3,1,0)</f>
        <v>1</v>
      </c>
      <c r="N1566" s="7">
        <f>IF(I1566&lt;Educacao_infantil!$J$3,1,0)</f>
        <v>0</v>
      </c>
      <c r="O1566" s="22"/>
    </row>
    <row r="1567" spans="1:15" x14ac:dyDescent="0.25">
      <c r="A1567" s="8" t="s">
        <v>229</v>
      </c>
      <c r="B1567" s="9" t="s">
        <v>7</v>
      </c>
      <c r="C1567" s="9" t="str">
        <f>VLOOKUP(B1567,'De-Para_Estado_Regiao'!$B$3:$C$29,2,0)</f>
        <v>Sudeste</v>
      </c>
      <c r="D1567" s="9">
        <v>2169</v>
      </c>
      <c r="E1567" s="9">
        <v>0.76</v>
      </c>
      <c r="F1567" s="9">
        <v>0.76600000000000001</v>
      </c>
      <c r="G1567" s="9">
        <v>0.68500000000000005</v>
      </c>
      <c r="H1567" s="9">
        <v>27229.67</v>
      </c>
      <c r="I1567" s="6">
        <v>54</v>
      </c>
      <c r="J1567" s="36" t="str">
        <f t="shared" si="24"/>
        <v>Alto</v>
      </c>
      <c r="K1567" s="6">
        <f>IF(OR(B1567="",D1567="",E1567="",F1567="",G1567="",H1567=""),1,0)</f>
        <v>0</v>
      </c>
      <c r="L1567" s="6">
        <f>IF(C1567&lt;Panorama_geral!$B$3,1,0)</f>
        <v>0</v>
      </c>
      <c r="M1567" s="36">
        <f>IF(D1567&gt;Educacao_infantil!$I$3,1,0)</f>
        <v>1</v>
      </c>
      <c r="N1567" s="7">
        <f>IF(I1567&lt;Educacao_infantil!$J$3,1,0)</f>
        <v>0</v>
      </c>
      <c r="O1567" s="22"/>
    </row>
    <row r="1568" spans="1:15" x14ac:dyDescent="0.25">
      <c r="A1568" s="5" t="s">
        <v>230</v>
      </c>
      <c r="B1568" s="6" t="s">
        <v>7</v>
      </c>
      <c r="C1568" s="9" t="str">
        <f>VLOOKUP(B1568,'De-Para_Estado_Regiao'!$B$3:$C$29,2,0)</f>
        <v>Sudeste</v>
      </c>
      <c r="D1568" s="6">
        <v>3378</v>
      </c>
      <c r="E1568" s="6">
        <v>0.78</v>
      </c>
      <c r="F1568" s="6">
        <v>0.75600000000000001</v>
      </c>
      <c r="G1568" s="6">
        <v>0.73499999999999999</v>
      </c>
      <c r="H1568" s="6">
        <v>41444.67</v>
      </c>
      <c r="I1568" s="6">
        <v>50</v>
      </c>
      <c r="J1568" s="36" t="str">
        <f t="shared" si="24"/>
        <v>Alto</v>
      </c>
      <c r="K1568" s="6">
        <f>IF(OR(B1568="",D1568="",E1568="",F1568="",G1568="",H1568=""),1,0)</f>
        <v>0</v>
      </c>
      <c r="L1568" s="6">
        <f>IF(C1568&lt;Panorama_geral!$B$3,1,0)</f>
        <v>0</v>
      </c>
      <c r="M1568" s="36">
        <f>IF(D1568&gt;Educacao_infantil!$I$3,1,0)</f>
        <v>1</v>
      </c>
      <c r="N1568" s="7">
        <f>IF(I1568&lt;Educacao_infantil!$J$3,1,0)</f>
        <v>0</v>
      </c>
      <c r="O1568" s="22"/>
    </row>
    <row r="1569" spans="1:15" x14ac:dyDescent="0.25">
      <c r="A1569" s="8" t="s">
        <v>231</v>
      </c>
      <c r="B1569" s="9" t="s">
        <v>19</v>
      </c>
      <c r="C1569" s="9" t="str">
        <f>VLOOKUP(B1569,'De-Para_Estado_Regiao'!$B$3:$C$29,2,0)</f>
        <v>Nordeste</v>
      </c>
      <c r="D1569" s="9">
        <v>14740</v>
      </c>
      <c r="E1569" s="9">
        <v>0.73499999999999999</v>
      </c>
      <c r="F1569" s="9">
        <v>0.70399999999999996</v>
      </c>
      <c r="G1569" s="9">
        <v>0.67500000000000004</v>
      </c>
      <c r="H1569" s="9">
        <v>13515.27</v>
      </c>
      <c r="I1569" s="6">
        <v>287</v>
      </c>
      <c r="J1569" s="36" t="str">
        <f t="shared" si="24"/>
        <v>Alto</v>
      </c>
      <c r="K1569" s="6">
        <f>IF(OR(B1569="",D1569="",E1569="",F1569="",G1569="",H1569=""),1,0)</f>
        <v>0</v>
      </c>
      <c r="L1569" s="6">
        <f>IF(C1569&lt;Panorama_geral!$B$3,1,0)</f>
        <v>0</v>
      </c>
      <c r="M1569" s="36">
        <f>IF(D1569&gt;Educacao_infantil!$I$3,1,0)</f>
        <v>1</v>
      </c>
      <c r="N1569" s="7">
        <f>IF(I1569&lt;Educacao_infantil!$J$3,1,0)</f>
        <v>0</v>
      </c>
      <c r="O1569" s="22"/>
    </row>
    <row r="1570" spans="1:15" x14ac:dyDescent="0.25">
      <c r="A1570" s="5" t="s">
        <v>232</v>
      </c>
      <c r="B1570" s="6" t="s">
        <v>14</v>
      </c>
      <c r="C1570" s="9" t="str">
        <f>VLOOKUP(B1570,'De-Para_Estado_Regiao'!$B$3:$C$29,2,0)</f>
        <v>Sul</v>
      </c>
      <c r="D1570" s="6">
        <v>9416</v>
      </c>
      <c r="E1570" s="6">
        <v>0.74</v>
      </c>
      <c r="F1570" s="6">
        <v>0.752</v>
      </c>
      <c r="G1570" s="6">
        <v>0.63700000000000001</v>
      </c>
      <c r="H1570" s="6">
        <v>36816.67</v>
      </c>
      <c r="I1570" s="6">
        <v>168</v>
      </c>
      <c r="J1570" s="36" t="str">
        <f t="shared" si="24"/>
        <v>Alto</v>
      </c>
      <c r="K1570" s="6">
        <f>IF(OR(B1570="",D1570="",E1570="",F1570="",G1570="",H1570=""),1,0)</f>
        <v>0</v>
      </c>
      <c r="L1570" s="6">
        <f>IF(C1570&lt;Panorama_geral!$B$3,1,0)</f>
        <v>0</v>
      </c>
      <c r="M1570" s="36">
        <f>IF(D1570&gt;Educacao_infantil!$I$3,1,0)</f>
        <v>1</v>
      </c>
      <c r="N1570" s="7">
        <f>IF(I1570&lt;Educacao_infantil!$J$3,1,0)</f>
        <v>0</v>
      </c>
      <c r="O1570" s="22"/>
    </row>
    <row r="1571" spans="1:15" x14ac:dyDescent="0.25">
      <c r="A1571" s="8" t="s">
        <v>233</v>
      </c>
      <c r="B1571" s="9" t="s">
        <v>7</v>
      </c>
      <c r="C1571" s="9" t="str">
        <f>VLOOKUP(B1571,'De-Para_Estado_Regiao'!$B$3:$C$29,2,0)</f>
        <v>Sudeste</v>
      </c>
      <c r="D1571" s="9">
        <v>3796</v>
      </c>
      <c r="E1571" s="9">
        <v>0.78400000000000003</v>
      </c>
      <c r="F1571" s="9">
        <v>0.76700000000000002</v>
      </c>
      <c r="G1571" s="9">
        <v>0.71499999999999997</v>
      </c>
      <c r="H1571" s="9">
        <v>46512.31</v>
      </c>
      <c r="I1571" s="6">
        <v>85</v>
      </c>
      <c r="J1571" s="36" t="str">
        <f t="shared" si="24"/>
        <v>Alto</v>
      </c>
      <c r="K1571" s="6">
        <f>IF(OR(B1571="",D1571="",E1571="",F1571="",G1571="",H1571=""),1,0)</f>
        <v>0</v>
      </c>
      <c r="L1571" s="6">
        <f>IF(C1571&lt;Panorama_geral!$B$3,1,0)</f>
        <v>0</v>
      </c>
      <c r="M1571" s="36">
        <f>IF(D1571&gt;Educacao_infantil!$I$3,1,0)</f>
        <v>1</v>
      </c>
      <c r="N1571" s="7">
        <f>IF(I1571&lt;Educacao_infantil!$J$3,1,0)</f>
        <v>0</v>
      </c>
      <c r="O1571" s="22"/>
    </row>
    <row r="1572" spans="1:15" x14ac:dyDescent="0.25">
      <c r="A1572" s="5" t="s">
        <v>234</v>
      </c>
      <c r="B1572" s="6" t="s">
        <v>7</v>
      </c>
      <c r="C1572" s="9" t="str">
        <f>VLOOKUP(B1572,'De-Para_Estado_Regiao'!$B$3:$C$29,2,0)</f>
        <v>Sudeste</v>
      </c>
      <c r="D1572" s="6">
        <v>2765</v>
      </c>
      <c r="E1572" s="6">
        <v>0.76800000000000002</v>
      </c>
      <c r="F1572" s="6">
        <v>0.76500000000000001</v>
      </c>
      <c r="G1572" s="6">
        <v>0.68700000000000006</v>
      </c>
      <c r="H1572" s="6">
        <v>28920.639999999999</v>
      </c>
      <c r="I1572" s="6">
        <v>108</v>
      </c>
      <c r="J1572" s="36" t="str">
        <f t="shared" si="24"/>
        <v>Alto</v>
      </c>
      <c r="K1572" s="6">
        <f>IF(OR(B1572="",D1572="",E1572="",F1572="",G1572="",H1572=""),1,0)</f>
        <v>0</v>
      </c>
      <c r="L1572" s="6">
        <f>IF(C1572&lt;Panorama_geral!$B$3,1,0)</f>
        <v>0</v>
      </c>
      <c r="M1572" s="36">
        <f>IF(D1572&gt;Educacao_infantil!$I$3,1,0)</f>
        <v>1</v>
      </c>
      <c r="N1572" s="7">
        <f>IF(I1572&lt;Educacao_infantil!$J$3,1,0)</f>
        <v>0</v>
      </c>
      <c r="O1572" s="22"/>
    </row>
    <row r="1573" spans="1:15" x14ac:dyDescent="0.25">
      <c r="A1573" s="8" t="s">
        <v>235</v>
      </c>
      <c r="B1573" s="9" t="s">
        <v>22</v>
      </c>
      <c r="C1573" s="9" t="str">
        <f>VLOOKUP(B1573,'De-Para_Estado_Regiao'!$B$3:$C$29,2,0)</f>
        <v>Sul</v>
      </c>
      <c r="D1573" s="9">
        <v>8150</v>
      </c>
      <c r="E1573" s="9">
        <v>0.75</v>
      </c>
      <c r="F1573" s="9">
        <v>0.73299999999999998</v>
      </c>
      <c r="G1573" s="9">
        <v>0.67600000000000005</v>
      </c>
      <c r="H1573" s="9">
        <v>54723.35</v>
      </c>
      <c r="I1573" s="6">
        <v>133</v>
      </c>
      <c r="J1573" s="36" t="str">
        <f t="shared" si="24"/>
        <v>Alto</v>
      </c>
      <c r="K1573" s="6">
        <f>IF(OR(B1573="",D1573="",E1573="",F1573="",G1573="",H1573=""),1,0)</f>
        <v>0</v>
      </c>
      <c r="L1573" s="6">
        <f>IF(C1573&lt;Panorama_geral!$B$3,1,0)</f>
        <v>0</v>
      </c>
      <c r="M1573" s="36">
        <f>IF(D1573&gt;Educacao_infantil!$I$3,1,0)</f>
        <v>1</v>
      </c>
      <c r="N1573" s="7">
        <f>IF(I1573&lt;Educacao_infantil!$J$3,1,0)</f>
        <v>0</v>
      </c>
      <c r="O1573" s="22"/>
    </row>
    <row r="1574" spans="1:15" x14ac:dyDescent="0.25">
      <c r="A1574" s="5" t="s">
        <v>236</v>
      </c>
      <c r="B1574" s="6" t="s">
        <v>10</v>
      </c>
      <c r="C1574" s="9" t="str">
        <f>VLOOKUP(B1574,'De-Para_Estado_Regiao'!$B$3:$C$29,2,0)</f>
        <v>Sudeste</v>
      </c>
      <c r="D1574" s="6">
        <v>7410</v>
      </c>
      <c r="E1574" s="6">
        <v>0.753</v>
      </c>
      <c r="F1574" s="6">
        <v>0.73099999999999998</v>
      </c>
      <c r="G1574" s="6">
        <v>0.71599999999999997</v>
      </c>
      <c r="H1574" s="6">
        <v>16045.55</v>
      </c>
      <c r="I1574" s="6">
        <v>110</v>
      </c>
      <c r="J1574" s="36" t="str">
        <f t="shared" si="24"/>
        <v>Alto</v>
      </c>
      <c r="K1574" s="6">
        <f>IF(OR(B1574="",D1574="",E1574="",F1574="",G1574="",H1574=""),1,0)</f>
        <v>0</v>
      </c>
      <c r="L1574" s="6">
        <f>IF(C1574&lt;Panorama_geral!$B$3,1,0)</f>
        <v>0</v>
      </c>
      <c r="M1574" s="36">
        <f>IF(D1574&gt;Educacao_infantil!$I$3,1,0)</f>
        <v>1</v>
      </c>
      <c r="N1574" s="7">
        <f>IF(I1574&lt;Educacao_infantil!$J$3,1,0)</f>
        <v>0</v>
      </c>
      <c r="O1574" s="22"/>
    </row>
    <row r="1575" spans="1:15" x14ac:dyDescent="0.25">
      <c r="A1575" s="8" t="s">
        <v>237</v>
      </c>
      <c r="B1575" s="9" t="s">
        <v>59</v>
      </c>
      <c r="C1575" s="9" t="str">
        <f>VLOOKUP(B1575,'De-Para_Estado_Regiao'!$B$3:$C$29,2,0)</f>
        <v>Sul</v>
      </c>
      <c r="D1575" s="9">
        <v>672</v>
      </c>
      <c r="E1575" s="9">
        <v>0.83</v>
      </c>
      <c r="F1575" s="9">
        <v>0.82299999999999995</v>
      </c>
      <c r="G1575" s="9">
        <v>0.77100000000000002</v>
      </c>
      <c r="H1575" s="9">
        <v>50765.38</v>
      </c>
      <c r="I1575" s="6">
        <v>40</v>
      </c>
      <c r="J1575" s="36" t="str">
        <f t="shared" si="24"/>
        <v>Muito Alto</v>
      </c>
      <c r="K1575" s="6">
        <f>IF(OR(B1575="",D1575="",E1575="",F1575="",G1575="",H1575=""),1,0)</f>
        <v>0</v>
      </c>
      <c r="L1575" s="6">
        <f>IF(C1575&lt;Panorama_geral!$B$3,1,0)</f>
        <v>0</v>
      </c>
      <c r="M1575" s="36">
        <f>IF(D1575&gt;Educacao_infantil!$I$3,1,0)</f>
        <v>0</v>
      </c>
      <c r="N1575" s="7">
        <f>IF(I1575&lt;Educacao_infantil!$J$3,1,0)</f>
        <v>0</v>
      </c>
      <c r="O1575" s="22"/>
    </row>
    <row r="1576" spans="1:15" x14ac:dyDescent="0.25">
      <c r="A1576" s="5" t="s">
        <v>238</v>
      </c>
      <c r="B1576" s="6" t="s">
        <v>7</v>
      </c>
      <c r="C1576" s="9" t="str">
        <f>VLOOKUP(B1576,'De-Para_Estado_Regiao'!$B$3:$C$29,2,0)</f>
        <v>Sudeste</v>
      </c>
      <c r="D1576" s="6">
        <v>4073</v>
      </c>
      <c r="E1576" s="6">
        <v>0.78400000000000003</v>
      </c>
      <c r="F1576" s="6">
        <v>0.76100000000000001</v>
      </c>
      <c r="G1576" s="6">
        <v>0.73</v>
      </c>
      <c r="H1576" s="6">
        <v>55521.78</v>
      </c>
      <c r="I1576" s="6">
        <v>84</v>
      </c>
      <c r="J1576" s="36" t="str">
        <f t="shared" si="24"/>
        <v>Alto</v>
      </c>
      <c r="K1576" s="6">
        <f>IF(OR(B1576="",D1576="",E1576="",F1576="",G1576="",H1576=""),1,0)</f>
        <v>0</v>
      </c>
      <c r="L1576" s="6">
        <f>IF(C1576&lt;Panorama_geral!$B$3,1,0)</f>
        <v>0</v>
      </c>
      <c r="M1576" s="36">
        <f>IF(D1576&gt;Educacao_infantil!$I$3,1,0)</f>
        <v>1</v>
      </c>
      <c r="N1576" s="7">
        <f>IF(I1576&lt;Educacao_infantil!$J$3,1,0)</f>
        <v>0</v>
      </c>
      <c r="O1576" s="22"/>
    </row>
    <row r="1577" spans="1:15" x14ac:dyDescent="0.25">
      <c r="A1577" s="8" t="s">
        <v>239</v>
      </c>
      <c r="B1577" s="9" t="s">
        <v>14</v>
      </c>
      <c r="C1577" s="9" t="str">
        <f>VLOOKUP(B1577,'De-Para_Estado_Regiao'!$B$3:$C$29,2,0)</f>
        <v>Sul</v>
      </c>
      <c r="D1577" s="9">
        <v>4718</v>
      </c>
      <c r="E1577" s="9">
        <v>0.77300000000000002</v>
      </c>
      <c r="F1577" s="9">
        <v>0.78200000000000003</v>
      </c>
      <c r="G1577" s="9">
        <v>0.69299999999999995</v>
      </c>
      <c r="H1577" s="9">
        <v>63536.14</v>
      </c>
      <c r="I1577" s="6">
        <v>197</v>
      </c>
      <c r="J1577" s="36" t="str">
        <f t="shared" si="24"/>
        <v>Alto</v>
      </c>
      <c r="K1577" s="6">
        <f>IF(OR(B1577="",D1577="",E1577="",F1577="",G1577="",H1577=""),1,0)</f>
        <v>0</v>
      </c>
      <c r="L1577" s="6">
        <f>IF(C1577&lt;Panorama_geral!$B$3,1,0)</f>
        <v>0</v>
      </c>
      <c r="M1577" s="36">
        <f>IF(D1577&gt;Educacao_infantil!$I$3,1,0)</f>
        <v>1</v>
      </c>
      <c r="N1577" s="7">
        <f>IF(I1577&lt;Educacao_infantil!$J$3,1,0)</f>
        <v>0</v>
      </c>
      <c r="O1577" s="22"/>
    </row>
    <row r="1578" spans="1:15" x14ac:dyDescent="0.25">
      <c r="A1578" s="5" t="s">
        <v>240</v>
      </c>
      <c r="B1578" s="6" t="s">
        <v>7</v>
      </c>
      <c r="C1578" s="9" t="str">
        <f>VLOOKUP(B1578,'De-Para_Estado_Regiao'!$B$3:$C$29,2,0)</f>
        <v>Sudeste</v>
      </c>
      <c r="D1578" s="6">
        <v>3226</v>
      </c>
      <c r="E1578" s="6">
        <v>0.79</v>
      </c>
      <c r="F1578" s="6">
        <v>0.76200000000000001</v>
      </c>
      <c r="G1578" s="6">
        <v>0.73299999999999998</v>
      </c>
      <c r="H1578" s="6">
        <v>55070.04</v>
      </c>
      <c r="I1578" s="6">
        <v>59</v>
      </c>
      <c r="J1578" s="36" t="str">
        <f t="shared" si="24"/>
        <v>Alto</v>
      </c>
      <c r="K1578" s="6">
        <f>IF(OR(B1578="",D1578="",E1578="",F1578="",G1578="",H1578=""),1,0)</f>
        <v>0</v>
      </c>
      <c r="L1578" s="6">
        <f>IF(C1578&lt;Panorama_geral!$B$3,1,0)</f>
        <v>0</v>
      </c>
      <c r="M1578" s="36">
        <f>IF(D1578&gt;Educacao_infantil!$I$3,1,0)</f>
        <v>1</v>
      </c>
      <c r="N1578" s="7">
        <f>IF(I1578&lt;Educacao_infantil!$J$3,1,0)</f>
        <v>0</v>
      </c>
      <c r="O1578" s="22"/>
    </row>
    <row r="1579" spans="1:15" x14ac:dyDescent="0.25">
      <c r="A1579" s="8" t="s">
        <v>241</v>
      </c>
      <c r="B1579" s="9" t="s">
        <v>59</v>
      </c>
      <c r="C1579" s="9" t="str">
        <f>VLOOKUP(B1579,'De-Para_Estado_Regiao'!$B$3:$C$29,2,0)</f>
        <v>Sul</v>
      </c>
      <c r="D1579" s="9">
        <v>8379</v>
      </c>
      <c r="E1579" s="9">
        <v>0.77</v>
      </c>
      <c r="F1579" s="9">
        <v>0.755</v>
      </c>
      <c r="G1579" s="9">
        <v>0.69699999999999995</v>
      </c>
      <c r="H1579" s="9">
        <v>29930.95</v>
      </c>
      <c r="I1579" s="6">
        <v>129</v>
      </c>
      <c r="J1579" s="36" t="str">
        <f t="shared" si="24"/>
        <v>Alto</v>
      </c>
      <c r="K1579" s="6">
        <f>IF(OR(B1579="",D1579="",E1579="",F1579="",G1579="",H1579=""),1,0)</f>
        <v>0</v>
      </c>
      <c r="L1579" s="6">
        <f>IF(C1579&lt;Panorama_geral!$B$3,1,0)</f>
        <v>0</v>
      </c>
      <c r="M1579" s="36">
        <f>IF(D1579&gt;Educacao_infantil!$I$3,1,0)</f>
        <v>1</v>
      </c>
      <c r="N1579" s="7">
        <f>IF(I1579&lt;Educacao_infantil!$J$3,1,0)</f>
        <v>0</v>
      </c>
      <c r="O1579" s="22"/>
    </row>
    <row r="1580" spans="1:15" x14ac:dyDescent="0.25">
      <c r="A1580" s="5" t="s">
        <v>242</v>
      </c>
      <c r="B1580" s="6" t="s">
        <v>10</v>
      </c>
      <c r="C1580" s="9" t="str">
        <f>VLOOKUP(B1580,'De-Para_Estado_Regiao'!$B$3:$C$29,2,0)</f>
        <v>Sudeste</v>
      </c>
      <c r="D1580" s="6">
        <v>12138</v>
      </c>
      <c r="E1580" s="6">
        <v>0.71</v>
      </c>
      <c r="F1580" s="6">
        <v>0.68500000000000005</v>
      </c>
      <c r="G1580" s="6">
        <v>0.626</v>
      </c>
      <c r="H1580" s="6">
        <v>15607.47</v>
      </c>
      <c r="I1580" s="6">
        <v>185</v>
      </c>
      <c r="J1580" s="36" t="str">
        <f t="shared" si="24"/>
        <v>Alto</v>
      </c>
      <c r="K1580" s="6">
        <f>IF(OR(B1580="",D1580="",E1580="",F1580="",G1580="",H1580=""),1,0)</f>
        <v>0</v>
      </c>
      <c r="L1580" s="6">
        <f>IF(C1580&lt;Panorama_geral!$B$3,1,0)</f>
        <v>0</v>
      </c>
      <c r="M1580" s="36">
        <f>IF(D1580&gt;Educacao_infantil!$I$3,1,0)</f>
        <v>1</v>
      </c>
      <c r="N1580" s="7">
        <f>IF(I1580&lt;Educacao_infantil!$J$3,1,0)</f>
        <v>0</v>
      </c>
      <c r="O1580" s="22"/>
    </row>
    <row r="1581" spans="1:15" x14ac:dyDescent="0.25">
      <c r="A1581" s="8" t="s">
        <v>243</v>
      </c>
      <c r="B1581" s="9" t="s">
        <v>29</v>
      </c>
      <c r="C1581" s="9" t="str">
        <f>VLOOKUP(B1581,'De-Para_Estado_Regiao'!$B$3:$C$29,2,0)</f>
        <v>Centro-Oeste</v>
      </c>
      <c r="D1581" s="9">
        <v>16639</v>
      </c>
      <c r="E1581" s="9">
        <v>0.73</v>
      </c>
      <c r="F1581" s="9">
        <v>0.71099999999999997</v>
      </c>
      <c r="G1581" s="9">
        <v>0.66100000000000003</v>
      </c>
      <c r="H1581" s="9">
        <v>26937.68</v>
      </c>
      <c r="I1581" s="6">
        <v>162</v>
      </c>
      <c r="J1581" s="36" t="str">
        <f t="shared" si="24"/>
        <v>Alto</v>
      </c>
      <c r="K1581" s="6">
        <f>IF(OR(B1581="",D1581="",E1581="",F1581="",G1581="",H1581=""),1,0)</f>
        <v>0</v>
      </c>
      <c r="L1581" s="6">
        <f>IF(C1581&lt;Panorama_geral!$B$3,1,0)</f>
        <v>0</v>
      </c>
      <c r="M1581" s="36">
        <f>IF(D1581&gt;Educacao_infantil!$I$3,1,0)</f>
        <v>1</v>
      </c>
      <c r="N1581" s="7">
        <f>IF(I1581&lt;Educacao_infantil!$J$3,1,0)</f>
        <v>0</v>
      </c>
      <c r="O1581" s="22"/>
    </row>
    <row r="1582" spans="1:15" x14ac:dyDescent="0.25">
      <c r="A1582" s="5" t="s">
        <v>244</v>
      </c>
      <c r="B1582" s="6" t="s">
        <v>7</v>
      </c>
      <c r="C1582" s="9" t="str">
        <f>VLOOKUP(B1582,'De-Para_Estado_Regiao'!$B$3:$C$29,2,0)</f>
        <v>Sudeste</v>
      </c>
      <c r="D1582" s="6">
        <v>5012</v>
      </c>
      <c r="E1582" s="6">
        <v>0.74</v>
      </c>
      <c r="F1582" s="6">
        <v>0.72899999999999998</v>
      </c>
      <c r="G1582" s="6">
        <v>0.66500000000000004</v>
      </c>
      <c r="H1582" s="6">
        <v>29326.69</v>
      </c>
      <c r="I1582" s="6">
        <v>53</v>
      </c>
      <c r="J1582" s="36" t="str">
        <f t="shared" si="24"/>
        <v>Alto</v>
      </c>
      <c r="K1582" s="6">
        <f>IF(OR(B1582="",D1582="",E1582="",F1582="",G1582="",H1582=""),1,0)</f>
        <v>0</v>
      </c>
      <c r="L1582" s="6">
        <f>IF(C1582&lt;Panorama_geral!$B$3,1,0)</f>
        <v>0</v>
      </c>
      <c r="M1582" s="36">
        <f>IF(D1582&gt;Educacao_infantil!$I$3,1,0)</f>
        <v>1</v>
      </c>
      <c r="N1582" s="7">
        <f>IF(I1582&lt;Educacao_infantil!$J$3,1,0)</f>
        <v>0</v>
      </c>
      <c r="O1582" s="22"/>
    </row>
    <row r="1583" spans="1:15" x14ac:dyDescent="0.25">
      <c r="A1583" s="8" t="s">
        <v>245</v>
      </c>
      <c r="B1583" s="9" t="s">
        <v>16</v>
      </c>
      <c r="C1583" s="9" t="str">
        <f>VLOOKUP(B1583,'De-Para_Estado_Regiao'!$B$3:$C$29,2,0)</f>
        <v>Sudeste</v>
      </c>
      <c r="D1583" s="9">
        <v>5059</v>
      </c>
      <c r="E1583" s="9">
        <v>0.72</v>
      </c>
      <c r="F1583" s="9">
        <v>0.72699999999999998</v>
      </c>
      <c r="G1583" s="9">
        <v>0.62</v>
      </c>
      <c r="H1583" s="9">
        <v>22023.63</v>
      </c>
      <c r="I1583" s="6">
        <v>97</v>
      </c>
      <c r="J1583" s="36" t="str">
        <f t="shared" si="24"/>
        <v>Alto</v>
      </c>
      <c r="K1583" s="6">
        <f>IF(OR(B1583="",D1583="",E1583="",F1583="",G1583="",H1583=""),1,0)</f>
        <v>0</v>
      </c>
      <c r="L1583" s="6">
        <f>IF(C1583&lt;Panorama_geral!$B$3,1,0)</f>
        <v>0</v>
      </c>
      <c r="M1583" s="36">
        <f>IF(D1583&gt;Educacao_infantil!$I$3,1,0)</f>
        <v>1</v>
      </c>
      <c r="N1583" s="7">
        <f>IF(I1583&lt;Educacao_infantil!$J$3,1,0)</f>
        <v>0</v>
      </c>
      <c r="O1583" s="22"/>
    </row>
    <row r="1584" spans="1:15" x14ac:dyDescent="0.25">
      <c r="A1584" s="5" t="s">
        <v>246</v>
      </c>
      <c r="B1584" s="6" t="s">
        <v>7</v>
      </c>
      <c r="C1584" s="9" t="str">
        <f>VLOOKUP(B1584,'De-Para_Estado_Regiao'!$B$3:$C$29,2,0)</f>
        <v>Sudeste</v>
      </c>
      <c r="D1584" s="6">
        <v>8325</v>
      </c>
      <c r="E1584" s="6">
        <v>0.74199999999999999</v>
      </c>
      <c r="F1584" s="6">
        <v>0.69899999999999995</v>
      </c>
      <c r="G1584" s="6">
        <v>0.68700000000000006</v>
      </c>
      <c r="H1584" s="6">
        <v>22786.720000000001</v>
      </c>
      <c r="I1584" s="6">
        <v>131</v>
      </c>
      <c r="J1584" s="36" t="str">
        <f t="shared" si="24"/>
        <v>Alto</v>
      </c>
      <c r="K1584" s="6">
        <f>IF(OR(B1584="",D1584="",E1584="",F1584="",G1584="",H1584=""),1,0)</f>
        <v>0</v>
      </c>
      <c r="L1584" s="6">
        <f>IF(C1584&lt;Panorama_geral!$B$3,1,0)</f>
        <v>0</v>
      </c>
      <c r="M1584" s="36">
        <f>IF(D1584&gt;Educacao_infantil!$I$3,1,0)</f>
        <v>1</v>
      </c>
      <c r="N1584" s="7">
        <f>IF(I1584&lt;Educacao_infantil!$J$3,1,0)</f>
        <v>0</v>
      </c>
      <c r="O1584" s="22"/>
    </row>
    <row r="1585" spans="1:15" x14ac:dyDescent="0.25">
      <c r="A1585" s="8" t="s">
        <v>247</v>
      </c>
      <c r="B1585" s="9" t="s">
        <v>22</v>
      </c>
      <c r="C1585" s="9" t="str">
        <f>VLOOKUP(B1585,'De-Para_Estado_Regiao'!$B$3:$C$29,2,0)</f>
        <v>Sul</v>
      </c>
      <c r="D1585" s="9">
        <v>2095</v>
      </c>
      <c r="E1585" s="9">
        <v>0.75900000000000001</v>
      </c>
      <c r="F1585" s="9">
        <v>0.746</v>
      </c>
      <c r="G1585" s="9">
        <v>0.69199999999999995</v>
      </c>
      <c r="H1585" s="9">
        <v>28964.09</v>
      </c>
      <c r="I1585" s="6">
        <v>76</v>
      </c>
      <c r="J1585" s="36" t="str">
        <f t="shared" si="24"/>
        <v>Alto</v>
      </c>
      <c r="K1585" s="6">
        <f>IF(OR(B1585="",D1585="",E1585="",F1585="",G1585="",H1585=""),1,0)</f>
        <v>0</v>
      </c>
      <c r="L1585" s="6">
        <f>IF(C1585&lt;Panorama_geral!$B$3,1,0)</f>
        <v>0</v>
      </c>
      <c r="M1585" s="36">
        <f>IF(D1585&gt;Educacao_infantil!$I$3,1,0)</f>
        <v>1</v>
      </c>
      <c r="N1585" s="7">
        <f>IF(I1585&lt;Educacao_infantil!$J$3,1,0)</f>
        <v>0</v>
      </c>
      <c r="O1585" s="22"/>
    </row>
    <row r="1586" spans="1:15" x14ac:dyDescent="0.25">
      <c r="A1586" s="5" t="s">
        <v>248</v>
      </c>
      <c r="B1586" s="6" t="s">
        <v>7</v>
      </c>
      <c r="C1586" s="9" t="str">
        <f>VLOOKUP(B1586,'De-Para_Estado_Regiao'!$B$3:$C$29,2,0)</f>
        <v>Sudeste</v>
      </c>
      <c r="D1586" s="6">
        <v>5584</v>
      </c>
      <c r="E1586" s="6">
        <v>0.75900000000000001</v>
      </c>
      <c r="F1586" s="6">
        <v>0.73499999999999999</v>
      </c>
      <c r="G1586" s="6">
        <v>0.70499999999999996</v>
      </c>
      <c r="H1586" s="6">
        <v>23100.59</v>
      </c>
      <c r="I1586" s="6">
        <v>126</v>
      </c>
      <c r="J1586" s="36" t="str">
        <f t="shared" si="24"/>
        <v>Alto</v>
      </c>
      <c r="K1586" s="6">
        <f>IF(OR(B1586="",D1586="",E1586="",F1586="",G1586="",H1586=""),1,0)</f>
        <v>0</v>
      </c>
      <c r="L1586" s="6">
        <f>IF(C1586&lt;Panorama_geral!$B$3,1,0)</f>
        <v>0</v>
      </c>
      <c r="M1586" s="36">
        <f>IF(D1586&gt;Educacao_infantil!$I$3,1,0)</f>
        <v>1</v>
      </c>
      <c r="N1586" s="7">
        <f>IF(I1586&lt;Educacao_infantil!$J$3,1,0)</f>
        <v>0</v>
      </c>
      <c r="O1586" s="22"/>
    </row>
    <row r="1587" spans="1:15" x14ac:dyDescent="0.25">
      <c r="A1587" s="8" t="s">
        <v>249</v>
      </c>
      <c r="B1587" s="9" t="s">
        <v>33</v>
      </c>
      <c r="C1587" s="9" t="str">
        <f>VLOOKUP(B1587,'De-Para_Estado_Regiao'!$B$3:$C$29,2,0)</f>
        <v>Centro-Oeste</v>
      </c>
      <c r="D1587" s="9">
        <v>4537</v>
      </c>
      <c r="E1587" s="9">
        <v>0.752</v>
      </c>
      <c r="F1587" s="9">
        <v>0.74399999999999999</v>
      </c>
      <c r="G1587" s="9">
        <v>0.68200000000000005</v>
      </c>
      <c r="H1587" s="9">
        <v>40477.15</v>
      </c>
      <c r="I1587" s="6">
        <v>68</v>
      </c>
      <c r="J1587" s="36" t="str">
        <f t="shared" si="24"/>
        <v>Alto</v>
      </c>
      <c r="K1587" s="6">
        <f>IF(OR(B1587="",D1587="",E1587="",F1587="",G1587="",H1587=""),1,0)</f>
        <v>0</v>
      </c>
      <c r="L1587" s="6">
        <f>IF(C1587&lt;Panorama_geral!$B$3,1,0)</f>
        <v>0</v>
      </c>
      <c r="M1587" s="36">
        <f>IF(D1587&gt;Educacao_infantil!$I$3,1,0)</f>
        <v>1</v>
      </c>
      <c r="N1587" s="7">
        <f>IF(I1587&lt;Educacao_infantil!$J$3,1,0)</f>
        <v>0</v>
      </c>
      <c r="O1587" s="22"/>
    </row>
    <row r="1588" spans="1:15" x14ac:dyDescent="0.25">
      <c r="A1588" s="5" t="s">
        <v>250</v>
      </c>
      <c r="B1588" s="6" t="s">
        <v>14</v>
      </c>
      <c r="C1588" s="9" t="str">
        <f>VLOOKUP(B1588,'De-Para_Estado_Regiao'!$B$3:$C$29,2,0)</f>
        <v>Sul</v>
      </c>
      <c r="D1588" s="6">
        <v>2420</v>
      </c>
      <c r="E1588" s="6">
        <v>0.77700000000000002</v>
      </c>
      <c r="F1588" s="6">
        <v>0.78300000000000003</v>
      </c>
      <c r="G1588" s="6">
        <v>0.69599999999999995</v>
      </c>
      <c r="H1588" s="6">
        <v>44752.07</v>
      </c>
      <c r="I1588" s="6">
        <v>67</v>
      </c>
      <c r="J1588" s="36" t="str">
        <f t="shared" si="24"/>
        <v>Alto</v>
      </c>
      <c r="K1588" s="6">
        <f>IF(OR(B1588="",D1588="",E1588="",F1588="",G1588="",H1588=""),1,0)</f>
        <v>0</v>
      </c>
      <c r="L1588" s="6">
        <f>IF(C1588&lt;Panorama_geral!$B$3,1,0)</f>
        <v>0</v>
      </c>
      <c r="M1588" s="36">
        <f>IF(D1588&gt;Educacao_infantil!$I$3,1,0)</f>
        <v>1</v>
      </c>
      <c r="N1588" s="7">
        <f>IF(I1588&lt;Educacao_infantil!$J$3,1,0)</f>
        <v>0</v>
      </c>
      <c r="O1588" s="22"/>
    </row>
    <row r="1589" spans="1:15" x14ac:dyDescent="0.25">
      <c r="A1589" s="8" t="s">
        <v>251</v>
      </c>
      <c r="B1589" s="9" t="s">
        <v>7</v>
      </c>
      <c r="C1589" s="9" t="str">
        <f>VLOOKUP(B1589,'De-Para_Estado_Regiao'!$B$3:$C$29,2,0)</f>
        <v>Sudeste</v>
      </c>
      <c r="D1589" s="9">
        <v>4098</v>
      </c>
      <c r="E1589" s="9">
        <v>0.76700000000000002</v>
      </c>
      <c r="F1589" s="9">
        <v>0.751</v>
      </c>
      <c r="G1589" s="9">
        <v>0.69499999999999995</v>
      </c>
      <c r="H1589" s="9">
        <v>28025.47</v>
      </c>
      <c r="I1589" s="6">
        <v>103</v>
      </c>
      <c r="J1589" s="36" t="str">
        <f t="shared" si="24"/>
        <v>Alto</v>
      </c>
      <c r="K1589" s="6">
        <f>IF(OR(B1589="",D1589="",E1589="",F1589="",G1589="",H1589=""),1,0)</f>
        <v>0</v>
      </c>
      <c r="L1589" s="6">
        <f>IF(C1589&lt;Panorama_geral!$B$3,1,0)</f>
        <v>0</v>
      </c>
      <c r="M1589" s="36">
        <f>IF(D1589&gt;Educacao_infantil!$I$3,1,0)</f>
        <v>1</v>
      </c>
      <c r="N1589" s="7">
        <f>IF(I1589&lt;Educacao_infantil!$J$3,1,0)</f>
        <v>0</v>
      </c>
      <c r="O1589" s="22"/>
    </row>
    <row r="1590" spans="1:15" x14ac:dyDescent="0.25">
      <c r="A1590" s="5" t="s">
        <v>252</v>
      </c>
      <c r="B1590" s="6" t="s">
        <v>7</v>
      </c>
      <c r="C1590" s="9" t="str">
        <f>VLOOKUP(B1590,'De-Para_Estado_Regiao'!$B$3:$C$29,2,0)</f>
        <v>Sudeste</v>
      </c>
      <c r="D1590" s="6">
        <v>2043</v>
      </c>
      <c r="E1590" s="6">
        <v>0.76200000000000001</v>
      </c>
      <c r="F1590" s="6">
        <v>0.71699999999999997</v>
      </c>
      <c r="G1590" s="6">
        <v>0.73899999999999999</v>
      </c>
      <c r="H1590" s="6">
        <v>26291.19</v>
      </c>
      <c r="I1590" s="6">
        <v>53</v>
      </c>
      <c r="J1590" s="36" t="str">
        <f t="shared" si="24"/>
        <v>Alto</v>
      </c>
      <c r="K1590" s="6">
        <f>IF(OR(B1590="",D1590="",E1590="",F1590="",G1590="",H1590=""),1,0)</f>
        <v>0</v>
      </c>
      <c r="L1590" s="6">
        <f>IF(C1590&lt;Panorama_geral!$B$3,1,0)</f>
        <v>0</v>
      </c>
      <c r="M1590" s="36">
        <f>IF(D1590&gt;Educacao_infantil!$I$3,1,0)</f>
        <v>1</v>
      </c>
      <c r="N1590" s="7">
        <f>IF(I1590&lt;Educacao_infantil!$J$3,1,0)</f>
        <v>0</v>
      </c>
      <c r="O1590" s="22"/>
    </row>
    <row r="1591" spans="1:15" x14ac:dyDescent="0.25">
      <c r="A1591" s="8" t="s">
        <v>253</v>
      </c>
      <c r="B1591" s="9" t="s">
        <v>59</v>
      </c>
      <c r="C1591" s="9" t="str">
        <f>VLOOKUP(B1591,'De-Para_Estado_Regiao'!$B$3:$C$29,2,0)</f>
        <v>Sul</v>
      </c>
      <c r="D1591" s="9">
        <v>3923</v>
      </c>
      <c r="E1591" s="9">
        <v>0.8</v>
      </c>
      <c r="F1591" s="9">
        <v>0.78800000000000003</v>
      </c>
      <c r="G1591" s="9">
        <v>0.74</v>
      </c>
      <c r="H1591" s="9">
        <v>32903.9</v>
      </c>
      <c r="I1591" s="6">
        <v>89</v>
      </c>
      <c r="J1591" s="36" t="str">
        <f t="shared" si="24"/>
        <v>Muito Alto</v>
      </c>
      <c r="K1591" s="6">
        <f>IF(OR(B1591="",D1591="",E1591="",F1591="",G1591="",H1591=""),1,0)</f>
        <v>0</v>
      </c>
      <c r="L1591" s="6">
        <f>IF(C1591&lt;Panorama_geral!$B$3,1,0)</f>
        <v>0</v>
      </c>
      <c r="M1591" s="36">
        <f>IF(D1591&gt;Educacao_infantil!$I$3,1,0)</f>
        <v>1</v>
      </c>
      <c r="N1591" s="7">
        <f>IF(I1591&lt;Educacao_infantil!$J$3,1,0)</f>
        <v>0</v>
      </c>
      <c r="O1591" s="22"/>
    </row>
    <row r="1592" spans="1:15" x14ac:dyDescent="0.25">
      <c r="A1592" s="5" t="s">
        <v>254</v>
      </c>
      <c r="B1592" s="6" t="s">
        <v>22</v>
      </c>
      <c r="C1592" s="9" t="str">
        <f>VLOOKUP(B1592,'De-Para_Estado_Regiao'!$B$3:$C$29,2,0)</f>
        <v>Sul</v>
      </c>
      <c r="D1592" s="6">
        <v>5693</v>
      </c>
      <c r="E1592" s="6">
        <v>0.748</v>
      </c>
      <c r="F1592" s="6">
        <v>0.74099999999999999</v>
      </c>
      <c r="G1592" s="6">
        <v>0.66800000000000004</v>
      </c>
      <c r="H1592" s="6">
        <v>22541.31</v>
      </c>
      <c r="I1592" s="6">
        <v>135</v>
      </c>
      <c r="J1592" s="36" t="str">
        <f t="shared" si="24"/>
        <v>Alto</v>
      </c>
      <c r="K1592" s="6">
        <f>IF(OR(B1592="",D1592="",E1592="",F1592="",G1592="",H1592=""),1,0)</f>
        <v>0</v>
      </c>
      <c r="L1592" s="6">
        <f>IF(C1592&lt;Panorama_geral!$B$3,1,0)</f>
        <v>0</v>
      </c>
      <c r="M1592" s="36">
        <f>IF(D1592&gt;Educacao_infantil!$I$3,1,0)</f>
        <v>1</v>
      </c>
      <c r="N1592" s="7">
        <f>IF(I1592&lt;Educacao_infantil!$J$3,1,0)</f>
        <v>0</v>
      </c>
      <c r="O1592" s="22"/>
    </row>
    <row r="1593" spans="1:15" x14ac:dyDescent="0.25">
      <c r="A1593" s="8" t="s">
        <v>255</v>
      </c>
      <c r="B1593" s="9" t="s">
        <v>7</v>
      </c>
      <c r="C1593" s="9" t="str">
        <f>VLOOKUP(B1593,'De-Para_Estado_Regiao'!$B$3:$C$29,2,0)</f>
        <v>Sudeste</v>
      </c>
      <c r="D1593" s="9">
        <v>1931</v>
      </c>
      <c r="E1593" s="9">
        <v>0.78400000000000003</v>
      </c>
      <c r="F1593" s="9">
        <v>0.78200000000000003</v>
      </c>
      <c r="G1593" s="9">
        <v>0.71499999999999997</v>
      </c>
      <c r="H1593" s="9">
        <v>158703.96</v>
      </c>
      <c r="I1593" s="6">
        <v>77</v>
      </c>
      <c r="J1593" s="36" t="str">
        <f t="shared" si="24"/>
        <v>Alto</v>
      </c>
      <c r="K1593" s="6">
        <f>IF(OR(B1593="",D1593="",E1593="",F1593="",G1593="",H1593=""),1,0)</f>
        <v>0</v>
      </c>
      <c r="L1593" s="6">
        <f>IF(C1593&lt;Panorama_geral!$B$3,1,0)</f>
        <v>0</v>
      </c>
      <c r="M1593" s="36">
        <f>IF(D1593&gt;Educacao_infantil!$I$3,1,0)</f>
        <v>1</v>
      </c>
      <c r="N1593" s="7">
        <f>IF(I1593&lt;Educacao_infantil!$J$3,1,0)</f>
        <v>0</v>
      </c>
      <c r="O1593" s="22"/>
    </row>
    <row r="1594" spans="1:15" x14ac:dyDescent="0.25">
      <c r="A1594" s="5" t="s">
        <v>256</v>
      </c>
      <c r="B1594" s="6" t="s">
        <v>10</v>
      </c>
      <c r="C1594" s="9" t="str">
        <f>VLOOKUP(B1594,'De-Para_Estado_Regiao'!$B$3:$C$29,2,0)</f>
        <v>Sudeste</v>
      </c>
      <c r="D1594" s="6">
        <v>11134</v>
      </c>
      <c r="E1594" s="6">
        <v>0.69299999999999995</v>
      </c>
      <c r="F1594" s="6">
        <v>0.69</v>
      </c>
      <c r="G1594" s="6">
        <v>0.59299999999999997</v>
      </c>
      <c r="H1594" s="6">
        <v>18864.13</v>
      </c>
      <c r="I1594" s="6">
        <v>127</v>
      </c>
      <c r="J1594" s="36" t="str">
        <f t="shared" si="24"/>
        <v>Médio</v>
      </c>
      <c r="K1594" s="6">
        <f>IF(OR(B1594="",D1594="",E1594="",F1594="",G1594="",H1594=""),1,0)</f>
        <v>0</v>
      </c>
      <c r="L1594" s="6">
        <f>IF(C1594&lt;Panorama_geral!$B$3,1,0)</f>
        <v>0</v>
      </c>
      <c r="M1594" s="36">
        <f>IF(D1594&gt;Educacao_infantil!$I$3,1,0)</f>
        <v>1</v>
      </c>
      <c r="N1594" s="7">
        <f>IF(I1594&lt;Educacao_infantil!$J$3,1,0)</f>
        <v>0</v>
      </c>
      <c r="O1594" s="22"/>
    </row>
    <row r="1595" spans="1:15" x14ac:dyDescent="0.25">
      <c r="A1595" s="8" t="s">
        <v>257</v>
      </c>
      <c r="B1595" s="9" t="s">
        <v>22</v>
      </c>
      <c r="C1595" s="9" t="str">
        <f>VLOOKUP(B1595,'De-Para_Estado_Regiao'!$B$3:$C$29,2,0)</f>
        <v>Sul</v>
      </c>
      <c r="D1595" s="9">
        <v>3966</v>
      </c>
      <c r="E1595" s="9">
        <v>0.76300000000000001</v>
      </c>
      <c r="F1595" s="9">
        <v>0.75</v>
      </c>
      <c r="G1595" s="9">
        <v>0.70299999999999996</v>
      </c>
      <c r="H1595" s="9">
        <v>25539.56</v>
      </c>
      <c r="I1595" s="6">
        <v>91</v>
      </c>
      <c r="J1595" s="36" t="str">
        <f t="shared" si="24"/>
        <v>Alto</v>
      </c>
      <c r="K1595" s="6">
        <f>IF(OR(B1595="",D1595="",E1595="",F1595="",G1595="",H1595=""),1,0)</f>
        <v>0</v>
      </c>
      <c r="L1595" s="6">
        <f>IF(C1595&lt;Panorama_geral!$B$3,1,0)</f>
        <v>0</v>
      </c>
      <c r="M1595" s="36">
        <f>IF(D1595&gt;Educacao_infantil!$I$3,1,0)</f>
        <v>1</v>
      </c>
      <c r="N1595" s="7">
        <f>IF(I1595&lt;Educacao_infantil!$J$3,1,0)</f>
        <v>0</v>
      </c>
      <c r="O1595" s="22"/>
    </row>
    <row r="1596" spans="1:15" x14ac:dyDescent="0.25">
      <c r="A1596" s="5" t="s">
        <v>258</v>
      </c>
      <c r="B1596" s="6" t="s">
        <v>7</v>
      </c>
      <c r="C1596" s="9" t="str">
        <f>VLOOKUP(B1596,'De-Para_Estado_Regiao'!$B$3:$C$29,2,0)</f>
        <v>Sudeste</v>
      </c>
      <c r="D1596" s="6">
        <v>5303</v>
      </c>
      <c r="E1596" s="6">
        <v>0.752</v>
      </c>
      <c r="F1596" s="6">
        <v>0.73399999999999999</v>
      </c>
      <c r="G1596" s="6">
        <v>0.68799999999999994</v>
      </c>
      <c r="H1596" s="6">
        <v>31158.75</v>
      </c>
      <c r="I1596" s="6">
        <v>114</v>
      </c>
      <c r="J1596" s="36" t="str">
        <f t="shared" si="24"/>
        <v>Alto</v>
      </c>
      <c r="K1596" s="6">
        <f>IF(OR(B1596="",D1596="",E1596="",F1596="",G1596="",H1596=""),1,0)</f>
        <v>0</v>
      </c>
      <c r="L1596" s="6">
        <f>IF(C1596&lt;Panorama_geral!$B$3,1,0)</f>
        <v>0</v>
      </c>
      <c r="M1596" s="36">
        <f>IF(D1596&gt;Educacao_infantil!$I$3,1,0)</f>
        <v>1</v>
      </c>
      <c r="N1596" s="7">
        <f>IF(I1596&lt;Educacao_infantil!$J$3,1,0)</f>
        <v>0</v>
      </c>
      <c r="O1596" s="22"/>
    </row>
    <row r="1597" spans="1:15" x14ac:dyDescent="0.25">
      <c r="A1597" s="8" t="s">
        <v>259</v>
      </c>
      <c r="B1597" s="9" t="s">
        <v>7</v>
      </c>
      <c r="C1597" s="9" t="str">
        <f>VLOOKUP(B1597,'De-Para_Estado_Regiao'!$B$3:$C$29,2,0)</f>
        <v>Sudeste</v>
      </c>
      <c r="D1597" s="9">
        <v>5090</v>
      </c>
      <c r="E1597" s="9">
        <v>0.77800000000000002</v>
      </c>
      <c r="F1597" s="9">
        <v>0.753</v>
      </c>
      <c r="G1597" s="9">
        <v>0.72699999999999998</v>
      </c>
      <c r="H1597" s="9">
        <v>24968.65</v>
      </c>
      <c r="I1597" s="6">
        <v>117</v>
      </c>
      <c r="J1597" s="36" t="str">
        <f t="shared" si="24"/>
        <v>Alto</v>
      </c>
      <c r="K1597" s="6">
        <f>IF(OR(B1597="",D1597="",E1597="",F1597="",G1597="",H1597=""),1,0)</f>
        <v>0</v>
      </c>
      <c r="L1597" s="6">
        <f>IF(C1597&lt;Panorama_geral!$B$3,1,0)</f>
        <v>0</v>
      </c>
      <c r="M1597" s="36">
        <f>IF(D1597&gt;Educacao_infantil!$I$3,1,0)</f>
        <v>1</v>
      </c>
      <c r="N1597" s="7">
        <f>IF(I1597&lt;Educacao_infantil!$J$3,1,0)</f>
        <v>0</v>
      </c>
      <c r="O1597" s="22"/>
    </row>
    <row r="1598" spans="1:15" x14ac:dyDescent="0.25">
      <c r="A1598" s="5" t="s">
        <v>260</v>
      </c>
      <c r="B1598" s="6" t="s">
        <v>24</v>
      </c>
      <c r="C1598" s="9" t="str">
        <f>VLOOKUP(B1598,'De-Para_Estado_Regiao'!$B$3:$C$29,2,0)</f>
        <v>Nordeste</v>
      </c>
      <c r="D1598" s="6">
        <v>11101</v>
      </c>
      <c r="E1598" s="6">
        <v>0.67700000000000005</v>
      </c>
      <c r="F1598" s="6">
        <v>0.65700000000000003</v>
      </c>
      <c r="G1598" s="6">
        <v>0.59399999999999997</v>
      </c>
      <c r="H1598" s="6">
        <v>15599.23</v>
      </c>
      <c r="I1598" s="6">
        <v>238</v>
      </c>
      <c r="J1598" s="36" t="str">
        <f t="shared" si="24"/>
        <v>Médio</v>
      </c>
      <c r="K1598" s="6">
        <f>IF(OR(B1598="",D1598="",E1598="",F1598="",G1598="",H1598=""),1,0)</f>
        <v>0</v>
      </c>
      <c r="L1598" s="6">
        <f>IF(C1598&lt;Panorama_geral!$B$3,1,0)</f>
        <v>0</v>
      </c>
      <c r="M1598" s="36">
        <f>IF(D1598&gt;Educacao_infantil!$I$3,1,0)</f>
        <v>1</v>
      </c>
      <c r="N1598" s="7">
        <f>IF(I1598&lt;Educacao_infantil!$J$3,1,0)</f>
        <v>0</v>
      </c>
      <c r="O1598" s="22"/>
    </row>
    <row r="1599" spans="1:15" x14ac:dyDescent="0.25">
      <c r="A1599" s="8" t="s">
        <v>261</v>
      </c>
      <c r="B1599" s="9" t="s">
        <v>7</v>
      </c>
      <c r="C1599" s="9" t="str">
        <f>VLOOKUP(B1599,'De-Para_Estado_Regiao'!$B$3:$C$29,2,0)</f>
        <v>Sudeste</v>
      </c>
      <c r="D1599" s="9">
        <v>2561</v>
      </c>
      <c r="E1599" s="9">
        <v>0.79700000000000004</v>
      </c>
      <c r="F1599" s="9">
        <v>0.76700000000000002</v>
      </c>
      <c r="G1599" s="9">
        <v>0.75800000000000001</v>
      </c>
      <c r="H1599" s="9">
        <v>28882.59</v>
      </c>
      <c r="I1599" s="6">
        <v>76</v>
      </c>
      <c r="J1599" s="36" t="str">
        <f t="shared" si="24"/>
        <v>Alto</v>
      </c>
      <c r="K1599" s="6">
        <f>IF(OR(B1599="",D1599="",E1599="",F1599="",G1599="",H1599=""),1,0)</f>
        <v>0</v>
      </c>
      <c r="L1599" s="6">
        <f>IF(C1599&lt;Panorama_geral!$B$3,1,0)</f>
        <v>0</v>
      </c>
      <c r="M1599" s="36">
        <f>IF(D1599&gt;Educacao_infantil!$I$3,1,0)</f>
        <v>1</v>
      </c>
      <c r="N1599" s="7">
        <f>IF(I1599&lt;Educacao_infantil!$J$3,1,0)</f>
        <v>0</v>
      </c>
      <c r="O1599" s="22"/>
    </row>
    <row r="1600" spans="1:15" x14ac:dyDescent="0.25">
      <c r="A1600" s="5" t="s">
        <v>262</v>
      </c>
      <c r="B1600" s="6" t="s">
        <v>22</v>
      </c>
      <c r="C1600" s="9" t="str">
        <f>VLOOKUP(B1600,'De-Para_Estado_Regiao'!$B$3:$C$29,2,0)</f>
        <v>Sul</v>
      </c>
      <c r="D1600" s="6">
        <v>4577</v>
      </c>
      <c r="E1600" s="6">
        <v>0.76</v>
      </c>
      <c r="F1600" s="6">
        <v>0.755</v>
      </c>
      <c r="G1600" s="6">
        <v>0.69799999999999995</v>
      </c>
      <c r="H1600" s="6">
        <v>28924.83</v>
      </c>
      <c r="I1600" s="6">
        <v>138</v>
      </c>
      <c r="J1600" s="36" t="str">
        <f t="shared" si="24"/>
        <v>Alto</v>
      </c>
      <c r="K1600" s="6">
        <f>IF(OR(B1600="",D1600="",E1600="",F1600="",G1600="",H1600=""),1,0)</f>
        <v>0</v>
      </c>
      <c r="L1600" s="6">
        <f>IF(C1600&lt;Panorama_geral!$B$3,1,0)</f>
        <v>0</v>
      </c>
      <c r="M1600" s="36">
        <f>IF(D1600&gt;Educacao_infantil!$I$3,1,0)</f>
        <v>1</v>
      </c>
      <c r="N1600" s="7">
        <f>IF(I1600&lt;Educacao_infantil!$J$3,1,0)</f>
        <v>0</v>
      </c>
      <c r="O1600" s="22"/>
    </row>
    <row r="1601" spans="1:15" x14ac:dyDescent="0.25">
      <c r="A1601" s="8" t="s">
        <v>263</v>
      </c>
      <c r="B1601" s="9" t="s">
        <v>7</v>
      </c>
      <c r="C1601" s="9" t="str">
        <f>VLOOKUP(B1601,'De-Para_Estado_Regiao'!$B$3:$C$29,2,0)</f>
        <v>Sudeste</v>
      </c>
      <c r="D1601" s="9">
        <v>4198</v>
      </c>
      <c r="E1601" s="9">
        <v>0.79</v>
      </c>
      <c r="F1601" s="9">
        <v>0.754</v>
      </c>
      <c r="G1601" s="9">
        <v>0.755</v>
      </c>
      <c r="H1601" s="9">
        <v>38964.629999999997</v>
      </c>
      <c r="I1601" s="6">
        <v>90</v>
      </c>
      <c r="J1601" s="36" t="str">
        <f t="shared" si="24"/>
        <v>Alto</v>
      </c>
      <c r="K1601" s="6">
        <f>IF(OR(B1601="",D1601="",E1601="",F1601="",G1601="",H1601=""),1,0)</f>
        <v>0</v>
      </c>
      <c r="L1601" s="6">
        <f>IF(C1601&lt;Panorama_geral!$B$3,1,0)</f>
        <v>0</v>
      </c>
      <c r="M1601" s="36">
        <f>IF(D1601&gt;Educacao_infantil!$I$3,1,0)</f>
        <v>1</v>
      </c>
      <c r="N1601" s="7">
        <f>IF(I1601&lt;Educacao_infantil!$J$3,1,0)</f>
        <v>0</v>
      </c>
      <c r="O1601" s="22"/>
    </row>
    <row r="1602" spans="1:15" x14ac:dyDescent="0.25">
      <c r="A1602" s="5" t="s">
        <v>264</v>
      </c>
      <c r="B1602" s="6" t="s">
        <v>24</v>
      </c>
      <c r="C1602" s="9" t="str">
        <f>VLOOKUP(B1602,'De-Para_Estado_Regiao'!$B$3:$C$29,2,0)</f>
        <v>Nordeste</v>
      </c>
      <c r="D1602" s="6">
        <v>10664</v>
      </c>
      <c r="E1602" s="6">
        <v>0.71</v>
      </c>
      <c r="F1602" s="6">
        <v>0.69499999999999995</v>
      </c>
      <c r="G1602" s="6">
        <v>0.64300000000000002</v>
      </c>
      <c r="H1602" s="6">
        <v>17514.189999999999</v>
      </c>
      <c r="I1602" s="6">
        <v>218</v>
      </c>
      <c r="J1602" s="36" t="str">
        <f t="shared" si="24"/>
        <v>Alto</v>
      </c>
      <c r="K1602" s="6">
        <f>IF(OR(B1602="",D1602="",E1602="",F1602="",G1602="",H1602=""),1,0)</f>
        <v>0</v>
      </c>
      <c r="L1602" s="6">
        <f>IF(C1602&lt;Panorama_geral!$B$3,1,0)</f>
        <v>0</v>
      </c>
      <c r="M1602" s="36">
        <f>IF(D1602&gt;Educacao_infantil!$I$3,1,0)</f>
        <v>1</v>
      </c>
      <c r="N1602" s="7">
        <f>IF(I1602&lt;Educacao_infantil!$J$3,1,0)</f>
        <v>0</v>
      </c>
      <c r="O1602" s="22"/>
    </row>
    <row r="1603" spans="1:15" x14ac:dyDescent="0.25">
      <c r="A1603" s="8" t="s">
        <v>265</v>
      </c>
      <c r="B1603" s="9" t="s">
        <v>7</v>
      </c>
      <c r="C1603" s="9" t="str">
        <f>VLOOKUP(B1603,'De-Para_Estado_Regiao'!$B$3:$C$29,2,0)</f>
        <v>Sudeste</v>
      </c>
      <c r="D1603" s="9">
        <v>3102</v>
      </c>
      <c r="E1603" s="9">
        <v>0.8</v>
      </c>
      <c r="F1603" s="9">
        <v>0.78900000000000003</v>
      </c>
      <c r="G1603" s="9">
        <v>0.73599999999999999</v>
      </c>
      <c r="H1603" s="9">
        <v>32978.620000000003</v>
      </c>
      <c r="I1603" s="6">
        <v>75</v>
      </c>
      <c r="J1603" s="36" t="str">
        <f t="shared" si="24"/>
        <v>Muito Alto</v>
      </c>
      <c r="K1603" s="6">
        <f>IF(OR(B1603="",D1603="",E1603="",F1603="",G1603="",H1603=""),1,0)</f>
        <v>0</v>
      </c>
      <c r="L1603" s="6">
        <f>IF(C1603&lt;Panorama_geral!$B$3,1,0)</f>
        <v>0</v>
      </c>
      <c r="M1603" s="36">
        <f>IF(D1603&gt;Educacao_infantil!$I$3,1,0)</f>
        <v>1</v>
      </c>
      <c r="N1603" s="7">
        <f>IF(I1603&lt;Educacao_infantil!$J$3,1,0)</f>
        <v>0</v>
      </c>
      <c r="O1603" s="22"/>
    </row>
    <row r="1604" spans="1:15" x14ac:dyDescent="0.25">
      <c r="A1604" s="5" t="s">
        <v>266</v>
      </c>
      <c r="B1604" s="6" t="s">
        <v>7</v>
      </c>
      <c r="C1604" s="9" t="str">
        <f>VLOOKUP(B1604,'De-Para_Estado_Regiao'!$B$3:$C$29,2,0)</f>
        <v>Sudeste</v>
      </c>
      <c r="D1604" s="6">
        <v>3161</v>
      </c>
      <c r="E1604" s="6">
        <v>0.76400000000000001</v>
      </c>
      <c r="F1604" s="6">
        <v>0.74299999999999999</v>
      </c>
      <c r="G1604" s="6">
        <v>0.71699999999999997</v>
      </c>
      <c r="H1604" s="6">
        <v>36824.980000000003</v>
      </c>
      <c r="I1604" s="6">
        <v>54</v>
      </c>
      <c r="J1604" s="36" t="str">
        <f t="shared" si="24"/>
        <v>Alto</v>
      </c>
      <c r="K1604" s="6">
        <f>IF(OR(B1604="",D1604="",E1604="",F1604="",G1604="",H1604=""),1,0)</f>
        <v>0</v>
      </c>
      <c r="L1604" s="6">
        <f>IF(C1604&lt;Panorama_geral!$B$3,1,0)</f>
        <v>0</v>
      </c>
      <c r="M1604" s="36">
        <f>IF(D1604&gt;Educacao_infantil!$I$3,1,0)</f>
        <v>1</v>
      </c>
      <c r="N1604" s="7">
        <f>IF(I1604&lt;Educacao_infantil!$J$3,1,0)</f>
        <v>0</v>
      </c>
      <c r="O1604" s="22"/>
    </row>
    <row r="1605" spans="1:15" x14ac:dyDescent="0.25">
      <c r="A1605" s="8" t="s">
        <v>267</v>
      </c>
      <c r="B1605" s="9" t="s">
        <v>10</v>
      </c>
      <c r="C1605" s="9" t="str">
        <f>VLOOKUP(B1605,'De-Para_Estado_Regiao'!$B$3:$C$29,2,0)</f>
        <v>Sudeste</v>
      </c>
      <c r="D1605" s="9">
        <v>26573</v>
      </c>
      <c r="E1605" s="9">
        <v>0.68400000000000005</v>
      </c>
      <c r="F1605" s="9">
        <v>0.66200000000000003</v>
      </c>
      <c r="G1605" s="9">
        <v>0.59799999999999998</v>
      </c>
      <c r="H1605" s="9">
        <v>16764.54</v>
      </c>
      <c r="I1605" s="6">
        <v>239</v>
      </c>
      <c r="J1605" s="36" t="str">
        <f t="shared" si="24"/>
        <v>Médio</v>
      </c>
      <c r="K1605" s="6">
        <f>IF(OR(B1605="",D1605="",E1605="",F1605="",G1605="",H1605=""),1,0)</f>
        <v>0</v>
      </c>
      <c r="L1605" s="6">
        <f>IF(C1605&lt;Panorama_geral!$B$3,1,0)</f>
        <v>0</v>
      </c>
      <c r="M1605" s="36">
        <f>IF(D1605&gt;Educacao_infantil!$I$3,1,0)</f>
        <v>1</v>
      </c>
      <c r="N1605" s="7">
        <f>IF(I1605&lt;Educacao_infantil!$J$3,1,0)</f>
        <v>0</v>
      </c>
      <c r="O1605" s="22"/>
    </row>
    <row r="1606" spans="1:15" x14ac:dyDescent="0.25">
      <c r="A1606" s="5" t="s">
        <v>268</v>
      </c>
      <c r="B1606" s="6" t="s">
        <v>10</v>
      </c>
      <c r="C1606" s="9" t="str">
        <f>VLOOKUP(B1606,'De-Para_Estado_Regiao'!$B$3:$C$29,2,0)</f>
        <v>Sudeste</v>
      </c>
      <c r="D1606" s="6">
        <v>5420</v>
      </c>
      <c r="E1606" s="6">
        <v>0.71799999999999997</v>
      </c>
      <c r="F1606" s="6">
        <v>0.71399999999999997</v>
      </c>
      <c r="G1606" s="6">
        <v>0.61699999999999999</v>
      </c>
      <c r="H1606" s="6">
        <v>19748.080000000002</v>
      </c>
      <c r="I1606" s="6">
        <v>115</v>
      </c>
      <c r="J1606" s="36" t="str">
        <f t="shared" ref="J1606:J1669" si="25">IF(E1606&lt;0.55,"Baixo", IF(E1606&lt;0.7,"Médio", IF(E1606&lt;0.8,"Alto","Muito Alto")))</f>
        <v>Alto</v>
      </c>
      <c r="K1606" s="6">
        <f>IF(OR(B1606="",D1606="",E1606="",F1606="",G1606="",H1606=""),1,0)</f>
        <v>0</v>
      </c>
      <c r="L1606" s="6">
        <f>IF(C1606&lt;Panorama_geral!$B$3,1,0)</f>
        <v>0</v>
      </c>
      <c r="M1606" s="36">
        <f>IF(D1606&gt;Educacao_infantil!$I$3,1,0)</f>
        <v>1</v>
      </c>
      <c r="N1606" s="7">
        <f>IF(I1606&lt;Educacao_infantil!$J$3,1,0)</f>
        <v>0</v>
      </c>
      <c r="O1606" s="22"/>
    </row>
    <row r="1607" spans="1:15" x14ac:dyDescent="0.25">
      <c r="A1607" s="8" t="s">
        <v>269</v>
      </c>
      <c r="B1607" s="9" t="s">
        <v>270</v>
      </c>
      <c r="C1607" s="9" t="str">
        <f>VLOOKUP(B1607,'De-Para_Estado_Regiao'!$B$3:$C$29,2,0)</f>
        <v>Norte</v>
      </c>
      <c r="D1607" s="9">
        <v>20851</v>
      </c>
      <c r="E1607" s="9">
        <v>0.752</v>
      </c>
      <c r="F1607" s="9">
        <v>0.73699999999999999</v>
      </c>
      <c r="G1607" s="9">
        <v>0.70799999999999996</v>
      </c>
      <c r="H1607" s="9">
        <v>24852.52</v>
      </c>
      <c r="I1607" s="6">
        <v>206</v>
      </c>
      <c r="J1607" s="36" t="str">
        <f t="shared" si="25"/>
        <v>Alto</v>
      </c>
      <c r="K1607" s="6">
        <f>IF(OR(B1607="",D1607="",E1607="",F1607="",G1607="",H1607=""),1,0)</f>
        <v>0</v>
      </c>
      <c r="L1607" s="6">
        <f>IF(C1607&lt;Panorama_geral!$B$3,1,0)</f>
        <v>0</v>
      </c>
      <c r="M1607" s="36">
        <f>IF(D1607&gt;Educacao_infantil!$I$3,1,0)</f>
        <v>1</v>
      </c>
      <c r="N1607" s="7">
        <f>IF(I1607&lt;Educacao_infantil!$J$3,1,0)</f>
        <v>0</v>
      </c>
      <c r="O1607" s="22"/>
    </row>
    <row r="1608" spans="1:15" x14ac:dyDescent="0.25">
      <c r="A1608" s="5" t="s">
        <v>271</v>
      </c>
      <c r="B1608" s="6" t="s">
        <v>7</v>
      </c>
      <c r="C1608" s="9" t="str">
        <f>VLOOKUP(B1608,'De-Para_Estado_Regiao'!$B$3:$C$29,2,0)</f>
        <v>Sudeste</v>
      </c>
      <c r="D1608" s="6">
        <v>5998</v>
      </c>
      <c r="E1608" s="6">
        <v>0.77</v>
      </c>
      <c r="F1608" s="6">
        <v>0.71</v>
      </c>
      <c r="G1608" s="6">
        <v>0.754</v>
      </c>
      <c r="H1608" s="6">
        <v>37885.61</v>
      </c>
      <c r="I1608" s="6">
        <v>113</v>
      </c>
      <c r="J1608" s="36" t="str">
        <f t="shared" si="25"/>
        <v>Alto</v>
      </c>
      <c r="K1608" s="6">
        <f>IF(OR(B1608="",D1608="",E1608="",F1608="",G1608="",H1608=""),1,0)</f>
        <v>0</v>
      </c>
      <c r="L1608" s="6">
        <f>IF(C1608&lt;Panorama_geral!$B$3,1,0)</f>
        <v>0</v>
      </c>
      <c r="M1608" s="36">
        <f>IF(D1608&gt;Educacao_infantil!$I$3,1,0)</f>
        <v>1</v>
      </c>
      <c r="N1608" s="7">
        <f>IF(I1608&lt;Educacao_infantil!$J$3,1,0)</f>
        <v>0</v>
      </c>
      <c r="O1608" s="22"/>
    </row>
    <row r="1609" spans="1:15" x14ac:dyDescent="0.25">
      <c r="A1609" s="8" t="s">
        <v>272</v>
      </c>
      <c r="B1609" s="9" t="s">
        <v>10</v>
      </c>
      <c r="C1609" s="9" t="str">
        <f>VLOOKUP(B1609,'De-Para_Estado_Regiao'!$B$3:$C$29,2,0)</f>
        <v>Sudeste</v>
      </c>
      <c r="D1609" s="9">
        <v>5801</v>
      </c>
      <c r="E1609" s="9">
        <v>0.71499999999999997</v>
      </c>
      <c r="F1609" s="9">
        <v>0.70299999999999996</v>
      </c>
      <c r="G1609" s="9">
        <v>0.63800000000000001</v>
      </c>
      <c r="H1609" s="9">
        <v>65107.78</v>
      </c>
      <c r="I1609" s="6">
        <v>110</v>
      </c>
      <c r="J1609" s="36" t="str">
        <f t="shared" si="25"/>
        <v>Alto</v>
      </c>
      <c r="K1609" s="6">
        <f>IF(OR(B1609="",D1609="",E1609="",F1609="",G1609="",H1609=""),1,0)</f>
        <v>0</v>
      </c>
      <c r="L1609" s="6">
        <f>IF(C1609&lt;Panorama_geral!$B$3,1,0)</f>
        <v>0</v>
      </c>
      <c r="M1609" s="36">
        <f>IF(D1609&gt;Educacao_infantil!$I$3,1,0)</f>
        <v>1</v>
      </c>
      <c r="N1609" s="7">
        <f>IF(I1609&lt;Educacao_infantil!$J$3,1,0)</f>
        <v>0</v>
      </c>
      <c r="O1609" s="22"/>
    </row>
    <row r="1610" spans="1:15" x14ac:dyDescent="0.25">
      <c r="A1610" s="5" t="s">
        <v>273</v>
      </c>
      <c r="B1610" s="6" t="s">
        <v>16</v>
      </c>
      <c r="C1610" s="9" t="str">
        <f>VLOOKUP(B1610,'De-Para_Estado_Regiao'!$B$3:$C$29,2,0)</f>
        <v>Sudeste</v>
      </c>
      <c r="D1610" s="6">
        <v>4003</v>
      </c>
      <c r="E1610" s="6">
        <v>0.73</v>
      </c>
      <c r="F1610" s="6">
        <v>0.72299999999999998</v>
      </c>
      <c r="G1610" s="6">
        <v>0.628</v>
      </c>
      <c r="H1610" s="6">
        <v>28447.8</v>
      </c>
      <c r="I1610" s="6">
        <v>89</v>
      </c>
      <c r="J1610" s="36" t="str">
        <f t="shared" si="25"/>
        <v>Alto</v>
      </c>
      <c r="K1610" s="6">
        <f>IF(OR(B1610="",D1610="",E1610="",F1610="",G1610="",H1610=""),1,0)</f>
        <v>0</v>
      </c>
      <c r="L1610" s="6">
        <f>IF(C1610&lt;Panorama_geral!$B$3,1,0)</f>
        <v>0</v>
      </c>
      <c r="M1610" s="36">
        <f>IF(D1610&gt;Educacao_infantil!$I$3,1,0)</f>
        <v>1</v>
      </c>
      <c r="N1610" s="7">
        <f>IF(I1610&lt;Educacao_infantil!$J$3,1,0)</f>
        <v>0</v>
      </c>
      <c r="O1610" s="22"/>
    </row>
    <row r="1611" spans="1:15" x14ac:dyDescent="0.25">
      <c r="A1611" s="8" t="s">
        <v>274</v>
      </c>
      <c r="B1611" s="9" t="s">
        <v>275</v>
      </c>
      <c r="C1611" s="9" t="str">
        <f>VLOOKUP(B1611,'De-Para_Estado_Regiao'!$B$3:$C$29,2,0)</f>
        <v>Norte</v>
      </c>
      <c r="D1611" s="9">
        <v>21370</v>
      </c>
      <c r="E1611" s="9">
        <v>0.72699999999999998</v>
      </c>
      <c r="F1611" s="9">
        <v>0.72899999999999998</v>
      </c>
      <c r="G1611" s="9">
        <v>0.66100000000000003</v>
      </c>
      <c r="H1611" s="9">
        <v>21543.65</v>
      </c>
      <c r="I1611" s="6">
        <v>308</v>
      </c>
      <c r="J1611" s="36" t="str">
        <f t="shared" si="25"/>
        <v>Alto</v>
      </c>
      <c r="K1611" s="6">
        <f>IF(OR(B1611="",D1611="",E1611="",F1611="",G1611="",H1611=""),1,0)</f>
        <v>0</v>
      </c>
      <c r="L1611" s="6">
        <f>IF(C1611&lt;Panorama_geral!$B$3,1,0)</f>
        <v>0</v>
      </c>
      <c r="M1611" s="36">
        <f>IF(D1611&gt;Educacao_infantil!$I$3,1,0)</f>
        <v>1</v>
      </c>
      <c r="N1611" s="7">
        <f>IF(I1611&lt;Educacao_infantil!$J$3,1,0)</f>
        <v>0</v>
      </c>
      <c r="O1611" s="22"/>
    </row>
    <row r="1612" spans="1:15" x14ac:dyDescent="0.25">
      <c r="A1612" s="5" t="s">
        <v>276</v>
      </c>
      <c r="B1612" s="6" t="s">
        <v>64</v>
      </c>
      <c r="C1612" s="9" t="str">
        <f>VLOOKUP(B1612,'De-Para_Estado_Regiao'!$B$3:$C$29,2,0)</f>
        <v>Sudeste</v>
      </c>
      <c r="D1612" s="6">
        <v>19236</v>
      </c>
      <c r="E1612" s="6">
        <v>0.71799999999999997</v>
      </c>
      <c r="F1612" s="6">
        <v>0.69899999999999995</v>
      </c>
      <c r="G1612" s="6">
        <v>0.628</v>
      </c>
      <c r="H1612" s="6">
        <v>19215.53</v>
      </c>
      <c r="I1612" s="6">
        <v>251</v>
      </c>
      <c r="J1612" s="36" t="str">
        <f t="shared" si="25"/>
        <v>Alto</v>
      </c>
      <c r="K1612" s="6">
        <f>IF(OR(B1612="",D1612="",E1612="",F1612="",G1612="",H1612=""),1,0)</f>
        <v>0</v>
      </c>
      <c r="L1612" s="6">
        <f>IF(C1612&lt;Panorama_geral!$B$3,1,0)</f>
        <v>0</v>
      </c>
      <c r="M1612" s="36">
        <f>IF(D1612&gt;Educacao_infantil!$I$3,1,0)</f>
        <v>1</v>
      </c>
      <c r="N1612" s="7">
        <f>IF(I1612&lt;Educacao_infantil!$J$3,1,0)</f>
        <v>0</v>
      </c>
      <c r="O1612" s="22"/>
    </row>
    <row r="1613" spans="1:15" x14ac:dyDescent="0.25">
      <c r="A1613" s="8" t="s">
        <v>277</v>
      </c>
      <c r="B1613" s="9" t="s">
        <v>7</v>
      </c>
      <c r="C1613" s="9" t="str">
        <f>VLOOKUP(B1613,'De-Para_Estado_Regiao'!$B$3:$C$29,2,0)</f>
        <v>Sudeste</v>
      </c>
      <c r="D1613" s="9">
        <v>13879</v>
      </c>
      <c r="E1613" s="9">
        <v>0.73499999999999999</v>
      </c>
      <c r="F1613" s="9">
        <v>0.7</v>
      </c>
      <c r="G1613" s="9">
        <v>0.67600000000000005</v>
      </c>
      <c r="H1613" s="9">
        <v>37832.19</v>
      </c>
      <c r="I1613" s="6">
        <v>184</v>
      </c>
      <c r="J1613" s="36" t="str">
        <f t="shared" si="25"/>
        <v>Alto</v>
      </c>
      <c r="K1613" s="6">
        <f>IF(OR(B1613="",D1613="",E1613="",F1613="",G1613="",H1613=""),1,0)</f>
        <v>0</v>
      </c>
      <c r="L1613" s="6">
        <f>IF(C1613&lt;Panorama_geral!$B$3,1,0)</f>
        <v>0</v>
      </c>
      <c r="M1613" s="36">
        <f>IF(D1613&gt;Educacao_infantil!$I$3,1,0)</f>
        <v>1</v>
      </c>
      <c r="N1613" s="7">
        <f>IF(I1613&lt;Educacao_infantil!$J$3,1,0)</f>
        <v>0</v>
      </c>
      <c r="O1613" s="22"/>
    </row>
    <row r="1614" spans="1:15" x14ac:dyDescent="0.25">
      <c r="A1614" s="5" t="s">
        <v>278</v>
      </c>
      <c r="B1614" s="6" t="s">
        <v>14</v>
      </c>
      <c r="C1614" s="9" t="str">
        <f>VLOOKUP(B1614,'De-Para_Estado_Regiao'!$B$3:$C$29,2,0)</f>
        <v>Sul</v>
      </c>
      <c r="D1614" s="6">
        <v>4139</v>
      </c>
      <c r="E1614" s="6">
        <v>0.78</v>
      </c>
      <c r="F1614" s="6">
        <v>0.78200000000000003</v>
      </c>
      <c r="G1614" s="6">
        <v>0.71599999999999997</v>
      </c>
      <c r="H1614" s="6">
        <v>43052.17</v>
      </c>
      <c r="I1614" s="6">
        <v>124</v>
      </c>
      <c r="J1614" s="36" t="str">
        <f t="shared" si="25"/>
        <v>Alto</v>
      </c>
      <c r="K1614" s="6">
        <f>IF(OR(B1614="",D1614="",E1614="",F1614="",G1614="",H1614=""),1,0)</f>
        <v>0</v>
      </c>
      <c r="L1614" s="6">
        <f>IF(C1614&lt;Panorama_geral!$B$3,1,0)</f>
        <v>0</v>
      </c>
      <c r="M1614" s="36">
        <f>IF(D1614&gt;Educacao_infantil!$I$3,1,0)</f>
        <v>1</v>
      </c>
      <c r="N1614" s="7">
        <f>IF(I1614&lt;Educacao_infantil!$J$3,1,0)</f>
        <v>0</v>
      </c>
      <c r="O1614" s="22"/>
    </row>
    <row r="1615" spans="1:15" x14ac:dyDescent="0.25">
      <c r="A1615" s="8" t="s">
        <v>279</v>
      </c>
      <c r="B1615" s="9" t="s">
        <v>16</v>
      </c>
      <c r="C1615" s="9" t="str">
        <f>VLOOKUP(B1615,'De-Para_Estado_Regiao'!$B$3:$C$29,2,0)</f>
        <v>Sudeste</v>
      </c>
      <c r="D1615" s="9">
        <v>3419</v>
      </c>
      <c r="E1615" s="9">
        <v>0.75800000000000001</v>
      </c>
      <c r="F1615" s="9">
        <v>0.73299999999999998</v>
      </c>
      <c r="G1615" s="9">
        <v>0.69</v>
      </c>
      <c r="H1615" s="9">
        <v>20401.060000000001</v>
      </c>
      <c r="I1615" s="6">
        <v>105</v>
      </c>
      <c r="J1615" s="36" t="str">
        <f t="shared" si="25"/>
        <v>Alto</v>
      </c>
      <c r="K1615" s="6">
        <f>IF(OR(B1615="",D1615="",E1615="",F1615="",G1615="",H1615=""),1,0)</f>
        <v>0</v>
      </c>
      <c r="L1615" s="6">
        <f>IF(C1615&lt;Panorama_geral!$B$3,1,0)</f>
        <v>0</v>
      </c>
      <c r="M1615" s="36">
        <f>IF(D1615&gt;Educacao_infantil!$I$3,1,0)</f>
        <v>1</v>
      </c>
      <c r="N1615" s="7">
        <f>IF(I1615&lt;Educacao_infantil!$J$3,1,0)</f>
        <v>0</v>
      </c>
      <c r="O1615" s="22"/>
    </row>
    <row r="1616" spans="1:15" x14ac:dyDescent="0.25">
      <c r="A1616" s="5" t="s">
        <v>280</v>
      </c>
      <c r="B1616" s="6" t="s">
        <v>16</v>
      </c>
      <c r="C1616" s="9" t="str">
        <f>VLOOKUP(B1616,'De-Para_Estado_Regiao'!$B$3:$C$29,2,0)</f>
        <v>Sudeste</v>
      </c>
      <c r="D1616" s="6">
        <v>5015</v>
      </c>
      <c r="E1616" s="6">
        <v>0.77300000000000002</v>
      </c>
      <c r="F1616" s="6">
        <v>0.74</v>
      </c>
      <c r="G1616" s="6">
        <v>0.71599999999999997</v>
      </c>
      <c r="H1616" s="6">
        <v>33574.01</v>
      </c>
      <c r="I1616" s="6">
        <v>67</v>
      </c>
      <c r="J1616" s="36" t="str">
        <f t="shared" si="25"/>
        <v>Alto</v>
      </c>
      <c r="K1616" s="6">
        <f>IF(OR(B1616="",D1616="",E1616="",F1616="",G1616="",H1616=""),1,0)</f>
        <v>0</v>
      </c>
      <c r="L1616" s="6">
        <f>IF(C1616&lt;Panorama_geral!$B$3,1,0)</f>
        <v>0</v>
      </c>
      <c r="M1616" s="36">
        <f>IF(D1616&gt;Educacao_infantil!$I$3,1,0)</f>
        <v>1</v>
      </c>
      <c r="N1616" s="7">
        <f>IF(I1616&lt;Educacao_infantil!$J$3,1,0)</f>
        <v>0</v>
      </c>
      <c r="O1616" s="22"/>
    </row>
    <row r="1617" spans="1:15" x14ac:dyDescent="0.25">
      <c r="A1617" s="8" t="s">
        <v>281</v>
      </c>
      <c r="B1617" s="9" t="s">
        <v>14</v>
      </c>
      <c r="C1617" s="9" t="str">
        <f>VLOOKUP(B1617,'De-Para_Estado_Regiao'!$B$3:$C$29,2,0)</f>
        <v>Sul</v>
      </c>
      <c r="D1617" s="9">
        <v>2219</v>
      </c>
      <c r="E1617" s="9">
        <v>0.7</v>
      </c>
      <c r="F1617" s="9">
        <v>0.71499999999999997</v>
      </c>
      <c r="G1617" s="9">
        <v>0.57799999999999996</v>
      </c>
      <c r="H1617" s="9">
        <v>27736.29</v>
      </c>
      <c r="I1617" s="6">
        <v>59</v>
      </c>
      <c r="J1617" s="36" t="str">
        <f t="shared" si="25"/>
        <v>Alto</v>
      </c>
      <c r="K1617" s="6">
        <f>IF(OR(B1617="",D1617="",E1617="",F1617="",G1617="",H1617=""),1,0)</f>
        <v>0</v>
      </c>
      <c r="L1617" s="6">
        <f>IF(C1617&lt;Panorama_geral!$B$3,1,0)</f>
        <v>0</v>
      </c>
      <c r="M1617" s="36">
        <f>IF(D1617&gt;Educacao_infantil!$I$3,1,0)</f>
        <v>1</v>
      </c>
      <c r="N1617" s="7">
        <f>IF(I1617&lt;Educacao_infantil!$J$3,1,0)</f>
        <v>0</v>
      </c>
      <c r="O1617" s="22"/>
    </row>
    <row r="1618" spans="1:15" x14ac:dyDescent="0.25">
      <c r="A1618" s="5" t="s">
        <v>282</v>
      </c>
      <c r="B1618" s="6" t="s">
        <v>14</v>
      </c>
      <c r="C1618" s="9" t="str">
        <f>VLOOKUP(B1618,'De-Para_Estado_Regiao'!$B$3:$C$29,2,0)</f>
        <v>Sul</v>
      </c>
      <c r="D1618" s="6">
        <v>2528</v>
      </c>
      <c r="E1618" s="6">
        <v>0.7</v>
      </c>
      <c r="F1618" s="6">
        <v>0.71099999999999997</v>
      </c>
      <c r="G1618" s="6">
        <v>0.58499999999999996</v>
      </c>
      <c r="H1618" s="6">
        <v>24697.46</v>
      </c>
      <c r="I1618" s="6">
        <v>38</v>
      </c>
      <c r="J1618" s="36" t="str">
        <f t="shared" si="25"/>
        <v>Alto</v>
      </c>
      <c r="K1618" s="6">
        <f>IF(OR(B1618="",D1618="",E1618="",F1618="",G1618="",H1618=""),1,0)</f>
        <v>0</v>
      </c>
      <c r="L1618" s="6">
        <f>IF(C1618&lt;Panorama_geral!$B$3,1,0)</f>
        <v>0</v>
      </c>
      <c r="M1618" s="36">
        <f>IF(D1618&gt;Educacao_infantil!$I$3,1,0)</f>
        <v>1</v>
      </c>
      <c r="N1618" s="7">
        <f>IF(I1618&lt;Educacao_infantil!$J$3,1,0)</f>
        <v>0</v>
      </c>
      <c r="O1618" s="22"/>
    </row>
    <row r="1619" spans="1:15" x14ac:dyDescent="0.25">
      <c r="A1619" s="8" t="s">
        <v>283</v>
      </c>
      <c r="B1619" s="9" t="s">
        <v>22</v>
      </c>
      <c r="C1619" s="9" t="str">
        <f>VLOOKUP(B1619,'De-Para_Estado_Regiao'!$B$3:$C$29,2,0)</f>
        <v>Sul</v>
      </c>
      <c r="D1619" s="9">
        <v>6568</v>
      </c>
      <c r="E1619" s="9">
        <v>0.74</v>
      </c>
      <c r="F1619" s="9">
        <v>0.74299999999999999</v>
      </c>
      <c r="G1619" s="9">
        <v>0.63900000000000001</v>
      </c>
      <c r="H1619" s="9">
        <v>125342.73</v>
      </c>
      <c r="I1619" s="6">
        <v>143</v>
      </c>
      <c r="J1619" s="36" t="str">
        <f t="shared" si="25"/>
        <v>Alto</v>
      </c>
      <c r="K1619" s="6">
        <f>IF(OR(B1619="",D1619="",E1619="",F1619="",G1619="",H1619=""),1,0)</f>
        <v>0</v>
      </c>
      <c r="L1619" s="6">
        <f>IF(C1619&lt;Panorama_geral!$B$3,1,0)</f>
        <v>0</v>
      </c>
      <c r="M1619" s="36">
        <f>IF(D1619&gt;Educacao_infantil!$I$3,1,0)</f>
        <v>1</v>
      </c>
      <c r="N1619" s="7">
        <f>IF(I1619&lt;Educacao_infantil!$J$3,1,0)</f>
        <v>0</v>
      </c>
      <c r="O1619" s="22"/>
    </row>
    <row r="1620" spans="1:15" x14ac:dyDescent="0.25">
      <c r="A1620" s="5" t="s">
        <v>284</v>
      </c>
      <c r="B1620" s="6" t="s">
        <v>16</v>
      </c>
      <c r="C1620" s="9" t="str">
        <f>VLOOKUP(B1620,'De-Para_Estado_Regiao'!$B$3:$C$29,2,0)</f>
        <v>Sudeste</v>
      </c>
      <c r="D1620" s="6">
        <v>4292</v>
      </c>
      <c r="E1620" s="6">
        <v>0.77200000000000002</v>
      </c>
      <c r="F1620" s="6">
        <v>0.75600000000000001</v>
      </c>
      <c r="G1620" s="6">
        <v>0.70899999999999996</v>
      </c>
      <c r="H1620" s="6">
        <v>46098.25</v>
      </c>
      <c r="I1620" s="6">
        <v>73</v>
      </c>
      <c r="J1620" s="36" t="str">
        <f t="shared" si="25"/>
        <v>Alto</v>
      </c>
      <c r="K1620" s="6">
        <f>IF(OR(B1620="",D1620="",E1620="",F1620="",G1620="",H1620=""),1,0)</f>
        <v>0</v>
      </c>
      <c r="L1620" s="6">
        <f>IF(C1620&lt;Panorama_geral!$B$3,1,0)</f>
        <v>0</v>
      </c>
      <c r="M1620" s="36">
        <f>IF(D1620&gt;Educacao_infantil!$I$3,1,0)</f>
        <v>1</v>
      </c>
      <c r="N1620" s="7">
        <f>IF(I1620&lt;Educacao_infantil!$J$3,1,0)</f>
        <v>0</v>
      </c>
      <c r="O1620" s="22"/>
    </row>
    <row r="1621" spans="1:15" x14ac:dyDescent="0.25">
      <c r="A1621" s="8" t="s">
        <v>285</v>
      </c>
      <c r="B1621" s="9" t="s">
        <v>59</v>
      </c>
      <c r="C1621" s="9" t="str">
        <f>VLOOKUP(B1621,'De-Para_Estado_Regiao'!$B$3:$C$29,2,0)</f>
        <v>Sul</v>
      </c>
      <c r="D1621" s="9">
        <v>2882</v>
      </c>
      <c r="E1621" s="9">
        <v>0.80200000000000005</v>
      </c>
      <c r="F1621" s="9">
        <v>0.79300000000000004</v>
      </c>
      <c r="G1621" s="9">
        <v>0.72699999999999998</v>
      </c>
      <c r="H1621" s="9">
        <v>33250.839999999997</v>
      </c>
      <c r="I1621" s="6">
        <v>72</v>
      </c>
      <c r="J1621" s="36" t="str">
        <f t="shared" si="25"/>
        <v>Muito Alto</v>
      </c>
      <c r="K1621" s="6">
        <f>IF(OR(B1621="",D1621="",E1621="",F1621="",G1621="",H1621=""),1,0)</f>
        <v>0</v>
      </c>
      <c r="L1621" s="6">
        <f>IF(C1621&lt;Panorama_geral!$B$3,1,0)</f>
        <v>0</v>
      </c>
      <c r="M1621" s="36">
        <f>IF(D1621&gt;Educacao_infantil!$I$3,1,0)</f>
        <v>1</v>
      </c>
      <c r="N1621" s="7">
        <f>IF(I1621&lt;Educacao_infantil!$J$3,1,0)</f>
        <v>0</v>
      </c>
      <c r="O1621" s="22"/>
    </row>
    <row r="1622" spans="1:15" x14ac:dyDescent="0.25">
      <c r="A1622" s="5" t="s">
        <v>286</v>
      </c>
      <c r="B1622" s="6" t="s">
        <v>33</v>
      </c>
      <c r="C1622" s="9" t="str">
        <f>VLOOKUP(B1622,'De-Para_Estado_Regiao'!$B$3:$C$29,2,0)</f>
        <v>Centro-Oeste</v>
      </c>
      <c r="D1622" s="6">
        <v>29804</v>
      </c>
      <c r="E1622" s="6">
        <v>0.71799999999999997</v>
      </c>
      <c r="F1622" s="6">
        <v>0.71599999999999997</v>
      </c>
      <c r="G1622" s="6">
        <v>0.62</v>
      </c>
      <c r="H1622" s="6">
        <v>22514.94</v>
      </c>
      <c r="I1622" s="6">
        <v>323</v>
      </c>
      <c r="J1622" s="36" t="str">
        <f t="shared" si="25"/>
        <v>Alto</v>
      </c>
      <c r="K1622" s="6">
        <f>IF(OR(B1622="",D1622="",E1622="",F1622="",G1622="",H1622=""),1,0)</f>
        <v>0</v>
      </c>
      <c r="L1622" s="6">
        <f>IF(C1622&lt;Panorama_geral!$B$3,1,0)</f>
        <v>0</v>
      </c>
      <c r="M1622" s="36">
        <f>IF(D1622&gt;Educacao_infantil!$I$3,1,0)</f>
        <v>1</v>
      </c>
      <c r="N1622" s="7">
        <f>IF(I1622&lt;Educacao_infantil!$J$3,1,0)</f>
        <v>0</v>
      </c>
      <c r="O1622" s="22"/>
    </row>
    <row r="1623" spans="1:15" x14ac:dyDescent="0.25">
      <c r="A1623" s="8" t="s">
        <v>287</v>
      </c>
      <c r="B1623" s="9" t="s">
        <v>7</v>
      </c>
      <c r="C1623" s="9" t="str">
        <f>VLOOKUP(B1623,'De-Para_Estado_Regiao'!$B$3:$C$29,2,0)</f>
        <v>Sudeste</v>
      </c>
      <c r="D1623" s="9">
        <v>4117</v>
      </c>
      <c r="E1623" s="9">
        <v>0.77200000000000002</v>
      </c>
      <c r="F1623" s="9">
        <v>0.747</v>
      </c>
      <c r="G1623" s="9">
        <v>0.70299999999999996</v>
      </c>
      <c r="H1623" s="9">
        <v>41724.54</v>
      </c>
      <c r="I1623" s="6">
        <v>45</v>
      </c>
      <c r="J1623" s="36" t="str">
        <f t="shared" si="25"/>
        <v>Alto</v>
      </c>
      <c r="K1623" s="6">
        <f>IF(OR(B1623="",D1623="",E1623="",F1623="",G1623="",H1623=""),1,0)</f>
        <v>0</v>
      </c>
      <c r="L1623" s="6">
        <f>IF(C1623&lt;Panorama_geral!$B$3,1,0)</f>
        <v>0</v>
      </c>
      <c r="M1623" s="36">
        <f>IF(D1623&gt;Educacao_infantil!$I$3,1,0)</f>
        <v>1</v>
      </c>
      <c r="N1623" s="7">
        <f>IF(I1623&lt;Educacao_infantil!$J$3,1,0)</f>
        <v>0</v>
      </c>
      <c r="O1623" s="22"/>
    </row>
    <row r="1624" spans="1:15" x14ac:dyDescent="0.25">
      <c r="A1624" s="5" t="s">
        <v>288</v>
      </c>
      <c r="B1624" s="6" t="s">
        <v>14</v>
      </c>
      <c r="C1624" s="9" t="str">
        <f>VLOOKUP(B1624,'De-Para_Estado_Regiao'!$B$3:$C$29,2,0)</f>
        <v>Sul</v>
      </c>
      <c r="D1624" s="6">
        <v>5718</v>
      </c>
      <c r="E1624" s="6">
        <v>0.75700000000000001</v>
      </c>
      <c r="F1624" s="6">
        <v>0.749</v>
      </c>
      <c r="G1624" s="6">
        <v>0.67500000000000004</v>
      </c>
      <c r="H1624" s="6">
        <v>41565.54</v>
      </c>
      <c r="I1624" s="6">
        <v>86</v>
      </c>
      <c r="J1624" s="36" t="str">
        <f t="shared" si="25"/>
        <v>Alto</v>
      </c>
      <c r="K1624" s="6">
        <f>IF(OR(B1624="",D1624="",E1624="",F1624="",G1624="",H1624=""),1,0)</f>
        <v>0</v>
      </c>
      <c r="L1624" s="6">
        <f>IF(C1624&lt;Panorama_geral!$B$3,1,0)</f>
        <v>0</v>
      </c>
      <c r="M1624" s="36">
        <f>IF(D1624&gt;Educacao_infantil!$I$3,1,0)</f>
        <v>1</v>
      </c>
      <c r="N1624" s="7">
        <f>IF(I1624&lt;Educacao_infantil!$J$3,1,0)</f>
        <v>0</v>
      </c>
      <c r="O1624" s="22"/>
    </row>
    <row r="1625" spans="1:15" x14ac:dyDescent="0.25">
      <c r="A1625" s="8" t="s">
        <v>289</v>
      </c>
      <c r="B1625" s="9" t="s">
        <v>16</v>
      </c>
      <c r="C1625" s="9" t="str">
        <f>VLOOKUP(B1625,'De-Para_Estado_Regiao'!$B$3:$C$29,2,0)</f>
        <v>Sudeste</v>
      </c>
      <c r="D1625" s="9">
        <v>5307</v>
      </c>
      <c r="E1625" s="9">
        <v>0.76</v>
      </c>
      <c r="F1625" s="9">
        <v>0.72899999999999998</v>
      </c>
      <c r="G1625" s="9">
        <v>0.67800000000000005</v>
      </c>
      <c r="H1625" s="9">
        <v>30167.41</v>
      </c>
      <c r="I1625" s="6">
        <v>113</v>
      </c>
      <c r="J1625" s="36" t="str">
        <f t="shared" si="25"/>
        <v>Alto</v>
      </c>
      <c r="K1625" s="6">
        <f>IF(OR(B1625="",D1625="",E1625="",F1625="",G1625="",H1625=""),1,0)</f>
        <v>0</v>
      </c>
      <c r="L1625" s="6">
        <f>IF(C1625&lt;Panorama_geral!$B$3,1,0)</f>
        <v>0</v>
      </c>
      <c r="M1625" s="36">
        <f>IF(D1625&gt;Educacao_infantil!$I$3,1,0)</f>
        <v>1</v>
      </c>
      <c r="N1625" s="7">
        <f>IF(I1625&lt;Educacao_infantil!$J$3,1,0)</f>
        <v>0</v>
      </c>
      <c r="O1625" s="22"/>
    </row>
    <row r="1626" spans="1:15" x14ac:dyDescent="0.25">
      <c r="A1626" s="5" t="s">
        <v>290</v>
      </c>
      <c r="B1626" s="6" t="s">
        <v>14</v>
      </c>
      <c r="C1626" s="9" t="str">
        <f>VLOOKUP(B1626,'De-Para_Estado_Regiao'!$B$3:$C$29,2,0)</f>
        <v>Sul</v>
      </c>
      <c r="D1626" s="6">
        <v>3222</v>
      </c>
      <c r="E1626" s="6">
        <v>0.72099999999999997</v>
      </c>
      <c r="F1626" s="6">
        <v>0.74</v>
      </c>
      <c r="G1626" s="6">
        <v>0.60499999999999998</v>
      </c>
      <c r="H1626" s="6">
        <v>32918.160000000003</v>
      </c>
      <c r="I1626" s="6">
        <v>29</v>
      </c>
      <c r="J1626" s="36" t="str">
        <f t="shared" si="25"/>
        <v>Alto</v>
      </c>
      <c r="K1626" s="6">
        <f>IF(OR(B1626="",D1626="",E1626="",F1626="",G1626="",H1626=""),1,0)</f>
        <v>0</v>
      </c>
      <c r="L1626" s="6">
        <f>IF(C1626&lt;Panorama_geral!$B$3,1,0)</f>
        <v>0</v>
      </c>
      <c r="M1626" s="36">
        <f>IF(D1626&gt;Educacao_infantil!$I$3,1,0)</f>
        <v>1</v>
      </c>
      <c r="N1626" s="7">
        <f>IF(I1626&lt;Educacao_infantil!$J$3,1,0)</f>
        <v>0</v>
      </c>
      <c r="O1626" s="22"/>
    </row>
    <row r="1627" spans="1:15" x14ac:dyDescent="0.25">
      <c r="A1627" s="8" t="s">
        <v>291</v>
      </c>
      <c r="B1627" s="9" t="s">
        <v>7</v>
      </c>
      <c r="C1627" s="9" t="str">
        <f>VLOOKUP(B1627,'De-Para_Estado_Regiao'!$B$3:$C$29,2,0)</f>
        <v>Sudeste</v>
      </c>
      <c r="D1627" s="9">
        <v>4408</v>
      </c>
      <c r="E1627" s="9">
        <v>0.73199999999999998</v>
      </c>
      <c r="F1627" s="9">
        <v>0.70199999999999996</v>
      </c>
      <c r="G1627" s="9">
        <v>0.69699999999999995</v>
      </c>
      <c r="H1627" s="9">
        <v>25871.65</v>
      </c>
      <c r="I1627" s="6">
        <v>103</v>
      </c>
      <c r="J1627" s="36" t="str">
        <f t="shared" si="25"/>
        <v>Alto</v>
      </c>
      <c r="K1627" s="6">
        <f>IF(OR(B1627="",D1627="",E1627="",F1627="",G1627="",H1627=""),1,0)</f>
        <v>0</v>
      </c>
      <c r="L1627" s="6">
        <f>IF(C1627&lt;Panorama_geral!$B$3,1,0)</f>
        <v>0</v>
      </c>
      <c r="M1627" s="36">
        <f>IF(D1627&gt;Educacao_infantil!$I$3,1,0)</f>
        <v>1</v>
      </c>
      <c r="N1627" s="7">
        <f>IF(I1627&lt;Educacao_infantil!$J$3,1,0)</f>
        <v>0</v>
      </c>
      <c r="O1627" s="22"/>
    </row>
    <row r="1628" spans="1:15" x14ac:dyDescent="0.25">
      <c r="A1628" s="5" t="s">
        <v>292</v>
      </c>
      <c r="B1628" s="6" t="s">
        <v>10</v>
      </c>
      <c r="C1628" s="9" t="str">
        <f>VLOOKUP(B1628,'De-Para_Estado_Regiao'!$B$3:$C$29,2,0)</f>
        <v>Sudeste</v>
      </c>
      <c r="D1628" s="6">
        <v>5815</v>
      </c>
      <c r="E1628" s="6">
        <v>0.77300000000000002</v>
      </c>
      <c r="F1628" s="6">
        <v>0.78400000000000003</v>
      </c>
      <c r="G1628" s="6">
        <v>0.68899999999999995</v>
      </c>
      <c r="H1628" s="6">
        <v>35788.18</v>
      </c>
      <c r="I1628" s="6">
        <v>168</v>
      </c>
      <c r="J1628" s="36" t="str">
        <f t="shared" si="25"/>
        <v>Alto</v>
      </c>
      <c r="K1628" s="6">
        <f>IF(OR(B1628="",D1628="",E1628="",F1628="",G1628="",H1628=""),1,0)</f>
        <v>0</v>
      </c>
      <c r="L1628" s="6">
        <f>IF(C1628&lt;Panorama_geral!$B$3,1,0)</f>
        <v>0</v>
      </c>
      <c r="M1628" s="36">
        <f>IF(D1628&gt;Educacao_infantil!$I$3,1,0)</f>
        <v>1</v>
      </c>
      <c r="N1628" s="7">
        <f>IF(I1628&lt;Educacao_infantil!$J$3,1,0)</f>
        <v>0</v>
      </c>
      <c r="O1628" s="22"/>
    </row>
    <row r="1629" spans="1:15" x14ac:dyDescent="0.25">
      <c r="A1629" s="8" t="s">
        <v>293</v>
      </c>
      <c r="B1629" s="9" t="s">
        <v>16</v>
      </c>
      <c r="C1629" s="9" t="str">
        <f>VLOOKUP(B1629,'De-Para_Estado_Regiao'!$B$3:$C$29,2,0)</f>
        <v>Sudeste</v>
      </c>
      <c r="D1629" s="9">
        <v>3559</v>
      </c>
      <c r="E1629" s="9">
        <v>0.74</v>
      </c>
      <c r="F1629" s="9">
        <v>0.73</v>
      </c>
      <c r="G1629" s="9">
        <v>0.66</v>
      </c>
      <c r="H1629" s="9">
        <v>28221.35</v>
      </c>
      <c r="I1629" s="6">
        <v>61</v>
      </c>
      <c r="J1629" s="36" t="str">
        <f t="shared" si="25"/>
        <v>Alto</v>
      </c>
      <c r="K1629" s="6">
        <f>IF(OR(B1629="",D1629="",E1629="",F1629="",G1629="",H1629=""),1,0)</f>
        <v>0</v>
      </c>
      <c r="L1629" s="6">
        <f>IF(C1629&lt;Panorama_geral!$B$3,1,0)</f>
        <v>0</v>
      </c>
      <c r="M1629" s="36">
        <f>IF(D1629&gt;Educacao_infantil!$I$3,1,0)</f>
        <v>1</v>
      </c>
      <c r="N1629" s="7">
        <f>IF(I1629&lt;Educacao_infantil!$J$3,1,0)</f>
        <v>0</v>
      </c>
      <c r="O1629" s="22"/>
    </row>
    <row r="1630" spans="1:15" x14ac:dyDescent="0.25">
      <c r="A1630" s="5" t="s">
        <v>294</v>
      </c>
      <c r="B1630" s="6" t="s">
        <v>14</v>
      </c>
      <c r="C1630" s="9" t="str">
        <f>VLOOKUP(B1630,'De-Para_Estado_Regiao'!$B$3:$C$29,2,0)</f>
        <v>Sul</v>
      </c>
      <c r="D1630" s="6">
        <v>5380</v>
      </c>
      <c r="E1630" s="6">
        <v>0.74</v>
      </c>
      <c r="F1630" s="6">
        <v>0.73899999999999999</v>
      </c>
      <c r="G1630" s="6">
        <v>0.64700000000000002</v>
      </c>
      <c r="H1630" s="6">
        <v>21930.77</v>
      </c>
      <c r="I1630" s="6">
        <v>117</v>
      </c>
      <c r="J1630" s="36" t="str">
        <f t="shared" si="25"/>
        <v>Alto</v>
      </c>
      <c r="K1630" s="6">
        <f>IF(OR(B1630="",D1630="",E1630="",F1630="",G1630="",H1630=""),1,0)</f>
        <v>0</v>
      </c>
      <c r="L1630" s="6">
        <f>IF(C1630&lt;Panorama_geral!$B$3,1,0)</f>
        <v>0</v>
      </c>
      <c r="M1630" s="36">
        <f>IF(D1630&gt;Educacao_infantil!$I$3,1,0)</f>
        <v>1</v>
      </c>
      <c r="N1630" s="7">
        <f>IF(I1630&lt;Educacao_infantil!$J$3,1,0)</f>
        <v>0</v>
      </c>
      <c r="O1630" s="22"/>
    </row>
    <row r="1631" spans="1:15" x14ac:dyDescent="0.25">
      <c r="A1631" s="8" t="s">
        <v>295</v>
      </c>
      <c r="B1631" s="9" t="s">
        <v>7</v>
      </c>
      <c r="C1631" s="9" t="str">
        <f>VLOOKUP(B1631,'De-Para_Estado_Regiao'!$B$3:$C$29,2,0)</f>
        <v>Sudeste</v>
      </c>
      <c r="D1631" s="9">
        <v>3558</v>
      </c>
      <c r="E1631" s="9">
        <v>0.72799999999999998</v>
      </c>
      <c r="F1631" s="9">
        <v>0.71299999999999997</v>
      </c>
      <c r="G1631" s="9">
        <v>0.66800000000000004</v>
      </c>
      <c r="H1631" s="9">
        <v>178670.47</v>
      </c>
      <c r="I1631" s="6">
        <v>61</v>
      </c>
      <c r="J1631" s="36" t="str">
        <f t="shared" si="25"/>
        <v>Alto</v>
      </c>
      <c r="K1631" s="6">
        <f>IF(OR(B1631="",D1631="",E1631="",F1631="",G1631="",H1631=""),1,0)</f>
        <v>0</v>
      </c>
      <c r="L1631" s="6">
        <f>IF(C1631&lt;Panorama_geral!$B$3,1,0)</f>
        <v>0</v>
      </c>
      <c r="M1631" s="36">
        <f>IF(D1631&gt;Educacao_infantil!$I$3,1,0)</f>
        <v>1</v>
      </c>
      <c r="N1631" s="7">
        <f>IF(I1631&lt;Educacao_infantil!$J$3,1,0)</f>
        <v>0</v>
      </c>
      <c r="O1631" s="22"/>
    </row>
    <row r="1632" spans="1:15" x14ac:dyDescent="0.25">
      <c r="A1632" s="5" t="s">
        <v>296</v>
      </c>
      <c r="B1632" s="6" t="s">
        <v>7</v>
      </c>
      <c r="C1632" s="9" t="str">
        <f>VLOOKUP(B1632,'De-Para_Estado_Regiao'!$B$3:$C$29,2,0)</f>
        <v>Sudeste</v>
      </c>
      <c r="D1632" s="6">
        <v>2367</v>
      </c>
      <c r="E1632" s="6">
        <v>0.77300000000000002</v>
      </c>
      <c r="F1632" s="6">
        <v>0.73699999999999999</v>
      </c>
      <c r="G1632" s="6">
        <v>0.72399999999999998</v>
      </c>
      <c r="H1632" s="6">
        <v>35365.769999999997</v>
      </c>
      <c r="I1632" s="6">
        <v>37</v>
      </c>
      <c r="J1632" s="36" t="str">
        <f t="shared" si="25"/>
        <v>Alto</v>
      </c>
      <c r="K1632" s="6">
        <f>IF(OR(B1632="",D1632="",E1632="",F1632="",G1632="",H1632=""),1,0)</f>
        <v>0</v>
      </c>
      <c r="L1632" s="6">
        <f>IF(C1632&lt;Panorama_geral!$B$3,1,0)</f>
        <v>0</v>
      </c>
      <c r="M1632" s="36">
        <f>IF(D1632&gt;Educacao_infantil!$I$3,1,0)</f>
        <v>1</v>
      </c>
      <c r="N1632" s="7">
        <f>IF(I1632&lt;Educacao_infantil!$J$3,1,0)</f>
        <v>0</v>
      </c>
      <c r="O1632" s="22"/>
    </row>
    <row r="1633" spans="1:15" x14ac:dyDescent="0.25">
      <c r="A1633" s="8" t="s">
        <v>297</v>
      </c>
      <c r="B1633" s="9" t="s">
        <v>7</v>
      </c>
      <c r="C1633" s="9" t="str">
        <f>VLOOKUP(B1633,'De-Para_Estado_Regiao'!$B$3:$C$29,2,0)</f>
        <v>Sudeste</v>
      </c>
      <c r="D1633" s="9">
        <v>2372</v>
      </c>
      <c r="E1633" s="9">
        <v>0.75</v>
      </c>
      <c r="F1633" s="9">
        <v>0.74399999999999999</v>
      </c>
      <c r="G1633" s="9">
        <v>0.66900000000000004</v>
      </c>
      <c r="H1633" s="9">
        <v>29907.83</v>
      </c>
      <c r="I1633" s="6">
        <v>34</v>
      </c>
      <c r="J1633" s="36" t="str">
        <f t="shared" si="25"/>
        <v>Alto</v>
      </c>
      <c r="K1633" s="6">
        <f>IF(OR(B1633="",D1633="",E1633="",F1633="",G1633="",H1633=""),1,0)</f>
        <v>0</v>
      </c>
      <c r="L1633" s="6">
        <f>IF(C1633&lt;Panorama_geral!$B$3,1,0)</f>
        <v>0</v>
      </c>
      <c r="M1633" s="36">
        <f>IF(D1633&gt;Educacao_infantil!$I$3,1,0)</f>
        <v>1</v>
      </c>
      <c r="N1633" s="7">
        <f>IF(I1633&lt;Educacao_infantil!$J$3,1,0)</f>
        <v>0</v>
      </c>
      <c r="O1633" s="22"/>
    </row>
    <row r="1634" spans="1:15" x14ac:dyDescent="0.25">
      <c r="A1634" s="5" t="s">
        <v>298</v>
      </c>
      <c r="B1634" s="6" t="s">
        <v>22</v>
      </c>
      <c r="C1634" s="9" t="str">
        <f>VLOOKUP(B1634,'De-Para_Estado_Regiao'!$B$3:$C$29,2,0)</f>
        <v>Sul</v>
      </c>
      <c r="D1634" s="6">
        <v>4403</v>
      </c>
      <c r="E1634" s="6">
        <v>0.745</v>
      </c>
      <c r="F1634" s="6">
        <v>0.73</v>
      </c>
      <c r="G1634" s="6">
        <v>0.66400000000000003</v>
      </c>
      <c r="H1634" s="6">
        <v>30318.28</v>
      </c>
      <c r="I1634" s="6">
        <v>115</v>
      </c>
      <c r="J1634" s="36" t="str">
        <f t="shared" si="25"/>
        <v>Alto</v>
      </c>
      <c r="K1634" s="6">
        <f>IF(OR(B1634="",D1634="",E1634="",F1634="",G1634="",H1634=""),1,0)</f>
        <v>0</v>
      </c>
      <c r="L1634" s="6">
        <f>IF(C1634&lt;Panorama_geral!$B$3,1,0)</f>
        <v>0</v>
      </c>
      <c r="M1634" s="36">
        <f>IF(D1634&gt;Educacao_infantil!$I$3,1,0)</f>
        <v>1</v>
      </c>
      <c r="N1634" s="7">
        <f>IF(I1634&lt;Educacao_infantil!$J$3,1,0)</f>
        <v>0</v>
      </c>
      <c r="O1634" s="22"/>
    </row>
    <row r="1635" spans="1:15" x14ac:dyDescent="0.25">
      <c r="A1635" s="8" t="s">
        <v>299</v>
      </c>
      <c r="B1635" s="9" t="s">
        <v>53</v>
      </c>
      <c r="C1635" s="9" t="str">
        <f>VLOOKUP(B1635,'De-Para_Estado_Regiao'!$B$3:$C$29,2,0)</f>
        <v>Centro-Oeste</v>
      </c>
      <c r="D1635" s="9">
        <v>5734</v>
      </c>
      <c r="E1635" s="9">
        <v>0.74</v>
      </c>
      <c r="F1635" s="9">
        <v>0.752</v>
      </c>
      <c r="G1635" s="9">
        <v>0.64500000000000002</v>
      </c>
      <c r="H1635" s="9">
        <v>79911.850000000006</v>
      </c>
      <c r="I1635" s="6">
        <v>76</v>
      </c>
      <c r="J1635" s="36" t="str">
        <f t="shared" si="25"/>
        <v>Alto</v>
      </c>
      <c r="K1635" s="6">
        <f>IF(OR(B1635="",D1635="",E1635="",F1635="",G1635="",H1635=""),1,0)</f>
        <v>0</v>
      </c>
      <c r="L1635" s="6">
        <f>IF(C1635&lt;Panorama_geral!$B$3,1,0)</f>
        <v>0</v>
      </c>
      <c r="M1635" s="36">
        <f>IF(D1635&gt;Educacao_infantil!$I$3,1,0)</f>
        <v>1</v>
      </c>
      <c r="N1635" s="7">
        <f>IF(I1635&lt;Educacao_infantil!$J$3,1,0)</f>
        <v>0</v>
      </c>
      <c r="O1635" s="22"/>
    </row>
    <row r="1636" spans="1:15" x14ac:dyDescent="0.25">
      <c r="A1636" s="5" t="s">
        <v>300</v>
      </c>
      <c r="B1636" s="6" t="s">
        <v>64</v>
      </c>
      <c r="C1636" s="9" t="str">
        <f>VLOOKUP(B1636,'De-Para_Estado_Regiao'!$B$3:$C$29,2,0)</f>
        <v>Sudeste</v>
      </c>
      <c r="D1636" s="6">
        <v>8222</v>
      </c>
      <c r="E1636" s="6">
        <v>0.746</v>
      </c>
      <c r="F1636" s="6">
        <v>0.73299999999999998</v>
      </c>
      <c r="G1636" s="6">
        <v>0.67700000000000005</v>
      </c>
      <c r="H1636" s="6">
        <v>22904.87</v>
      </c>
      <c r="I1636" s="6">
        <v>188</v>
      </c>
      <c r="J1636" s="36" t="str">
        <f t="shared" si="25"/>
        <v>Alto</v>
      </c>
      <c r="K1636" s="6">
        <f>IF(OR(B1636="",D1636="",E1636="",F1636="",G1636="",H1636=""),1,0)</f>
        <v>0</v>
      </c>
      <c r="L1636" s="6">
        <f>IF(C1636&lt;Panorama_geral!$B$3,1,0)</f>
        <v>0</v>
      </c>
      <c r="M1636" s="36">
        <f>IF(D1636&gt;Educacao_infantil!$I$3,1,0)</f>
        <v>1</v>
      </c>
      <c r="N1636" s="7">
        <f>IF(I1636&lt;Educacao_infantil!$J$3,1,0)</f>
        <v>0</v>
      </c>
      <c r="O1636" s="22"/>
    </row>
    <row r="1637" spans="1:15" x14ac:dyDescent="0.25">
      <c r="A1637" s="8" t="s">
        <v>301</v>
      </c>
      <c r="B1637" s="9" t="s">
        <v>22</v>
      </c>
      <c r="C1637" s="9" t="str">
        <f>VLOOKUP(B1637,'De-Para_Estado_Regiao'!$B$3:$C$29,2,0)</f>
        <v>Sul</v>
      </c>
      <c r="D1637" s="9">
        <v>6613</v>
      </c>
      <c r="E1637" s="9">
        <v>0.75</v>
      </c>
      <c r="F1637" s="9">
        <v>0.76100000000000001</v>
      </c>
      <c r="G1637" s="9">
        <v>0.66600000000000004</v>
      </c>
      <c r="H1637" s="9">
        <v>41998.58</v>
      </c>
      <c r="I1637" s="6">
        <v>120</v>
      </c>
      <c r="J1637" s="36" t="str">
        <f t="shared" si="25"/>
        <v>Alto</v>
      </c>
      <c r="K1637" s="6">
        <f>IF(OR(B1637="",D1637="",E1637="",F1637="",G1637="",H1637=""),1,0)</f>
        <v>0</v>
      </c>
      <c r="L1637" s="6">
        <f>IF(C1637&lt;Panorama_geral!$B$3,1,0)</f>
        <v>0</v>
      </c>
      <c r="M1637" s="36">
        <f>IF(D1637&gt;Educacao_infantil!$I$3,1,0)</f>
        <v>1</v>
      </c>
      <c r="N1637" s="7">
        <f>IF(I1637&lt;Educacao_infantil!$J$3,1,0)</f>
        <v>0</v>
      </c>
      <c r="O1637" s="22"/>
    </row>
    <row r="1638" spans="1:15" x14ac:dyDescent="0.25">
      <c r="A1638" s="5" t="s">
        <v>302</v>
      </c>
      <c r="B1638" s="6" t="s">
        <v>7</v>
      </c>
      <c r="C1638" s="9" t="str">
        <f>VLOOKUP(B1638,'De-Para_Estado_Regiao'!$B$3:$C$29,2,0)</f>
        <v>Sudeste</v>
      </c>
      <c r="D1638" s="6">
        <v>9833</v>
      </c>
      <c r="E1638" s="6">
        <v>0.73799999999999999</v>
      </c>
      <c r="F1638" s="6">
        <v>0.69099999999999995</v>
      </c>
      <c r="G1638" s="6">
        <v>0.70299999999999996</v>
      </c>
      <c r="H1638" s="6">
        <v>15304.53</v>
      </c>
      <c r="I1638" s="6">
        <v>112</v>
      </c>
      <c r="J1638" s="36" t="str">
        <f t="shared" si="25"/>
        <v>Alto</v>
      </c>
      <c r="K1638" s="6">
        <f>IF(OR(B1638="",D1638="",E1638="",F1638="",G1638="",H1638=""),1,0)</f>
        <v>0</v>
      </c>
      <c r="L1638" s="6">
        <f>IF(C1638&lt;Panorama_geral!$B$3,1,0)</f>
        <v>0</v>
      </c>
      <c r="M1638" s="36">
        <f>IF(D1638&gt;Educacao_infantil!$I$3,1,0)</f>
        <v>1</v>
      </c>
      <c r="N1638" s="7">
        <f>IF(I1638&lt;Educacao_infantil!$J$3,1,0)</f>
        <v>0</v>
      </c>
      <c r="O1638" s="22"/>
    </row>
    <row r="1639" spans="1:15" x14ac:dyDescent="0.25">
      <c r="A1639" s="8" t="s">
        <v>303</v>
      </c>
      <c r="B1639" s="9" t="s">
        <v>22</v>
      </c>
      <c r="C1639" s="9" t="str">
        <f>VLOOKUP(B1639,'De-Para_Estado_Regiao'!$B$3:$C$29,2,0)</f>
        <v>Sul</v>
      </c>
      <c r="D1639" s="9">
        <v>3692</v>
      </c>
      <c r="E1639" s="9">
        <v>0.77400000000000002</v>
      </c>
      <c r="F1639" s="9">
        <v>0.75800000000000001</v>
      </c>
      <c r="G1639" s="9">
        <v>0.72599999999999998</v>
      </c>
      <c r="H1639" s="9">
        <v>32465.67</v>
      </c>
      <c r="I1639" s="6">
        <v>104</v>
      </c>
      <c r="J1639" s="36" t="str">
        <f t="shared" si="25"/>
        <v>Alto</v>
      </c>
      <c r="K1639" s="6">
        <f>IF(OR(B1639="",D1639="",E1639="",F1639="",G1639="",H1639=""),1,0)</f>
        <v>0</v>
      </c>
      <c r="L1639" s="6">
        <f>IF(C1639&lt;Panorama_geral!$B$3,1,0)</f>
        <v>0</v>
      </c>
      <c r="M1639" s="36">
        <f>IF(D1639&gt;Educacao_infantil!$I$3,1,0)</f>
        <v>1</v>
      </c>
      <c r="N1639" s="7">
        <f>IF(I1639&lt;Educacao_infantil!$J$3,1,0)</f>
        <v>0</v>
      </c>
      <c r="O1639" s="22"/>
    </row>
    <row r="1640" spans="1:15" x14ac:dyDescent="0.25">
      <c r="A1640" s="5" t="s">
        <v>304</v>
      </c>
      <c r="B1640" s="6" t="s">
        <v>7</v>
      </c>
      <c r="C1640" s="9" t="str">
        <f>VLOOKUP(B1640,'De-Para_Estado_Regiao'!$B$3:$C$29,2,0)</f>
        <v>Sudeste</v>
      </c>
      <c r="D1640" s="6">
        <v>4749</v>
      </c>
      <c r="E1640" s="6">
        <v>0.745</v>
      </c>
      <c r="F1640" s="6">
        <v>0.71599999999999997</v>
      </c>
      <c r="G1640" s="6">
        <v>0.70099999999999996</v>
      </c>
      <c r="H1640" s="6">
        <v>16454.23</v>
      </c>
      <c r="I1640" s="6">
        <v>75</v>
      </c>
      <c r="J1640" s="36" t="str">
        <f t="shared" si="25"/>
        <v>Alto</v>
      </c>
      <c r="K1640" s="6">
        <f>IF(OR(B1640="",D1640="",E1640="",F1640="",G1640="",H1640=""),1,0)</f>
        <v>0</v>
      </c>
      <c r="L1640" s="6">
        <f>IF(C1640&lt;Panorama_geral!$B$3,1,0)</f>
        <v>0</v>
      </c>
      <c r="M1640" s="36">
        <f>IF(D1640&gt;Educacao_infantil!$I$3,1,0)</f>
        <v>1</v>
      </c>
      <c r="N1640" s="7">
        <f>IF(I1640&lt;Educacao_infantil!$J$3,1,0)</f>
        <v>0</v>
      </c>
      <c r="O1640" s="22"/>
    </row>
    <row r="1641" spans="1:15" x14ac:dyDescent="0.25">
      <c r="A1641" s="8" t="s">
        <v>305</v>
      </c>
      <c r="B1641" s="9" t="s">
        <v>7</v>
      </c>
      <c r="C1641" s="9" t="str">
        <f>VLOOKUP(B1641,'De-Para_Estado_Regiao'!$B$3:$C$29,2,0)</f>
        <v>Sudeste</v>
      </c>
      <c r="D1641" s="9">
        <v>1917</v>
      </c>
      <c r="E1641" s="9">
        <v>0.76800000000000002</v>
      </c>
      <c r="F1641" s="9">
        <v>0.746</v>
      </c>
      <c r="G1641" s="9">
        <v>0.70699999999999996</v>
      </c>
      <c r="H1641" s="9">
        <v>35154.660000000003</v>
      </c>
      <c r="I1641" s="6">
        <v>50</v>
      </c>
      <c r="J1641" s="36" t="str">
        <f t="shared" si="25"/>
        <v>Alto</v>
      </c>
      <c r="K1641" s="6">
        <f>IF(OR(B1641="",D1641="",E1641="",F1641="",G1641="",H1641=""),1,0)</f>
        <v>0</v>
      </c>
      <c r="L1641" s="6">
        <f>IF(C1641&lt;Panorama_geral!$B$3,1,0)</f>
        <v>0</v>
      </c>
      <c r="M1641" s="36">
        <f>IF(D1641&gt;Educacao_infantil!$I$3,1,0)</f>
        <v>1</v>
      </c>
      <c r="N1641" s="7">
        <f>IF(I1641&lt;Educacao_infantil!$J$3,1,0)</f>
        <v>0</v>
      </c>
      <c r="O1641" s="22"/>
    </row>
    <row r="1642" spans="1:15" x14ac:dyDescent="0.25">
      <c r="A1642" s="5" t="s">
        <v>306</v>
      </c>
      <c r="B1642" s="6" t="s">
        <v>59</v>
      </c>
      <c r="C1642" s="9" t="str">
        <f>VLOOKUP(B1642,'De-Para_Estado_Regiao'!$B$3:$C$29,2,0)</f>
        <v>Sul</v>
      </c>
      <c r="D1642" s="6">
        <v>7486</v>
      </c>
      <c r="E1642" s="6">
        <v>0.75700000000000001</v>
      </c>
      <c r="F1642" s="6">
        <v>0.752</v>
      </c>
      <c r="G1642" s="6">
        <v>0.67200000000000004</v>
      </c>
      <c r="H1642" s="6">
        <v>27123.360000000001</v>
      </c>
      <c r="I1642" s="6">
        <v>153</v>
      </c>
      <c r="J1642" s="36" t="str">
        <f t="shared" si="25"/>
        <v>Alto</v>
      </c>
      <c r="K1642" s="6">
        <f>IF(OR(B1642="",D1642="",E1642="",F1642="",G1642="",H1642=""),1,0)</f>
        <v>0</v>
      </c>
      <c r="L1642" s="6">
        <f>IF(C1642&lt;Panorama_geral!$B$3,1,0)</f>
        <v>0</v>
      </c>
      <c r="M1642" s="36">
        <f>IF(D1642&gt;Educacao_infantil!$I$3,1,0)</f>
        <v>1</v>
      </c>
      <c r="N1642" s="7">
        <f>IF(I1642&lt;Educacao_infantil!$J$3,1,0)</f>
        <v>0</v>
      </c>
      <c r="O1642" s="22"/>
    </row>
    <row r="1643" spans="1:15" x14ac:dyDescent="0.25">
      <c r="A1643" s="8" t="s">
        <v>307</v>
      </c>
      <c r="B1643" s="9" t="s">
        <v>10</v>
      </c>
      <c r="C1643" s="9" t="str">
        <f>VLOOKUP(B1643,'De-Para_Estado_Regiao'!$B$3:$C$29,2,0)</f>
        <v>Sudeste</v>
      </c>
      <c r="D1643" s="9">
        <v>4115</v>
      </c>
      <c r="E1643" s="9">
        <v>0.73</v>
      </c>
      <c r="F1643" s="9">
        <v>0.71599999999999997</v>
      </c>
      <c r="G1643" s="9">
        <v>0.64900000000000002</v>
      </c>
      <c r="H1643" s="9">
        <v>25987.98</v>
      </c>
      <c r="I1643" s="6">
        <v>117</v>
      </c>
      <c r="J1643" s="36" t="str">
        <f t="shared" si="25"/>
        <v>Alto</v>
      </c>
      <c r="K1643" s="6">
        <f>IF(OR(B1643="",D1643="",E1643="",F1643="",G1643="",H1643=""),1,0)</f>
        <v>0</v>
      </c>
      <c r="L1643" s="6">
        <f>IF(C1643&lt;Panorama_geral!$B$3,1,0)</f>
        <v>0</v>
      </c>
      <c r="M1643" s="36">
        <f>IF(D1643&gt;Educacao_infantil!$I$3,1,0)</f>
        <v>1</v>
      </c>
      <c r="N1643" s="7">
        <f>IF(I1643&lt;Educacao_infantil!$J$3,1,0)</f>
        <v>0</v>
      </c>
      <c r="O1643" s="22"/>
    </row>
    <row r="1644" spans="1:15" x14ac:dyDescent="0.25">
      <c r="A1644" s="5" t="s">
        <v>308</v>
      </c>
      <c r="B1644" s="6" t="s">
        <v>7</v>
      </c>
      <c r="C1644" s="9" t="str">
        <f>VLOOKUP(B1644,'De-Para_Estado_Regiao'!$B$3:$C$29,2,0)</f>
        <v>Sudeste</v>
      </c>
      <c r="D1644" s="6">
        <v>1650</v>
      </c>
      <c r="E1644" s="6">
        <v>0.78</v>
      </c>
      <c r="F1644" s="6">
        <v>0.752</v>
      </c>
      <c r="G1644" s="6">
        <v>0.73699999999999999</v>
      </c>
      <c r="H1644" s="6">
        <v>24326.29</v>
      </c>
      <c r="I1644" s="6">
        <v>43</v>
      </c>
      <c r="J1644" s="36" t="str">
        <f t="shared" si="25"/>
        <v>Alto</v>
      </c>
      <c r="K1644" s="6">
        <f>IF(OR(B1644="",D1644="",E1644="",F1644="",G1644="",H1644=""),1,0)</f>
        <v>0</v>
      </c>
      <c r="L1644" s="6">
        <f>IF(C1644&lt;Panorama_geral!$B$3,1,0)</f>
        <v>0</v>
      </c>
      <c r="M1644" s="36">
        <f>IF(D1644&gt;Educacao_infantil!$I$3,1,0)</f>
        <v>1</v>
      </c>
      <c r="N1644" s="7">
        <f>IF(I1644&lt;Educacao_infantil!$J$3,1,0)</f>
        <v>0</v>
      </c>
      <c r="O1644" s="22"/>
    </row>
    <row r="1645" spans="1:15" x14ac:dyDescent="0.25">
      <c r="A1645" s="8" t="s">
        <v>309</v>
      </c>
      <c r="B1645" s="9" t="s">
        <v>72</v>
      </c>
      <c r="C1645" s="9" t="str">
        <f>VLOOKUP(B1645,'De-Para_Estado_Regiao'!$B$3:$C$29,2,0)</f>
        <v>Nordeste</v>
      </c>
      <c r="D1645" s="9">
        <v>13799</v>
      </c>
      <c r="E1645" s="9">
        <v>0.72</v>
      </c>
      <c r="F1645" s="9">
        <v>0.69399999999999995</v>
      </c>
      <c r="G1645" s="9">
        <v>0.66300000000000003</v>
      </c>
      <c r="H1645" s="9">
        <v>19714.79</v>
      </c>
      <c r="I1645" s="6">
        <v>185</v>
      </c>
      <c r="J1645" s="36" t="str">
        <f t="shared" si="25"/>
        <v>Alto</v>
      </c>
      <c r="K1645" s="6">
        <f>IF(OR(B1645="",D1645="",E1645="",F1645="",G1645="",H1645=""),1,0)</f>
        <v>0</v>
      </c>
      <c r="L1645" s="6">
        <f>IF(C1645&lt;Panorama_geral!$B$3,1,0)</f>
        <v>0</v>
      </c>
      <c r="M1645" s="36">
        <f>IF(D1645&gt;Educacao_infantil!$I$3,1,0)</f>
        <v>1</v>
      </c>
      <c r="N1645" s="7">
        <f>IF(I1645&lt;Educacao_infantil!$J$3,1,0)</f>
        <v>0</v>
      </c>
      <c r="O1645" s="22"/>
    </row>
    <row r="1646" spans="1:15" x14ac:dyDescent="0.25">
      <c r="A1646" s="5" t="s">
        <v>310</v>
      </c>
      <c r="B1646" s="6" t="s">
        <v>7</v>
      </c>
      <c r="C1646" s="9" t="str">
        <f>VLOOKUP(B1646,'De-Para_Estado_Regiao'!$B$3:$C$29,2,0)</f>
        <v>Sudeste</v>
      </c>
      <c r="D1646" s="6">
        <v>13035</v>
      </c>
      <c r="E1646" s="6">
        <v>0.73499999999999999</v>
      </c>
      <c r="F1646" s="6">
        <v>0.68700000000000006</v>
      </c>
      <c r="G1646" s="6">
        <v>0.67700000000000005</v>
      </c>
      <c r="H1646" s="6">
        <v>53634.91</v>
      </c>
      <c r="I1646" s="6">
        <v>96</v>
      </c>
      <c r="J1646" s="36" t="str">
        <f t="shared" si="25"/>
        <v>Alto</v>
      </c>
      <c r="K1646" s="6">
        <f>IF(OR(B1646="",D1646="",E1646="",F1646="",G1646="",H1646=""),1,0)</f>
        <v>0</v>
      </c>
      <c r="L1646" s="6">
        <f>IF(C1646&lt;Panorama_geral!$B$3,1,0)</f>
        <v>0</v>
      </c>
      <c r="M1646" s="36">
        <f>IF(D1646&gt;Educacao_infantil!$I$3,1,0)</f>
        <v>1</v>
      </c>
      <c r="N1646" s="7">
        <f>IF(I1646&lt;Educacao_infantil!$J$3,1,0)</f>
        <v>0</v>
      </c>
      <c r="O1646" s="22"/>
    </row>
    <row r="1647" spans="1:15" x14ac:dyDescent="0.25">
      <c r="A1647" s="8" t="s">
        <v>311</v>
      </c>
      <c r="B1647" s="9" t="s">
        <v>7</v>
      </c>
      <c r="C1647" s="9" t="str">
        <f>VLOOKUP(B1647,'De-Para_Estado_Regiao'!$B$3:$C$29,2,0)</f>
        <v>Sudeste</v>
      </c>
      <c r="D1647" s="9">
        <v>1724</v>
      </c>
      <c r="E1647" s="9">
        <v>0.76500000000000001</v>
      </c>
      <c r="F1647" s="9">
        <v>0.76800000000000002</v>
      </c>
      <c r="G1647" s="9">
        <v>0.69399999999999995</v>
      </c>
      <c r="H1647" s="9">
        <v>30266.17</v>
      </c>
      <c r="I1647" s="6">
        <v>29</v>
      </c>
      <c r="J1647" s="36" t="str">
        <f t="shared" si="25"/>
        <v>Alto</v>
      </c>
      <c r="K1647" s="6">
        <f>IF(OR(B1647="",D1647="",E1647="",F1647="",G1647="",H1647=""),1,0)</f>
        <v>0</v>
      </c>
      <c r="L1647" s="6">
        <f>IF(C1647&lt;Panorama_geral!$B$3,1,0)</f>
        <v>0</v>
      </c>
      <c r="M1647" s="36">
        <f>IF(D1647&gt;Educacao_infantil!$I$3,1,0)</f>
        <v>1</v>
      </c>
      <c r="N1647" s="7">
        <f>IF(I1647&lt;Educacao_infantil!$J$3,1,0)</f>
        <v>0</v>
      </c>
      <c r="O1647" s="22"/>
    </row>
    <row r="1648" spans="1:15" x14ac:dyDescent="0.25">
      <c r="A1648" s="5" t="s">
        <v>312</v>
      </c>
      <c r="B1648" s="6" t="s">
        <v>14</v>
      </c>
      <c r="C1648" s="9" t="str">
        <f>VLOOKUP(B1648,'De-Para_Estado_Regiao'!$B$3:$C$29,2,0)</f>
        <v>Sul</v>
      </c>
      <c r="D1648" s="6">
        <v>3276</v>
      </c>
      <c r="E1648" s="6">
        <v>0.78</v>
      </c>
      <c r="F1648" s="6">
        <v>0.78600000000000003</v>
      </c>
      <c r="G1648" s="6">
        <v>0.70699999999999996</v>
      </c>
      <c r="H1648" s="6">
        <v>36686.17</v>
      </c>
      <c r="I1648" s="6">
        <v>112</v>
      </c>
      <c r="J1648" s="36" t="str">
        <f t="shared" si="25"/>
        <v>Alto</v>
      </c>
      <c r="K1648" s="6">
        <f>IF(OR(B1648="",D1648="",E1648="",F1648="",G1648="",H1648=""),1,0)</f>
        <v>0</v>
      </c>
      <c r="L1648" s="6">
        <f>IF(C1648&lt;Panorama_geral!$B$3,1,0)</f>
        <v>0</v>
      </c>
      <c r="M1648" s="36">
        <f>IF(D1648&gt;Educacao_infantil!$I$3,1,0)</f>
        <v>1</v>
      </c>
      <c r="N1648" s="7">
        <f>IF(I1648&lt;Educacao_infantil!$J$3,1,0)</f>
        <v>0</v>
      </c>
      <c r="O1648" s="22"/>
    </row>
    <row r="1649" spans="1:15" x14ac:dyDescent="0.25">
      <c r="A1649" s="8" t="s">
        <v>313</v>
      </c>
      <c r="B1649" s="9" t="s">
        <v>16</v>
      </c>
      <c r="C1649" s="9" t="str">
        <f>VLOOKUP(B1649,'De-Para_Estado_Regiao'!$B$3:$C$29,2,0)</f>
        <v>Sudeste</v>
      </c>
      <c r="D1649" s="9">
        <v>3607</v>
      </c>
      <c r="E1649" s="9">
        <v>0.75800000000000001</v>
      </c>
      <c r="F1649" s="9">
        <v>0.72399999999999998</v>
      </c>
      <c r="G1649" s="9">
        <v>0.70799999999999996</v>
      </c>
      <c r="H1649" s="9">
        <v>29336.66</v>
      </c>
      <c r="I1649" s="6">
        <v>78</v>
      </c>
      <c r="J1649" s="36" t="str">
        <f t="shared" si="25"/>
        <v>Alto</v>
      </c>
      <c r="K1649" s="6">
        <f>IF(OR(B1649="",D1649="",E1649="",F1649="",G1649="",H1649=""),1,0)</f>
        <v>0</v>
      </c>
      <c r="L1649" s="6">
        <f>IF(C1649&lt;Panorama_geral!$B$3,1,0)</f>
        <v>0</v>
      </c>
      <c r="M1649" s="36">
        <f>IF(D1649&gt;Educacao_infantil!$I$3,1,0)</f>
        <v>1</v>
      </c>
      <c r="N1649" s="7">
        <f>IF(I1649&lt;Educacao_infantil!$J$3,1,0)</f>
        <v>0</v>
      </c>
      <c r="O1649" s="22"/>
    </row>
    <row r="1650" spans="1:15" x14ac:dyDescent="0.25">
      <c r="A1650" s="5" t="s">
        <v>314</v>
      </c>
      <c r="B1650" s="6" t="s">
        <v>7</v>
      </c>
      <c r="C1650" s="9" t="str">
        <f>VLOOKUP(B1650,'De-Para_Estado_Regiao'!$B$3:$C$29,2,0)</f>
        <v>Sudeste</v>
      </c>
      <c r="D1650" s="6">
        <v>3278</v>
      </c>
      <c r="E1650" s="6">
        <v>0.75</v>
      </c>
      <c r="F1650" s="6">
        <v>0.74099999999999999</v>
      </c>
      <c r="G1650" s="6">
        <v>0.67900000000000005</v>
      </c>
      <c r="H1650" s="6">
        <v>20447.3</v>
      </c>
      <c r="I1650" s="6">
        <v>49</v>
      </c>
      <c r="J1650" s="36" t="str">
        <f t="shared" si="25"/>
        <v>Alto</v>
      </c>
      <c r="K1650" s="6">
        <f>IF(OR(B1650="",D1650="",E1650="",F1650="",G1650="",H1650=""),1,0)</f>
        <v>0</v>
      </c>
      <c r="L1650" s="6">
        <f>IF(C1650&lt;Panorama_geral!$B$3,1,0)</f>
        <v>0</v>
      </c>
      <c r="M1650" s="36">
        <f>IF(D1650&gt;Educacao_infantil!$I$3,1,0)</f>
        <v>1</v>
      </c>
      <c r="N1650" s="7">
        <f>IF(I1650&lt;Educacao_infantil!$J$3,1,0)</f>
        <v>0</v>
      </c>
      <c r="O1650" s="22"/>
    </row>
    <row r="1651" spans="1:15" x14ac:dyDescent="0.25">
      <c r="A1651" s="8" t="s">
        <v>315</v>
      </c>
      <c r="B1651" s="9" t="s">
        <v>10</v>
      </c>
      <c r="C1651" s="9" t="str">
        <f>VLOOKUP(B1651,'De-Para_Estado_Regiao'!$B$3:$C$29,2,0)</f>
        <v>Sudeste</v>
      </c>
      <c r="D1651" s="9">
        <v>5535</v>
      </c>
      <c r="E1651" s="9">
        <v>0.76500000000000001</v>
      </c>
      <c r="F1651" s="9">
        <v>0.76100000000000001</v>
      </c>
      <c r="G1651" s="9">
        <v>0.69199999999999995</v>
      </c>
      <c r="H1651" s="9">
        <v>39078.14</v>
      </c>
      <c r="I1651" s="6">
        <v>129</v>
      </c>
      <c r="J1651" s="36" t="str">
        <f t="shared" si="25"/>
        <v>Alto</v>
      </c>
      <c r="K1651" s="6">
        <f>IF(OR(B1651="",D1651="",E1651="",F1651="",G1651="",H1651=""),1,0)</f>
        <v>0</v>
      </c>
      <c r="L1651" s="6">
        <f>IF(C1651&lt;Panorama_geral!$B$3,1,0)</f>
        <v>0</v>
      </c>
      <c r="M1651" s="36">
        <f>IF(D1651&gt;Educacao_infantil!$I$3,1,0)</f>
        <v>1</v>
      </c>
      <c r="N1651" s="7">
        <f>IF(I1651&lt;Educacao_infantil!$J$3,1,0)</f>
        <v>0</v>
      </c>
      <c r="O1651" s="22"/>
    </row>
    <row r="1652" spans="1:15" x14ac:dyDescent="0.25">
      <c r="A1652" s="5" t="s">
        <v>316</v>
      </c>
      <c r="B1652" s="6" t="s">
        <v>7</v>
      </c>
      <c r="C1652" s="9" t="str">
        <f>VLOOKUP(B1652,'De-Para_Estado_Regiao'!$B$3:$C$29,2,0)</f>
        <v>Sudeste</v>
      </c>
      <c r="D1652" s="6">
        <v>1887</v>
      </c>
      <c r="E1652" s="6">
        <v>0.753</v>
      </c>
      <c r="F1652" s="6">
        <v>0.75900000000000001</v>
      </c>
      <c r="G1652" s="6">
        <v>0.68300000000000005</v>
      </c>
      <c r="H1652" s="6">
        <v>95399.47</v>
      </c>
      <c r="I1652" s="6">
        <v>34</v>
      </c>
      <c r="J1652" s="36" t="str">
        <f t="shared" si="25"/>
        <v>Alto</v>
      </c>
      <c r="K1652" s="6">
        <f>IF(OR(B1652="",D1652="",E1652="",F1652="",G1652="",H1652=""),1,0)</f>
        <v>0</v>
      </c>
      <c r="L1652" s="6">
        <f>IF(C1652&lt;Panorama_geral!$B$3,1,0)</f>
        <v>0</v>
      </c>
      <c r="M1652" s="36">
        <f>IF(D1652&gt;Educacao_infantil!$I$3,1,0)</f>
        <v>1</v>
      </c>
      <c r="N1652" s="7">
        <f>IF(I1652&lt;Educacao_infantil!$J$3,1,0)</f>
        <v>0</v>
      </c>
      <c r="O1652" s="22"/>
    </row>
    <row r="1653" spans="1:15" x14ac:dyDescent="0.25">
      <c r="A1653" s="8" t="s">
        <v>317</v>
      </c>
      <c r="B1653" s="9" t="s">
        <v>16</v>
      </c>
      <c r="C1653" s="9" t="str">
        <f>VLOOKUP(B1653,'De-Para_Estado_Regiao'!$B$3:$C$29,2,0)</f>
        <v>Sudeste</v>
      </c>
      <c r="D1653" s="9">
        <v>4503</v>
      </c>
      <c r="E1653" s="9">
        <v>0.74</v>
      </c>
      <c r="F1653" s="9">
        <v>0.745</v>
      </c>
      <c r="G1653" s="9">
        <v>0.64400000000000002</v>
      </c>
      <c r="H1653" s="9">
        <v>27602.09</v>
      </c>
      <c r="I1653" s="6">
        <v>56</v>
      </c>
      <c r="J1653" s="36" t="str">
        <f t="shared" si="25"/>
        <v>Alto</v>
      </c>
      <c r="K1653" s="6">
        <f>IF(OR(B1653="",D1653="",E1653="",F1653="",G1653="",H1653=""),1,0)</f>
        <v>0</v>
      </c>
      <c r="L1653" s="6">
        <f>IF(C1653&lt;Panorama_geral!$B$3,1,0)</f>
        <v>0</v>
      </c>
      <c r="M1653" s="36">
        <f>IF(D1653&gt;Educacao_infantil!$I$3,1,0)</f>
        <v>1</v>
      </c>
      <c r="N1653" s="7">
        <f>IF(I1653&lt;Educacao_infantil!$J$3,1,0)</f>
        <v>0</v>
      </c>
      <c r="O1653" s="22"/>
    </row>
    <row r="1654" spans="1:15" x14ac:dyDescent="0.25">
      <c r="A1654" s="5" t="s">
        <v>318</v>
      </c>
      <c r="B1654" s="6" t="s">
        <v>22</v>
      </c>
      <c r="C1654" s="9" t="str">
        <f>VLOOKUP(B1654,'De-Para_Estado_Regiao'!$B$3:$C$29,2,0)</f>
        <v>Sul</v>
      </c>
      <c r="D1654" s="6">
        <v>12050</v>
      </c>
      <c r="E1654" s="6">
        <v>0.73299999999999998</v>
      </c>
      <c r="F1654" s="6">
        <v>0.71499999999999997</v>
      </c>
      <c r="G1654" s="6">
        <v>0.63200000000000001</v>
      </c>
      <c r="H1654" s="6">
        <v>19883.099999999999</v>
      </c>
      <c r="I1654" s="6">
        <v>156</v>
      </c>
      <c r="J1654" s="36" t="str">
        <f t="shared" si="25"/>
        <v>Alto</v>
      </c>
      <c r="K1654" s="6">
        <f>IF(OR(B1654="",D1654="",E1654="",F1654="",G1654="",H1654=""),1,0)</f>
        <v>0</v>
      </c>
      <c r="L1654" s="6">
        <f>IF(C1654&lt;Panorama_geral!$B$3,1,0)</f>
        <v>0</v>
      </c>
      <c r="M1654" s="36">
        <f>IF(D1654&gt;Educacao_infantil!$I$3,1,0)</f>
        <v>1</v>
      </c>
      <c r="N1654" s="7">
        <f>IF(I1654&lt;Educacao_infantil!$J$3,1,0)</f>
        <v>0</v>
      </c>
      <c r="O1654" s="22"/>
    </row>
    <row r="1655" spans="1:15" x14ac:dyDescent="0.25">
      <c r="A1655" s="8" t="s">
        <v>319</v>
      </c>
      <c r="B1655" s="9" t="s">
        <v>7</v>
      </c>
      <c r="C1655" s="9" t="str">
        <f>VLOOKUP(B1655,'De-Para_Estado_Regiao'!$B$3:$C$29,2,0)</f>
        <v>Sudeste</v>
      </c>
      <c r="D1655" s="9">
        <v>4661</v>
      </c>
      <c r="E1655" s="9">
        <v>0.78</v>
      </c>
      <c r="F1655" s="9">
        <v>0.74</v>
      </c>
      <c r="G1655" s="9">
        <v>0.749</v>
      </c>
      <c r="H1655" s="9">
        <v>27897.02</v>
      </c>
      <c r="I1655" s="6">
        <v>84</v>
      </c>
      <c r="J1655" s="36" t="str">
        <f t="shared" si="25"/>
        <v>Alto</v>
      </c>
      <c r="K1655" s="6">
        <f>IF(OR(B1655="",D1655="",E1655="",F1655="",G1655="",H1655=""),1,0)</f>
        <v>0</v>
      </c>
      <c r="L1655" s="6">
        <f>IF(C1655&lt;Panorama_geral!$B$3,1,0)</f>
        <v>0</v>
      </c>
      <c r="M1655" s="36">
        <f>IF(D1655&gt;Educacao_infantil!$I$3,1,0)</f>
        <v>1</v>
      </c>
      <c r="N1655" s="7">
        <f>IF(I1655&lt;Educacao_infantil!$J$3,1,0)</f>
        <v>0</v>
      </c>
      <c r="O1655" s="22"/>
    </row>
    <row r="1656" spans="1:15" x14ac:dyDescent="0.25">
      <c r="A1656" s="5" t="s">
        <v>320</v>
      </c>
      <c r="B1656" s="6" t="s">
        <v>7</v>
      </c>
      <c r="C1656" s="9" t="str">
        <f>VLOOKUP(B1656,'De-Para_Estado_Regiao'!$B$3:$C$29,2,0)</f>
        <v>Sudeste</v>
      </c>
      <c r="D1656" s="6">
        <v>749</v>
      </c>
      <c r="E1656" s="6">
        <v>0.76300000000000001</v>
      </c>
      <c r="F1656" s="6">
        <v>0.73599999999999999</v>
      </c>
      <c r="G1656" s="6">
        <v>0.72</v>
      </c>
      <c r="H1656" s="6">
        <v>30970.21</v>
      </c>
      <c r="I1656" s="6">
        <v>6</v>
      </c>
      <c r="J1656" s="36" t="str">
        <f t="shared" si="25"/>
        <v>Alto</v>
      </c>
      <c r="K1656" s="6">
        <f>IF(OR(B1656="",D1656="",E1656="",F1656="",G1656="",H1656=""),1,0)</f>
        <v>0</v>
      </c>
      <c r="L1656" s="6">
        <f>IF(C1656&lt;Panorama_geral!$B$3,1,0)</f>
        <v>0</v>
      </c>
      <c r="M1656" s="36">
        <f>IF(D1656&gt;Educacao_infantil!$I$3,1,0)</f>
        <v>0</v>
      </c>
      <c r="N1656" s="7">
        <f>IF(I1656&lt;Educacao_infantil!$J$3,1,0)</f>
        <v>0</v>
      </c>
      <c r="O1656" s="22"/>
    </row>
    <row r="1657" spans="1:15" x14ac:dyDescent="0.25">
      <c r="A1657" s="8" t="s">
        <v>321</v>
      </c>
      <c r="B1657" s="9" t="s">
        <v>7</v>
      </c>
      <c r="C1657" s="9" t="str">
        <f>VLOOKUP(B1657,'De-Para_Estado_Regiao'!$B$3:$C$29,2,0)</f>
        <v>Sudeste</v>
      </c>
      <c r="D1657" s="9">
        <v>1427</v>
      </c>
      <c r="E1657" s="9">
        <v>0.747</v>
      </c>
      <c r="F1657" s="9">
        <v>0.70099999999999996</v>
      </c>
      <c r="G1657" s="9">
        <v>0.70399999999999996</v>
      </c>
      <c r="H1657" s="9">
        <v>29350.05</v>
      </c>
      <c r="I1657" s="6">
        <v>26</v>
      </c>
      <c r="J1657" s="36" t="str">
        <f t="shared" si="25"/>
        <v>Alto</v>
      </c>
      <c r="K1657" s="6">
        <f>IF(OR(B1657="",D1657="",E1657="",F1657="",G1657="",H1657=""),1,0)</f>
        <v>0</v>
      </c>
      <c r="L1657" s="6">
        <f>IF(C1657&lt;Panorama_geral!$B$3,1,0)</f>
        <v>0</v>
      </c>
      <c r="M1657" s="36">
        <f>IF(D1657&gt;Educacao_infantil!$I$3,1,0)</f>
        <v>1</v>
      </c>
      <c r="N1657" s="7">
        <f>IF(I1657&lt;Educacao_infantil!$J$3,1,0)</f>
        <v>0</v>
      </c>
      <c r="O1657" s="22"/>
    </row>
    <row r="1658" spans="1:15" x14ac:dyDescent="0.25">
      <c r="A1658" s="5" t="s">
        <v>322</v>
      </c>
      <c r="B1658" s="6" t="s">
        <v>7</v>
      </c>
      <c r="C1658" s="9" t="str">
        <f>VLOOKUP(B1658,'De-Para_Estado_Regiao'!$B$3:$C$29,2,0)</f>
        <v>Sudeste</v>
      </c>
      <c r="D1658" s="6">
        <v>2304</v>
      </c>
      <c r="E1658" s="6">
        <v>0.76200000000000001</v>
      </c>
      <c r="F1658" s="6">
        <v>0.74</v>
      </c>
      <c r="G1658" s="6">
        <v>0.70599999999999996</v>
      </c>
      <c r="H1658" s="6">
        <v>28983.75</v>
      </c>
      <c r="I1658" s="6">
        <v>51</v>
      </c>
      <c r="J1658" s="36" t="str">
        <f t="shared" si="25"/>
        <v>Alto</v>
      </c>
      <c r="K1658" s="6">
        <f>IF(OR(B1658="",D1658="",E1658="",F1658="",G1658="",H1658=""),1,0)</f>
        <v>0</v>
      </c>
      <c r="L1658" s="6">
        <f>IF(C1658&lt;Panorama_geral!$B$3,1,0)</f>
        <v>0</v>
      </c>
      <c r="M1658" s="36">
        <f>IF(D1658&gt;Educacao_infantil!$I$3,1,0)</f>
        <v>1</v>
      </c>
      <c r="N1658" s="7">
        <f>IF(I1658&lt;Educacao_infantil!$J$3,1,0)</f>
        <v>0</v>
      </c>
      <c r="O1658" s="22"/>
    </row>
    <row r="1659" spans="1:15" x14ac:dyDescent="0.25">
      <c r="A1659" s="8" t="s">
        <v>323</v>
      </c>
      <c r="B1659" s="9" t="s">
        <v>16</v>
      </c>
      <c r="C1659" s="9" t="str">
        <f>VLOOKUP(B1659,'De-Para_Estado_Regiao'!$B$3:$C$29,2,0)</f>
        <v>Sudeste</v>
      </c>
      <c r="D1659" s="9">
        <v>3754</v>
      </c>
      <c r="E1659" s="9">
        <v>0.75800000000000001</v>
      </c>
      <c r="F1659" s="9">
        <v>0.749</v>
      </c>
      <c r="G1659" s="9">
        <v>0.68500000000000005</v>
      </c>
      <c r="H1659" s="9">
        <v>28368.39</v>
      </c>
      <c r="I1659" s="6">
        <v>94</v>
      </c>
      <c r="J1659" s="36" t="str">
        <f t="shared" si="25"/>
        <v>Alto</v>
      </c>
      <c r="K1659" s="6">
        <f>IF(OR(B1659="",D1659="",E1659="",F1659="",G1659="",H1659=""),1,0)</f>
        <v>0</v>
      </c>
      <c r="L1659" s="6">
        <f>IF(C1659&lt;Panorama_geral!$B$3,1,0)</f>
        <v>0</v>
      </c>
      <c r="M1659" s="36">
        <f>IF(D1659&gt;Educacao_infantil!$I$3,1,0)</f>
        <v>1</v>
      </c>
      <c r="N1659" s="7">
        <f>IF(I1659&lt;Educacao_infantil!$J$3,1,0)</f>
        <v>0</v>
      </c>
      <c r="O1659" s="22"/>
    </row>
    <row r="1660" spans="1:15" x14ac:dyDescent="0.25">
      <c r="A1660" s="5" t="s">
        <v>324</v>
      </c>
      <c r="B1660" s="6" t="s">
        <v>49</v>
      </c>
      <c r="C1660" s="9" t="str">
        <f>VLOOKUP(B1660,'De-Para_Estado_Regiao'!$B$3:$C$29,2,0)</f>
        <v>Norte</v>
      </c>
      <c r="D1660" s="6">
        <v>15704</v>
      </c>
      <c r="E1660" s="6">
        <v>0.69099999999999995</v>
      </c>
      <c r="F1660" s="6">
        <v>0.63200000000000001</v>
      </c>
      <c r="G1660" s="6">
        <v>0.64800000000000002</v>
      </c>
      <c r="H1660" s="6">
        <v>15531.42</v>
      </c>
      <c r="I1660" s="6">
        <v>410</v>
      </c>
      <c r="J1660" s="36" t="str">
        <f t="shared" si="25"/>
        <v>Médio</v>
      </c>
      <c r="K1660" s="6">
        <f>IF(OR(B1660="",D1660="",E1660="",F1660="",G1660="",H1660=""),1,0)</f>
        <v>0</v>
      </c>
      <c r="L1660" s="6">
        <f>IF(C1660&lt;Panorama_geral!$B$3,1,0)</f>
        <v>0</v>
      </c>
      <c r="M1660" s="36">
        <f>IF(D1660&gt;Educacao_infantil!$I$3,1,0)</f>
        <v>1</v>
      </c>
      <c r="N1660" s="7">
        <f>IF(I1660&lt;Educacao_infantil!$J$3,1,0)</f>
        <v>0</v>
      </c>
      <c r="O1660" s="22"/>
    </row>
    <row r="1661" spans="1:15" x14ac:dyDescent="0.25">
      <c r="A1661" s="8" t="s">
        <v>325</v>
      </c>
      <c r="B1661" s="9" t="s">
        <v>16</v>
      </c>
      <c r="C1661" s="9" t="str">
        <f>VLOOKUP(B1661,'De-Para_Estado_Regiao'!$B$3:$C$29,2,0)</f>
        <v>Sudeste</v>
      </c>
      <c r="D1661" s="9">
        <v>1627</v>
      </c>
      <c r="E1661" s="9">
        <v>0.73599999999999999</v>
      </c>
      <c r="F1661" s="9">
        <v>0.73899999999999999</v>
      </c>
      <c r="G1661" s="9">
        <v>0.63200000000000001</v>
      </c>
      <c r="H1661" s="9">
        <v>20738.29</v>
      </c>
      <c r="I1661" s="6">
        <v>32</v>
      </c>
      <c r="J1661" s="36" t="str">
        <f t="shared" si="25"/>
        <v>Alto</v>
      </c>
      <c r="K1661" s="6">
        <f>IF(OR(B1661="",D1661="",E1661="",F1661="",G1661="",H1661=""),1,0)</f>
        <v>0</v>
      </c>
      <c r="L1661" s="6">
        <f>IF(C1661&lt;Panorama_geral!$B$3,1,0)</f>
        <v>0</v>
      </c>
      <c r="M1661" s="36">
        <f>IF(D1661&gt;Educacao_infantil!$I$3,1,0)</f>
        <v>1</v>
      </c>
      <c r="N1661" s="7">
        <f>IF(I1661&lt;Educacao_infantil!$J$3,1,0)</f>
        <v>0</v>
      </c>
      <c r="O1661" s="22"/>
    </row>
    <row r="1662" spans="1:15" x14ac:dyDescent="0.25">
      <c r="A1662" s="5" t="s">
        <v>326</v>
      </c>
      <c r="B1662" s="6" t="s">
        <v>10</v>
      </c>
      <c r="C1662" s="9" t="str">
        <f>VLOOKUP(B1662,'De-Para_Estado_Regiao'!$B$3:$C$29,2,0)</f>
        <v>Sudeste</v>
      </c>
      <c r="D1662" s="6">
        <v>4591</v>
      </c>
      <c r="E1662" s="6">
        <v>0.73299999999999998</v>
      </c>
      <c r="F1662" s="6">
        <v>0.72299999999999998</v>
      </c>
      <c r="G1662" s="6">
        <v>0.66500000000000004</v>
      </c>
      <c r="H1662" s="6">
        <v>20436.21</v>
      </c>
      <c r="I1662" s="6">
        <v>80</v>
      </c>
      <c r="J1662" s="36" t="str">
        <f t="shared" si="25"/>
        <v>Alto</v>
      </c>
      <c r="K1662" s="6">
        <f>IF(OR(B1662="",D1662="",E1662="",F1662="",G1662="",H1662=""),1,0)</f>
        <v>0</v>
      </c>
      <c r="L1662" s="6">
        <f>IF(C1662&lt;Panorama_geral!$B$3,1,0)</f>
        <v>0</v>
      </c>
      <c r="M1662" s="36">
        <f>IF(D1662&gt;Educacao_infantil!$I$3,1,0)</f>
        <v>1</v>
      </c>
      <c r="N1662" s="7">
        <f>IF(I1662&lt;Educacao_infantil!$J$3,1,0)</f>
        <v>0</v>
      </c>
      <c r="O1662" s="22"/>
    </row>
    <row r="1663" spans="1:15" x14ac:dyDescent="0.25">
      <c r="A1663" s="8" t="s">
        <v>327</v>
      </c>
      <c r="B1663" s="9" t="s">
        <v>7</v>
      </c>
      <c r="C1663" s="9" t="str">
        <f>VLOOKUP(B1663,'De-Para_Estado_Regiao'!$B$3:$C$29,2,0)</f>
        <v>Sudeste</v>
      </c>
      <c r="D1663" s="9">
        <v>2420</v>
      </c>
      <c r="E1663" s="9">
        <v>0.76200000000000001</v>
      </c>
      <c r="F1663" s="9">
        <v>0.748</v>
      </c>
      <c r="G1663" s="9">
        <v>0.69799999999999995</v>
      </c>
      <c r="H1663" s="9">
        <v>30038.14</v>
      </c>
      <c r="I1663" s="6">
        <v>58</v>
      </c>
      <c r="J1663" s="36" t="str">
        <f t="shared" si="25"/>
        <v>Alto</v>
      </c>
      <c r="K1663" s="6">
        <f>IF(OR(B1663="",D1663="",E1663="",F1663="",G1663="",H1663=""),1,0)</f>
        <v>0</v>
      </c>
      <c r="L1663" s="6">
        <f>IF(C1663&lt;Panorama_geral!$B$3,1,0)</f>
        <v>0</v>
      </c>
      <c r="M1663" s="36">
        <f>IF(D1663&gt;Educacao_infantil!$I$3,1,0)</f>
        <v>1</v>
      </c>
      <c r="N1663" s="7">
        <f>IF(I1663&lt;Educacao_infantil!$J$3,1,0)</f>
        <v>0</v>
      </c>
      <c r="O1663" s="22"/>
    </row>
    <row r="1664" spans="1:15" x14ac:dyDescent="0.25">
      <c r="A1664" s="5" t="s">
        <v>328</v>
      </c>
      <c r="B1664" s="6" t="s">
        <v>59</v>
      </c>
      <c r="C1664" s="9" t="str">
        <f>VLOOKUP(B1664,'De-Para_Estado_Regiao'!$B$3:$C$29,2,0)</f>
        <v>Sul</v>
      </c>
      <c r="D1664" s="6">
        <v>3800</v>
      </c>
      <c r="E1664" s="6">
        <v>0.73499999999999999</v>
      </c>
      <c r="F1664" s="6">
        <v>0.72799999999999998</v>
      </c>
      <c r="G1664" s="6">
        <v>0.62</v>
      </c>
      <c r="H1664" s="6">
        <v>35548.519999999997</v>
      </c>
      <c r="I1664" s="6">
        <v>40</v>
      </c>
      <c r="J1664" s="36" t="str">
        <f t="shared" si="25"/>
        <v>Alto</v>
      </c>
      <c r="K1664" s="6">
        <f>IF(OR(B1664="",D1664="",E1664="",F1664="",G1664="",H1664=""),1,0)</f>
        <v>0</v>
      </c>
      <c r="L1664" s="6">
        <f>IF(C1664&lt;Panorama_geral!$B$3,1,0)</f>
        <v>0</v>
      </c>
      <c r="M1664" s="36">
        <f>IF(D1664&gt;Educacao_infantil!$I$3,1,0)</f>
        <v>1</v>
      </c>
      <c r="N1664" s="7">
        <f>IF(I1664&lt;Educacao_infantil!$J$3,1,0)</f>
        <v>0</v>
      </c>
      <c r="O1664" s="22"/>
    </row>
    <row r="1665" spans="1:15" x14ac:dyDescent="0.25">
      <c r="A1665" s="8" t="s">
        <v>329</v>
      </c>
      <c r="B1665" s="9" t="s">
        <v>59</v>
      </c>
      <c r="C1665" s="9" t="str">
        <f>VLOOKUP(B1665,'De-Para_Estado_Regiao'!$B$3:$C$29,2,0)</f>
        <v>Sul</v>
      </c>
      <c r="D1665" s="9">
        <v>2727</v>
      </c>
      <c r="E1665" s="9">
        <v>0.78200000000000003</v>
      </c>
      <c r="F1665" s="9">
        <v>0.76300000000000001</v>
      </c>
      <c r="G1665" s="9">
        <v>0.71899999999999997</v>
      </c>
      <c r="H1665" s="9">
        <v>32369.89</v>
      </c>
      <c r="I1665" s="6">
        <v>99</v>
      </c>
      <c r="J1665" s="36" t="str">
        <f t="shared" si="25"/>
        <v>Alto</v>
      </c>
      <c r="K1665" s="6">
        <f>IF(OR(B1665="",D1665="",E1665="",F1665="",G1665="",H1665=""),1,0)</f>
        <v>0</v>
      </c>
      <c r="L1665" s="6">
        <f>IF(C1665&lt;Panorama_geral!$B$3,1,0)</f>
        <v>0</v>
      </c>
      <c r="M1665" s="36">
        <f>IF(D1665&gt;Educacao_infantil!$I$3,1,0)</f>
        <v>1</v>
      </c>
      <c r="N1665" s="7">
        <f>IF(I1665&lt;Educacao_infantil!$J$3,1,0)</f>
        <v>0</v>
      </c>
      <c r="O1665" s="22"/>
    </row>
    <row r="1666" spans="1:15" x14ac:dyDescent="0.25">
      <c r="A1666" s="5" t="s">
        <v>330</v>
      </c>
      <c r="B1666" s="6" t="s">
        <v>7</v>
      </c>
      <c r="C1666" s="9" t="str">
        <f>VLOOKUP(B1666,'De-Para_Estado_Regiao'!$B$3:$C$29,2,0)</f>
        <v>Sudeste</v>
      </c>
      <c r="D1666" s="6">
        <v>1979</v>
      </c>
      <c r="E1666" s="6">
        <v>0.77400000000000002</v>
      </c>
      <c r="F1666" s="6">
        <v>0.74399999999999999</v>
      </c>
      <c r="G1666" s="6">
        <v>0.71699999999999997</v>
      </c>
      <c r="H1666" s="6">
        <v>30971.46</v>
      </c>
      <c r="I1666" s="6">
        <v>63</v>
      </c>
      <c r="J1666" s="36" t="str">
        <f t="shared" si="25"/>
        <v>Alto</v>
      </c>
      <c r="K1666" s="6">
        <f>IF(OR(B1666="",D1666="",E1666="",F1666="",G1666="",H1666=""),1,0)</f>
        <v>0</v>
      </c>
      <c r="L1666" s="6">
        <f>IF(C1666&lt;Panorama_geral!$B$3,1,0)</f>
        <v>0</v>
      </c>
      <c r="M1666" s="36">
        <f>IF(D1666&gt;Educacao_infantil!$I$3,1,0)</f>
        <v>1</v>
      </c>
      <c r="N1666" s="7">
        <f>IF(I1666&lt;Educacao_infantil!$J$3,1,0)</f>
        <v>0</v>
      </c>
      <c r="O1666" s="22"/>
    </row>
    <row r="1667" spans="1:15" x14ac:dyDescent="0.25">
      <c r="A1667" s="8" t="s">
        <v>331</v>
      </c>
      <c r="B1667" s="9" t="s">
        <v>7</v>
      </c>
      <c r="C1667" s="9" t="str">
        <f>VLOOKUP(B1667,'De-Para_Estado_Regiao'!$B$3:$C$29,2,0)</f>
        <v>Sudeste</v>
      </c>
      <c r="D1667" s="9">
        <v>2852</v>
      </c>
      <c r="E1667" s="9">
        <v>0.76200000000000001</v>
      </c>
      <c r="F1667" s="9">
        <v>0.75600000000000001</v>
      </c>
      <c r="G1667" s="9">
        <v>0.70899999999999996</v>
      </c>
      <c r="H1667" s="9">
        <v>28127.42</v>
      </c>
      <c r="I1667" s="6">
        <v>61</v>
      </c>
      <c r="J1667" s="36" t="str">
        <f t="shared" si="25"/>
        <v>Alto</v>
      </c>
      <c r="K1667" s="6">
        <f>IF(OR(B1667="",D1667="",E1667="",F1667="",G1667="",H1667=""),1,0)</f>
        <v>0</v>
      </c>
      <c r="L1667" s="6">
        <f>IF(C1667&lt;Panorama_geral!$B$3,1,0)</f>
        <v>0</v>
      </c>
      <c r="M1667" s="36">
        <f>IF(D1667&gt;Educacao_infantil!$I$3,1,0)</f>
        <v>1</v>
      </c>
      <c r="N1667" s="7">
        <f>IF(I1667&lt;Educacao_infantil!$J$3,1,0)</f>
        <v>0</v>
      </c>
      <c r="O1667" s="22"/>
    </row>
    <row r="1668" spans="1:15" x14ac:dyDescent="0.25">
      <c r="A1668" s="5" t="s">
        <v>332</v>
      </c>
      <c r="B1668" s="6" t="s">
        <v>24</v>
      </c>
      <c r="C1668" s="9" t="str">
        <f>VLOOKUP(B1668,'De-Para_Estado_Regiao'!$B$3:$C$29,2,0)</f>
        <v>Nordeste</v>
      </c>
      <c r="D1668" s="6">
        <v>7405</v>
      </c>
      <c r="E1668" s="6">
        <v>0.69</v>
      </c>
      <c r="F1668" s="6">
        <v>0.68799999999999994</v>
      </c>
      <c r="G1668" s="6">
        <v>0.59</v>
      </c>
      <c r="H1668" s="6">
        <v>21743.84</v>
      </c>
      <c r="I1668" s="6">
        <v>153</v>
      </c>
      <c r="J1668" s="36" t="str">
        <f t="shared" si="25"/>
        <v>Médio</v>
      </c>
      <c r="K1668" s="6">
        <f>IF(OR(B1668="",D1668="",E1668="",F1668="",G1668="",H1668=""),1,0)</f>
        <v>0</v>
      </c>
      <c r="L1668" s="6">
        <f>IF(C1668&lt;Panorama_geral!$B$3,1,0)</f>
        <v>0</v>
      </c>
      <c r="M1668" s="36">
        <f>IF(D1668&gt;Educacao_infantil!$I$3,1,0)</f>
        <v>1</v>
      </c>
      <c r="N1668" s="7">
        <f>IF(I1668&lt;Educacao_infantil!$J$3,1,0)</f>
        <v>0</v>
      </c>
      <c r="O1668" s="22"/>
    </row>
    <row r="1669" spans="1:15" x14ac:dyDescent="0.25">
      <c r="A1669" s="8" t="s">
        <v>333</v>
      </c>
      <c r="B1669" s="9" t="s">
        <v>7</v>
      </c>
      <c r="C1669" s="9" t="str">
        <f>VLOOKUP(B1669,'De-Para_Estado_Regiao'!$B$3:$C$29,2,0)</f>
        <v>Sudeste</v>
      </c>
      <c r="D1669" s="9">
        <v>3289</v>
      </c>
      <c r="E1669" s="9">
        <v>0.75</v>
      </c>
      <c r="F1669" s="9">
        <v>0.73</v>
      </c>
      <c r="G1669" s="9">
        <v>0.67500000000000004</v>
      </c>
      <c r="H1669" s="9">
        <v>18066.2</v>
      </c>
      <c r="I1669" s="6">
        <v>58</v>
      </c>
      <c r="J1669" s="36" t="str">
        <f t="shared" si="25"/>
        <v>Alto</v>
      </c>
      <c r="K1669" s="6">
        <f>IF(OR(B1669="",D1669="",E1669="",F1669="",G1669="",H1669=""),1,0)</f>
        <v>0</v>
      </c>
      <c r="L1669" s="6">
        <f>IF(C1669&lt;Panorama_geral!$B$3,1,0)</f>
        <v>0</v>
      </c>
      <c r="M1669" s="36">
        <f>IF(D1669&gt;Educacao_infantil!$I$3,1,0)</f>
        <v>1</v>
      </c>
      <c r="N1669" s="7">
        <f>IF(I1669&lt;Educacao_infantil!$J$3,1,0)</f>
        <v>0</v>
      </c>
      <c r="O1669" s="22"/>
    </row>
    <row r="1670" spans="1:15" x14ac:dyDescent="0.25">
      <c r="A1670" s="5" t="s">
        <v>334</v>
      </c>
      <c r="B1670" s="6" t="s">
        <v>7</v>
      </c>
      <c r="C1670" s="9" t="str">
        <f>VLOOKUP(B1670,'De-Para_Estado_Regiao'!$B$3:$C$29,2,0)</f>
        <v>Sudeste</v>
      </c>
      <c r="D1670" s="6">
        <v>2483</v>
      </c>
      <c r="E1670" s="6">
        <v>0.79</v>
      </c>
      <c r="F1670" s="6">
        <v>0.755</v>
      </c>
      <c r="G1670" s="6">
        <v>0.76200000000000001</v>
      </c>
      <c r="H1670" s="6">
        <v>48867.19</v>
      </c>
      <c r="I1670" s="6">
        <v>55</v>
      </c>
      <c r="J1670" s="36" t="str">
        <f t="shared" ref="J1670:J1733" si="26">IF(E1670&lt;0.55,"Baixo", IF(E1670&lt;0.7,"Médio", IF(E1670&lt;0.8,"Alto","Muito Alto")))</f>
        <v>Alto</v>
      </c>
      <c r="K1670" s="6">
        <f>IF(OR(B1670="",D1670="",E1670="",F1670="",G1670="",H1670=""),1,0)</f>
        <v>0</v>
      </c>
      <c r="L1670" s="6">
        <f>IF(C1670&lt;Panorama_geral!$B$3,1,0)</f>
        <v>0</v>
      </c>
      <c r="M1670" s="36">
        <f>IF(D1670&gt;Educacao_infantil!$I$3,1,0)</f>
        <v>1</v>
      </c>
      <c r="N1670" s="7">
        <f>IF(I1670&lt;Educacao_infantil!$J$3,1,0)</f>
        <v>0</v>
      </c>
      <c r="O1670" s="22"/>
    </row>
    <row r="1671" spans="1:15" x14ac:dyDescent="0.25">
      <c r="A1671" s="8" t="s">
        <v>335</v>
      </c>
      <c r="B1671" s="9" t="s">
        <v>7</v>
      </c>
      <c r="C1671" s="9" t="str">
        <f>VLOOKUP(B1671,'De-Para_Estado_Regiao'!$B$3:$C$29,2,0)</f>
        <v>Sudeste</v>
      </c>
      <c r="D1671" s="9">
        <v>2373</v>
      </c>
      <c r="E1671" s="9">
        <v>0.76200000000000001</v>
      </c>
      <c r="F1671" s="9">
        <v>0.75</v>
      </c>
      <c r="G1671" s="9">
        <v>0.69899999999999995</v>
      </c>
      <c r="H1671" s="9">
        <v>84277.15</v>
      </c>
      <c r="I1671" s="6">
        <v>61</v>
      </c>
      <c r="J1671" s="36" t="str">
        <f t="shared" si="26"/>
        <v>Alto</v>
      </c>
      <c r="K1671" s="6">
        <f>IF(OR(B1671="",D1671="",E1671="",F1671="",G1671="",H1671=""),1,0)</f>
        <v>0</v>
      </c>
      <c r="L1671" s="6">
        <f>IF(C1671&lt;Panorama_geral!$B$3,1,0)</f>
        <v>0</v>
      </c>
      <c r="M1671" s="36">
        <f>IF(D1671&gt;Educacao_infantil!$I$3,1,0)</f>
        <v>1</v>
      </c>
      <c r="N1671" s="7">
        <f>IF(I1671&lt;Educacao_infantil!$J$3,1,0)</f>
        <v>0</v>
      </c>
      <c r="O1671" s="22"/>
    </row>
    <row r="1672" spans="1:15" x14ac:dyDescent="0.25">
      <c r="A1672" s="5" t="s">
        <v>336</v>
      </c>
      <c r="B1672" s="6" t="s">
        <v>16</v>
      </c>
      <c r="C1672" s="9" t="str">
        <f>VLOOKUP(B1672,'De-Para_Estado_Regiao'!$B$3:$C$29,2,0)</f>
        <v>Sudeste</v>
      </c>
      <c r="D1672" s="6">
        <v>11043</v>
      </c>
      <c r="E1672" s="6">
        <v>0.71499999999999997</v>
      </c>
      <c r="F1672" s="6">
        <v>0.68200000000000005</v>
      </c>
      <c r="G1672" s="6">
        <v>0.625</v>
      </c>
      <c r="H1672" s="6">
        <v>15182.19</v>
      </c>
      <c r="I1672" s="6">
        <v>119</v>
      </c>
      <c r="J1672" s="36" t="str">
        <f t="shared" si="26"/>
        <v>Alto</v>
      </c>
      <c r="K1672" s="6">
        <f>IF(OR(B1672="",D1672="",E1672="",F1672="",G1672="",H1672=""),1,0)</f>
        <v>0</v>
      </c>
      <c r="L1672" s="6">
        <f>IF(C1672&lt;Panorama_geral!$B$3,1,0)</f>
        <v>0</v>
      </c>
      <c r="M1672" s="36">
        <f>IF(D1672&gt;Educacao_infantil!$I$3,1,0)</f>
        <v>1</v>
      </c>
      <c r="N1672" s="7">
        <f>IF(I1672&lt;Educacao_infantil!$J$3,1,0)</f>
        <v>0</v>
      </c>
      <c r="O1672" s="22"/>
    </row>
    <row r="1673" spans="1:15" x14ac:dyDescent="0.25">
      <c r="A1673" s="8" t="s">
        <v>337</v>
      </c>
      <c r="B1673" s="9" t="s">
        <v>31</v>
      </c>
      <c r="C1673" s="9" t="str">
        <f>VLOOKUP(B1673,'De-Para_Estado_Regiao'!$B$3:$C$29,2,0)</f>
        <v>Nordeste</v>
      </c>
      <c r="D1673" s="9">
        <v>13064</v>
      </c>
      <c r="E1673" s="9">
        <v>0.69</v>
      </c>
      <c r="F1673" s="9">
        <v>0.61699999999999999</v>
      </c>
      <c r="G1673" s="9">
        <v>0.66500000000000004</v>
      </c>
      <c r="H1673" s="9">
        <v>36223.879999999997</v>
      </c>
      <c r="I1673" s="6">
        <v>171</v>
      </c>
      <c r="J1673" s="36" t="str">
        <f t="shared" si="26"/>
        <v>Médio</v>
      </c>
      <c r="K1673" s="6">
        <f>IF(OR(B1673="",D1673="",E1673="",F1673="",G1673="",H1673=""),1,0)</f>
        <v>0</v>
      </c>
      <c r="L1673" s="6">
        <f>IF(C1673&lt;Panorama_geral!$B$3,1,0)</f>
        <v>0</v>
      </c>
      <c r="M1673" s="36">
        <f>IF(D1673&gt;Educacao_infantil!$I$3,1,0)</f>
        <v>1</v>
      </c>
      <c r="N1673" s="7">
        <f>IF(I1673&lt;Educacao_infantil!$J$3,1,0)</f>
        <v>0</v>
      </c>
      <c r="O1673" s="22"/>
    </row>
    <row r="1674" spans="1:15" x14ac:dyDescent="0.25">
      <c r="A1674" s="5" t="s">
        <v>338</v>
      </c>
      <c r="B1674" s="6" t="s">
        <v>10</v>
      </c>
      <c r="C1674" s="9" t="str">
        <f>VLOOKUP(B1674,'De-Para_Estado_Regiao'!$B$3:$C$29,2,0)</f>
        <v>Sudeste</v>
      </c>
      <c r="D1674" s="6">
        <v>3864</v>
      </c>
      <c r="E1674" s="6">
        <v>0.72499999999999998</v>
      </c>
      <c r="F1674" s="6">
        <v>0.72499999999999998</v>
      </c>
      <c r="G1674" s="6">
        <v>0.65600000000000003</v>
      </c>
      <c r="H1674" s="6">
        <v>45958.79</v>
      </c>
      <c r="I1674" s="6">
        <v>97</v>
      </c>
      <c r="J1674" s="36" t="str">
        <f t="shared" si="26"/>
        <v>Alto</v>
      </c>
      <c r="K1674" s="6">
        <f>IF(OR(B1674="",D1674="",E1674="",F1674="",G1674="",H1674=""),1,0)</f>
        <v>0</v>
      </c>
      <c r="L1674" s="6">
        <f>IF(C1674&lt;Panorama_geral!$B$3,1,0)</f>
        <v>0</v>
      </c>
      <c r="M1674" s="36">
        <f>IF(D1674&gt;Educacao_infantil!$I$3,1,0)</f>
        <v>1</v>
      </c>
      <c r="N1674" s="7">
        <f>IF(I1674&lt;Educacao_infantil!$J$3,1,0)</f>
        <v>0</v>
      </c>
      <c r="O1674" s="22"/>
    </row>
    <row r="1675" spans="1:15" x14ac:dyDescent="0.25">
      <c r="A1675" s="8" t="s">
        <v>339</v>
      </c>
      <c r="B1675" s="9" t="s">
        <v>7</v>
      </c>
      <c r="C1675" s="9" t="str">
        <f>VLOOKUP(B1675,'De-Para_Estado_Regiao'!$B$3:$C$29,2,0)</f>
        <v>Sudeste</v>
      </c>
      <c r="D1675" s="9">
        <v>5630</v>
      </c>
      <c r="E1675" s="9">
        <v>0.76700000000000002</v>
      </c>
      <c r="F1675" s="9">
        <v>0.72</v>
      </c>
      <c r="G1675" s="9">
        <v>0.747</v>
      </c>
      <c r="H1675" s="9">
        <v>36917.03</v>
      </c>
      <c r="I1675" s="6">
        <v>81</v>
      </c>
      <c r="J1675" s="36" t="str">
        <f t="shared" si="26"/>
        <v>Alto</v>
      </c>
      <c r="K1675" s="6">
        <f>IF(OR(B1675="",D1675="",E1675="",F1675="",G1675="",H1675=""),1,0)</f>
        <v>0</v>
      </c>
      <c r="L1675" s="6">
        <f>IF(C1675&lt;Panorama_geral!$B$3,1,0)</f>
        <v>0</v>
      </c>
      <c r="M1675" s="36">
        <f>IF(D1675&gt;Educacao_infantil!$I$3,1,0)</f>
        <v>1</v>
      </c>
      <c r="N1675" s="7">
        <f>IF(I1675&lt;Educacao_infantil!$J$3,1,0)</f>
        <v>0</v>
      </c>
      <c r="O1675" s="22"/>
    </row>
    <row r="1676" spans="1:15" x14ac:dyDescent="0.25">
      <c r="A1676" s="5" t="s">
        <v>340</v>
      </c>
      <c r="B1676" s="6" t="s">
        <v>7</v>
      </c>
      <c r="C1676" s="9" t="str">
        <f>VLOOKUP(B1676,'De-Para_Estado_Regiao'!$B$3:$C$29,2,0)</f>
        <v>Sudeste</v>
      </c>
      <c r="D1676" s="6">
        <v>1909</v>
      </c>
      <c r="E1676" s="6">
        <v>0.74</v>
      </c>
      <c r="F1676" s="6">
        <v>0.73499999999999999</v>
      </c>
      <c r="G1676" s="6">
        <v>0.69499999999999995</v>
      </c>
      <c r="H1676" s="6">
        <v>27514.47</v>
      </c>
      <c r="I1676" s="6">
        <v>39</v>
      </c>
      <c r="J1676" s="36" t="str">
        <f t="shared" si="26"/>
        <v>Alto</v>
      </c>
      <c r="K1676" s="6">
        <f>IF(OR(B1676="",D1676="",E1676="",F1676="",G1676="",H1676=""),1,0)</f>
        <v>0</v>
      </c>
      <c r="L1676" s="6">
        <f>IF(C1676&lt;Panorama_geral!$B$3,1,0)</f>
        <v>0</v>
      </c>
      <c r="M1676" s="36">
        <f>IF(D1676&gt;Educacao_infantil!$I$3,1,0)</f>
        <v>1</v>
      </c>
      <c r="N1676" s="7">
        <f>IF(I1676&lt;Educacao_infantil!$J$3,1,0)</f>
        <v>0</v>
      </c>
      <c r="O1676" s="22"/>
    </row>
    <row r="1677" spans="1:15" x14ac:dyDescent="0.25">
      <c r="A1677" s="8" t="s">
        <v>341</v>
      </c>
      <c r="B1677" s="9" t="s">
        <v>7</v>
      </c>
      <c r="C1677" s="9" t="str">
        <f>VLOOKUP(B1677,'De-Para_Estado_Regiao'!$B$3:$C$29,2,0)</f>
        <v>Sudeste</v>
      </c>
      <c r="D1677" s="9">
        <v>2431</v>
      </c>
      <c r="E1677" s="9">
        <v>0.75900000000000001</v>
      </c>
      <c r="F1677" s="9">
        <v>0.748</v>
      </c>
      <c r="G1677" s="9">
        <v>0.68</v>
      </c>
      <c r="H1677" s="9">
        <v>27010.39</v>
      </c>
      <c r="I1677" s="6">
        <v>79</v>
      </c>
      <c r="J1677" s="36" t="str">
        <f t="shared" si="26"/>
        <v>Alto</v>
      </c>
      <c r="K1677" s="6">
        <f>IF(OR(B1677="",D1677="",E1677="",F1677="",G1677="",H1677=""),1,0)</f>
        <v>0</v>
      </c>
      <c r="L1677" s="6">
        <f>IF(C1677&lt;Panorama_geral!$B$3,1,0)</f>
        <v>0</v>
      </c>
      <c r="M1677" s="36">
        <f>IF(D1677&gt;Educacao_infantil!$I$3,1,0)</f>
        <v>1</v>
      </c>
      <c r="N1677" s="7">
        <f>IF(I1677&lt;Educacao_infantil!$J$3,1,0)</f>
        <v>0</v>
      </c>
      <c r="O1677" s="22"/>
    </row>
    <row r="1678" spans="1:15" x14ac:dyDescent="0.25">
      <c r="A1678" s="5" t="s">
        <v>342</v>
      </c>
      <c r="B1678" s="6" t="s">
        <v>24</v>
      </c>
      <c r="C1678" s="9" t="str">
        <f>VLOOKUP(B1678,'De-Para_Estado_Regiao'!$B$3:$C$29,2,0)</f>
        <v>Nordeste</v>
      </c>
      <c r="D1678" s="6">
        <v>6649</v>
      </c>
      <c r="E1678" s="6">
        <v>0.68</v>
      </c>
      <c r="F1678" s="6">
        <v>0.68100000000000005</v>
      </c>
      <c r="G1678" s="6">
        <v>0.59199999999999997</v>
      </c>
      <c r="H1678" s="6">
        <v>20452.72</v>
      </c>
      <c r="I1678" s="6">
        <v>169</v>
      </c>
      <c r="J1678" s="36" t="str">
        <f t="shared" si="26"/>
        <v>Médio</v>
      </c>
      <c r="K1678" s="6">
        <f>IF(OR(B1678="",D1678="",E1678="",F1678="",G1678="",H1678=""),1,0)</f>
        <v>0</v>
      </c>
      <c r="L1678" s="6">
        <f>IF(C1678&lt;Panorama_geral!$B$3,1,0)</f>
        <v>0</v>
      </c>
      <c r="M1678" s="36">
        <f>IF(D1678&gt;Educacao_infantil!$I$3,1,0)</f>
        <v>1</v>
      </c>
      <c r="N1678" s="7">
        <f>IF(I1678&lt;Educacao_infantil!$J$3,1,0)</f>
        <v>0</v>
      </c>
      <c r="O1678" s="22"/>
    </row>
    <row r="1679" spans="1:15" x14ac:dyDescent="0.25">
      <c r="A1679" s="8" t="s">
        <v>343</v>
      </c>
      <c r="B1679" s="9" t="s">
        <v>7</v>
      </c>
      <c r="C1679" s="9" t="str">
        <f>VLOOKUP(B1679,'De-Para_Estado_Regiao'!$B$3:$C$29,2,0)</f>
        <v>Sudeste</v>
      </c>
      <c r="D1679" s="9">
        <v>2213</v>
      </c>
      <c r="E1679" s="9">
        <v>0.77900000000000003</v>
      </c>
      <c r="F1679" s="9">
        <v>0.76200000000000001</v>
      </c>
      <c r="G1679" s="9">
        <v>0.70199999999999996</v>
      </c>
      <c r="H1679" s="9">
        <v>54270.98</v>
      </c>
      <c r="I1679" s="6">
        <v>32</v>
      </c>
      <c r="J1679" s="36" t="str">
        <f t="shared" si="26"/>
        <v>Alto</v>
      </c>
      <c r="K1679" s="6">
        <f>IF(OR(B1679="",D1679="",E1679="",F1679="",G1679="",H1679=""),1,0)</f>
        <v>0</v>
      </c>
      <c r="L1679" s="6">
        <f>IF(C1679&lt;Panorama_geral!$B$3,1,0)</f>
        <v>0</v>
      </c>
      <c r="M1679" s="36">
        <f>IF(D1679&gt;Educacao_infantil!$I$3,1,0)</f>
        <v>1</v>
      </c>
      <c r="N1679" s="7">
        <f>IF(I1679&lt;Educacao_infantil!$J$3,1,0)</f>
        <v>0</v>
      </c>
      <c r="O1679" s="22"/>
    </row>
    <row r="1680" spans="1:15" x14ac:dyDescent="0.25">
      <c r="A1680" s="5" t="s">
        <v>344</v>
      </c>
      <c r="B1680" s="6" t="s">
        <v>22</v>
      </c>
      <c r="C1680" s="9" t="str">
        <f>VLOOKUP(B1680,'De-Para_Estado_Regiao'!$B$3:$C$29,2,0)</f>
        <v>Sul</v>
      </c>
      <c r="D1680" s="6">
        <v>4748</v>
      </c>
      <c r="E1680" s="6">
        <v>0.73</v>
      </c>
      <c r="F1680" s="6">
        <v>0.72399999999999998</v>
      </c>
      <c r="G1680" s="6">
        <v>0.65100000000000002</v>
      </c>
      <c r="H1680" s="6">
        <v>34469.94</v>
      </c>
      <c r="I1680" s="6">
        <v>87</v>
      </c>
      <c r="J1680" s="36" t="str">
        <f t="shared" si="26"/>
        <v>Alto</v>
      </c>
      <c r="K1680" s="6">
        <f>IF(OR(B1680="",D1680="",E1680="",F1680="",G1680="",H1680=""),1,0)</f>
        <v>0</v>
      </c>
      <c r="L1680" s="6">
        <f>IF(C1680&lt;Panorama_geral!$B$3,1,0)</f>
        <v>0</v>
      </c>
      <c r="M1680" s="36">
        <f>IF(D1680&gt;Educacao_infantil!$I$3,1,0)</f>
        <v>1</v>
      </c>
      <c r="N1680" s="7">
        <f>IF(I1680&lt;Educacao_infantil!$J$3,1,0)</f>
        <v>0</v>
      </c>
      <c r="O1680" s="22"/>
    </row>
    <row r="1681" spans="1:15" x14ac:dyDescent="0.25">
      <c r="A1681" s="8" t="s">
        <v>345</v>
      </c>
      <c r="B1681" s="9" t="s">
        <v>19</v>
      </c>
      <c r="C1681" s="9" t="str">
        <f>VLOOKUP(B1681,'De-Para_Estado_Regiao'!$B$3:$C$29,2,0)</f>
        <v>Nordeste</v>
      </c>
      <c r="D1681" s="9">
        <v>12964</v>
      </c>
      <c r="E1681" s="9">
        <v>0.73199999999999998</v>
      </c>
      <c r="F1681" s="9">
        <v>0.67300000000000004</v>
      </c>
      <c r="G1681" s="9">
        <v>0.70299999999999996</v>
      </c>
      <c r="H1681" s="9">
        <v>11720.31</v>
      </c>
      <c r="I1681" s="6">
        <v>193</v>
      </c>
      <c r="J1681" s="36" t="str">
        <f t="shared" si="26"/>
        <v>Alto</v>
      </c>
      <c r="K1681" s="6">
        <f>IF(OR(B1681="",D1681="",E1681="",F1681="",G1681="",H1681=""),1,0)</f>
        <v>0</v>
      </c>
      <c r="L1681" s="6">
        <f>IF(C1681&lt;Panorama_geral!$B$3,1,0)</f>
        <v>0</v>
      </c>
      <c r="M1681" s="36">
        <f>IF(D1681&gt;Educacao_infantil!$I$3,1,0)</f>
        <v>1</v>
      </c>
      <c r="N1681" s="7">
        <f>IF(I1681&lt;Educacao_infantil!$J$3,1,0)</f>
        <v>0</v>
      </c>
      <c r="O1681" s="22"/>
    </row>
    <row r="1682" spans="1:15" x14ac:dyDescent="0.25">
      <c r="A1682" s="5" t="s">
        <v>346</v>
      </c>
      <c r="B1682" s="6" t="s">
        <v>7</v>
      </c>
      <c r="C1682" s="9" t="str">
        <f>VLOOKUP(B1682,'De-Para_Estado_Regiao'!$B$3:$C$29,2,0)</f>
        <v>Sudeste</v>
      </c>
      <c r="D1682" s="6">
        <v>2509</v>
      </c>
      <c r="E1682" s="6">
        <v>0.75</v>
      </c>
      <c r="F1682" s="6">
        <v>0.73599999999999999</v>
      </c>
      <c r="G1682" s="6">
        <v>0.69599999999999995</v>
      </c>
      <c r="H1682" s="6">
        <v>31674.93</v>
      </c>
      <c r="I1682" s="6">
        <v>64</v>
      </c>
      <c r="J1682" s="36" t="str">
        <f t="shared" si="26"/>
        <v>Alto</v>
      </c>
      <c r="K1682" s="6">
        <f>IF(OR(B1682="",D1682="",E1682="",F1682="",G1682="",H1682=""),1,0)</f>
        <v>0</v>
      </c>
      <c r="L1682" s="6">
        <f>IF(C1682&lt;Panorama_geral!$B$3,1,0)</f>
        <v>0</v>
      </c>
      <c r="M1682" s="36">
        <f>IF(D1682&gt;Educacao_infantil!$I$3,1,0)</f>
        <v>1</v>
      </c>
      <c r="N1682" s="7">
        <f>IF(I1682&lt;Educacao_infantil!$J$3,1,0)</f>
        <v>0</v>
      </c>
      <c r="O1682" s="22"/>
    </row>
    <row r="1683" spans="1:15" x14ac:dyDescent="0.25">
      <c r="A1683" s="8" t="s">
        <v>347</v>
      </c>
      <c r="B1683" s="9" t="s">
        <v>7</v>
      </c>
      <c r="C1683" s="9" t="str">
        <f>VLOOKUP(B1683,'De-Para_Estado_Regiao'!$B$3:$C$29,2,0)</f>
        <v>Sudeste</v>
      </c>
      <c r="D1683" s="9">
        <v>1858</v>
      </c>
      <c r="E1683" s="9">
        <v>0.78</v>
      </c>
      <c r="F1683" s="9">
        <v>0.75</v>
      </c>
      <c r="G1683" s="9">
        <v>0.73</v>
      </c>
      <c r="H1683" s="9">
        <v>26810.58</v>
      </c>
      <c r="I1683" s="6">
        <v>54</v>
      </c>
      <c r="J1683" s="36" t="str">
        <f t="shared" si="26"/>
        <v>Alto</v>
      </c>
      <c r="K1683" s="6">
        <f>IF(OR(B1683="",D1683="",E1683="",F1683="",G1683="",H1683=""),1,0)</f>
        <v>0</v>
      </c>
      <c r="L1683" s="6">
        <f>IF(C1683&lt;Panorama_geral!$B$3,1,0)</f>
        <v>0</v>
      </c>
      <c r="M1683" s="36">
        <f>IF(D1683&gt;Educacao_infantil!$I$3,1,0)</f>
        <v>1</v>
      </c>
      <c r="N1683" s="7">
        <f>IF(I1683&lt;Educacao_infantil!$J$3,1,0)</f>
        <v>0</v>
      </c>
      <c r="O1683" s="22"/>
    </row>
    <row r="1684" spans="1:15" x14ac:dyDescent="0.25">
      <c r="A1684" s="5" t="s">
        <v>349</v>
      </c>
      <c r="B1684" s="6" t="s">
        <v>7</v>
      </c>
      <c r="C1684" s="9" t="str">
        <f>VLOOKUP(B1684,'De-Para_Estado_Regiao'!$B$3:$C$29,2,0)</f>
        <v>Sudeste</v>
      </c>
      <c r="D1684" s="6">
        <v>2616</v>
      </c>
      <c r="E1684" s="6">
        <v>0.748</v>
      </c>
      <c r="F1684" s="6">
        <v>0.72699999999999998</v>
      </c>
      <c r="G1684" s="6">
        <v>0.69599999999999995</v>
      </c>
      <c r="H1684" s="6">
        <v>24057.32</v>
      </c>
      <c r="I1684" s="6">
        <v>67</v>
      </c>
      <c r="J1684" s="36" t="str">
        <f t="shared" si="26"/>
        <v>Alto</v>
      </c>
      <c r="K1684" s="6">
        <f>IF(OR(B1684="",D1684="",E1684="",F1684="",G1684="",H1684=""),1,0)</f>
        <v>0</v>
      </c>
      <c r="L1684" s="6">
        <f>IF(C1684&lt;Panorama_geral!$B$3,1,0)</f>
        <v>0</v>
      </c>
      <c r="M1684" s="36">
        <f>IF(D1684&gt;Educacao_infantil!$I$3,1,0)</f>
        <v>1</v>
      </c>
      <c r="N1684" s="7">
        <f>IF(I1684&lt;Educacao_infantil!$J$3,1,0)</f>
        <v>0</v>
      </c>
      <c r="O1684" s="22"/>
    </row>
    <row r="1685" spans="1:15" x14ac:dyDescent="0.25">
      <c r="A1685" s="8" t="s">
        <v>350</v>
      </c>
      <c r="B1685" s="9" t="s">
        <v>7</v>
      </c>
      <c r="C1685" s="9" t="str">
        <f>VLOOKUP(B1685,'De-Para_Estado_Regiao'!$B$3:$C$29,2,0)</f>
        <v>Sudeste</v>
      </c>
      <c r="D1685" s="9">
        <v>1061</v>
      </c>
      <c r="E1685" s="9">
        <v>0.7</v>
      </c>
      <c r="F1685" s="9">
        <v>0.71799999999999997</v>
      </c>
      <c r="G1685" s="9">
        <v>0.57599999999999996</v>
      </c>
      <c r="H1685" s="9">
        <v>39295.21</v>
      </c>
      <c r="I1685" s="6">
        <v>24</v>
      </c>
      <c r="J1685" s="36" t="str">
        <f t="shared" si="26"/>
        <v>Alto</v>
      </c>
      <c r="K1685" s="6">
        <f>IF(OR(B1685="",D1685="",E1685="",F1685="",G1685="",H1685=""),1,0)</f>
        <v>0</v>
      </c>
      <c r="L1685" s="6">
        <f>IF(C1685&lt;Panorama_geral!$B$3,1,0)</f>
        <v>0</v>
      </c>
      <c r="M1685" s="36">
        <f>IF(D1685&gt;Educacao_infantil!$I$3,1,0)</f>
        <v>1</v>
      </c>
      <c r="N1685" s="7">
        <f>IF(I1685&lt;Educacao_infantil!$J$3,1,0)</f>
        <v>0</v>
      </c>
      <c r="O1685" s="22"/>
    </row>
    <row r="1686" spans="1:15" x14ac:dyDescent="0.25">
      <c r="A1686" s="5" t="s">
        <v>351</v>
      </c>
      <c r="B1686" s="6" t="s">
        <v>7</v>
      </c>
      <c r="C1686" s="9" t="str">
        <f>VLOOKUP(B1686,'De-Para_Estado_Regiao'!$B$3:$C$29,2,0)</f>
        <v>Sudeste</v>
      </c>
      <c r="D1686" s="6">
        <v>2054</v>
      </c>
      <c r="E1686" s="6">
        <v>0.76200000000000001</v>
      </c>
      <c r="F1686" s="6">
        <v>0.74399999999999999</v>
      </c>
      <c r="G1686" s="6">
        <v>0.68600000000000005</v>
      </c>
      <c r="H1686" s="6">
        <v>42021.86</v>
      </c>
      <c r="I1686" s="6">
        <v>58</v>
      </c>
      <c r="J1686" s="36" t="str">
        <f t="shared" si="26"/>
        <v>Alto</v>
      </c>
      <c r="K1686" s="6">
        <f>IF(OR(B1686="",D1686="",E1686="",F1686="",G1686="",H1686=""),1,0)</f>
        <v>0</v>
      </c>
      <c r="L1686" s="6">
        <f>IF(C1686&lt;Panorama_geral!$B$3,1,0)</f>
        <v>0</v>
      </c>
      <c r="M1686" s="36">
        <f>IF(D1686&gt;Educacao_infantil!$I$3,1,0)</f>
        <v>1</v>
      </c>
      <c r="N1686" s="7">
        <f>IF(I1686&lt;Educacao_infantil!$J$3,1,0)</f>
        <v>0</v>
      </c>
      <c r="O1686" s="22"/>
    </row>
    <row r="1687" spans="1:15" x14ac:dyDescent="0.25">
      <c r="A1687" s="8" t="s">
        <v>352</v>
      </c>
      <c r="B1687" s="9" t="s">
        <v>7</v>
      </c>
      <c r="C1687" s="9" t="str">
        <f>VLOOKUP(B1687,'De-Para_Estado_Regiao'!$B$3:$C$29,2,0)</f>
        <v>Sudeste</v>
      </c>
      <c r="D1687" s="9">
        <v>3576</v>
      </c>
      <c r="E1687" s="9">
        <v>0.79</v>
      </c>
      <c r="F1687" s="9">
        <v>0.76700000000000002</v>
      </c>
      <c r="G1687" s="9">
        <v>0.72299999999999998</v>
      </c>
      <c r="H1687" s="9">
        <v>17441.73</v>
      </c>
      <c r="I1687" s="6">
        <v>70</v>
      </c>
      <c r="J1687" s="36" t="str">
        <f t="shared" si="26"/>
        <v>Alto</v>
      </c>
      <c r="K1687" s="6">
        <f>IF(OR(B1687="",D1687="",E1687="",F1687="",G1687="",H1687=""),1,0)</f>
        <v>0</v>
      </c>
      <c r="L1687" s="6">
        <f>IF(C1687&lt;Panorama_geral!$B$3,1,0)</f>
        <v>0</v>
      </c>
      <c r="M1687" s="36">
        <f>IF(D1687&gt;Educacao_infantil!$I$3,1,0)</f>
        <v>1</v>
      </c>
      <c r="N1687" s="7">
        <f>IF(I1687&lt;Educacao_infantil!$J$3,1,0)</f>
        <v>0</v>
      </c>
      <c r="O1687" s="22"/>
    </row>
    <row r="1688" spans="1:15" x14ac:dyDescent="0.25">
      <c r="A1688" s="5" t="s">
        <v>353</v>
      </c>
      <c r="B1688" s="6" t="s">
        <v>16</v>
      </c>
      <c r="C1688" s="9" t="str">
        <f>VLOOKUP(B1688,'De-Para_Estado_Regiao'!$B$3:$C$29,2,0)</f>
        <v>Sudeste</v>
      </c>
      <c r="D1688" s="6">
        <v>1939</v>
      </c>
      <c r="E1688" s="6">
        <v>0.75900000000000001</v>
      </c>
      <c r="F1688" s="6">
        <v>0.746</v>
      </c>
      <c r="G1688" s="6">
        <v>0.67300000000000004</v>
      </c>
      <c r="H1688" s="6">
        <v>20315.79</v>
      </c>
      <c r="I1688" s="6">
        <v>54</v>
      </c>
      <c r="J1688" s="36" t="str">
        <f t="shared" si="26"/>
        <v>Alto</v>
      </c>
      <c r="K1688" s="6">
        <f>IF(OR(B1688="",D1688="",E1688="",F1688="",G1688="",H1688=""),1,0)</f>
        <v>0</v>
      </c>
      <c r="L1688" s="6">
        <f>IF(C1688&lt;Panorama_geral!$B$3,1,0)</f>
        <v>0</v>
      </c>
      <c r="M1688" s="36">
        <f>IF(D1688&gt;Educacao_infantil!$I$3,1,0)</f>
        <v>1</v>
      </c>
      <c r="N1688" s="7">
        <f>IF(I1688&lt;Educacao_infantil!$J$3,1,0)</f>
        <v>0</v>
      </c>
      <c r="O1688" s="22"/>
    </row>
    <row r="1689" spans="1:15" x14ac:dyDescent="0.25">
      <c r="A1689" s="8" t="s">
        <v>354</v>
      </c>
      <c r="B1689" s="9" t="s">
        <v>16</v>
      </c>
      <c r="C1689" s="9" t="str">
        <f>VLOOKUP(B1689,'De-Para_Estado_Regiao'!$B$3:$C$29,2,0)</f>
        <v>Sudeste</v>
      </c>
      <c r="D1689" s="9">
        <v>6144</v>
      </c>
      <c r="E1689" s="9">
        <v>0.70099999999999996</v>
      </c>
      <c r="F1689" s="9">
        <v>0.69799999999999995</v>
      </c>
      <c r="G1689" s="9">
        <v>0.59799999999999998</v>
      </c>
      <c r="H1689" s="9">
        <v>16582.169999999998</v>
      </c>
      <c r="I1689" s="6">
        <v>137</v>
      </c>
      <c r="J1689" s="36" t="str">
        <f t="shared" si="26"/>
        <v>Alto</v>
      </c>
      <c r="K1689" s="6">
        <f>IF(OR(B1689="",D1689="",E1689="",F1689="",G1689="",H1689=""),1,0)</f>
        <v>0</v>
      </c>
      <c r="L1689" s="6">
        <f>IF(C1689&lt;Panorama_geral!$B$3,1,0)</f>
        <v>0</v>
      </c>
      <c r="M1689" s="36">
        <f>IF(D1689&gt;Educacao_infantil!$I$3,1,0)</f>
        <v>1</v>
      </c>
      <c r="N1689" s="7">
        <f>IF(I1689&lt;Educacao_infantil!$J$3,1,0)</f>
        <v>0</v>
      </c>
      <c r="O1689" s="22"/>
    </row>
    <row r="1690" spans="1:15" x14ac:dyDescent="0.25">
      <c r="A1690" s="5" t="s">
        <v>355</v>
      </c>
      <c r="B1690" s="6" t="s">
        <v>7</v>
      </c>
      <c r="C1690" s="9" t="str">
        <f>VLOOKUP(B1690,'De-Para_Estado_Regiao'!$B$3:$C$29,2,0)</f>
        <v>Sudeste</v>
      </c>
      <c r="D1690" s="6">
        <v>6560</v>
      </c>
      <c r="E1690" s="6">
        <v>0.76</v>
      </c>
      <c r="F1690" s="6">
        <v>0.73799999999999999</v>
      </c>
      <c r="G1690" s="6">
        <v>0.70599999999999996</v>
      </c>
      <c r="H1690" s="6">
        <v>28454.959999999999</v>
      </c>
      <c r="I1690" s="6">
        <v>53</v>
      </c>
      <c r="J1690" s="36" t="str">
        <f t="shared" si="26"/>
        <v>Alto</v>
      </c>
      <c r="K1690" s="6">
        <f>IF(OR(B1690="",D1690="",E1690="",F1690="",G1690="",H1690=""),1,0)</f>
        <v>0</v>
      </c>
      <c r="L1690" s="6">
        <f>IF(C1690&lt;Panorama_geral!$B$3,1,0)</f>
        <v>0</v>
      </c>
      <c r="M1690" s="36">
        <f>IF(D1690&gt;Educacao_infantil!$I$3,1,0)</f>
        <v>1</v>
      </c>
      <c r="N1690" s="7">
        <f>IF(I1690&lt;Educacao_infantil!$J$3,1,0)</f>
        <v>0</v>
      </c>
      <c r="O1690" s="22"/>
    </row>
    <row r="1691" spans="1:15" x14ac:dyDescent="0.25">
      <c r="A1691" s="8" t="s">
        <v>356</v>
      </c>
      <c r="B1691" s="9" t="s">
        <v>19</v>
      </c>
      <c r="C1691" s="9" t="str">
        <f>VLOOKUP(B1691,'De-Para_Estado_Regiao'!$B$3:$C$29,2,0)</f>
        <v>Nordeste</v>
      </c>
      <c r="D1691" s="9">
        <v>7277</v>
      </c>
      <c r="E1691" s="9">
        <v>0.66400000000000003</v>
      </c>
      <c r="F1691" s="9">
        <v>0.66200000000000003</v>
      </c>
      <c r="G1691" s="9">
        <v>0.55600000000000005</v>
      </c>
      <c r="H1691" s="9">
        <v>15200.55</v>
      </c>
      <c r="I1691" s="6">
        <v>127</v>
      </c>
      <c r="J1691" s="36" t="str">
        <f t="shared" si="26"/>
        <v>Médio</v>
      </c>
      <c r="K1691" s="6">
        <f>IF(OR(B1691="",D1691="",E1691="",F1691="",G1691="",H1691=""),1,0)</f>
        <v>0</v>
      </c>
      <c r="L1691" s="6">
        <f>IF(C1691&lt;Panorama_geral!$B$3,1,0)</f>
        <v>0</v>
      </c>
      <c r="M1691" s="36">
        <f>IF(D1691&gt;Educacao_infantil!$I$3,1,0)</f>
        <v>1</v>
      </c>
      <c r="N1691" s="7">
        <f>IF(I1691&lt;Educacao_infantil!$J$3,1,0)</f>
        <v>0</v>
      </c>
      <c r="O1691" s="22"/>
    </row>
    <row r="1692" spans="1:15" x14ac:dyDescent="0.25">
      <c r="A1692" s="5" t="s">
        <v>357</v>
      </c>
      <c r="B1692" s="6" t="s">
        <v>14</v>
      </c>
      <c r="C1692" s="9" t="str">
        <f>VLOOKUP(B1692,'De-Para_Estado_Regiao'!$B$3:$C$29,2,0)</f>
        <v>Sul</v>
      </c>
      <c r="D1692" s="6">
        <v>6811</v>
      </c>
      <c r="E1692" s="6">
        <v>0.72599999999999998</v>
      </c>
      <c r="F1692" s="6">
        <v>0.72599999999999998</v>
      </c>
      <c r="G1692" s="6">
        <v>0.624</v>
      </c>
      <c r="H1692" s="6">
        <v>22514.85</v>
      </c>
      <c r="I1692" s="6">
        <v>109</v>
      </c>
      <c r="J1692" s="36" t="str">
        <f t="shared" si="26"/>
        <v>Alto</v>
      </c>
      <c r="K1692" s="6">
        <f>IF(OR(B1692="",D1692="",E1692="",F1692="",G1692="",H1692=""),1,0)</f>
        <v>0</v>
      </c>
      <c r="L1692" s="6">
        <f>IF(C1692&lt;Panorama_geral!$B$3,1,0)</f>
        <v>0</v>
      </c>
      <c r="M1692" s="36">
        <f>IF(D1692&gt;Educacao_infantil!$I$3,1,0)</f>
        <v>1</v>
      </c>
      <c r="N1692" s="7">
        <f>IF(I1692&lt;Educacao_infantil!$J$3,1,0)</f>
        <v>0</v>
      </c>
      <c r="O1692" s="22"/>
    </row>
    <row r="1693" spans="1:15" x14ac:dyDescent="0.25">
      <c r="A1693" s="8" t="s">
        <v>358</v>
      </c>
      <c r="B1693" s="9" t="s">
        <v>7</v>
      </c>
      <c r="C1693" s="9" t="str">
        <f>VLOOKUP(B1693,'De-Para_Estado_Regiao'!$B$3:$C$29,2,0)</f>
        <v>Sudeste</v>
      </c>
      <c r="D1693" s="9">
        <v>1282</v>
      </c>
      <c r="E1693" s="9">
        <v>0.79</v>
      </c>
      <c r="F1693" s="9">
        <v>0.77200000000000002</v>
      </c>
      <c r="G1693" s="9">
        <v>0.75</v>
      </c>
      <c r="H1693" s="9">
        <v>32838.699999999997</v>
      </c>
      <c r="I1693" s="6">
        <v>32</v>
      </c>
      <c r="J1693" s="36" t="str">
        <f t="shared" si="26"/>
        <v>Alto</v>
      </c>
      <c r="K1693" s="6">
        <f>IF(OR(B1693="",D1693="",E1693="",F1693="",G1693="",H1693=""),1,0)</f>
        <v>0</v>
      </c>
      <c r="L1693" s="6">
        <f>IF(C1693&lt;Panorama_geral!$B$3,1,0)</f>
        <v>0</v>
      </c>
      <c r="M1693" s="36">
        <f>IF(D1693&gt;Educacao_infantil!$I$3,1,0)</f>
        <v>1</v>
      </c>
      <c r="N1693" s="7">
        <f>IF(I1693&lt;Educacao_infantil!$J$3,1,0)</f>
        <v>0</v>
      </c>
      <c r="O1693" s="22"/>
    </row>
    <row r="1694" spans="1:15" x14ac:dyDescent="0.25">
      <c r="A1694" s="5" t="s">
        <v>359</v>
      </c>
      <c r="B1694" s="6" t="s">
        <v>7</v>
      </c>
      <c r="C1694" s="9" t="str">
        <f>VLOOKUP(B1694,'De-Para_Estado_Regiao'!$B$3:$C$29,2,0)</f>
        <v>Sudeste</v>
      </c>
      <c r="D1694" s="6">
        <v>4248</v>
      </c>
      <c r="E1694" s="6">
        <v>0.77</v>
      </c>
      <c r="F1694" s="6">
        <v>0.73599999999999999</v>
      </c>
      <c r="G1694" s="6">
        <v>0.71299999999999997</v>
      </c>
      <c r="H1694" s="6">
        <v>26852.97</v>
      </c>
      <c r="I1694" s="6">
        <v>108</v>
      </c>
      <c r="J1694" s="36" t="str">
        <f t="shared" si="26"/>
        <v>Alto</v>
      </c>
      <c r="K1694" s="6">
        <f>IF(OR(B1694="",D1694="",E1694="",F1694="",G1694="",H1694=""),1,0)</f>
        <v>0</v>
      </c>
      <c r="L1694" s="6">
        <f>IF(C1694&lt;Panorama_geral!$B$3,1,0)</f>
        <v>0</v>
      </c>
      <c r="M1694" s="36">
        <f>IF(D1694&gt;Educacao_infantil!$I$3,1,0)</f>
        <v>1</v>
      </c>
      <c r="N1694" s="7">
        <f>IF(I1694&lt;Educacao_infantil!$J$3,1,0)</f>
        <v>0</v>
      </c>
      <c r="O1694" s="22"/>
    </row>
    <row r="1695" spans="1:15" x14ac:dyDescent="0.25">
      <c r="A1695" s="8" t="s">
        <v>360</v>
      </c>
      <c r="B1695" s="9" t="s">
        <v>16</v>
      </c>
      <c r="C1695" s="9" t="str">
        <f>VLOOKUP(B1695,'De-Para_Estado_Regiao'!$B$3:$C$29,2,0)</f>
        <v>Sudeste</v>
      </c>
      <c r="D1695" s="9">
        <v>2573</v>
      </c>
      <c r="E1695" s="9">
        <v>0.72</v>
      </c>
      <c r="F1695" s="9">
        <v>0.71399999999999997</v>
      </c>
      <c r="G1695" s="9">
        <v>0.60799999999999998</v>
      </c>
      <c r="H1695" s="9">
        <v>24700.71</v>
      </c>
      <c r="I1695" s="6">
        <v>68</v>
      </c>
      <c r="J1695" s="36" t="str">
        <f t="shared" si="26"/>
        <v>Alto</v>
      </c>
      <c r="K1695" s="6">
        <f>IF(OR(B1695="",D1695="",E1695="",F1695="",G1695="",H1695=""),1,0)</f>
        <v>0</v>
      </c>
      <c r="L1695" s="6">
        <f>IF(C1695&lt;Panorama_geral!$B$3,1,0)</f>
        <v>0</v>
      </c>
      <c r="M1695" s="36">
        <f>IF(D1695&gt;Educacao_infantil!$I$3,1,0)</f>
        <v>1</v>
      </c>
      <c r="N1695" s="7">
        <f>IF(I1695&lt;Educacao_infantil!$J$3,1,0)</f>
        <v>0</v>
      </c>
      <c r="O1695" s="22"/>
    </row>
    <row r="1696" spans="1:15" x14ac:dyDescent="0.25">
      <c r="A1696" s="5" t="s">
        <v>361</v>
      </c>
      <c r="B1696" s="6" t="s">
        <v>7</v>
      </c>
      <c r="C1696" s="9" t="str">
        <f>VLOOKUP(B1696,'De-Para_Estado_Regiao'!$B$3:$C$29,2,0)</f>
        <v>Sudeste</v>
      </c>
      <c r="D1696" s="6">
        <v>1866</v>
      </c>
      <c r="E1696" s="6">
        <v>0.78200000000000003</v>
      </c>
      <c r="F1696" s="6">
        <v>0.75800000000000001</v>
      </c>
      <c r="G1696" s="6">
        <v>0.73899999999999999</v>
      </c>
      <c r="H1696" s="6">
        <v>37056.839999999997</v>
      </c>
      <c r="I1696" s="6">
        <v>48</v>
      </c>
      <c r="J1696" s="36" t="str">
        <f t="shared" si="26"/>
        <v>Alto</v>
      </c>
      <c r="K1696" s="6">
        <f>IF(OR(B1696="",D1696="",E1696="",F1696="",G1696="",H1696=""),1,0)</f>
        <v>0</v>
      </c>
      <c r="L1696" s="6">
        <f>IF(C1696&lt;Panorama_geral!$B$3,1,0)</f>
        <v>0</v>
      </c>
      <c r="M1696" s="36">
        <f>IF(D1696&gt;Educacao_infantil!$I$3,1,0)</f>
        <v>1</v>
      </c>
      <c r="N1696" s="7">
        <f>IF(I1696&lt;Educacao_infantil!$J$3,1,0)</f>
        <v>0</v>
      </c>
      <c r="O1696" s="22"/>
    </row>
    <row r="1697" spans="1:15" x14ac:dyDescent="0.25">
      <c r="A1697" s="8" t="s">
        <v>362</v>
      </c>
      <c r="B1697" s="9" t="s">
        <v>7</v>
      </c>
      <c r="C1697" s="9" t="str">
        <f>VLOOKUP(B1697,'De-Para_Estado_Regiao'!$B$3:$C$29,2,0)</f>
        <v>Sudeste</v>
      </c>
      <c r="D1697" s="9">
        <v>4131</v>
      </c>
      <c r="E1697" s="9">
        <v>0.76900000000000002</v>
      </c>
      <c r="F1697" s="9">
        <v>0.73299999999999998</v>
      </c>
      <c r="G1697" s="9">
        <v>0.73899999999999999</v>
      </c>
      <c r="H1697" s="9">
        <v>20515.77</v>
      </c>
      <c r="I1697" s="6">
        <v>84</v>
      </c>
      <c r="J1697" s="36" t="str">
        <f t="shared" si="26"/>
        <v>Alto</v>
      </c>
      <c r="K1697" s="6">
        <f>IF(OR(B1697="",D1697="",E1697="",F1697="",G1697="",H1697=""),1,0)</f>
        <v>0</v>
      </c>
      <c r="L1697" s="6">
        <f>IF(C1697&lt;Panorama_geral!$B$3,1,0)</f>
        <v>0</v>
      </c>
      <c r="M1697" s="36">
        <f>IF(D1697&gt;Educacao_infantil!$I$3,1,0)</f>
        <v>1</v>
      </c>
      <c r="N1697" s="7">
        <f>IF(I1697&lt;Educacao_infantil!$J$3,1,0)</f>
        <v>0</v>
      </c>
      <c r="O1697" s="22"/>
    </row>
    <row r="1698" spans="1:15" x14ac:dyDescent="0.25">
      <c r="A1698" s="5" t="s">
        <v>363</v>
      </c>
      <c r="B1698" s="6" t="s">
        <v>16</v>
      </c>
      <c r="C1698" s="9" t="str">
        <f>VLOOKUP(B1698,'De-Para_Estado_Regiao'!$B$3:$C$29,2,0)</f>
        <v>Sudeste</v>
      </c>
      <c r="D1698" s="6">
        <v>3060</v>
      </c>
      <c r="E1698" s="6">
        <v>0.74099999999999999</v>
      </c>
      <c r="F1698" s="6">
        <v>0.72099999999999997</v>
      </c>
      <c r="G1698" s="6">
        <v>0.67700000000000005</v>
      </c>
      <c r="H1698" s="6">
        <v>39001.79</v>
      </c>
      <c r="I1698" s="6">
        <v>94</v>
      </c>
      <c r="J1698" s="36" t="str">
        <f t="shared" si="26"/>
        <v>Alto</v>
      </c>
      <c r="K1698" s="6">
        <f>IF(OR(B1698="",D1698="",E1698="",F1698="",G1698="",H1698=""),1,0)</f>
        <v>0</v>
      </c>
      <c r="L1698" s="6">
        <f>IF(C1698&lt;Panorama_geral!$B$3,1,0)</f>
        <v>0</v>
      </c>
      <c r="M1698" s="36">
        <f>IF(D1698&gt;Educacao_infantil!$I$3,1,0)</f>
        <v>1</v>
      </c>
      <c r="N1698" s="7">
        <f>IF(I1698&lt;Educacao_infantil!$J$3,1,0)</f>
        <v>0</v>
      </c>
      <c r="O1698" s="22"/>
    </row>
    <row r="1699" spans="1:15" x14ac:dyDescent="0.25">
      <c r="A1699" s="8" t="s">
        <v>364</v>
      </c>
      <c r="B1699" s="9" t="s">
        <v>7</v>
      </c>
      <c r="C1699" s="9" t="str">
        <f>VLOOKUP(B1699,'De-Para_Estado_Regiao'!$B$3:$C$29,2,0)</f>
        <v>Sudeste</v>
      </c>
      <c r="D1699" s="9">
        <v>3998</v>
      </c>
      <c r="E1699" s="9">
        <v>0.79</v>
      </c>
      <c r="F1699" s="9">
        <v>0.74199999999999999</v>
      </c>
      <c r="G1699" s="9">
        <v>0.75800000000000001</v>
      </c>
      <c r="H1699" s="9">
        <v>24424.5</v>
      </c>
      <c r="I1699" s="6">
        <v>86</v>
      </c>
      <c r="J1699" s="36" t="str">
        <f t="shared" si="26"/>
        <v>Alto</v>
      </c>
      <c r="K1699" s="6">
        <f>IF(OR(B1699="",D1699="",E1699="",F1699="",G1699="",H1699=""),1,0)</f>
        <v>0</v>
      </c>
      <c r="L1699" s="6">
        <f>IF(C1699&lt;Panorama_geral!$B$3,1,0)</f>
        <v>0</v>
      </c>
      <c r="M1699" s="36">
        <f>IF(D1699&gt;Educacao_infantil!$I$3,1,0)</f>
        <v>1</v>
      </c>
      <c r="N1699" s="7">
        <f>IF(I1699&lt;Educacao_infantil!$J$3,1,0)</f>
        <v>0</v>
      </c>
      <c r="O1699" s="22"/>
    </row>
    <row r="1700" spans="1:15" x14ac:dyDescent="0.25">
      <c r="A1700" s="5" t="s">
        <v>365</v>
      </c>
      <c r="B1700" s="6" t="s">
        <v>10</v>
      </c>
      <c r="C1700" s="9" t="str">
        <f>VLOOKUP(B1700,'De-Para_Estado_Regiao'!$B$3:$C$29,2,0)</f>
        <v>Sudeste</v>
      </c>
      <c r="D1700" s="6">
        <v>8849</v>
      </c>
      <c r="E1700" s="6">
        <v>0.73699999999999999</v>
      </c>
      <c r="F1700" s="6">
        <v>0.70399999999999996</v>
      </c>
      <c r="G1700" s="6">
        <v>0.67800000000000005</v>
      </c>
      <c r="H1700" s="6">
        <v>13396.88</v>
      </c>
      <c r="I1700" s="6">
        <v>75</v>
      </c>
      <c r="J1700" s="36" t="str">
        <f t="shared" si="26"/>
        <v>Alto</v>
      </c>
      <c r="K1700" s="6">
        <f>IF(OR(B1700="",D1700="",E1700="",F1700="",G1700="",H1700=""),1,0)</f>
        <v>0</v>
      </c>
      <c r="L1700" s="6">
        <f>IF(C1700&lt;Panorama_geral!$B$3,1,0)</f>
        <v>0</v>
      </c>
      <c r="M1700" s="36">
        <f>IF(D1700&gt;Educacao_infantil!$I$3,1,0)</f>
        <v>1</v>
      </c>
      <c r="N1700" s="7">
        <f>IF(I1700&lt;Educacao_infantil!$J$3,1,0)</f>
        <v>0</v>
      </c>
      <c r="O1700" s="22"/>
    </row>
    <row r="1701" spans="1:15" x14ac:dyDescent="0.25">
      <c r="A1701" s="8" t="s">
        <v>366</v>
      </c>
      <c r="B1701" s="9" t="s">
        <v>16</v>
      </c>
      <c r="C1701" s="9" t="str">
        <f>VLOOKUP(B1701,'De-Para_Estado_Regiao'!$B$3:$C$29,2,0)</f>
        <v>Sudeste</v>
      </c>
      <c r="D1701" s="9">
        <v>3936</v>
      </c>
      <c r="E1701" s="9">
        <v>0.72499999999999998</v>
      </c>
      <c r="F1701" s="9">
        <v>0.71499999999999997</v>
      </c>
      <c r="G1701" s="9">
        <v>0.628</v>
      </c>
      <c r="H1701" s="9">
        <v>27044.16</v>
      </c>
      <c r="I1701" s="6">
        <v>75</v>
      </c>
      <c r="J1701" s="36" t="str">
        <f t="shared" si="26"/>
        <v>Alto</v>
      </c>
      <c r="K1701" s="6">
        <f>IF(OR(B1701="",D1701="",E1701="",F1701="",G1701="",H1701=""),1,0)</f>
        <v>0</v>
      </c>
      <c r="L1701" s="6">
        <f>IF(C1701&lt;Panorama_geral!$B$3,1,0)</f>
        <v>0</v>
      </c>
      <c r="M1701" s="36">
        <f>IF(D1701&gt;Educacao_infantil!$I$3,1,0)</f>
        <v>1</v>
      </c>
      <c r="N1701" s="7">
        <f>IF(I1701&lt;Educacao_infantil!$J$3,1,0)</f>
        <v>0</v>
      </c>
      <c r="O1701" s="22"/>
    </row>
    <row r="1702" spans="1:15" x14ac:dyDescent="0.25">
      <c r="A1702" s="5" t="s">
        <v>367</v>
      </c>
      <c r="B1702" s="6" t="s">
        <v>64</v>
      </c>
      <c r="C1702" s="9" t="str">
        <f>VLOOKUP(B1702,'De-Para_Estado_Regiao'!$B$3:$C$29,2,0)</f>
        <v>Sudeste</v>
      </c>
      <c r="D1702" s="6">
        <v>6525</v>
      </c>
      <c r="E1702" s="6">
        <v>0.72</v>
      </c>
      <c r="F1702" s="6">
        <v>0.72099999999999997</v>
      </c>
      <c r="G1702" s="6">
        <v>0.63</v>
      </c>
      <c r="H1702" s="6">
        <v>31705.48</v>
      </c>
      <c r="I1702" s="6">
        <v>102</v>
      </c>
      <c r="J1702" s="36" t="str">
        <f t="shared" si="26"/>
        <v>Alto</v>
      </c>
      <c r="K1702" s="6">
        <f>IF(OR(B1702="",D1702="",E1702="",F1702="",G1702="",H1702=""),1,0)</f>
        <v>0</v>
      </c>
      <c r="L1702" s="6">
        <f>IF(C1702&lt;Panorama_geral!$B$3,1,0)</f>
        <v>0</v>
      </c>
      <c r="M1702" s="36">
        <f>IF(D1702&gt;Educacao_infantil!$I$3,1,0)</f>
        <v>1</v>
      </c>
      <c r="N1702" s="7">
        <f>IF(I1702&lt;Educacao_infantil!$J$3,1,0)</f>
        <v>0</v>
      </c>
      <c r="O1702" s="22"/>
    </row>
    <row r="1703" spans="1:15" x14ac:dyDescent="0.25">
      <c r="A1703" s="8" t="s">
        <v>368</v>
      </c>
      <c r="B1703" s="9" t="s">
        <v>59</v>
      </c>
      <c r="C1703" s="9" t="str">
        <f>VLOOKUP(B1703,'De-Para_Estado_Regiao'!$B$3:$C$29,2,0)</f>
        <v>Sul</v>
      </c>
      <c r="D1703" s="9">
        <v>2761</v>
      </c>
      <c r="E1703" s="9">
        <v>0.8</v>
      </c>
      <c r="F1703" s="9">
        <v>0.77700000000000002</v>
      </c>
      <c r="G1703" s="9">
        <v>0.75600000000000001</v>
      </c>
      <c r="H1703" s="9">
        <v>39910.160000000003</v>
      </c>
      <c r="I1703" s="6">
        <v>69</v>
      </c>
      <c r="J1703" s="36" t="str">
        <f t="shared" si="26"/>
        <v>Muito Alto</v>
      </c>
      <c r="K1703" s="6">
        <f>IF(OR(B1703="",D1703="",E1703="",F1703="",G1703="",H1703=""),1,0)</f>
        <v>0</v>
      </c>
      <c r="L1703" s="6">
        <f>IF(C1703&lt;Panorama_geral!$B$3,1,0)</f>
        <v>0</v>
      </c>
      <c r="M1703" s="36">
        <f>IF(D1703&gt;Educacao_infantil!$I$3,1,0)</f>
        <v>1</v>
      </c>
      <c r="N1703" s="7">
        <f>IF(I1703&lt;Educacao_infantil!$J$3,1,0)</f>
        <v>0</v>
      </c>
      <c r="O1703" s="22"/>
    </row>
    <row r="1704" spans="1:15" x14ac:dyDescent="0.25">
      <c r="A1704" s="5" t="s">
        <v>369</v>
      </c>
      <c r="B1704" s="6" t="s">
        <v>7</v>
      </c>
      <c r="C1704" s="9" t="str">
        <f>VLOOKUP(B1704,'De-Para_Estado_Regiao'!$B$3:$C$29,2,0)</f>
        <v>Sudeste</v>
      </c>
      <c r="D1704" s="6">
        <v>1957</v>
      </c>
      <c r="E1704" s="6">
        <v>0.73699999999999999</v>
      </c>
      <c r="F1704" s="6">
        <v>0.72099999999999997</v>
      </c>
      <c r="G1704" s="6">
        <v>0.64300000000000002</v>
      </c>
      <c r="H1704" s="6">
        <v>21192.61</v>
      </c>
      <c r="I1704" s="6">
        <v>30</v>
      </c>
      <c r="J1704" s="36" t="str">
        <f t="shared" si="26"/>
        <v>Alto</v>
      </c>
      <c r="K1704" s="6">
        <f>IF(OR(B1704="",D1704="",E1704="",F1704="",G1704="",H1704=""),1,0)</f>
        <v>0</v>
      </c>
      <c r="L1704" s="6">
        <f>IF(C1704&lt;Panorama_geral!$B$3,1,0)</f>
        <v>0</v>
      </c>
      <c r="M1704" s="36">
        <f>IF(D1704&gt;Educacao_infantil!$I$3,1,0)</f>
        <v>1</v>
      </c>
      <c r="N1704" s="7">
        <f>IF(I1704&lt;Educacao_infantil!$J$3,1,0)</f>
        <v>0</v>
      </c>
      <c r="O1704" s="22"/>
    </row>
    <row r="1705" spans="1:15" x14ac:dyDescent="0.25">
      <c r="A1705" s="8" t="s">
        <v>370</v>
      </c>
      <c r="B1705" s="9" t="s">
        <v>14</v>
      </c>
      <c r="C1705" s="9" t="str">
        <f>VLOOKUP(B1705,'De-Para_Estado_Regiao'!$B$3:$C$29,2,0)</f>
        <v>Sul</v>
      </c>
      <c r="D1705" s="9">
        <v>4064</v>
      </c>
      <c r="E1705" s="9">
        <v>0.754</v>
      </c>
      <c r="F1705" s="9">
        <v>0.76900000000000002</v>
      </c>
      <c r="G1705" s="9">
        <v>0.66200000000000003</v>
      </c>
      <c r="H1705" s="9">
        <v>40413.26</v>
      </c>
      <c r="I1705" s="6">
        <v>93</v>
      </c>
      <c r="J1705" s="36" t="str">
        <f t="shared" si="26"/>
        <v>Alto</v>
      </c>
      <c r="K1705" s="6">
        <f>IF(OR(B1705="",D1705="",E1705="",F1705="",G1705="",H1705=""),1,0)</f>
        <v>0</v>
      </c>
      <c r="L1705" s="6">
        <f>IF(C1705&lt;Panorama_geral!$B$3,1,0)</f>
        <v>0</v>
      </c>
      <c r="M1705" s="36">
        <f>IF(D1705&gt;Educacao_infantil!$I$3,1,0)</f>
        <v>1</v>
      </c>
      <c r="N1705" s="7">
        <f>IF(I1705&lt;Educacao_infantil!$J$3,1,0)</f>
        <v>0</v>
      </c>
      <c r="O1705" s="22"/>
    </row>
    <row r="1706" spans="1:15" x14ac:dyDescent="0.25">
      <c r="A1706" s="5" t="s">
        <v>371</v>
      </c>
      <c r="B1706" s="6" t="s">
        <v>59</v>
      </c>
      <c r="C1706" s="9" t="str">
        <f>VLOOKUP(B1706,'De-Para_Estado_Regiao'!$B$3:$C$29,2,0)</f>
        <v>Sul</v>
      </c>
      <c r="D1706" s="6">
        <v>2123</v>
      </c>
      <c r="E1706" s="6">
        <v>0.77500000000000002</v>
      </c>
      <c r="F1706" s="6">
        <v>0.76</v>
      </c>
      <c r="G1706" s="6">
        <v>0.71099999999999997</v>
      </c>
      <c r="H1706" s="6">
        <v>31147.64</v>
      </c>
      <c r="I1706" s="6">
        <v>69</v>
      </c>
      <c r="J1706" s="36" t="str">
        <f t="shared" si="26"/>
        <v>Alto</v>
      </c>
      <c r="K1706" s="6">
        <f>IF(OR(B1706="",D1706="",E1706="",F1706="",G1706="",H1706=""),1,0)</f>
        <v>0</v>
      </c>
      <c r="L1706" s="6">
        <f>IF(C1706&lt;Panorama_geral!$B$3,1,0)</f>
        <v>0</v>
      </c>
      <c r="M1706" s="36">
        <f>IF(D1706&gt;Educacao_infantil!$I$3,1,0)</f>
        <v>1</v>
      </c>
      <c r="N1706" s="7">
        <f>IF(I1706&lt;Educacao_infantil!$J$3,1,0)</f>
        <v>0</v>
      </c>
      <c r="O1706" s="22"/>
    </row>
    <row r="1707" spans="1:15" x14ac:dyDescent="0.25">
      <c r="A1707" s="8" t="s">
        <v>372</v>
      </c>
      <c r="B1707" s="9" t="s">
        <v>7</v>
      </c>
      <c r="C1707" s="9" t="str">
        <f>VLOOKUP(B1707,'De-Para_Estado_Regiao'!$B$3:$C$29,2,0)</f>
        <v>Sudeste</v>
      </c>
      <c r="D1707" s="9">
        <v>757</v>
      </c>
      <c r="E1707" s="9">
        <v>0.73599999999999999</v>
      </c>
      <c r="F1707" s="9">
        <v>0.72499999999999998</v>
      </c>
      <c r="G1707" s="9">
        <v>0.65800000000000003</v>
      </c>
      <c r="H1707" s="9">
        <v>18466.68</v>
      </c>
      <c r="I1707" s="6">
        <v>18</v>
      </c>
      <c r="J1707" s="36" t="str">
        <f t="shared" si="26"/>
        <v>Alto</v>
      </c>
      <c r="K1707" s="6">
        <f>IF(OR(B1707="",D1707="",E1707="",F1707="",G1707="",H1707=""),1,0)</f>
        <v>0</v>
      </c>
      <c r="L1707" s="6">
        <f>IF(C1707&lt;Panorama_geral!$B$3,1,0)</f>
        <v>0</v>
      </c>
      <c r="M1707" s="36">
        <f>IF(D1707&gt;Educacao_infantil!$I$3,1,0)</f>
        <v>0</v>
      </c>
      <c r="N1707" s="7">
        <f>IF(I1707&lt;Educacao_infantil!$J$3,1,0)</f>
        <v>0</v>
      </c>
      <c r="O1707" s="22"/>
    </row>
    <row r="1708" spans="1:15" x14ac:dyDescent="0.25">
      <c r="A1708" s="5" t="s">
        <v>373</v>
      </c>
      <c r="B1708" s="6" t="s">
        <v>10</v>
      </c>
      <c r="C1708" s="9" t="str">
        <f>VLOOKUP(B1708,'De-Para_Estado_Regiao'!$B$3:$C$29,2,0)</f>
        <v>Sudeste</v>
      </c>
      <c r="D1708" s="6">
        <v>2996</v>
      </c>
      <c r="E1708" s="6">
        <v>0.73799999999999999</v>
      </c>
      <c r="F1708" s="6">
        <v>0.71299999999999997</v>
      </c>
      <c r="G1708" s="6">
        <v>0.66600000000000004</v>
      </c>
      <c r="H1708" s="6">
        <v>27254.799999999999</v>
      </c>
      <c r="I1708" s="6">
        <v>82</v>
      </c>
      <c r="J1708" s="36" t="str">
        <f t="shared" si="26"/>
        <v>Alto</v>
      </c>
      <c r="K1708" s="6">
        <f>IF(OR(B1708="",D1708="",E1708="",F1708="",G1708="",H1708=""),1,0)</f>
        <v>0</v>
      </c>
      <c r="L1708" s="6">
        <f>IF(C1708&lt;Panorama_geral!$B$3,1,0)</f>
        <v>0</v>
      </c>
      <c r="M1708" s="36">
        <f>IF(D1708&gt;Educacao_infantil!$I$3,1,0)</f>
        <v>1</v>
      </c>
      <c r="N1708" s="7">
        <f>IF(I1708&lt;Educacao_infantil!$J$3,1,0)</f>
        <v>0</v>
      </c>
      <c r="O1708" s="22"/>
    </row>
    <row r="1709" spans="1:15" x14ac:dyDescent="0.25">
      <c r="A1709" s="8" t="s">
        <v>374</v>
      </c>
      <c r="B1709" s="9" t="s">
        <v>16</v>
      </c>
      <c r="C1709" s="9" t="str">
        <f>VLOOKUP(B1709,'De-Para_Estado_Regiao'!$B$3:$C$29,2,0)</f>
        <v>Sudeste</v>
      </c>
      <c r="D1709" s="9">
        <v>2285</v>
      </c>
      <c r="E1709" s="9">
        <v>0.73</v>
      </c>
      <c r="F1709" s="9">
        <v>0.73699999999999999</v>
      </c>
      <c r="G1709" s="9">
        <v>0.63800000000000001</v>
      </c>
      <c r="H1709" s="9">
        <v>52884.26</v>
      </c>
      <c r="I1709" s="6">
        <v>75</v>
      </c>
      <c r="J1709" s="36" t="str">
        <f t="shared" si="26"/>
        <v>Alto</v>
      </c>
      <c r="K1709" s="6">
        <f>IF(OR(B1709="",D1709="",E1709="",F1709="",G1709="",H1709=""),1,0)</f>
        <v>0</v>
      </c>
      <c r="L1709" s="6">
        <f>IF(C1709&lt;Panorama_geral!$B$3,1,0)</f>
        <v>0</v>
      </c>
      <c r="M1709" s="36">
        <f>IF(D1709&gt;Educacao_infantil!$I$3,1,0)</f>
        <v>1</v>
      </c>
      <c r="N1709" s="7">
        <f>IF(I1709&lt;Educacao_infantil!$J$3,1,0)</f>
        <v>0</v>
      </c>
      <c r="O1709" s="22"/>
    </row>
    <row r="1710" spans="1:15" x14ac:dyDescent="0.25">
      <c r="A1710" s="5" t="s">
        <v>375</v>
      </c>
      <c r="B1710" s="6" t="s">
        <v>14</v>
      </c>
      <c r="C1710" s="9" t="str">
        <f>VLOOKUP(B1710,'De-Para_Estado_Regiao'!$B$3:$C$29,2,0)</f>
        <v>Sul</v>
      </c>
      <c r="D1710" s="6">
        <v>1675</v>
      </c>
      <c r="E1710" s="6">
        <v>0.70799999999999996</v>
      </c>
      <c r="F1710" s="6">
        <v>0.71499999999999997</v>
      </c>
      <c r="G1710" s="6">
        <v>0.58499999999999996</v>
      </c>
      <c r="H1710" s="6">
        <v>29405.65</v>
      </c>
      <c r="I1710" s="6">
        <v>35</v>
      </c>
      <c r="J1710" s="36" t="str">
        <f t="shared" si="26"/>
        <v>Alto</v>
      </c>
      <c r="K1710" s="6">
        <f>IF(OR(B1710="",D1710="",E1710="",F1710="",G1710="",H1710=""),1,0)</f>
        <v>0</v>
      </c>
      <c r="L1710" s="6">
        <f>IF(C1710&lt;Panorama_geral!$B$3,1,0)</f>
        <v>0</v>
      </c>
      <c r="M1710" s="36">
        <f>IF(D1710&gt;Educacao_infantil!$I$3,1,0)</f>
        <v>1</v>
      </c>
      <c r="N1710" s="7">
        <f>IF(I1710&lt;Educacao_infantil!$J$3,1,0)</f>
        <v>0</v>
      </c>
      <c r="O1710" s="22"/>
    </row>
    <row r="1711" spans="1:15" x14ac:dyDescent="0.25">
      <c r="A1711" s="8" t="s">
        <v>376</v>
      </c>
      <c r="B1711" s="9" t="s">
        <v>14</v>
      </c>
      <c r="C1711" s="9" t="str">
        <f>VLOOKUP(B1711,'De-Para_Estado_Regiao'!$B$3:$C$29,2,0)</f>
        <v>Sul</v>
      </c>
      <c r="D1711" s="9">
        <v>3427</v>
      </c>
      <c r="E1711" s="9">
        <v>0.77800000000000002</v>
      </c>
      <c r="F1711" s="9">
        <v>0.79600000000000004</v>
      </c>
      <c r="G1711" s="9">
        <v>0.70399999999999996</v>
      </c>
      <c r="H1711" s="9">
        <v>44199.92</v>
      </c>
      <c r="I1711" s="6">
        <v>109</v>
      </c>
      <c r="J1711" s="36" t="str">
        <f t="shared" si="26"/>
        <v>Alto</v>
      </c>
      <c r="K1711" s="6">
        <f>IF(OR(B1711="",D1711="",E1711="",F1711="",G1711="",H1711=""),1,0)</f>
        <v>0</v>
      </c>
      <c r="L1711" s="6">
        <f>IF(C1711&lt;Panorama_geral!$B$3,1,0)</f>
        <v>0</v>
      </c>
      <c r="M1711" s="36">
        <f>IF(D1711&gt;Educacao_infantil!$I$3,1,0)</f>
        <v>1</v>
      </c>
      <c r="N1711" s="7">
        <f>IF(I1711&lt;Educacao_infantil!$J$3,1,0)</f>
        <v>0</v>
      </c>
      <c r="O1711" s="22"/>
    </row>
    <row r="1712" spans="1:15" x14ac:dyDescent="0.25">
      <c r="A1712" s="5" t="s">
        <v>377</v>
      </c>
      <c r="B1712" s="6" t="s">
        <v>7</v>
      </c>
      <c r="C1712" s="9" t="str">
        <f>VLOOKUP(B1712,'De-Para_Estado_Regiao'!$B$3:$C$29,2,0)</f>
        <v>Sudeste</v>
      </c>
      <c r="D1712" s="6">
        <v>2415</v>
      </c>
      <c r="E1712" s="6">
        <v>0.78</v>
      </c>
      <c r="F1712" s="6">
        <v>0.75700000000000001</v>
      </c>
      <c r="G1712" s="6">
        <v>0.72799999999999998</v>
      </c>
      <c r="H1712" s="6">
        <v>45941.81</v>
      </c>
      <c r="I1712" s="6">
        <v>69</v>
      </c>
      <c r="J1712" s="36" t="str">
        <f t="shared" si="26"/>
        <v>Alto</v>
      </c>
      <c r="K1712" s="6">
        <f>IF(OR(B1712="",D1712="",E1712="",F1712="",G1712="",H1712=""),1,0)</f>
        <v>0</v>
      </c>
      <c r="L1712" s="6">
        <f>IF(C1712&lt;Panorama_geral!$B$3,1,0)</f>
        <v>0</v>
      </c>
      <c r="M1712" s="36">
        <f>IF(D1712&gt;Educacao_infantil!$I$3,1,0)</f>
        <v>1</v>
      </c>
      <c r="N1712" s="7">
        <f>IF(I1712&lt;Educacao_infantil!$J$3,1,0)</f>
        <v>0</v>
      </c>
      <c r="O1712" s="22"/>
    </row>
    <row r="1713" spans="1:15" x14ac:dyDescent="0.25">
      <c r="A1713" s="8" t="s">
        <v>378</v>
      </c>
      <c r="B1713" s="9" t="s">
        <v>16</v>
      </c>
      <c r="C1713" s="9" t="str">
        <f>VLOOKUP(B1713,'De-Para_Estado_Regiao'!$B$3:$C$29,2,0)</f>
        <v>Sudeste</v>
      </c>
      <c r="D1713" s="9">
        <v>2562</v>
      </c>
      <c r="E1713" s="9">
        <v>0.755</v>
      </c>
      <c r="F1713" s="9">
        <v>0.72899999999999998</v>
      </c>
      <c r="G1713" s="9">
        <v>0.67600000000000005</v>
      </c>
      <c r="H1713" s="9">
        <v>21743.96</v>
      </c>
      <c r="I1713" s="6">
        <v>49</v>
      </c>
      <c r="J1713" s="36" t="str">
        <f t="shared" si="26"/>
        <v>Alto</v>
      </c>
      <c r="K1713" s="6">
        <f>IF(OR(B1713="",D1713="",E1713="",F1713="",G1713="",H1713=""),1,0)</f>
        <v>0</v>
      </c>
      <c r="L1713" s="6">
        <f>IF(C1713&lt;Panorama_geral!$B$3,1,0)</f>
        <v>0</v>
      </c>
      <c r="M1713" s="36">
        <f>IF(D1713&gt;Educacao_infantil!$I$3,1,0)</f>
        <v>1</v>
      </c>
      <c r="N1713" s="7">
        <f>IF(I1713&lt;Educacao_infantil!$J$3,1,0)</f>
        <v>0</v>
      </c>
      <c r="O1713" s="22"/>
    </row>
    <row r="1714" spans="1:15" x14ac:dyDescent="0.25">
      <c r="A1714" s="5" t="s">
        <v>379</v>
      </c>
      <c r="B1714" s="6" t="s">
        <v>7</v>
      </c>
      <c r="C1714" s="9" t="str">
        <f>VLOOKUP(B1714,'De-Para_Estado_Regiao'!$B$3:$C$29,2,0)</f>
        <v>Sudeste</v>
      </c>
      <c r="D1714" s="6">
        <v>6601</v>
      </c>
      <c r="E1714" s="6">
        <v>0.73099999999999998</v>
      </c>
      <c r="F1714" s="6">
        <v>0.70199999999999996</v>
      </c>
      <c r="G1714" s="6">
        <v>0.65400000000000003</v>
      </c>
      <c r="H1714" s="6">
        <v>16661.580000000002</v>
      </c>
      <c r="I1714" s="6">
        <v>91</v>
      </c>
      <c r="J1714" s="36" t="str">
        <f t="shared" si="26"/>
        <v>Alto</v>
      </c>
      <c r="K1714" s="6">
        <f>IF(OR(B1714="",D1714="",E1714="",F1714="",G1714="",H1714=""),1,0)</f>
        <v>0</v>
      </c>
      <c r="L1714" s="6">
        <f>IF(C1714&lt;Panorama_geral!$B$3,1,0)</f>
        <v>0</v>
      </c>
      <c r="M1714" s="36">
        <f>IF(D1714&gt;Educacao_infantil!$I$3,1,0)</f>
        <v>1</v>
      </c>
      <c r="N1714" s="7">
        <f>IF(I1714&lt;Educacao_infantil!$J$3,1,0)</f>
        <v>0</v>
      </c>
      <c r="O1714" s="22"/>
    </row>
    <row r="1715" spans="1:15" x14ac:dyDescent="0.25">
      <c r="A1715" s="8" t="s">
        <v>380</v>
      </c>
      <c r="B1715" s="9" t="s">
        <v>31</v>
      </c>
      <c r="C1715" s="9" t="str">
        <f>VLOOKUP(B1715,'De-Para_Estado_Regiao'!$B$3:$C$29,2,0)</f>
        <v>Nordeste</v>
      </c>
      <c r="D1715" s="9">
        <v>15801</v>
      </c>
      <c r="E1715" s="9">
        <v>0.69</v>
      </c>
      <c r="F1715" s="9">
        <v>0.64400000000000002</v>
      </c>
      <c r="G1715" s="9">
        <v>0.64200000000000002</v>
      </c>
      <c r="H1715" s="9">
        <v>15604.19</v>
      </c>
      <c r="I1715" s="6">
        <v>226</v>
      </c>
      <c r="J1715" s="36" t="str">
        <f t="shared" si="26"/>
        <v>Médio</v>
      </c>
      <c r="K1715" s="6">
        <f>IF(OR(B1715="",D1715="",E1715="",F1715="",G1715="",H1715=""),1,0)</f>
        <v>0</v>
      </c>
      <c r="L1715" s="6">
        <f>IF(C1715&lt;Panorama_geral!$B$3,1,0)</f>
        <v>0</v>
      </c>
      <c r="M1715" s="36">
        <f>IF(D1715&gt;Educacao_infantil!$I$3,1,0)</f>
        <v>1</v>
      </c>
      <c r="N1715" s="7">
        <f>IF(I1715&lt;Educacao_infantil!$J$3,1,0)</f>
        <v>0</v>
      </c>
      <c r="O1715" s="22"/>
    </row>
    <row r="1716" spans="1:15" x14ac:dyDescent="0.25">
      <c r="A1716" s="5" t="s">
        <v>381</v>
      </c>
      <c r="B1716" s="6" t="s">
        <v>16</v>
      </c>
      <c r="C1716" s="9" t="str">
        <f>VLOOKUP(B1716,'De-Para_Estado_Regiao'!$B$3:$C$29,2,0)</f>
        <v>Sudeste</v>
      </c>
      <c r="D1716" s="6">
        <v>3989</v>
      </c>
      <c r="E1716" s="6">
        <v>0.77</v>
      </c>
      <c r="F1716" s="6">
        <v>0.73699999999999999</v>
      </c>
      <c r="G1716" s="6">
        <v>0.74199999999999999</v>
      </c>
      <c r="H1716" s="6">
        <v>29862.73</v>
      </c>
      <c r="I1716" s="6">
        <v>88</v>
      </c>
      <c r="J1716" s="36" t="str">
        <f t="shared" si="26"/>
        <v>Alto</v>
      </c>
      <c r="K1716" s="6">
        <f>IF(OR(B1716="",D1716="",E1716="",F1716="",G1716="",H1716=""),1,0)</f>
        <v>0</v>
      </c>
      <c r="L1716" s="6">
        <f>IF(C1716&lt;Panorama_geral!$B$3,1,0)</f>
        <v>0</v>
      </c>
      <c r="M1716" s="36">
        <f>IF(D1716&gt;Educacao_infantil!$I$3,1,0)</f>
        <v>1</v>
      </c>
      <c r="N1716" s="7">
        <f>IF(I1716&lt;Educacao_infantil!$J$3,1,0)</f>
        <v>0</v>
      </c>
      <c r="O1716" s="22"/>
    </row>
    <row r="1717" spans="1:15" x14ac:dyDescent="0.25">
      <c r="A1717" s="8" t="s">
        <v>382</v>
      </c>
      <c r="B1717" s="9" t="s">
        <v>7</v>
      </c>
      <c r="C1717" s="9" t="str">
        <f>VLOOKUP(B1717,'De-Para_Estado_Regiao'!$B$3:$C$29,2,0)</f>
        <v>Sudeste</v>
      </c>
      <c r="D1717" s="9">
        <v>1168</v>
      </c>
      <c r="E1717" s="9">
        <v>0.78400000000000003</v>
      </c>
      <c r="F1717" s="9">
        <v>0.76300000000000001</v>
      </c>
      <c r="G1717" s="9">
        <v>0.751</v>
      </c>
      <c r="H1717" s="9">
        <v>30257.7</v>
      </c>
      <c r="I1717" s="6">
        <v>46</v>
      </c>
      <c r="J1717" s="36" t="str">
        <f t="shared" si="26"/>
        <v>Alto</v>
      </c>
      <c r="K1717" s="6">
        <f>IF(OR(B1717="",D1717="",E1717="",F1717="",G1717="",H1717=""),1,0)</f>
        <v>0</v>
      </c>
      <c r="L1717" s="6">
        <f>IF(C1717&lt;Panorama_geral!$B$3,1,0)</f>
        <v>0</v>
      </c>
      <c r="M1717" s="36">
        <f>IF(D1717&gt;Educacao_infantil!$I$3,1,0)</f>
        <v>1</v>
      </c>
      <c r="N1717" s="7">
        <f>IF(I1717&lt;Educacao_infantil!$J$3,1,0)</f>
        <v>0</v>
      </c>
      <c r="O1717" s="22"/>
    </row>
    <row r="1718" spans="1:15" x14ac:dyDescent="0.25">
      <c r="A1718" s="5" t="s">
        <v>383</v>
      </c>
      <c r="B1718" s="6" t="s">
        <v>7</v>
      </c>
      <c r="C1718" s="9" t="str">
        <f>VLOOKUP(B1718,'De-Para_Estado_Regiao'!$B$3:$C$29,2,0)</f>
        <v>Sudeste</v>
      </c>
      <c r="D1718" s="6">
        <v>2446</v>
      </c>
      <c r="E1718" s="6">
        <v>0.747</v>
      </c>
      <c r="F1718" s="6">
        <v>0.73799999999999999</v>
      </c>
      <c r="G1718" s="6">
        <v>0.66700000000000004</v>
      </c>
      <c r="H1718" s="6">
        <v>23270.16</v>
      </c>
      <c r="I1718" s="6">
        <v>31</v>
      </c>
      <c r="J1718" s="36" t="str">
        <f t="shared" si="26"/>
        <v>Alto</v>
      </c>
      <c r="K1718" s="6">
        <f>IF(OR(B1718="",D1718="",E1718="",F1718="",G1718="",H1718=""),1,0)</f>
        <v>0</v>
      </c>
      <c r="L1718" s="6">
        <f>IF(C1718&lt;Panorama_geral!$B$3,1,0)</f>
        <v>0</v>
      </c>
      <c r="M1718" s="36">
        <f>IF(D1718&gt;Educacao_infantil!$I$3,1,0)</f>
        <v>1</v>
      </c>
      <c r="N1718" s="7">
        <f>IF(I1718&lt;Educacao_infantil!$J$3,1,0)</f>
        <v>0</v>
      </c>
      <c r="O1718" s="22"/>
    </row>
    <row r="1719" spans="1:15" x14ac:dyDescent="0.25">
      <c r="A1719" s="8" t="s">
        <v>384</v>
      </c>
      <c r="B1719" s="9" t="s">
        <v>49</v>
      </c>
      <c r="C1719" s="9" t="str">
        <f>VLOOKUP(B1719,'De-Para_Estado_Regiao'!$B$3:$C$29,2,0)</f>
        <v>Norte</v>
      </c>
      <c r="D1719" s="9">
        <v>15327</v>
      </c>
      <c r="E1719" s="9">
        <v>0.67</v>
      </c>
      <c r="F1719" s="9">
        <v>0.67300000000000004</v>
      </c>
      <c r="G1719" s="9">
        <v>0.56399999999999995</v>
      </c>
      <c r="H1719" s="9">
        <v>28020.9</v>
      </c>
      <c r="I1719" s="6">
        <v>283</v>
      </c>
      <c r="J1719" s="36" t="str">
        <f t="shared" si="26"/>
        <v>Médio</v>
      </c>
      <c r="K1719" s="6">
        <f>IF(OR(B1719="",D1719="",E1719="",F1719="",G1719="",H1719=""),1,0)</f>
        <v>0</v>
      </c>
      <c r="L1719" s="6">
        <f>IF(C1719&lt;Panorama_geral!$B$3,1,0)</f>
        <v>0</v>
      </c>
      <c r="M1719" s="36">
        <f>IF(D1719&gt;Educacao_infantil!$I$3,1,0)</f>
        <v>1</v>
      </c>
      <c r="N1719" s="7">
        <f>IF(I1719&lt;Educacao_infantil!$J$3,1,0)</f>
        <v>0</v>
      </c>
      <c r="O1719" s="22"/>
    </row>
    <row r="1720" spans="1:15" x14ac:dyDescent="0.25">
      <c r="A1720" s="5" t="s">
        <v>385</v>
      </c>
      <c r="B1720" s="6" t="s">
        <v>7</v>
      </c>
      <c r="C1720" s="9" t="str">
        <f>VLOOKUP(B1720,'De-Para_Estado_Regiao'!$B$3:$C$29,2,0)</f>
        <v>Sudeste</v>
      </c>
      <c r="D1720" s="6">
        <v>1607</v>
      </c>
      <c r="E1720" s="6">
        <v>0.77800000000000002</v>
      </c>
      <c r="F1720" s="6">
        <v>0.76400000000000001</v>
      </c>
      <c r="G1720" s="6">
        <v>0.69799999999999995</v>
      </c>
      <c r="H1720" s="6">
        <v>42709.38</v>
      </c>
      <c r="I1720" s="6">
        <v>48</v>
      </c>
      <c r="J1720" s="36" t="str">
        <f t="shared" si="26"/>
        <v>Alto</v>
      </c>
      <c r="K1720" s="6">
        <f>IF(OR(B1720="",D1720="",E1720="",F1720="",G1720="",H1720=""),1,0)</f>
        <v>0</v>
      </c>
      <c r="L1720" s="6">
        <f>IF(C1720&lt;Panorama_geral!$B$3,1,0)</f>
        <v>0</v>
      </c>
      <c r="M1720" s="36">
        <f>IF(D1720&gt;Educacao_infantil!$I$3,1,0)</f>
        <v>1</v>
      </c>
      <c r="N1720" s="7">
        <f>IF(I1720&lt;Educacao_infantil!$J$3,1,0)</f>
        <v>0</v>
      </c>
      <c r="O1720" s="22"/>
    </row>
    <row r="1721" spans="1:15" x14ac:dyDescent="0.25">
      <c r="A1721" s="8" t="s">
        <v>386</v>
      </c>
      <c r="B1721" s="9" t="s">
        <v>7</v>
      </c>
      <c r="C1721" s="9" t="str">
        <f>VLOOKUP(B1721,'De-Para_Estado_Regiao'!$B$3:$C$29,2,0)</f>
        <v>Sudeste</v>
      </c>
      <c r="D1721" s="9">
        <v>801</v>
      </c>
      <c r="E1721" s="9">
        <v>0.72</v>
      </c>
      <c r="F1721" s="9">
        <v>0.69699999999999995</v>
      </c>
      <c r="G1721" s="9">
        <v>0.63100000000000001</v>
      </c>
      <c r="H1721" s="9">
        <v>32957.629999999997</v>
      </c>
      <c r="I1721" s="6">
        <v>10</v>
      </c>
      <c r="J1721" s="36" t="str">
        <f t="shared" si="26"/>
        <v>Alto</v>
      </c>
      <c r="K1721" s="6">
        <f>IF(OR(B1721="",D1721="",E1721="",F1721="",G1721="",H1721=""),1,0)</f>
        <v>0</v>
      </c>
      <c r="L1721" s="6">
        <f>IF(C1721&lt;Panorama_geral!$B$3,1,0)</f>
        <v>0</v>
      </c>
      <c r="M1721" s="36">
        <f>IF(D1721&gt;Educacao_infantil!$I$3,1,0)</f>
        <v>0</v>
      </c>
      <c r="N1721" s="7">
        <f>IF(I1721&lt;Educacao_infantil!$J$3,1,0)</f>
        <v>0</v>
      </c>
      <c r="O1721" s="22"/>
    </row>
    <row r="1722" spans="1:15" x14ac:dyDescent="0.25">
      <c r="A1722" s="5" t="s">
        <v>387</v>
      </c>
      <c r="B1722" s="6" t="s">
        <v>7</v>
      </c>
      <c r="C1722" s="9" t="str">
        <f>VLOOKUP(B1722,'De-Para_Estado_Regiao'!$B$3:$C$29,2,0)</f>
        <v>Sudeste</v>
      </c>
      <c r="D1722" s="6">
        <v>1131</v>
      </c>
      <c r="E1722" s="6">
        <v>0.71299999999999997</v>
      </c>
      <c r="F1722" s="6">
        <v>0.69299999999999995</v>
      </c>
      <c r="G1722" s="6">
        <v>0.63300000000000001</v>
      </c>
      <c r="H1722" s="6">
        <v>21481.97</v>
      </c>
      <c r="I1722" s="6">
        <v>19</v>
      </c>
      <c r="J1722" s="36" t="str">
        <f t="shared" si="26"/>
        <v>Alto</v>
      </c>
      <c r="K1722" s="6">
        <f>IF(OR(B1722="",D1722="",E1722="",F1722="",G1722="",H1722=""),1,0)</f>
        <v>0</v>
      </c>
      <c r="L1722" s="6">
        <f>IF(C1722&lt;Panorama_geral!$B$3,1,0)</f>
        <v>0</v>
      </c>
      <c r="M1722" s="36">
        <f>IF(D1722&gt;Educacao_infantil!$I$3,1,0)</f>
        <v>1</v>
      </c>
      <c r="N1722" s="7">
        <f>IF(I1722&lt;Educacao_infantil!$J$3,1,0)</f>
        <v>0</v>
      </c>
      <c r="O1722" s="22"/>
    </row>
    <row r="1723" spans="1:15" x14ac:dyDescent="0.25">
      <c r="A1723" s="8" t="s">
        <v>388</v>
      </c>
      <c r="B1723" s="9" t="s">
        <v>111</v>
      </c>
      <c r="C1723" s="9" t="str">
        <f>VLOOKUP(B1723,'De-Para_Estado_Regiao'!$B$3:$C$29,2,0)</f>
        <v>Norte</v>
      </c>
      <c r="D1723" s="9">
        <v>9657</v>
      </c>
      <c r="E1723" s="9">
        <v>0.752</v>
      </c>
      <c r="F1723" s="9">
        <v>0.72699999999999998</v>
      </c>
      <c r="G1723" s="9">
        <v>0.71199999999999997</v>
      </c>
      <c r="H1723" s="9">
        <v>21981.279999999999</v>
      </c>
      <c r="I1723" s="6">
        <v>115</v>
      </c>
      <c r="J1723" s="36" t="str">
        <f t="shared" si="26"/>
        <v>Alto</v>
      </c>
      <c r="K1723" s="6">
        <f>IF(OR(B1723="",D1723="",E1723="",F1723="",G1723="",H1723=""),1,0)</f>
        <v>0</v>
      </c>
      <c r="L1723" s="6">
        <f>IF(C1723&lt;Panorama_geral!$B$3,1,0)</f>
        <v>0</v>
      </c>
      <c r="M1723" s="36">
        <f>IF(D1723&gt;Educacao_infantil!$I$3,1,0)</f>
        <v>1</v>
      </c>
      <c r="N1723" s="7">
        <f>IF(I1723&lt;Educacao_infantil!$J$3,1,0)</f>
        <v>0</v>
      </c>
      <c r="O1723" s="22"/>
    </row>
    <row r="1724" spans="1:15" x14ac:dyDescent="0.25">
      <c r="A1724" s="5" t="s">
        <v>389</v>
      </c>
      <c r="B1724" s="6" t="s">
        <v>7</v>
      </c>
      <c r="C1724" s="9" t="str">
        <f>VLOOKUP(B1724,'De-Para_Estado_Regiao'!$B$3:$C$29,2,0)</f>
        <v>Sudeste</v>
      </c>
      <c r="D1724" s="6">
        <v>5931</v>
      </c>
      <c r="E1724" s="6">
        <v>0.75900000000000001</v>
      </c>
      <c r="F1724" s="6">
        <v>0.72</v>
      </c>
      <c r="G1724" s="6">
        <v>0.70499999999999996</v>
      </c>
      <c r="H1724" s="6">
        <v>20044.5</v>
      </c>
      <c r="I1724" s="6">
        <v>66</v>
      </c>
      <c r="J1724" s="36" t="str">
        <f t="shared" si="26"/>
        <v>Alto</v>
      </c>
      <c r="K1724" s="6">
        <f>IF(OR(B1724="",D1724="",E1724="",F1724="",G1724="",H1724=""),1,0)</f>
        <v>0</v>
      </c>
      <c r="L1724" s="6">
        <f>IF(C1724&lt;Panorama_geral!$B$3,1,0)</f>
        <v>0</v>
      </c>
      <c r="M1724" s="36">
        <f>IF(D1724&gt;Educacao_infantil!$I$3,1,0)</f>
        <v>1</v>
      </c>
      <c r="N1724" s="7">
        <f>IF(I1724&lt;Educacao_infantil!$J$3,1,0)</f>
        <v>0</v>
      </c>
      <c r="O1724" s="22"/>
    </row>
    <row r="1725" spans="1:15" x14ac:dyDescent="0.25">
      <c r="A1725" s="8" t="s">
        <v>390</v>
      </c>
      <c r="B1725" s="9" t="s">
        <v>10</v>
      </c>
      <c r="C1725" s="9" t="str">
        <f>VLOOKUP(B1725,'De-Para_Estado_Regiao'!$B$3:$C$29,2,0)</f>
        <v>Sudeste</v>
      </c>
      <c r="D1725" s="9">
        <v>1918</v>
      </c>
      <c r="E1725" s="9">
        <v>0.71</v>
      </c>
      <c r="F1725" s="9">
        <v>0.70499999999999996</v>
      </c>
      <c r="G1725" s="9">
        <v>0.62</v>
      </c>
      <c r="H1725" s="9">
        <v>26627.87</v>
      </c>
      <c r="I1725" s="6">
        <v>75</v>
      </c>
      <c r="J1725" s="36" t="str">
        <f t="shared" si="26"/>
        <v>Alto</v>
      </c>
      <c r="K1725" s="6">
        <f>IF(OR(B1725="",D1725="",E1725="",F1725="",G1725="",H1725=""),1,0)</f>
        <v>0</v>
      </c>
      <c r="L1725" s="6">
        <f>IF(C1725&lt;Panorama_geral!$B$3,1,0)</f>
        <v>0</v>
      </c>
      <c r="M1725" s="36">
        <f>IF(D1725&gt;Educacao_infantil!$I$3,1,0)</f>
        <v>1</v>
      </c>
      <c r="N1725" s="7">
        <f>IF(I1725&lt;Educacao_infantil!$J$3,1,0)</f>
        <v>0</v>
      </c>
      <c r="O1725" s="22"/>
    </row>
    <row r="1726" spans="1:15" x14ac:dyDescent="0.25">
      <c r="A1726" s="5" t="s">
        <v>391</v>
      </c>
      <c r="B1726" s="6" t="s">
        <v>14</v>
      </c>
      <c r="C1726" s="9" t="str">
        <f>VLOOKUP(B1726,'De-Para_Estado_Regiao'!$B$3:$C$29,2,0)</f>
        <v>Sul</v>
      </c>
      <c r="D1726" s="6">
        <v>4604</v>
      </c>
      <c r="E1726" s="6">
        <v>0.73</v>
      </c>
      <c r="F1726" s="6">
        <v>0.73199999999999998</v>
      </c>
      <c r="G1726" s="6">
        <v>0.63900000000000001</v>
      </c>
      <c r="H1726" s="6">
        <v>56111.13</v>
      </c>
      <c r="I1726" s="6">
        <v>62</v>
      </c>
      <c r="J1726" s="36" t="str">
        <f t="shared" si="26"/>
        <v>Alto</v>
      </c>
      <c r="K1726" s="6">
        <f>IF(OR(B1726="",D1726="",E1726="",F1726="",G1726="",H1726=""),1,0)</f>
        <v>0</v>
      </c>
      <c r="L1726" s="6">
        <f>IF(C1726&lt;Panorama_geral!$B$3,1,0)</f>
        <v>0</v>
      </c>
      <c r="M1726" s="36">
        <f>IF(D1726&gt;Educacao_infantil!$I$3,1,0)</f>
        <v>1</v>
      </c>
      <c r="N1726" s="7">
        <f>IF(I1726&lt;Educacao_infantil!$J$3,1,0)</f>
        <v>0</v>
      </c>
      <c r="O1726" s="22"/>
    </row>
    <row r="1727" spans="1:15" x14ac:dyDescent="0.25">
      <c r="A1727" s="8" t="s">
        <v>392</v>
      </c>
      <c r="B1727" s="9" t="s">
        <v>7</v>
      </c>
      <c r="C1727" s="9" t="str">
        <f>VLOOKUP(B1727,'De-Para_Estado_Regiao'!$B$3:$C$29,2,0)</f>
        <v>Sudeste</v>
      </c>
      <c r="D1727" s="9">
        <v>3620</v>
      </c>
      <c r="E1727" s="9">
        <v>0.75</v>
      </c>
      <c r="F1727" s="9">
        <v>0.71299999999999997</v>
      </c>
      <c r="G1727" s="9">
        <v>0.70799999999999996</v>
      </c>
      <c r="H1727" s="9">
        <v>15691.8</v>
      </c>
      <c r="I1727" s="6">
        <v>73</v>
      </c>
      <c r="J1727" s="36" t="str">
        <f t="shared" si="26"/>
        <v>Alto</v>
      </c>
      <c r="K1727" s="6">
        <f>IF(OR(B1727="",D1727="",E1727="",F1727="",G1727="",H1727=""),1,0)</f>
        <v>0</v>
      </c>
      <c r="L1727" s="6">
        <f>IF(C1727&lt;Panorama_geral!$B$3,1,0)</f>
        <v>0</v>
      </c>
      <c r="M1727" s="36">
        <f>IF(D1727&gt;Educacao_infantil!$I$3,1,0)</f>
        <v>1</v>
      </c>
      <c r="N1727" s="7">
        <f>IF(I1727&lt;Educacao_infantil!$J$3,1,0)</f>
        <v>0</v>
      </c>
      <c r="O1727" s="22"/>
    </row>
    <row r="1728" spans="1:15" x14ac:dyDescent="0.25">
      <c r="A1728" s="5" t="s">
        <v>393</v>
      </c>
      <c r="B1728" s="6" t="s">
        <v>7</v>
      </c>
      <c r="C1728" s="9" t="str">
        <f>VLOOKUP(B1728,'De-Para_Estado_Regiao'!$B$3:$C$29,2,0)</f>
        <v>Sudeste</v>
      </c>
      <c r="D1728" s="6">
        <v>1427</v>
      </c>
      <c r="E1728" s="6">
        <v>0.79</v>
      </c>
      <c r="F1728" s="6">
        <v>0.76200000000000001</v>
      </c>
      <c r="G1728" s="6">
        <v>0.73899999999999999</v>
      </c>
      <c r="H1728" s="6">
        <v>38128.22</v>
      </c>
      <c r="I1728" s="6">
        <v>34</v>
      </c>
      <c r="J1728" s="36" t="str">
        <f t="shared" si="26"/>
        <v>Alto</v>
      </c>
      <c r="K1728" s="6">
        <f>IF(OR(B1728="",D1728="",E1728="",F1728="",G1728="",H1728=""),1,0)</f>
        <v>0</v>
      </c>
      <c r="L1728" s="6">
        <f>IF(C1728&lt;Panorama_geral!$B$3,1,0)</f>
        <v>0</v>
      </c>
      <c r="M1728" s="36">
        <f>IF(D1728&gt;Educacao_infantil!$I$3,1,0)</f>
        <v>1</v>
      </c>
      <c r="N1728" s="7">
        <f>IF(I1728&lt;Educacao_infantil!$J$3,1,0)</f>
        <v>0</v>
      </c>
      <c r="O1728" s="22"/>
    </row>
    <row r="1729" spans="1:15" x14ac:dyDescent="0.25">
      <c r="A1729" s="8" t="s">
        <v>394</v>
      </c>
      <c r="B1729" s="9" t="s">
        <v>16</v>
      </c>
      <c r="C1729" s="9" t="str">
        <f>VLOOKUP(B1729,'De-Para_Estado_Regiao'!$B$3:$C$29,2,0)</f>
        <v>Sudeste</v>
      </c>
      <c r="D1729" s="9">
        <v>2635</v>
      </c>
      <c r="E1729" s="9">
        <v>0.74199999999999999</v>
      </c>
      <c r="F1729" s="9">
        <v>0.70499999999999996</v>
      </c>
      <c r="G1729" s="9">
        <v>0.66400000000000003</v>
      </c>
      <c r="H1729" s="9">
        <v>35859.82</v>
      </c>
      <c r="I1729" s="6">
        <v>48</v>
      </c>
      <c r="J1729" s="36" t="str">
        <f t="shared" si="26"/>
        <v>Alto</v>
      </c>
      <c r="K1729" s="6">
        <f>IF(OR(B1729="",D1729="",E1729="",F1729="",G1729="",H1729=""),1,0)</f>
        <v>0</v>
      </c>
      <c r="L1729" s="6">
        <f>IF(C1729&lt;Panorama_geral!$B$3,1,0)</f>
        <v>0</v>
      </c>
      <c r="M1729" s="36">
        <f>IF(D1729&gt;Educacao_infantil!$I$3,1,0)</f>
        <v>1</v>
      </c>
      <c r="N1729" s="7">
        <f>IF(I1729&lt;Educacao_infantil!$J$3,1,0)</f>
        <v>0</v>
      </c>
      <c r="O1729" s="22"/>
    </row>
    <row r="1730" spans="1:15" x14ac:dyDescent="0.25">
      <c r="A1730" s="5" t="s">
        <v>395</v>
      </c>
      <c r="B1730" s="6" t="s">
        <v>16</v>
      </c>
      <c r="C1730" s="9" t="str">
        <f>VLOOKUP(B1730,'De-Para_Estado_Regiao'!$B$3:$C$29,2,0)</f>
        <v>Sudeste</v>
      </c>
      <c r="D1730" s="6">
        <v>2963</v>
      </c>
      <c r="E1730" s="6">
        <v>0.72199999999999998</v>
      </c>
      <c r="F1730" s="6">
        <v>0.73499999999999999</v>
      </c>
      <c r="G1730" s="6">
        <v>0.61299999999999999</v>
      </c>
      <c r="H1730" s="6">
        <v>23236.560000000001</v>
      </c>
      <c r="I1730" s="6">
        <v>84</v>
      </c>
      <c r="J1730" s="36" t="str">
        <f t="shared" si="26"/>
        <v>Alto</v>
      </c>
      <c r="K1730" s="6">
        <f>IF(OR(B1730="",D1730="",E1730="",F1730="",G1730="",H1730=""),1,0)</f>
        <v>0</v>
      </c>
      <c r="L1730" s="6">
        <f>IF(C1730&lt;Panorama_geral!$B$3,1,0)</f>
        <v>0</v>
      </c>
      <c r="M1730" s="36">
        <f>IF(D1730&gt;Educacao_infantil!$I$3,1,0)</f>
        <v>1</v>
      </c>
      <c r="N1730" s="7">
        <f>IF(I1730&lt;Educacao_infantil!$J$3,1,0)</f>
        <v>0</v>
      </c>
      <c r="O1730" s="22"/>
    </row>
    <row r="1731" spans="1:15" x14ac:dyDescent="0.25">
      <c r="A1731" s="8" t="s">
        <v>396</v>
      </c>
      <c r="B1731" s="9" t="s">
        <v>31</v>
      </c>
      <c r="C1731" s="9" t="str">
        <f>VLOOKUP(B1731,'De-Para_Estado_Regiao'!$B$3:$C$29,2,0)</f>
        <v>Nordeste</v>
      </c>
      <c r="D1731" s="9">
        <v>10271</v>
      </c>
      <c r="E1731" s="9">
        <v>0.71</v>
      </c>
      <c r="F1731" s="9">
        <v>0.64700000000000002</v>
      </c>
      <c r="G1731" s="9">
        <v>0.67500000000000004</v>
      </c>
      <c r="H1731" s="9">
        <v>20258.09</v>
      </c>
      <c r="I1731" s="6">
        <v>160</v>
      </c>
      <c r="J1731" s="36" t="str">
        <f t="shared" si="26"/>
        <v>Alto</v>
      </c>
      <c r="K1731" s="6">
        <f>IF(OR(B1731="",D1731="",E1731="",F1731="",G1731="",H1731=""),1,0)</f>
        <v>0</v>
      </c>
      <c r="L1731" s="6">
        <f>IF(C1731&lt;Panorama_geral!$B$3,1,0)</f>
        <v>0</v>
      </c>
      <c r="M1731" s="36">
        <f>IF(D1731&gt;Educacao_infantil!$I$3,1,0)</f>
        <v>1</v>
      </c>
      <c r="N1731" s="7">
        <f>IF(I1731&lt;Educacao_infantil!$J$3,1,0)</f>
        <v>0</v>
      </c>
      <c r="O1731" s="22"/>
    </row>
    <row r="1732" spans="1:15" x14ac:dyDescent="0.25">
      <c r="A1732" s="5" t="s">
        <v>397</v>
      </c>
      <c r="B1732" s="6" t="s">
        <v>7</v>
      </c>
      <c r="C1732" s="9" t="str">
        <f>VLOOKUP(B1732,'De-Para_Estado_Regiao'!$B$3:$C$29,2,0)</f>
        <v>Sudeste</v>
      </c>
      <c r="D1732" s="6">
        <v>1495</v>
      </c>
      <c r="E1732" s="6">
        <v>0.76900000000000002</v>
      </c>
      <c r="F1732" s="6">
        <v>0.75</v>
      </c>
      <c r="G1732" s="6">
        <v>0.70099999999999996</v>
      </c>
      <c r="H1732" s="6">
        <v>24386.639999999999</v>
      </c>
      <c r="I1732" s="6">
        <v>44</v>
      </c>
      <c r="J1732" s="36" t="str">
        <f t="shared" si="26"/>
        <v>Alto</v>
      </c>
      <c r="K1732" s="6">
        <f>IF(OR(B1732="",D1732="",E1732="",F1732="",G1732="",H1732=""),1,0)</f>
        <v>0</v>
      </c>
      <c r="L1732" s="6">
        <f>IF(C1732&lt;Panorama_geral!$B$3,1,0)</f>
        <v>0</v>
      </c>
      <c r="M1732" s="36">
        <f>IF(D1732&gt;Educacao_infantil!$I$3,1,0)</f>
        <v>1</v>
      </c>
      <c r="N1732" s="7">
        <f>IF(I1732&lt;Educacao_infantil!$J$3,1,0)</f>
        <v>0</v>
      </c>
      <c r="O1732" s="22"/>
    </row>
    <row r="1733" spans="1:15" x14ac:dyDescent="0.25">
      <c r="A1733" s="8" t="s">
        <v>398</v>
      </c>
      <c r="B1733" s="9" t="s">
        <v>7</v>
      </c>
      <c r="C1733" s="9" t="str">
        <f>VLOOKUP(B1733,'De-Para_Estado_Regiao'!$B$3:$C$29,2,0)</f>
        <v>Sudeste</v>
      </c>
      <c r="D1733" s="9">
        <v>1661</v>
      </c>
      <c r="E1733" s="9">
        <v>0.77700000000000002</v>
      </c>
      <c r="F1733" s="9">
        <v>0.78300000000000003</v>
      </c>
      <c r="G1733" s="9">
        <v>0.69699999999999995</v>
      </c>
      <c r="H1733" s="9">
        <v>250827.01</v>
      </c>
      <c r="I1733" s="6">
        <v>39</v>
      </c>
      <c r="J1733" s="36" t="str">
        <f t="shared" si="26"/>
        <v>Alto</v>
      </c>
      <c r="K1733" s="6">
        <f>IF(OR(B1733="",D1733="",E1733="",F1733="",G1733="",H1733=""),1,0)</f>
        <v>0</v>
      </c>
      <c r="L1733" s="6">
        <f>IF(C1733&lt;Panorama_geral!$B$3,1,0)</f>
        <v>0</v>
      </c>
      <c r="M1733" s="36">
        <f>IF(D1733&gt;Educacao_infantil!$I$3,1,0)</f>
        <v>1</v>
      </c>
      <c r="N1733" s="7">
        <f>IF(I1733&lt;Educacao_infantil!$J$3,1,0)</f>
        <v>0</v>
      </c>
      <c r="O1733" s="22"/>
    </row>
    <row r="1734" spans="1:15" x14ac:dyDescent="0.25">
      <c r="A1734" s="5" t="s">
        <v>399</v>
      </c>
      <c r="B1734" s="6" t="s">
        <v>49</v>
      </c>
      <c r="C1734" s="9" t="str">
        <f>VLOOKUP(B1734,'De-Para_Estado_Regiao'!$B$3:$C$29,2,0)</f>
        <v>Norte</v>
      </c>
      <c r="D1734" s="6">
        <v>5847</v>
      </c>
      <c r="E1734" s="6">
        <v>0.66500000000000004</v>
      </c>
      <c r="F1734" s="6">
        <v>0.66200000000000003</v>
      </c>
      <c r="G1734" s="6">
        <v>0.54800000000000004</v>
      </c>
      <c r="H1734" s="6">
        <v>22492.43</v>
      </c>
      <c r="I1734" s="6">
        <v>74</v>
      </c>
      <c r="J1734" s="36" t="str">
        <f t="shared" ref="J1734:J1797" si="27">IF(E1734&lt;0.55,"Baixo", IF(E1734&lt;0.7,"Médio", IF(E1734&lt;0.8,"Alto","Muito Alto")))</f>
        <v>Médio</v>
      </c>
      <c r="K1734" s="6">
        <f>IF(OR(B1734="",D1734="",E1734="",F1734="",G1734="",H1734=""),1,0)</f>
        <v>0</v>
      </c>
      <c r="L1734" s="6">
        <f>IF(C1734&lt;Panorama_geral!$B$3,1,0)</f>
        <v>0</v>
      </c>
      <c r="M1734" s="36">
        <f>IF(D1734&gt;Educacao_infantil!$I$3,1,0)</f>
        <v>1</v>
      </c>
      <c r="N1734" s="7">
        <f>IF(I1734&lt;Educacao_infantil!$J$3,1,0)</f>
        <v>0</v>
      </c>
      <c r="O1734" s="22"/>
    </row>
    <row r="1735" spans="1:15" x14ac:dyDescent="0.25">
      <c r="A1735" s="8" t="s">
        <v>400</v>
      </c>
      <c r="B1735" s="9" t="s">
        <v>22</v>
      </c>
      <c r="C1735" s="9" t="str">
        <f>VLOOKUP(B1735,'De-Para_Estado_Regiao'!$B$3:$C$29,2,0)</f>
        <v>Sul</v>
      </c>
      <c r="D1735" s="9">
        <v>1251</v>
      </c>
      <c r="E1735" s="9">
        <v>0.76800000000000002</v>
      </c>
      <c r="F1735" s="9">
        <v>0.76</v>
      </c>
      <c r="G1735" s="9">
        <v>0.68899999999999995</v>
      </c>
      <c r="H1735" s="9">
        <v>62619.57</v>
      </c>
      <c r="I1735" s="6">
        <v>53</v>
      </c>
      <c r="J1735" s="36" t="str">
        <f t="shared" si="27"/>
        <v>Alto</v>
      </c>
      <c r="K1735" s="6">
        <f>IF(OR(B1735="",D1735="",E1735="",F1735="",G1735="",H1735=""),1,0)</f>
        <v>0</v>
      </c>
      <c r="L1735" s="6">
        <f>IF(C1735&lt;Panorama_geral!$B$3,1,0)</f>
        <v>0</v>
      </c>
      <c r="M1735" s="36">
        <f>IF(D1735&gt;Educacao_infantil!$I$3,1,0)</f>
        <v>1</v>
      </c>
      <c r="N1735" s="7">
        <f>IF(I1735&lt;Educacao_infantil!$J$3,1,0)</f>
        <v>0</v>
      </c>
      <c r="O1735" s="22"/>
    </row>
    <row r="1736" spans="1:15" x14ac:dyDescent="0.25">
      <c r="A1736" s="5" t="s">
        <v>401</v>
      </c>
      <c r="B1736" s="6" t="s">
        <v>16</v>
      </c>
      <c r="C1736" s="9" t="str">
        <f>VLOOKUP(B1736,'De-Para_Estado_Regiao'!$B$3:$C$29,2,0)</f>
        <v>Sudeste</v>
      </c>
      <c r="D1736" s="6">
        <v>5252</v>
      </c>
      <c r="E1736" s="6">
        <v>0.755</v>
      </c>
      <c r="F1736" s="6">
        <v>0.71499999999999997</v>
      </c>
      <c r="G1736" s="6">
        <v>0.69599999999999995</v>
      </c>
      <c r="H1736" s="6">
        <v>14623.85</v>
      </c>
      <c r="I1736" s="6">
        <v>80</v>
      </c>
      <c r="J1736" s="36" t="str">
        <f t="shared" si="27"/>
        <v>Alto</v>
      </c>
      <c r="K1736" s="6">
        <f>IF(OR(B1736="",D1736="",E1736="",F1736="",G1736="",H1736=""),1,0)</f>
        <v>0</v>
      </c>
      <c r="L1736" s="6">
        <f>IF(C1736&lt;Panorama_geral!$B$3,1,0)</f>
        <v>0</v>
      </c>
      <c r="M1736" s="36">
        <f>IF(D1736&gt;Educacao_infantil!$I$3,1,0)</f>
        <v>1</v>
      </c>
      <c r="N1736" s="7">
        <f>IF(I1736&lt;Educacao_infantil!$J$3,1,0)</f>
        <v>0</v>
      </c>
      <c r="O1736" s="22"/>
    </row>
    <row r="1737" spans="1:15" x14ac:dyDescent="0.25">
      <c r="A1737" s="8" t="s">
        <v>402</v>
      </c>
      <c r="B1737" s="9" t="s">
        <v>16</v>
      </c>
      <c r="C1737" s="9" t="str">
        <f>VLOOKUP(B1737,'De-Para_Estado_Regiao'!$B$3:$C$29,2,0)</f>
        <v>Sudeste</v>
      </c>
      <c r="D1737" s="9">
        <v>2552</v>
      </c>
      <c r="E1737" s="9">
        <v>0.753</v>
      </c>
      <c r="F1737" s="9">
        <v>0.73199999999999998</v>
      </c>
      <c r="G1737" s="9">
        <v>0.66500000000000004</v>
      </c>
      <c r="H1737" s="9">
        <v>50722.06</v>
      </c>
      <c r="I1737" s="6">
        <v>28</v>
      </c>
      <c r="J1737" s="36" t="str">
        <f t="shared" si="27"/>
        <v>Alto</v>
      </c>
      <c r="K1737" s="6">
        <f>IF(OR(B1737="",D1737="",E1737="",F1737="",G1737="",H1737=""),1,0)</f>
        <v>0</v>
      </c>
      <c r="L1737" s="6">
        <f>IF(C1737&lt;Panorama_geral!$B$3,1,0)</f>
        <v>0</v>
      </c>
      <c r="M1737" s="36">
        <f>IF(D1737&gt;Educacao_infantil!$I$3,1,0)</f>
        <v>1</v>
      </c>
      <c r="N1737" s="7">
        <f>IF(I1737&lt;Educacao_infantil!$J$3,1,0)</f>
        <v>0</v>
      </c>
      <c r="O1737" s="22"/>
    </row>
    <row r="1738" spans="1:15" x14ac:dyDescent="0.25">
      <c r="A1738" s="5" t="s">
        <v>403</v>
      </c>
      <c r="B1738" s="6" t="s">
        <v>10</v>
      </c>
      <c r="C1738" s="9" t="str">
        <f>VLOOKUP(B1738,'De-Para_Estado_Regiao'!$B$3:$C$29,2,0)</f>
        <v>Sudeste</v>
      </c>
      <c r="D1738" s="6">
        <v>7824</v>
      </c>
      <c r="E1738" s="6">
        <v>0.68</v>
      </c>
      <c r="F1738" s="6">
        <v>0.65900000000000003</v>
      </c>
      <c r="G1738" s="6">
        <v>0.58899999999999997</v>
      </c>
      <c r="H1738" s="6">
        <v>32314.25</v>
      </c>
      <c r="I1738" s="6">
        <v>49</v>
      </c>
      <c r="J1738" s="36" t="str">
        <f t="shared" si="27"/>
        <v>Médio</v>
      </c>
      <c r="K1738" s="6">
        <f>IF(OR(B1738="",D1738="",E1738="",F1738="",G1738="",H1738=""),1,0)</f>
        <v>0</v>
      </c>
      <c r="L1738" s="6">
        <f>IF(C1738&lt;Panorama_geral!$B$3,1,0)</f>
        <v>0</v>
      </c>
      <c r="M1738" s="36">
        <f>IF(D1738&gt;Educacao_infantil!$I$3,1,0)</f>
        <v>1</v>
      </c>
      <c r="N1738" s="7">
        <f>IF(I1738&lt;Educacao_infantil!$J$3,1,0)</f>
        <v>0</v>
      </c>
      <c r="O1738" s="22"/>
    </row>
    <row r="1739" spans="1:15" x14ac:dyDescent="0.25">
      <c r="A1739" s="8" t="s">
        <v>404</v>
      </c>
      <c r="B1739" s="9" t="s">
        <v>49</v>
      </c>
      <c r="C1739" s="9" t="str">
        <f>VLOOKUP(B1739,'De-Para_Estado_Regiao'!$B$3:$C$29,2,0)</f>
        <v>Norte</v>
      </c>
      <c r="D1739" s="9">
        <v>11815</v>
      </c>
      <c r="E1739" s="9">
        <v>0.71499999999999997</v>
      </c>
      <c r="F1739" s="9">
        <v>0.70099999999999996</v>
      </c>
      <c r="G1739" s="9">
        <v>0.64400000000000002</v>
      </c>
      <c r="H1739" s="9">
        <v>64395.75</v>
      </c>
      <c r="I1739" s="6">
        <v>106</v>
      </c>
      <c r="J1739" s="36" t="str">
        <f t="shared" si="27"/>
        <v>Alto</v>
      </c>
      <c r="K1739" s="6">
        <f>IF(OR(B1739="",D1739="",E1739="",F1739="",G1739="",H1739=""),1,0)</f>
        <v>0</v>
      </c>
      <c r="L1739" s="6">
        <f>IF(C1739&lt;Panorama_geral!$B$3,1,0)</f>
        <v>0</v>
      </c>
      <c r="M1739" s="36">
        <f>IF(D1739&gt;Educacao_infantil!$I$3,1,0)</f>
        <v>1</v>
      </c>
      <c r="N1739" s="7">
        <f>IF(I1739&lt;Educacao_infantil!$J$3,1,0)</f>
        <v>0</v>
      </c>
      <c r="O1739" s="22"/>
    </row>
    <row r="1740" spans="1:15" x14ac:dyDescent="0.25">
      <c r="A1740" s="5" t="s">
        <v>405</v>
      </c>
      <c r="B1740" s="6" t="s">
        <v>16</v>
      </c>
      <c r="C1740" s="9" t="str">
        <f>VLOOKUP(B1740,'De-Para_Estado_Regiao'!$B$3:$C$29,2,0)</f>
        <v>Sudeste</v>
      </c>
      <c r="D1740" s="6">
        <v>1837</v>
      </c>
      <c r="E1740" s="6">
        <v>0.72799999999999998</v>
      </c>
      <c r="F1740" s="6">
        <v>0.69</v>
      </c>
      <c r="G1740" s="6">
        <v>0.66300000000000003</v>
      </c>
      <c r="H1740" s="6">
        <v>13787.43</v>
      </c>
      <c r="I1740" s="6">
        <v>38</v>
      </c>
      <c r="J1740" s="36" t="str">
        <f t="shared" si="27"/>
        <v>Alto</v>
      </c>
      <c r="K1740" s="6">
        <f>IF(OR(B1740="",D1740="",E1740="",F1740="",G1740="",H1740=""),1,0)</f>
        <v>0</v>
      </c>
      <c r="L1740" s="6">
        <f>IF(C1740&lt;Panorama_geral!$B$3,1,0)</f>
        <v>0</v>
      </c>
      <c r="M1740" s="36">
        <f>IF(D1740&gt;Educacao_infantil!$I$3,1,0)</f>
        <v>1</v>
      </c>
      <c r="N1740" s="7">
        <f>IF(I1740&lt;Educacao_infantil!$J$3,1,0)</f>
        <v>0</v>
      </c>
      <c r="O1740" s="22"/>
    </row>
    <row r="1741" spans="1:15" x14ac:dyDescent="0.25">
      <c r="A1741" s="8" t="s">
        <v>406</v>
      </c>
      <c r="B1741" s="9" t="s">
        <v>59</v>
      </c>
      <c r="C1741" s="9" t="str">
        <f>VLOOKUP(B1741,'De-Para_Estado_Regiao'!$B$3:$C$29,2,0)</f>
        <v>Sul</v>
      </c>
      <c r="D1741" s="9">
        <v>2376</v>
      </c>
      <c r="E1741" s="9">
        <v>0.76400000000000001</v>
      </c>
      <c r="F1741" s="9">
        <v>0.77200000000000002</v>
      </c>
      <c r="G1741" s="9">
        <v>0.67500000000000004</v>
      </c>
      <c r="H1741" s="9">
        <v>41596.26</v>
      </c>
      <c r="I1741" s="6">
        <v>50</v>
      </c>
      <c r="J1741" s="36" t="str">
        <f t="shared" si="27"/>
        <v>Alto</v>
      </c>
      <c r="K1741" s="6">
        <f>IF(OR(B1741="",D1741="",E1741="",F1741="",G1741="",H1741=""),1,0)</f>
        <v>0</v>
      </c>
      <c r="L1741" s="6">
        <f>IF(C1741&lt;Panorama_geral!$B$3,1,0)</f>
        <v>0</v>
      </c>
      <c r="M1741" s="36">
        <f>IF(D1741&gt;Educacao_infantil!$I$3,1,0)</f>
        <v>1</v>
      </c>
      <c r="N1741" s="7">
        <f>IF(I1741&lt;Educacao_infantil!$J$3,1,0)</f>
        <v>0</v>
      </c>
      <c r="O1741" s="22"/>
    </row>
    <row r="1742" spans="1:15" x14ac:dyDescent="0.25">
      <c r="A1742" s="5" t="s">
        <v>407</v>
      </c>
      <c r="B1742" s="6" t="s">
        <v>7</v>
      </c>
      <c r="C1742" s="9" t="str">
        <f>VLOOKUP(B1742,'De-Para_Estado_Regiao'!$B$3:$C$29,2,0)</f>
        <v>Sudeste</v>
      </c>
      <c r="D1742" s="6">
        <v>2178</v>
      </c>
      <c r="E1742" s="6">
        <v>0.754</v>
      </c>
      <c r="F1742" s="6">
        <v>0.71799999999999997</v>
      </c>
      <c r="G1742" s="6">
        <v>0.70199999999999996</v>
      </c>
      <c r="H1742" s="6">
        <v>32358.84</v>
      </c>
      <c r="I1742" s="6">
        <v>41</v>
      </c>
      <c r="J1742" s="36" t="str">
        <f t="shared" si="27"/>
        <v>Alto</v>
      </c>
      <c r="K1742" s="6">
        <f>IF(OR(B1742="",D1742="",E1742="",F1742="",G1742="",H1742=""),1,0)</f>
        <v>0</v>
      </c>
      <c r="L1742" s="6">
        <f>IF(C1742&lt;Panorama_geral!$B$3,1,0)</f>
        <v>0</v>
      </c>
      <c r="M1742" s="36">
        <f>IF(D1742&gt;Educacao_infantil!$I$3,1,0)</f>
        <v>1</v>
      </c>
      <c r="N1742" s="7">
        <f>IF(I1742&lt;Educacao_infantil!$J$3,1,0)</f>
        <v>0</v>
      </c>
      <c r="O1742" s="22"/>
    </row>
    <row r="1743" spans="1:15" x14ac:dyDescent="0.25">
      <c r="A1743" s="8" t="s">
        <v>408</v>
      </c>
      <c r="B1743" s="9" t="s">
        <v>7</v>
      </c>
      <c r="C1743" s="9" t="str">
        <f>VLOOKUP(B1743,'De-Para_Estado_Regiao'!$B$3:$C$29,2,0)</f>
        <v>Sudeste</v>
      </c>
      <c r="D1743" s="9">
        <v>884</v>
      </c>
      <c r="E1743" s="9">
        <v>0.75</v>
      </c>
      <c r="F1743" s="9">
        <v>0.69599999999999995</v>
      </c>
      <c r="G1743" s="9">
        <v>0.71799999999999997</v>
      </c>
      <c r="H1743" s="9">
        <v>39033.19</v>
      </c>
      <c r="I1743" s="6">
        <v>10</v>
      </c>
      <c r="J1743" s="36" t="str">
        <f t="shared" si="27"/>
        <v>Alto</v>
      </c>
      <c r="K1743" s="6">
        <f>IF(OR(B1743="",D1743="",E1743="",F1743="",G1743="",H1743=""),1,0)</f>
        <v>0</v>
      </c>
      <c r="L1743" s="6">
        <f>IF(C1743&lt;Panorama_geral!$B$3,1,0)</f>
        <v>0</v>
      </c>
      <c r="M1743" s="36">
        <f>IF(D1743&gt;Educacao_infantil!$I$3,1,0)</f>
        <v>0</v>
      </c>
      <c r="N1743" s="7">
        <f>IF(I1743&lt;Educacao_infantil!$J$3,1,0)</f>
        <v>0</v>
      </c>
      <c r="O1743" s="22"/>
    </row>
    <row r="1744" spans="1:15" x14ac:dyDescent="0.25">
      <c r="A1744" s="5" t="s">
        <v>409</v>
      </c>
      <c r="B1744" s="6" t="s">
        <v>24</v>
      </c>
      <c r="C1744" s="9" t="str">
        <f>VLOOKUP(B1744,'De-Para_Estado_Regiao'!$B$3:$C$29,2,0)</f>
        <v>Nordeste</v>
      </c>
      <c r="D1744" s="6">
        <v>4578</v>
      </c>
      <c r="E1744" s="6">
        <v>0.7</v>
      </c>
      <c r="F1744" s="6">
        <v>0.67700000000000005</v>
      </c>
      <c r="G1744" s="6">
        <v>0.622</v>
      </c>
      <c r="H1744" s="6">
        <v>20442.099999999999</v>
      </c>
      <c r="I1744" s="6">
        <v>66</v>
      </c>
      <c r="J1744" s="36" t="str">
        <f t="shared" si="27"/>
        <v>Alto</v>
      </c>
      <c r="K1744" s="6">
        <f>IF(OR(B1744="",D1744="",E1744="",F1744="",G1744="",H1744=""),1,0)</f>
        <v>0</v>
      </c>
      <c r="L1744" s="6">
        <f>IF(C1744&lt;Panorama_geral!$B$3,1,0)</f>
        <v>0</v>
      </c>
      <c r="M1744" s="36">
        <f>IF(D1744&gt;Educacao_infantil!$I$3,1,0)</f>
        <v>1</v>
      </c>
      <c r="N1744" s="7">
        <f>IF(I1744&lt;Educacao_infantil!$J$3,1,0)</f>
        <v>0</v>
      </c>
      <c r="O1744" s="22"/>
    </row>
    <row r="1745" spans="1:15" x14ac:dyDescent="0.25">
      <c r="A1745" s="8" t="s">
        <v>410</v>
      </c>
      <c r="B1745" s="9" t="s">
        <v>7</v>
      </c>
      <c r="C1745" s="9" t="str">
        <f>VLOOKUP(B1745,'De-Para_Estado_Regiao'!$B$3:$C$29,2,0)</f>
        <v>Sudeste</v>
      </c>
      <c r="D1745" s="9">
        <v>936</v>
      </c>
      <c r="E1745" s="9">
        <v>0.75</v>
      </c>
      <c r="F1745" s="9">
        <v>0.73199999999999998</v>
      </c>
      <c r="G1745" s="9">
        <v>0.66500000000000004</v>
      </c>
      <c r="H1745" s="9">
        <v>20960.79</v>
      </c>
      <c r="I1745" s="6">
        <v>24</v>
      </c>
      <c r="J1745" s="36" t="str">
        <f t="shared" si="27"/>
        <v>Alto</v>
      </c>
      <c r="K1745" s="6">
        <f>IF(OR(B1745="",D1745="",E1745="",F1745="",G1745="",H1745=""),1,0)</f>
        <v>0</v>
      </c>
      <c r="L1745" s="6">
        <f>IF(C1745&lt;Panorama_geral!$B$3,1,0)</f>
        <v>0</v>
      </c>
      <c r="M1745" s="36">
        <f>IF(D1745&gt;Educacao_infantil!$I$3,1,0)</f>
        <v>0</v>
      </c>
      <c r="N1745" s="7">
        <f>IF(I1745&lt;Educacao_infantil!$J$3,1,0)</f>
        <v>0</v>
      </c>
      <c r="O1745" s="22"/>
    </row>
    <row r="1746" spans="1:15" x14ac:dyDescent="0.25">
      <c r="A1746" s="5" t="s">
        <v>411</v>
      </c>
      <c r="B1746" s="6" t="s">
        <v>19</v>
      </c>
      <c r="C1746" s="9" t="str">
        <f>VLOOKUP(B1746,'De-Para_Estado_Regiao'!$B$3:$C$29,2,0)</f>
        <v>Nordeste</v>
      </c>
      <c r="D1746" s="6">
        <v>6247</v>
      </c>
      <c r="E1746" s="6">
        <v>0.64</v>
      </c>
      <c r="F1746" s="6">
        <v>0.629</v>
      </c>
      <c r="G1746" s="6">
        <v>0.54300000000000004</v>
      </c>
      <c r="H1746" s="6">
        <v>23647.17</v>
      </c>
      <c r="I1746" s="6">
        <v>61</v>
      </c>
      <c r="J1746" s="36" t="str">
        <f t="shared" si="27"/>
        <v>Médio</v>
      </c>
      <c r="K1746" s="6">
        <f>IF(OR(B1746="",D1746="",E1746="",F1746="",G1746="",H1746=""),1,0)</f>
        <v>0</v>
      </c>
      <c r="L1746" s="6">
        <f>IF(C1746&lt;Panorama_geral!$B$3,1,0)</f>
        <v>0</v>
      </c>
      <c r="M1746" s="36">
        <f>IF(D1746&gt;Educacao_infantil!$I$3,1,0)</f>
        <v>1</v>
      </c>
      <c r="N1746" s="7">
        <f>IF(I1746&lt;Educacao_infantil!$J$3,1,0)</f>
        <v>0</v>
      </c>
      <c r="O1746" s="22"/>
    </row>
    <row r="1747" spans="1:15" x14ac:dyDescent="0.25">
      <c r="A1747" s="8" t="s">
        <v>412</v>
      </c>
      <c r="B1747" s="9" t="s">
        <v>7</v>
      </c>
      <c r="C1747" s="9" t="str">
        <f>VLOOKUP(B1747,'De-Para_Estado_Regiao'!$B$3:$C$29,2,0)</f>
        <v>Sudeste</v>
      </c>
      <c r="D1747" s="9">
        <v>2507</v>
      </c>
      <c r="E1747" s="9">
        <v>0.70299999999999996</v>
      </c>
      <c r="F1747" s="9">
        <v>0.66800000000000004</v>
      </c>
      <c r="G1747" s="9">
        <v>0.64900000000000002</v>
      </c>
      <c r="H1747" s="9">
        <v>18374.14</v>
      </c>
      <c r="I1747" s="6">
        <v>53</v>
      </c>
      <c r="J1747" s="36" t="str">
        <f t="shared" si="27"/>
        <v>Alto</v>
      </c>
      <c r="K1747" s="6">
        <f>IF(OR(B1747="",D1747="",E1747="",F1747="",G1747="",H1747=""),1,0)</f>
        <v>0</v>
      </c>
      <c r="L1747" s="6">
        <f>IF(C1747&lt;Panorama_geral!$B$3,1,0)</f>
        <v>0</v>
      </c>
      <c r="M1747" s="36">
        <f>IF(D1747&gt;Educacao_infantil!$I$3,1,0)</f>
        <v>1</v>
      </c>
      <c r="N1747" s="7">
        <f>IF(I1747&lt;Educacao_infantil!$J$3,1,0)</f>
        <v>0</v>
      </c>
      <c r="O1747" s="22"/>
    </row>
    <row r="1748" spans="1:15" x14ac:dyDescent="0.25">
      <c r="A1748" s="5" t="s">
        <v>413</v>
      </c>
      <c r="B1748" s="6" t="s">
        <v>7</v>
      </c>
      <c r="C1748" s="9" t="str">
        <f>VLOOKUP(B1748,'De-Para_Estado_Regiao'!$B$3:$C$29,2,0)</f>
        <v>Sudeste</v>
      </c>
      <c r="D1748" s="6">
        <v>2269</v>
      </c>
      <c r="E1748" s="6">
        <v>0.75</v>
      </c>
      <c r="F1748" s="6">
        <v>0.76100000000000001</v>
      </c>
      <c r="G1748" s="6">
        <v>0.64800000000000002</v>
      </c>
      <c r="H1748" s="6">
        <v>23400.87</v>
      </c>
      <c r="I1748" s="6">
        <v>48</v>
      </c>
      <c r="J1748" s="36" t="str">
        <f t="shared" si="27"/>
        <v>Alto</v>
      </c>
      <c r="K1748" s="6">
        <f>IF(OR(B1748="",D1748="",E1748="",F1748="",G1748="",H1748=""),1,0)</f>
        <v>0</v>
      </c>
      <c r="L1748" s="6">
        <f>IF(C1748&lt;Panorama_geral!$B$3,1,0)</f>
        <v>0</v>
      </c>
      <c r="M1748" s="36">
        <f>IF(D1748&gt;Educacao_infantil!$I$3,1,0)</f>
        <v>1</v>
      </c>
      <c r="N1748" s="7">
        <f>IF(I1748&lt;Educacao_infantil!$J$3,1,0)</f>
        <v>0</v>
      </c>
      <c r="O1748" s="22"/>
    </row>
    <row r="1749" spans="1:15" x14ac:dyDescent="0.25">
      <c r="A1749" s="8" t="s">
        <v>414</v>
      </c>
      <c r="B1749" s="9" t="s">
        <v>19</v>
      </c>
      <c r="C1749" s="9" t="str">
        <f>VLOOKUP(B1749,'De-Para_Estado_Regiao'!$B$3:$C$29,2,0)</f>
        <v>Nordeste</v>
      </c>
      <c r="D1749" s="9">
        <v>5857</v>
      </c>
      <c r="E1749" s="9">
        <v>0.69</v>
      </c>
      <c r="F1749" s="9">
        <v>0.65400000000000003</v>
      </c>
      <c r="G1749" s="9">
        <v>0.60899999999999999</v>
      </c>
      <c r="H1749" s="9">
        <v>43485.31</v>
      </c>
      <c r="I1749" s="6">
        <v>153</v>
      </c>
      <c r="J1749" s="36" t="str">
        <f t="shared" si="27"/>
        <v>Médio</v>
      </c>
      <c r="K1749" s="6">
        <f>IF(OR(B1749="",D1749="",E1749="",F1749="",G1749="",H1749=""),1,0)</f>
        <v>0</v>
      </c>
      <c r="L1749" s="6">
        <f>IF(C1749&lt;Panorama_geral!$B$3,1,0)</f>
        <v>0</v>
      </c>
      <c r="M1749" s="36">
        <f>IF(D1749&gt;Educacao_infantil!$I$3,1,0)</f>
        <v>1</v>
      </c>
      <c r="N1749" s="7">
        <f>IF(I1749&lt;Educacao_infantil!$J$3,1,0)</f>
        <v>0</v>
      </c>
      <c r="O1749" s="22"/>
    </row>
    <row r="1750" spans="1:15" x14ac:dyDescent="0.25">
      <c r="A1750" s="5" t="s">
        <v>415</v>
      </c>
      <c r="B1750" s="6" t="s">
        <v>94</v>
      </c>
      <c r="C1750" s="9" t="str">
        <f>VLOOKUP(B1750,'De-Para_Estado_Regiao'!$B$3:$C$29,2,0)</f>
        <v>Nordeste</v>
      </c>
      <c r="D1750" s="6">
        <v>12119</v>
      </c>
      <c r="E1750" s="6">
        <v>0.64900000000000002</v>
      </c>
      <c r="F1750" s="6">
        <v>0.63800000000000001</v>
      </c>
      <c r="G1750" s="6">
        <v>0.54900000000000004</v>
      </c>
      <c r="H1750" s="6">
        <v>17245.95</v>
      </c>
      <c r="I1750" s="6">
        <v>187</v>
      </c>
      <c r="J1750" s="36" t="str">
        <f t="shared" si="27"/>
        <v>Médio</v>
      </c>
      <c r="K1750" s="6">
        <f>IF(OR(B1750="",D1750="",E1750="",F1750="",G1750="",H1750=""),1,0)</f>
        <v>0</v>
      </c>
      <c r="L1750" s="6">
        <f>IF(C1750&lt;Panorama_geral!$B$3,1,0)</f>
        <v>0</v>
      </c>
      <c r="M1750" s="36">
        <f>IF(D1750&gt;Educacao_infantil!$I$3,1,0)</f>
        <v>1</v>
      </c>
      <c r="N1750" s="7">
        <f>IF(I1750&lt;Educacao_infantil!$J$3,1,0)</f>
        <v>0</v>
      </c>
      <c r="O1750" s="22"/>
    </row>
    <row r="1751" spans="1:15" x14ac:dyDescent="0.25">
      <c r="A1751" s="8" t="s">
        <v>416</v>
      </c>
      <c r="B1751" s="9" t="s">
        <v>7</v>
      </c>
      <c r="C1751" s="9" t="str">
        <f>VLOOKUP(B1751,'De-Para_Estado_Regiao'!$B$3:$C$29,2,0)</f>
        <v>Sudeste</v>
      </c>
      <c r="D1751" s="9">
        <v>841</v>
      </c>
      <c r="E1751" s="9">
        <v>0.79</v>
      </c>
      <c r="F1751" s="9">
        <v>0.75</v>
      </c>
      <c r="G1751" s="9">
        <v>0.748</v>
      </c>
      <c r="H1751" s="9">
        <v>49748.23</v>
      </c>
      <c r="I1751" s="6">
        <v>24</v>
      </c>
      <c r="J1751" s="36" t="str">
        <f t="shared" si="27"/>
        <v>Alto</v>
      </c>
      <c r="K1751" s="6">
        <f>IF(OR(B1751="",D1751="",E1751="",F1751="",G1751="",H1751=""),1,0)</f>
        <v>0</v>
      </c>
      <c r="L1751" s="6">
        <f>IF(C1751&lt;Panorama_geral!$B$3,1,0)</f>
        <v>0</v>
      </c>
      <c r="M1751" s="36">
        <f>IF(D1751&gt;Educacao_infantil!$I$3,1,0)</f>
        <v>0</v>
      </c>
      <c r="N1751" s="7">
        <f>IF(I1751&lt;Educacao_infantil!$J$3,1,0)</f>
        <v>0</v>
      </c>
      <c r="O1751" s="22"/>
    </row>
    <row r="1752" spans="1:15" x14ac:dyDescent="0.25">
      <c r="A1752" s="5" t="s">
        <v>417</v>
      </c>
      <c r="B1752" s="6" t="s">
        <v>7</v>
      </c>
      <c r="C1752" s="9" t="str">
        <f>VLOOKUP(B1752,'De-Para_Estado_Regiao'!$B$3:$C$29,2,0)</f>
        <v>Sudeste</v>
      </c>
      <c r="D1752" s="6">
        <v>1927</v>
      </c>
      <c r="E1752" s="6">
        <v>0.75800000000000001</v>
      </c>
      <c r="F1752" s="6">
        <v>0.73699999999999999</v>
      </c>
      <c r="G1752" s="6">
        <v>0.70599999999999996</v>
      </c>
      <c r="H1752" s="6">
        <v>31387.01</v>
      </c>
      <c r="I1752" s="6">
        <v>25</v>
      </c>
      <c r="J1752" s="36" t="str">
        <f t="shared" si="27"/>
        <v>Alto</v>
      </c>
      <c r="K1752" s="6">
        <f>IF(OR(B1752="",D1752="",E1752="",F1752="",G1752="",H1752=""),1,0)</f>
        <v>0</v>
      </c>
      <c r="L1752" s="6">
        <f>IF(C1752&lt;Panorama_geral!$B$3,1,0)</f>
        <v>0</v>
      </c>
      <c r="M1752" s="36">
        <f>IF(D1752&gt;Educacao_infantil!$I$3,1,0)</f>
        <v>1</v>
      </c>
      <c r="N1752" s="7">
        <f>IF(I1752&lt;Educacao_infantil!$J$3,1,0)</f>
        <v>0</v>
      </c>
      <c r="O1752" s="22"/>
    </row>
    <row r="1753" spans="1:15" x14ac:dyDescent="0.25">
      <c r="A1753" s="8" t="s">
        <v>418</v>
      </c>
      <c r="B1753" s="9" t="s">
        <v>24</v>
      </c>
      <c r="C1753" s="9" t="str">
        <f>VLOOKUP(B1753,'De-Para_Estado_Regiao'!$B$3:$C$29,2,0)</f>
        <v>Nordeste</v>
      </c>
      <c r="D1753" s="9">
        <v>7685</v>
      </c>
      <c r="E1753" s="9">
        <v>0.68</v>
      </c>
      <c r="F1753" s="9">
        <v>0.67300000000000004</v>
      </c>
      <c r="G1753" s="9">
        <v>0.57199999999999995</v>
      </c>
      <c r="H1753" s="9">
        <v>17114.47</v>
      </c>
      <c r="I1753" s="6">
        <v>141</v>
      </c>
      <c r="J1753" s="36" t="str">
        <f t="shared" si="27"/>
        <v>Médio</v>
      </c>
      <c r="K1753" s="6">
        <f>IF(OR(B1753="",D1753="",E1753="",F1753="",G1753="",H1753=""),1,0)</f>
        <v>0</v>
      </c>
      <c r="L1753" s="6">
        <f>IF(C1753&lt;Panorama_geral!$B$3,1,0)</f>
        <v>0</v>
      </c>
      <c r="M1753" s="36">
        <f>IF(D1753&gt;Educacao_infantil!$I$3,1,0)</f>
        <v>1</v>
      </c>
      <c r="N1753" s="7">
        <f>IF(I1753&lt;Educacao_infantil!$J$3,1,0)</f>
        <v>0</v>
      </c>
      <c r="O1753" s="22"/>
    </row>
    <row r="1754" spans="1:15" x14ac:dyDescent="0.25">
      <c r="A1754" s="5" t="s">
        <v>419</v>
      </c>
      <c r="B1754" s="6" t="s">
        <v>53</v>
      </c>
      <c r="C1754" s="9" t="str">
        <f>VLOOKUP(B1754,'De-Para_Estado_Regiao'!$B$3:$C$29,2,0)</f>
        <v>Centro-Oeste</v>
      </c>
      <c r="D1754" s="6">
        <v>1792</v>
      </c>
      <c r="E1754" s="6">
        <v>0.72099999999999997</v>
      </c>
      <c r="F1754" s="6">
        <v>0.72699999999999998</v>
      </c>
      <c r="G1754" s="6">
        <v>0.627</v>
      </c>
      <c r="H1754" s="6">
        <v>28129</v>
      </c>
      <c r="I1754" s="6">
        <v>27</v>
      </c>
      <c r="J1754" s="36" t="str">
        <f t="shared" si="27"/>
        <v>Alto</v>
      </c>
      <c r="K1754" s="6">
        <f>IF(OR(B1754="",D1754="",E1754="",F1754="",G1754="",H1754=""),1,0)</f>
        <v>0</v>
      </c>
      <c r="L1754" s="6">
        <f>IF(C1754&lt;Panorama_geral!$B$3,1,0)</f>
        <v>0</v>
      </c>
      <c r="M1754" s="36">
        <f>IF(D1754&gt;Educacao_infantil!$I$3,1,0)</f>
        <v>1</v>
      </c>
      <c r="N1754" s="7">
        <f>IF(I1754&lt;Educacao_infantil!$J$3,1,0)</f>
        <v>0</v>
      </c>
      <c r="O1754" s="22"/>
    </row>
    <row r="1755" spans="1:15" x14ac:dyDescent="0.25">
      <c r="A1755" s="8" t="s">
        <v>420</v>
      </c>
      <c r="B1755" s="9" t="s">
        <v>7</v>
      </c>
      <c r="C1755" s="9" t="str">
        <f>VLOOKUP(B1755,'De-Para_Estado_Regiao'!$B$3:$C$29,2,0)</f>
        <v>Sudeste</v>
      </c>
      <c r="D1755" s="9">
        <v>2134</v>
      </c>
      <c r="E1755" s="9">
        <v>0.72099999999999997</v>
      </c>
      <c r="F1755" s="9">
        <v>0.67500000000000004</v>
      </c>
      <c r="G1755" s="9">
        <v>0.67100000000000004</v>
      </c>
      <c r="H1755" s="9">
        <v>17535.990000000002</v>
      </c>
      <c r="I1755" s="6">
        <v>48</v>
      </c>
      <c r="J1755" s="36" t="str">
        <f t="shared" si="27"/>
        <v>Alto</v>
      </c>
      <c r="K1755" s="6">
        <f>IF(OR(B1755="",D1755="",E1755="",F1755="",G1755="",H1755=""),1,0)</f>
        <v>0</v>
      </c>
      <c r="L1755" s="6">
        <f>IF(C1755&lt;Panorama_geral!$B$3,1,0)</f>
        <v>0</v>
      </c>
      <c r="M1755" s="36">
        <f>IF(D1755&gt;Educacao_infantil!$I$3,1,0)</f>
        <v>1</v>
      </c>
      <c r="N1755" s="7">
        <f>IF(I1755&lt;Educacao_infantil!$J$3,1,0)</f>
        <v>0</v>
      </c>
      <c r="O1755" s="22"/>
    </row>
    <row r="1756" spans="1:15" x14ac:dyDescent="0.25">
      <c r="A1756" s="5" t="s">
        <v>421</v>
      </c>
      <c r="B1756" s="6" t="s">
        <v>14</v>
      </c>
      <c r="C1756" s="9" t="str">
        <f>VLOOKUP(B1756,'De-Para_Estado_Regiao'!$B$3:$C$29,2,0)</f>
        <v>Sul</v>
      </c>
      <c r="D1756" s="6">
        <v>2638</v>
      </c>
      <c r="E1756" s="6">
        <v>0.755</v>
      </c>
      <c r="F1756" s="6">
        <v>0.76100000000000001</v>
      </c>
      <c r="G1756" s="6">
        <v>0.65400000000000003</v>
      </c>
      <c r="H1756" s="6">
        <v>46409.32</v>
      </c>
      <c r="I1756" s="6">
        <v>61</v>
      </c>
      <c r="J1756" s="36" t="str">
        <f t="shared" si="27"/>
        <v>Alto</v>
      </c>
      <c r="K1756" s="6">
        <f>IF(OR(B1756="",D1756="",E1756="",F1756="",G1756="",H1756=""),1,0)</f>
        <v>0</v>
      </c>
      <c r="L1756" s="6">
        <f>IF(C1756&lt;Panorama_geral!$B$3,1,0)</f>
        <v>0</v>
      </c>
      <c r="M1756" s="36">
        <f>IF(D1756&gt;Educacao_infantil!$I$3,1,0)</f>
        <v>1</v>
      </c>
      <c r="N1756" s="7">
        <f>IF(I1756&lt;Educacao_infantil!$J$3,1,0)</f>
        <v>0</v>
      </c>
      <c r="O1756" s="22"/>
    </row>
    <row r="1757" spans="1:15" x14ac:dyDescent="0.25">
      <c r="A1757" s="8" t="s">
        <v>422</v>
      </c>
      <c r="B1757" s="9" t="s">
        <v>7</v>
      </c>
      <c r="C1757" s="9" t="str">
        <f>VLOOKUP(B1757,'De-Para_Estado_Regiao'!$B$3:$C$29,2,0)</f>
        <v>Sudeste</v>
      </c>
      <c r="D1757" s="9">
        <v>1544</v>
      </c>
      <c r="E1757" s="9">
        <v>0.78700000000000003</v>
      </c>
      <c r="F1757" s="9">
        <v>0.78400000000000003</v>
      </c>
      <c r="G1757" s="9">
        <v>0.71199999999999997</v>
      </c>
      <c r="H1757" s="9">
        <v>30140.43</v>
      </c>
      <c r="I1757" s="6">
        <v>33</v>
      </c>
      <c r="J1757" s="36" t="str">
        <f t="shared" si="27"/>
        <v>Alto</v>
      </c>
      <c r="K1757" s="6">
        <f>IF(OR(B1757="",D1757="",E1757="",F1757="",G1757="",H1757=""),1,0)</f>
        <v>0</v>
      </c>
      <c r="L1757" s="6">
        <f>IF(C1757&lt;Panorama_geral!$B$3,1,0)</f>
        <v>0</v>
      </c>
      <c r="M1757" s="36">
        <f>IF(D1757&gt;Educacao_infantil!$I$3,1,0)</f>
        <v>1</v>
      </c>
      <c r="N1757" s="7">
        <f>IF(I1757&lt;Educacao_infantil!$J$3,1,0)</f>
        <v>0</v>
      </c>
      <c r="O1757" s="22"/>
    </row>
    <row r="1758" spans="1:15" x14ac:dyDescent="0.25">
      <c r="A1758" s="5" t="s">
        <v>423</v>
      </c>
      <c r="B1758" s="6" t="s">
        <v>16</v>
      </c>
      <c r="C1758" s="9" t="str">
        <f>VLOOKUP(B1758,'De-Para_Estado_Regiao'!$B$3:$C$29,2,0)</f>
        <v>Sudeste</v>
      </c>
      <c r="D1758" s="6">
        <v>6453</v>
      </c>
      <c r="E1758" s="6">
        <v>0.73099999999999998</v>
      </c>
      <c r="F1758" s="6">
        <v>0.69899999999999995</v>
      </c>
      <c r="G1758" s="6">
        <v>0.67</v>
      </c>
      <c r="H1758" s="6">
        <v>16870.16</v>
      </c>
      <c r="I1758" s="6">
        <v>76</v>
      </c>
      <c r="J1758" s="36" t="str">
        <f t="shared" si="27"/>
        <v>Alto</v>
      </c>
      <c r="K1758" s="6">
        <f>IF(OR(B1758="",D1758="",E1758="",F1758="",G1758="",H1758=""),1,0)</f>
        <v>0</v>
      </c>
      <c r="L1758" s="6">
        <f>IF(C1758&lt;Panorama_geral!$B$3,1,0)</f>
        <v>0</v>
      </c>
      <c r="M1758" s="36">
        <f>IF(D1758&gt;Educacao_infantil!$I$3,1,0)</f>
        <v>1</v>
      </c>
      <c r="N1758" s="7">
        <f>IF(I1758&lt;Educacao_infantil!$J$3,1,0)</f>
        <v>0</v>
      </c>
      <c r="O1758" s="22"/>
    </row>
    <row r="1759" spans="1:15" x14ac:dyDescent="0.25">
      <c r="A1759" s="8" t="s">
        <v>424</v>
      </c>
      <c r="B1759" s="9" t="s">
        <v>16</v>
      </c>
      <c r="C1759" s="9" t="str">
        <f>VLOOKUP(B1759,'De-Para_Estado_Regiao'!$B$3:$C$29,2,0)</f>
        <v>Sudeste</v>
      </c>
      <c r="D1759" s="9">
        <v>2407</v>
      </c>
      <c r="E1759" s="9">
        <v>0.73</v>
      </c>
      <c r="F1759" s="9">
        <v>0.73</v>
      </c>
      <c r="G1759" s="9">
        <v>0.61499999999999999</v>
      </c>
      <c r="H1759" s="9">
        <v>27884.32</v>
      </c>
      <c r="I1759" s="6">
        <v>35</v>
      </c>
      <c r="J1759" s="36" t="str">
        <f t="shared" si="27"/>
        <v>Alto</v>
      </c>
      <c r="K1759" s="6">
        <f>IF(OR(B1759="",D1759="",E1759="",F1759="",G1759="",H1759=""),1,0)</f>
        <v>0</v>
      </c>
      <c r="L1759" s="6">
        <f>IF(C1759&lt;Panorama_geral!$B$3,1,0)</f>
        <v>0</v>
      </c>
      <c r="M1759" s="36">
        <f>IF(D1759&gt;Educacao_infantil!$I$3,1,0)</f>
        <v>1</v>
      </c>
      <c r="N1759" s="7">
        <f>IF(I1759&lt;Educacao_infantil!$J$3,1,0)</f>
        <v>0</v>
      </c>
      <c r="O1759" s="22"/>
    </row>
    <row r="1760" spans="1:15" x14ac:dyDescent="0.25">
      <c r="A1760" s="5" t="s">
        <v>425</v>
      </c>
      <c r="B1760" s="6" t="s">
        <v>16</v>
      </c>
      <c r="C1760" s="9" t="str">
        <f>VLOOKUP(B1760,'De-Para_Estado_Regiao'!$B$3:$C$29,2,0)</f>
        <v>Sudeste</v>
      </c>
      <c r="D1760" s="6">
        <v>1685</v>
      </c>
      <c r="E1760" s="6">
        <v>0.7</v>
      </c>
      <c r="F1760" s="6">
        <v>0.69099999999999995</v>
      </c>
      <c r="G1760" s="6">
        <v>0.58699999999999997</v>
      </c>
      <c r="H1760" s="6">
        <v>18638.54</v>
      </c>
      <c r="I1760" s="6">
        <v>32</v>
      </c>
      <c r="J1760" s="36" t="str">
        <f t="shared" si="27"/>
        <v>Alto</v>
      </c>
      <c r="K1760" s="6">
        <f>IF(OR(B1760="",D1760="",E1760="",F1760="",G1760="",H1760=""),1,0)</f>
        <v>0</v>
      </c>
      <c r="L1760" s="6">
        <f>IF(C1760&lt;Panorama_geral!$B$3,1,0)</f>
        <v>0</v>
      </c>
      <c r="M1760" s="36">
        <f>IF(D1760&gt;Educacao_infantil!$I$3,1,0)</f>
        <v>1</v>
      </c>
      <c r="N1760" s="7">
        <f>IF(I1760&lt;Educacao_infantil!$J$3,1,0)</f>
        <v>0</v>
      </c>
      <c r="O1760" s="22"/>
    </row>
    <row r="1761" spans="1:15" x14ac:dyDescent="0.25">
      <c r="A1761" s="8" t="s">
        <v>426</v>
      </c>
      <c r="B1761" s="9" t="s">
        <v>22</v>
      </c>
      <c r="C1761" s="9" t="str">
        <f>VLOOKUP(B1761,'De-Para_Estado_Regiao'!$B$3:$C$29,2,0)</f>
        <v>Sul</v>
      </c>
      <c r="D1761" s="9">
        <v>2789</v>
      </c>
      <c r="E1761" s="9">
        <v>0.74</v>
      </c>
      <c r="F1761" s="9">
        <v>0.74399999999999999</v>
      </c>
      <c r="G1761" s="9">
        <v>0.66100000000000003</v>
      </c>
      <c r="H1761" s="9">
        <v>38395.06</v>
      </c>
      <c r="I1761" s="6">
        <v>66</v>
      </c>
      <c r="J1761" s="36" t="str">
        <f t="shared" si="27"/>
        <v>Alto</v>
      </c>
      <c r="K1761" s="6">
        <f>IF(OR(B1761="",D1761="",E1761="",F1761="",G1761="",H1761=""),1,0)</f>
        <v>0</v>
      </c>
      <c r="L1761" s="6">
        <f>IF(C1761&lt;Panorama_geral!$B$3,1,0)</f>
        <v>0</v>
      </c>
      <c r="M1761" s="36">
        <f>IF(D1761&gt;Educacao_infantil!$I$3,1,0)</f>
        <v>1</v>
      </c>
      <c r="N1761" s="7">
        <f>IF(I1761&lt;Educacao_infantil!$J$3,1,0)</f>
        <v>0</v>
      </c>
      <c r="O1761" s="22"/>
    </row>
    <row r="1762" spans="1:15" x14ac:dyDescent="0.25">
      <c r="A1762" s="5" t="s">
        <v>427</v>
      </c>
      <c r="B1762" s="6" t="s">
        <v>33</v>
      </c>
      <c r="C1762" s="9" t="str">
        <f>VLOOKUP(B1762,'De-Para_Estado_Regiao'!$B$3:$C$29,2,0)</f>
        <v>Centro-Oeste</v>
      </c>
      <c r="D1762" s="6">
        <v>1620</v>
      </c>
      <c r="E1762" s="6">
        <v>0.72499999999999998</v>
      </c>
      <c r="F1762" s="6">
        <v>0.73699999999999999</v>
      </c>
      <c r="G1762" s="6">
        <v>0.627</v>
      </c>
      <c r="H1762" s="6">
        <v>43031.23</v>
      </c>
      <c r="I1762" s="6">
        <v>14</v>
      </c>
      <c r="J1762" s="36" t="str">
        <f t="shared" si="27"/>
        <v>Alto</v>
      </c>
      <c r="K1762" s="6">
        <f>IF(OR(B1762="",D1762="",E1762="",F1762="",G1762="",H1762=""),1,0)</f>
        <v>0</v>
      </c>
      <c r="L1762" s="6">
        <f>IF(C1762&lt;Panorama_geral!$B$3,1,0)</f>
        <v>0</v>
      </c>
      <c r="M1762" s="36">
        <f>IF(D1762&gt;Educacao_infantil!$I$3,1,0)</f>
        <v>1</v>
      </c>
      <c r="N1762" s="7">
        <f>IF(I1762&lt;Educacao_infantil!$J$3,1,0)</f>
        <v>0</v>
      </c>
      <c r="O1762" s="22"/>
    </row>
    <row r="1763" spans="1:15" x14ac:dyDescent="0.25">
      <c r="A1763" s="8" t="s">
        <v>428</v>
      </c>
      <c r="B1763" s="9" t="s">
        <v>7</v>
      </c>
      <c r="C1763" s="9" t="str">
        <f>VLOOKUP(B1763,'De-Para_Estado_Regiao'!$B$3:$C$29,2,0)</f>
        <v>Sudeste</v>
      </c>
      <c r="D1763" s="9">
        <v>1829</v>
      </c>
      <c r="E1763" s="9">
        <v>0.76900000000000002</v>
      </c>
      <c r="F1763" s="9">
        <v>0.73699999999999999</v>
      </c>
      <c r="G1763" s="9">
        <v>0.72799999999999998</v>
      </c>
      <c r="H1763" s="9">
        <v>24487.27</v>
      </c>
      <c r="I1763" s="6">
        <v>55</v>
      </c>
      <c r="J1763" s="36" t="str">
        <f t="shared" si="27"/>
        <v>Alto</v>
      </c>
      <c r="K1763" s="6">
        <f>IF(OR(B1763="",D1763="",E1763="",F1763="",G1763="",H1763=""),1,0)</f>
        <v>0</v>
      </c>
      <c r="L1763" s="6">
        <f>IF(C1763&lt;Panorama_geral!$B$3,1,0)</f>
        <v>0</v>
      </c>
      <c r="M1763" s="36">
        <f>IF(D1763&gt;Educacao_infantil!$I$3,1,0)</f>
        <v>1</v>
      </c>
      <c r="N1763" s="7">
        <f>IF(I1763&lt;Educacao_infantil!$J$3,1,0)</f>
        <v>0</v>
      </c>
      <c r="O1763" s="22"/>
    </row>
    <row r="1764" spans="1:15" x14ac:dyDescent="0.25">
      <c r="A1764" s="5" t="s">
        <v>429</v>
      </c>
      <c r="B1764" s="6" t="s">
        <v>22</v>
      </c>
      <c r="C1764" s="9" t="str">
        <f>VLOOKUP(B1764,'De-Para_Estado_Regiao'!$B$3:$C$29,2,0)</f>
        <v>Sul</v>
      </c>
      <c r="D1764" s="6">
        <v>3671</v>
      </c>
      <c r="E1764" s="6">
        <v>0.78200000000000003</v>
      </c>
      <c r="F1764" s="6">
        <v>0.77800000000000002</v>
      </c>
      <c r="G1764" s="6">
        <v>0.72799999999999998</v>
      </c>
      <c r="H1764" s="6">
        <v>41713.58</v>
      </c>
      <c r="I1764" s="6">
        <v>101</v>
      </c>
      <c r="J1764" s="36" t="str">
        <f t="shared" si="27"/>
        <v>Alto</v>
      </c>
      <c r="K1764" s="6">
        <f>IF(OR(B1764="",D1764="",E1764="",F1764="",G1764="",H1764=""),1,0)</f>
        <v>0</v>
      </c>
      <c r="L1764" s="6">
        <f>IF(C1764&lt;Panorama_geral!$B$3,1,0)</f>
        <v>0</v>
      </c>
      <c r="M1764" s="36">
        <f>IF(D1764&gt;Educacao_infantil!$I$3,1,0)</f>
        <v>1</v>
      </c>
      <c r="N1764" s="7">
        <f>IF(I1764&lt;Educacao_infantil!$J$3,1,0)</f>
        <v>0</v>
      </c>
      <c r="O1764" s="22"/>
    </row>
    <row r="1765" spans="1:15" x14ac:dyDescent="0.25">
      <c r="A1765" s="8" t="s">
        <v>430</v>
      </c>
      <c r="B1765" s="9" t="s">
        <v>14</v>
      </c>
      <c r="C1765" s="9" t="str">
        <f>VLOOKUP(B1765,'De-Para_Estado_Regiao'!$B$3:$C$29,2,0)</f>
        <v>Sul</v>
      </c>
      <c r="D1765" s="9">
        <v>1751</v>
      </c>
      <c r="E1765" s="9">
        <v>0.76</v>
      </c>
      <c r="F1765" s="9">
        <v>0.752</v>
      </c>
      <c r="G1765" s="9">
        <v>0.69099999999999995</v>
      </c>
      <c r="H1765" s="9">
        <v>41950.67</v>
      </c>
      <c r="I1765" s="6">
        <v>41</v>
      </c>
      <c r="J1765" s="36" t="str">
        <f t="shared" si="27"/>
        <v>Alto</v>
      </c>
      <c r="K1765" s="6">
        <f>IF(OR(B1765="",D1765="",E1765="",F1765="",G1765="",H1765=""),1,0)</f>
        <v>0</v>
      </c>
      <c r="L1765" s="6">
        <f>IF(C1765&lt;Panorama_geral!$B$3,1,0)</f>
        <v>0</v>
      </c>
      <c r="M1765" s="36">
        <f>IF(D1765&gt;Educacao_infantil!$I$3,1,0)</f>
        <v>1</v>
      </c>
      <c r="N1765" s="7">
        <f>IF(I1765&lt;Educacao_infantil!$J$3,1,0)</f>
        <v>0</v>
      </c>
      <c r="O1765" s="22"/>
    </row>
    <row r="1766" spans="1:15" x14ac:dyDescent="0.25">
      <c r="A1766" s="5" t="s">
        <v>431</v>
      </c>
      <c r="B1766" s="6" t="s">
        <v>16</v>
      </c>
      <c r="C1766" s="9" t="str">
        <f>VLOOKUP(B1766,'De-Para_Estado_Regiao'!$B$3:$C$29,2,0)</f>
        <v>Sudeste</v>
      </c>
      <c r="D1766" s="6">
        <v>3592</v>
      </c>
      <c r="E1766" s="6">
        <v>0.70599999999999996</v>
      </c>
      <c r="F1766" s="6">
        <v>0.69699999999999995</v>
      </c>
      <c r="G1766" s="6">
        <v>0.60299999999999998</v>
      </c>
      <c r="H1766" s="6">
        <v>16706.25</v>
      </c>
      <c r="I1766" s="6">
        <v>80</v>
      </c>
      <c r="J1766" s="36" t="str">
        <f t="shared" si="27"/>
        <v>Alto</v>
      </c>
      <c r="K1766" s="6">
        <f>IF(OR(B1766="",D1766="",E1766="",F1766="",G1766="",H1766=""),1,0)</f>
        <v>0</v>
      </c>
      <c r="L1766" s="6">
        <f>IF(C1766&lt;Panorama_geral!$B$3,1,0)</f>
        <v>0</v>
      </c>
      <c r="M1766" s="36">
        <f>IF(D1766&gt;Educacao_infantil!$I$3,1,0)</f>
        <v>1</v>
      </c>
      <c r="N1766" s="7">
        <f>IF(I1766&lt;Educacao_infantil!$J$3,1,0)</f>
        <v>0</v>
      </c>
      <c r="O1766" s="22"/>
    </row>
    <row r="1767" spans="1:15" x14ac:dyDescent="0.25">
      <c r="A1767" s="8" t="s">
        <v>432</v>
      </c>
      <c r="B1767" s="9" t="s">
        <v>7</v>
      </c>
      <c r="C1767" s="9" t="str">
        <f>VLOOKUP(B1767,'De-Para_Estado_Regiao'!$B$3:$C$29,2,0)</f>
        <v>Sudeste</v>
      </c>
      <c r="D1767" s="9">
        <v>3148</v>
      </c>
      <c r="E1767" s="9">
        <v>0.76900000000000002</v>
      </c>
      <c r="F1767" s="9">
        <v>0.746</v>
      </c>
      <c r="G1767" s="9">
        <v>0.69699999999999995</v>
      </c>
      <c r="H1767" s="9">
        <v>19396.97</v>
      </c>
      <c r="I1767" s="6">
        <v>34</v>
      </c>
      <c r="J1767" s="36" t="str">
        <f t="shared" si="27"/>
        <v>Alto</v>
      </c>
      <c r="K1767" s="6">
        <f>IF(OR(B1767="",D1767="",E1767="",F1767="",G1767="",H1767=""),1,0)</f>
        <v>0</v>
      </c>
      <c r="L1767" s="6">
        <f>IF(C1767&lt;Panorama_geral!$B$3,1,0)</f>
        <v>0</v>
      </c>
      <c r="M1767" s="36">
        <f>IF(D1767&gt;Educacao_infantil!$I$3,1,0)</f>
        <v>1</v>
      </c>
      <c r="N1767" s="7">
        <f>IF(I1767&lt;Educacao_infantil!$J$3,1,0)</f>
        <v>0</v>
      </c>
      <c r="O1767" s="22"/>
    </row>
    <row r="1768" spans="1:15" x14ac:dyDescent="0.25">
      <c r="A1768" s="5" t="s">
        <v>433</v>
      </c>
      <c r="B1768" s="6" t="s">
        <v>16</v>
      </c>
      <c r="C1768" s="9" t="str">
        <f>VLOOKUP(B1768,'De-Para_Estado_Regiao'!$B$3:$C$29,2,0)</f>
        <v>Sudeste</v>
      </c>
      <c r="D1768" s="6">
        <v>2969</v>
      </c>
      <c r="E1768" s="6">
        <v>0.75</v>
      </c>
      <c r="F1768" s="6">
        <v>0.71799999999999997</v>
      </c>
      <c r="G1768" s="6">
        <v>0.68500000000000005</v>
      </c>
      <c r="H1768" s="6">
        <v>19908.04</v>
      </c>
      <c r="I1768" s="6">
        <v>82</v>
      </c>
      <c r="J1768" s="36" t="str">
        <f t="shared" si="27"/>
        <v>Alto</v>
      </c>
      <c r="K1768" s="6">
        <f>IF(OR(B1768="",D1768="",E1768="",F1768="",G1768="",H1768=""),1,0)</f>
        <v>0</v>
      </c>
      <c r="L1768" s="6">
        <f>IF(C1768&lt;Panorama_geral!$B$3,1,0)</f>
        <v>0</v>
      </c>
      <c r="M1768" s="36">
        <f>IF(D1768&gt;Educacao_infantil!$I$3,1,0)</f>
        <v>1</v>
      </c>
      <c r="N1768" s="7">
        <f>IF(I1768&lt;Educacao_infantil!$J$3,1,0)</f>
        <v>0</v>
      </c>
      <c r="O1768" s="22"/>
    </row>
    <row r="1769" spans="1:15" x14ac:dyDescent="0.25">
      <c r="A1769" s="8" t="s">
        <v>434</v>
      </c>
      <c r="B1769" s="9" t="s">
        <v>7</v>
      </c>
      <c r="C1769" s="9" t="str">
        <f>VLOOKUP(B1769,'De-Para_Estado_Regiao'!$B$3:$C$29,2,0)</f>
        <v>Sudeste</v>
      </c>
      <c r="D1769" s="9">
        <v>1211</v>
      </c>
      <c r="E1769" s="9">
        <v>0.71599999999999997</v>
      </c>
      <c r="F1769" s="9">
        <v>0.69399999999999995</v>
      </c>
      <c r="G1769" s="9">
        <v>0.624</v>
      </c>
      <c r="H1769" s="9">
        <v>21416.61</v>
      </c>
      <c r="I1769" s="6">
        <v>55</v>
      </c>
      <c r="J1769" s="36" t="str">
        <f t="shared" si="27"/>
        <v>Alto</v>
      </c>
      <c r="K1769" s="6">
        <f>IF(OR(B1769="",D1769="",E1769="",F1769="",G1769="",H1769=""),1,0)</f>
        <v>0</v>
      </c>
      <c r="L1769" s="6">
        <f>IF(C1769&lt;Panorama_geral!$B$3,1,0)</f>
        <v>0</v>
      </c>
      <c r="M1769" s="36">
        <f>IF(D1769&gt;Educacao_infantil!$I$3,1,0)</f>
        <v>1</v>
      </c>
      <c r="N1769" s="7">
        <f>IF(I1769&lt;Educacao_infantil!$J$3,1,0)</f>
        <v>0</v>
      </c>
      <c r="O1769" s="22"/>
    </row>
    <row r="1770" spans="1:15" x14ac:dyDescent="0.25">
      <c r="A1770" s="5" t="s">
        <v>435</v>
      </c>
      <c r="B1770" s="6" t="s">
        <v>14</v>
      </c>
      <c r="C1770" s="9" t="str">
        <f>VLOOKUP(B1770,'De-Para_Estado_Regiao'!$B$3:$C$29,2,0)</f>
        <v>Sul</v>
      </c>
      <c r="D1770" s="6">
        <v>2567</v>
      </c>
      <c r="E1770" s="6">
        <v>0.745</v>
      </c>
      <c r="F1770" s="6">
        <v>0.755</v>
      </c>
      <c r="G1770" s="6">
        <v>0.64300000000000002</v>
      </c>
      <c r="H1770" s="6">
        <v>44103.68</v>
      </c>
      <c r="I1770" s="6">
        <v>86</v>
      </c>
      <c r="J1770" s="36" t="str">
        <f t="shared" si="27"/>
        <v>Alto</v>
      </c>
      <c r="K1770" s="6">
        <f>IF(OR(B1770="",D1770="",E1770="",F1770="",G1770="",H1770=""),1,0)</f>
        <v>0</v>
      </c>
      <c r="L1770" s="6">
        <f>IF(C1770&lt;Panorama_geral!$B$3,1,0)</f>
        <v>0</v>
      </c>
      <c r="M1770" s="36">
        <f>IF(D1770&gt;Educacao_infantil!$I$3,1,0)</f>
        <v>1</v>
      </c>
      <c r="N1770" s="7">
        <f>IF(I1770&lt;Educacao_infantil!$J$3,1,0)</f>
        <v>0</v>
      </c>
      <c r="O1770" s="22"/>
    </row>
    <row r="1771" spans="1:15" x14ac:dyDescent="0.25">
      <c r="A1771" s="8" t="s">
        <v>436</v>
      </c>
      <c r="B1771" s="9" t="s">
        <v>19</v>
      </c>
      <c r="C1771" s="9" t="str">
        <f>VLOOKUP(B1771,'De-Para_Estado_Regiao'!$B$3:$C$29,2,0)</f>
        <v>Nordeste</v>
      </c>
      <c r="D1771" s="9">
        <v>5982</v>
      </c>
      <c r="E1771" s="9">
        <v>0.64800000000000002</v>
      </c>
      <c r="F1771" s="9">
        <v>0.66700000000000004</v>
      </c>
      <c r="G1771" s="9">
        <v>0.50600000000000001</v>
      </c>
      <c r="H1771" s="9">
        <v>12601</v>
      </c>
      <c r="I1771" s="6">
        <v>41</v>
      </c>
      <c r="J1771" s="36" t="str">
        <f t="shared" si="27"/>
        <v>Médio</v>
      </c>
      <c r="K1771" s="6">
        <f>IF(OR(B1771="",D1771="",E1771="",F1771="",G1771="",H1771=""),1,0)</f>
        <v>0</v>
      </c>
      <c r="L1771" s="6">
        <f>IF(C1771&lt;Panorama_geral!$B$3,1,0)</f>
        <v>0</v>
      </c>
      <c r="M1771" s="36">
        <f>IF(D1771&gt;Educacao_infantil!$I$3,1,0)</f>
        <v>1</v>
      </c>
      <c r="N1771" s="7">
        <f>IF(I1771&lt;Educacao_infantil!$J$3,1,0)</f>
        <v>0</v>
      </c>
      <c r="O1771" s="22"/>
    </row>
    <row r="1772" spans="1:15" x14ac:dyDescent="0.25">
      <c r="A1772" s="5" t="s">
        <v>437</v>
      </c>
      <c r="B1772" s="6" t="s">
        <v>7</v>
      </c>
      <c r="C1772" s="9" t="str">
        <f>VLOOKUP(B1772,'De-Para_Estado_Regiao'!$B$3:$C$29,2,0)</f>
        <v>Sudeste</v>
      </c>
      <c r="D1772" s="6">
        <v>533</v>
      </c>
      <c r="E1772" s="6">
        <v>0.76700000000000002</v>
      </c>
      <c r="F1772" s="6">
        <v>0.76400000000000001</v>
      </c>
      <c r="G1772" s="6">
        <v>0.67600000000000005</v>
      </c>
      <c r="H1772" s="6">
        <v>23411.1</v>
      </c>
      <c r="I1772" s="6">
        <v>37</v>
      </c>
      <c r="J1772" s="36" t="str">
        <f t="shared" si="27"/>
        <v>Alto</v>
      </c>
      <c r="K1772" s="6">
        <f>IF(OR(B1772="",D1772="",E1772="",F1772="",G1772="",H1772=""),1,0)</f>
        <v>0</v>
      </c>
      <c r="L1772" s="6">
        <f>IF(C1772&lt;Panorama_geral!$B$3,1,0)</f>
        <v>0</v>
      </c>
      <c r="M1772" s="36">
        <f>IF(D1772&gt;Educacao_infantil!$I$3,1,0)</f>
        <v>0</v>
      </c>
      <c r="N1772" s="7">
        <f>IF(I1772&lt;Educacao_infantil!$J$3,1,0)</f>
        <v>0</v>
      </c>
      <c r="O1772" s="22"/>
    </row>
    <row r="1773" spans="1:15" x14ac:dyDescent="0.25">
      <c r="A1773" s="8" t="s">
        <v>438</v>
      </c>
      <c r="B1773" s="9" t="s">
        <v>7</v>
      </c>
      <c r="C1773" s="9" t="str">
        <f>VLOOKUP(B1773,'De-Para_Estado_Regiao'!$B$3:$C$29,2,0)</f>
        <v>Sudeste</v>
      </c>
      <c r="D1773" s="9">
        <v>1242</v>
      </c>
      <c r="E1773" s="9">
        <v>0.755</v>
      </c>
      <c r="F1773" s="9">
        <v>0.74099999999999999</v>
      </c>
      <c r="G1773" s="9">
        <v>0.67400000000000004</v>
      </c>
      <c r="H1773" s="9">
        <v>19600.54</v>
      </c>
      <c r="I1773" s="6">
        <v>42</v>
      </c>
      <c r="J1773" s="36" t="str">
        <f t="shared" si="27"/>
        <v>Alto</v>
      </c>
      <c r="K1773" s="6">
        <f>IF(OR(B1773="",D1773="",E1773="",F1773="",G1773="",H1773=""),1,0)</f>
        <v>0</v>
      </c>
      <c r="L1773" s="6">
        <f>IF(C1773&lt;Panorama_geral!$B$3,1,0)</f>
        <v>0</v>
      </c>
      <c r="M1773" s="36">
        <f>IF(D1773&gt;Educacao_infantil!$I$3,1,0)</f>
        <v>1</v>
      </c>
      <c r="N1773" s="7">
        <f>IF(I1773&lt;Educacao_infantil!$J$3,1,0)</f>
        <v>0</v>
      </c>
      <c r="O1773" s="22"/>
    </row>
    <row r="1774" spans="1:15" x14ac:dyDescent="0.25">
      <c r="A1774" s="5" t="s">
        <v>439</v>
      </c>
      <c r="B1774" s="6" t="s">
        <v>16</v>
      </c>
      <c r="C1774" s="9" t="str">
        <f>VLOOKUP(B1774,'De-Para_Estado_Regiao'!$B$3:$C$29,2,0)</f>
        <v>Sudeste</v>
      </c>
      <c r="D1774" s="6">
        <v>1374</v>
      </c>
      <c r="E1774" s="6">
        <v>0.73199999999999998</v>
      </c>
      <c r="F1774" s="6">
        <v>0.72899999999999998</v>
      </c>
      <c r="G1774" s="6">
        <v>0.63300000000000001</v>
      </c>
      <c r="H1774" s="6">
        <v>183218.05</v>
      </c>
      <c r="I1774" s="6">
        <v>44</v>
      </c>
      <c r="J1774" s="36" t="str">
        <f t="shared" si="27"/>
        <v>Alto</v>
      </c>
      <c r="K1774" s="6">
        <f>IF(OR(B1774="",D1774="",E1774="",F1774="",G1774="",H1774=""),1,0)</f>
        <v>0</v>
      </c>
      <c r="L1774" s="6">
        <f>IF(C1774&lt;Panorama_geral!$B$3,1,0)</f>
        <v>0</v>
      </c>
      <c r="M1774" s="36">
        <f>IF(D1774&gt;Educacao_infantil!$I$3,1,0)</f>
        <v>1</v>
      </c>
      <c r="N1774" s="7">
        <f>IF(I1774&lt;Educacao_infantil!$J$3,1,0)</f>
        <v>0</v>
      </c>
      <c r="O1774" s="22"/>
    </row>
    <row r="1775" spans="1:15" x14ac:dyDescent="0.25">
      <c r="A1775" s="8" t="s">
        <v>440</v>
      </c>
      <c r="B1775" s="9" t="s">
        <v>7</v>
      </c>
      <c r="C1775" s="9" t="str">
        <f>VLOOKUP(B1775,'De-Para_Estado_Regiao'!$B$3:$C$29,2,0)</f>
        <v>Sudeste</v>
      </c>
      <c r="D1775" s="9">
        <v>2566</v>
      </c>
      <c r="E1775" s="9">
        <v>0.77</v>
      </c>
      <c r="F1775" s="9">
        <v>0.755</v>
      </c>
      <c r="G1775" s="9">
        <v>0.68300000000000005</v>
      </c>
      <c r="H1775" s="9">
        <v>35231.35</v>
      </c>
      <c r="I1775" s="6">
        <v>62</v>
      </c>
      <c r="J1775" s="36" t="str">
        <f t="shared" si="27"/>
        <v>Alto</v>
      </c>
      <c r="K1775" s="6">
        <f>IF(OR(B1775="",D1775="",E1775="",F1775="",G1775="",H1775=""),1,0)</f>
        <v>0</v>
      </c>
      <c r="L1775" s="6">
        <f>IF(C1775&lt;Panorama_geral!$B$3,1,0)</f>
        <v>0</v>
      </c>
      <c r="M1775" s="36">
        <f>IF(D1775&gt;Educacao_infantil!$I$3,1,0)</f>
        <v>1</v>
      </c>
      <c r="N1775" s="7">
        <f>IF(I1775&lt;Educacao_infantil!$J$3,1,0)</f>
        <v>0</v>
      </c>
      <c r="O1775" s="22"/>
    </row>
    <row r="1776" spans="1:15" x14ac:dyDescent="0.25">
      <c r="A1776" s="5" t="s">
        <v>441</v>
      </c>
      <c r="B1776" s="6" t="s">
        <v>64</v>
      </c>
      <c r="C1776" s="9" t="str">
        <f>VLOOKUP(B1776,'De-Para_Estado_Regiao'!$B$3:$C$29,2,0)</f>
        <v>Sudeste</v>
      </c>
      <c r="D1776" s="6">
        <v>4966</v>
      </c>
      <c r="E1776" s="6">
        <v>0.73099999999999998</v>
      </c>
      <c r="F1776" s="6">
        <v>0.746</v>
      </c>
      <c r="G1776" s="6">
        <v>0.626</v>
      </c>
      <c r="H1776" s="6">
        <v>17098.939999999999</v>
      </c>
      <c r="I1776" s="6">
        <v>128</v>
      </c>
      <c r="J1776" s="36" t="str">
        <f t="shared" si="27"/>
        <v>Alto</v>
      </c>
      <c r="K1776" s="6">
        <f>IF(OR(B1776="",D1776="",E1776="",F1776="",G1776="",H1776=""),1,0)</f>
        <v>0</v>
      </c>
      <c r="L1776" s="6">
        <f>IF(C1776&lt;Panorama_geral!$B$3,1,0)</f>
        <v>0</v>
      </c>
      <c r="M1776" s="36">
        <f>IF(D1776&gt;Educacao_infantil!$I$3,1,0)</f>
        <v>1</v>
      </c>
      <c r="N1776" s="7">
        <f>IF(I1776&lt;Educacao_infantil!$J$3,1,0)</f>
        <v>0</v>
      </c>
      <c r="O1776" s="22"/>
    </row>
    <row r="1777" spans="1:15" x14ac:dyDescent="0.25">
      <c r="A1777" s="8" t="s">
        <v>442</v>
      </c>
      <c r="B1777" s="9" t="s">
        <v>14</v>
      </c>
      <c r="C1777" s="9" t="str">
        <f>VLOOKUP(B1777,'De-Para_Estado_Regiao'!$B$3:$C$29,2,0)</f>
        <v>Sul</v>
      </c>
      <c r="D1777" s="9">
        <v>3573</v>
      </c>
      <c r="E1777" s="9">
        <v>0.77200000000000002</v>
      </c>
      <c r="F1777" s="9">
        <v>0.76500000000000001</v>
      </c>
      <c r="G1777" s="9">
        <v>0.69599999999999995</v>
      </c>
      <c r="H1777" s="9">
        <v>28239.1</v>
      </c>
      <c r="I1777" s="6">
        <v>88</v>
      </c>
      <c r="J1777" s="36" t="str">
        <f t="shared" si="27"/>
        <v>Alto</v>
      </c>
      <c r="K1777" s="6">
        <f>IF(OR(B1777="",D1777="",E1777="",F1777="",G1777="",H1777=""),1,0)</f>
        <v>0</v>
      </c>
      <c r="L1777" s="6">
        <f>IF(C1777&lt;Panorama_geral!$B$3,1,0)</f>
        <v>0</v>
      </c>
      <c r="M1777" s="36">
        <f>IF(D1777&gt;Educacao_infantil!$I$3,1,0)</f>
        <v>1</v>
      </c>
      <c r="N1777" s="7">
        <f>IF(I1777&lt;Educacao_infantil!$J$3,1,0)</f>
        <v>0</v>
      </c>
      <c r="O1777" s="22"/>
    </row>
    <row r="1778" spans="1:15" x14ac:dyDescent="0.25">
      <c r="A1778" s="5" t="s">
        <v>443</v>
      </c>
      <c r="B1778" s="6" t="s">
        <v>7</v>
      </c>
      <c r="C1778" s="9" t="str">
        <f>VLOOKUP(B1778,'De-Para_Estado_Regiao'!$B$3:$C$29,2,0)</f>
        <v>Sudeste</v>
      </c>
      <c r="D1778" s="6">
        <v>835</v>
      </c>
      <c r="E1778" s="6">
        <v>0.73</v>
      </c>
      <c r="F1778" s="6">
        <v>0.73699999999999999</v>
      </c>
      <c r="G1778" s="6">
        <v>0.63400000000000001</v>
      </c>
      <c r="H1778" s="6">
        <v>18734.78</v>
      </c>
      <c r="I1778" s="6">
        <v>31</v>
      </c>
      <c r="J1778" s="36" t="str">
        <f t="shared" si="27"/>
        <v>Alto</v>
      </c>
      <c r="K1778" s="6">
        <f>IF(OR(B1778="",D1778="",E1778="",F1778="",G1778="",H1778=""),1,0)</f>
        <v>0</v>
      </c>
      <c r="L1778" s="6">
        <f>IF(C1778&lt;Panorama_geral!$B$3,1,0)</f>
        <v>0</v>
      </c>
      <c r="M1778" s="36">
        <f>IF(D1778&gt;Educacao_infantil!$I$3,1,0)</f>
        <v>0</v>
      </c>
      <c r="N1778" s="7">
        <f>IF(I1778&lt;Educacao_infantil!$J$3,1,0)</f>
        <v>0</v>
      </c>
      <c r="O1778" s="22"/>
    </row>
    <row r="1779" spans="1:15" x14ac:dyDescent="0.25">
      <c r="A1779" s="8" t="s">
        <v>444</v>
      </c>
      <c r="B1779" s="9" t="s">
        <v>10</v>
      </c>
      <c r="C1779" s="9" t="str">
        <f>VLOOKUP(B1779,'De-Para_Estado_Regiao'!$B$3:$C$29,2,0)</f>
        <v>Sudeste</v>
      </c>
      <c r="D1779" s="9">
        <v>1690</v>
      </c>
      <c r="E1779" s="9">
        <v>0.69299999999999995</v>
      </c>
      <c r="F1779" s="9">
        <v>0.72599999999999998</v>
      </c>
      <c r="G1779" s="9">
        <v>0.54400000000000004</v>
      </c>
      <c r="H1779" s="9">
        <v>30584.41</v>
      </c>
      <c r="I1779" s="6">
        <v>44</v>
      </c>
      <c r="J1779" s="36" t="str">
        <f t="shared" si="27"/>
        <v>Médio</v>
      </c>
      <c r="K1779" s="6">
        <f>IF(OR(B1779="",D1779="",E1779="",F1779="",G1779="",H1779=""),1,0)</f>
        <v>0</v>
      </c>
      <c r="L1779" s="6">
        <f>IF(C1779&lt;Panorama_geral!$B$3,1,0)</f>
        <v>0</v>
      </c>
      <c r="M1779" s="36">
        <f>IF(D1779&gt;Educacao_infantil!$I$3,1,0)</f>
        <v>1</v>
      </c>
      <c r="N1779" s="7">
        <f>IF(I1779&lt;Educacao_infantil!$J$3,1,0)</f>
        <v>0</v>
      </c>
      <c r="O1779" s="22"/>
    </row>
    <row r="1780" spans="1:15" x14ac:dyDescent="0.25">
      <c r="A1780" s="5" t="s">
        <v>444</v>
      </c>
      <c r="B1780" s="6" t="s">
        <v>10</v>
      </c>
      <c r="C1780" s="9" t="str">
        <f>VLOOKUP(B1780,'De-Para_Estado_Regiao'!$B$3:$C$29,2,0)</f>
        <v>Sudeste</v>
      </c>
      <c r="D1780" s="6">
        <v>1690</v>
      </c>
      <c r="E1780" s="6">
        <v>0.69299999999999995</v>
      </c>
      <c r="F1780" s="6">
        <v>0.72599999999999998</v>
      </c>
      <c r="G1780" s="6">
        <v>0.54400000000000004</v>
      </c>
      <c r="H1780" s="6">
        <v>30584.41</v>
      </c>
      <c r="I1780" s="6">
        <v>44</v>
      </c>
      <c r="J1780" s="36" t="str">
        <f t="shared" si="27"/>
        <v>Médio</v>
      </c>
      <c r="K1780" s="6">
        <f>IF(OR(B1780="",D1780="",E1780="",F1780="",G1780="",H1780=""),1,0)</f>
        <v>0</v>
      </c>
      <c r="L1780" s="6">
        <f>IF(C1780&lt;Panorama_geral!$B$3,1,0)</f>
        <v>0</v>
      </c>
      <c r="M1780" s="36">
        <f>IF(D1780&gt;Educacao_infantil!$I$3,1,0)</f>
        <v>1</v>
      </c>
      <c r="N1780" s="7">
        <f>IF(I1780&lt;Educacao_infantil!$J$3,1,0)</f>
        <v>0</v>
      </c>
      <c r="O1780" s="22"/>
    </row>
    <row r="1781" spans="1:15" x14ac:dyDescent="0.25">
      <c r="A1781" s="8" t="s">
        <v>445</v>
      </c>
      <c r="B1781" s="9" t="s">
        <v>24</v>
      </c>
      <c r="C1781" s="9" t="str">
        <f>VLOOKUP(B1781,'De-Para_Estado_Regiao'!$B$3:$C$29,2,0)</f>
        <v>Nordeste</v>
      </c>
      <c r="D1781" s="9">
        <v>8322</v>
      </c>
      <c r="E1781" s="9">
        <v>0.68500000000000005</v>
      </c>
      <c r="F1781" s="9">
        <v>0.68300000000000005</v>
      </c>
      <c r="G1781" s="9">
        <v>0.58799999999999997</v>
      </c>
      <c r="H1781" s="9">
        <v>14113.49</v>
      </c>
      <c r="I1781" s="6">
        <v>138</v>
      </c>
      <c r="J1781" s="36" t="str">
        <f t="shared" si="27"/>
        <v>Médio</v>
      </c>
      <c r="K1781" s="6">
        <f>IF(OR(B1781="",D1781="",E1781="",F1781="",G1781="",H1781=""),1,0)</f>
        <v>0</v>
      </c>
      <c r="L1781" s="6">
        <f>IF(C1781&lt;Panorama_geral!$B$3,1,0)</f>
        <v>0</v>
      </c>
      <c r="M1781" s="36">
        <f>IF(D1781&gt;Educacao_infantil!$I$3,1,0)</f>
        <v>1</v>
      </c>
      <c r="N1781" s="7">
        <f>IF(I1781&lt;Educacao_infantil!$J$3,1,0)</f>
        <v>0</v>
      </c>
      <c r="O1781" s="22"/>
    </row>
    <row r="1782" spans="1:15" x14ac:dyDescent="0.25">
      <c r="A1782" s="5" t="s">
        <v>446</v>
      </c>
      <c r="B1782" s="6" t="s">
        <v>16</v>
      </c>
      <c r="C1782" s="9" t="str">
        <f>VLOOKUP(B1782,'De-Para_Estado_Regiao'!$B$3:$C$29,2,0)</f>
        <v>Sudeste</v>
      </c>
      <c r="D1782" s="6">
        <v>2561</v>
      </c>
      <c r="E1782" s="6">
        <v>0.77700000000000002</v>
      </c>
      <c r="F1782" s="6">
        <v>0.79</v>
      </c>
      <c r="G1782" s="6">
        <v>0.69299999999999995</v>
      </c>
      <c r="H1782" s="6">
        <v>32342.23</v>
      </c>
      <c r="I1782" s="6">
        <v>55</v>
      </c>
      <c r="J1782" s="36" t="str">
        <f t="shared" si="27"/>
        <v>Alto</v>
      </c>
      <c r="K1782" s="6">
        <f>IF(OR(B1782="",D1782="",E1782="",F1782="",G1782="",H1782=""),1,0)</f>
        <v>0</v>
      </c>
      <c r="L1782" s="6">
        <f>IF(C1782&lt;Panorama_geral!$B$3,1,0)</f>
        <v>0</v>
      </c>
      <c r="M1782" s="36">
        <f>IF(D1782&gt;Educacao_infantil!$I$3,1,0)</f>
        <v>1</v>
      </c>
      <c r="N1782" s="7">
        <f>IF(I1782&lt;Educacao_infantil!$J$3,1,0)</f>
        <v>0</v>
      </c>
      <c r="O1782" s="22"/>
    </row>
    <row r="1783" spans="1:15" x14ac:dyDescent="0.25">
      <c r="A1783" s="8" t="s">
        <v>447</v>
      </c>
      <c r="B1783" s="9" t="s">
        <v>14</v>
      </c>
      <c r="C1783" s="9" t="str">
        <f>VLOOKUP(B1783,'De-Para_Estado_Regiao'!$B$3:$C$29,2,0)</f>
        <v>Sul</v>
      </c>
      <c r="D1783" s="9">
        <v>3204</v>
      </c>
      <c r="E1783" s="9">
        <v>0.74199999999999999</v>
      </c>
      <c r="F1783" s="9">
        <v>0.73899999999999999</v>
      </c>
      <c r="G1783" s="9">
        <v>0.64800000000000002</v>
      </c>
      <c r="H1783" s="9">
        <v>27143.23</v>
      </c>
      <c r="I1783" s="6">
        <v>74</v>
      </c>
      <c r="J1783" s="36" t="str">
        <f t="shared" si="27"/>
        <v>Alto</v>
      </c>
      <c r="K1783" s="6">
        <f>IF(OR(B1783="",D1783="",E1783="",F1783="",G1783="",H1783=""),1,0)</f>
        <v>0</v>
      </c>
      <c r="L1783" s="6">
        <f>IF(C1783&lt;Panorama_geral!$B$3,1,0)</f>
        <v>0</v>
      </c>
      <c r="M1783" s="36">
        <f>IF(D1783&gt;Educacao_infantil!$I$3,1,0)</f>
        <v>1</v>
      </c>
      <c r="N1783" s="7">
        <f>IF(I1783&lt;Educacao_infantil!$J$3,1,0)</f>
        <v>0</v>
      </c>
      <c r="O1783" s="22"/>
    </row>
    <row r="1784" spans="1:15" x14ac:dyDescent="0.25">
      <c r="A1784" s="5" t="s">
        <v>448</v>
      </c>
      <c r="B1784" s="6" t="s">
        <v>14</v>
      </c>
      <c r="C1784" s="9" t="str">
        <f>VLOOKUP(B1784,'De-Para_Estado_Regiao'!$B$3:$C$29,2,0)</f>
        <v>Sul</v>
      </c>
      <c r="D1784" s="6">
        <v>2740</v>
      </c>
      <c r="E1784" s="6">
        <v>0.75</v>
      </c>
      <c r="F1784" s="6">
        <v>0.754</v>
      </c>
      <c r="G1784" s="6">
        <v>0.65300000000000002</v>
      </c>
      <c r="H1784" s="6">
        <v>52062.77</v>
      </c>
      <c r="I1784" s="6">
        <v>92</v>
      </c>
      <c r="J1784" s="36" t="str">
        <f t="shared" si="27"/>
        <v>Alto</v>
      </c>
      <c r="K1784" s="6">
        <f>IF(OR(B1784="",D1784="",E1784="",F1784="",G1784="",H1784=""),1,0)</f>
        <v>0</v>
      </c>
      <c r="L1784" s="6">
        <f>IF(C1784&lt;Panorama_geral!$B$3,1,0)</f>
        <v>0</v>
      </c>
      <c r="M1784" s="36">
        <f>IF(D1784&gt;Educacao_infantil!$I$3,1,0)</f>
        <v>1</v>
      </c>
      <c r="N1784" s="7">
        <f>IF(I1784&lt;Educacao_infantil!$J$3,1,0)</f>
        <v>0</v>
      </c>
      <c r="O1784" s="22"/>
    </row>
    <row r="1785" spans="1:15" x14ac:dyDescent="0.25">
      <c r="A1785" s="8" t="s">
        <v>449</v>
      </c>
      <c r="B1785" s="9" t="s">
        <v>7</v>
      </c>
      <c r="C1785" s="9" t="str">
        <f>VLOOKUP(B1785,'De-Para_Estado_Regiao'!$B$3:$C$29,2,0)</f>
        <v>Sudeste</v>
      </c>
      <c r="D1785" s="9">
        <v>1119</v>
      </c>
      <c r="E1785" s="9">
        <v>0.73</v>
      </c>
      <c r="F1785" s="9">
        <v>0.73199999999999998</v>
      </c>
      <c r="G1785" s="9">
        <v>0.63900000000000001</v>
      </c>
      <c r="H1785" s="9">
        <v>31815.57</v>
      </c>
      <c r="I1785" s="6">
        <v>19</v>
      </c>
      <c r="J1785" s="36" t="str">
        <f t="shared" si="27"/>
        <v>Alto</v>
      </c>
      <c r="K1785" s="6">
        <f>IF(OR(B1785="",D1785="",E1785="",F1785="",G1785="",H1785=""),1,0)</f>
        <v>0</v>
      </c>
      <c r="L1785" s="6">
        <f>IF(C1785&lt;Panorama_geral!$B$3,1,0)</f>
        <v>0</v>
      </c>
      <c r="M1785" s="36">
        <f>IF(D1785&gt;Educacao_infantil!$I$3,1,0)</f>
        <v>1</v>
      </c>
      <c r="N1785" s="7">
        <f>IF(I1785&lt;Educacao_infantil!$J$3,1,0)</f>
        <v>0</v>
      </c>
      <c r="O1785" s="22"/>
    </row>
    <row r="1786" spans="1:15" x14ac:dyDescent="0.25">
      <c r="A1786" s="5" t="s">
        <v>450</v>
      </c>
      <c r="B1786" s="6" t="s">
        <v>16</v>
      </c>
      <c r="C1786" s="9" t="str">
        <f>VLOOKUP(B1786,'De-Para_Estado_Regiao'!$B$3:$C$29,2,0)</f>
        <v>Sudeste</v>
      </c>
      <c r="D1786" s="6">
        <v>1646</v>
      </c>
      <c r="E1786" s="6">
        <v>0.72099999999999997</v>
      </c>
      <c r="F1786" s="6">
        <v>0.72699999999999998</v>
      </c>
      <c r="G1786" s="6">
        <v>0.62</v>
      </c>
      <c r="H1786" s="6">
        <v>38950.04</v>
      </c>
      <c r="I1786" s="6">
        <v>36</v>
      </c>
      <c r="J1786" s="36" t="str">
        <f t="shared" si="27"/>
        <v>Alto</v>
      </c>
      <c r="K1786" s="6">
        <f>IF(OR(B1786="",D1786="",E1786="",F1786="",G1786="",H1786=""),1,0)</f>
        <v>0</v>
      </c>
      <c r="L1786" s="6">
        <f>IF(C1786&lt;Panorama_geral!$B$3,1,0)</f>
        <v>0</v>
      </c>
      <c r="M1786" s="36">
        <f>IF(D1786&gt;Educacao_infantil!$I$3,1,0)</f>
        <v>1</v>
      </c>
      <c r="N1786" s="7">
        <f>IF(I1786&lt;Educacao_infantil!$J$3,1,0)</f>
        <v>0</v>
      </c>
      <c r="O1786" s="22"/>
    </row>
    <row r="1787" spans="1:15" x14ac:dyDescent="0.25">
      <c r="A1787" s="8" t="s">
        <v>451</v>
      </c>
      <c r="B1787" s="9" t="s">
        <v>7</v>
      </c>
      <c r="C1787" s="9" t="str">
        <f>VLOOKUP(B1787,'De-Para_Estado_Regiao'!$B$3:$C$29,2,0)</f>
        <v>Sudeste</v>
      </c>
      <c r="D1787" s="9">
        <v>9637</v>
      </c>
      <c r="E1787" s="9">
        <v>0.70299999999999996</v>
      </c>
      <c r="F1787" s="9">
        <v>0.65900000000000003</v>
      </c>
      <c r="G1787" s="9">
        <v>0.64700000000000002</v>
      </c>
      <c r="H1787" s="9">
        <v>8074.58</v>
      </c>
      <c r="I1787" s="6">
        <v>70</v>
      </c>
      <c r="J1787" s="36" t="str">
        <f t="shared" si="27"/>
        <v>Alto</v>
      </c>
      <c r="K1787" s="6">
        <f>IF(OR(B1787="",D1787="",E1787="",F1787="",G1787="",H1787=""),1,0)</f>
        <v>0</v>
      </c>
      <c r="L1787" s="6">
        <f>IF(C1787&lt;Panorama_geral!$B$3,1,0)</f>
        <v>0</v>
      </c>
      <c r="M1787" s="36">
        <f>IF(D1787&gt;Educacao_infantil!$I$3,1,0)</f>
        <v>1</v>
      </c>
      <c r="N1787" s="7">
        <f>IF(I1787&lt;Educacao_infantil!$J$3,1,0)</f>
        <v>0</v>
      </c>
      <c r="O1787" s="22"/>
    </row>
    <row r="1788" spans="1:15" x14ac:dyDescent="0.25">
      <c r="A1788" s="5" t="s">
        <v>452</v>
      </c>
      <c r="B1788" s="6" t="s">
        <v>7</v>
      </c>
      <c r="C1788" s="9" t="str">
        <f>VLOOKUP(B1788,'De-Para_Estado_Regiao'!$B$3:$C$29,2,0)</f>
        <v>Sudeste</v>
      </c>
      <c r="D1788" s="6">
        <v>2293</v>
      </c>
      <c r="E1788" s="6">
        <v>0.75</v>
      </c>
      <c r="F1788" s="6">
        <v>0.745</v>
      </c>
      <c r="G1788" s="6">
        <v>0.68100000000000005</v>
      </c>
      <c r="H1788" s="6">
        <v>19388.740000000002</v>
      </c>
      <c r="I1788" s="6">
        <v>29</v>
      </c>
      <c r="J1788" s="36" t="str">
        <f t="shared" si="27"/>
        <v>Alto</v>
      </c>
      <c r="K1788" s="6">
        <f>IF(OR(B1788="",D1788="",E1788="",F1788="",G1788="",H1788=""),1,0)</f>
        <v>0</v>
      </c>
      <c r="L1788" s="6">
        <f>IF(C1788&lt;Panorama_geral!$B$3,1,0)</f>
        <v>0</v>
      </c>
      <c r="M1788" s="36">
        <f>IF(D1788&gt;Educacao_infantil!$I$3,1,0)</f>
        <v>1</v>
      </c>
      <c r="N1788" s="7">
        <f>IF(I1788&lt;Educacao_infantil!$J$3,1,0)</f>
        <v>0</v>
      </c>
      <c r="O1788" s="22"/>
    </row>
    <row r="1789" spans="1:15" x14ac:dyDescent="0.25">
      <c r="A1789" s="8" t="s">
        <v>453</v>
      </c>
      <c r="B1789" s="9" t="s">
        <v>14</v>
      </c>
      <c r="C1789" s="9" t="str">
        <f>VLOOKUP(B1789,'De-Para_Estado_Regiao'!$B$3:$C$29,2,0)</f>
        <v>Sul</v>
      </c>
      <c r="D1789" s="9">
        <v>643</v>
      </c>
      <c r="E1789" s="9">
        <v>0.76500000000000001</v>
      </c>
      <c r="F1789" s="9">
        <v>0.78400000000000003</v>
      </c>
      <c r="G1789" s="9">
        <v>0.67300000000000004</v>
      </c>
      <c r="H1789" s="9">
        <v>59656.17</v>
      </c>
      <c r="I1789" s="6">
        <v>22</v>
      </c>
      <c r="J1789" s="36" t="str">
        <f t="shared" si="27"/>
        <v>Alto</v>
      </c>
      <c r="K1789" s="6">
        <f>IF(OR(B1789="",D1789="",E1789="",F1789="",G1789="",H1789=""),1,0)</f>
        <v>0</v>
      </c>
      <c r="L1789" s="6">
        <f>IF(C1789&lt;Panorama_geral!$B$3,1,0)</f>
        <v>0</v>
      </c>
      <c r="M1789" s="36">
        <f>IF(D1789&gt;Educacao_infantil!$I$3,1,0)</f>
        <v>0</v>
      </c>
      <c r="N1789" s="7">
        <f>IF(I1789&lt;Educacao_infantil!$J$3,1,0)</f>
        <v>0</v>
      </c>
      <c r="O1789" s="22"/>
    </row>
    <row r="1790" spans="1:15" x14ac:dyDescent="0.25">
      <c r="A1790" s="5" t="s">
        <v>454</v>
      </c>
      <c r="B1790" s="6" t="s">
        <v>82</v>
      </c>
      <c r="C1790" s="9" t="str">
        <f>VLOOKUP(B1790,'De-Para_Estado_Regiao'!$B$3:$C$29,2,0)</f>
        <v>Nordeste</v>
      </c>
      <c r="D1790" s="6">
        <v>6005</v>
      </c>
      <c r="E1790" s="6">
        <v>0.70099999999999996</v>
      </c>
      <c r="F1790" s="6">
        <v>0.66700000000000004</v>
      </c>
      <c r="G1790" s="6">
        <v>0.628</v>
      </c>
      <c r="H1790" s="6">
        <v>14482.69</v>
      </c>
      <c r="I1790" s="6">
        <v>69</v>
      </c>
      <c r="J1790" s="36" t="str">
        <f t="shared" si="27"/>
        <v>Alto</v>
      </c>
      <c r="K1790" s="6">
        <f>IF(OR(B1790="",D1790="",E1790="",F1790="",G1790="",H1790=""),1,0)</f>
        <v>0</v>
      </c>
      <c r="L1790" s="6">
        <f>IF(C1790&lt;Panorama_geral!$B$3,1,0)</f>
        <v>0</v>
      </c>
      <c r="M1790" s="36">
        <f>IF(D1790&gt;Educacao_infantil!$I$3,1,0)</f>
        <v>1</v>
      </c>
      <c r="N1790" s="7">
        <f>IF(I1790&lt;Educacao_infantil!$J$3,1,0)</f>
        <v>0</v>
      </c>
      <c r="O1790" s="22"/>
    </row>
    <row r="1791" spans="1:15" x14ac:dyDescent="0.25">
      <c r="A1791" s="8" t="s">
        <v>455</v>
      </c>
      <c r="B1791" s="9" t="s">
        <v>7</v>
      </c>
      <c r="C1791" s="9" t="str">
        <f>VLOOKUP(B1791,'De-Para_Estado_Regiao'!$B$3:$C$29,2,0)</f>
        <v>Sudeste</v>
      </c>
      <c r="D1791" s="9">
        <v>2993</v>
      </c>
      <c r="E1791" s="9">
        <v>0.73</v>
      </c>
      <c r="F1791" s="9">
        <v>0.72699999999999998</v>
      </c>
      <c r="G1791" s="9">
        <v>0.65400000000000003</v>
      </c>
      <c r="H1791" s="9">
        <v>25674.73</v>
      </c>
      <c r="I1791" s="6">
        <v>38</v>
      </c>
      <c r="J1791" s="36" t="str">
        <f t="shared" si="27"/>
        <v>Alto</v>
      </c>
      <c r="K1791" s="6">
        <f>IF(OR(B1791="",D1791="",E1791="",F1791="",G1791="",H1791=""),1,0)</f>
        <v>0</v>
      </c>
      <c r="L1791" s="6">
        <f>IF(C1791&lt;Panorama_geral!$B$3,1,0)</f>
        <v>0</v>
      </c>
      <c r="M1791" s="36">
        <f>IF(D1791&gt;Educacao_infantil!$I$3,1,0)</f>
        <v>1</v>
      </c>
      <c r="N1791" s="7">
        <f>IF(I1791&lt;Educacao_infantil!$J$3,1,0)</f>
        <v>0</v>
      </c>
      <c r="O1791" s="22"/>
    </row>
    <row r="1792" spans="1:15" x14ac:dyDescent="0.25">
      <c r="A1792" s="5" t="s">
        <v>456</v>
      </c>
      <c r="B1792" s="6" t="s">
        <v>14</v>
      </c>
      <c r="C1792" s="9" t="str">
        <f>VLOOKUP(B1792,'De-Para_Estado_Regiao'!$B$3:$C$29,2,0)</f>
        <v>Sul</v>
      </c>
      <c r="D1792" s="6">
        <v>3249</v>
      </c>
      <c r="E1792" s="6">
        <v>0.74</v>
      </c>
      <c r="F1792" s="6">
        <v>0.72</v>
      </c>
      <c r="G1792" s="6">
        <v>0.66400000000000003</v>
      </c>
      <c r="H1792" s="6">
        <v>23689.07</v>
      </c>
      <c r="I1792" s="6">
        <v>77</v>
      </c>
      <c r="J1792" s="36" t="str">
        <f t="shared" si="27"/>
        <v>Alto</v>
      </c>
      <c r="K1792" s="6">
        <f>IF(OR(B1792="",D1792="",E1792="",F1792="",G1792="",H1792=""),1,0)</f>
        <v>0</v>
      </c>
      <c r="L1792" s="6">
        <f>IF(C1792&lt;Panorama_geral!$B$3,1,0)</f>
        <v>0</v>
      </c>
      <c r="M1792" s="36">
        <f>IF(D1792&gt;Educacao_infantil!$I$3,1,0)</f>
        <v>1</v>
      </c>
      <c r="N1792" s="7">
        <f>IF(I1792&lt;Educacao_infantil!$J$3,1,0)</f>
        <v>0</v>
      </c>
      <c r="O1792" s="22"/>
    </row>
    <row r="1793" spans="1:15" x14ac:dyDescent="0.25">
      <c r="A1793" s="8" t="s">
        <v>457</v>
      </c>
      <c r="B1793" s="9" t="s">
        <v>16</v>
      </c>
      <c r="C1793" s="9" t="str">
        <f>VLOOKUP(B1793,'De-Para_Estado_Regiao'!$B$3:$C$29,2,0)</f>
        <v>Sudeste</v>
      </c>
      <c r="D1793" s="9">
        <v>1653</v>
      </c>
      <c r="E1793" s="9">
        <v>0.76400000000000001</v>
      </c>
      <c r="F1793" s="9">
        <v>0.753</v>
      </c>
      <c r="G1793" s="9">
        <v>0.68</v>
      </c>
      <c r="H1793" s="9">
        <v>77067.59</v>
      </c>
      <c r="I1793" s="6">
        <v>46</v>
      </c>
      <c r="J1793" s="36" t="str">
        <f t="shared" si="27"/>
        <v>Alto</v>
      </c>
      <c r="K1793" s="6">
        <f>IF(OR(B1793="",D1793="",E1793="",F1793="",G1793="",H1793=""),1,0)</f>
        <v>0</v>
      </c>
      <c r="L1793" s="6">
        <f>IF(C1793&lt;Panorama_geral!$B$3,1,0)</f>
        <v>0</v>
      </c>
      <c r="M1793" s="36">
        <f>IF(D1793&gt;Educacao_infantil!$I$3,1,0)</f>
        <v>1</v>
      </c>
      <c r="N1793" s="7">
        <f>IF(I1793&lt;Educacao_infantil!$J$3,1,0)</f>
        <v>0</v>
      </c>
      <c r="O1793" s="22"/>
    </row>
    <row r="1794" spans="1:15" x14ac:dyDescent="0.25">
      <c r="A1794" s="5" t="s">
        <v>458</v>
      </c>
      <c r="B1794" s="6" t="s">
        <v>19</v>
      </c>
      <c r="C1794" s="9" t="str">
        <f>VLOOKUP(B1794,'De-Para_Estado_Regiao'!$B$3:$C$29,2,0)</f>
        <v>Nordeste</v>
      </c>
      <c r="D1794" s="6">
        <v>7083</v>
      </c>
      <c r="E1794" s="6">
        <v>0.69</v>
      </c>
      <c r="F1794" s="6">
        <v>0.65600000000000003</v>
      </c>
      <c r="G1794" s="6">
        <v>0.628</v>
      </c>
      <c r="H1794" s="6">
        <v>9506.73</v>
      </c>
      <c r="I1794" s="6">
        <v>78</v>
      </c>
      <c r="J1794" s="36" t="str">
        <f t="shared" si="27"/>
        <v>Médio</v>
      </c>
      <c r="K1794" s="6">
        <f>IF(OR(B1794="",D1794="",E1794="",F1794="",G1794="",H1794=""),1,0)</f>
        <v>0</v>
      </c>
      <c r="L1794" s="6">
        <f>IF(C1794&lt;Panorama_geral!$B$3,1,0)</f>
        <v>0</v>
      </c>
      <c r="M1794" s="36">
        <f>IF(D1794&gt;Educacao_infantil!$I$3,1,0)</f>
        <v>1</v>
      </c>
      <c r="N1794" s="7">
        <f>IF(I1794&lt;Educacao_infantil!$J$3,1,0)</f>
        <v>0</v>
      </c>
      <c r="O1794" s="22"/>
    </row>
    <row r="1795" spans="1:15" x14ac:dyDescent="0.25">
      <c r="A1795" s="8" t="s">
        <v>459</v>
      </c>
      <c r="B1795" s="9" t="s">
        <v>22</v>
      </c>
      <c r="C1795" s="9" t="str">
        <f>VLOOKUP(B1795,'De-Para_Estado_Regiao'!$B$3:$C$29,2,0)</f>
        <v>Sul</v>
      </c>
      <c r="D1795" s="9">
        <v>2965</v>
      </c>
      <c r="E1795" s="9">
        <v>0.755</v>
      </c>
      <c r="F1795" s="9">
        <v>0.747</v>
      </c>
      <c r="G1795" s="9">
        <v>0.68500000000000005</v>
      </c>
      <c r="H1795" s="9">
        <v>31698.92</v>
      </c>
      <c r="I1795" s="6">
        <v>57</v>
      </c>
      <c r="J1795" s="36" t="str">
        <f t="shared" si="27"/>
        <v>Alto</v>
      </c>
      <c r="K1795" s="6">
        <f>IF(OR(B1795="",D1795="",E1795="",F1795="",G1795="",H1795=""),1,0)</f>
        <v>0</v>
      </c>
      <c r="L1795" s="6">
        <f>IF(C1795&lt;Panorama_geral!$B$3,1,0)</f>
        <v>0</v>
      </c>
      <c r="M1795" s="36">
        <f>IF(D1795&gt;Educacao_infantil!$I$3,1,0)</f>
        <v>1</v>
      </c>
      <c r="N1795" s="7">
        <f>IF(I1795&lt;Educacao_infantil!$J$3,1,0)</f>
        <v>0</v>
      </c>
      <c r="O1795" s="22"/>
    </row>
    <row r="1796" spans="1:15" x14ac:dyDescent="0.25">
      <c r="A1796" s="5" t="s">
        <v>460</v>
      </c>
      <c r="B1796" s="6" t="s">
        <v>49</v>
      </c>
      <c r="C1796" s="9" t="str">
        <f>VLOOKUP(B1796,'De-Para_Estado_Regiao'!$B$3:$C$29,2,0)</f>
        <v>Norte</v>
      </c>
      <c r="D1796" s="6">
        <v>10806</v>
      </c>
      <c r="E1796" s="6">
        <v>0.67</v>
      </c>
      <c r="F1796" s="6">
        <v>0.65400000000000003</v>
      </c>
      <c r="G1796" s="6">
        <v>0.58199999999999996</v>
      </c>
      <c r="H1796" s="6">
        <v>18709.66</v>
      </c>
      <c r="I1796" s="6">
        <v>146</v>
      </c>
      <c r="J1796" s="36" t="str">
        <f t="shared" si="27"/>
        <v>Médio</v>
      </c>
      <c r="K1796" s="6">
        <f>IF(OR(B1796="",D1796="",E1796="",F1796="",G1796="",H1796=""),1,0)</f>
        <v>0</v>
      </c>
      <c r="L1796" s="6">
        <f>IF(C1796&lt;Panorama_geral!$B$3,1,0)</f>
        <v>0</v>
      </c>
      <c r="M1796" s="36">
        <f>IF(D1796&gt;Educacao_infantil!$I$3,1,0)</f>
        <v>1</v>
      </c>
      <c r="N1796" s="7">
        <f>IF(I1796&lt;Educacao_infantil!$J$3,1,0)</f>
        <v>0</v>
      </c>
      <c r="O1796" s="22"/>
    </row>
    <row r="1797" spans="1:15" x14ac:dyDescent="0.25">
      <c r="A1797" s="8" t="s">
        <v>461</v>
      </c>
      <c r="B1797" s="9" t="s">
        <v>7</v>
      </c>
      <c r="C1797" s="9" t="str">
        <f>VLOOKUP(B1797,'De-Para_Estado_Regiao'!$B$3:$C$29,2,0)</f>
        <v>Sudeste</v>
      </c>
      <c r="D1797" s="9">
        <v>2567</v>
      </c>
      <c r="E1797" s="9">
        <v>0.73299999999999998</v>
      </c>
      <c r="F1797" s="9">
        <v>0.71299999999999997</v>
      </c>
      <c r="G1797" s="9">
        <v>0.63900000000000001</v>
      </c>
      <c r="H1797" s="9">
        <v>40134.15</v>
      </c>
      <c r="I1797" s="6">
        <v>35</v>
      </c>
      <c r="J1797" s="36" t="str">
        <f t="shared" si="27"/>
        <v>Alto</v>
      </c>
      <c r="K1797" s="6">
        <f>IF(OR(B1797="",D1797="",E1797="",F1797="",G1797="",H1797=""),1,0)</f>
        <v>0</v>
      </c>
      <c r="L1797" s="6">
        <f>IF(C1797&lt;Panorama_geral!$B$3,1,0)</f>
        <v>0</v>
      </c>
      <c r="M1797" s="36">
        <f>IF(D1797&gt;Educacao_infantil!$I$3,1,0)</f>
        <v>1</v>
      </c>
      <c r="N1797" s="7">
        <f>IF(I1797&lt;Educacao_infantil!$J$3,1,0)</f>
        <v>0</v>
      </c>
      <c r="O1797" s="22"/>
    </row>
    <row r="1798" spans="1:15" x14ac:dyDescent="0.25">
      <c r="A1798" s="5" t="s">
        <v>462</v>
      </c>
      <c r="B1798" s="6" t="s">
        <v>16</v>
      </c>
      <c r="C1798" s="9" t="str">
        <f>VLOOKUP(B1798,'De-Para_Estado_Regiao'!$B$3:$C$29,2,0)</f>
        <v>Sudeste</v>
      </c>
      <c r="D1798" s="6">
        <v>4932</v>
      </c>
      <c r="E1798" s="6">
        <v>0.68799999999999994</v>
      </c>
      <c r="F1798" s="6">
        <v>0.67700000000000005</v>
      </c>
      <c r="G1798" s="6">
        <v>0.59199999999999997</v>
      </c>
      <c r="H1798" s="6">
        <v>23398.53</v>
      </c>
      <c r="I1798" s="6">
        <v>83</v>
      </c>
      <c r="J1798" s="36" t="str">
        <f t="shared" ref="J1798:J1861" si="28">IF(E1798&lt;0.55,"Baixo", IF(E1798&lt;0.7,"Médio", IF(E1798&lt;0.8,"Alto","Muito Alto")))</f>
        <v>Médio</v>
      </c>
      <c r="K1798" s="6">
        <f>IF(OR(B1798="",D1798="",E1798="",F1798="",G1798="",H1798=""),1,0)</f>
        <v>0</v>
      </c>
      <c r="L1798" s="6">
        <f>IF(C1798&lt;Panorama_geral!$B$3,1,0)</f>
        <v>0</v>
      </c>
      <c r="M1798" s="36">
        <f>IF(D1798&gt;Educacao_infantil!$I$3,1,0)</f>
        <v>1</v>
      </c>
      <c r="N1798" s="7">
        <f>IF(I1798&lt;Educacao_infantil!$J$3,1,0)</f>
        <v>0</v>
      </c>
      <c r="O1798" s="22"/>
    </row>
    <row r="1799" spans="1:15" x14ac:dyDescent="0.25">
      <c r="A1799" s="8" t="s">
        <v>463</v>
      </c>
      <c r="B1799" s="9" t="s">
        <v>7</v>
      </c>
      <c r="C1799" s="9" t="str">
        <f>VLOOKUP(B1799,'De-Para_Estado_Regiao'!$B$3:$C$29,2,0)</f>
        <v>Sudeste</v>
      </c>
      <c r="D1799" s="9">
        <v>1749</v>
      </c>
      <c r="E1799" s="9">
        <v>0.755</v>
      </c>
      <c r="F1799" s="9">
        <v>0.73499999999999999</v>
      </c>
      <c r="G1799" s="9">
        <v>0.70599999999999996</v>
      </c>
      <c r="H1799" s="9">
        <v>30760.41</v>
      </c>
      <c r="I1799" s="6">
        <v>23</v>
      </c>
      <c r="J1799" s="36" t="str">
        <f t="shared" si="28"/>
        <v>Alto</v>
      </c>
      <c r="K1799" s="6">
        <f>IF(OR(B1799="",D1799="",E1799="",F1799="",G1799="",H1799=""),1,0)</f>
        <v>0</v>
      </c>
      <c r="L1799" s="6">
        <f>IF(C1799&lt;Panorama_geral!$B$3,1,0)</f>
        <v>0</v>
      </c>
      <c r="M1799" s="36">
        <f>IF(D1799&gt;Educacao_infantil!$I$3,1,0)</f>
        <v>1</v>
      </c>
      <c r="N1799" s="7">
        <f>IF(I1799&lt;Educacao_infantil!$J$3,1,0)</f>
        <v>0</v>
      </c>
      <c r="O1799" s="22"/>
    </row>
    <row r="1800" spans="1:15" x14ac:dyDescent="0.25">
      <c r="A1800" s="5" t="s">
        <v>464</v>
      </c>
      <c r="B1800" s="6" t="s">
        <v>10</v>
      </c>
      <c r="C1800" s="9" t="str">
        <f>VLOOKUP(B1800,'De-Para_Estado_Regiao'!$B$3:$C$29,2,0)</f>
        <v>Sudeste</v>
      </c>
      <c r="D1800" s="6">
        <v>3668</v>
      </c>
      <c r="E1800" s="6">
        <v>0.71</v>
      </c>
      <c r="F1800" s="6">
        <v>0.71399999999999997</v>
      </c>
      <c r="G1800" s="6">
        <v>0.621</v>
      </c>
      <c r="H1800" s="6">
        <v>26152.13</v>
      </c>
      <c r="I1800" s="6">
        <v>119</v>
      </c>
      <c r="J1800" s="36" t="str">
        <f t="shared" si="28"/>
        <v>Alto</v>
      </c>
      <c r="K1800" s="6">
        <f>IF(OR(B1800="",D1800="",E1800="",F1800="",G1800="",H1800=""),1,0)</f>
        <v>0</v>
      </c>
      <c r="L1800" s="6">
        <f>IF(C1800&lt;Panorama_geral!$B$3,1,0)</f>
        <v>0</v>
      </c>
      <c r="M1800" s="36">
        <f>IF(D1800&gt;Educacao_infantil!$I$3,1,0)</f>
        <v>1</v>
      </c>
      <c r="N1800" s="7">
        <f>IF(I1800&lt;Educacao_infantil!$J$3,1,0)</f>
        <v>0</v>
      </c>
      <c r="O1800" s="22"/>
    </row>
    <row r="1801" spans="1:15" x14ac:dyDescent="0.25">
      <c r="A1801" s="8" t="s">
        <v>465</v>
      </c>
      <c r="B1801" s="9" t="s">
        <v>7</v>
      </c>
      <c r="C1801" s="9" t="str">
        <f>VLOOKUP(B1801,'De-Para_Estado_Regiao'!$B$3:$C$29,2,0)</f>
        <v>Sudeste</v>
      </c>
      <c r="D1801" s="9">
        <v>1479</v>
      </c>
      <c r="E1801" s="9">
        <v>0.71</v>
      </c>
      <c r="F1801" s="9">
        <v>0.7</v>
      </c>
      <c r="G1801" s="9">
        <v>0.61399999999999999</v>
      </c>
      <c r="H1801" s="9">
        <v>20750.45</v>
      </c>
      <c r="I1801" s="6">
        <v>73</v>
      </c>
      <c r="J1801" s="36" t="str">
        <f t="shared" si="28"/>
        <v>Alto</v>
      </c>
      <c r="K1801" s="6">
        <f>IF(OR(B1801="",D1801="",E1801="",F1801="",G1801="",H1801=""),1,0)</f>
        <v>0</v>
      </c>
      <c r="L1801" s="6">
        <f>IF(C1801&lt;Panorama_geral!$B$3,1,0)</f>
        <v>0</v>
      </c>
      <c r="M1801" s="36">
        <f>IF(D1801&gt;Educacao_infantil!$I$3,1,0)</f>
        <v>1</v>
      </c>
      <c r="N1801" s="7">
        <f>IF(I1801&lt;Educacao_infantil!$J$3,1,0)</f>
        <v>0</v>
      </c>
      <c r="O1801" s="22"/>
    </row>
    <row r="1802" spans="1:15" x14ac:dyDescent="0.25">
      <c r="A1802" s="5" t="s">
        <v>466</v>
      </c>
      <c r="B1802" s="6" t="s">
        <v>22</v>
      </c>
      <c r="C1802" s="9" t="str">
        <f>VLOOKUP(B1802,'De-Para_Estado_Regiao'!$B$3:$C$29,2,0)</f>
        <v>Sul</v>
      </c>
      <c r="D1802" s="6">
        <v>4442</v>
      </c>
      <c r="E1802" s="6">
        <v>0.73</v>
      </c>
      <c r="F1802" s="6">
        <v>0.72599999999999998</v>
      </c>
      <c r="G1802" s="6">
        <v>0.65700000000000003</v>
      </c>
      <c r="H1802" s="6">
        <v>44278</v>
      </c>
      <c r="I1802" s="6">
        <v>64</v>
      </c>
      <c r="J1802" s="36" t="str">
        <f t="shared" si="28"/>
        <v>Alto</v>
      </c>
      <c r="K1802" s="6">
        <f>IF(OR(B1802="",D1802="",E1802="",F1802="",G1802="",H1802=""),1,0)</f>
        <v>0</v>
      </c>
      <c r="L1802" s="6">
        <f>IF(C1802&lt;Panorama_geral!$B$3,1,0)</f>
        <v>0</v>
      </c>
      <c r="M1802" s="36">
        <f>IF(D1802&gt;Educacao_infantil!$I$3,1,0)</f>
        <v>1</v>
      </c>
      <c r="N1802" s="7">
        <f>IF(I1802&lt;Educacao_infantil!$J$3,1,0)</f>
        <v>0</v>
      </c>
      <c r="O1802" s="22"/>
    </row>
    <row r="1803" spans="1:15" x14ac:dyDescent="0.25">
      <c r="A1803" s="8" t="s">
        <v>467</v>
      </c>
      <c r="B1803" s="9" t="s">
        <v>10</v>
      </c>
      <c r="C1803" s="9" t="str">
        <f>VLOOKUP(B1803,'De-Para_Estado_Regiao'!$B$3:$C$29,2,0)</f>
        <v>Sudeste</v>
      </c>
      <c r="D1803" s="9">
        <v>1507</v>
      </c>
      <c r="E1803" s="9">
        <v>0.72799999999999998</v>
      </c>
      <c r="F1803" s="9">
        <v>0.75</v>
      </c>
      <c r="G1803" s="9">
        <v>0.624</v>
      </c>
      <c r="H1803" s="9">
        <v>46566.38</v>
      </c>
      <c r="I1803" s="6">
        <v>26</v>
      </c>
      <c r="J1803" s="36" t="str">
        <f t="shared" si="28"/>
        <v>Alto</v>
      </c>
      <c r="K1803" s="6">
        <f>IF(OR(B1803="",D1803="",E1803="",F1803="",G1803="",H1803=""),1,0)</f>
        <v>0</v>
      </c>
      <c r="L1803" s="6">
        <f>IF(C1803&lt;Panorama_geral!$B$3,1,0)</f>
        <v>0</v>
      </c>
      <c r="M1803" s="36">
        <f>IF(D1803&gt;Educacao_infantil!$I$3,1,0)</f>
        <v>1</v>
      </c>
      <c r="N1803" s="7">
        <f>IF(I1803&lt;Educacao_infantil!$J$3,1,0)</f>
        <v>0</v>
      </c>
      <c r="O1803" s="22"/>
    </row>
    <row r="1804" spans="1:15" x14ac:dyDescent="0.25">
      <c r="A1804" s="5" t="s">
        <v>468</v>
      </c>
      <c r="B1804" s="6" t="s">
        <v>7</v>
      </c>
      <c r="C1804" s="9" t="str">
        <f>VLOOKUP(B1804,'De-Para_Estado_Regiao'!$B$3:$C$29,2,0)</f>
        <v>Sudeste</v>
      </c>
      <c r="D1804" s="6">
        <v>1240</v>
      </c>
      <c r="E1804" s="6">
        <v>0.75800000000000001</v>
      </c>
      <c r="F1804" s="6">
        <v>0.74</v>
      </c>
      <c r="G1804" s="6">
        <v>0.69899999999999995</v>
      </c>
      <c r="H1804" s="6">
        <v>20256.689999999999</v>
      </c>
      <c r="I1804" s="6">
        <v>44</v>
      </c>
      <c r="J1804" s="36" t="str">
        <f t="shared" si="28"/>
        <v>Alto</v>
      </c>
      <c r="K1804" s="6">
        <f>IF(OR(B1804="",D1804="",E1804="",F1804="",G1804="",H1804=""),1,0)</f>
        <v>0</v>
      </c>
      <c r="L1804" s="6">
        <f>IF(C1804&lt;Panorama_geral!$B$3,1,0)</f>
        <v>0</v>
      </c>
      <c r="M1804" s="36">
        <f>IF(D1804&gt;Educacao_infantil!$I$3,1,0)</f>
        <v>1</v>
      </c>
      <c r="N1804" s="7">
        <f>IF(I1804&lt;Educacao_infantil!$J$3,1,0)</f>
        <v>0</v>
      </c>
      <c r="O1804" s="22"/>
    </row>
    <row r="1805" spans="1:15" x14ac:dyDescent="0.25">
      <c r="A1805" s="8" t="s">
        <v>469</v>
      </c>
      <c r="B1805" s="9" t="s">
        <v>16</v>
      </c>
      <c r="C1805" s="9" t="str">
        <f>VLOOKUP(B1805,'De-Para_Estado_Regiao'!$B$3:$C$29,2,0)</f>
        <v>Sudeste</v>
      </c>
      <c r="D1805" s="9">
        <v>4618</v>
      </c>
      <c r="E1805" s="9">
        <v>0.73</v>
      </c>
      <c r="F1805" s="9">
        <v>0.73099999999999998</v>
      </c>
      <c r="G1805" s="9">
        <v>0.63400000000000001</v>
      </c>
      <c r="H1805" s="9">
        <v>18893.259999999998</v>
      </c>
      <c r="I1805" s="6">
        <v>117</v>
      </c>
      <c r="J1805" s="36" t="str">
        <f t="shared" si="28"/>
        <v>Alto</v>
      </c>
      <c r="K1805" s="6">
        <f>IF(OR(B1805="",D1805="",E1805="",F1805="",G1805="",H1805=""),1,0)</f>
        <v>0</v>
      </c>
      <c r="L1805" s="6">
        <f>IF(C1805&lt;Panorama_geral!$B$3,1,0)</f>
        <v>0</v>
      </c>
      <c r="M1805" s="36">
        <f>IF(D1805&gt;Educacao_infantil!$I$3,1,0)</f>
        <v>1</v>
      </c>
      <c r="N1805" s="7">
        <f>IF(I1805&lt;Educacao_infantil!$J$3,1,0)</f>
        <v>0</v>
      </c>
      <c r="O1805" s="22"/>
    </row>
    <row r="1806" spans="1:15" x14ac:dyDescent="0.25">
      <c r="A1806" s="5" t="s">
        <v>470</v>
      </c>
      <c r="B1806" s="6" t="s">
        <v>19</v>
      </c>
      <c r="C1806" s="9" t="str">
        <f>VLOOKUP(B1806,'De-Para_Estado_Regiao'!$B$3:$C$29,2,0)</f>
        <v>Nordeste</v>
      </c>
      <c r="D1806" s="6">
        <v>3984</v>
      </c>
      <c r="E1806" s="6">
        <v>0.66</v>
      </c>
      <c r="F1806" s="6">
        <v>0.63200000000000001</v>
      </c>
      <c r="G1806" s="6">
        <v>0.57099999999999995</v>
      </c>
      <c r="H1806" s="6">
        <v>15161.18</v>
      </c>
      <c r="I1806" s="6">
        <v>72</v>
      </c>
      <c r="J1806" s="36" t="str">
        <f t="shared" si="28"/>
        <v>Médio</v>
      </c>
      <c r="K1806" s="6">
        <f>IF(OR(B1806="",D1806="",E1806="",F1806="",G1806="",H1806=""),1,0)</f>
        <v>0</v>
      </c>
      <c r="L1806" s="6">
        <f>IF(C1806&lt;Panorama_geral!$B$3,1,0)</f>
        <v>0</v>
      </c>
      <c r="M1806" s="36">
        <f>IF(D1806&gt;Educacao_infantil!$I$3,1,0)</f>
        <v>1</v>
      </c>
      <c r="N1806" s="7">
        <f>IF(I1806&lt;Educacao_infantil!$J$3,1,0)</f>
        <v>0</v>
      </c>
      <c r="O1806" s="22"/>
    </row>
    <row r="1807" spans="1:15" x14ac:dyDescent="0.25">
      <c r="A1807" s="8" t="s">
        <v>471</v>
      </c>
      <c r="B1807" s="9" t="s">
        <v>16</v>
      </c>
      <c r="C1807" s="9" t="str">
        <f>VLOOKUP(B1807,'De-Para_Estado_Regiao'!$B$3:$C$29,2,0)</f>
        <v>Sudeste</v>
      </c>
      <c r="D1807" s="9">
        <v>3119</v>
      </c>
      <c r="E1807" s="9">
        <v>0.77500000000000002</v>
      </c>
      <c r="F1807" s="9">
        <v>0.75800000000000001</v>
      </c>
      <c r="G1807" s="9">
        <v>0.69599999999999995</v>
      </c>
      <c r="H1807" s="9">
        <v>19391.080000000002</v>
      </c>
      <c r="I1807" s="6">
        <v>117</v>
      </c>
      <c r="J1807" s="36" t="str">
        <f t="shared" si="28"/>
        <v>Alto</v>
      </c>
      <c r="K1807" s="6">
        <f>IF(OR(B1807="",D1807="",E1807="",F1807="",G1807="",H1807=""),1,0)</f>
        <v>0</v>
      </c>
      <c r="L1807" s="6">
        <f>IF(C1807&lt;Panorama_geral!$B$3,1,0)</f>
        <v>0</v>
      </c>
      <c r="M1807" s="36">
        <f>IF(D1807&gt;Educacao_infantil!$I$3,1,0)</f>
        <v>1</v>
      </c>
      <c r="N1807" s="7">
        <f>IF(I1807&lt;Educacao_infantil!$J$3,1,0)</f>
        <v>0</v>
      </c>
      <c r="O1807" s="22"/>
    </row>
    <row r="1808" spans="1:15" x14ac:dyDescent="0.25">
      <c r="A1808" s="5" t="s">
        <v>472</v>
      </c>
      <c r="B1808" s="6" t="s">
        <v>19</v>
      </c>
      <c r="C1808" s="9" t="str">
        <f>VLOOKUP(B1808,'De-Para_Estado_Regiao'!$B$3:$C$29,2,0)</f>
        <v>Nordeste</v>
      </c>
      <c r="D1808" s="6">
        <v>4069</v>
      </c>
      <c r="E1808" s="6">
        <v>0.68</v>
      </c>
      <c r="F1808" s="6">
        <v>0.63</v>
      </c>
      <c r="G1808" s="6">
        <v>0.61899999999999999</v>
      </c>
      <c r="H1808" s="6">
        <v>15520.94</v>
      </c>
      <c r="I1808" s="6">
        <v>62</v>
      </c>
      <c r="J1808" s="36" t="str">
        <f t="shared" si="28"/>
        <v>Médio</v>
      </c>
      <c r="K1808" s="6">
        <f>IF(OR(B1808="",D1808="",E1808="",F1808="",G1808="",H1808=""),1,0)</f>
        <v>0</v>
      </c>
      <c r="L1808" s="6">
        <f>IF(C1808&lt;Panorama_geral!$B$3,1,0)</f>
        <v>0</v>
      </c>
      <c r="M1808" s="36">
        <f>IF(D1808&gt;Educacao_infantil!$I$3,1,0)</f>
        <v>1</v>
      </c>
      <c r="N1808" s="7">
        <f>IF(I1808&lt;Educacao_infantil!$J$3,1,0)</f>
        <v>0</v>
      </c>
      <c r="O1808" s="22"/>
    </row>
    <row r="1809" spans="1:15" x14ac:dyDescent="0.25">
      <c r="A1809" s="8" t="s">
        <v>473</v>
      </c>
      <c r="B1809" s="9" t="s">
        <v>14</v>
      </c>
      <c r="C1809" s="9" t="str">
        <f>VLOOKUP(B1809,'De-Para_Estado_Regiao'!$B$3:$C$29,2,0)</f>
        <v>Sul</v>
      </c>
      <c r="D1809" s="9">
        <v>1399</v>
      </c>
      <c r="E1809" s="9">
        <v>0.76400000000000001</v>
      </c>
      <c r="F1809" s="9">
        <v>0.78300000000000003</v>
      </c>
      <c r="G1809" s="9">
        <v>0.66200000000000003</v>
      </c>
      <c r="H1809" s="9">
        <v>51082.22</v>
      </c>
      <c r="I1809" s="6">
        <v>40</v>
      </c>
      <c r="J1809" s="36" t="str">
        <f t="shared" si="28"/>
        <v>Alto</v>
      </c>
      <c r="K1809" s="6">
        <f>IF(OR(B1809="",D1809="",E1809="",F1809="",G1809="",H1809=""),1,0)</f>
        <v>0</v>
      </c>
      <c r="L1809" s="6">
        <f>IF(C1809&lt;Panorama_geral!$B$3,1,0)</f>
        <v>0</v>
      </c>
      <c r="M1809" s="36">
        <f>IF(D1809&gt;Educacao_infantil!$I$3,1,0)</f>
        <v>1</v>
      </c>
      <c r="N1809" s="7">
        <f>IF(I1809&lt;Educacao_infantil!$J$3,1,0)</f>
        <v>0</v>
      </c>
      <c r="O1809" s="22"/>
    </row>
    <row r="1810" spans="1:15" x14ac:dyDescent="0.25">
      <c r="A1810" s="5" t="s">
        <v>474</v>
      </c>
      <c r="B1810" s="6" t="s">
        <v>7</v>
      </c>
      <c r="C1810" s="9" t="str">
        <f>VLOOKUP(B1810,'De-Para_Estado_Regiao'!$B$3:$C$29,2,0)</f>
        <v>Sudeste</v>
      </c>
      <c r="D1810" s="6">
        <v>1576</v>
      </c>
      <c r="E1810" s="6">
        <v>0.76</v>
      </c>
      <c r="F1810" s="6">
        <v>0.73899999999999999</v>
      </c>
      <c r="G1810" s="6">
        <v>0.69299999999999995</v>
      </c>
      <c r="H1810" s="6">
        <v>91873.77</v>
      </c>
      <c r="I1810" s="6">
        <v>23</v>
      </c>
      <c r="J1810" s="36" t="str">
        <f t="shared" si="28"/>
        <v>Alto</v>
      </c>
      <c r="K1810" s="6">
        <f>IF(OR(B1810="",D1810="",E1810="",F1810="",G1810="",H1810=""),1,0)</f>
        <v>0</v>
      </c>
      <c r="L1810" s="6">
        <f>IF(C1810&lt;Panorama_geral!$B$3,1,0)</f>
        <v>0</v>
      </c>
      <c r="M1810" s="36">
        <f>IF(D1810&gt;Educacao_infantil!$I$3,1,0)</f>
        <v>1</v>
      </c>
      <c r="N1810" s="7">
        <f>IF(I1810&lt;Educacao_infantil!$J$3,1,0)</f>
        <v>0</v>
      </c>
      <c r="O1810" s="22"/>
    </row>
    <row r="1811" spans="1:15" x14ac:dyDescent="0.25">
      <c r="A1811" s="8" t="s">
        <v>475</v>
      </c>
      <c r="B1811" s="9" t="s">
        <v>7</v>
      </c>
      <c r="C1811" s="9" t="str">
        <f>VLOOKUP(B1811,'De-Para_Estado_Regiao'!$B$3:$C$29,2,0)</f>
        <v>Sudeste</v>
      </c>
      <c r="D1811" s="9">
        <v>1388</v>
      </c>
      <c r="E1811" s="9">
        <v>0.72499999999999998</v>
      </c>
      <c r="F1811" s="9">
        <v>0.72499999999999998</v>
      </c>
      <c r="G1811" s="9">
        <v>0.61599999999999999</v>
      </c>
      <c r="H1811" s="9">
        <v>25595.29</v>
      </c>
      <c r="I1811" s="6">
        <v>11</v>
      </c>
      <c r="J1811" s="36" t="str">
        <f t="shared" si="28"/>
        <v>Alto</v>
      </c>
      <c r="K1811" s="6">
        <f>IF(OR(B1811="",D1811="",E1811="",F1811="",G1811="",H1811=""),1,0)</f>
        <v>0</v>
      </c>
      <c r="L1811" s="6">
        <f>IF(C1811&lt;Panorama_geral!$B$3,1,0)</f>
        <v>0</v>
      </c>
      <c r="M1811" s="36">
        <f>IF(D1811&gt;Educacao_infantil!$I$3,1,0)</f>
        <v>1</v>
      </c>
      <c r="N1811" s="7">
        <f>IF(I1811&lt;Educacao_infantil!$J$3,1,0)</f>
        <v>0</v>
      </c>
      <c r="O1811" s="22"/>
    </row>
    <row r="1812" spans="1:15" x14ac:dyDescent="0.25">
      <c r="A1812" s="5" t="s">
        <v>476</v>
      </c>
      <c r="B1812" s="6" t="s">
        <v>16</v>
      </c>
      <c r="C1812" s="9" t="str">
        <f>VLOOKUP(B1812,'De-Para_Estado_Regiao'!$B$3:$C$29,2,0)</f>
        <v>Sudeste</v>
      </c>
      <c r="D1812" s="6">
        <v>3493</v>
      </c>
      <c r="E1812" s="6">
        <v>0.71299999999999997</v>
      </c>
      <c r="F1812" s="6">
        <v>0.68899999999999995</v>
      </c>
      <c r="G1812" s="6">
        <v>0.61699999999999999</v>
      </c>
      <c r="H1812" s="6">
        <v>17057.93</v>
      </c>
      <c r="I1812" s="6">
        <v>51</v>
      </c>
      <c r="J1812" s="36" t="str">
        <f t="shared" si="28"/>
        <v>Alto</v>
      </c>
      <c r="K1812" s="6">
        <f>IF(OR(B1812="",D1812="",E1812="",F1812="",G1812="",H1812=""),1,0)</f>
        <v>0</v>
      </c>
      <c r="L1812" s="6">
        <f>IF(C1812&lt;Panorama_geral!$B$3,1,0)</f>
        <v>0</v>
      </c>
      <c r="M1812" s="36">
        <f>IF(D1812&gt;Educacao_infantil!$I$3,1,0)</f>
        <v>1</v>
      </c>
      <c r="N1812" s="7">
        <f>IF(I1812&lt;Educacao_infantil!$J$3,1,0)</f>
        <v>0</v>
      </c>
      <c r="O1812" s="22"/>
    </row>
    <row r="1813" spans="1:15" x14ac:dyDescent="0.25">
      <c r="A1813" s="8" t="s">
        <v>477</v>
      </c>
      <c r="B1813" s="9" t="s">
        <v>14</v>
      </c>
      <c r="C1813" s="9" t="str">
        <f>VLOOKUP(B1813,'De-Para_Estado_Regiao'!$B$3:$C$29,2,0)</f>
        <v>Sul</v>
      </c>
      <c r="D1813" s="9">
        <v>1691</v>
      </c>
      <c r="E1813" s="9">
        <v>0.75</v>
      </c>
      <c r="F1813" s="9">
        <v>0.76900000000000002</v>
      </c>
      <c r="G1813" s="9">
        <v>0.64600000000000002</v>
      </c>
      <c r="H1813" s="9">
        <v>29614.09</v>
      </c>
      <c r="I1813" s="6">
        <v>35</v>
      </c>
      <c r="J1813" s="36" t="str">
        <f t="shared" si="28"/>
        <v>Alto</v>
      </c>
      <c r="K1813" s="6">
        <f>IF(OR(B1813="",D1813="",E1813="",F1813="",G1813="",H1813=""),1,0)</f>
        <v>0</v>
      </c>
      <c r="L1813" s="6">
        <f>IF(C1813&lt;Panorama_geral!$B$3,1,0)</f>
        <v>0</v>
      </c>
      <c r="M1813" s="36">
        <f>IF(D1813&gt;Educacao_infantil!$I$3,1,0)</f>
        <v>1</v>
      </c>
      <c r="N1813" s="7">
        <f>IF(I1813&lt;Educacao_infantil!$J$3,1,0)</f>
        <v>0</v>
      </c>
      <c r="O1813" s="22"/>
    </row>
    <row r="1814" spans="1:15" x14ac:dyDescent="0.25">
      <c r="A1814" s="5" t="s">
        <v>478</v>
      </c>
      <c r="B1814" s="6" t="s">
        <v>7</v>
      </c>
      <c r="C1814" s="9" t="str">
        <f>VLOOKUP(B1814,'De-Para_Estado_Regiao'!$B$3:$C$29,2,0)</f>
        <v>Sudeste</v>
      </c>
      <c r="D1814" s="6">
        <v>2392</v>
      </c>
      <c r="E1814" s="6">
        <v>0.73799999999999999</v>
      </c>
      <c r="F1814" s="6">
        <v>0.71699999999999997</v>
      </c>
      <c r="G1814" s="6">
        <v>0.67800000000000005</v>
      </c>
      <c r="H1814" s="6">
        <v>87725.88</v>
      </c>
      <c r="I1814" s="6">
        <v>18</v>
      </c>
      <c r="J1814" s="36" t="str">
        <f t="shared" si="28"/>
        <v>Alto</v>
      </c>
      <c r="K1814" s="6">
        <f>IF(OR(B1814="",D1814="",E1814="",F1814="",G1814="",H1814=""),1,0)</f>
        <v>0</v>
      </c>
      <c r="L1814" s="6">
        <f>IF(C1814&lt;Panorama_geral!$B$3,1,0)</f>
        <v>0</v>
      </c>
      <c r="M1814" s="36">
        <f>IF(D1814&gt;Educacao_infantil!$I$3,1,0)</f>
        <v>1</v>
      </c>
      <c r="N1814" s="7">
        <f>IF(I1814&lt;Educacao_infantil!$J$3,1,0)</f>
        <v>0</v>
      </c>
      <c r="O1814" s="22"/>
    </row>
    <row r="1815" spans="1:15" x14ac:dyDescent="0.25">
      <c r="A1815" s="8" t="s">
        <v>479</v>
      </c>
      <c r="B1815" s="9" t="s">
        <v>10</v>
      </c>
      <c r="C1815" s="9" t="str">
        <f>VLOOKUP(B1815,'De-Para_Estado_Regiao'!$B$3:$C$29,2,0)</f>
        <v>Sudeste</v>
      </c>
      <c r="D1815" s="9">
        <v>4603</v>
      </c>
      <c r="E1815" s="9">
        <v>0.71</v>
      </c>
      <c r="F1815" s="9">
        <v>0.72099999999999997</v>
      </c>
      <c r="G1815" s="9">
        <v>0.626</v>
      </c>
      <c r="H1815" s="9">
        <v>20714.330000000002</v>
      </c>
      <c r="I1815" s="6">
        <v>97</v>
      </c>
      <c r="J1815" s="36" t="str">
        <f t="shared" si="28"/>
        <v>Alto</v>
      </c>
      <c r="K1815" s="6">
        <f>IF(OR(B1815="",D1815="",E1815="",F1815="",G1815="",H1815=""),1,0)</f>
        <v>0</v>
      </c>
      <c r="L1815" s="6">
        <f>IF(C1815&lt;Panorama_geral!$B$3,1,0)</f>
        <v>0</v>
      </c>
      <c r="M1815" s="36">
        <f>IF(D1815&gt;Educacao_infantil!$I$3,1,0)</f>
        <v>1</v>
      </c>
      <c r="N1815" s="7">
        <f>IF(I1815&lt;Educacao_infantil!$J$3,1,0)</f>
        <v>0</v>
      </c>
      <c r="O1815" s="22"/>
    </row>
    <row r="1816" spans="1:15" x14ac:dyDescent="0.25">
      <c r="A1816" s="5" t="s">
        <v>480</v>
      </c>
      <c r="B1816" s="6" t="s">
        <v>7</v>
      </c>
      <c r="C1816" s="9" t="str">
        <f>VLOOKUP(B1816,'De-Para_Estado_Regiao'!$B$3:$C$29,2,0)</f>
        <v>Sudeste</v>
      </c>
      <c r="D1816" s="6">
        <v>2175</v>
      </c>
      <c r="E1816" s="6">
        <v>0.73799999999999999</v>
      </c>
      <c r="F1816" s="6">
        <v>0.7</v>
      </c>
      <c r="G1816" s="6">
        <v>0.68899999999999995</v>
      </c>
      <c r="H1816" s="6">
        <v>22328.98</v>
      </c>
      <c r="I1816" s="6">
        <v>52</v>
      </c>
      <c r="J1816" s="36" t="str">
        <f t="shared" si="28"/>
        <v>Alto</v>
      </c>
      <c r="K1816" s="6">
        <f>IF(OR(B1816="",D1816="",E1816="",F1816="",G1816="",H1816=""),1,0)</f>
        <v>0</v>
      </c>
      <c r="L1816" s="6">
        <f>IF(C1816&lt;Panorama_geral!$B$3,1,0)</f>
        <v>0</v>
      </c>
      <c r="M1816" s="36">
        <f>IF(D1816&gt;Educacao_infantil!$I$3,1,0)</f>
        <v>1</v>
      </c>
      <c r="N1816" s="7">
        <f>IF(I1816&lt;Educacao_infantil!$J$3,1,0)</f>
        <v>0</v>
      </c>
      <c r="O1816" s="22"/>
    </row>
    <row r="1817" spans="1:15" x14ac:dyDescent="0.25">
      <c r="A1817" s="8" t="s">
        <v>481</v>
      </c>
      <c r="B1817" s="9" t="s">
        <v>7</v>
      </c>
      <c r="C1817" s="9" t="str">
        <f>VLOOKUP(B1817,'De-Para_Estado_Regiao'!$B$3:$C$29,2,0)</f>
        <v>Sudeste</v>
      </c>
      <c r="D1817" s="9">
        <v>1296</v>
      </c>
      <c r="E1817" s="9">
        <v>0.76300000000000001</v>
      </c>
      <c r="F1817" s="9">
        <v>0.72699999999999998</v>
      </c>
      <c r="G1817" s="9">
        <v>0.72599999999999998</v>
      </c>
      <c r="H1817" s="9">
        <v>38069.46</v>
      </c>
      <c r="I1817" s="6">
        <v>24</v>
      </c>
      <c r="J1817" s="36" t="str">
        <f t="shared" si="28"/>
        <v>Alto</v>
      </c>
      <c r="K1817" s="6">
        <f>IF(OR(B1817="",D1817="",E1817="",F1817="",G1817="",H1817=""),1,0)</f>
        <v>0</v>
      </c>
      <c r="L1817" s="6">
        <f>IF(C1817&lt;Panorama_geral!$B$3,1,0)</f>
        <v>0</v>
      </c>
      <c r="M1817" s="36">
        <f>IF(D1817&gt;Educacao_infantil!$I$3,1,0)</f>
        <v>1</v>
      </c>
      <c r="N1817" s="7">
        <f>IF(I1817&lt;Educacao_infantil!$J$3,1,0)</f>
        <v>0</v>
      </c>
      <c r="O1817" s="22"/>
    </row>
    <row r="1818" spans="1:15" x14ac:dyDescent="0.25">
      <c r="A1818" s="5" t="s">
        <v>482</v>
      </c>
      <c r="B1818" s="6" t="s">
        <v>33</v>
      </c>
      <c r="C1818" s="9" t="str">
        <f>VLOOKUP(B1818,'De-Para_Estado_Regiao'!$B$3:$C$29,2,0)</f>
        <v>Centro-Oeste</v>
      </c>
      <c r="D1818" s="6">
        <v>1790</v>
      </c>
      <c r="E1818" s="6">
        <v>0.73</v>
      </c>
      <c r="F1818" s="6">
        <v>0.73899999999999999</v>
      </c>
      <c r="G1818" s="6">
        <v>0.621</v>
      </c>
      <c r="H1818" s="6">
        <v>27621.32</v>
      </c>
      <c r="I1818" s="6">
        <v>59</v>
      </c>
      <c r="J1818" s="36" t="str">
        <f t="shared" si="28"/>
        <v>Alto</v>
      </c>
      <c r="K1818" s="6">
        <f>IF(OR(B1818="",D1818="",E1818="",F1818="",G1818="",H1818=""),1,0)</f>
        <v>0</v>
      </c>
      <c r="L1818" s="6">
        <f>IF(C1818&lt;Panorama_geral!$B$3,1,0)</f>
        <v>0</v>
      </c>
      <c r="M1818" s="36">
        <f>IF(D1818&gt;Educacao_infantil!$I$3,1,0)</f>
        <v>1</v>
      </c>
      <c r="N1818" s="7">
        <f>IF(I1818&lt;Educacao_infantil!$J$3,1,0)</f>
        <v>0</v>
      </c>
      <c r="O1818" s="22"/>
    </row>
    <row r="1819" spans="1:15" x14ac:dyDescent="0.25">
      <c r="A1819" s="8" t="s">
        <v>483</v>
      </c>
      <c r="B1819" s="9" t="s">
        <v>16</v>
      </c>
      <c r="C1819" s="9" t="str">
        <f>VLOOKUP(B1819,'De-Para_Estado_Regiao'!$B$3:$C$29,2,0)</f>
        <v>Sudeste</v>
      </c>
      <c r="D1819" s="9">
        <v>2185</v>
      </c>
      <c r="E1819" s="9">
        <v>0.72599999999999998</v>
      </c>
      <c r="F1819" s="9">
        <v>0.69599999999999995</v>
      </c>
      <c r="G1819" s="9">
        <v>0.63500000000000001</v>
      </c>
      <c r="H1819" s="9">
        <v>18448.490000000002</v>
      </c>
      <c r="I1819" s="6">
        <v>31</v>
      </c>
      <c r="J1819" s="36" t="str">
        <f t="shared" si="28"/>
        <v>Alto</v>
      </c>
      <c r="K1819" s="6">
        <f>IF(OR(B1819="",D1819="",E1819="",F1819="",G1819="",H1819=""),1,0)</f>
        <v>0</v>
      </c>
      <c r="L1819" s="6">
        <f>IF(C1819&lt;Panorama_geral!$B$3,1,0)</f>
        <v>0</v>
      </c>
      <c r="M1819" s="36">
        <f>IF(D1819&gt;Educacao_infantil!$I$3,1,0)</f>
        <v>1</v>
      </c>
      <c r="N1819" s="7">
        <f>IF(I1819&lt;Educacao_infantil!$J$3,1,0)</f>
        <v>0</v>
      </c>
      <c r="O1819" s="22"/>
    </row>
    <row r="1820" spans="1:15" x14ac:dyDescent="0.25">
      <c r="A1820" s="5" t="s">
        <v>484</v>
      </c>
      <c r="B1820" s="6" t="s">
        <v>14</v>
      </c>
      <c r="C1820" s="9" t="str">
        <f>VLOOKUP(B1820,'De-Para_Estado_Regiao'!$B$3:$C$29,2,0)</f>
        <v>Sul</v>
      </c>
      <c r="D1820" s="6">
        <v>2673</v>
      </c>
      <c r="E1820" s="6">
        <v>0.77</v>
      </c>
      <c r="F1820" s="6">
        <v>0.75600000000000001</v>
      </c>
      <c r="G1820" s="6">
        <v>0.70699999999999996</v>
      </c>
      <c r="H1820" s="6">
        <v>42532.6</v>
      </c>
      <c r="I1820" s="6">
        <v>77</v>
      </c>
      <c r="J1820" s="36" t="str">
        <f t="shared" si="28"/>
        <v>Alto</v>
      </c>
      <c r="K1820" s="6">
        <f>IF(OR(B1820="",D1820="",E1820="",F1820="",G1820="",H1820=""),1,0)</f>
        <v>0</v>
      </c>
      <c r="L1820" s="6">
        <f>IF(C1820&lt;Panorama_geral!$B$3,1,0)</f>
        <v>0</v>
      </c>
      <c r="M1820" s="36">
        <f>IF(D1820&gt;Educacao_infantil!$I$3,1,0)</f>
        <v>1</v>
      </c>
      <c r="N1820" s="7">
        <f>IF(I1820&lt;Educacao_infantil!$J$3,1,0)</f>
        <v>0</v>
      </c>
      <c r="O1820" s="22"/>
    </row>
    <row r="1821" spans="1:15" x14ac:dyDescent="0.25">
      <c r="A1821" s="8" t="s">
        <v>485</v>
      </c>
      <c r="B1821" s="9" t="s">
        <v>14</v>
      </c>
      <c r="C1821" s="9" t="str">
        <f>VLOOKUP(B1821,'De-Para_Estado_Regiao'!$B$3:$C$29,2,0)</f>
        <v>Sul</v>
      </c>
      <c r="D1821" s="9">
        <v>11495</v>
      </c>
      <c r="E1821" s="9">
        <v>0.72</v>
      </c>
      <c r="F1821" s="9">
        <v>0.72</v>
      </c>
      <c r="G1821" s="9">
        <v>0.59099999999999997</v>
      </c>
      <c r="H1821" s="9">
        <v>13126.06</v>
      </c>
      <c r="I1821" s="6">
        <v>184</v>
      </c>
      <c r="J1821" s="36" t="str">
        <f t="shared" si="28"/>
        <v>Alto</v>
      </c>
      <c r="K1821" s="6">
        <f>IF(OR(B1821="",D1821="",E1821="",F1821="",G1821="",H1821=""),1,0)</f>
        <v>0</v>
      </c>
      <c r="L1821" s="6">
        <f>IF(C1821&lt;Panorama_geral!$B$3,1,0)</f>
        <v>0</v>
      </c>
      <c r="M1821" s="36">
        <f>IF(D1821&gt;Educacao_infantil!$I$3,1,0)</f>
        <v>1</v>
      </c>
      <c r="N1821" s="7">
        <f>IF(I1821&lt;Educacao_infantil!$J$3,1,0)</f>
        <v>0</v>
      </c>
      <c r="O1821" s="22"/>
    </row>
    <row r="1822" spans="1:15" x14ac:dyDescent="0.25">
      <c r="A1822" s="5" t="s">
        <v>486</v>
      </c>
      <c r="B1822" s="6" t="s">
        <v>16</v>
      </c>
      <c r="C1822" s="9" t="str">
        <f>VLOOKUP(B1822,'De-Para_Estado_Regiao'!$B$3:$C$29,2,0)</f>
        <v>Sudeste</v>
      </c>
      <c r="D1822" s="6">
        <v>1652</v>
      </c>
      <c r="E1822" s="6">
        <v>0.747</v>
      </c>
      <c r="F1822" s="6">
        <v>0.73</v>
      </c>
      <c r="G1822" s="6">
        <v>0.67400000000000004</v>
      </c>
      <c r="H1822" s="6">
        <v>52175.19</v>
      </c>
      <c r="I1822" s="6">
        <v>24</v>
      </c>
      <c r="J1822" s="36" t="str">
        <f t="shared" si="28"/>
        <v>Alto</v>
      </c>
      <c r="K1822" s="6">
        <f>IF(OR(B1822="",D1822="",E1822="",F1822="",G1822="",H1822=""),1,0)</f>
        <v>0</v>
      </c>
      <c r="L1822" s="6">
        <f>IF(C1822&lt;Panorama_geral!$B$3,1,0)</f>
        <v>0</v>
      </c>
      <c r="M1822" s="36">
        <f>IF(D1822&gt;Educacao_infantil!$I$3,1,0)</f>
        <v>1</v>
      </c>
      <c r="N1822" s="7">
        <f>IF(I1822&lt;Educacao_infantil!$J$3,1,0)</f>
        <v>0</v>
      </c>
      <c r="O1822" s="22"/>
    </row>
    <row r="1823" spans="1:15" x14ac:dyDescent="0.25">
      <c r="A1823" s="8" t="s">
        <v>487</v>
      </c>
      <c r="B1823" s="9" t="s">
        <v>7</v>
      </c>
      <c r="C1823" s="9" t="str">
        <f>VLOOKUP(B1823,'De-Para_Estado_Regiao'!$B$3:$C$29,2,0)</f>
        <v>Sudeste</v>
      </c>
      <c r="D1823" s="9">
        <v>1409</v>
      </c>
      <c r="E1823" s="9">
        <v>0.77700000000000002</v>
      </c>
      <c r="F1823" s="9">
        <v>0.752</v>
      </c>
      <c r="G1823" s="9">
        <v>0.71699999999999997</v>
      </c>
      <c r="H1823" s="9">
        <v>34431.94</v>
      </c>
      <c r="I1823" s="6">
        <v>30</v>
      </c>
      <c r="J1823" s="36" t="str">
        <f t="shared" si="28"/>
        <v>Alto</v>
      </c>
      <c r="K1823" s="6">
        <f>IF(OR(B1823="",D1823="",E1823="",F1823="",G1823="",H1823=""),1,0)</f>
        <v>0</v>
      </c>
      <c r="L1823" s="6">
        <f>IF(C1823&lt;Panorama_geral!$B$3,1,0)</f>
        <v>0</v>
      </c>
      <c r="M1823" s="36">
        <f>IF(D1823&gt;Educacao_infantil!$I$3,1,0)</f>
        <v>1</v>
      </c>
      <c r="N1823" s="7">
        <f>IF(I1823&lt;Educacao_infantil!$J$3,1,0)</f>
        <v>0</v>
      </c>
      <c r="O1823" s="22"/>
    </row>
    <row r="1824" spans="1:15" x14ac:dyDescent="0.25">
      <c r="A1824" s="5" t="s">
        <v>488</v>
      </c>
      <c r="B1824" s="6" t="s">
        <v>14</v>
      </c>
      <c r="C1824" s="9" t="str">
        <f>VLOOKUP(B1824,'De-Para_Estado_Regiao'!$B$3:$C$29,2,0)</f>
        <v>Sul</v>
      </c>
      <c r="D1824" s="6">
        <v>2172</v>
      </c>
      <c r="E1824" s="6">
        <v>0.74299999999999999</v>
      </c>
      <c r="F1824" s="6">
        <v>0.75600000000000001</v>
      </c>
      <c r="G1824" s="6">
        <v>0.63700000000000001</v>
      </c>
      <c r="H1824" s="6">
        <v>27330.71</v>
      </c>
      <c r="I1824" s="6">
        <v>43</v>
      </c>
      <c r="J1824" s="36" t="str">
        <f t="shared" si="28"/>
        <v>Alto</v>
      </c>
      <c r="K1824" s="6">
        <f>IF(OR(B1824="",D1824="",E1824="",F1824="",G1824="",H1824=""),1,0)</f>
        <v>0</v>
      </c>
      <c r="L1824" s="6">
        <f>IF(C1824&lt;Panorama_geral!$B$3,1,0)</f>
        <v>0</v>
      </c>
      <c r="M1824" s="36">
        <f>IF(D1824&gt;Educacao_infantil!$I$3,1,0)</f>
        <v>1</v>
      </c>
      <c r="N1824" s="7">
        <f>IF(I1824&lt;Educacao_infantil!$J$3,1,0)</f>
        <v>0</v>
      </c>
      <c r="O1824" s="22"/>
    </row>
    <row r="1825" spans="1:15" x14ac:dyDescent="0.25">
      <c r="A1825" s="8" t="s">
        <v>489</v>
      </c>
      <c r="B1825" s="9" t="s">
        <v>14</v>
      </c>
      <c r="C1825" s="9" t="str">
        <f>VLOOKUP(B1825,'De-Para_Estado_Regiao'!$B$3:$C$29,2,0)</f>
        <v>Sul</v>
      </c>
      <c r="D1825" s="9">
        <v>2024</v>
      </c>
      <c r="E1825" s="9">
        <v>0.77</v>
      </c>
      <c r="F1825" s="9">
        <v>0.746</v>
      </c>
      <c r="G1825" s="9">
        <v>0.68200000000000005</v>
      </c>
      <c r="H1825" s="9">
        <v>23542.16</v>
      </c>
      <c r="I1825" s="6">
        <v>47</v>
      </c>
      <c r="J1825" s="36" t="str">
        <f t="shared" si="28"/>
        <v>Alto</v>
      </c>
      <c r="K1825" s="6">
        <f>IF(OR(B1825="",D1825="",E1825="",F1825="",G1825="",H1825=""),1,0)</f>
        <v>0</v>
      </c>
      <c r="L1825" s="6">
        <f>IF(C1825&lt;Panorama_geral!$B$3,1,0)</f>
        <v>0</v>
      </c>
      <c r="M1825" s="36">
        <f>IF(D1825&gt;Educacao_infantil!$I$3,1,0)</f>
        <v>1</v>
      </c>
      <c r="N1825" s="7">
        <f>IF(I1825&lt;Educacao_infantil!$J$3,1,0)</f>
        <v>0</v>
      </c>
      <c r="O1825" s="22"/>
    </row>
    <row r="1826" spans="1:15" x14ac:dyDescent="0.25">
      <c r="A1826" s="5" t="s">
        <v>490</v>
      </c>
      <c r="B1826" s="6" t="s">
        <v>19</v>
      </c>
      <c r="C1826" s="9" t="str">
        <f>VLOOKUP(B1826,'De-Para_Estado_Regiao'!$B$3:$C$29,2,0)</f>
        <v>Nordeste</v>
      </c>
      <c r="D1826" s="6">
        <v>3670</v>
      </c>
      <c r="E1826" s="6">
        <v>0.65</v>
      </c>
      <c r="F1826" s="6">
        <v>0.61399999999999999</v>
      </c>
      <c r="G1826" s="6">
        <v>0.57599999999999996</v>
      </c>
      <c r="H1826" s="6">
        <v>65271.07</v>
      </c>
      <c r="I1826" s="6">
        <v>35</v>
      </c>
      <c r="J1826" s="36" t="str">
        <f t="shared" si="28"/>
        <v>Médio</v>
      </c>
      <c r="K1826" s="6">
        <f>IF(OR(B1826="",D1826="",E1826="",F1826="",G1826="",H1826=""),1,0)</f>
        <v>0</v>
      </c>
      <c r="L1826" s="6">
        <f>IF(C1826&lt;Panorama_geral!$B$3,1,0)</f>
        <v>0</v>
      </c>
      <c r="M1826" s="36">
        <f>IF(D1826&gt;Educacao_infantil!$I$3,1,0)</f>
        <v>1</v>
      </c>
      <c r="N1826" s="7">
        <f>IF(I1826&lt;Educacao_infantil!$J$3,1,0)</f>
        <v>0</v>
      </c>
      <c r="O1826" s="22"/>
    </row>
    <row r="1827" spans="1:15" x14ac:dyDescent="0.25">
      <c r="A1827" s="8" t="s">
        <v>491</v>
      </c>
      <c r="B1827" s="9" t="s">
        <v>24</v>
      </c>
      <c r="C1827" s="9" t="str">
        <f>VLOOKUP(B1827,'De-Para_Estado_Regiao'!$B$3:$C$29,2,0)</f>
        <v>Nordeste</v>
      </c>
      <c r="D1827" s="9">
        <v>7290</v>
      </c>
      <c r="E1827" s="9">
        <v>0.67500000000000004</v>
      </c>
      <c r="F1827" s="9">
        <v>0.64100000000000001</v>
      </c>
      <c r="G1827" s="9">
        <v>0.59099999999999997</v>
      </c>
      <c r="H1827" s="9">
        <v>37043.879999999997</v>
      </c>
      <c r="I1827" s="6">
        <v>58</v>
      </c>
      <c r="J1827" s="36" t="str">
        <f t="shared" si="28"/>
        <v>Médio</v>
      </c>
      <c r="K1827" s="6">
        <f>IF(OR(B1827="",D1827="",E1827="",F1827="",G1827="",H1827=""),1,0)</f>
        <v>0</v>
      </c>
      <c r="L1827" s="6">
        <f>IF(C1827&lt;Panorama_geral!$B$3,1,0)</f>
        <v>0</v>
      </c>
      <c r="M1827" s="36">
        <f>IF(D1827&gt;Educacao_infantil!$I$3,1,0)</f>
        <v>1</v>
      </c>
      <c r="N1827" s="7">
        <f>IF(I1827&lt;Educacao_infantil!$J$3,1,0)</f>
        <v>0</v>
      </c>
      <c r="O1827" s="22"/>
    </row>
    <row r="1828" spans="1:15" x14ac:dyDescent="0.25">
      <c r="A1828" s="5" t="s">
        <v>492</v>
      </c>
      <c r="B1828" s="6" t="s">
        <v>14</v>
      </c>
      <c r="C1828" s="9" t="str">
        <f>VLOOKUP(B1828,'De-Para_Estado_Regiao'!$B$3:$C$29,2,0)</f>
        <v>Sul</v>
      </c>
      <c r="D1828" s="6">
        <v>1116</v>
      </c>
      <c r="E1828" s="6">
        <v>0.7</v>
      </c>
      <c r="F1828" s="6">
        <v>0.69899999999999995</v>
      </c>
      <c r="G1828" s="6">
        <v>0.58499999999999996</v>
      </c>
      <c r="H1828" s="6">
        <v>21856.5</v>
      </c>
      <c r="I1828" s="6">
        <v>41</v>
      </c>
      <c r="J1828" s="36" t="str">
        <f t="shared" si="28"/>
        <v>Alto</v>
      </c>
      <c r="K1828" s="6">
        <f>IF(OR(B1828="",D1828="",E1828="",F1828="",G1828="",H1828=""),1,0)</f>
        <v>0</v>
      </c>
      <c r="L1828" s="6">
        <f>IF(C1828&lt;Panorama_geral!$B$3,1,0)</f>
        <v>0</v>
      </c>
      <c r="M1828" s="36">
        <f>IF(D1828&gt;Educacao_infantil!$I$3,1,0)</f>
        <v>1</v>
      </c>
      <c r="N1828" s="7">
        <f>IF(I1828&lt;Educacao_infantil!$J$3,1,0)</f>
        <v>0</v>
      </c>
      <c r="O1828" s="22"/>
    </row>
    <row r="1829" spans="1:15" x14ac:dyDescent="0.25">
      <c r="A1829" s="8" t="s">
        <v>493</v>
      </c>
      <c r="B1829" s="9" t="s">
        <v>7</v>
      </c>
      <c r="C1829" s="9" t="str">
        <f>VLOOKUP(B1829,'De-Para_Estado_Regiao'!$B$3:$C$29,2,0)</f>
        <v>Sudeste</v>
      </c>
      <c r="D1829" s="9">
        <v>985</v>
      </c>
      <c r="E1829" s="9">
        <v>0.81200000000000006</v>
      </c>
      <c r="F1829" s="9">
        <v>0.78600000000000003</v>
      </c>
      <c r="G1829" s="9">
        <v>0.78200000000000003</v>
      </c>
      <c r="H1829" s="9">
        <v>21499.82</v>
      </c>
      <c r="I1829" s="6">
        <v>31</v>
      </c>
      <c r="J1829" s="36" t="str">
        <f t="shared" si="28"/>
        <v>Muito Alto</v>
      </c>
      <c r="K1829" s="6">
        <f>IF(OR(B1829="",D1829="",E1829="",F1829="",G1829="",H1829=""),1,0)</f>
        <v>0</v>
      </c>
      <c r="L1829" s="6">
        <f>IF(C1829&lt;Panorama_geral!$B$3,1,0)</f>
        <v>0</v>
      </c>
      <c r="M1829" s="36">
        <f>IF(D1829&gt;Educacao_infantil!$I$3,1,0)</f>
        <v>1</v>
      </c>
      <c r="N1829" s="7">
        <f>IF(I1829&lt;Educacao_infantil!$J$3,1,0)</f>
        <v>0</v>
      </c>
      <c r="O1829" s="22"/>
    </row>
    <row r="1830" spans="1:15" x14ac:dyDescent="0.25">
      <c r="A1830" s="5" t="s">
        <v>494</v>
      </c>
      <c r="B1830" s="6" t="s">
        <v>7</v>
      </c>
      <c r="C1830" s="9" t="str">
        <f>VLOOKUP(B1830,'De-Para_Estado_Regiao'!$B$3:$C$29,2,0)</f>
        <v>Sudeste</v>
      </c>
      <c r="D1830" s="6">
        <v>1724</v>
      </c>
      <c r="E1830" s="6">
        <v>0.71</v>
      </c>
      <c r="F1830" s="6">
        <v>0.71599999999999997</v>
      </c>
      <c r="G1830" s="6">
        <v>0.60399999999999998</v>
      </c>
      <c r="H1830" s="6">
        <v>38855.69</v>
      </c>
      <c r="I1830" s="6">
        <v>35</v>
      </c>
      <c r="J1830" s="36" t="str">
        <f t="shared" si="28"/>
        <v>Alto</v>
      </c>
      <c r="K1830" s="6">
        <f>IF(OR(B1830="",D1830="",E1830="",F1830="",G1830="",H1830=""),1,0)</f>
        <v>0</v>
      </c>
      <c r="L1830" s="6">
        <f>IF(C1830&lt;Panorama_geral!$B$3,1,0)</f>
        <v>0</v>
      </c>
      <c r="M1830" s="36">
        <f>IF(D1830&gt;Educacao_infantil!$I$3,1,0)</f>
        <v>1</v>
      </c>
      <c r="N1830" s="7">
        <f>IF(I1830&lt;Educacao_infantil!$J$3,1,0)</f>
        <v>0</v>
      </c>
      <c r="O1830" s="22"/>
    </row>
    <row r="1831" spans="1:15" x14ac:dyDescent="0.25">
      <c r="A1831" s="8" t="s">
        <v>495</v>
      </c>
      <c r="B1831" s="9" t="s">
        <v>14</v>
      </c>
      <c r="C1831" s="9" t="str">
        <f>VLOOKUP(B1831,'De-Para_Estado_Regiao'!$B$3:$C$29,2,0)</f>
        <v>Sul</v>
      </c>
      <c r="D1831" s="9">
        <v>4011</v>
      </c>
      <c r="E1831" s="9">
        <v>0.71099999999999997</v>
      </c>
      <c r="F1831" s="9">
        <v>0.72199999999999998</v>
      </c>
      <c r="G1831" s="9">
        <v>0.59799999999999998</v>
      </c>
      <c r="H1831" s="9">
        <v>37456.519999999997</v>
      </c>
      <c r="I1831" s="6">
        <v>61</v>
      </c>
      <c r="J1831" s="36" t="str">
        <f t="shared" si="28"/>
        <v>Alto</v>
      </c>
      <c r="K1831" s="6">
        <f>IF(OR(B1831="",D1831="",E1831="",F1831="",G1831="",H1831=""),1,0)</f>
        <v>0</v>
      </c>
      <c r="L1831" s="6">
        <f>IF(C1831&lt;Panorama_geral!$B$3,1,0)</f>
        <v>0</v>
      </c>
      <c r="M1831" s="36">
        <f>IF(D1831&gt;Educacao_infantil!$I$3,1,0)</f>
        <v>1</v>
      </c>
      <c r="N1831" s="7">
        <f>IF(I1831&lt;Educacao_infantil!$J$3,1,0)</f>
        <v>0</v>
      </c>
      <c r="O1831" s="22"/>
    </row>
    <row r="1832" spans="1:15" x14ac:dyDescent="0.25">
      <c r="A1832" s="5" t="s">
        <v>496</v>
      </c>
      <c r="B1832" s="6" t="s">
        <v>7</v>
      </c>
      <c r="C1832" s="9" t="str">
        <f>VLOOKUP(B1832,'De-Para_Estado_Regiao'!$B$3:$C$29,2,0)</f>
        <v>Sudeste</v>
      </c>
      <c r="D1832" s="6">
        <v>1412</v>
      </c>
      <c r="E1832" s="6">
        <v>0.76800000000000002</v>
      </c>
      <c r="F1832" s="6">
        <v>0.80900000000000005</v>
      </c>
      <c r="G1832" s="6">
        <v>0.67100000000000004</v>
      </c>
      <c r="H1832" s="6">
        <v>36465.620000000003</v>
      </c>
      <c r="I1832" s="6">
        <v>35</v>
      </c>
      <c r="J1832" s="36" t="str">
        <f t="shared" si="28"/>
        <v>Alto</v>
      </c>
      <c r="K1832" s="6">
        <f>IF(OR(B1832="",D1832="",E1832="",F1832="",G1832="",H1832=""),1,0)</f>
        <v>0</v>
      </c>
      <c r="L1832" s="6">
        <f>IF(C1832&lt;Panorama_geral!$B$3,1,0)</f>
        <v>0</v>
      </c>
      <c r="M1832" s="36">
        <f>IF(D1832&gt;Educacao_infantil!$I$3,1,0)</f>
        <v>1</v>
      </c>
      <c r="N1832" s="7">
        <f>IF(I1832&lt;Educacao_infantil!$J$3,1,0)</f>
        <v>0</v>
      </c>
      <c r="O1832" s="22"/>
    </row>
    <row r="1833" spans="1:15" x14ac:dyDescent="0.25">
      <c r="A1833" s="8" t="s">
        <v>497</v>
      </c>
      <c r="B1833" s="9" t="s">
        <v>16</v>
      </c>
      <c r="C1833" s="9" t="str">
        <f>VLOOKUP(B1833,'De-Para_Estado_Regiao'!$B$3:$C$29,2,0)</f>
        <v>Sudeste</v>
      </c>
      <c r="D1833" s="9">
        <v>2223</v>
      </c>
      <c r="E1833" s="9">
        <v>0.71099999999999997</v>
      </c>
      <c r="F1833" s="9">
        <v>0.70599999999999996</v>
      </c>
      <c r="G1833" s="9">
        <v>0.58599999999999997</v>
      </c>
      <c r="H1833" s="9">
        <v>17245.78</v>
      </c>
      <c r="I1833" s="6">
        <v>38</v>
      </c>
      <c r="J1833" s="36" t="str">
        <f t="shared" si="28"/>
        <v>Alto</v>
      </c>
      <c r="K1833" s="6">
        <f>IF(OR(B1833="",D1833="",E1833="",F1833="",G1833="",H1833=""),1,0)</f>
        <v>0</v>
      </c>
      <c r="L1833" s="6">
        <f>IF(C1833&lt;Panorama_geral!$B$3,1,0)</f>
        <v>0</v>
      </c>
      <c r="M1833" s="36">
        <f>IF(D1833&gt;Educacao_infantil!$I$3,1,0)</f>
        <v>1</v>
      </c>
      <c r="N1833" s="7">
        <f>IF(I1833&lt;Educacao_infantil!$J$3,1,0)</f>
        <v>0</v>
      </c>
      <c r="O1833" s="22"/>
    </row>
    <row r="1834" spans="1:15" x14ac:dyDescent="0.25">
      <c r="A1834" s="5" t="s">
        <v>498</v>
      </c>
      <c r="B1834" s="6" t="s">
        <v>24</v>
      </c>
      <c r="C1834" s="9" t="str">
        <f>VLOOKUP(B1834,'De-Para_Estado_Regiao'!$B$3:$C$29,2,0)</f>
        <v>Nordeste</v>
      </c>
      <c r="D1834" s="6">
        <v>3831</v>
      </c>
      <c r="E1834" s="6">
        <v>0.69099999999999995</v>
      </c>
      <c r="F1834" s="6">
        <v>0.65200000000000002</v>
      </c>
      <c r="G1834" s="6">
        <v>0.61599999999999999</v>
      </c>
      <c r="H1834" s="6">
        <v>38581.15</v>
      </c>
      <c r="I1834" s="6">
        <v>36</v>
      </c>
      <c r="J1834" s="36" t="str">
        <f t="shared" si="28"/>
        <v>Médio</v>
      </c>
      <c r="K1834" s="6">
        <f>IF(OR(B1834="",D1834="",E1834="",F1834="",G1834="",H1834=""),1,0)</f>
        <v>0</v>
      </c>
      <c r="L1834" s="6">
        <f>IF(C1834&lt;Panorama_geral!$B$3,1,0)</f>
        <v>0</v>
      </c>
      <c r="M1834" s="36">
        <f>IF(D1834&gt;Educacao_infantil!$I$3,1,0)</f>
        <v>1</v>
      </c>
      <c r="N1834" s="7">
        <f>IF(I1834&lt;Educacao_infantil!$J$3,1,0)</f>
        <v>0</v>
      </c>
      <c r="O1834" s="22"/>
    </row>
    <row r="1835" spans="1:15" x14ac:dyDescent="0.25">
      <c r="A1835" s="8" t="s">
        <v>499</v>
      </c>
      <c r="B1835" s="9" t="s">
        <v>7</v>
      </c>
      <c r="C1835" s="9" t="str">
        <f>VLOOKUP(B1835,'De-Para_Estado_Regiao'!$B$3:$C$29,2,0)</f>
        <v>Sudeste</v>
      </c>
      <c r="D1835" s="9">
        <v>1576</v>
      </c>
      <c r="E1835" s="9">
        <v>0.76300000000000001</v>
      </c>
      <c r="F1835" s="9">
        <v>0.749</v>
      </c>
      <c r="G1835" s="9">
        <v>0.70799999999999996</v>
      </c>
      <c r="H1835" s="9">
        <v>17767.62</v>
      </c>
      <c r="I1835" s="6">
        <v>25</v>
      </c>
      <c r="J1835" s="36" t="str">
        <f t="shared" si="28"/>
        <v>Alto</v>
      </c>
      <c r="K1835" s="6">
        <f>IF(OR(B1835="",D1835="",E1835="",F1835="",G1835="",H1835=""),1,0)</f>
        <v>0</v>
      </c>
      <c r="L1835" s="6">
        <f>IF(C1835&lt;Panorama_geral!$B$3,1,0)</f>
        <v>0</v>
      </c>
      <c r="M1835" s="36">
        <f>IF(D1835&gt;Educacao_infantil!$I$3,1,0)</f>
        <v>1</v>
      </c>
      <c r="N1835" s="7">
        <f>IF(I1835&lt;Educacao_infantil!$J$3,1,0)</f>
        <v>0</v>
      </c>
      <c r="O1835" s="22"/>
    </row>
    <row r="1836" spans="1:15" x14ac:dyDescent="0.25">
      <c r="A1836" s="5" t="s">
        <v>500</v>
      </c>
      <c r="B1836" s="6" t="s">
        <v>64</v>
      </c>
      <c r="C1836" s="9" t="str">
        <f>VLOOKUP(B1836,'De-Para_Estado_Regiao'!$B$3:$C$29,2,0)</f>
        <v>Sudeste</v>
      </c>
      <c r="D1836" s="6">
        <v>4348</v>
      </c>
      <c r="E1836" s="6">
        <v>0.752</v>
      </c>
      <c r="F1836" s="6">
        <v>0.71699999999999997</v>
      </c>
      <c r="G1836" s="6">
        <v>0.70699999999999996</v>
      </c>
      <c r="H1836" s="6">
        <v>47644.02</v>
      </c>
      <c r="I1836" s="6">
        <v>114</v>
      </c>
      <c r="J1836" s="36" t="str">
        <f t="shared" si="28"/>
        <v>Alto</v>
      </c>
      <c r="K1836" s="6">
        <f>IF(OR(B1836="",D1836="",E1836="",F1836="",G1836="",H1836=""),1,0)</f>
        <v>0</v>
      </c>
      <c r="L1836" s="6">
        <f>IF(C1836&lt;Panorama_geral!$B$3,1,0)</f>
        <v>0</v>
      </c>
      <c r="M1836" s="36">
        <f>IF(D1836&gt;Educacao_infantil!$I$3,1,0)</f>
        <v>1</v>
      </c>
      <c r="N1836" s="7">
        <f>IF(I1836&lt;Educacao_infantil!$J$3,1,0)</f>
        <v>0</v>
      </c>
      <c r="O1836" s="22"/>
    </row>
    <row r="1837" spans="1:15" x14ac:dyDescent="0.25">
      <c r="A1837" s="8" t="s">
        <v>501</v>
      </c>
      <c r="B1837" s="9" t="s">
        <v>24</v>
      </c>
      <c r="C1837" s="9" t="str">
        <f>VLOOKUP(B1837,'De-Para_Estado_Regiao'!$B$3:$C$29,2,0)</f>
        <v>Nordeste</v>
      </c>
      <c r="D1837" s="9">
        <v>8398</v>
      </c>
      <c r="E1837" s="9">
        <v>0.66500000000000004</v>
      </c>
      <c r="F1837" s="9">
        <v>0.65600000000000003</v>
      </c>
      <c r="G1837" s="9">
        <v>0.56799999999999995</v>
      </c>
      <c r="H1837" s="9">
        <v>15062.91</v>
      </c>
      <c r="I1837" s="6">
        <v>91</v>
      </c>
      <c r="J1837" s="36" t="str">
        <f t="shared" si="28"/>
        <v>Médio</v>
      </c>
      <c r="K1837" s="6">
        <f>IF(OR(B1837="",D1837="",E1837="",F1837="",G1837="",H1837=""),1,0)</f>
        <v>0</v>
      </c>
      <c r="L1837" s="6">
        <f>IF(C1837&lt;Panorama_geral!$B$3,1,0)</f>
        <v>0</v>
      </c>
      <c r="M1837" s="36">
        <f>IF(D1837&gt;Educacao_infantil!$I$3,1,0)</f>
        <v>1</v>
      </c>
      <c r="N1837" s="7">
        <f>IF(I1837&lt;Educacao_infantil!$J$3,1,0)</f>
        <v>0</v>
      </c>
      <c r="O1837" s="22"/>
    </row>
    <row r="1838" spans="1:15" x14ac:dyDescent="0.25">
      <c r="A1838" s="5" t="s">
        <v>502</v>
      </c>
      <c r="B1838" s="6" t="s">
        <v>7</v>
      </c>
      <c r="C1838" s="9" t="str">
        <f>VLOOKUP(B1838,'De-Para_Estado_Regiao'!$B$3:$C$29,2,0)</f>
        <v>Sudeste</v>
      </c>
      <c r="D1838" s="6">
        <v>906</v>
      </c>
      <c r="E1838" s="6">
        <v>0.746</v>
      </c>
      <c r="F1838" s="6">
        <v>0.72699999999999998</v>
      </c>
      <c r="G1838" s="6">
        <v>0.70199999999999996</v>
      </c>
      <c r="H1838" s="6">
        <v>27670.81</v>
      </c>
      <c r="I1838" s="6">
        <v>22</v>
      </c>
      <c r="J1838" s="36" t="str">
        <f t="shared" si="28"/>
        <v>Alto</v>
      </c>
      <c r="K1838" s="6">
        <f>IF(OR(B1838="",D1838="",E1838="",F1838="",G1838="",H1838=""),1,0)</f>
        <v>0</v>
      </c>
      <c r="L1838" s="6">
        <f>IF(C1838&lt;Panorama_geral!$B$3,1,0)</f>
        <v>0</v>
      </c>
      <c r="M1838" s="36">
        <f>IF(D1838&gt;Educacao_infantil!$I$3,1,0)</f>
        <v>0</v>
      </c>
      <c r="N1838" s="7">
        <f>IF(I1838&lt;Educacao_infantil!$J$3,1,0)</f>
        <v>0</v>
      </c>
      <c r="O1838" s="22"/>
    </row>
    <row r="1839" spans="1:15" x14ac:dyDescent="0.25">
      <c r="A1839" s="8" t="s">
        <v>503</v>
      </c>
      <c r="B1839" s="9" t="s">
        <v>82</v>
      </c>
      <c r="C1839" s="9" t="str">
        <f>VLOOKUP(B1839,'De-Para_Estado_Regiao'!$B$3:$C$29,2,0)</f>
        <v>Nordeste</v>
      </c>
      <c r="D1839" s="9">
        <v>3178</v>
      </c>
      <c r="E1839" s="9">
        <v>0.67</v>
      </c>
      <c r="F1839" s="9">
        <v>0.64500000000000002</v>
      </c>
      <c r="G1839" s="9">
        <v>0.56699999999999995</v>
      </c>
      <c r="H1839" s="9">
        <v>15151.67</v>
      </c>
      <c r="I1839" s="6">
        <v>38</v>
      </c>
      <c r="J1839" s="36" t="str">
        <f t="shared" si="28"/>
        <v>Médio</v>
      </c>
      <c r="K1839" s="6">
        <f>IF(OR(B1839="",D1839="",E1839="",F1839="",G1839="",H1839=""),1,0)</f>
        <v>0</v>
      </c>
      <c r="L1839" s="6">
        <f>IF(C1839&lt;Panorama_geral!$B$3,1,0)</f>
        <v>0</v>
      </c>
      <c r="M1839" s="36">
        <f>IF(D1839&gt;Educacao_infantil!$I$3,1,0)</f>
        <v>1</v>
      </c>
      <c r="N1839" s="7">
        <f>IF(I1839&lt;Educacao_infantil!$J$3,1,0)</f>
        <v>0</v>
      </c>
      <c r="O1839" s="22"/>
    </row>
    <row r="1840" spans="1:15" x14ac:dyDescent="0.25">
      <c r="A1840" s="5" t="s">
        <v>504</v>
      </c>
      <c r="B1840" s="6" t="s">
        <v>7</v>
      </c>
      <c r="C1840" s="9" t="str">
        <f>VLOOKUP(B1840,'De-Para_Estado_Regiao'!$B$3:$C$29,2,0)</f>
        <v>Sudeste</v>
      </c>
      <c r="D1840" s="6">
        <v>2668</v>
      </c>
      <c r="E1840" s="6">
        <v>0.754</v>
      </c>
      <c r="F1840" s="6">
        <v>0.71899999999999997</v>
      </c>
      <c r="G1840" s="6">
        <v>0.69899999999999995</v>
      </c>
      <c r="H1840" s="6">
        <v>17115.560000000001</v>
      </c>
      <c r="I1840" s="6">
        <v>52</v>
      </c>
      <c r="J1840" s="36" t="str">
        <f t="shared" si="28"/>
        <v>Alto</v>
      </c>
      <c r="K1840" s="6">
        <f>IF(OR(B1840="",D1840="",E1840="",F1840="",G1840="",H1840=""),1,0)</f>
        <v>0</v>
      </c>
      <c r="L1840" s="6">
        <f>IF(C1840&lt;Panorama_geral!$B$3,1,0)</f>
        <v>0</v>
      </c>
      <c r="M1840" s="36">
        <f>IF(D1840&gt;Educacao_infantil!$I$3,1,0)</f>
        <v>1</v>
      </c>
      <c r="N1840" s="7">
        <f>IF(I1840&lt;Educacao_infantil!$J$3,1,0)</f>
        <v>0</v>
      </c>
      <c r="O1840" s="22"/>
    </row>
    <row r="1841" spans="1:15" x14ac:dyDescent="0.25">
      <c r="A1841" s="8" t="s">
        <v>505</v>
      </c>
      <c r="B1841" s="9" t="s">
        <v>14</v>
      </c>
      <c r="C1841" s="9" t="str">
        <f>VLOOKUP(B1841,'De-Para_Estado_Regiao'!$B$3:$C$29,2,0)</f>
        <v>Sul</v>
      </c>
      <c r="D1841" s="9">
        <v>11832</v>
      </c>
      <c r="E1841" s="9">
        <v>0.7</v>
      </c>
      <c r="F1841" s="9">
        <v>0.69399999999999995</v>
      </c>
      <c r="G1841" s="9">
        <v>0.56399999999999995</v>
      </c>
      <c r="H1841" s="9">
        <v>12166.04</v>
      </c>
      <c r="I1841" s="6">
        <v>97</v>
      </c>
      <c r="J1841" s="36" t="str">
        <f t="shared" si="28"/>
        <v>Alto</v>
      </c>
      <c r="K1841" s="6">
        <f>IF(OR(B1841="",D1841="",E1841="",F1841="",G1841="",H1841=""),1,0)</f>
        <v>0</v>
      </c>
      <c r="L1841" s="6">
        <f>IF(C1841&lt;Panorama_geral!$B$3,1,0)</f>
        <v>0</v>
      </c>
      <c r="M1841" s="36">
        <f>IF(D1841&gt;Educacao_infantil!$I$3,1,0)</f>
        <v>1</v>
      </c>
      <c r="N1841" s="7">
        <f>IF(I1841&lt;Educacao_infantil!$J$3,1,0)</f>
        <v>0</v>
      </c>
      <c r="O1841" s="22"/>
    </row>
    <row r="1842" spans="1:15" x14ac:dyDescent="0.25">
      <c r="A1842" s="5" t="s">
        <v>506</v>
      </c>
      <c r="B1842" s="6" t="s">
        <v>16</v>
      </c>
      <c r="C1842" s="9" t="str">
        <f>VLOOKUP(B1842,'De-Para_Estado_Regiao'!$B$3:$C$29,2,0)</f>
        <v>Sudeste</v>
      </c>
      <c r="D1842" s="6">
        <v>621</v>
      </c>
      <c r="E1842" s="6">
        <v>0.69499999999999995</v>
      </c>
      <c r="F1842" s="6">
        <v>0.67100000000000004</v>
      </c>
      <c r="G1842" s="6">
        <v>0.58699999999999997</v>
      </c>
      <c r="H1842" s="6">
        <v>14213.39</v>
      </c>
      <c r="I1842" s="6">
        <v>9</v>
      </c>
      <c r="J1842" s="36" t="str">
        <f t="shared" si="28"/>
        <v>Médio</v>
      </c>
      <c r="K1842" s="6">
        <f>IF(OR(B1842="",D1842="",E1842="",F1842="",G1842="",H1842=""),1,0)</f>
        <v>0</v>
      </c>
      <c r="L1842" s="6">
        <f>IF(C1842&lt;Panorama_geral!$B$3,1,0)</f>
        <v>0</v>
      </c>
      <c r="M1842" s="36">
        <f>IF(D1842&gt;Educacao_infantil!$I$3,1,0)</f>
        <v>0</v>
      </c>
      <c r="N1842" s="7">
        <f>IF(I1842&lt;Educacao_infantil!$J$3,1,0)</f>
        <v>0</v>
      </c>
      <c r="O1842" s="22"/>
    </row>
    <row r="1843" spans="1:15" x14ac:dyDescent="0.25">
      <c r="A1843" s="8" t="s">
        <v>507</v>
      </c>
      <c r="B1843" s="9" t="s">
        <v>59</v>
      </c>
      <c r="C1843" s="9" t="str">
        <f>VLOOKUP(B1843,'De-Para_Estado_Regiao'!$B$3:$C$29,2,0)</f>
        <v>Sul</v>
      </c>
      <c r="D1843" s="9">
        <v>2023</v>
      </c>
      <c r="E1843" s="9">
        <v>0.8</v>
      </c>
      <c r="F1843" s="9">
        <v>0.78800000000000003</v>
      </c>
      <c r="G1843" s="9">
        <v>0.72699999999999998</v>
      </c>
      <c r="H1843" s="9">
        <v>26725.94</v>
      </c>
      <c r="I1843" s="6">
        <v>42</v>
      </c>
      <c r="J1843" s="36" t="str">
        <f t="shared" si="28"/>
        <v>Muito Alto</v>
      </c>
      <c r="K1843" s="6">
        <f>IF(OR(B1843="",D1843="",E1843="",F1843="",G1843="",H1843=""),1,0)</f>
        <v>0</v>
      </c>
      <c r="L1843" s="6">
        <f>IF(C1843&lt;Panorama_geral!$B$3,1,0)</f>
        <v>0</v>
      </c>
      <c r="M1843" s="36">
        <f>IF(D1843&gt;Educacao_infantil!$I$3,1,0)</f>
        <v>1</v>
      </c>
      <c r="N1843" s="7">
        <f>IF(I1843&lt;Educacao_infantil!$J$3,1,0)</f>
        <v>0</v>
      </c>
      <c r="O1843" s="22"/>
    </row>
    <row r="1844" spans="1:15" x14ac:dyDescent="0.25">
      <c r="A1844" s="5" t="s">
        <v>508</v>
      </c>
      <c r="B1844" s="6" t="s">
        <v>7</v>
      </c>
      <c r="C1844" s="9" t="str">
        <f>VLOOKUP(B1844,'De-Para_Estado_Regiao'!$B$3:$C$29,2,0)</f>
        <v>Sudeste</v>
      </c>
      <c r="D1844" s="6">
        <v>1985</v>
      </c>
      <c r="E1844" s="6">
        <v>0.75</v>
      </c>
      <c r="F1844" s="6">
        <v>0.70899999999999996</v>
      </c>
      <c r="G1844" s="6">
        <v>0.70099999999999996</v>
      </c>
      <c r="H1844" s="6">
        <v>21643.91</v>
      </c>
      <c r="I1844" s="6">
        <v>32</v>
      </c>
      <c r="J1844" s="36" t="str">
        <f t="shared" si="28"/>
        <v>Alto</v>
      </c>
      <c r="K1844" s="6">
        <f>IF(OR(B1844="",D1844="",E1844="",F1844="",G1844="",H1844=""),1,0)</f>
        <v>0</v>
      </c>
      <c r="L1844" s="6">
        <f>IF(C1844&lt;Panorama_geral!$B$3,1,0)</f>
        <v>0</v>
      </c>
      <c r="M1844" s="36">
        <f>IF(D1844&gt;Educacao_infantil!$I$3,1,0)</f>
        <v>1</v>
      </c>
      <c r="N1844" s="7">
        <f>IF(I1844&lt;Educacao_infantil!$J$3,1,0)</f>
        <v>0</v>
      </c>
      <c r="O1844" s="22"/>
    </row>
    <row r="1845" spans="1:15" x14ac:dyDescent="0.25">
      <c r="A1845" s="8" t="s">
        <v>509</v>
      </c>
      <c r="B1845" s="9" t="s">
        <v>7</v>
      </c>
      <c r="C1845" s="9" t="str">
        <f>VLOOKUP(B1845,'De-Para_Estado_Regiao'!$B$3:$C$29,2,0)</f>
        <v>Sudeste</v>
      </c>
      <c r="D1845" s="9">
        <v>1153</v>
      </c>
      <c r="E1845" s="9">
        <v>0.73</v>
      </c>
      <c r="F1845" s="9">
        <v>0.72699999999999998</v>
      </c>
      <c r="G1845" s="9">
        <v>0.64</v>
      </c>
      <c r="H1845" s="9">
        <v>28207.64</v>
      </c>
      <c r="I1845" s="6">
        <v>20</v>
      </c>
      <c r="J1845" s="36" t="str">
        <f t="shared" si="28"/>
        <v>Alto</v>
      </c>
      <c r="K1845" s="6">
        <f>IF(OR(B1845="",D1845="",E1845="",F1845="",G1845="",H1845=""),1,0)</f>
        <v>0</v>
      </c>
      <c r="L1845" s="6">
        <f>IF(C1845&lt;Panorama_geral!$B$3,1,0)</f>
        <v>0</v>
      </c>
      <c r="M1845" s="36">
        <f>IF(D1845&gt;Educacao_infantil!$I$3,1,0)</f>
        <v>1</v>
      </c>
      <c r="N1845" s="7">
        <f>IF(I1845&lt;Educacao_infantil!$J$3,1,0)</f>
        <v>0</v>
      </c>
      <c r="O1845" s="22"/>
    </row>
    <row r="1846" spans="1:15" x14ac:dyDescent="0.25">
      <c r="A1846" s="5" t="s">
        <v>510</v>
      </c>
      <c r="B1846" s="6" t="s">
        <v>7</v>
      </c>
      <c r="C1846" s="9" t="str">
        <f>VLOOKUP(B1846,'De-Para_Estado_Regiao'!$B$3:$C$29,2,0)</f>
        <v>Sudeste</v>
      </c>
      <c r="D1846" s="6">
        <v>1077</v>
      </c>
      <c r="E1846" s="6">
        <v>0.76200000000000001</v>
      </c>
      <c r="F1846" s="6">
        <v>0.74</v>
      </c>
      <c r="G1846" s="6">
        <v>0.71299999999999997</v>
      </c>
      <c r="H1846" s="6">
        <v>29901.68</v>
      </c>
      <c r="I1846" s="6">
        <v>24</v>
      </c>
      <c r="J1846" s="36" t="str">
        <f t="shared" si="28"/>
        <v>Alto</v>
      </c>
      <c r="K1846" s="6">
        <f>IF(OR(B1846="",D1846="",E1846="",F1846="",G1846="",H1846=""),1,0)</f>
        <v>0</v>
      </c>
      <c r="L1846" s="6">
        <f>IF(C1846&lt;Panorama_geral!$B$3,1,0)</f>
        <v>0</v>
      </c>
      <c r="M1846" s="36">
        <f>IF(D1846&gt;Educacao_infantil!$I$3,1,0)</f>
        <v>1</v>
      </c>
      <c r="N1846" s="7">
        <f>IF(I1846&lt;Educacao_infantil!$J$3,1,0)</f>
        <v>0</v>
      </c>
      <c r="O1846" s="22"/>
    </row>
    <row r="1847" spans="1:15" x14ac:dyDescent="0.25">
      <c r="A1847" s="8" t="s">
        <v>511</v>
      </c>
      <c r="B1847" s="9" t="s">
        <v>14</v>
      </c>
      <c r="C1847" s="9" t="str">
        <f>VLOOKUP(B1847,'De-Para_Estado_Regiao'!$B$3:$C$29,2,0)</f>
        <v>Sul</v>
      </c>
      <c r="D1847" s="9">
        <v>2049</v>
      </c>
      <c r="E1847" s="9">
        <v>0.75700000000000001</v>
      </c>
      <c r="F1847" s="9">
        <v>0.749</v>
      </c>
      <c r="G1847" s="9">
        <v>0.65200000000000002</v>
      </c>
      <c r="H1847" s="9">
        <v>30009.41</v>
      </c>
      <c r="I1847" s="6">
        <v>53</v>
      </c>
      <c r="J1847" s="36" t="str">
        <f t="shared" si="28"/>
        <v>Alto</v>
      </c>
      <c r="K1847" s="6">
        <f>IF(OR(B1847="",D1847="",E1847="",F1847="",G1847="",H1847=""),1,0)</f>
        <v>0</v>
      </c>
      <c r="L1847" s="6">
        <f>IF(C1847&lt;Panorama_geral!$B$3,1,0)</f>
        <v>0</v>
      </c>
      <c r="M1847" s="36">
        <f>IF(D1847&gt;Educacao_infantil!$I$3,1,0)</f>
        <v>1</v>
      </c>
      <c r="N1847" s="7">
        <f>IF(I1847&lt;Educacao_infantil!$J$3,1,0)</f>
        <v>0</v>
      </c>
      <c r="O1847" s="22"/>
    </row>
    <row r="1848" spans="1:15" x14ac:dyDescent="0.25">
      <c r="A1848" s="5" t="s">
        <v>512</v>
      </c>
      <c r="B1848" s="6" t="s">
        <v>7</v>
      </c>
      <c r="C1848" s="9" t="str">
        <f>VLOOKUP(B1848,'De-Para_Estado_Regiao'!$B$3:$C$29,2,0)</f>
        <v>Sudeste</v>
      </c>
      <c r="D1848" s="6">
        <v>1473</v>
      </c>
      <c r="E1848" s="6">
        <v>0.75</v>
      </c>
      <c r="F1848" s="6">
        <v>0.73599999999999999</v>
      </c>
      <c r="G1848" s="6">
        <v>0.66200000000000003</v>
      </c>
      <c r="H1848" s="6">
        <v>41510.78</v>
      </c>
      <c r="I1848" s="6">
        <v>18</v>
      </c>
      <c r="J1848" s="36" t="str">
        <f t="shared" si="28"/>
        <v>Alto</v>
      </c>
      <c r="K1848" s="6">
        <f>IF(OR(B1848="",D1848="",E1848="",F1848="",G1848="",H1848=""),1,0)</f>
        <v>0</v>
      </c>
      <c r="L1848" s="6">
        <f>IF(C1848&lt;Panorama_geral!$B$3,1,0)</f>
        <v>0</v>
      </c>
      <c r="M1848" s="36">
        <f>IF(D1848&gt;Educacao_infantil!$I$3,1,0)</f>
        <v>1</v>
      </c>
      <c r="N1848" s="7">
        <f>IF(I1848&lt;Educacao_infantil!$J$3,1,0)</f>
        <v>0</v>
      </c>
      <c r="O1848" s="22"/>
    </row>
    <row r="1849" spans="1:15" x14ac:dyDescent="0.25">
      <c r="A1849" s="8" t="s">
        <v>513</v>
      </c>
      <c r="B1849" s="9" t="s">
        <v>7</v>
      </c>
      <c r="C1849" s="9" t="str">
        <f>VLOOKUP(B1849,'De-Para_Estado_Regiao'!$B$3:$C$29,2,0)</f>
        <v>Sudeste</v>
      </c>
      <c r="D1849" s="9">
        <v>2067</v>
      </c>
      <c r="E1849" s="9">
        <v>0.73499999999999999</v>
      </c>
      <c r="F1849" s="9">
        <v>0.72799999999999998</v>
      </c>
      <c r="G1849" s="9">
        <v>0.64</v>
      </c>
      <c r="H1849" s="9">
        <v>23899.439999999999</v>
      </c>
      <c r="I1849" s="6">
        <v>32</v>
      </c>
      <c r="J1849" s="36" t="str">
        <f t="shared" si="28"/>
        <v>Alto</v>
      </c>
      <c r="K1849" s="6">
        <f>IF(OR(B1849="",D1849="",E1849="",F1849="",G1849="",H1849=""),1,0)</f>
        <v>0</v>
      </c>
      <c r="L1849" s="6">
        <f>IF(C1849&lt;Panorama_geral!$B$3,1,0)</f>
        <v>0</v>
      </c>
      <c r="M1849" s="36">
        <f>IF(D1849&gt;Educacao_infantil!$I$3,1,0)</f>
        <v>1</v>
      </c>
      <c r="N1849" s="7">
        <f>IF(I1849&lt;Educacao_infantil!$J$3,1,0)</f>
        <v>0</v>
      </c>
      <c r="O1849" s="22"/>
    </row>
    <row r="1850" spans="1:15" x14ac:dyDescent="0.25">
      <c r="A1850" s="5" t="s">
        <v>514</v>
      </c>
      <c r="B1850" s="6" t="s">
        <v>148</v>
      </c>
      <c r="C1850" s="9" t="str">
        <f>VLOOKUP(B1850,'De-Para_Estado_Regiao'!$B$3:$C$29,2,0)</f>
        <v>Norte</v>
      </c>
      <c r="D1850" s="6">
        <v>6047</v>
      </c>
      <c r="E1850" s="6">
        <v>0.71</v>
      </c>
      <c r="F1850" s="6">
        <v>0.72799999999999998</v>
      </c>
      <c r="G1850" s="6">
        <v>0.61699999999999999</v>
      </c>
      <c r="H1850" s="6">
        <v>22739.38</v>
      </c>
      <c r="I1850" s="6">
        <v>110</v>
      </c>
      <c r="J1850" s="36" t="str">
        <f t="shared" si="28"/>
        <v>Alto</v>
      </c>
      <c r="K1850" s="6">
        <f>IF(OR(B1850="",D1850="",E1850="",F1850="",G1850="",H1850=""),1,0)</f>
        <v>0</v>
      </c>
      <c r="L1850" s="6">
        <f>IF(C1850&lt;Panorama_geral!$B$3,1,0)</f>
        <v>0</v>
      </c>
      <c r="M1850" s="36">
        <f>IF(D1850&gt;Educacao_infantil!$I$3,1,0)</f>
        <v>1</v>
      </c>
      <c r="N1850" s="7">
        <f>IF(I1850&lt;Educacao_infantil!$J$3,1,0)</f>
        <v>0</v>
      </c>
      <c r="O1850" s="22"/>
    </row>
    <row r="1851" spans="1:15" x14ac:dyDescent="0.25">
      <c r="A1851" s="8" t="s">
        <v>515</v>
      </c>
      <c r="B1851" s="9" t="s">
        <v>7</v>
      </c>
      <c r="C1851" s="9" t="str">
        <f>VLOOKUP(B1851,'De-Para_Estado_Regiao'!$B$3:$C$29,2,0)</f>
        <v>Sudeste</v>
      </c>
      <c r="D1851" s="9">
        <v>2121</v>
      </c>
      <c r="E1851" s="9">
        <v>0.74</v>
      </c>
      <c r="F1851" s="9">
        <v>0.73799999999999999</v>
      </c>
      <c r="G1851" s="9">
        <v>0.67300000000000004</v>
      </c>
      <c r="H1851" s="9">
        <v>36941.61</v>
      </c>
      <c r="I1851" s="6">
        <v>36</v>
      </c>
      <c r="J1851" s="36" t="str">
        <f t="shared" si="28"/>
        <v>Alto</v>
      </c>
      <c r="K1851" s="6">
        <f>IF(OR(B1851="",D1851="",E1851="",F1851="",G1851="",H1851=""),1,0)</f>
        <v>0</v>
      </c>
      <c r="L1851" s="6">
        <f>IF(C1851&lt;Panorama_geral!$B$3,1,0)</f>
        <v>0</v>
      </c>
      <c r="M1851" s="36">
        <f>IF(D1851&gt;Educacao_infantil!$I$3,1,0)</f>
        <v>1</v>
      </c>
      <c r="N1851" s="7">
        <f>IF(I1851&lt;Educacao_infantil!$J$3,1,0)</f>
        <v>0</v>
      </c>
      <c r="O1851" s="22"/>
    </row>
    <row r="1852" spans="1:15" x14ac:dyDescent="0.25">
      <c r="A1852" s="5" t="s">
        <v>516</v>
      </c>
      <c r="B1852" s="6" t="s">
        <v>7</v>
      </c>
      <c r="C1852" s="9" t="str">
        <f>VLOOKUP(B1852,'De-Para_Estado_Regiao'!$B$3:$C$29,2,0)</f>
        <v>Sudeste</v>
      </c>
      <c r="D1852" s="6">
        <v>1144</v>
      </c>
      <c r="E1852" s="6">
        <v>0.69</v>
      </c>
      <c r="F1852" s="6">
        <v>0.67400000000000004</v>
      </c>
      <c r="G1852" s="6">
        <v>0.59399999999999997</v>
      </c>
      <c r="H1852" s="6">
        <v>20842.71</v>
      </c>
      <c r="I1852" s="6">
        <v>14</v>
      </c>
      <c r="J1852" s="36" t="str">
        <f t="shared" si="28"/>
        <v>Médio</v>
      </c>
      <c r="K1852" s="6">
        <f>IF(OR(B1852="",D1852="",E1852="",F1852="",G1852="",H1852=""),1,0)</f>
        <v>0</v>
      </c>
      <c r="L1852" s="6">
        <f>IF(C1852&lt;Panorama_geral!$B$3,1,0)</f>
        <v>0</v>
      </c>
      <c r="M1852" s="36">
        <f>IF(D1852&gt;Educacao_infantil!$I$3,1,0)</f>
        <v>1</v>
      </c>
      <c r="N1852" s="7">
        <f>IF(I1852&lt;Educacao_infantil!$J$3,1,0)</f>
        <v>0</v>
      </c>
      <c r="O1852" s="22"/>
    </row>
    <row r="1853" spans="1:15" x14ac:dyDescent="0.25">
      <c r="A1853" s="8" t="s">
        <v>517</v>
      </c>
      <c r="B1853" s="9" t="s">
        <v>24</v>
      </c>
      <c r="C1853" s="9" t="str">
        <f>VLOOKUP(B1853,'De-Para_Estado_Regiao'!$B$3:$C$29,2,0)</f>
        <v>Nordeste</v>
      </c>
      <c r="D1853" s="9">
        <v>5901</v>
      </c>
      <c r="E1853" s="9">
        <v>0.67400000000000004</v>
      </c>
      <c r="F1853" s="9">
        <v>0.67800000000000005</v>
      </c>
      <c r="G1853" s="9">
        <v>0.57199999999999995</v>
      </c>
      <c r="H1853" s="9">
        <v>18910.87</v>
      </c>
      <c r="I1853" s="6">
        <v>57</v>
      </c>
      <c r="J1853" s="36" t="str">
        <f t="shared" si="28"/>
        <v>Médio</v>
      </c>
      <c r="K1853" s="6">
        <f>IF(OR(B1853="",D1853="",E1853="",F1853="",G1853="",H1853=""),1,0)</f>
        <v>0</v>
      </c>
      <c r="L1853" s="6">
        <f>IF(C1853&lt;Panorama_geral!$B$3,1,0)</f>
        <v>0</v>
      </c>
      <c r="M1853" s="36">
        <f>IF(D1853&gt;Educacao_infantil!$I$3,1,0)</f>
        <v>1</v>
      </c>
      <c r="N1853" s="7">
        <f>IF(I1853&lt;Educacao_infantil!$J$3,1,0)</f>
        <v>0</v>
      </c>
      <c r="O1853" s="22"/>
    </row>
    <row r="1854" spans="1:15" x14ac:dyDescent="0.25">
      <c r="A1854" s="5" t="s">
        <v>518</v>
      </c>
      <c r="B1854" s="6" t="s">
        <v>7</v>
      </c>
      <c r="C1854" s="9" t="str">
        <f>VLOOKUP(B1854,'De-Para_Estado_Regiao'!$B$3:$C$29,2,0)</f>
        <v>Sudeste</v>
      </c>
      <c r="D1854" s="6">
        <v>834</v>
      </c>
      <c r="E1854" s="6">
        <v>0.77</v>
      </c>
      <c r="F1854" s="6">
        <v>0.72899999999999998</v>
      </c>
      <c r="G1854" s="6">
        <v>0.73199999999999998</v>
      </c>
      <c r="H1854" s="6">
        <v>99392.72</v>
      </c>
      <c r="I1854" s="6">
        <v>17</v>
      </c>
      <c r="J1854" s="36" t="str">
        <f t="shared" si="28"/>
        <v>Alto</v>
      </c>
      <c r="K1854" s="6">
        <f>IF(OR(B1854="",D1854="",E1854="",F1854="",G1854="",H1854=""),1,0)</f>
        <v>0</v>
      </c>
      <c r="L1854" s="6">
        <f>IF(C1854&lt;Panorama_geral!$B$3,1,0)</f>
        <v>0</v>
      </c>
      <c r="M1854" s="36">
        <f>IF(D1854&gt;Educacao_infantil!$I$3,1,0)</f>
        <v>0</v>
      </c>
      <c r="N1854" s="7">
        <f>IF(I1854&lt;Educacao_infantil!$J$3,1,0)</f>
        <v>0</v>
      </c>
      <c r="O1854" s="22"/>
    </row>
    <row r="1855" spans="1:15" x14ac:dyDescent="0.25">
      <c r="A1855" s="8" t="s">
        <v>519</v>
      </c>
      <c r="B1855" s="9" t="s">
        <v>14</v>
      </c>
      <c r="C1855" s="9" t="str">
        <f>VLOOKUP(B1855,'De-Para_Estado_Regiao'!$B$3:$C$29,2,0)</f>
        <v>Sul</v>
      </c>
      <c r="D1855" s="9">
        <v>2675</v>
      </c>
      <c r="E1855" s="9">
        <v>0.73599999999999999</v>
      </c>
      <c r="F1855" s="9">
        <v>0.72</v>
      </c>
      <c r="G1855" s="9">
        <v>0.64300000000000002</v>
      </c>
      <c r="H1855" s="9">
        <v>26740.400000000001</v>
      </c>
      <c r="I1855" s="6">
        <v>43</v>
      </c>
      <c r="J1855" s="36" t="str">
        <f t="shared" si="28"/>
        <v>Alto</v>
      </c>
      <c r="K1855" s="6">
        <f>IF(OR(B1855="",D1855="",E1855="",F1855="",G1855="",H1855=""),1,0)</f>
        <v>0</v>
      </c>
      <c r="L1855" s="6">
        <f>IF(C1855&lt;Panorama_geral!$B$3,1,0)</f>
        <v>0</v>
      </c>
      <c r="M1855" s="36">
        <f>IF(D1855&gt;Educacao_infantil!$I$3,1,0)</f>
        <v>1</v>
      </c>
      <c r="N1855" s="7">
        <f>IF(I1855&lt;Educacao_infantil!$J$3,1,0)</f>
        <v>0</v>
      </c>
      <c r="O1855" s="22"/>
    </row>
    <row r="1856" spans="1:15" x14ac:dyDescent="0.25">
      <c r="A1856" s="5" t="s">
        <v>520</v>
      </c>
      <c r="B1856" s="6" t="s">
        <v>19</v>
      </c>
      <c r="C1856" s="9" t="str">
        <f>VLOOKUP(B1856,'De-Para_Estado_Regiao'!$B$3:$C$29,2,0)</f>
        <v>Nordeste</v>
      </c>
      <c r="D1856" s="6">
        <v>3618</v>
      </c>
      <c r="E1856" s="6">
        <v>0.629</v>
      </c>
      <c r="F1856" s="6">
        <v>0.61699999999999999</v>
      </c>
      <c r="G1856" s="6">
        <v>0.51400000000000001</v>
      </c>
      <c r="H1856" s="6">
        <v>20703.79</v>
      </c>
      <c r="I1856" s="6">
        <v>82</v>
      </c>
      <c r="J1856" s="36" t="str">
        <f t="shared" si="28"/>
        <v>Médio</v>
      </c>
      <c r="K1856" s="6">
        <f>IF(OR(B1856="",D1856="",E1856="",F1856="",G1856="",H1856=""),1,0)</f>
        <v>0</v>
      </c>
      <c r="L1856" s="6">
        <f>IF(C1856&lt;Panorama_geral!$B$3,1,0)</f>
        <v>0</v>
      </c>
      <c r="M1856" s="36">
        <f>IF(D1856&gt;Educacao_infantil!$I$3,1,0)</f>
        <v>1</v>
      </c>
      <c r="N1856" s="7">
        <f>IF(I1856&lt;Educacao_infantil!$J$3,1,0)</f>
        <v>0</v>
      </c>
      <c r="O1856" s="22"/>
    </row>
    <row r="1857" spans="1:15" x14ac:dyDescent="0.25">
      <c r="A1857" s="8" t="s">
        <v>521</v>
      </c>
      <c r="B1857" s="9" t="s">
        <v>82</v>
      </c>
      <c r="C1857" s="9" t="str">
        <f>VLOOKUP(B1857,'De-Para_Estado_Regiao'!$B$3:$C$29,2,0)</f>
        <v>Nordeste</v>
      </c>
      <c r="D1857" s="9">
        <v>2804</v>
      </c>
      <c r="E1857" s="9">
        <v>0.67900000000000005</v>
      </c>
      <c r="F1857" s="9">
        <v>0.66800000000000004</v>
      </c>
      <c r="G1857" s="9">
        <v>0.57399999999999995</v>
      </c>
      <c r="H1857" s="9">
        <v>16936.259999999998</v>
      </c>
      <c r="I1857" s="6">
        <v>46</v>
      </c>
      <c r="J1857" s="36" t="str">
        <f t="shared" si="28"/>
        <v>Médio</v>
      </c>
      <c r="K1857" s="6">
        <f>IF(OR(B1857="",D1857="",E1857="",F1857="",G1857="",H1857=""),1,0)</f>
        <v>0</v>
      </c>
      <c r="L1857" s="6">
        <f>IF(C1857&lt;Panorama_geral!$B$3,1,0)</f>
        <v>0</v>
      </c>
      <c r="M1857" s="36">
        <f>IF(D1857&gt;Educacao_infantil!$I$3,1,0)</f>
        <v>1</v>
      </c>
      <c r="N1857" s="7">
        <f>IF(I1857&lt;Educacao_infantil!$J$3,1,0)</f>
        <v>0</v>
      </c>
      <c r="O1857" s="22"/>
    </row>
    <row r="1858" spans="1:15" x14ac:dyDescent="0.25">
      <c r="A1858" s="5" t="s">
        <v>522</v>
      </c>
      <c r="B1858" s="6" t="s">
        <v>7</v>
      </c>
      <c r="C1858" s="9" t="str">
        <f>VLOOKUP(B1858,'De-Para_Estado_Regiao'!$B$3:$C$29,2,0)</f>
        <v>Sudeste</v>
      </c>
      <c r="D1858" s="6">
        <v>1064</v>
      </c>
      <c r="E1858" s="6">
        <v>0.70099999999999996</v>
      </c>
      <c r="F1858" s="6">
        <v>0.7</v>
      </c>
      <c r="G1858" s="6">
        <v>0.60599999999999998</v>
      </c>
      <c r="H1858" s="6">
        <v>26924.91</v>
      </c>
      <c r="I1858" s="6">
        <v>25</v>
      </c>
      <c r="J1858" s="36" t="str">
        <f t="shared" si="28"/>
        <v>Alto</v>
      </c>
      <c r="K1858" s="6">
        <f>IF(OR(B1858="",D1858="",E1858="",F1858="",G1858="",H1858=""),1,0)</f>
        <v>0</v>
      </c>
      <c r="L1858" s="6">
        <f>IF(C1858&lt;Panorama_geral!$B$3,1,0)</f>
        <v>0</v>
      </c>
      <c r="M1858" s="36">
        <f>IF(D1858&gt;Educacao_infantil!$I$3,1,0)</f>
        <v>1</v>
      </c>
      <c r="N1858" s="7">
        <f>IF(I1858&lt;Educacao_infantil!$J$3,1,0)</f>
        <v>0</v>
      </c>
      <c r="O1858" s="22"/>
    </row>
    <row r="1859" spans="1:15" x14ac:dyDescent="0.25">
      <c r="A1859" s="8" t="s">
        <v>523</v>
      </c>
      <c r="B1859" s="9" t="s">
        <v>29</v>
      </c>
      <c r="C1859" s="9" t="str">
        <f>VLOOKUP(B1859,'De-Para_Estado_Regiao'!$B$3:$C$29,2,0)</f>
        <v>Centro-Oeste</v>
      </c>
      <c r="D1859" s="9">
        <v>2448</v>
      </c>
      <c r="E1859" s="9">
        <v>0.71</v>
      </c>
      <c r="F1859" s="9">
        <v>0.70899999999999996</v>
      </c>
      <c r="G1859" s="9">
        <v>0.629</v>
      </c>
      <c r="H1859" s="9">
        <v>31623.8</v>
      </c>
      <c r="I1859" s="6">
        <v>56</v>
      </c>
      <c r="J1859" s="36" t="str">
        <f t="shared" si="28"/>
        <v>Alto</v>
      </c>
      <c r="K1859" s="6">
        <f>IF(OR(B1859="",D1859="",E1859="",F1859="",G1859="",H1859=""),1,0)</f>
        <v>0</v>
      </c>
      <c r="L1859" s="6">
        <f>IF(C1859&lt;Panorama_geral!$B$3,1,0)</f>
        <v>0</v>
      </c>
      <c r="M1859" s="36">
        <f>IF(D1859&gt;Educacao_infantil!$I$3,1,0)</f>
        <v>1</v>
      </c>
      <c r="N1859" s="7">
        <f>IF(I1859&lt;Educacao_infantil!$J$3,1,0)</f>
        <v>0</v>
      </c>
      <c r="O1859" s="22"/>
    </row>
    <row r="1860" spans="1:15" x14ac:dyDescent="0.25">
      <c r="A1860" s="5" t="s">
        <v>524</v>
      </c>
      <c r="B1860" s="6" t="s">
        <v>31</v>
      </c>
      <c r="C1860" s="9" t="str">
        <f>VLOOKUP(B1860,'De-Para_Estado_Regiao'!$B$3:$C$29,2,0)</f>
        <v>Nordeste</v>
      </c>
      <c r="D1860" s="6">
        <v>1504</v>
      </c>
      <c r="E1860" s="6">
        <v>0.66500000000000004</v>
      </c>
      <c r="F1860" s="6">
        <v>0.58699999999999997</v>
      </c>
      <c r="G1860" s="6">
        <v>0.64600000000000002</v>
      </c>
      <c r="H1860" s="6">
        <v>49259.77</v>
      </c>
      <c r="I1860" s="6">
        <v>10</v>
      </c>
      <c r="J1860" s="36" t="str">
        <f t="shared" si="28"/>
        <v>Médio</v>
      </c>
      <c r="K1860" s="6">
        <f>IF(OR(B1860="",D1860="",E1860="",F1860="",G1860="",H1860=""),1,0)</f>
        <v>0</v>
      </c>
      <c r="L1860" s="6">
        <f>IF(C1860&lt;Panorama_geral!$B$3,1,0)</f>
        <v>0</v>
      </c>
      <c r="M1860" s="36">
        <f>IF(D1860&gt;Educacao_infantil!$I$3,1,0)</f>
        <v>1</v>
      </c>
      <c r="N1860" s="7">
        <f>IF(I1860&lt;Educacao_infantil!$J$3,1,0)</f>
        <v>0</v>
      </c>
      <c r="O1860" s="22"/>
    </row>
    <row r="1861" spans="1:15" x14ac:dyDescent="0.25">
      <c r="A1861" s="8" t="s">
        <v>525</v>
      </c>
      <c r="B1861" s="9" t="s">
        <v>19</v>
      </c>
      <c r="C1861" s="9" t="str">
        <f>VLOOKUP(B1861,'De-Para_Estado_Regiao'!$B$3:$C$29,2,0)</f>
        <v>Nordeste</v>
      </c>
      <c r="D1861" s="9">
        <v>4117</v>
      </c>
      <c r="E1861" s="9">
        <v>0.66700000000000004</v>
      </c>
      <c r="F1861" s="9">
        <v>0.65400000000000003</v>
      </c>
      <c r="G1861" s="9">
        <v>0.56699999999999995</v>
      </c>
      <c r="H1861" s="9">
        <v>12994.83</v>
      </c>
      <c r="I1861" s="6">
        <v>37</v>
      </c>
      <c r="J1861" s="36" t="str">
        <f t="shared" si="28"/>
        <v>Médio</v>
      </c>
      <c r="K1861" s="6">
        <f>IF(OR(B1861="",D1861="",E1861="",F1861="",G1861="",H1861=""),1,0)</f>
        <v>0</v>
      </c>
      <c r="L1861" s="6">
        <f>IF(C1861&lt;Panorama_geral!$B$3,1,0)</f>
        <v>0</v>
      </c>
      <c r="M1861" s="36">
        <f>IF(D1861&gt;Educacao_infantil!$I$3,1,0)</f>
        <v>1</v>
      </c>
      <c r="N1861" s="7">
        <f>IF(I1861&lt;Educacao_infantil!$J$3,1,0)</f>
        <v>0</v>
      </c>
      <c r="O1861" s="22"/>
    </row>
    <row r="1862" spans="1:15" x14ac:dyDescent="0.25">
      <c r="A1862" s="5" t="s">
        <v>526</v>
      </c>
      <c r="B1862" s="6" t="s">
        <v>64</v>
      </c>
      <c r="C1862" s="9" t="str">
        <f>VLOOKUP(B1862,'De-Para_Estado_Regiao'!$B$3:$C$29,2,0)</f>
        <v>Sudeste</v>
      </c>
      <c r="D1862" s="6">
        <v>4072</v>
      </c>
      <c r="E1862" s="6">
        <v>0.746</v>
      </c>
      <c r="F1862" s="6">
        <v>0.73799999999999999</v>
      </c>
      <c r="G1862" s="6">
        <v>0.66800000000000004</v>
      </c>
      <c r="H1862" s="6">
        <v>26270.720000000001</v>
      </c>
      <c r="I1862" s="6">
        <v>155</v>
      </c>
      <c r="J1862" s="36" t="str">
        <f t="shared" ref="J1862:J1925" si="29">IF(E1862&lt;0.55,"Baixo", IF(E1862&lt;0.7,"Médio", IF(E1862&lt;0.8,"Alto","Muito Alto")))</f>
        <v>Alto</v>
      </c>
      <c r="K1862" s="6">
        <f>IF(OR(B1862="",D1862="",E1862="",F1862="",G1862="",H1862=""),1,0)</f>
        <v>0</v>
      </c>
      <c r="L1862" s="6">
        <f>IF(C1862&lt;Panorama_geral!$B$3,1,0)</f>
        <v>0</v>
      </c>
      <c r="M1862" s="36">
        <f>IF(D1862&gt;Educacao_infantil!$I$3,1,0)</f>
        <v>1</v>
      </c>
      <c r="N1862" s="7">
        <f>IF(I1862&lt;Educacao_infantil!$J$3,1,0)</f>
        <v>0</v>
      </c>
      <c r="O1862" s="22"/>
    </row>
    <row r="1863" spans="1:15" x14ac:dyDescent="0.25">
      <c r="A1863" s="8" t="s">
        <v>527</v>
      </c>
      <c r="B1863" s="9" t="s">
        <v>7</v>
      </c>
      <c r="C1863" s="9" t="str">
        <f>VLOOKUP(B1863,'De-Para_Estado_Regiao'!$B$3:$C$29,2,0)</f>
        <v>Sudeste</v>
      </c>
      <c r="D1863" s="9">
        <v>874</v>
      </c>
      <c r="E1863" s="9">
        <v>0.748</v>
      </c>
      <c r="F1863" s="9">
        <v>0.73499999999999999</v>
      </c>
      <c r="G1863" s="9">
        <v>0.68700000000000006</v>
      </c>
      <c r="H1863" s="9">
        <v>46937.07</v>
      </c>
      <c r="I1863" s="6">
        <v>19</v>
      </c>
      <c r="J1863" s="36" t="str">
        <f t="shared" si="29"/>
        <v>Alto</v>
      </c>
      <c r="K1863" s="6">
        <f>IF(OR(B1863="",D1863="",E1863="",F1863="",G1863="",H1863=""),1,0)</f>
        <v>0</v>
      </c>
      <c r="L1863" s="6">
        <f>IF(C1863&lt;Panorama_geral!$B$3,1,0)</f>
        <v>0</v>
      </c>
      <c r="M1863" s="36">
        <f>IF(D1863&gt;Educacao_infantil!$I$3,1,0)</f>
        <v>0</v>
      </c>
      <c r="N1863" s="7">
        <f>IF(I1863&lt;Educacao_infantil!$J$3,1,0)</f>
        <v>0</v>
      </c>
      <c r="O1863" s="22"/>
    </row>
    <row r="1864" spans="1:15" x14ac:dyDescent="0.25">
      <c r="A1864" s="5" t="s">
        <v>528</v>
      </c>
      <c r="B1864" s="6" t="s">
        <v>24</v>
      </c>
      <c r="C1864" s="9" t="str">
        <f>VLOOKUP(B1864,'De-Para_Estado_Regiao'!$B$3:$C$29,2,0)</f>
        <v>Nordeste</v>
      </c>
      <c r="D1864" s="6">
        <v>6201</v>
      </c>
      <c r="E1864" s="6">
        <v>0.67700000000000005</v>
      </c>
      <c r="F1864" s="6">
        <v>0.68700000000000006</v>
      </c>
      <c r="G1864" s="6">
        <v>0.57199999999999995</v>
      </c>
      <c r="H1864" s="6">
        <v>22186.57</v>
      </c>
      <c r="I1864" s="6">
        <v>94</v>
      </c>
      <c r="J1864" s="36" t="str">
        <f t="shared" si="29"/>
        <v>Médio</v>
      </c>
      <c r="K1864" s="6">
        <f>IF(OR(B1864="",D1864="",E1864="",F1864="",G1864="",H1864=""),1,0)</f>
        <v>0</v>
      </c>
      <c r="L1864" s="6">
        <f>IF(C1864&lt;Panorama_geral!$B$3,1,0)</f>
        <v>0</v>
      </c>
      <c r="M1864" s="36">
        <f>IF(D1864&gt;Educacao_infantil!$I$3,1,0)</f>
        <v>1</v>
      </c>
      <c r="N1864" s="7">
        <f>IF(I1864&lt;Educacao_infantil!$J$3,1,0)</f>
        <v>0</v>
      </c>
      <c r="O1864" s="22"/>
    </row>
    <row r="1865" spans="1:15" x14ac:dyDescent="0.25">
      <c r="A1865" s="8" t="s">
        <v>529</v>
      </c>
      <c r="B1865" s="9" t="s">
        <v>49</v>
      </c>
      <c r="C1865" s="9" t="str">
        <f>VLOOKUP(B1865,'De-Para_Estado_Regiao'!$B$3:$C$29,2,0)</f>
        <v>Norte</v>
      </c>
      <c r="D1865" s="9">
        <v>4942</v>
      </c>
      <c r="E1865" s="9">
        <v>0.67200000000000004</v>
      </c>
      <c r="F1865" s="9">
        <v>0.67400000000000004</v>
      </c>
      <c r="G1865" s="9">
        <v>0.56100000000000005</v>
      </c>
      <c r="H1865" s="9">
        <v>20143.55</v>
      </c>
      <c r="I1865" s="6">
        <v>87</v>
      </c>
      <c r="J1865" s="36" t="str">
        <f t="shared" si="29"/>
        <v>Médio</v>
      </c>
      <c r="K1865" s="6">
        <f>IF(OR(B1865="",D1865="",E1865="",F1865="",G1865="",H1865=""),1,0)</f>
        <v>0</v>
      </c>
      <c r="L1865" s="6">
        <f>IF(C1865&lt;Panorama_geral!$B$3,1,0)</f>
        <v>0</v>
      </c>
      <c r="M1865" s="36">
        <f>IF(D1865&gt;Educacao_infantil!$I$3,1,0)</f>
        <v>1</v>
      </c>
      <c r="N1865" s="7">
        <f>IF(I1865&lt;Educacao_infantil!$J$3,1,0)</f>
        <v>0</v>
      </c>
      <c r="O1865" s="22"/>
    </row>
    <row r="1866" spans="1:15" x14ac:dyDescent="0.25">
      <c r="A1866" s="5" t="s">
        <v>530</v>
      </c>
      <c r="B1866" s="6" t="s">
        <v>7</v>
      </c>
      <c r="C1866" s="9" t="str">
        <f>VLOOKUP(B1866,'De-Para_Estado_Regiao'!$B$3:$C$29,2,0)</f>
        <v>Sudeste</v>
      </c>
      <c r="D1866" s="6">
        <v>962</v>
      </c>
      <c r="E1866" s="6">
        <v>0.75800000000000001</v>
      </c>
      <c r="F1866" s="6">
        <v>0.754</v>
      </c>
      <c r="G1866" s="6">
        <v>0.67400000000000004</v>
      </c>
      <c r="H1866" s="6">
        <v>96056.59</v>
      </c>
      <c r="I1866" s="6">
        <v>17</v>
      </c>
      <c r="J1866" s="36" t="str">
        <f t="shared" si="29"/>
        <v>Alto</v>
      </c>
      <c r="K1866" s="6">
        <f>IF(OR(B1866="",D1866="",E1866="",F1866="",G1866="",H1866=""),1,0)</f>
        <v>0</v>
      </c>
      <c r="L1866" s="6">
        <f>IF(C1866&lt;Panorama_geral!$B$3,1,0)</f>
        <v>0</v>
      </c>
      <c r="M1866" s="36">
        <f>IF(D1866&gt;Educacao_infantil!$I$3,1,0)</f>
        <v>1</v>
      </c>
      <c r="N1866" s="7">
        <f>IF(I1866&lt;Educacao_infantil!$J$3,1,0)</f>
        <v>0</v>
      </c>
      <c r="O1866" s="22"/>
    </row>
    <row r="1867" spans="1:15" x14ac:dyDescent="0.25">
      <c r="A1867" s="8" t="s">
        <v>531</v>
      </c>
      <c r="B1867" s="9" t="s">
        <v>53</v>
      </c>
      <c r="C1867" s="9" t="str">
        <f>VLOOKUP(B1867,'De-Para_Estado_Regiao'!$B$3:$C$29,2,0)</f>
        <v>Centro-Oeste</v>
      </c>
      <c r="D1867" s="9">
        <v>898</v>
      </c>
      <c r="E1867" s="9">
        <v>0.72699999999999998</v>
      </c>
      <c r="F1867" s="9">
        <v>0.75600000000000001</v>
      </c>
      <c r="G1867" s="9">
        <v>0.627</v>
      </c>
      <c r="H1867" s="9">
        <v>24042.01</v>
      </c>
      <c r="I1867" s="6">
        <v>15</v>
      </c>
      <c r="J1867" s="36" t="str">
        <f t="shared" si="29"/>
        <v>Alto</v>
      </c>
      <c r="K1867" s="6">
        <f>IF(OR(B1867="",D1867="",E1867="",F1867="",G1867="",H1867=""),1,0)</f>
        <v>0</v>
      </c>
      <c r="L1867" s="6">
        <f>IF(C1867&lt;Panorama_geral!$B$3,1,0)</f>
        <v>0</v>
      </c>
      <c r="M1867" s="36">
        <f>IF(D1867&gt;Educacao_infantil!$I$3,1,0)</f>
        <v>0</v>
      </c>
      <c r="N1867" s="7">
        <f>IF(I1867&lt;Educacao_infantil!$J$3,1,0)</f>
        <v>0</v>
      </c>
      <c r="O1867" s="22"/>
    </row>
    <row r="1868" spans="1:15" x14ac:dyDescent="0.25">
      <c r="A1868" s="5" t="s">
        <v>532</v>
      </c>
      <c r="B1868" s="6" t="s">
        <v>14</v>
      </c>
      <c r="C1868" s="9" t="str">
        <f>VLOOKUP(B1868,'De-Para_Estado_Regiao'!$B$3:$C$29,2,0)</f>
        <v>Sul</v>
      </c>
      <c r="D1868" s="6">
        <v>817</v>
      </c>
      <c r="E1868" s="6">
        <v>0.754</v>
      </c>
      <c r="F1868" s="6">
        <v>0.78600000000000003</v>
      </c>
      <c r="G1868" s="6">
        <v>0.64200000000000002</v>
      </c>
      <c r="H1868" s="6">
        <v>46113.35</v>
      </c>
      <c r="I1868" s="6">
        <v>39</v>
      </c>
      <c r="J1868" s="36" t="str">
        <f t="shared" si="29"/>
        <v>Alto</v>
      </c>
      <c r="K1868" s="6">
        <f>IF(OR(B1868="",D1868="",E1868="",F1868="",G1868="",H1868=""),1,0)</f>
        <v>0</v>
      </c>
      <c r="L1868" s="6">
        <f>IF(C1868&lt;Panorama_geral!$B$3,1,0)</f>
        <v>0</v>
      </c>
      <c r="M1868" s="36">
        <f>IF(D1868&gt;Educacao_infantil!$I$3,1,0)</f>
        <v>0</v>
      </c>
      <c r="N1868" s="7">
        <f>IF(I1868&lt;Educacao_infantil!$J$3,1,0)</f>
        <v>0</v>
      </c>
      <c r="O1868" s="22"/>
    </row>
    <row r="1869" spans="1:15" x14ac:dyDescent="0.25">
      <c r="A1869" s="8" t="s">
        <v>533</v>
      </c>
      <c r="B1869" s="9" t="s">
        <v>16</v>
      </c>
      <c r="C1869" s="9" t="str">
        <f>VLOOKUP(B1869,'De-Para_Estado_Regiao'!$B$3:$C$29,2,0)</f>
        <v>Sudeste</v>
      </c>
      <c r="D1869" s="9">
        <v>16666</v>
      </c>
      <c r="E1869" s="9">
        <v>0.68400000000000005</v>
      </c>
      <c r="F1869" s="9">
        <v>0.65800000000000003</v>
      </c>
      <c r="G1869" s="9">
        <v>0.59099999999999997</v>
      </c>
      <c r="H1869" s="9">
        <v>11110.22</v>
      </c>
      <c r="I1869" s="6">
        <v>161</v>
      </c>
      <c r="J1869" s="36" t="str">
        <f t="shared" si="29"/>
        <v>Médio</v>
      </c>
      <c r="K1869" s="6">
        <f>IF(OR(B1869="",D1869="",E1869="",F1869="",G1869="",H1869=""),1,0)</f>
        <v>0</v>
      </c>
      <c r="L1869" s="6">
        <f>IF(C1869&lt;Panorama_geral!$B$3,1,0)</f>
        <v>0</v>
      </c>
      <c r="M1869" s="36">
        <f>IF(D1869&gt;Educacao_infantil!$I$3,1,0)</f>
        <v>1</v>
      </c>
      <c r="N1869" s="7">
        <f>IF(I1869&lt;Educacao_infantil!$J$3,1,0)</f>
        <v>0</v>
      </c>
      <c r="O1869" s="22"/>
    </row>
    <row r="1870" spans="1:15" x14ac:dyDescent="0.25">
      <c r="A1870" s="5" t="s">
        <v>534</v>
      </c>
      <c r="B1870" s="6" t="s">
        <v>7</v>
      </c>
      <c r="C1870" s="9" t="str">
        <f>VLOOKUP(B1870,'De-Para_Estado_Regiao'!$B$3:$C$29,2,0)</f>
        <v>Sudeste</v>
      </c>
      <c r="D1870" s="6">
        <v>635</v>
      </c>
      <c r="E1870" s="6">
        <v>0.71499999999999997</v>
      </c>
      <c r="F1870" s="6">
        <v>0.71599999999999997</v>
      </c>
      <c r="G1870" s="6">
        <v>0.623</v>
      </c>
      <c r="H1870" s="6">
        <v>50159.26</v>
      </c>
      <c r="I1870" s="6">
        <v>16</v>
      </c>
      <c r="J1870" s="36" t="str">
        <f t="shared" si="29"/>
        <v>Alto</v>
      </c>
      <c r="K1870" s="6">
        <f>IF(OR(B1870="",D1870="",E1870="",F1870="",G1870="",H1870=""),1,0)</f>
        <v>0</v>
      </c>
      <c r="L1870" s="6">
        <f>IF(C1870&lt;Panorama_geral!$B$3,1,0)</f>
        <v>0</v>
      </c>
      <c r="M1870" s="36">
        <f>IF(D1870&gt;Educacao_infantil!$I$3,1,0)</f>
        <v>0</v>
      </c>
      <c r="N1870" s="7">
        <f>IF(I1870&lt;Educacao_infantil!$J$3,1,0)</f>
        <v>0</v>
      </c>
      <c r="O1870" s="22"/>
    </row>
    <row r="1871" spans="1:15" x14ac:dyDescent="0.25">
      <c r="A1871" s="8" t="s">
        <v>535</v>
      </c>
      <c r="B1871" s="9" t="s">
        <v>14</v>
      </c>
      <c r="C1871" s="9" t="str">
        <f>VLOOKUP(B1871,'De-Para_Estado_Regiao'!$B$3:$C$29,2,0)</f>
        <v>Sul</v>
      </c>
      <c r="D1871" s="9">
        <v>2427</v>
      </c>
      <c r="E1871" s="9">
        <v>0.72699999999999998</v>
      </c>
      <c r="F1871" s="9">
        <v>0.754</v>
      </c>
      <c r="G1871" s="9">
        <v>0.57899999999999996</v>
      </c>
      <c r="H1871" s="9">
        <v>22251.35</v>
      </c>
      <c r="I1871" s="6">
        <v>78</v>
      </c>
      <c r="J1871" s="36" t="str">
        <f t="shared" si="29"/>
        <v>Alto</v>
      </c>
      <c r="K1871" s="6">
        <f>IF(OR(B1871="",D1871="",E1871="",F1871="",G1871="",H1871=""),1,0)</f>
        <v>0</v>
      </c>
      <c r="L1871" s="6">
        <f>IF(C1871&lt;Panorama_geral!$B$3,1,0)</f>
        <v>0</v>
      </c>
      <c r="M1871" s="36">
        <f>IF(D1871&gt;Educacao_infantil!$I$3,1,0)</f>
        <v>1</v>
      </c>
      <c r="N1871" s="7">
        <f>IF(I1871&lt;Educacao_infantil!$J$3,1,0)</f>
        <v>0</v>
      </c>
      <c r="O1871" s="22"/>
    </row>
    <row r="1872" spans="1:15" x14ac:dyDescent="0.25">
      <c r="A1872" s="5" t="s">
        <v>536</v>
      </c>
      <c r="B1872" s="6" t="s">
        <v>33</v>
      </c>
      <c r="C1872" s="9" t="str">
        <f>VLOOKUP(B1872,'De-Para_Estado_Regiao'!$B$3:$C$29,2,0)</f>
        <v>Centro-Oeste</v>
      </c>
      <c r="D1872" s="6">
        <v>3848</v>
      </c>
      <c r="E1872" s="6">
        <v>0.73299999999999998</v>
      </c>
      <c r="F1872" s="6">
        <v>0.73899999999999999</v>
      </c>
      <c r="G1872" s="6">
        <v>0.64</v>
      </c>
      <c r="H1872" s="6">
        <v>26695.200000000001</v>
      </c>
      <c r="I1872" s="6">
        <v>104</v>
      </c>
      <c r="J1872" s="36" t="str">
        <f t="shared" si="29"/>
        <v>Alto</v>
      </c>
      <c r="K1872" s="6">
        <f>IF(OR(B1872="",D1872="",E1872="",F1872="",G1872="",H1872=""),1,0)</f>
        <v>0</v>
      </c>
      <c r="L1872" s="6">
        <f>IF(C1872&lt;Panorama_geral!$B$3,1,0)</f>
        <v>0</v>
      </c>
      <c r="M1872" s="36">
        <f>IF(D1872&gt;Educacao_infantil!$I$3,1,0)</f>
        <v>1</v>
      </c>
      <c r="N1872" s="7">
        <f>IF(I1872&lt;Educacao_infantil!$J$3,1,0)</f>
        <v>0</v>
      </c>
      <c r="O1872" s="22"/>
    </row>
    <row r="1873" spans="1:15" x14ac:dyDescent="0.25">
      <c r="A1873" s="8" t="s">
        <v>537</v>
      </c>
      <c r="B1873" s="9" t="s">
        <v>7</v>
      </c>
      <c r="C1873" s="9" t="str">
        <f>VLOOKUP(B1873,'De-Para_Estado_Regiao'!$B$3:$C$29,2,0)</f>
        <v>Sudeste</v>
      </c>
      <c r="D1873" s="9">
        <v>567</v>
      </c>
      <c r="E1873" s="9">
        <v>0.73199999999999998</v>
      </c>
      <c r="F1873" s="9">
        <v>0.68700000000000006</v>
      </c>
      <c r="G1873" s="9">
        <v>0.69</v>
      </c>
      <c r="H1873" s="9">
        <v>11669.96</v>
      </c>
      <c r="I1873" s="6">
        <v>12</v>
      </c>
      <c r="J1873" s="36" t="str">
        <f t="shared" si="29"/>
        <v>Alto</v>
      </c>
      <c r="K1873" s="6">
        <f>IF(OR(B1873="",D1873="",E1873="",F1873="",G1873="",H1873=""),1,0)</f>
        <v>0</v>
      </c>
      <c r="L1873" s="6">
        <f>IF(C1873&lt;Panorama_geral!$B$3,1,0)</f>
        <v>0</v>
      </c>
      <c r="M1873" s="36">
        <f>IF(D1873&gt;Educacao_infantil!$I$3,1,0)</f>
        <v>0</v>
      </c>
      <c r="N1873" s="7">
        <f>IF(I1873&lt;Educacao_infantil!$J$3,1,0)</f>
        <v>0</v>
      </c>
      <c r="O1873" s="22"/>
    </row>
    <row r="1874" spans="1:15" x14ac:dyDescent="0.25">
      <c r="A1874" s="5" t="s">
        <v>538</v>
      </c>
      <c r="B1874" s="6" t="s">
        <v>16</v>
      </c>
      <c r="C1874" s="9" t="str">
        <f>VLOOKUP(B1874,'De-Para_Estado_Regiao'!$B$3:$C$29,2,0)</f>
        <v>Sudeste</v>
      </c>
      <c r="D1874" s="6">
        <v>1448</v>
      </c>
      <c r="E1874" s="6">
        <v>0.747</v>
      </c>
      <c r="F1874" s="6">
        <v>0.76100000000000001</v>
      </c>
      <c r="G1874" s="6">
        <v>0.63900000000000001</v>
      </c>
      <c r="H1874" s="6">
        <v>40099.769999999997</v>
      </c>
      <c r="I1874" s="6">
        <v>23</v>
      </c>
      <c r="J1874" s="36" t="str">
        <f t="shared" si="29"/>
        <v>Alto</v>
      </c>
      <c r="K1874" s="6">
        <f>IF(OR(B1874="",D1874="",E1874="",F1874="",G1874="",H1874=""),1,0)</f>
        <v>0</v>
      </c>
      <c r="L1874" s="6">
        <f>IF(C1874&lt;Panorama_geral!$B$3,1,0)</f>
        <v>0</v>
      </c>
      <c r="M1874" s="36">
        <f>IF(D1874&gt;Educacao_infantil!$I$3,1,0)</f>
        <v>1</v>
      </c>
      <c r="N1874" s="7">
        <f>IF(I1874&lt;Educacao_infantil!$J$3,1,0)</f>
        <v>0</v>
      </c>
      <c r="O1874" s="22"/>
    </row>
    <row r="1875" spans="1:15" x14ac:dyDescent="0.25">
      <c r="A1875" s="8" t="s">
        <v>539</v>
      </c>
      <c r="B1875" s="9" t="s">
        <v>22</v>
      </c>
      <c r="C1875" s="9" t="str">
        <f>VLOOKUP(B1875,'De-Para_Estado_Regiao'!$B$3:$C$29,2,0)</f>
        <v>Sul</v>
      </c>
      <c r="D1875" s="9">
        <v>2348</v>
      </c>
      <c r="E1875" s="9">
        <v>0.72599999999999998</v>
      </c>
      <c r="F1875" s="9">
        <v>0.71499999999999997</v>
      </c>
      <c r="G1875" s="9">
        <v>0.64</v>
      </c>
      <c r="H1875" s="9">
        <v>26207.22</v>
      </c>
      <c r="I1875" s="6">
        <v>78</v>
      </c>
      <c r="J1875" s="36" t="str">
        <f t="shared" si="29"/>
        <v>Alto</v>
      </c>
      <c r="K1875" s="6">
        <f>IF(OR(B1875="",D1875="",E1875="",F1875="",G1875="",H1875=""),1,0)</f>
        <v>0</v>
      </c>
      <c r="L1875" s="6">
        <f>IF(C1875&lt;Panorama_geral!$B$3,1,0)</f>
        <v>0</v>
      </c>
      <c r="M1875" s="36">
        <f>IF(D1875&gt;Educacao_infantil!$I$3,1,0)</f>
        <v>1</v>
      </c>
      <c r="N1875" s="7">
        <f>IF(I1875&lt;Educacao_infantil!$J$3,1,0)</f>
        <v>0</v>
      </c>
      <c r="O1875" s="22"/>
    </row>
    <row r="1876" spans="1:15" x14ac:dyDescent="0.25">
      <c r="A1876" s="5" t="s">
        <v>540</v>
      </c>
      <c r="B1876" s="6" t="s">
        <v>7</v>
      </c>
      <c r="C1876" s="9" t="str">
        <f>VLOOKUP(B1876,'De-Para_Estado_Regiao'!$B$3:$C$29,2,0)</f>
        <v>Sudeste</v>
      </c>
      <c r="D1876" s="6">
        <v>963</v>
      </c>
      <c r="E1876" s="6">
        <v>0.74</v>
      </c>
      <c r="F1876" s="6">
        <v>0.75800000000000001</v>
      </c>
      <c r="G1876" s="6">
        <v>0.625</v>
      </c>
      <c r="H1876" s="6">
        <v>16537.87</v>
      </c>
      <c r="I1876" s="6">
        <v>25</v>
      </c>
      <c r="J1876" s="36" t="str">
        <f t="shared" si="29"/>
        <v>Alto</v>
      </c>
      <c r="K1876" s="6">
        <f>IF(OR(B1876="",D1876="",E1876="",F1876="",G1876="",H1876=""),1,0)</f>
        <v>0</v>
      </c>
      <c r="L1876" s="6">
        <f>IF(C1876&lt;Panorama_geral!$B$3,1,0)</f>
        <v>0</v>
      </c>
      <c r="M1876" s="36">
        <f>IF(D1876&gt;Educacao_infantil!$I$3,1,0)</f>
        <v>1</v>
      </c>
      <c r="N1876" s="7">
        <f>IF(I1876&lt;Educacao_infantil!$J$3,1,0)</f>
        <v>0</v>
      </c>
      <c r="O1876" s="22"/>
    </row>
    <row r="1877" spans="1:15" x14ac:dyDescent="0.25">
      <c r="A1877" s="8" t="s">
        <v>541</v>
      </c>
      <c r="B1877" s="9" t="s">
        <v>16</v>
      </c>
      <c r="C1877" s="9" t="str">
        <f>VLOOKUP(B1877,'De-Para_Estado_Regiao'!$B$3:$C$29,2,0)</f>
        <v>Sudeste</v>
      </c>
      <c r="D1877" s="9">
        <v>2020</v>
      </c>
      <c r="E1877" s="9">
        <v>0.74099999999999999</v>
      </c>
      <c r="F1877" s="9">
        <v>0.68799999999999994</v>
      </c>
      <c r="G1877" s="9">
        <v>0.69699999999999995</v>
      </c>
      <c r="H1877" s="9">
        <v>19343.78</v>
      </c>
      <c r="I1877" s="6">
        <v>31</v>
      </c>
      <c r="J1877" s="36" t="str">
        <f t="shared" si="29"/>
        <v>Alto</v>
      </c>
      <c r="K1877" s="6">
        <f>IF(OR(B1877="",D1877="",E1877="",F1877="",G1877="",H1877=""),1,0)</f>
        <v>0</v>
      </c>
      <c r="L1877" s="6">
        <f>IF(C1877&lt;Panorama_geral!$B$3,1,0)</f>
        <v>0</v>
      </c>
      <c r="M1877" s="36">
        <f>IF(D1877&gt;Educacao_infantil!$I$3,1,0)</f>
        <v>1</v>
      </c>
      <c r="N1877" s="7">
        <f>IF(I1877&lt;Educacao_infantil!$J$3,1,0)</f>
        <v>0</v>
      </c>
      <c r="O1877" s="22"/>
    </row>
    <row r="1878" spans="1:15" x14ac:dyDescent="0.25">
      <c r="A1878" s="5" t="s">
        <v>542</v>
      </c>
      <c r="B1878" s="6" t="s">
        <v>29</v>
      </c>
      <c r="C1878" s="9" t="str">
        <f>VLOOKUP(B1878,'De-Para_Estado_Regiao'!$B$3:$C$29,2,0)</f>
        <v>Centro-Oeste</v>
      </c>
      <c r="D1878" s="6">
        <v>2833</v>
      </c>
      <c r="E1878" s="6">
        <v>0.752</v>
      </c>
      <c r="F1878" s="6">
        <v>0.77400000000000002</v>
      </c>
      <c r="G1878" s="6">
        <v>0.65300000000000002</v>
      </c>
      <c r="H1878" s="6">
        <v>61274.33</v>
      </c>
      <c r="I1878" s="6">
        <v>67</v>
      </c>
      <c r="J1878" s="36" t="str">
        <f t="shared" si="29"/>
        <v>Alto</v>
      </c>
      <c r="K1878" s="6">
        <f>IF(OR(B1878="",D1878="",E1878="",F1878="",G1878="",H1878=""),1,0)</f>
        <v>0</v>
      </c>
      <c r="L1878" s="6">
        <f>IF(C1878&lt;Panorama_geral!$B$3,1,0)</f>
        <v>0</v>
      </c>
      <c r="M1878" s="36">
        <f>IF(D1878&gt;Educacao_infantil!$I$3,1,0)</f>
        <v>1</v>
      </c>
      <c r="N1878" s="7">
        <f>IF(I1878&lt;Educacao_infantil!$J$3,1,0)</f>
        <v>0</v>
      </c>
      <c r="O1878" s="22"/>
    </row>
    <row r="1879" spans="1:15" x14ac:dyDescent="0.25">
      <c r="A1879" s="8" t="s">
        <v>543</v>
      </c>
      <c r="B1879" s="9" t="s">
        <v>7</v>
      </c>
      <c r="C1879" s="9" t="str">
        <f>VLOOKUP(B1879,'De-Para_Estado_Regiao'!$B$3:$C$29,2,0)</f>
        <v>Sudeste</v>
      </c>
      <c r="D1879" s="9">
        <v>996</v>
      </c>
      <c r="E1879" s="9">
        <v>0.77500000000000002</v>
      </c>
      <c r="F1879" s="9">
        <v>0.76400000000000001</v>
      </c>
      <c r="G1879" s="9">
        <v>0.68600000000000005</v>
      </c>
      <c r="H1879" s="9">
        <v>22579.86</v>
      </c>
      <c r="I1879" s="6">
        <v>30</v>
      </c>
      <c r="J1879" s="36" t="str">
        <f t="shared" si="29"/>
        <v>Alto</v>
      </c>
      <c r="K1879" s="6">
        <f>IF(OR(B1879="",D1879="",E1879="",F1879="",G1879="",H1879=""),1,0)</f>
        <v>0</v>
      </c>
      <c r="L1879" s="6">
        <f>IF(C1879&lt;Panorama_geral!$B$3,1,0)</f>
        <v>0</v>
      </c>
      <c r="M1879" s="36">
        <f>IF(D1879&gt;Educacao_infantil!$I$3,1,0)</f>
        <v>1</v>
      </c>
      <c r="N1879" s="7">
        <f>IF(I1879&lt;Educacao_infantil!$J$3,1,0)</f>
        <v>0</v>
      </c>
      <c r="O1879" s="22"/>
    </row>
    <row r="1880" spans="1:15" x14ac:dyDescent="0.25">
      <c r="A1880" s="5" t="s">
        <v>544</v>
      </c>
      <c r="B1880" s="6" t="s">
        <v>19</v>
      </c>
      <c r="C1880" s="9" t="str">
        <f>VLOOKUP(B1880,'De-Para_Estado_Regiao'!$B$3:$C$29,2,0)</f>
        <v>Nordeste</v>
      </c>
      <c r="D1880" s="6">
        <v>3017</v>
      </c>
      <c r="E1880" s="6">
        <v>0.61899999999999999</v>
      </c>
      <c r="F1880" s="6">
        <v>0.61299999999999999</v>
      </c>
      <c r="G1880" s="6">
        <v>0.499</v>
      </c>
      <c r="H1880" s="6">
        <v>115458.91</v>
      </c>
      <c r="I1880" s="6">
        <v>30</v>
      </c>
      <c r="J1880" s="36" t="str">
        <f t="shared" si="29"/>
        <v>Médio</v>
      </c>
      <c r="K1880" s="6">
        <f>IF(OR(B1880="",D1880="",E1880="",F1880="",G1880="",H1880=""),1,0)</f>
        <v>0</v>
      </c>
      <c r="L1880" s="6">
        <f>IF(C1880&lt;Panorama_geral!$B$3,1,0)</f>
        <v>0</v>
      </c>
      <c r="M1880" s="36">
        <f>IF(D1880&gt;Educacao_infantil!$I$3,1,0)</f>
        <v>1</v>
      </c>
      <c r="N1880" s="7">
        <f>IF(I1880&lt;Educacao_infantil!$J$3,1,0)</f>
        <v>0</v>
      </c>
      <c r="O1880" s="22"/>
    </row>
    <row r="1881" spans="1:15" x14ac:dyDescent="0.25">
      <c r="A1881" s="8" t="s">
        <v>545</v>
      </c>
      <c r="B1881" s="9" t="s">
        <v>7</v>
      </c>
      <c r="C1881" s="9" t="str">
        <f>VLOOKUP(B1881,'De-Para_Estado_Regiao'!$B$3:$C$29,2,0)</f>
        <v>Sudeste</v>
      </c>
      <c r="D1881" s="9">
        <v>1261</v>
      </c>
      <c r="E1881" s="9">
        <v>0.76</v>
      </c>
      <c r="F1881" s="9">
        <v>0.74</v>
      </c>
      <c r="G1881" s="9">
        <v>0.68700000000000006</v>
      </c>
      <c r="H1881" s="9">
        <v>41764.120000000003</v>
      </c>
      <c r="I1881" s="6">
        <v>45</v>
      </c>
      <c r="J1881" s="36" t="str">
        <f t="shared" si="29"/>
        <v>Alto</v>
      </c>
      <c r="K1881" s="6">
        <f>IF(OR(B1881="",D1881="",E1881="",F1881="",G1881="",H1881=""),1,0)</f>
        <v>0</v>
      </c>
      <c r="L1881" s="6">
        <f>IF(C1881&lt;Panorama_geral!$B$3,1,0)</f>
        <v>0</v>
      </c>
      <c r="M1881" s="36">
        <f>IF(D1881&gt;Educacao_infantil!$I$3,1,0)</f>
        <v>1</v>
      </c>
      <c r="N1881" s="7">
        <f>IF(I1881&lt;Educacao_infantil!$J$3,1,0)</f>
        <v>0</v>
      </c>
      <c r="O1881" s="22"/>
    </row>
    <row r="1882" spans="1:15" x14ac:dyDescent="0.25">
      <c r="A1882" s="5" t="s">
        <v>546</v>
      </c>
      <c r="B1882" s="6" t="s">
        <v>49</v>
      </c>
      <c r="C1882" s="9" t="str">
        <f>VLOOKUP(B1882,'De-Para_Estado_Regiao'!$B$3:$C$29,2,0)</f>
        <v>Norte</v>
      </c>
      <c r="D1882" s="6">
        <v>3040</v>
      </c>
      <c r="E1882" s="6">
        <v>0.66200000000000003</v>
      </c>
      <c r="F1882" s="6">
        <v>0.64300000000000002</v>
      </c>
      <c r="G1882" s="6">
        <v>0.56399999999999995</v>
      </c>
      <c r="H1882" s="6">
        <v>42290.57</v>
      </c>
      <c r="I1882" s="6">
        <v>106</v>
      </c>
      <c r="J1882" s="36" t="str">
        <f t="shared" si="29"/>
        <v>Médio</v>
      </c>
      <c r="K1882" s="6">
        <f>IF(OR(B1882="",D1882="",E1882="",F1882="",G1882="",H1882=""),1,0)</f>
        <v>0</v>
      </c>
      <c r="L1882" s="6">
        <f>IF(C1882&lt;Panorama_geral!$B$3,1,0)</f>
        <v>0</v>
      </c>
      <c r="M1882" s="36">
        <f>IF(D1882&gt;Educacao_infantil!$I$3,1,0)</f>
        <v>1</v>
      </c>
      <c r="N1882" s="7">
        <f>IF(I1882&lt;Educacao_infantil!$J$3,1,0)</f>
        <v>0</v>
      </c>
      <c r="O1882" s="22"/>
    </row>
    <row r="1883" spans="1:15" x14ac:dyDescent="0.25">
      <c r="A1883" s="8" t="s">
        <v>547</v>
      </c>
      <c r="B1883" s="9" t="s">
        <v>53</v>
      </c>
      <c r="C1883" s="9" t="str">
        <f>VLOOKUP(B1883,'De-Para_Estado_Regiao'!$B$3:$C$29,2,0)</f>
        <v>Centro-Oeste</v>
      </c>
      <c r="D1883" s="9">
        <v>6151</v>
      </c>
      <c r="E1883" s="9">
        <v>0.7</v>
      </c>
      <c r="F1883" s="9">
        <v>0.70099999999999996</v>
      </c>
      <c r="G1883" s="9">
        <v>0.58599999999999997</v>
      </c>
      <c r="H1883" s="9">
        <v>24061.55</v>
      </c>
      <c r="I1883" s="6">
        <v>57</v>
      </c>
      <c r="J1883" s="36" t="str">
        <f t="shared" si="29"/>
        <v>Alto</v>
      </c>
      <c r="K1883" s="6">
        <f>IF(OR(B1883="",D1883="",E1883="",F1883="",G1883="",H1883=""),1,0)</f>
        <v>0</v>
      </c>
      <c r="L1883" s="6">
        <f>IF(C1883&lt;Panorama_geral!$B$3,1,0)</f>
        <v>0</v>
      </c>
      <c r="M1883" s="36">
        <f>IF(D1883&gt;Educacao_infantil!$I$3,1,0)</f>
        <v>1</v>
      </c>
      <c r="N1883" s="7">
        <f>IF(I1883&lt;Educacao_infantil!$J$3,1,0)</f>
        <v>0</v>
      </c>
      <c r="O1883" s="22"/>
    </row>
    <row r="1884" spans="1:15" x14ac:dyDescent="0.25">
      <c r="A1884" s="5" t="s">
        <v>548</v>
      </c>
      <c r="B1884" s="6" t="s">
        <v>7</v>
      </c>
      <c r="C1884" s="9" t="str">
        <f>VLOOKUP(B1884,'De-Para_Estado_Regiao'!$B$3:$C$29,2,0)</f>
        <v>Sudeste</v>
      </c>
      <c r="D1884" s="6">
        <v>673</v>
      </c>
      <c r="E1884" s="6">
        <v>0.69299999999999995</v>
      </c>
      <c r="F1884" s="6">
        <v>0.65200000000000002</v>
      </c>
      <c r="G1884" s="6">
        <v>0.63600000000000001</v>
      </c>
      <c r="H1884" s="6">
        <v>32218.560000000001</v>
      </c>
      <c r="I1884" s="6">
        <v>14</v>
      </c>
      <c r="J1884" s="36" t="str">
        <f t="shared" si="29"/>
        <v>Médio</v>
      </c>
      <c r="K1884" s="6">
        <f>IF(OR(B1884="",D1884="",E1884="",F1884="",G1884="",H1884=""),1,0)</f>
        <v>0</v>
      </c>
      <c r="L1884" s="6">
        <f>IF(C1884&lt;Panorama_geral!$B$3,1,0)</f>
        <v>0</v>
      </c>
      <c r="M1884" s="36">
        <f>IF(D1884&gt;Educacao_infantil!$I$3,1,0)</f>
        <v>0</v>
      </c>
      <c r="N1884" s="7">
        <f>IF(I1884&lt;Educacao_infantil!$J$3,1,0)</f>
        <v>0</v>
      </c>
      <c r="O1884" s="22"/>
    </row>
    <row r="1885" spans="1:15" x14ac:dyDescent="0.25">
      <c r="A1885" s="8" t="s">
        <v>549</v>
      </c>
      <c r="B1885" s="9" t="s">
        <v>19</v>
      </c>
      <c r="C1885" s="9" t="str">
        <f>VLOOKUP(B1885,'De-Para_Estado_Regiao'!$B$3:$C$29,2,0)</f>
        <v>Nordeste</v>
      </c>
      <c r="D1885" s="9">
        <v>2687</v>
      </c>
      <c r="E1885" s="9">
        <v>0.63500000000000001</v>
      </c>
      <c r="F1885" s="9">
        <v>0.61699999999999999</v>
      </c>
      <c r="G1885" s="9">
        <v>0.54800000000000004</v>
      </c>
      <c r="H1885" s="9">
        <v>10915.41</v>
      </c>
      <c r="I1885" s="6">
        <v>26</v>
      </c>
      <c r="J1885" s="36" t="str">
        <f t="shared" si="29"/>
        <v>Médio</v>
      </c>
      <c r="K1885" s="6">
        <f>IF(OR(B1885="",D1885="",E1885="",F1885="",G1885="",H1885=""),1,0)</f>
        <v>0</v>
      </c>
      <c r="L1885" s="6">
        <f>IF(C1885&lt;Panorama_geral!$B$3,1,0)</f>
        <v>0</v>
      </c>
      <c r="M1885" s="36">
        <f>IF(D1885&gt;Educacao_infantil!$I$3,1,0)</f>
        <v>1</v>
      </c>
      <c r="N1885" s="7">
        <f>IF(I1885&lt;Educacao_infantil!$J$3,1,0)</f>
        <v>0</v>
      </c>
      <c r="O1885" s="22"/>
    </row>
    <row r="1886" spans="1:15" x14ac:dyDescent="0.25">
      <c r="A1886" s="5" t="s">
        <v>550</v>
      </c>
      <c r="B1886" s="6" t="s">
        <v>14</v>
      </c>
      <c r="C1886" s="9" t="str">
        <f>VLOOKUP(B1886,'De-Para_Estado_Regiao'!$B$3:$C$29,2,0)</f>
        <v>Sul</v>
      </c>
      <c r="D1886" s="6">
        <v>1103</v>
      </c>
      <c r="E1886" s="6">
        <v>0.68700000000000006</v>
      </c>
      <c r="F1886" s="6">
        <v>0.72199999999999998</v>
      </c>
      <c r="G1886" s="6">
        <v>0.52800000000000002</v>
      </c>
      <c r="H1886" s="6">
        <v>23237.81</v>
      </c>
      <c r="I1886" s="6">
        <v>35</v>
      </c>
      <c r="J1886" s="36" t="str">
        <f t="shared" si="29"/>
        <v>Médio</v>
      </c>
      <c r="K1886" s="6">
        <f>IF(OR(B1886="",D1886="",E1886="",F1886="",G1886="",H1886=""),1,0)</f>
        <v>0</v>
      </c>
      <c r="L1886" s="6">
        <f>IF(C1886&lt;Panorama_geral!$B$3,1,0)</f>
        <v>0</v>
      </c>
      <c r="M1886" s="36">
        <f>IF(D1886&gt;Educacao_infantil!$I$3,1,0)</f>
        <v>1</v>
      </c>
      <c r="N1886" s="7">
        <f>IF(I1886&lt;Educacao_infantil!$J$3,1,0)</f>
        <v>0</v>
      </c>
      <c r="O1886" s="22"/>
    </row>
    <row r="1887" spans="1:15" x14ac:dyDescent="0.25">
      <c r="A1887" s="8" t="s">
        <v>551</v>
      </c>
      <c r="B1887" s="9" t="s">
        <v>24</v>
      </c>
      <c r="C1887" s="9" t="str">
        <f>VLOOKUP(B1887,'De-Para_Estado_Regiao'!$B$3:$C$29,2,0)</f>
        <v>Nordeste</v>
      </c>
      <c r="D1887" s="9">
        <v>3603</v>
      </c>
      <c r="E1887" s="9">
        <v>0.67</v>
      </c>
      <c r="F1887" s="9">
        <v>0.66300000000000003</v>
      </c>
      <c r="G1887" s="9">
        <v>0.58399999999999996</v>
      </c>
      <c r="H1887" s="9">
        <v>13886.22</v>
      </c>
      <c r="I1887" s="6">
        <v>73</v>
      </c>
      <c r="J1887" s="36" t="str">
        <f t="shared" si="29"/>
        <v>Médio</v>
      </c>
      <c r="K1887" s="6">
        <f>IF(OR(B1887="",D1887="",E1887="",F1887="",G1887="",H1887=""),1,0)</f>
        <v>0</v>
      </c>
      <c r="L1887" s="6">
        <f>IF(C1887&lt;Panorama_geral!$B$3,1,0)</f>
        <v>0</v>
      </c>
      <c r="M1887" s="36">
        <f>IF(D1887&gt;Educacao_infantil!$I$3,1,0)</f>
        <v>1</v>
      </c>
      <c r="N1887" s="7">
        <f>IF(I1887&lt;Educacao_infantil!$J$3,1,0)</f>
        <v>0</v>
      </c>
      <c r="O1887" s="22"/>
    </row>
    <row r="1888" spans="1:15" x14ac:dyDescent="0.25">
      <c r="A1888" s="5" t="s">
        <v>552</v>
      </c>
      <c r="B1888" s="6" t="s">
        <v>14</v>
      </c>
      <c r="C1888" s="9" t="str">
        <f>VLOOKUP(B1888,'De-Para_Estado_Regiao'!$B$3:$C$29,2,0)</f>
        <v>Sul</v>
      </c>
      <c r="D1888" s="6">
        <v>918</v>
      </c>
      <c r="E1888" s="6">
        <v>0.73299999999999998</v>
      </c>
      <c r="F1888" s="6">
        <v>0.71699999999999997</v>
      </c>
      <c r="G1888" s="6">
        <v>0.629</v>
      </c>
      <c r="H1888" s="6">
        <v>289932.05</v>
      </c>
      <c r="I1888" s="6">
        <v>26</v>
      </c>
      <c r="J1888" s="36" t="str">
        <f t="shared" si="29"/>
        <v>Alto</v>
      </c>
      <c r="K1888" s="6">
        <f>IF(OR(B1888="",D1888="",E1888="",F1888="",G1888="",H1888=""),1,0)</f>
        <v>0</v>
      </c>
      <c r="L1888" s="6">
        <f>IF(C1888&lt;Panorama_geral!$B$3,1,0)</f>
        <v>0</v>
      </c>
      <c r="M1888" s="36">
        <f>IF(D1888&gt;Educacao_infantil!$I$3,1,0)</f>
        <v>0</v>
      </c>
      <c r="N1888" s="7">
        <f>IF(I1888&lt;Educacao_infantil!$J$3,1,0)</f>
        <v>0</v>
      </c>
      <c r="O1888" s="22"/>
    </row>
    <row r="1889" spans="1:15" x14ac:dyDescent="0.25">
      <c r="A1889" s="8" t="s">
        <v>553</v>
      </c>
      <c r="B1889" s="9" t="s">
        <v>14</v>
      </c>
      <c r="C1889" s="9" t="str">
        <f>VLOOKUP(B1889,'De-Para_Estado_Regiao'!$B$3:$C$29,2,0)</f>
        <v>Sul</v>
      </c>
      <c r="D1889" s="9">
        <v>1773</v>
      </c>
      <c r="E1889" s="9">
        <v>0.71</v>
      </c>
      <c r="F1889" s="9">
        <v>0.73599999999999999</v>
      </c>
      <c r="G1889" s="9">
        <v>0.6</v>
      </c>
      <c r="H1889" s="9">
        <v>39533.599999999999</v>
      </c>
      <c r="I1889" s="6">
        <v>106</v>
      </c>
      <c r="J1889" s="36" t="str">
        <f t="shared" si="29"/>
        <v>Alto</v>
      </c>
      <c r="K1889" s="6">
        <f>IF(OR(B1889="",D1889="",E1889="",F1889="",G1889="",H1889=""),1,0)</f>
        <v>0</v>
      </c>
      <c r="L1889" s="6">
        <f>IF(C1889&lt;Panorama_geral!$B$3,1,0)</f>
        <v>0</v>
      </c>
      <c r="M1889" s="36">
        <f>IF(D1889&gt;Educacao_infantil!$I$3,1,0)</f>
        <v>1</v>
      </c>
      <c r="N1889" s="7">
        <f>IF(I1889&lt;Educacao_infantil!$J$3,1,0)</f>
        <v>0</v>
      </c>
      <c r="O1889" s="22"/>
    </row>
    <row r="1890" spans="1:15" x14ac:dyDescent="0.25">
      <c r="A1890" s="5" t="s">
        <v>554</v>
      </c>
      <c r="B1890" s="6" t="s">
        <v>118</v>
      </c>
      <c r="C1890" s="9" t="str">
        <f>VLOOKUP(B1890,'De-Para_Estado_Regiao'!$B$3:$C$29,2,0)</f>
        <v>Nordeste</v>
      </c>
      <c r="D1890" s="6">
        <v>3342</v>
      </c>
      <c r="E1890" s="6">
        <v>0.69799999999999995</v>
      </c>
      <c r="F1890" s="6">
        <v>0.68400000000000005</v>
      </c>
      <c r="G1890" s="6">
        <v>0.621</v>
      </c>
      <c r="H1890" s="6">
        <v>18212.61</v>
      </c>
      <c r="I1890" s="6">
        <v>105</v>
      </c>
      <c r="J1890" s="36" t="str">
        <f t="shared" si="29"/>
        <v>Médio</v>
      </c>
      <c r="K1890" s="6">
        <f>IF(OR(B1890="",D1890="",E1890="",F1890="",G1890="",H1890=""),1,0)</f>
        <v>0</v>
      </c>
      <c r="L1890" s="6">
        <f>IF(C1890&lt;Panorama_geral!$B$3,1,0)</f>
        <v>0</v>
      </c>
      <c r="M1890" s="36">
        <f>IF(D1890&gt;Educacao_infantil!$I$3,1,0)</f>
        <v>1</v>
      </c>
      <c r="N1890" s="7">
        <f>IF(I1890&lt;Educacao_infantil!$J$3,1,0)</f>
        <v>0</v>
      </c>
      <c r="O1890" s="22"/>
    </row>
    <row r="1891" spans="1:15" x14ac:dyDescent="0.25">
      <c r="A1891" s="8" t="s">
        <v>555</v>
      </c>
      <c r="B1891" s="9" t="s">
        <v>7</v>
      </c>
      <c r="C1891" s="9" t="str">
        <f>VLOOKUP(B1891,'De-Para_Estado_Regiao'!$B$3:$C$29,2,0)</f>
        <v>Sudeste</v>
      </c>
      <c r="D1891" s="9">
        <v>1222</v>
      </c>
      <c r="E1891" s="9">
        <v>0.77</v>
      </c>
      <c r="F1891" s="9">
        <v>0.72799999999999998</v>
      </c>
      <c r="G1891" s="9">
        <v>0.73199999999999998</v>
      </c>
      <c r="H1891" s="9">
        <v>31802.91</v>
      </c>
      <c r="I1891" s="6">
        <v>26</v>
      </c>
      <c r="J1891" s="36" t="str">
        <f t="shared" si="29"/>
        <v>Alto</v>
      </c>
      <c r="K1891" s="6">
        <f>IF(OR(B1891="",D1891="",E1891="",F1891="",G1891="",H1891=""),1,0)</f>
        <v>0</v>
      </c>
      <c r="L1891" s="6">
        <f>IF(C1891&lt;Panorama_geral!$B$3,1,0)</f>
        <v>0</v>
      </c>
      <c r="M1891" s="36">
        <f>IF(D1891&gt;Educacao_infantil!$I$3,1,0)</f>
        <v>1</v>
      </c>
      <c r="N1891" s="7">
        <f>IF(I1891&lt;Educacao_infantil!$J$3,1,0)</f>
        <v>0</v>
      </c>
      <c r="O1891" s="22"/>
    </row>
    <row r="1892" spans="1:15" x14ac:dyDescent="0.25">
      <c r="A1892" s="5" t="s">
        <v>556</v>
      </c>
      <c r="B1892" s="6" t="s">
        <v>16</v>
      </c>
      <c r="C1892" s="9" t="str">
        <f>VLOOKUP(B1892,'De-Para_Estado_Regiao'!$B$3:$C$29,2,0)</f>
        <v>Sudeste</v>
      </c>
      <c r="D1892" s="6">
        <v>4632</v>
      </c>
      <c r="E1892" s="6">
        <v>0.71499999999999997</v>
      </c>
      <c r="F1892" s="6">
        <v>0.70899999999999996</v>
      </c>
      <c r="G1892" s="6">
        <v>0.59699999999999998</v>
      </c>
      <c r="H1892" s="6">
        <v>22763.3</v>
      </c>
      <c r="I1892" s="6">
        <v>33</v>
      </c>
      <c r="J1892" s="36" t="str">
        <f t="shared" si="29"/>
        <v>Alto</v>
      </c>
      <c r="K1892" s="6">
        <f>IF(OR(B1892="",D1892="",E1892="",F1892="",G1892="",H1892=""),1,0)</f>
        <v>0</v>
      </c>
      <c r="L1892" s="6">
        <f>IF(C1892&lt;Panorama_geral!$B$3,1,0)</f>
        <v>0</v>
      </c>
      <c r="M1892" s="36">
        <f>IF(D1892&gt;Educacao_infantil!$I$3,1,0)</f>
        <v>1</v>
      </c>
      <c r="N1892" s="7">
        <f>IF(I1892&lt;Educacao_infantil!$J$3,1,0)</f>
        <v>0</v>
      </c>
      <c r="O1892" s="22"/>
    </row>
    <row r="1893" spans="1:15" x14ac:dyDescent="0.25">
      <c r="A1893" s="8" t="s">
        <v>557</v>
      </c>
      <c r="B1893" s="9" t="s">
        <v>22</v>
      </c>
      <c r="C1893" s="9" t="str">
        <f>VLOOKUP(B1893,'De-Para_Estado_Regiao'!$B$3:$C$29,2,0)</f>
        <v>Sul</v>
      </c>
      <c r="D1893" s="9">
        <v>5406</v>
      </c>
      <c r="E1893" s="9">
        <v>0.72</v>
      </c>
      <c r="F1893" s="9">
        <v>0.71299999999999997</v>
      </c>
      <c r="G1893" s="9">
        <v>0.61699999999999999</v>
      </c>
      <c r="H1893" s="9">
        <v>21982.959999999999</v>
      </c>
      <c r="I1893" s="6">
        <v>69</v>
      </c>
      <c r="J1893" s="36" t="str">
        <f t="shared" si="29"/>
        <v>Alto</v>
      </c>
      <c r="K1893" s="6">
        <f>IF(OR(B1893="",D1893="",E1893="",F1893="",G1893="",H1893=""),1,0)</f>
        <v>0</v>
      </c>
      <c r="L1893" s="6">
        <f>IF(C1893&lt;Panorama_geral!$B$3,1,0)</f>
        <v>0</v>
      </c>
      <c r="M1893" s="36">
        <f>IF(D1893&gt;Educacao_infantil!$I$3,1,0)</f>
        <v>1</v>
      </c>
      <c r="N1893" s="7">
        <f>IF(I1893&lt;Educacao_infantil!$J$3,1,0)</f>
        <v>0</v>
      </c>
      <c r="O1893" s="22"/>
    </row>
    <row r="1894" spans="1:15" x14ac:dyDescent="0.25">
      <c r="A1894" s="5" t="s">
        <v>558</v>
      </c>
      <c r="B1894" s="6" t="s">
        <v>14</v>
      </c>
      <c r="C1894" s="9" t="str">
        <f>VLOOKUP(B1894,'De-Para_Estado_Regiao'!$B$3:$C$29,2,0)</f>
        <v>Sul</v>
      </c>
      <c r="D1894" s="6">
        <v>3787</v>
      </c>
      <c r="E1894" s="6">
        <v>0.72699999999999998</v>
      </c>
      <c r="F1894" s="6">
        <v>0.71499999999999997</v>
      </c>
      <c r="G1894" s="6">
        <v>0.63600000000000001</v>
      </c>
      <c r="H1894" s="6">
        <v>27878.48</v>
      </c>
      <c r="I1894" s="6">
        <v>64</v>
      </c>
      <c r="J1894" s="36" t="str">
        <f t="shared" si="29"/>
        <v>Alto</v>
      </c>
      <c r="K1894" s="6">
        <f>IF(OR(B1894="",D1894="",E1894="",F1894="",G1894="",H1894=""),1,0)</f>
        <v>0</v>
      </c>
      <c r="L1894" s="6">
        <f>IF(C1894&lt;Panorama_geral!$B$3,1,0)</f>
        <v>0</v>
      </c>
      <c r="M1894" s="36">
        <f>IF(D1894&gt;Educacao_infantil!$I$3,1,0)</f>
        <v>1</v>
      </c>
      <c r="N1894" s="7">
        <f>IF(I1894&lt;Educacao_infantil!$J$3,1,0)</f>
        <v>0</v>
      </c>
      <c r="O1894" s="22"/>
    </row>
    <row r="1895" spans="1:15" x14ac:dyDescent="0.25">
      <c r="A1895" s="8" t="s">
        <v>559</v>
      </c>
      <c r="B1895" s="9" t="s">
        <v>10</v>
      </c>
      <c r="C1895" s="9" t="str">
        <f>VLOOKUP(B1895,'De-Para_Estado_Regiao'!$B$3:$C$29,2,0)</f>
        <v>Sudeste</v>
      </c>
      <c r="D1895" s="9">
        <v>921</v>
      </c>
      <c r="E1895" s="9">
        <v>0.71299999999999997</v>
      </c>
      <c r="F1895" s="9">
        <v>0.68799999999999994</v>
      </c>
      <c r="G1895" s="9">
        <v>0.64500000000000002</v>
      </c>
      <c r="H1895" s="9">
        <v>137592.5</v>
      </c>
      <c r="I1895" s="6">
        <v>20</v>
      </c>
      <c r="J1895" s="36" t="str">
        <f t="shared" si="29"/>
        <v>Alto</v>
      </c>
      <c r="K1895" s="6">
        <f>IF(OR(B1895="",D1895="",E1895="",F1895="",G1895="",H1895=""),1,0)</f>
        <v>0</v>
      </c>
      <c r="L1895" s="6">
        <f>IF(C1895&lt;Panorama_geral!$B$3,1,0)</f>
        <v>0</v>
      </c>
      <c r="M1895" s="36">
        <f>IF(D1895&gt;Educacao_infantil!$I$3,1,0)</f>
        <v>0</v>
      </c>
      <c r="N1895" s="7">
        <f>IF(I1895&lt;Educacao_infantil!$J$3,1,0)</f>
        <v>0</v>
      </c>
      <c r="O1895" s="22"/>
    </row>
    <row r="1896" spans="1:15" x14ac:dyDescent="0.25">
      <c r="A1896" s="5" t="s">
        <v>560</v>
      </c>
      <c r="B1896" s="6" t="s">
        <v>14</v>
      </c>
      <c r="C1896" s="9" t="str">
        <f>VLOOKUP(B1896,'De-Para_Estado_Regiao'!$B$3:$C$29,2,0)</f>
        <v>Sul</v>
      </c>
      <c r="D1896" s="6">
        <v>986</v>
      </c>
      <c r="E1896" s="6">
        <v>0.79</v>
      </c>
      <c r="F1896" s="6">
        <v>0.82499999999999996</v>
      </c>
      <c r="G1896" s="6">
        <v>0.68799999999999994</v>
      </c>
      <c r="H1896" s="6">
        <v>52612.99</v>
      </c>
      <c r="I1896" s="6">
        <v>56</v>
      </c>
      <c r="J1896" s="36" t="str">
        <f t="shared" si="29"/>
        <v>Alto</v>
      </c>
      <c r="K1896" s="6">
        <f>IF(OR(B1896="",D1896="",E1896="",F1896="",G1896="",H1896=""),1,0)</f>
        <v>0</v>
      </c>
      <c r="L1896" s="6">
        <f>IF(C1896&lt;Panorama_geral!$B$3,1,0)</f>
        <v>0</v>
      </c>
      <c r="M1896" s="36">
        <f>IF(D1896&gt;Educacao_infantil!$I$3,1,0)</f>
        <v>1</v>
      </c>
      <c r="N1896" s="7">
        <f>IF(I1896&lt;Educacao_infantil!$J$3,1,0)</f>
        <v>0</v>
      </c>
      <c r="O1896" s="22"/>
    </row>
    <row r="1897" spans="1:15" x14ac:dyDescent="0.25">
      <c r="A1897" s="8" t="s">
        <v>561</v>
      </c>
      <c r="B1897" s="9" t="s">
        <v>16</v>
      </c>
      <c r="C1897" s="9" t="str">
        <f>VLOOKUP(B1897,'De-Para_Estado_Regiao'!$B$3:$C$29,2,0)</f>
        <v>Sudeste</v>
      </c>
      <c r="D1897" s="9">
        <v>990</v>
      </c>
      <c r="E1897" s="9">
        <v>0.75</v>
      </c>
      <c r="F1897" s="9">
        <v>0.72199999999999998</v>
      </c>
      <c r="G1897" s="9">
        <v>0.67400000000000004</v>
      </c>
      <c r="H1897" s="9">
        <v>34594.29</v>
      </c>
      <c r="I1897" s="6">
        <v>21</v>
      </c>
      <c r="J1897" s="36" t="str">
        <f t="shared" si="29"/>
        <v>Alto</v>
      </c>
      <c r="K1897" s="6">
        <f>IF(OR(B1897="",D1897="",E1897="",F1897="",G1897="",H1897=""),1,0)</f>
        <v>0</v>
      </c>
      <c r="L1897" s="6">
        <f>IF(C1897&lt;Panorama_geral!$B$3,1,0)</f>
        <v>0</v>
      </c>
      <c r="M1897" s="36">
        <f>IF(D1897&gt;Educacao_infantil!$I$3,1,0)</f>
        <v>1</v>
      </c>
      <c r="N1897" s="7">
        <f>IF(I1897&lt;Educacao_infantil!$J$3,1,0)</f>
        <v>0</v>
      </c>
      <c r="O1897" s="22"/>
    </row>
    <row r="1898" spans="1:15" x14ac:dyDescent="0.25">
      <c r="A1898" s="5" t="s">
        <v>562</v>
      </c>
      <c r="B1898" s="6" t="s">
        <v>111</v>
      </c>
      <c r="C1898" s="9" t="str">
        <f>VLOOKUP(B1898,'De-Para_Estado_Regiao'!$B$3:$C$29,2,0)</f>
        <v>Norte</v>
      </c>
      <c r="D1898" s="6">
        <v>4323</v>
      </c>
      <c r="E1898" s="6">
        <v>0.75900000000000001</v>
      </c>
      <c r="F1898" s="6">
        <v>0.73599999999999999</v>
      </c>
      <c r="G1898" s="6">
        <v>0.70599999999999996</v>
      </c>
      <c r="H1898" s="6">
        <v>24036.9</v>
      </c>
      <c r="I1898" s="6">
        <v>77</v>
      </c>
      <c r="J1898" s="36" t="str">
        <f t="shared" si="29"/>
        <v>Alto</v>
      </c>
      <c r="K1898" s="6">
        <f>IF(OR(B1898="",D1898="",E1898="",F1898="",G1898="",H1898=""),1,0)</f>
        <v>0</v>
      </c>
      <c r="L1898" s="6">
        <f>IF(C1898&lt;Panorama_geral!$B$3,1,0)</f>
        <v>0</v>
      </c>
      <c r="M1898" s="36">
        <f>IF(D1898&gt;Educacao_infantil!$I$3,1,0)</f>
        <v>1</v>
      </c>
      <c r="N1898" s="7">
        <f>IF(I1898&lt;Educacao_infantil!$J$3,1,0)</f>
        <v>0</v>
      </c>
      <c r="O1898" s="22"/>
    </row>
    <row r="1899" spans="1:15" x14ac:dyDescent="0.25">
      <c r="A1899" s="8" t="s">
        <v>563</v>
      </c>
      <c r="B1899" s="9" t="s">
        <v>14</v>
      </c>
      <c r="C1899" s="9" t="str">
        <f>VLOOKUP(B1899,'De-Para_Estado_Regiao'!$B$3:$C$29,2,0)</f>
        <v>Sul</v>
      </c>
      <c r="D1899" s="9">
        <v>2797</v>
      </c>
      <c r="E1899" s="9">
        <v>0.76900000000000002</v>
      </c>
      <c r="F1899" s="9">
        <v>0.752</v>
      </c>
      <c r="G1899" s="9">
        <v>0.69299999999999995</v>
      </c>
      <c r="H1899" s="9">
        <v>35597.730000000003</v>
      </c>
      <c r="I1899" s="6">
        <v>67</v>
      </c>
      <c r="J1899" s="36" t="str">
        <f t="shared" si="29"/>
        <v>Alto</v>
      </c>
      <c r="K1899" s="6">
        <f>IF(OR(B1899="",D1899="",E1899="",F1899="",G1899="",H1899=""),1,0)</f>
        <v>0</v>
      </c>
      <c r="L1899" s="6">
        <f>IF(C1899&lt;Panorama_geral!$B$3,1,0)</f>
        <v>0</v>
      </c>
      <c r="M1899" s="36">
        <f>IF(D1899&gt;Educacao_infantil!$I$3,1,0)</f>
        <v>1</v>
      </c>
      <c r="N1899" s="7">
        <f>IF(I1899&lt;Educacao_infantil!$J$3,1,0)</f>
        <v>0</v>
      </c>
      <c r="O1899" s="22"/>
    </row>
    <row r="1900" spans="1:15" x14ac:dyDescent="0.25">
      <c r="A1900" s="5" t="s">
        <v>564</v>
      </c>
      <c r="B1900" s="6" t="s">
        <v>7</v>
      </c>
      <c r="C1900" s="9" t="str">
        <f>VLOOKUP(B1900,'De-Para_Estado_Regiao'!$B$3:$C$29,2,0)</f>
        <v>Sudeste</v>
      </c>
      <c r="D1900" s="6">
        <v>881</v>
      </c>
      <c r="E1900" s="6">
        <v>0.753</v>
      </c>
      <c r="F1900" s="6">
        <v>0.72499999999999998</v>
      </c>
      <c r="G1900" s="6">
        <v>0.68899999999999995</v>
      </c>
      <c r="H1900" s="6">
        <v>18873.78</v>
      </c>
      <c r="I1900" s="6">
        <v>19</v>
      </c>
      <c r="J1900" s="36" t="str">
        <f t="shared" si="29"/>
        <v>Alto</v>
      </c>
      <c r="K1900" s="6">
        <f>IF(OR(B1900="",D1900="",E1900="",F1900="",G1900="",H1900=""),1,0)</f>
        <v>0</v>
      </c>
      <c r="L1900" s="6">
        <f>IF(C1900&lt;Panorama_geral!$B$3,1,0)</f>
        <v>0</v>
      </c>
      <c r="M1900" s="36">
        <f>IF(D1900&gt;Educacao_infantil!$I$3,1,0)</f>
        <v>0</v>
      </c>
      <c r="N1900" s="7">
        <f>IF(I1900&lt;Educacao_infantil!$J$3,1,0)</f>
        <v>0</v>
      </c>
      <c r="O1900" s="22"/>
    </row>
    <row r="1901" spans="1:15" x14ac:dyDescent="0.25">
      <c r="A1901" s="8" t="s">
        <v>565</v>
      </c>
      <c r="B1901" s="9" t="s">
        <v>59</v>
      </c>
      <c r="C1901" s="9" t="str">
        <f>VLOOKUP(B1901,'De-Para_Estado_Regiao'!$B$3:$C$29,2,0)</f>
        <v>Sul</v>
      </c>
      <c r="D1901" s="9">
        <v>1568</v>
      </c>
      <c r="E1901" s="9">
        <v>0.78400000000000003</v>
      </c>
      <c r="F1901" s="9">
        <v>0.80700000000000005</v>
      </c>
      <c r="G1901" s="9">
        <v>0.69699999999999995</v>
      </c>
      <c r="H1901" s="9">
        <v>40483.910000000003</v>
      </c>
      <c r="I1901" s="6">
        <v>68</v>
      </c>
      <c r="J1901" s="36" t="str">
        <f t="shared" si="29"/>
        <v>Alto</v>
      </c>
      <c r="K1901" s="6">
        <f>IF(OR(B1901="",D1901="",E1901="",F1901="",G1901="",H1901=""),1,0)</f>
        <v>0</v>
      </c>
      <c r="L1901" s="6">
        <f>IF(C1901&lt;Panorama_geral!$B$3,1,0)</f>
        <v>0</v>
      </c>
      <c r="M1901" s="36">
        <f>IF(D1901&gt;Educacao_infantil!$I$3,1,0)</f>
        <v>1</v>
      </c>
      <c r="N1901" s="7">
        <f>IF(I1901&lt;Educacao_infantil!$J$3,1,0)</f>
        <v>0</v>
      </c>
      <c r="O1901" s="22"/>
    </row>
    <row r="1902" spans="1:15" x14ac:dyDescent="0.25">
      <c r="A1902" s="5" t="s">
        <v>566</v>
      </c>
      <c r="B1902" s="6" t="s">
        <v>7</v>
      </c>
      <c r="C1902" s="9" t="str">
        <f>VLOOKUP(B1902,'De-Para_Estado_Regiao'!$B$3:$C$29,2,0)</f>
        <v>Sudeste</v>
      </c>
      <c r="D1902" s="6">
        <v>897</v>
      </c>
      <c r="E1902" s="6">
        <v>0.72</v>
      </c>
      <c r="F1902" s="6">
        <v>0.69299999999999995</v>
      </c>
      <c r="G1902" s="6">
        <v>0.64800000000000002</v>
      </c>
      <c r="H1902" s="6">
        <v>34197.410000000003</v>
      </c>
      <c r="I1902" s="6">
        <v>13</v>
      </c>
      <c r="J1902" s="36" t="str">
        <f t="shared" si="29"/>
        <v>Alto</v>
      </c>
      <c r="K1902" s="6">
        <f>IF(OR(B1902="",D1902="",E1902="",F1902="",G1902="",H1902=""),1,0)</f>
        <v>0</v>
      </c>
      <c r="L1902" s="6">
        <f>IF(C1902&lt;Panorama_geral!$B$3,1,0)</f>
        <v>0</v>
      </c>
      <c r="M1902" s="36">
        <f>IF(D1902&gt;Educacao_infantil!$I$3,1,0)</f>
        <v>0</v>
      </c>
      <c r="N1902" s="7">
        <f>IF(I1902&lt;Educacao_infantil!$J$3,1,0)</f>
        <v>0</v>
      </c>
      <c r="O1902" s="22"/>
    </row>
    <row r="1903" spans="1:15" x14ac:dyDescent="0.25">
      <c r="A1903" s="8" t="s">
        <v>567</v>
      </c>
      <c r="B1903" s="9" t="s">
        <v>53</v>
      </c>
      <c r="C1903" s="9" t="str">
        <f>VLOOKUP(B1903,'De-Para_Estado_Regiao'!$B$3:$C$29,2,0)</f>
        <v>Centro-Oeste</v>
      </c>
      <c r="D1903" s="9">
        <v>4051</v>
      </c>
      <c r="E1903" s="9">
        <v>0.70099999999999996</v>
      </c>
      <c r="F1903" s="9">
        <v>0.70799999999999996</v>
      </c>
      <c r="G1903" s="9">
        <v>0.59799999999999998</v>
      </c>
      <c r="H1903" s="9">
        <v>29334.28</v>
      </c>
      <c r="I1903" s="6">
        <v>33</v>
      </c>
      <c r="J1903" s="36" t="str">
        <f t="shared" si="29"/>
        <v>Alto</v>
      </c>
      <c r="K1903" s="6">
        <f>IF(OR(B1903="",D1903="",E1903="",F1903="",G1903="",H1903=""),1,0)</f>
        <v>0</v>
      </c>
      <c r="L1903" s="6">
        <f>IF(C1903&lt;Panorama_geral!$B$3,1,0)</f>
        <v>0</v>
      </c>
      <c r="M1903" s="36">
        <f>IF(D1903&gt;Educacao_infantil!$I$3,1,0)</f>
        <v>1</v>
      </c>
      <c r="N1903" s="7">
        <f>IF(I1903&lt;Educacao_infantil!$J$3,1,0)</f>
        <v>0</v>
      </c>
      <c r="O1903" s="22"/>
    </row>
    <row r="1904" spans="1:15" x14ac:dyDescent="0.25">
      <c r="A1904" s="5" t="s">
        <v>568</v>
      </c>
      <c r="B1904" s="6" t="s">
        <v>19</v>
      </c>
      <c r="C1904" s="9" t="str">
        <f>VLOOKUP(B1904,'De-Para_Estado_Regiao'!$B$3:$C$29,2,0)</f>
        <v>Nordeste</v>
      </c>
      <c r="D1904" s="6">
        <v>2805</v>
      </c>
      <c r="E1904" s="6">
        <v>0.622</v>
      </c>
      <c r="F1904" s="6">
        <v>0.58799999999999997</v>
      </c>
      <c r="G1904" s="6">
        <v>0.55000000000000004</v>
      </c>
      <c r="H1904" s="6">
        <v>13099.27</v>
      </c>
      <c r="I1904" s="6">
        <v>34</v>
      </c>
      <c r="J1904" s="36" t="str">
        <f t="shared" si="29"/>
        <v>Médio</v>
      </c>
      <c r="K1904" s="6">
        <f>IF(OR(B1904="",D1904="",E1904="",F1904="",G1904="",H1904=""),1,0)</f>
        <v>0</v>
      </c>
      <c r="L1904" s="6">
        <f>IF(C1904&lt;Panorama_geral!$B$3,1,0)</f>
        <v>0</v>
      </c>
      <c r="M1904" s="36">
        <f>IF(D1904&gt;Educacao_infantil!$I$3,1,0)</f>
        <v>1</v>
      </c>
      <c r="N1904" s="7">
        <f>IF(I1904&lt;Educacao_infantil!$J$3,1,0)</f>
        <v>0</v>
      </c>
      <c r="O1904" s="22"/>
    </row>
    <row r="1905" spans="1:15" x14ac:dyDescent="0.25">
      <c r="A1905" s="8" t="s">
        <v>569</v>
      </c>
      <c r="B1905" s="9" t="s">
        <v>33</v>
      </c>
      <c r="C1905" s="9" t="str">
        <f>VLOOKUP(B1905,'De-Para_Estado_Regiao'!$B$3:$C$29,2,0)</f>
        <v>Centro-Oeste</v>
      </c>
      <c r="D1905" s="9">
        <v>5886</v>
      </c>
      <c r="E1905" s="9">
        <v>0.74</v>
      </c>
      <c r="F1905" s="9">
        <v>0.72599999999999998</v>
      </c>
      <c r="G1905" s="9">
        <v>0.66600000000000004</v>
      </c>
      <c r="H1905" s="9">
        <v>18456.689999999999</v>
      </c>
      <c r="I1905" s="6">
        <v>104</v>
      </c>
      <c r="J1905" s="36" t="str">
        <f t="shared" si="29"/>
        <v>Alto</v>
      </c>
      <c r="K1905" s="6">
        <f>IF(OR(B1905="",D1905="",E1905="",F1905="",G1905="",H1905=""),1,0)</f>
        <v>0</v>
      </c>
      <c r="L1905" s="6">
        <f>IF(C1905&lt;Panorama_geral!$B$3,1,0)</f>
        <v>0</v>
      </c>
      <c r="M1905" s="36">
        <f>IF(D1905&gt;Educacao_infantil!$I$3,1,0)</f>
        <v>1</v>
      </c>
      <c r="N1905" s="7">
        <f>IF(I1905&lt;Educacao_infantil!$J$3,1,0)</f>
        <v>0</v>
      </c>
      <c r="O1905" s="22"/>
    </row>
    <row r="1906" spans="1:15" x14ac:dyDescent="0.25">
      <c r="A1906" s="5" t="s">
        <v>570</v>
      </c>
      <c r="B1906" s="6" t="s">
        <v>19</v>
      </c>
      <c r="C1906" s="9" t="str">
        <f>VLOOKUP(B1906,'De-Para_Estado_Regiao'!$B$3:$C$29,2,0)</f>
        <v>Nordeste</v>
      </c>
      <c r="D1906" s="6">
        <v>3159</v>
      </c>
      <c r="E1906" s="6">
        <v>0.66900000000000004</v>
      </c>
      <c r="F1906" s="6">
        <v>0.64500000000000002</v>
      </c>
      <c r="G1906" s="6">
        <v>0.57999999999999996</v>
      </c>
      <c r="H1906" s="6">
        <v>13070.53</v>
      </c>
      <c r="I1906" s="6">
        <v>46</v>
      </c>
      <c r="J1906" s="36" t="str">
        <f t="shared" si="29"/>
        <v>Médio</v>
      </c>
      <c r="K1906" s="6">
        <f>IF(OR(B1906="",D1906="",E1906="",F1906="",G1906="",H1906=""),1,0)</f>
        <v>0</v>
      </c>
      <c r="L1906" s="6">
        <f>IF(C1906&lt;Panorama_geral!$B$3,1,0)</f>
        <v>0</v>
      </c>
      <c r="M1906" s="36">
        <f>IF(D1906&gt;Educacao_infantil!$I$3,1,0)</f>
        <v>1</v>
      </c>
      <c r="N1906" s="7">
        <f>IF(I1906&lt;Educacao_infantil!$J$3,1,0)</f>
        <v>0</v>
      </c>
      <c r="O1906" s="22"/>
    </row>
    <row r="1907" spans="1:15" x14ac:dyDescent="0.25">
      <c r="A1907" s="8" t="s">
        <v>571</v>
      </c>
      <c r="B1907" s="9" t="s">
        <v>7</v>
      </c>
      <c r="C1907" s="9" t="str">
        <f>VLOOKUP(B1907,'De-Para_Estado_Regiao'!$B$3:$C$29,2,0)</f>
        <v>Sudeste</v>
      </c>
      <c r="D1907" s="9">
        <v>1613</v>
      </c>
      <c r="E1907" s="9">
        <v>0.74299999999999999</v>
      </c>
      <c r="F1907" s="9">
        <v>0.72399999999999998</v>
      </c>
      <c r="G1907" s="9">
        <v>0.66600000000000004</v>
      </c>
      <c r="H1907" s="9">
        <v>71619.02</v>
      </c>
      <c r="I1907" s="6">
        <v>27</v>
      </c>
      <c r="J1907" s="36" t="str">
        <f t="shared" si="29"/>
        <v>Alto</v>
      </c>
      <c r="K1907" s="6">
        <f>IF(OR(B1907="",D1907="",E1907="",F1907="",G1907="",H1907=""),1,0)</f>
        <v>0</v>
      </c>
      <c r="L1907" s="6">
        <f>IF(C1907&lt;Panorama_geral!$B$3,1,0)</f>
        <v>0</v>
      </c>
      <c r="M1907" s="36">
        <f>IF(D1907&gt;Educacao_infantil!$I$3,1,0)</f>
        <v>1</v>
      </c>
      <c r="N1907" s="7">
        <f>IF(I1907&lt;Educacao_infantil!$J$3,1,0)</f>
        <v>0</v>
      </c>
      <c r="O1907" s="22"/>
    </row>
    <row r="1908" spans="1:15" x14ac:dyDescent="0.25">
      <c r="A1908" s="5" t="s">
        <v>572</v>
      </c>
      <c r="B1908" s="6" t="s">
        <v>14</v>
      </c>
      <c r="C1908" s="9" t="str">
        <f>VLOOKUP(B1908,'De-Para_Estado_Regiao'!$B$3:$C$29,2,0)</f>
        <v>Sul</v>
      </c>
      <c r="D1908" s="6">
        <v>2203</v>
      </c>
      <c r="E1908" s="6">
        <v>0.72</v>
      </c>
      <c r="F1908" s="6">
        <v>0.72699999999999998</v>
      </c>
      <c r="G1908" s="6">
        <v>0.60599999999999998</v>
      </c>
      <c r="H1908" s="6">
        <v>19168.53</v>
      </c>
      <c r="I1908" s="6">
        <v>21</v>
      </c>
      <c r="J1908" s="36" t="str">
        <f t="shared" si="29"/>
        <v>Alto</v>
      </c>
      <c r="K1908" s="6">
        <f>IF(OR(B1908="",D1908="",E1908="",F1908="",G1908="",H1908=""),1,0)</f>
        <v>0</v>
      </c>
      <c r="L1908" s="6">
        <f>IF(C1908&lt;Panorama_geral!$B$3,1,0)</f>
        <v>0</v>
      </c>
      <c r="M1908" s="36">
        <f>IF(D1908&gt;Educacao_infantil!$I$3,1,0)</f>
        <v>1</v>
      </c>
      <c r="N1908" s="7">
        <f>IF(I1908&lt;Educacao_infantil!$J$3,1,0)</f>
        <v>0</v>
      </c>
      <c r="O1908" s="22"/>
    </row>
    <row r="1909" spans="1:15" x14ac:dyDescent="0.25">
      <c r="A1909" s="8" t="s">
        <v>573</v>
      </c>
      <c r="B1909" s="9" t="s">
        <v>7</v>
      </c>
      <c r="C1909" s="9" t="str">
        <f>VLOOKUP(B1909,'De-Para_Estado_Regiao'!$B$3:$C$29,2,0)</f>
        <v>Sudeste</v>
      </c>
      <c r="D1909" s="9">
        <v>1569</v>
      </c>
      <c r="E1909" s="9">
        <v>0.71499999999999997</v>
      </c>
      <c r="F1909" s="9">
        <v>0.70299999999999996</v>
      </c>
      <c r="G1909" s="9">
        <v>0.60599999999999998</v>
      </c>
      <c r="H1909" s="9">
        <v>21719.5</v>
      </c>
      <c r="I1909" s="6">
        <v>12</v>
      </c>
      <c r="J1909" s="36" t="str">
        <f t="shared" si="29"/>
        <v>Alto</v>
      </c>
      <c r="K1909" s="6">
        <f>IF(OR(B1909="",D1909="",E1909="",F1909="",G1909="",H1909=""),1,0)</f>
        <v>0</v>
      </c>
      <c r="L1909" s="6">
        <f>IF(C1909&lt;Panorama_geral!$B$3,1,0)</f>
        <v>0</v>
      </c>
      <c r="M1909" s="36">
        <f>IF(D1909&gt;Educacao_infantil!$I$3,1,0)</f>
        <v>1</v>
      </c>
      <c r="N1909" s="7">
        <f>IF(I1909&lt;Educacao_infantil!$J$3,1,0)</f>
        <v>0</v>
      </c>
      <c r="O1909" s="22"/>
    </row>
    <row r="1910" spans="1:15" x14ac:dyDescent="0.25">
      <c r="A1910" s="5" t="s">
        <v>574</v>
      </c>
      <c r="B1910" s="6" t="s">
        <v>59</v>
      </c>
      <c r="C1910" s="9" t="str">
        <f>VLOOKUP(B1910,'De-Para_Estado_Regiao'!$B$3:$C$29,2,0)</f>
        <v>Sul</v>
      </c>
      <c r="D1910" s="6">
        <v>1078</v>
      </c>
      <c r="E1910" s="6">
        <v>0.78</v>
      </c>
      <c r="F1910" s="6">
        <v>0.78</v>
      </c>
      <c r="G1910" s="6">
        <v>0.68700000000000006</v>
      </c>
      <c r="H1910" s="6">
        <v>53900.83</v>
      </c>
      <c r="I1910" s="6">
        <v>36</v>
      </c>
      <c r="J1910" s="36" t="str">
        <f t="shared" si="29"/>
        <v>Alto</v>
      </c>
      <c r="K1910" s="6">
        <f>IF(OR(B1910="",D1910="",E1910="",F1910="",G1910="",H1910=""),1,0)</f>
        <v>0</v>
      </c>
      <c r="L1910" s="6">
        <f>IF(C1910&lt;Panorama_geral!$B$3,1,0)</f>
        <v>0</v>
      </c>
      <c r="M1910" s="36">
        <f>IF(D1910&gt;Educacao_infantil!$I$3,1,0)</f>
        <v>1</v>
      </c>
      <c r="N1910" s="7">
        <f>IF(I1910&lt;Educacao_infantil!$J$3,1,0)</f>
        <v>0</v>
      </c>
      <c r="O1910" s="22"/>
    </row>
    <row r="1911" spans="1:15" x14ac:dyDescent="0.25">
      <c r="A1911" s="8" t="s">
        <v>575</v>
      </c>
      <c r="B1911" s="9" t="s">
        <v>14</v>
      </c>
      <c r="C1911" s="9" t="str">
        <f>VLOOKUP(B1911,'De-Para_Estado_Regiao'!$B$3:$C$29,2,0)</f>
        <v>Sul</v>
      </c>
      <c r="D1911" s="9">
        <v>1576</v>
      </c>
      <c r="E1911" s="9">
        <v>0.72099999999999997</v>
      </c>
      <c r="F1911" s="9">
        <v>0.749</v>
      </c>
      <c r="G1911" s="9">
        <v>0.57099999999999995</v>
      </c>
      <c r="H1911" s="9">
        <v>44903.78</v>
      </c>
      <c r="I1911" s="6">
        <v>48</v>
      </c>
      <c r="J1911" s="36" t="str">
        <f t="shared" si="29"/>
        <v>Alto</v>
      </c>
      <c r="K1911" s="6">
        <f>IF(OR(B1911="",D1911="",E1911="",F1911="",G1911="",H1911=""),1,0)</f>
        <v>0</v>
      </c>
      <c r="L1911" s="6">
        <f>IF(C1911&lt;Panorama_geral!$B$3,1,0)</f>
        <v>0</v>
      </c>
      <c r="M1911" s="36">
        <f>IF(D1911&gt;Educacao_infantil!$I$3,1,0)</f>
        <v>1</v>
      </c>
      <c r="N1911" s="7">
        <f>IF(I1911&lt;Educacao_infantil!$J$3,1,0)</f>
        <v>0</v>
      </c>
      <c r="O1911" s="22"/>
    </row>
    <row r="1912" spans="1:15" x14ac:dyDescent="0.25">
      <c r="A1912" s="5" t="s">
        <v>576</v>
      </c>
      <c r="B1912" s="6" t="s">
        <v>82</v>
      </c>
      <c r="C1912" s="9" t="str">
        <f>VLOOKUP(B1912,'De-Para_Estado_Regiao'!$B$3:$C$29,2,0)</f>
        <v>Nordeste</v>
      </c>
      <c r="D1912" s="6">
        <v>2959</v>
      </c>
      <c r="E1912" s="6">
        <v>0.67</v>
      </c>
      <c r="F1912" s="6">
        <v>0.64100000000000001</v>
      </c>
      <c r="G1912" s="6">
        <v>0.58599999999999997</v>
      </c>
      <c r="H1912" s="6">
        <v>16034.81</v>
      </c>
      <c r="I1912" s="6">
        <v>72</v>
      </c>
      <c r="J1912" s="36" t="str">
        <f t="shared" si="29"/>
        <v>Médio</v>
      </c>
      <c r="K1912" s="6">
        <f>IF(OR(B1912="",D1912="",E1912="",F1912="",G1912="",H1912=""),1,0)</f>
        <v>0</v>
      </c>
      <c r="L1912" s="6">
        <f>IF(C1912&lt;Panorama_geral!$B$3,1,0)</f>
        <v>0</v>
      </c>
      <c r="M1912" s="36">
        <f>IF(D1912&gt;Educacao_infantil!$I$3,1,0)</f>
        <v>1</v>
      </c>
      <c r="N1912" s="7">
        <f>IF(I1912&lt;Educacao_infantil!$J$3,1,0)</f>
        <v>0</v>
      </c>
      <c r="O1912" s="22"/>
    </row>
    <row r="1913" spans="1:15" x14ac:dyDescent="0.25">
      <c r="A1913" s="8" t="s">
        <v>578</v>
      </c>
      <c r="B1913" s="9" t="s">
        <v>7</v>
      </c>
      <c r="C1913" s="9" t="str">
        <f>VLOOKUP(B1913,'De-Para_Estado_Regiao'!$B$3:$C$29,2,0)</f>
        <v>Sudeste</v>
      </c>
      <c r="D1913" s="9">
        <v>1080</v>
      </c>
      <c r="E1913" s="9">
        <v>0.78</v>
      </c>
      <c r="F1913" s="9">
        <v>0.74</v>
      </c>
      <c r="G1913" s="9">
        <v>0.73299999999999998</v>
      </c>
      <c r="H1913" s="9">
        <v>26952.95</v>
      </c>
      <c r="I1913" s="6">
        <v>35</v>
      </c>
      <c r="J1913" s="36" t="str">
        <f t="shared" si="29"/>
        <v>Alto</v>
      </c>
      <c r="K1913" s="6">
        <f>IF(OR(B1913="",D1913="",E1913="",F1913="",G1913="",H1913=""),1,0)</f>
        <v>0</v>
      </c>
      <c r="L1913" s="6">
        <f>IF(C1913&lt;Panorama_geral!$B$3,1,0)</f>
        <v>0</v>
      </c>
      <c r="M1913" s="36">
        <f>IF(D1913&gt;Educacao_infantil!$I$3,1,0)</f>
        <v>1</v>
      </c>
      <c r="N1913" s="7">
        <f>IF(I1913&lt;Educacao_infantil!$J$3,1,0)</f>
        <v>0</v>
      </c>
      <c r="O1913" s="22"/>
    </row>
    <row r="1914" spans="1:15" x14ac:dyDescent="0.25">
      <c r="A1914" s="5" t="s">
        <v>579</v>
      </c>
      <c r="B1914" s="6" t="s">
        <v>22</v>
      </c>
      <c r="C1914" s="9" t="str">
        <f>VLOOKUP(B1914,'De-Para_Estado_Regiao'!$B$3:$C$29,2,0)</f>
        <v>Sul</v>
      </c>
      <c r="D1914" s="6">
        <v>2884</v>
      </c>
      <c r="E1914" s="6">
        <v>0.74</v>
      </c>
      <c r="F1914" s="6">
        <v>0.71299999999999997</v>
      </c>
      <c r="G1914" s="6">
        <v>0.68</v>
      </c>
      <c r="H1914" s="6">
        <v>24911.77</v>
      </c>
      <c r="I1914" s="6">
        <v>82</v>
      </c>
      <c r="J1914" s="36" t="str">
        <f t="shared" si="29"/>
        <v>Alto</v>
      </c>
      <c r="K1914" s="6">
        <f>IF(OR(B1914="",D1914="",E1914="",F1914="",G1914="",H1914=""),1,0)</f>
        <v>0</v>
      </c>
      <c r="L1914" s="6">
        <f>IF(C1914&lt;Panorama_geral!$B$3,1,0)</f>
        <v>0</v>
      </c>
      <c r="M1914" s="36">
        <f>IF(D1914&gt;Educacao_infantil!$I$3,1,0)</f>
        <v>1</v>
      </c>
      <c r="N1914" s="7">
        <f>IF(I1914&lt;Educacao_infantil!$J$3,1,0)</f>
        <v>0</v>
      </c>
      <c r="O1914" s="22"/>
    </row>
    <row r="1915" spans="1:15" x14ac:dyDescent="0.25">
      <c r="A1915" s="8" t="s">
        <v>580</v>
      </c>
      <c r="B1915" s="9" t="s">
        <v>59</v>
      </c>
      <c r="C1915" s="9" t="str">
        <f>VLOOKUP(B1915,'De-Para_Estado_Regiao'!$B$3:$C$29,2,0)</f>
        <v>Sul</v>
      </c>
      <c r="D1915" s="9">
        <v>2841</v>
      </c>
      <c r="E1915" s="9">
        <v>0.73599999999999999</v>
      </c>
      <c r="F1915" s="9">
        <v>0.73099999999999998</v>
      </c>
      <c r="G1915" s="9">
        <v>0.624</v>
      </c>
      <c r="H1915" s="9">
        <v>43841.66</v>
      </c>
      <c r="I1915" s="6">
        <v>44</v>
      </c>
      <c r="J1915" s="36" t="str">
        <f t="shared" si="29"/>
        <v>Alto</v>
      </c>
      <c r="K1915" s="6">
        <f>IF(OR(B1915="",D1915="",E1915="",F1915="",G1915="",H1915=""),1,0)</f>
        <v>0</v>
      </c>
      <c r="L1915" s="6">
        <f>IF(C1915&lt;Panorama_geral!$B$3,1,0)</f>
        <v>0</v>
      </c>
      <c r="M1915" s="36">
        <f>IF(D1915&gt;Educacao_infantil!$I$3,1,0)</f>
        <v>1</v>
      </c>
      <c r="N1915" s="7">
        <f>IF(I1915&lt;Educacao_infantil!$J$3,1,0)</f>
        <v>0</v>
      </c>
      <c r="O1915" s="22"/>
    </row>
    <row r="1916" spans="1:15" x14ac:dyDescent="0.25">
      <c r="A1916" s="5" t="s">
        <v>581</v>
      </c>
      <c r="B1916" s="6" t="s">
        <v>7</v>
      </c>
      <c r="C1916" s="9" t="str">
        <f>VLOOKUP(B1916,'De-Para_Estado_Regiao'!$B$3:$C$29,2,0)</f>
        <v>Sudeste</v>
      </c>
      <c r="D1916" s="6">
        <v>1638</v>
      </c>
      <c r="E1916" s="6">
        <v>0.76</v>
      </c>
      <c r="F1916" s="6">
        <v>0.73699999999999999</v>
      </c>
      <c r="G1916" s="6">
        <v>0.68300000000000005</v>
      </c>
      <c r="H1916" s="6">
        <v>30163.95</v>
      </c>
      <c r="I1916" s="6">
        <v>27</v>
      </c>
      <c r="J1916" s="36" t="str">
        <f t="shared" si="29"/>
        <v>Alto</v>
      </c>
      <c r="K1916" s="6">
        <f>IF(OR(B1916="",D1916="",E1916="",F1916="",G1916="",H1916=""),1,0)</f>
        <v>0</v>
      </c>
      <c r="L1916" s="6">
        <f>IF(C1916&lt;Panorama_geral!$B$3,1,0)</f>
        <v>0</v>
      </c>
      <c r="M1916" s="36">
        <f>IF(D1916&gt;Educacao_infantil!$I$3,1,0)</f>
        <v>1</v>
      </c>
      <c r="N1916" s="7">
        <f>IF(I1916&lt;Educacao_infantil!$J$3,1,0)</f>
        <v>0</v>
      </c>
      <c r="O1916" s="22"/>
    </row>
    <row r="1917" spans="1:15" x14ac:dyDescent="0.25">
      <c r="A1917" s="8" t="s">
        <v>373</v>
      </c>
      <c r="B1917" s="9" t="s">
        <v>24</v>
      </c>
      <c r="C1917" s="9" t="str">
        <f>VLOOKUP(B1917,'De-Para_Estado_Regiao'!$B$3:$C$29,2,0)</f>
        <v>Nordeste</v>
      </c>
      <c r="D1917" s="9">
        <v>3661</v>
      </c>
      <c r="E1917" s="9">
        <v>0.623</v>
      </c>
      <c r="F1917" s="9">
        <v>0.61899999999999999</v>
      </c>
      <c r="G1917" s="9">
        <v>0.502</v>
      </c>
      <c r="H1917" s="9">
        <v>14274.61</v>
      </c>
      <c r="I1917" s="6">
        <v>113</v>
      </c>
      <c r="J1917" s="36" t="str">
        <f t="shared" si="29"/>
        <v>Médio</v>
      </c>
      <c r="K1917" s="6">
        <f>IF(OR(B1917="",D1917="",E1917="",F1917="",G1917="",H1917=""),1,0)</f>
        <v>0</v>
      </c>
      <c r="L1917" s="6">
        <f>IF(C1917&lt;Panorama_geral!$B$3,1,0)</f>
        <v>0</v>
      </c>
      <c r="M1917" s="36">
        <f>IF(D1917&gt;Educacao_infantil!$I$3,1,0)</f>
        <v>1</v>
      </c>
      <c r="N1917" s="7">
        <f>IF(I1917&lt;Educacao_infantil!$J$3,1,0)</f>
        <v>0</v>
      </c>
      <c r="O1917" s="22"/>
    </row>
    <row r="1918" spans="1:15" x14ac:dyDescent="0.25">
      <c r="A1918" s="5" t="s">
        <v>582</v>
      </c>
      <c r="B1918" s="6" t="s">
        <v>7</v>
      </c>
      <c r="C1918" s="9" t="str">
        <f>VLOOKUP(B1918,'De-Para_Estado_Regiao'!$B$3:$C$29,2,0)</f>
        <v>Sudeste</v>
      </c>
      <c r="D1918" s="6">
        <v>1335</v>
      </c>
      <c r="E1918" s="6">
        <v>0.70799999999999996</v>
      </c>
      <c r="F1918" s="6">
        <v>0.69899999999999995</v>
      </c>
      <c r="G1918" s="6">
        <v>0.61399999999999999</v>
      </c>
      <c r="H1918" s="6">
        <v>23443.53</v>
      </c>
      <c r="I1918" s="6">
        <v>27</v>
      </c>
      <c r="J1918" s="36" t="str">
        <f t="shared" si="29"/>
        <v>Alto</v>
      </c>
      <c r="K1918" s="6">
        <f>IF(OR(B1918="",D1918="",E1918="",F1918="",G1918="",H1918=""),1,0)</f>
        <v>0</v>
      </c>
      <c r="L1918" s="6">
        <f>IF(C1918&lt;Panorama_geral!$B$3,1,0)</f>
        <v>0</v>
      </c>
      <c r="M1918" s="36">
        <f>IF(D1918&gt;Educacao_infantil!$I$3,1,0)</f>
        <v>1</v>
      </c>
      <c r="N1918" s="7">
        <f>IF(I1918&lt;Educacao_infantil!$J$3,1,0)</f>
        <v>0</v>
      </c>
      <c r="O1918" s="22"/>
    </row>
    <row r="1919" spans="1:15" x14ac:dyDescent="0.25">
      <c r="A1919" s="8" t="s">
        <v>583</v>
      </c>
      <c r="B1919" s="9" t="s">
        <v>16</v>
      </c>
      <c r="C1919" s="9" t="str">
        <f>VLOOKUP(B1919,'De-Para_Estado_Regiao'!$B$3:$C$29,2,0)</f>
        <v>Sudeste</v>
      </c>
      <c r="D1919" s="9">
        <v>2684</v>
      </c>
      <c r="E1919" s="9">
        <v>0.75700000000000001</v>
      </c>
      <c r="F1919" s="9">
        <v>0.72299999999999998</v>
      </c>
      <c r="G1919" s="9">
        <v>0.7</v>
      </c>
      <c r="H1919" s="9">
        <v>22484.47</v>
      </c>
      <c r="I1919" s="6">
        <v>64</v>
      </c>
      <c r="J1919" s="36" t="str">
        <f t="shared" si="29"/>
        <v>Alto</v>
      </c>
      <c r="K1919" s="6">
        <f>IF(OR(B1919="",D1919="",E1919="",F1919="",G1919="",H1919=""),1,0)</f>
        <v>0</v>
      </c>
      <c r="L1919" s="6">
        <f>IF(C1919&lt;Panorama_geral!$B$3,1,0)</f>
        <v>0</v>
      </c>
      <c r="M1919" s="36">
        <f>IF(D1919&gt;Educacao_infantil!$I$3,1,0)</f>
        <v>1</v>
      </c>
      <c r="N1919" s="7">
        <f>IF(I1919&lt;Educacao_infantil!$J$3,1,0)</f>
        <v>0</v>
      </c>
      <c r="O1919" s="22"/>
    </row>
    <row r="1920" spans="1:15" x14ac:dyDescent="0.25">
      <c r="A1920" s="5" t="s">
        <v>584</v>
      </c>
      <c r="B1920" s="6" t="s">
        <v>7</v>
      </c>
      <c r="C1920" s="9" t="str">
        <f>VLOOKUP(B1920,'De-Para_Estado_Regiao'!$B$3:$C$29,2,0)</f>
        <v>Sudeste</v>
      </c>
      <c r="D1920" s="6">
        <v>524</v>
      </c>
      <c r="E1920" s="6">
        <v>0.77300000000000002</v>
      </c>
      <c r="F1920" s="6">
        <v>0.746</v>
      </c>
      <c r="G1920" s="6">
        <v>0.73799999999999999</v>
      </c>
      <c r="H1920" s="6">
        <v>19441.240000000002</v>
      </c>
      <c r="I1920" s="6">
        <v>16</v>
      </c>
      <c r="J1920" s="36" t="str">
        <f t="shared" si="29"/>
        <v>Alto</v>
      </c>
      <c r="K1920" s="6">
        <f>IF(OR(B1920="",D1920="",E1920="",F1920="",G1920="",H1920=""),1,0)</f>
        <v>0</v>
      </c>
      <c r="L1920" s="6">
        <f>IF(C1920&lt;Panorama_geral!$B$3,1,0)</f>
        <v>0</v>
      </c>
      <c r="M1920" s="36">
        <f>IF(D1920&gt;Educacao_infantil!$I$3,1,0)</f>
        <v>0</v>
      </c>
      <c r="N1920" s="7">
        <f>IF(I1920&lt;Educacao_infantil!$J$3,1,0)</f>
        <v>0</v>
      </c>
      <c r="O1920" s="22"/>
    </row>
    <row r="1921" spans="1:15" x14ac:dyDescent="0.25">
      <c r="A1921" s="8" t="s">
        <v>585</v>
      </c>
      <c r="B1921" s="9" t="s">
        <v>33</v>
      </c>
      <c r="C1921" s="9" t="str">
        <f>VLOOKUP(B1921,'De-Para_Estado_Regiao'!$B$3:$C$29,2,0)</f>
        <v>Centro-Oeste</v>
      </c>
      <c r="D1921" s="9">
        <v>11866</v>
      </c>
      <c r="E1921" s="9">
        <v>0.70099999999999996</v>
      </c>
      <c r="F1921" s="9">
        <v>0.68899999999999995</v>
      </c>
      <c r="G1921" s="9">
        <v>0.60199999999999998</v>
      </c>
      <c r="H1921" s="9">
        <v>17471.11</v>
      </c>
      <c r="I1921" s="6">
        <v>149</v>
      </c>
      <c r="J1921" s="36" t="str">
        <f t="shared" si="29"/>
        <v>Alto</v>
      </c>
      <c r="K1921" s="6">
        <f>IF(OR(B1921="",D1921="",E1921="",F1921="",G1921="",H1921=""),1,0)</f>
        <v>0</v>
      </c>
      <c r="L1921" s="6">
        <f>IF(C1921&lt;Panorama_geral!$B$3,1,0)</f>
        <v>0</v>
      </c>
      <c r="M1921" s="36">
        <f>IF(D1921&gt;Educacao_infantil!$I$3,1,0)</f>
        <v>1</v>
      </c>
      <c r="N1921" s="7">
        <f>IF(I1921&lt;Educacao_infantil!$J$3,1,0)</f>
        <v>0</v>
      </c>
      <c r="O1921" s="22"/>
    </row>
    <row r="1922" spans="1:15" x14ac:dyDescent="0.25">
      <c r="A1922" s="5" t="s">
        <v>586</v>
      </c>
      <c r="B1922" s="6" t="s">
        <v>10</v>
      </c>
      <c r="C1922" s="9" t="str">
        <f>VLOOKUP(B1922,'De-Para_Estado_Regiao'!$B$3:$C$29,2,0)</f>
        <v>Sudeste</v>
      </c>
      <c r="D1922" s="6">
        <v>1988</v>
      </c>
      <c r="E1922" s="6">
        <v>0.7</v>
      </c>
      <c r="F1922" s="6">
        <v>0.69499999999999995</v>
      </c>
      <c r="G1922" s="6">
        <v>0.60299999999999998</v>
      </c>
      <c r="H1922" s="6">
        <v>18427.810000000001</v>
      </c>
      <c r="I1922" s="6">
        <v>53</v>
      </c>
      <c r="J1922" s="36" t="str">
        <f t="shared" si="29"/>
        <v>Alto</v>
      </c>
      <c r="K1922" s="6">
        <f>IF(OR(B1922="",D1922="",E1922="",F1922="",G1922="",H1922=""),1,0)</f>
        <v>0</v>
      </c>
      <c r="L1922" s="6">
        <f>IF(C1922&lt;Panorama_geral!$B$3,1,0)</f>
        <v>0</v>
      </c>
      <c r="M1922" s="36">
        <f>IF(D1922&gt;Educacao_infantil!$I$3,1,0)</f>
        <v>1</v>
      </c>
      <c r="N1922" s="7">
        <f>IF(I1922&lt;Educacao_infantil!$J$3,1,0)</f>
        <v>0</v>
      </c>
      <c r="O1922" s="22"/>
    </row>
    <row r="1923" spans="1:15" x14ac:dyDescent="0.25">
      <c r="A1923" s="8" t="s">
        <v>587</v>
      </c>
      <c r="B1923" s="9" t="s">
        <v>14</v>
      </c>
      <c r="C1923" s="9" t="str">
        <f>VLOOKUP(B1923,'De-Para_Estado_Regiao'!$B$3:$C$29,2,0)</f>
        <v>Sul</v>
      </c>
      <c r="D1923" s="9">
        <v>1155</v>
      </c>
      <c r="E1923" s="9">
        <v>0.76200000000000001</v>
      </c>
      <c r="F1923" s="9">
        <v>0.75</v>
      </c>
      <c r="G1923" s="9">
        <v>0.68500000000000005</v>
      </c>
      <c r="H1923" s="9">
        <v>27993.21</v>
      </c>
      <c r="I1923" s="6">
        <v>41</v>
      </c>
      <c r="J1923" s="36" t="str">
        <f t="shared" si="29"/>
        <v>Alto</v>
      </c>
      <c r="K1923" s="6">
        <f>IF(OR(B1923="",D1923="",E1923="",F1923="",G1923="",H1923=""),1,0)</f>
        <v>0</v>
      </c>
      <c r="L1923" s="6">
        <f>IF(C1923&lt;Panorama_geral!$B$3,1,0)</f>
        <v>0</v>
      </c>
      <c r="M1923" s="36">
        <f>IF(D1923&gt;Educacao_infantil!$I$3,1,0)</f>
        <v>1</v>
      </c>
      <c r="N1923" s="7">
        <f>IF(I1923&lt;Educacao_infantil!$J$3,1,0)</f>
        <v>0</v>
      </c>
      <c r="O1923" s="22"/>
    </row>
    <row r="1924" spans="1:15" x14ac:dyDescent="0.25">
      <c r="A1924" s="5" t="s">
        <v>588</v>
      </c>
      <c r="B1924" s="6" t="s">
        <v>16</v>
      </c>
      <c r="C1924" s="9" t="str">
        <f>VLOOKUP(B1924,'De-Para_Estado_Regiao'!$B$3:$C$29,2,0)</f>
        <v>Sudeste</v>
      </c>
      <c r="D1924" s="6">
        <v>1995</v>
      </c>
      <c r="E1924" s="6">
        <v>0.75</v>
      </c>
      <c r="F1924" s="6">
        <v>0.74199999999999999</v>
      </c>
      <c r="G1924" s="6">
        <v>0.66100000000000003</v>
      </c>
      <c r="H1924" s="6">
        <v>23101.42</v>
      </c>
      <c r="I1924" s="6">
        <v>47</v>
      </c>
      <c r="J1924" s="36" t="str">
        <f t="shared" si="29"/>
        <v>Alto</v>
      </c>
      <c r="K1924" s="6">
        <f>IF(OR(B1924="",D1924="",E1924="",F1924="",G1924="",H1924=""),1,0)</f>
        <v>0</v>
      </c>
      <c r="L1924" s="6">
        <f>IF(C1924&lt;Panorama_geral!$B$3,1,0)</f>
        <v>0</v>
      </c>
      <c r="M1924" s="36">
        <f>IF(D1924&gt;Educacao_infantil!$I$3,1,0)</f>
        <v>1</v>
      </c>
      <c r="N1924" s="7">
        <f>IF(I1924&lt;Educacao_infantil!$J$3,1,0)</f>
        <v>0</v>
      </c>
      <c r="O1924" s="22"/>
    </row>
    <row r="1925" spans="1:15" x14ac:dyDescent="0.25">
      <c r="A1925" s="8" t="s">
        <v>589</v>
      </c>
      <c r="B1925" s="9" t="s">
        <v>10</v>
      </c>
      <c r="C1925" s="9" t="str">
        <f>VLOOKUP(B1925,'De-Para_Estado_Regiao'!$B$3:$C$29,2,0)</f>
        <v>Sudeste</v>
      </c>
      <c r="D1925" s="9">
        <v>899</v>
      </c>
      <c r="E1925" s="9">
        <v>0.745</v>
      </c>
      <c r="F1925" s="9">
        <v>0.74</v>
      </c>
      <c r="G1925" s="9">
        <v>0.67500000000000004</v>
      </c>
      <c r="H1925" s="9">
        <v>27470.61</v>
      </c>
      <c r="I1925" s="6">
        <v>32</v>
      </c>
      <c r="J1925" s="36" t="str">
        <f t="shared" si="29"/>
        <v>Alto</v>
      </c>
      <c r="K1925" s="6">
        <f>IF(OR(B1925="",D1925="",E1925="",F1925="",G1925="",H1925=""),1,0)</f>
        <v>0</v>
      </c>
      <c r="L1925" s="6">
        <f>IF(C1925&lt;Panorama_geral!$B$3,1,0)</f>
        <v>0</v>
      </c>
      <c r="M1925" s="36">
        <f>IF(D1925&gt;Educacao_infantil!$I$3,1,0)</f>
        <v>0</v>
      </c>
      <c r="N1925" s="7">
        <f>IF(I1925&lt;Educacao_infantil!$J$3,1,0)</f>
        <v>0</v>
      </c>
      <c r="O1925" s="22"/>
    </row>
    <row r="1926" spans="1:15" x14ac:dyDescent="0.25">
      <c r="A1926" s="5" t="s">
        <v>590</v>
      </c>
      <c r="B1926" s="6" t="s">
        <v>59</v>
      </c>
      <c r="C1926" s="9" t="str">
        <f>VLOOKUP(B1926,'De-Para_Estado_Regiao'!$B$3:$C$29,2,0)</f>
        <v>Sul</v>
      </c>
      <c r="D1926" s="6">
        <v>2030</v>
      </c>
      <c r="E1926" s="6">
        <v>0.72099999999999997</v>
      </c>
      <c r="F1926" s="6">
        <v>0.71599999999999997</v>
      </c>
      <c r="G1926" s="6">
        <v>0.62</v>
      </c>
      <c r="H1926" s="6">
        <v>31046.22</v>
      </c>
      <c r="I1926" s="6">
        <v>18</v>
      </c>
      <c r="J1926" s="36" t="str">
        <f t="shared" ref="J1926:J1989" si="30">IF(E1926&lt;0.55,"Baixo", IF(E1926&lt;0.7,"Médio", IF(E1926&lt;0.8,"Alto","Muito Alto")))</f>
        <v>Alto</v>
      </c>
      <c r="K1926" s="6">
        <f>IF(OR(B1926="",D1926="",E1926="",F1926="",G1926="",H1926=""),1,0)</f>
        <v>0</v>
      </c>
      <c r="L1926" s="6">
        <f>IF(C1926&lt;Panorama_geral!$B$3,1,0)</f>
        <v>0</v>
      </c>
      <c r="M1926" s="36">
        <f>IF(D1926&gt;Educacao_infantil!$I$3,1,0)</f>
        <v>1</v>
      </c>
      <c r="N1926" s="7">
        <f>IF(I1926&lt;Educacao_infantil!$J$3,1,0)</f>
        <v>0</v>
      </c>
      <c r="O1926" s="22"/>
    </row>
    <row r="1927" spans="1:15" x14ac:dyDescent="0.25">
      <c r="A1927" s="8" t="s">
        <v>591</v>
      </c>
      <c r="B1927" s="9" t="s">
        <v>24</v>
      </c>
      <c r="C1927" s="9" t="str">
        <f>VLOOKUP(B1927,'De-Para_Estado_Regiao'!$B$3:$C$29,2,0)</f>
        <v>Nordeste</v>
      </c>
      <c r="D1927" s="9">
        <v>2553</v>
      </c>
      <c r="E1927" s="9">
        <v>0.66</v>
      </c>
      <c r="F1927" s="9">
        <v>0.63</v>
      </c>
      <c r="G1927" s="9">
        <v>0.55400000000000005</v>
      </c>
      <c r="H1927" s="9">
        <v>19724.63</v>
      </c>
      <c r="I1927" s="6">
        <v>36</v>
      </c>
      <c r="J1927" s="36" t="str">
        <f t="shared" si="30"/>
        <v>Médio</v>
      </c>
      <c r="K1927" s="6">
        <f>IF(OR(B1927="",D1927="",E1927="",F1927="",G1927="",H1927=""),1,0)</f>
        <v>0</v>
      </c>
      <c r="L1927" s="6">
        <f>IF(C1927&lt;Panorama_geral!$B$3,1,0)</f>
        <v>0</v>
      </c>
      <c r="M1927" s="36">
        <f>IF(D1927&gt;Educacao_infantil!$I$3,1,0)</f>
        <v>1</v>
      </c>
      <c r="N1927" s="7">
        <f>IF(I1927&lt;Educacao_infantil!$J$3,1,0)</f>
        <v>0</v>
      </c>
      <c r="O1927" s="22"/>
    </row>
    <row r="1928" spans="1:15" x14ac:dyDescent="0.25">
      <c r="A1928" s="5" t="s">
        <v>592</v>
      </c>
      <c r="B1928" s="6" t="s">
        <v>59</v>
      </c>
      <c r="C1928" s="9" t="str">
        <f>VLOOKUP(B1928,'De-Para_Estado_Regiao'!$B$3:$C$29,2,0)</f>
        <v>Sul</v>
      </c>
      <c r="D1928" s="6">
        <v>2307</v>
      </c>
      <c r="E1928" s="6">
        <v>0.77700000000000002</v>
      </c>
      <c r="F1928" s="6">
        <v>0.73799999999999999</v>
      </c>
      <c r="G1928" s="6">
        <v>0.72299999999999998</v>
      </c>
      <c r="H1928" s="6">
        <v>26121.34</v>
      </c>
      <c r="I1928" s="6">
        <v>67</v>
      </c>
      <c r="J1928" s="36" t="str">
        <f t="shared" si="30"/>
        <v>Alto</v>
      </c>
      <c r="K1928" s="6">
        <f>IF(OR(B1928="",D1928="",E1928="",F1928="",G1928="",H1928=""),1,0)</f>
        <v>0</v>
      </c>
      <c r="L1928" s="6">
        <f>IF(C1928&lt;Panorama_geral!$B$3,1,0)</f>
        <v>0</v>
      </c>
      <c r="M1928" s="36">
        <f>IF(D1928&gt;Educacao_infantil!$I$3,1,0)</f>
        <v>1</v>
      </c>
      <c r="N1928" s="7">
        <f>IF(I1928&lt;Educacao_infantil!$J$3,1,0)</f>
        <v>0</v>
      </c>
      <c r="O1928" s="22"/>
    </row>
    <row r="1929" spans="1:15" x14ac:dyDescent="0.25">
      <c r="A1929" s="8" t="s">
        <v>593</v>
      </c>
      <c r="B1929" s="9" t="s">
        <v>10</v>
      </c>
      <c r="C1929" s="9" t="str">
        <f>VLOOKUP(B1929,'De-Para_Estado_Regiao'!$B$3:$C$29,2,0)</f>
        <v>Sudeste</v>
      </c>
      <c r="D1929" s="9">
        <v>1603</v>
      </c>
      <c r="E1929" s="9">
        <v>0.72</v>
      </c>
      <c r="F1929" s="9">
        <v>0.68899999999999995</v>
      </c>
      <c r="G1929" s="9">
        <v>0.66600000000000004</v>
      </c>
      <c r="H1929" s="9">
        <v>19189.62</v>
      </c>
      <c r="I1929" s="6">
        <v>29</v>
      </c>
      <c r="J1929" s="36" t="str">
        <f t="shared" si="30"/>
        <v>Alto</v>
      </c>
      <c r="K1929" s="6">
        <f>IF(OR(B1929="",D1929="",E1929="",F1929="",G1929="",H1929=""),1,0)</f>
        <v>0</v>
      </c>
      <c r="L1929" s="6">
        <f>IF(C1929&lt;Panorama_geral!$B$3,1,0)</f>
        <v>0</v>
      </c>
      <c r="M1929" s="36">
        <f>IF(D1929&gt;Educacao_infantil!$I$3,1,0)</f>
        <v>1</v>
      </c>
      <c r="N1929" s="7">
        <f>IF(I1929&lt;Educacao_infantil!$J$3,1,0)</f>
        <v>0</v>
      </c>
      <c r="O1929" s="22"/>
    </row>
    <row r="1930" spans="1:15" x14ac:dyDescent="0.25">
      <c r="A1930" s="5" t="s">
        <v>594</v>
      </c>
      <c r="B1930" s="6" t="s">
        <v>16</v>
      </c>
      <c r="C1930" s="9" t="str">
        <f>VLOOKUP(B1930,'De-Para_Estado_Regiao'!$B$3:$C$29,2,0)</f>
        <v>Sudeste</v>
      </c>
      <c r="D1930" s="6">
        <v>1267</v>
      </c>
      <c r="E1930" s="6">
        <v>0.73</v>
      </c>
      <c r="F1930" s="6">
        <v>0.73099999999999998</v>
      </c>
      <c r="G1930" s="6">
        <v>0.61699999999999999</v>
      </c>
      <c r="H1930" s="6">
        <v>21156.97</v>
      </c>
      <c r="I1930" s="6">
        <v>42</v>
      </c>
      <c r="J1930" s="36" t="str">
        <f t="shared" si="30"/>
        <v>Alto</v>
      </c>
      <c r="K1930" s="6">
        <f>IF(OR(B1930="",D1930="",E1930="",F1930="",G1930="",H1930=""),1,0)</f>
        <v>0</v>
      </c>
      <c r="L1930" s="6">
        <f>IF(C1930&lt;Panorama_geral!$B$3,1,0)</f>
        <v>0</v>
      </c>
      <c r="M1930" s="36">
        <f>IF(D1930&gt;Educacao_infantil!$I$3,1,0)</f>
        <v>1</v>
      </c>
      <c r="N1930" s="7">
        <f>IF(I1930&lt;Educacao_infantil!$J$3,1,0)</f>
        <v>0</v>
      </c>
      <c r="O1930" s="22"/>
    </row>
    <row r="1931" spans="1:15" x14ac:dyDescent="0.25">
      <c r="A1931" s="8" t="s">
        <v>595</v>
      </c>
      <c r="B1931" s="9" t="s">
        <v>14</v>
      </c>
      <c r="C1931" s="9" t="str">
        <f>VLOOKUP(B1931,'De-Para_Estado_Regiao'!$B$3:$C$29,2,0)</f>
        <v>Sul</v>
      </c>
      <c r="D1931" s="9">
        <v>802</v>
      </c>
      <c r="E1931" s="9">
        <v>0.77300000000000002</v>
      </c>
      <c r="F1931" s="9">
        <v>0.79700000000000004</v>
      </c>
      <c r="G1931" s="9">
        <v>0.69199999999999995</v>
      </c>
      <c r="H1931" s="9">
        <v>46498.89</v>
      </c>
      <c r="I1931" s="6">
        <v>26</v>
      </c>
      <c r="J1931" s="36" t="str">
        <f t="shared" si="30"/>
        <v>Alto</v>
      </c>
      <c r="K1931" s="6">
        <f>IF(OR(B1931="",D1931="",E1931="",F1931="",G1931="",H1931=""),1,0)</f>
        <v>0</v>
      </c>
      <c r="L1931" s="6">
        <f>IF(C1931&lt;Panorama_geral!$B$3,1,0)</f>
        <v>0</v>
      </c>
      <c r="M1931" s="36">
        <f>IF(D1931&gt;Educacao_infantil!$I$3,1,0)</f>
        <v>0</v>
      </c>
      <c r="N1931" s="7">
        <f>IF(I1931&lt;Educacao_infantil!$J$3,1,0)</f>
        <v>0</v>
      </c>
      <c r="O1931" s="22"/>
    </row>
    <row r="1932" spans="1:15" x14ac:dyDescent="0.25">
      <c r="A1932" s="5" t="s">
        <v>596</v>
      </c>
      <c r="B1932" s="6" t="s">
        <v>31</v>
      </c>
      <c r="C1932" s="9" t="str">
        <f>VLOOKUP(B1932,'De-Para_Estado_Regiao'!$B$3:$C$29,2,0)</f>
        <v>Nordeste</v>
      </c>
      <c r="D1932" s="6">
        <v>5613</v>
      </c>
      <c r="E1932" s="6">
        <v>0.71299999999999997</v>
      </c>
      <c r="F1932" s="6">
        <v>0.65500000000000003</v>
      </c>
      <c r="G1932" s="6">
        <v>0.67300000000000004</v>
      </c>
      <c r="H1932" s="6">
        <v>11642.3</v>
      </c>
      <c r="I1932" s="6">
        <v>70</v>
      </c>
      <c r="J1932" s="36" t="str">
        <f t="shared" si="30"/>
        <v>Alto</v>
      </c>
      <c r="K1932" s="6">
        <f>IF(OR(B1932="",D1932="",E1932="",F1932="",G1932="",H1932=""),1,0)</f>
        <v>0</v>
      </c>
      <c r="L1932" s="6">
        <f>IF(C1932&lt;Panorama_geral!$B$3,1,0)</f>
        <v>0</v>
      </c>
      <c r="M1932" s="36">
        <f>IF(D1932&gt;Educacao_infantil!$I$3,1,0)</f>
        <v>1</v>
      </c>
      <c r="N1932" s="7">
        <f>IF(I1932&lt;Educacao_infantil!$J$3,1,0)</f>
        <v>0</v>
      </c>
      <c r="O1932" s="22"/>
    </row>
    <row r="1933" spans="1:15" x14ac:dyDescent="0.25">
      <c r="A1933" s="8" t="s">
        <v>597</v>
      </c>
      <c r="B1933" s="9" t="s">
        <v>7</v>
      </c>
      <c r="C1933" s="9" t="str">
        <f>VLOOKUP(B1933,'De-Para_Estado_Regiao'!$B$3:$C$29,2,0)</f>
        <v>Sudeste</v>
      </c>
      <c r="D1933" s="9">
        <v>1645</v>
      </c>
      <c r="E1933" s="9">
        <v>0.75900000000000001</v>
      </c>
      <c r="F1933" s="9">
        <v>0.74099999999999999</v>
      </c>
      <c r="G1933" s="9">
        <v>0.7</v>
      </c>
      <c r="H1933" s="9">
        <v>33306.82</v>
      </c>
      <c r="I1933" s="6">
        <v>31</v>
      </c>
      <c r="J1933" s="36" t="str">
        <f t="shared" si="30"/>
        <v>Alto</v>
      </c>
      <c r="K1933" s="6">
        <f>IF(OR(B1933="",D1933="",E1933="",F1933="",G1933="",H1933=""),1,0)</f>
        <v>0</v>
      </c>
      <c r="L1933" s="6">
        <f>IF(C1933&lt;Panorama_geral!$B$3,1,0)</f>
        <v>0</v>
      </c>
      <c r="M1933" s="36">
        <f>IF(D1933&gt;Educacao_infantil!$I$3,1,0)</f>
        <v>1</v>
      </c>
      <c r="N1933" s="7">
        <f>IF(I1933&lt;Educacao_infantil!$J$3,1,0)</f>
        <v>0</v>
      </c>
      <c r="O1933" s="22"/>
    </row>
    <row r="1934" spans="1:15" x14ac:dyDescent="0.25">
      <c r="A1934" s="5" t="s">
        <v>598</v>
      </c>
      <c r="B1934" s="6" t="s">
        <v>7</v>
      </c>
      <c r="C1934" s="9" t="str">
        <f>VLOOKUP(B1934,'De-Para_Estado_Regiao'!$B$3:$C$29,2,0)</f>
        <v>Sudeste</v>
      </c>
      <c r="D1934" s="6">
        <v>1971</v>
      </c>
      <c r="E1934" s="6">
        <v>0.74299999999999999</v>
      </c>
      <c r="F1934" s="6">
        <v>0.72099999999999997</v>
      </c>
      <c r="G1934" s="6">
        <v>0.68400000000000005</v>
      </c>
      <c r="H1934" s="6">
        <v>38941.79</v>
      </c>
      <c r="I1934" s="6">
        <v>43</v>
      </c>
      <c r="J1934" s="36" t="str">
        <f t="shared" si="30"/>
        <v>Alto</v>
      </c>
      <c r="K1934" s="6">
        <f>IF(OR(B1934="",D1934="",E1934="",F1934="",G1934="",H1934=""),1,0)</f>
        <v>0</v>
      </c>
      <c r="L1934" s="6">
        <f>IF(C1934&lt;Panorama_geral!$B$3,1,0)</f>
        <v>0</v>
      </c>
      <c r="M1934" s="36">
        <f>IF(D1934&gt;Educacao_infantil!$I$3,1,0)</f>
        <v>1</v>
      </c>
      <c r="N1934" s="7">
        <f>IF(I1934&lt;Educacao_infantil!$J$3,1,0)</f>
        <v>0</v>
      </c>
      <c r="O1934" s="22"/>
    </row>
    <row r="1935" spans="1:15" x14ac:dyDescent="0.25">
      <c r="A1935" s="8" t="s">
        <v>599</v>
      </c>
      <c r="B1935" s="9" t="s">
        <v>16</v>
      </c>
      <c r="C1935" s="9" t="str">
        <f>VLOOKUP(B1935,'De-Para_Estado_Regiao'!$B$3:$C$29,2,0)</f>
        <v>Sudeste</v>
      </c>
      <c r="D1935" s="9">
        <v>995</v>
      </c>
      <c r="E1935" s="9">
        <v>0.73</v>
      </c>
      <c r="F1935" s="9">
        <v>0.67500000000000004</v>
      </c>
      <c r="G1935" s="9">
        <v>0.67800000000000005</v>
      </c>
      <c r="H1935" s="9">
        <v>15099.51</v>
      </c>
      <c r="I1935" s="6">
        <v>23</v>
      </c>
      <c r="J1935" s="36" t="str">
        <f t="shared" si="30"/>
        <v>Alto</v>
      </c>
      <c r="K1935" s="6">
        <f>IF(OR(B1935="",D1935="",E1935="",F1935="",G1935="",H1935=""),1,0)</f>
        <v>0</v>
      </c>
      <c r="L1935" s="6">
        <f>IF(C1935&lt;Panorama_geral!$B$3,1,0)</f>
        <v>0</v>
      </c>
      <c r="M1935" s="36">
        <f>IF(D1935&gt;Educacao_infantil!$I$3,1,0)</f>
        <v>1</v>
      </c>
      <c r="N1935" s="7">
        <f>IF(I1935&lt;Educacao_infantil!$J$3,1,0)</f>
        <v>0</v>
      </c>
      <c r="O1935" s="22"/>
    </row>
    <row r="1936" spans="1:15" x14ac:dyDescent="0.25">
      <c r="A1936" s="5" t="s">
        <v>600</v>
      </c>
      <c r="B1936" s="6" t="s">
        <v>31</v>
      </c>
      <c r="C1936" s="9" t="str">
        <f>VLOOKUP(B1936,'De-Para_Estado_Regiao'!$B$3:$C$29,2,0)</f>
        <v>Nordeste</v>
      </c>
      <c r="D1936" s="6">
        <v>4471</v>
      </c>
      <c r="E1936" s="6">
        <v>0.67700000000000005</v>
      </c>
      <c r="F1936" s="6">
        <v>0.64200000000000002</v>
      </c>
      <c r="G1936" s="6">
        <v>0.59899999999999998</v>
      </c>
      <c r="H1936" s="6">
        <v>13940.47</v>
      </c>
      <c r="I1936" s="6">
        <v>43</v>
      </c>
      <c r="J1936" s="36" t="str">
        <f t="shared" si="30"/>
        <v>Médio</v>
      </c>
      <c r="K1936" s="6">
        <f>IF(OR(B1936="",D1936="",E1936="",F1936="",G1936="",H1936=""),1,0)</f>
        <v>0</v>
      </c>
      <c r="L1936" s="6">
        <f>IF(C1936&lt;Panorama_geral!$B$3,1,0)</f>
        <v>0</v>
      </c>
      <c r="M1936" s="36">
        <f>IF(D1936&gt;Educacao_infantil!$I$3,1,0)</f>
        <v>1</v>
      </c>
      <c r="N1936" s="7">
        <f>IF(I1936&lt;Educacao_infantil!$J$3,1,0)</f>
        <v>0</v>
      </c>
      <c r="O1936" s="22"/>
    </row>
    <row r="1937" spans="1:15" x14ac:dyDescent="0.25">
      <c r="A1937" s="8" t="s">
        <v>601</v>
      </c>
      <c r="B1937" s="9" t="s">
        <v>7</v>
      </c>
      <c r="C1937" s="9" t="str">
        <f>VLOOKUP(B1937,'De-Para_Estado_Regiao'!$B$3:$C$29,2,0)</f>
        <v>Sudeste</v>
      </c>
      <c r="D1937" s="9">
        <v>734</v>
      </c>
      <c r="E1937" s="9">
        <v>0.745</v>
      </c>
      <c r="F1937" s="9">
        <v>0.72699999999999998</v>
      </c>
      <c r="G1937" s="9">
        <v>0.66200000000000003</v>
      </c>
      <c r="H1937" s="9">
        <v>47068.18</v>
      </c>
      <c r="I1937" s="6">
        <v>13</v>
      </c>
      <c r="J1937" s="36" t="str">
        <f t="shared" si="30"/>
        <v>Alto</v>
      </c>
      <c r="K1937" s="6">
        <f>IF(OR(B1937="",D1937="",E1937="",F1937="",G1937="",H1937=""),1,0)</f>
        <v>0</v>
      </c>
      <c r="L1937" s="6">
        <f>IF(C1937&lt;Panorama_geral!$B$3,1,0)</f>
        <v>0</v>
      </c>
      <c r="M1937" s="36">
        <f>IF(D1937&gt;Educacao_infantil!$I$3,1,0)</f>
        <v>0</v>
      </c>
      <c r="N1937" s="7">
        <f>IF(I1937&lt;Educacao_infantil!$J$3,1,0)</f>
        <v>0</v>
      </c>
      <c r="O1937" s="22"/>
    </row>
    <row r="1938" spans="1:15" x14ac:dyDescent="0.25">
      <c r="A1938" s="5" t="s">
        <v>602</v>
      </c>
      <c r="B1938" s="6" t="s">
        <v>7</v>
      </c>
      <c r="C1938" s="9" t="str">
        <f>VLOOKUP(B1938,'De-Para_Estado_Regiao'!$B$3:$C$29,2,0)</f>
        <v>Sudeste</v>
      </c>
      <c r="D1938" s="6">
        <v>2389</v>
      </c>
      <c r="E1938" s="6">
        <v>0.73</v>
      </c>
      <c r="F1938" s="6">
        <v>0.71299999999999997</v>
      </c>
      <c r="G1938" s="6">
        <v>0.65</v>
      </c>
      <c r="H1938" s="6">
        <v>20392.27</v>
      </c>
      <c r="I1938" s="6">
        <v>39</v>
      </c>
      <c r="J1938" s="36" t="str">
        <f t="shared" si="30"/>
        <v>Alto</v>
      </c>
      <c r="K1938" s="6">
        <f>IF(OR(B1938="",D1938="",E1938="",F1938="",G1938="",H1938=""),1,0)</f>
        <v>0</v>
      </c>
      <c r="L1938" s="6">
        <f>IF(C1938&lt;Panorama_geral!$B$3,1,0)</f>
        <v>0</v>
      </c>
      <c r="M1938" s="36">
        <f>IF(D1938&gt;Educacao_infantil!$I$3,1,0)</f>
        <v>1</v>
      </c>
      <c r="N1938" s="7">
        <f>IF(I1938&lt;Educacao_infantil!$J$3,1,0)</f>
        <v>0</v>
      </c>
      <c r="O1938" s="22"/>
    </row>
    <row r="1939" spans="1:15" x14ac:dyDescent="0.25">
      <c r="A1939" s="8" t="s">
        <v>603</v>
      </c>
      <c r="B1939" s="9" t="s">
        <v>16</v>
      </c>
      <c r="C1939" s="9" t="str">
        <f>VLOOKUP(B1939,'De-Para_Estado_Regiao'!$B$3:$C$29,2,0)</f>
        <v>Sudeste</v>
      </c>
      <c r="D1939" s="9">
        <v>1042</v>
      </c>
      <c r="E1939" s="9">
        <v>0.71499999999999997</v>
      </c>
      <c r="F1939" s="9">
        <v>0.70599999999999996</v>
      </c>
      <c r="G1939" s="9">
        <v>0.60899999999999999</v>
      </c>
      <c r="H1939" s="9">
        <v>24946.61</v>
      </c>
      <c r="I1939" s="6">
        <v>24</v>
      </c>
      <c r="J1939" s="36" t="str">
        <f t="shared" si="30"/>
        <v>Alto</v>
      </c>
      <c r="K1939" s="6">
        <f>IF(OR(B1939="",D1939="",E1939="",F1939="",G1939="",H1939=""),1,0)</f>
        <v>0</v>
      </c>
      <c r="L1939" s="6">
        <f>IF(C1939&lt;Panorama_geral!$B$3,1,0)</f>
        <v>0</v>
      </c>
      <c r="M1939" s="36">
        <f>IF(D1939&gt;Educacao_infantil!$I$3,1,0)</f>
        <v>1</v>
      </c>
      <c r="N1939" s="7">
        <f>IF(I1939&lt;Educacao_infantil!$J$3,1,0)</f>
        <v>0</v>
      </c>
      <c r="O1939" s="22"/>
    </row>
    <row r="1940" spans="1:15" x14ac:dyDescent="0.25">
      <c r="A1940" s="5" t="s">
        <v>604</v>
      </c>
      <c r="B1940" s="6" t="s">
        <v>16</v>
      </c>
      <c r="C1940" s="9" t="str">
        <f>VLOOKUP(B1940,'De-Para_Estado_Regiao'!$B$3:$C$29,2,0)</f>
        <v>Sudeste</v>
      </c>
      <c r="D1940" s="6">
        <v>1280</v>
      </c>
      <c r="E1940" s="6">
        <v>0.69</v>
      </c>
      <c r="F1940" s="6">
        <v>0.68300000000000005</v>
      </c>
      <c r="G1940" s="6">
        <v>0.57599999999999996</v>
      </c>
      <c r="H1940" s="6">
        <v>17990.169999999998</v>
      </c>
      <c r="I1940" s="6">
        <v>26</v>
      </c>
      <c r="J1940" s="36" t="str">
        <f t="shared" si="30"/>
        <v>Médio</v>
      </c>
      <c r="K1940" s="6">
        <f>IF(OR(B1940="",D1940="",E1940="",F1940="",G1940="",H1940=""),1,0)</f>
        <v>0</v>
      </c>
      <c r="L1940" s="6">
        <f>IF(C1940&lt;Panorama_geral!$B$3,1,0)</f>
        <v>0</v>
      </c>
      <c r="M1940" s="36">
        <f>IF(D1940&gt;Educacao_infantil!$I$3,1,0)</f>
        <v>1</v>
      </c>
      <c r="N1940" s="7">
        <f>IF(I1940&lt;Educacao_infantil!$J$3,1,0)</f>
        <v>0</v>
      </c>
      <c r="O1940" s="22"/>
    </row>
    <row r="1941" spans="1:15" x14ac:dyDescent="0.25">
      <c r="A1941" s="8" t="s">
        <v>110</v>
      </c>
      <c r="B1941" s="9" t="s">
        <v>22</v>
      </c>
      <c r="C1941" s="9" t="str">
        <f>VLOOKUP(B1941,'De-Para_Estado_Regiao'!$B$3:$C$29,2,0)</f>
        <v>Sul</v>
      </c>
      <c r="D1941" s="9">
        <v>2950</v>
      </c>
      <c r="E1941" s="9">
        <v>0.66</v>
      </c>
      <c r="F1941" s="9">
        <v>0.68700000000000006</v>
      </c>
      <c r="G1941" s="9">
        <v>0.505</v>
      </c>
      <c r="H1941" s="9">
        <v>22042.21</v>
      </c>
      <c r="I1941" s="6">
        <v>23</v>
      </c>
      <c r="J1941" s="36" t="str">
        <f t="shared" si="30"/>
        <v>Médio</v>
      </c>
      <c r="K1941" s="6">
        <f>IF(OR(B1941="",D1941="",E1941="",F1941="",G1941="",H1941=""),1,0)</f>
        <v>0</v>
      </c>
      <c r="L1941" s="6">
        <f>IF(C1941&lt;Panorama_geral!$B$3,1,0)</f>
        <v>0</v>
      </c>
      <c r="M1941" s="36">
        <f>IF(D1941&gt;Educacao_infantil!$I$3,1,0)</f>
        <v>1</v>
      </c>
      <c r="N1941" s="7">
        <f>IF(I1941&lt;Educacao_infantil!$J$3,1,0)</f>
        <v>0</v>
      </c>
      <c r="O1941" s="22"/>
    </row>
    <row r="1942" spans="1:15" x14ac:dyDescent="0.25">
      <c r="A1942" s="5" t="s">
        <v>605</v>
      </c>
      <c r="B1942" s="6" t="s">
        <v>7</v>
      </c>
      <c r="C1942" s="9" t="str">
        <f>VLOOKUP(B1942,'De-Para_Estado_Regiao'!$B$3:$C$29,2,0)</f>
        <v>Sudeste</v>
      </c>
      <c r="D1942" s="6">
        <v>1153</v>
      </c>
      <c r="E1942" s="6">
        <v>0.73099999999999998</v>
      </c>
      <c r="F1942" s="6">
        <v>0.72899999999999998</v>
      </c>
      <c r="G1942" s="6">
        <v>0.65600000000000003</v>
      </c>
      <c r="H1942" s="6">
        <v>49785.35</v>
      </c>
      <c r="I1942" s="6">
        <v>52</v>
      </c>
      <c r="J1942" s="36" t="str">
        <f t="shared" si="30"/>
        <v>Alto</v>
      </c>
      <c r="K1942" s="6">
        <f>IF(OR(B1942="",D1942="",E1942="",F1942="",G1942="",H1942=""),1,0)</f>
        <v>0</v>
      </c>
      <c r="L1942" s="6">
        <f>IF(C1942&lt;Panorama_geral!$B$3,1,0)</f>
        <v>0</v>
      </c>
      <c r="M1942" s="36">
        <f>IF(D1942&gt;Educacao_infantil!$I$3,1,0)</f>
        <v>1</v>
      </c>
      <c r="N1942" s="7">
        <f>IF(I1942&lt;Educacao_infantil!$J$3,1,0)</f>
        <v>0</v>
      </c>
      <c r="O1942" s="22"/>
    </row>
    <row r="1943" spans="1:15" x14ac:dyDescent="0.25">
      <c r="A1943" s="8" t="s">
        <v>606</v>
      </c>
      <c r="B1943" s="9" t="s">
        <v>7</v>
      </c>
      <c r="C1943" s="9" t="str">
        <f>VLOOKUP(B1943,'De-Para_Estado_Regiao'!$B$3:$C$29,2,0)</f>
        <v>Sudeste</v>
      </c>
      <c r="D1943" s="9">
        <v>361</v>
      </c>
      <c r="E1943" s="9">
        <v>0.79</v>
      </c>
      <c r="F1943" s="9">
        <v>0.81499999999999995</v>
      </c>
      <c r="G1943" s="9">
        <v>0.69799999999999995</v>
      </c>
      <c r="H1943" s="9">
        <v>66380.039999999994</v>
      </c>
      <c r="I1943" s="6">
        <v>28</v>
      </c>
      <c r="J1943" s="36" t="str">
        <f t="shared" si="30"/>
        <v>Alto</v>
      </c>
      <c r="K1943" s="6">
        <f>IF(OR(B1943="",D1943="",E1943="",F1943="",G1943="",H1943=""),1,0)</f>
        <v>0</v>
      </c>
      <c r="L1943" s="6">
        <f>IF(C1943&lt;Panorama_geral!$B$3,1,0)</f>
        <v>0</v>
      </c>
      <c r="M1943" s="36">
        <f>IF(D1943&gt;Educacao_infantil!$I$3,1,0)</f>
        <v>0</v>
      </c>
      <c r="N1943" s="7">
        <f>IF(I1943&lt;Educacao_infantil!$J$3,1,0)</f>
        <v>0</v>
      </c>
      <c r="O1943" s="22"/>
    </row>
    <row r="1944" spans="1:15" x14ac:dyDescent="0.25">
      <c r="A1944" s="5" t="s">
        <v>607</v>
      </c>
      <c r="B1944" s="6" t="s">
        <v>10</v>
      </c>
      <c r="C1944" s="9" t="str">
        <f>VLOOKUP(B1944,'De-Para_Estado_Regiao'!$B$3:$C$29,2,0)</f>
        <v>Sudeste</v>
      </c>
      <c r="D1944" s="6">
        <v>2786</v>
      </c>
      <c r="E1944" s="6">
        <v>0.69799999999999995</v>
      </c>
      <c r="F1944" s="6">
        <v>0.69199999999999995</v>
      </c>
      <c r="G1944" s="6">
        <v>0.60399999999999998</v>
      </c>
      <c r="H1944" s="6">
        <v>15912.49</v>
      </c>
      <c r="I1944" s="6">
        <v>19</v>
      </c>
      <c r="J1944" s="36" t="str">
        <f t="shared" si="30"/>
        <v>Médio</v>
      </c>
      <c r="K1944" s="6">
        <f>IF(OR(B1944="",D1944="",E1944="",F1944="",G1944="",H1944=""),1,0)</f>
        <v>0</v>
      </c>
      <c r="L1944" s="6">
        <f>IF(C1944&lt;Panorama_geral!$B$3,1,0)</f>
        <v>0</v>
      </c>
      <c r="M1944" s="36">
        <f>IF(D1944&gt;Educacao_infantil!$I$3,1,0)</f>
        <v>1</v>
      </c>
      <c r="N1944" s="7">
        <f>IF(I1944&lt;Educacao_infantil!$J$3,1,0)</f>
        <v>0</v>
      </c>
      <c r="O1944" s="22"/>
    </row>
    <row r="1945" spans="1:15" x14ac:dyDescent="0.25">
      <c r="A1945" s="8" t="s">
        <v>608</v>
      </c>
      <c r="B1945" s="9" t="s">
        <v>14</v>
      </c>
      <c r="C1945" s="9" t="str">
        <f>VLOOKUP(B1945,'De-Para_Estado_Regiao'!$B$3:$C$29,2,0)</f>
        <v>Sul</v>
      </c>
      <c r="D1945" s="9">
        <v>1325</v>
      </c>
      <c r="E1945" s="9">
        <v>0.71</v>
      </c>
      <c r="F1945" s="9">
        <v>0.70899999999999996</v>
      </c>
      <c r="G1945" s="9">
        <v>0.59099999999999997</v>
      </c>
      <c r="H1945" s="9">
        <v>27715.9</v>
      </c>
      <c r="I1945" s="6">
        <v>30</v>
      </c>
      <c r="J1945" s="36" t="str">
        <f t="shared" si="30"/>
        <v>Alto</v>
      </c>
      <c r="K1945" s="6">
        <f>IF(OR(B1945="",D1945="",E1945="",F1945="",G1945="",H1945=""),1,0)</f>
        <v>0</v>
      </c>
      <c r="L1945" s="6">
        <f>IF(C1945&lt;Panorama_geral!$B$3,1,0)</f>
        <v>0</v>
      </c>
      <c r="M1945" s="36">
        <f>IF(D1945&gt;Educacao_infantil!$I$3,1,0)</f>
        <v>1</v>
      </c>
      <c r="N1945" s="7">
        <f>IF(I1945&lt;Educacao_infantil!$J$3,1,0)</f>
        <v>0</v>
      </c>
      <c r="O1945" s="22"/>
    </row>
    <row r="1946" spans="1:15" x14ac:dyDescent="0.25">
      <c r="A1946" s="5" t="s">
        <v>609</v>
      </c>
      <c r="B1946" s="6" t="s">
        <v>16</v>
      </c>
      <c r="C1946" s="9" t="str">
        <f>VLOOKUP(B1946,'De-Para_Estado_Regiao'!$B$3:$C$29,2,0)</f>
        <v>Sudeste</v>
      </c>
      <c r="D1946" s="6">
        <v>3932</v>
      </c>
      <c r="E1946" s="6">
        <v>0.69</v>
      </c>
      <c r="F1946" s="6">
        <v>0.69199999999999995</v>
      </c>
      <c r="G1946" s="6">
        <v>0.56299999999999994</v>
      </c>
      <c r="H1946" s="6">
        <v>23730.94</v>
      </c>
      <c r="I1946" s="6">
        <v>59</v>
      </c>
      <c r="J1946" s="36" t="str">
        <f t="shared" si="30"/>
        <v>Médio</v>
      </c>
      <c r="K1946" s="6">
        <f>IF(OR(B1946="",D1946="",E1946="",F1946="",G1946="",H1946=""),1,0)</f>
        <v>0</v>
      </c>
      <c r="L1946" s="6">
        <f>IF(C1946&lt;Panorama_geral!$B$3,1,0)</f>
        <v>0</v>
      </c>
      <c r="M1946" s="36">
        <f>IF(D1946&gt;Educacao_infantil!$I$3,1,0)</f>
        <v>1</v>
      </c>
      <c r="N1946" s="7">
        <f>IF(I1946&lt;Educacao_infantil!$J$3,1,0)</f>
        <v>0</v>
      </c>
      <c r="O1946" s="22"/>
    </row>
    <row r="1947" spans="1:15" x14ac:dyDescent="0.25">
      <c r="A1947" s="8" t="s">
        <v>610</v>
      </c>
      <c r="B1947" s="9" t="s">
        <v>19</v>
      </c>
      <c r="C1947" s="9" t="str">
        <f>VLOOKUP(B1947,'De-Para_Estado_Regiao'!$B$3:$C$29,2,0)</f>
        <v>Nordeste</v>
      </c>
      <c r="D1947" s="9">
        <v>3306</v>
      </c>
      <c r="E1947" s="9">
        <v>0.60199999999999998</v>
      </c>
      <c r="F1947" s="9">
        <v>0.59499999999999997</v>
      </c>
      <c r="G1947" s="9">
        <v>0.46700000000000003</v>
      </c>
      <c r="H1947" s="9">
        <v>9445.33</v>
      </c>
      <c r="I1947" s="6">
        <v>35</v>
      </c>
      <c r="J1947" s="36" t="str">
        <f t="shared" si="30"/>
        <v>Médio</v>
      </c>
      <c r="K1947" s="6">
        <f>IF(OR(B1947="",D1947="",E1947="",F1947="",G1947="",H1947=""),1,0)</f>
        <v>0</v>
      </c>
      <c r="L1947" s="6">
        <f>IF(C1947&lt;Panorama_geral!$B$3,1,0)</f>
        <v>0</v>
      </c>
      <c r="M1947" s="36">
        <f>IF(D1947&gt;Educacao_infantil!$I$3,1,0)</f>
        <v>1</v>
      </c>
      <c r="N1947" s="7">
        <f>IF(I1947&lt;Educacao_infantil!$J$3,1,0)</f>
        <v>0</v>
      </c>
      <c r="O1947" s="22"/>
    </row>
    <row r="1948" spans="1:15" x14ac:dyDescent="0.25">
      <c r="A1948" s="5" t="s">
        <v>611</v>
      </c>
      <c r="B1948" s="6" t="s">
        <v>24</v>
      </c>
      <c r="C1948" s="9" t="str">
        <f>VLOOKUP(B1948,'De-Para_Estado_Regiao'!$B$3:$C$29,2,0)</f>
        <v>Nordeste</v>
      </c>
      <c r="D1948" s="6">
        <v>3983</v>
      </c>
      <c r="E1948" s="6">
        <v>0.69099999999999995</v>
      </c>
      <c r="F1948" s="6">
        <v>0.66100000000000003</v>
      </c>
      <c r="G1948" s="6">
        <v>0.64300000000000002</v>
      </c>
      <c r="H1948" s="6">
        <v>13749.35</v>
      </c>
      <c r="I1948" s="6">
        <v>43</v>
      </c>
      <c r="J1948" s="36" t="str">
        <f t="shared" si="30"/>
        <v>Médio</v>
      </c>
      <c r="K1948" s="6">
        <f>IF(OR(B1948="",D1948="",E1948="",F1948="",G1948="",H1948=""),1,0)</f>
        <v>0</v>
      </c>
      <c r="L1948" s="6">
        <f>IF(C1948&lt;Panorama_geral!$B$3,1,0)</f>
        <v>0</v>
      </c>
      <c r="M1948" s="36">
        <f>IF(D1948&gt;Educacao_infantil!$I$3,1,0)</f>
        <v>1</v>
      </c>
      <c r="N1948" s="7">
        <f>IF(I1948&lt;Educacao_infantil!$J$3,1,0)</f>
        <v>0</v>
      </c>
      <c r="O1948" s="22"/>
    </row>
    <row r="1949" spans="1:15" x14ac:dyDescent="0.25">
      <c r="A1949" s="8" t="s">
        <v>612</v>
      </c>
      <c r="B1949" s="9" t="s">
        <v>7</v>
      </c>
      <c r="C1949" s="9" t="str">
        <f>VLOOKUP(B1949,'De-Para_Estado_Regiao'!$B$3:$C$29,2,0)</f>
        <v>Sudeste</v>
      </c>
      <c r="D1949" s="9">
        <v>1049</v>
      </c>
      <c r="E1949" s="9">
        <v>0.71</v>
      </c>
      <c r="F1949" s="9">
        <v>0.66200000000000003</v>
      </c>
      <c r="G1949" s="9">
        <v>0.64700000000000002</v>
      </c>
      <c r="H1949" s="9">
        <v>24498.9</v>
      </c>
      <c r="I1949" s="6">
        <v>15</v>
      </c>
      <c r="J1949" s="36" t="str">
        <f t="shared" si="30"/>
        <v>Alto</v>
      </c>
      <c r="K1949" s="6">
        <f>IF(OR(B1949="",D1949="",E1949="",F1949="",G1949="",H1949=""),1,0)</f>
        <v>0</v>
      </c>
      <c r="L1949" s="6">
        <f>IF(C1949&lt;Panorama_geral!$B$3,1,0)</f>
        <v>0</v>
      </c>
      <c r="M1949" s="36">
        <f>IF(D1949&gt;Educacao_infantil!$I$3,1,0)</f>
        <v>1</v>
      </c>
      <c r="N1949" s="7">
        <f>IF(I1949&lt;Educacao_infantil!$J$3,1,0)</f>
        <v>0</v>
      </c>
      <c r="O1949" s="22"/>
    </row>
    <row r="1950" spans="1:15" x14ac:dyDescent="0.25">
      <c r="A1950" s="5" t="s">
        <v>613</v>
      </c>
      <c r="B1950" s="6" t="s">
        <v>7</v>
      </c>
      <c r="C1950" s="9" t="str">
        <f>VLOOKUP(B1950,'De-Para_Estado_Regiao'!$B$3:$C$29,2,0)</f>
        <v>Sudeste</v>
      </c>
      <c r="D1950" s="6">
        <v>965</v>
      </c>
      <c r="E1950" s="6">
        <v>0.78500000000000003</v>
      </c>
      <c r="F1950" s="6">
        <v>0.78100000000000003</v>
      </c>
      <c r="G1950" s="6">
        <v>0.72</v>
      </c>
      <c r="H1950" s="6">
        <v>25992.18</v>
      </c>
      <c r="I1950" s="6">
        <v>17</v>
      </c>
      <c r="J1950" s="36" t="str">
        <f t="shared" si="30"/>
        <v>Alto</v>
      </c>
      <c r="K1950" s="6">
        <f>IF(OR(B1950="",D1950="",E1950="",F1950="",G1950="",H1950=""),1,0)</f>
        <v>0</v>
      </c>
      <c r="L1950" s="6">
        <f>IF(C1950&lt;Panorama_geral!$B$3,1,0)</f>
        <v>0</v>
      </c>
      <c r="M1950" s="36">
        <f>IF(D1950&gt;Educacao_infantil!$I$3,1,0)</f>
        <v>1</v>
      </c>
      <c r="N1950" s="7">
        <f>IF(I1950&lt;Educacao_infantil!$J$3,1,0)</f>
        <v>0</v>
      </c>
      <c r="O1950" s="22"/>
    </row>
    <row r="1951" spans="1:15" x14ac:dyDescent="0.25">
      <c r="A1951" s="8" t="s">
        <v>614</v>
      </c>
      <c r="B1951" s="9" t="s">
        <v>59</v>
      </c>
      <c r="C1951" s="9" t="str">
        <f>VLOOKUP(B1951,'De-Para_Estado_Regiao'!$B$3:$C$29,2,0)</f>
        <v>Sul</v>
      </c>
      <c r="D1951" s="9">
        <v>2716</v>
      </c>
      <c r="E1951" s="9">
        <v>0.77700000000000002</v>
      </c>
      <c r="F1951" s="9">
        <v>0.76700000000000002</v>
      </c>
      <c r="G1951" s="9">
        <v>0.70099999999999996</v>
      </c>
      <c r="H1951" s="9">
        <v>35543.26</v>
      </c>
      <c r="I1951" s="6">
        <v>72</v>
      </c>
      <c r="J1951" s="36" t="str">
        <f t="shared" si="30"/>
        <v>Alto</v>
      </c>
      <c r="K1951" s="6">
        <f>IF(OR(B1951="",D1951="",E1951="",F1951="",G1951="",H1951=""),1,0)</f>
        <v>0</v>
      </c>
      <c r="L1951" s="6">
        <f>IF(C1951&lt;Panorama_geral!$B$3,1,0)</f>
        <v>0</v>
      </c>
      <c r="M1951" s="36">
        <f>IF(D1951&gt;Educacao_infantil!$I$3,1,0)</f>
        <v>1</v>
      </c>
      <c r="N1951" s="7">
        <f>IF(I1951&lt;Educacao_infantil!$J$3,1,0)</f>
        <v>0</v>
      </c>
      <c r="O1951" s="22"/>
    </row>
    <row r="1952" spans="1:15" x14ac:dyDescent="0.25">
      <c r="A1952" s="5" t="s">
        <v>615</v>
      </c>
      <c r="B1952" s="6" t="s">
        <v>148</v>
      </c>
      <c r="C1952" s="9" t="str">
        <f>VLOOKUP(B1952,'De-Para_Estado_Regiao'!$B$3:$C$29,2,0)</f>
        <v>Norte</v>
      </c>
      <c r="D1952" s="6">
        <v>4224</v>
      </c>
      <c r="E1952" s="6">
        <v>0.73099999999999998</v>
      </c>
      <c r="F1952" s="6">
        <v>0.73399999999999999</v>
      </c>
      <c r="G1952" s="6">
        <v>0.65900000000000003</v>
      </c>
      <c r="H1952" s="6">
        <v>25822.66</v>
      </c>
      <c r="I1952" s="6">
        <v>38</v>
      </c>
      <c r="J1952" s="36" t="str">
        <f t="shared" si="30"/>
        <v>Alto</v>
      </c>
      <c r="K1952" s="6">
        <f>IF(OR(B1952="",D1952="",E1952="",F1952="",G1952="",H1952=""),1,0)</f>
        <v>0</v>
      </c>
      <c r="L1952" s="6">
        <f>IF(C1952&lt;Panorama_geral!$B$3,1,0)</f>
        <v>0</v>
      </c>
      <c r="M1952" s="36">
        <f>IF(D1952&gt;Educacao_infantil!$I$3,1,0)</f>
        <v>1</v>
      </c>
      <c r="N1952" s="7">
        <f>IF(I1952&lt;Educacao_infantil!$J$3,1,0)</f>
        <v>0</v>
      </c>
      <c r="O1952" s="22"/>
    </row>
    <row r="1953" spans="1:15" x14ac:dyDescent="0.25">
      <c r="A1953" s="8" t="s">
        <v>616</v>
      </c>
      <c r="B1953" s="9" t="s">
        <v>7</v>
      </c>
      <c r="C1953" s="9" t="str">
        <f>VLOOKUP(B1953,'De-Para_Estado_Regiao'!$B$3:$C$29,2,0)</f>
        <v>Sudeste</v>
      </c>
      <c r="D1953" s="9">
        <v>605</v>
      </c>
      <c r="E1953" s="9">
        <v>0.73</v>
      </c>
      <c r="F1953" s="9">
        <v>0.72599999999999998</v>
      </c>
      <c r="G1953" s="9">
        <v>0.63500000000000001</v>
      </c>
      <c r="H1953" s="9">
        <v>28541.39</v>
      </c>
      <c r="I1953" s="6">
        <v>13</v>
      </c>
      <c r="J1953" s="36" t="str">
        <f t="shared" si="30"/>
        <v>Alto</v>
      </c>
      <c r="K1953" s="6">
        <f>IF(OR(B1953="",D1953="",E1953="",F1953="",G1953="",H1953=""),1,0)</f>
        <v>0</v>
      </c>
      <c r="L1953" s="6">
        <f>IF(C1953&lt;Panorama_geral!$B$3,1,0)</f>
        <v>0</v>
      </c>
      <c r="M1953" s="36">
        <f>IF(D1953&gt;Educacao_infantil!$I$3,1,0)</f>
        <v>0</v>
      </c>
      <c r="N1953" s="7">
        <f>IF(I1953&lt;Educacao_infantil!$J$3,1,0)</f>
        <v>0</v>
      </c>
      <c r="O1953" s="22"/>
    </row>
    <row r="1954" spans="1:15" x14ac:dyDescent="0.25">
      <c r="A1954" s="5" t="s">
        <v>617</v>
      </c>
      <c r="B1954" s="6" t="s">
        <v>24</v>
      </c>
      <c r="C1954" s="9" t="str">
        <f>VLOOKUP(B1954,'De-Para_Estado_Regiao'!$B$3:$C$29,2,0)</f>
        <v>Nordeste</v>
      </c>
      <c r="D1954" s="6">
        <v>3363</v>
      </c>
      <c r="E1954" s="6">
        <v>0.64900000000000002</v>
      </c>
      <c r="F1954" s="6">
        <v>0.63600000000000001</v>
      </c>
      <c r="G1954" s="6">
        <v>0.55800000000000005</v>
      </c>
      <c r="H1954" s="6">
        <v>15208.07</v>
      </c>
      <c r="I1954" s="6">
        <v>79</v>
      </c>
      <c r="J1954" s="36" t="str">
        <f t="shared" si="30"/>
        <v>Médio</v>
      </c>
      <c r="K1954" s="6">
        <f>IF(OR(B1954="",D1954="",E1954="",F1954="",G1954="",H1954=""),1,0)</f>
        <v>0</v>
      </c>
      <c r="L1954" s="6">
        <f>IF(C1954&lt;Panorama_geral!$B$3,1,0)</f>
        <v>0</v>
      </c>
      <c r="M1954" s="36">
        <f>IF(D1954&gt;Educacao_infantil!$I$3,1,0)</f>
        <v>1</v>
      </c>
      <c r="N1954" s="7">
        <f>IF(I1954&lt;Educacao_infantil!$J$3,1,0)</f>
        <v>0</v>
      </c>
      <c r="O1954" s="22"/>
    </row>
    <row r="1955" spans="1:15" x14ac:dyDescent="0.25">
      <c r="A1955" s="8" t="s">
        <v>618</v>
      </c>
      <c r="B1955" s="9" t="s">
        <v>16</v>
      </c>
      <c r="C1955" s="9" t="str">
        <f>VLOOKUP(B1955,'De-Para_Estado_Regiao'!$B$3:$C$29,2,0)</f>
        <v>Sudeste</v>
      </c>
      <c r="D1955" s="9">
        <v>9706</v>
      </c>
      <c r="E1955" s="9">
        <v>0.7</v>
      </c>
      <c r="F1955" s="9">
        <v>0.67300000000000004</v>
      </c>
      <c r="G1955" s="9">
        <v>0.61599999999999999</v>
      </c>
      <c r="H1955" s="9">
        <v>11375.19</v>
      </c>
      <c r="I1955" s="6">
        <v>85</v>
      </c>
      <c r="J1955" s="36" t="str">
        <f t="shared" si="30"/>
        <v>Alto</v>
      </c>
      <c r="K1955" s="6">
        <f>IF(OR(B1955="",D1955="",E1955="",F1955="",G1955="",H1955=""),1,0)</f>
        <v>0</v>
      </c>
      <c r="L1955" s="6">
        <f>IF(C1955&lt;Panorama_geral!$B$3,1,0)</f>
        <v>0</v>
      </c>
      <c r="M1955" s="36">
        <f>IF(D1955&gt;Educacao_infantil!$I$3,1,0)</f>
        <v>1</v>
      </c>
      <c r="N1955" s="7">
        <f>IF(I1955&lt;Educacao_infantil!$J$3,1,0)</f>
        <v>0</v>
      </c>
      <c r="O1955" s="22"/>
    </row>
    <row r="1956" spans="1:15" x14ac:dyDescent="0.25">
      <c r="A1956" s="5" t="s">
        <v>619</v>
      </c>
      <c r="B1956" s="6" t="s">
        <v>19</v>
      </c>
      <c r="C1956" s="9" t="str">
        <f>VLOOKUP(B1956,'De-Para_Estado_Regiao'!$B$3:$C$29,2,0)</f>
        <v>Nordeste</v>
      </c>
      <c r="D1956" s="6">
        <v>5687</v>
      </c>
      <c r="E1956" s="6">
        <v>0.66500000000000004</v>
      </c>
      <c r="F1956" s="6">
        <v>0.622</v>
      </c>
      <c r="G1956" s="6">
        <v>0.60599999999999998</v>
      </c>
      <c r="H1956" s="6">
        <v>20687.18</v>
      </c>
      <c r="I1956" s="6">
        <v>91</v>
      </c>
      <c r="J1956" s="36" t="str">
        <f t="shared" si="30"/>
        <v>Médio</v>
      </c>
      <c r="K1956" s="6">
        <f>IF(OR(B1956="",D1956="",E1956="",F1956="",G1956="",H1956=""),1,0)</f>
        <v>0</v>
      </c>
      <c r="L1956" s="6">
        <f>IF(C1956&lt;Panorama_geral!$B$3,1,0)</f>
        <v>0</v>
      </c>
      <c r="M1956" s="36">
        <f>IF(D1956&gt;Educacao_infantil!$I$3,1,0)</f>
        <v>1</v>
      </c>
      <c r="N1956" s="7">
        <f>IF(I1956&lt;Educacao_infantil!$J$3,1,0)</f>
        <v>0</v>
      </c>
      <c r="O1956" s="22"/>
    </row>
    <row r="1957" spans="1:15" x14ac:dyDescent="0.25">
      <c r="A1957" s="8" t="s">
        <v>620</v>
      </c>
      <c r="B1957" s="9" t="s">
        <v>16</v>
      </c>
      <c r="C1957" s="9" t="str">
        <f>VLOOKUP(B1957,'De-Para_Estado_Regiao'!$B$3:$C$29,2,0)</f>
        <v>Sudeste</v>
      </c>
      <c r="D1957" s="9">
        <v>1026</v>
      </c>
      <c r="E1957" s="9">
        <v>0.74299999999999999</v>
      </c>
      <c r="F1957" s="9">
        <v>0.77</v>
      </c>
      <c r="G1957" s="9">
        <v>0.629</v>
      </c>
      <c r="H1957" s="9">
        <v>13956.91</v>
      </c>
      <c r="I1957" s="6">
        <v>23</v>
      </c>
      <c r="J1957" s="36" t="str">
        <f t="shared" si="30"/>
        <v>Alto</v>
      </c>
      <c r="K1957" s="6">
        <f>IF(OR(B1957="",D1957="",E1957="",F1957="",G1957="",H1957=""),1,0)</f>
        <v>0</v>
      </c>
      <c r="L1957" s="6">
        <f>IF(C1957&lt;Panorama_geral!$B$3,1,0)</f>
        <v>0</v>
      </c>
      <c r="M1957" s="36">
        <f>IF(D1957&gt;Educacao_infantil!$I$3,1,0)</f>
        <v>1</v>
      </c>
      <c r="N1957" s="7">
        <f>IF(I1957&lt;Educacao_infantil!$J$3,1,0)</f>
        <v>0</v>
      </c>
      <c r="O1957" s="22"/>
    </row>
    <row r="1958" spans="1:15" x14ac:dyDescent="0.25">
      <c r="A1958" s="5" t="s">
        <v>621</v>
      </c>
      <c r="B1958" s="6" t="s">
        <v>33</v>
      </c>
      <c r="C1958" s="9" t="str">
        <f>VLOOKUP(B1958,'De-Para_Estado_Regiao'!$B$3:$C$29,2,0)</f>
        <v>Centro-Oeste</v>
      </c>
      <c r="D1958" s="6">
        <v>2197</v>
      </c>
      <c r="E1958" s="6">
        <v>0.72</v>
      </c>
      <c r="F1958" s="6">
        <v>0.71799999999999997</v>
      </c>
      <c r="G1958" s="6">
        <v>0.61799999999999999</v>
      </c>
      <c r="H1958" s="6">
        <v>18933.259999999998</v>
      </c>
      <c r="I1958" s="6">
        <v>52</v>
      </c>
      <c r="J1958" s="36" t="str">
        <f t="shared" si="30"/>
        <v>Alto</v>
      </c>
      <c r="K1958" s="6">
        <f>IF(OR(B1958="",D1958="",E1958="",F1958="",G1958="",H1958=""),1,0)</f>
        <v>0</v>
      </c>
      <c r="L1958" s="6">
        <f>IF(C1958&lt;Panorama_geral!$B$3,1,0)</f>
        <v>0</v>
      </c>
      <c r="M1958" s="36">
        <f>IF(D1958&gt;Educacao_infantil!$I$3,1,0)</f>
        <v>1</v>
      </c>
      <c r="N1958" s="7">
        <f>IF(I1958&lt;Educacao_infantil!$J$3,1,0)</f>
        <v>0</v>
      </c>
      <c r="O1958" s="22"/>
    </row>
    <row r="1959" spans="1:15" x14ac:dyDescent="0.25">
      <c r="A1959" s="8" t="s">
        <v>622</v>
      </c>
      <c r="B1959" s="9" t="s">
        <v>22</v>
      </c>
      <c r="C1959" s="9" t="str">
        <f>VLOOKUP(B1959,'De-Para_Estado_Regiao'!$B$3:$C$29,2,0)</f>
        <v>Sul</v>
      </c>
      <c r="D1959" s="9">
        <v>2402</v>
      </c>
      <c r="E1959" s="9">
        <v>0.72599999999999998</v>
      </c>
      <c r="F1959" s="9">
        <v>0.72</v>
      </c>
      <c r="G1959" s="9">
        <v>0.64700000000000002</v>
      </c>
      <c r="H1959" s="9">
        <v>43888.38</v>
      </c>
      <c r="I1959" s="6">
        <v>63</v>
      </c>
      <c r="J1959" s="36" t="str">
        <f t="shared" si="30"/>
        <v>Alto</v>
      </c>
      <c r="K1959" s="6">
        <f>IF(OR(B1959="",D1959="",E1959="",F1959="",G1959="",H1959=""),1,0)</f>
        <v>0</v>
      </c>
      <c r="L1959" s="6">
        <f>IF(C1959&lt;Panorama_geral!$B$3,1,0)</f>
        <v>0</v>
      </c>
      <c r="M1959" s="36">
        <f>IF(D1959&gt;Educacao_infantil!$I$3,1,0)</f>
        <v>1</v>
      </c>
      <c r="N1959" s="7">
        <f>IF(I1959&lt;Educacao_infantil!$J$3,1,0)</f>
        <v>0</v>
      </c>
      <c r="O1959" s="22"/>
    </row>
    <row r="1960" spans="1:15" x14ac:dyDescent="0.25">
      <c r="A1960" s="5" t="s">
        <v>623</v>
      </c>
      <c r="B1960" s="6" t="s">
        <v>24</v>
      </c>
      <c r="C1960" s="9" t="str">
        <f>VLOOKUP(B1960,'De-Para_Estado_Regiao'!$B$3:$C$29,2,0)</f>
        <v>Nordeste</v>
      </c>
      <c r="D1960" s="6">
        <v>2838</v>
      </c>
      <c r="E1960" s="6">
        <v>0.63400000000000001</v>
      </c>
      <c r="F1960" s="6">
        <v>0.61499999999999999</v>
      </c>
      <c r="G1960" s="6">
        <v>0.53200000000000003</v>
      </c>
      <c r="H1960" s="6">
        <v>9937.74</v>
      </c>
      <c r="I1960" s="6">
        <v>96</v>
      </c>
      <c r="J1960" s="36" t="str">
        <f t="shared" si="30"/>
        <v>Médio</v>
      </c>
      <c r="K1960" s="6">
        <f>IF(OR(B1960="",D1960="",E1960="",F1960="",G1960="",H1960=""),1,0)</f>
        <v>0</v>
      </c>
      <c r="L1960" s="6">
        <f>IF(C1960&lt;Panorama_geral!$B$3,1,0)</f>
        <v>0</v>
      </c>
      <c r="M1960" s="36">
        <f>IF(D1960&gt;Educacao_infantil!$I$3,1,0)</f>
        <v>1</v>
      </c>
      <c r="N1960" s="7">
        <f>IF(I1960&lt;Educacao_infantil!$J$3,1,0)</f>
        <v>0</v>
      </c>
      <c r="O1960" s="22"/>
    </row>
    <row r="1961" spans="1:15" x14ac:dyDescent="0.25">
      <c r="A1961" s="8" t="s">
        <v>624</v>
      </c>
      <c r="B1961" s="9" t="s">
        <v>7</v>
      </c>
      <c r="C1961" s="9" t="str">
        <f>VLOOKUP(B1961,'De-Para_Estado_Regiao'!$B$3:$C$29,2,0)</f>
        <v>Sudeste</v>
      </c>
      <c r="D1961" s="9">
        <v>399</v>
      </c>
      <c r="E1961" s="9">
        <v>0.72499999999999998</v>
      </c>
      <c r="F1961" s="9">
        <v>0.72099999999999997</v>
      </c>
      <c r="G1961" s="9">
        <v>0.66200000000000003</v>
      </c>
      <c r="H1961" s="9">
        <v>25430.720000000001</v>
      </c>
      <c r="I1961" s="6">
        <v>4</v>
      </c>
      <c r="J1961" s="36" t="str">
        <f t="shared" si="30"/>
        <v>Alto</v>
      </c>
      <c r="K1961" s="6">
        <f>IF(OR(B1961="",D1961="",E1961="",F1961="",G1961="",H1961=""),1,0)</f>
        <v>0</v>
      </c>
      <c r="L1961" s="6">
        <f>IF(C1961&lt;Panorama_geral!$B$3,1,0)</f>
        <v>0</v>
      </c>
      <c r="M1961" s="36">
        <f>IF(D1961&gt;Educacao_infantil!$I$3,1,0)</f>
        <v>0</v>
      </c>
      <c r="N1961" s="7">
        <f>IF(I1961&lt;Educacao_infantil!$J$3,1,0)</f>
        <v>0</v>
      </c>
      <c r="O1961" s="22"/>
    </row>
    <row r="1962" spans="1:15" x14ac:dyDescent="0.25">
      <c r="A1962" s="5" t="s">
        <v>625</v>
      </c>
      <c r="B1962" s="6" t="s">
        <v>24</v>
      </c>
      <c r="C1962" s="9" t="str">
        <f>VLOOKUP(B1962,'De-Para_Estado_Regiao'!$B$3:$C$29,2,0)</f>
        <v>Nordeste</v>
      </c>
      <c r="D1962" s="6">
        <v>1878</v>
      </c>
      <c r="E1962" s="6">
        <v>0.626</v>
      </c>
      <c r="F1962" s="6">
        <v>0.61099999999999999</v>
      </c>
      <c r="G1962" s="6">
        <v>0.498</v>
      </c>
      <c r="H1962" s="6">
        <v>13727.22</v>
      </c>
      <c r="I1962" s="6">
        <v>65</v>
      </c>
      <c r="J1962" s="36" t="str">
        <f t="shared" si="30"/>
        <v>Médio</v>
      </c>
      <c r="K1962" s="6">
        <f>IF(OR(B1962="",D1962="",E1962="",F1962="",G1962="",H1962=""),1,0)</f>
        <v>0</v>
      </c>
      <c r="L1962" s="6">
        <f>IF(C1962&lt;Panorama_geral!$B$3,1,0)</f>
        <v>0</v>
      </c>
      <c r="M1962" s="36">
        <f>IF(D1962&gt;Educacao_infantil!$I$3,1,0)</f>
        <v>1</v>
      </c>
      <c r="N1962" s="7">
        <f>IF(I1962&lt;Educacao_infantil!$J$3,1,0)</f>
        <v>0</v>
      </c>
      <c r="O1962" s="22"/>
    </row>
    <row r="1963" spans="1:15" x14ac:dyDescent="0.25">
      <c r="A1963" s="8" t="s">
        <v>626</v>
      </c>
      <c r="B1963" s="9" t="s">
        <v>24</v>
      </c>
      <c r="C1963" s="9" t="str">
        <f>VLOOKUP(B1963,'De-Para_Estado_Regiao'!$B$3:$C$29,2,0)</f>
        <v>Nordeste</v>
      </c>
      <c r="D1963" s="9">
        <v>2719</v>
      </c>
      <c r="E1963" s="9">
        <v>0.7</v>
      </c>
      <c r="F1963" s="9">
        <v>0.65900000000000003</v>
      </c>
      <c r="G1963" s="9">
        <v>0.65</v>
      </c>
      <c r="H1963" s="9">
        <v>14897.85</v>
      </c>
      <c r="I1963" s="6">
        <v>87</v>
      </c>
      <c r="J1963" s="36" t="str">
        <f t="shared" si="30"/>
        <v>Alto</v>
      </c>
      <c r="K1963" s="6">
        <f>IF(OR(B1963="",D1963="",E1963="",F1963="",G1963="",H1963=""),1,0)</f>
        <v>0</v>
      </c>
      <c r="L1963" s="6">
        <f>IF(C1963&lt;Panorama_geral!$B$3,1,0)</f>
        <v>0</v>
      </c>
      <c r="M1963" s="36">
        <f>IF(D1963&gt;Educacao_infantil!$I$3,1,0)</f>
        <v>1</v>
      </c>
      <c r="N1963" s="7">
        <f>IF(I1963&lt;Educacao_infantil!$J$3,1,0)</f>
        <v>0</v>
      </c>
      <c r="O1963" s="22"/>
    </row>
    <row r="1964" spans="1:15" x14ac:dyDescent="0.25">
      <c r="A1964" s="5" t="s">
        <v>627</v>
      </c>
      <c r="B1964" s="6" t="s">
        <v>7</v>
      </c>
      <c r="C1964" s="9" t="str">
        <f>VLOOKUP(B1964,'De-Para_Estado_Regiao'!$B$3:$C$29,2,0)</f>
        <v>Sudeste</v>
      </c>
      <c r="D1964" s="6">
        <v>1022</v>
      </c>
      <c r="E1964" s="6">
        <v>0.755</v>
      </c>
      <c r="F1964" s="6">
        <v>0.73799999999999999</v>
      </c>
      <c r="G1964" s="6">
        <v>0.67500000000000004</v>
      </c>
      <c r="H1964" s="6">
        <v>22582.080000000002</v>
      </c>
      <c r="I1964" s="6">
        <v>31</v>
      </c>
      <c r="J1964" s="36" t="str">
        <f t="shared" si="30"/>
        <v>Alto</v>
      </c>
      <c r="K1964" s="6">
        <f>IF(OR(B1964="",D1964="",E1964="",F1964="",G1964="",H1964=""),1,0)</f>
        <v>0</v>
      </c>
      <c r="L1964" s="6">
        <f>IF(C1964&lt;Panorama_geral!$B$3,1,0)</f>
        <v>0</v>
      </c>
      <c r="M1964" s="36">
        <f>IF(D1964&gt;Educacao_infantil!$I$3,1,0)</f>
        <v>1</v>
      </c>
      <c r="N1964" s="7">
        <f>IF(I1964&lt;Educacao_infantil!$J$3,1,0)</f>
        <v>0</v>
      </c>
      <c r="O1964" s="22"/>
    </row>
    <row r="1965" spans="1:15" x14ac:dyDescent="0.25">
      <c r="A1965" s="8" t="s">
        <v>628</v>
      </c>
      <c r="B1965" s="9" t="s">
        <v>16</v>
      </c>
      <c r="C1965" s="9" t="str">
        <f>VLOOKUP(B1965,'De-Para_Estado_Regiao'!$B$3:$C$29,2,0)</f>
        <v>Sudeste</v>
      </c>
      <c r="D1965" s="9">
        <v>2060</v>
      </c>
      <c r="E1965" s="9">
        <v>0.75</v>
      </c>
      <c r="F1965" s="9">
        <v>0.72899999999999998</v>
      </c>
      <c r="G1965" s="9">
        <v>0.65900000000000003</v>
      </c>
      <c r="H1965" s="9">
        <v>35509.33</v>
      </c>
      <c r="I1965" s="6">
        <v>59</v>
      </c>
      <c r="J1965" s="36" t="str">
        <f t="shared" si="30"/>
        <v>Alto</v>
      </c>
      <c r="K1965" s="6">
        <f>IF(OR(B1965="",D1965="",E1965="",F1965="",G1965="",H1965=""),1,0)</f>
        <v>0</v>
      </c>
      <c r="L1965" s="6">
        <f>IF(C1965&lt;Panorama_geral!$B$3,1,0)</f>
        <v>0</v>
      </c>
      <c r="M1965" s="36">
        <f>IF(D1965&gt;Educacao_infantil!$I$3,1,0)</f>
        <v>1</v>
      </c>
      <c r="N1965" s="7">
        <f>IF(I1965&lt;Educacao_infantil!$J$3,1,0)</f>
        <v>0</v>
      </c>
      <c r="O1965" s="22"/>
    </row>
    <row r="1966" spans="1:15" x14ac:dyDescent="0.25">
      <c r="A1966" s="5" t="s">
        <v>629</v>
      </c>
      <c r="B1966" s="6" t="s">
        <v>22</v>
      </c>
      <c r="C1966" s="9" t="str">
        <f>VLOOKUP(B1966,'De-Para_Estado_Regiao'!$B$3:$C$29,2,0)</f>
        <v>Sul</v>
      </c>
      <c r="D1966" s="6">
        <v>1412</v>
      </c>
      <c r="E1966" s="6">
        <v>0.76</v>
      </c>
      <c r="F1966" s="6">
        <v>0.72099999999999997</v>
      </c>
      <c r="G1966" s="6">
        <v>0.70499999999999996</v>
      </c>
      <c r="H1966" s="6">
        <v>30103.68</v>
      </c>
      <c r="I1966" s="6">
        <v>31</v>
      </c>
      <c r="J1966" s="36" t="str">
        <f t="shared" si="30"/>
        <v>Alto</v>
      </c>
      <c r="K1966" s="6">
        <f>IF(OR(B1966="",D1966="",E1966="",F1966="",G1966="",H1966=""),1,0)</f>
        <v>0</v>
      </c>
      <c r="L1966" s="6">
        <f>IF(C1966&lt;Panorama_geral!$B$3,1,0)</f>
        <v>0</v>
      </c>
      <c r="M1966" s="36">
        <f>IF(D1966&gt;Educacao_infantil!$I$3,1,0)</f>
        <v>1</v>
      </c>
      <c r="N1966" s="7">
        <f>IF(I1966&lt;Educacao_infantil!$J$3,1,0)</f>
        <v>0</v>
      </c>
      <c r="O1966" s="22"/>
    </row>
    <row r="1967" spans="1:15" x14ac:dyDescent="0.25">
      <c r="A1967" s="8" t="s">
        <v>630</v>
      </c>
      <c r="B1967" s="9" t="s">
        <v>7</v>
      </c>
      <c r="C1967" s="9" t="str">
        <f>VLOOKUP(B1967,'De-Para_Estado_Regiao'!$B$3:$C$29,2,0)</f>
        <v>Sudeste</v>
      </c>
      <c r="D1967" s="9">
        <v>383</v>
      </c>
      <c r="E1967" s="9">
        <v>0.75700000000000001</v>
      </c>
      <c r="F1967" s="9">
        <v>0.71799999999999997</v>
      </c>
      <c r="G1967" s="9">
        <v>0.71899999999999997</v>
      </c>
      <c r="H1967" s="9">
        <v>18773.349999999999</v>
      </c>
      <c r="I1967" s="6">
        <v>15</v>
      </c>
      <c r="J1967" s="36" t="str">
        <f t="shared" si="30"/>
        <v>Alto</v>
      </c>
      <c r="K1967" s="6">
        <f>IF(OR(B1967="",D1967="",E1967="",F1967="",G1967="",H1967=""),1,0)</f>
        <v>0</v>
      </c>
      <c r="L1967" s="6">
        <f>IF(C1967&lt;Panorama_geral!$B$3,1,0)</f>
        <v>0</v>
      </c>
      <c r="M1967" s="36">
        <f>IF(D1967&gt;Educacao_infantil!$I$3,1,0)</f>
        <v>0</v>
      </c>
      <c r="N1967" s="7">
        <f>IF(I1967&lt;Educacao_infantil!$J$3,1,0)</f>
        <v>0</v>
      </c>
      <c r="O1967" s="22"/>
    </row>
    <row r="1968" spans="1:15" x14ac:dyDescent="0.25">
      <c r="A1968" s="5" t="s">
        <v>631</v>
      </c>
      <c r="B1968" s="6" t="s">
        <v>7</v>
      </c>
      <c r="C1968" s="9" t="str">
        <f>VLOOKUP(B1968,'De-Para_Estado_Regiao'!$B$3:$C$29,2,0)</f>
        <v>Sudeste</v>
      </c>
      <c r="D1968" s="6">
        <v>1258</v>
      </c>
      <c r="E1968" s="6">
        <v>0.76400000000000001</v>
      </c>
      <c r="F1968" s="6">
        <v>0.73299999999999998</v>
      </c>
      <c r="G1968" s="6">
        <v>0.72799999999999998</v>
      </c>
      <c r="H1968" s="6">
        <v>17202.310000000001</v>
      </c>
      <c r="I1968" s="6">
        <v>37</v>
      </c>
      <c r="J1968" s="36" t="str">
        <f t="shared" si="30"/>
        <v>Alto</v>
      </c>
      <c r="K1968" s="6">
        <f>IF(OR(B1968="",D1968="",E1968="",F1968="",G1968="",H1968=""),1,0)</f>
        <v>0</v>
      </c>
      <c r="L1968" s="6">
        <f>IF(C1968&lt;Panorama_geral!$B$3,1,0)</f>
        <v>0</v>
      </c>
      <c r="M1968" s="36">
        <f>IF(D1968&gt;Educacao_infantil!$I$3,1,0)</f>
        <v>1</v>
      </c>
      <c r="N1968" s="7">
        <f>IF(I1968&lt;Educacao_infantil!$J$3,1,0)</f>
        <v>0</v>
      </c>
      <c r="O1968" s="22"/>
    </row>
    <row r="1969" spans="1:15" x14ac:dyDescent="0.25">
      <c r="A1969" s="8" t="s">
        <v>632</v>
      </c>
      <c r="B1969" s="9" t="s">
        <v>7</v>
      </c>
      <c r="C1969" s="9" t="str">
        <f>VLOOKUP(B1969,'De-Para_Estado_Regiao'!$B$3:$C$29,2,0)</f>
        <v>Sudeste</v>
      </c>
      <c r="D1969" s="9">
        <v>293</v>
      </c>
      <c r="E1969" s="9">
        <v>0.745</v>
      </c>
      <c r="F1969" s="9">
        <v>0.72499999999999998</v>
      </c>
      <c r="G1969" s="9">
        <v>0.67500000000000004</v>
      </c>
      <c r="H1969" s="9">
        <v>24727.02</v>
      </c>
      <c r="I1969" s="6">
        <v>23</v>
      </c>
      <c r="J1969" s="36" t="str">
        <f t="shared" si="30"/>
        <v>Alto</v>
      </c>
      <c r="K1969" s="6">
        <f>IF(OR(B1969="",D1969="",E1969="",F1969="",G1969="",H1969=""),1,0)</f>
        <v>0</v>
      </c>
      <c r="L1969" s="6">
        <f>IF(C1969&lt;Panorama_geral!$B$3,1,0)</f>
        <v>0</v>
      </c>
      <c r="M1969" s="36">
        <f>IF(D1969&gt;Educacao_infantil!$I$3,1,0)</f>
        <v>0</v>
      </c>
      <c r="N1969" s="7">
        <f>IF(I1969&lt;Educacao_infantil!$J$3,1,0)</f>
        <v>0</v>
      </c>
      <c r="O1969" s="22"/>
    </row>
    <row r="1970" spans="1:15" x14ac:dyDescent="0.25">
      <c r="A1970" s="5" t="s">
        <v>633</v>
      </c>
      <c r="B1970" s="6" t="s">
        <v>59</v>
      </c>
      <c r="C1970" s="9" t="str">
        <f>VLOOKUP(B1970,'De-Para_Estado_Regiao'!$B$3:$C$29,2,0)</f>
        <v>Sul</v>
      </c>
      <c r="D1970" s="6">
        <v>767</v>
      </c>
      <c r="E1970" s="6">
        <v>0.78</v>
      </c>
      <c r="F1970" s="6">
        <v>0.753</v>
      </c>
      <c r="G1970" s="6">
        <v>0.71</v>
      </c>
      <c r="H1970" s="6">
        <v>33491.379999999997</v>
      </c>
      <c r="I1970" s="6">
        <v>30</v>
      </c>
      <c r="J1970" s="36" t="str">
        <f t="shared" si="30"/>
        <v>Alto</v>
      </c>
      <c r="K1970" s="6">
        <f>IF(OR(B1970="",D1970="",E1970="",F1970="",G1970="",H1970=""),1,0)</f>
        <v>0</v>
      </c>
      <c r="L1970" s="6">
        <f>IF(C1970&lt;Panorama_geral!$B$3,1,0)</f>
        <v>0</v>
      </c>
      <c r="M1970" s="36">
        <f>IF(D1970&gt;Educacao_infantil!$I$3,1,0)</f>
        <v>0</v>
      </c>
      <c r="N1970" s="7">
        <f>IF(I1970&lt;Educacao_infantil!$J$3,1,0)</f>
        <v>0</v>
      </c>
      <c r="O1970" s="22"/>
    </row>
    <row r="1971" spans="1:15" x14ac:dyDescent="0.25">
      <c r="A1971" s="8" t="s">
        <v>634</v>
      </c>
      <c r="B1971" s="9" t="s">
        <v>7</v>
      </c>
      <c r="C1971" s="9" t="str">
        <f>VLOOKUP(B1971,'De-Para_Estado_Regiao'!$B$3:$C$29,2,0)</f>
        <v>Sudeste</v>
      </c>
      <c r="D1971" s="9">
        <v>1767</v>
      </c>
      <c r="E1971" s="9">
        <v>0.745</v>
      </c>
      <c r="F1971" s="9">
        <v>0.70499999999999996</v>
      </c>
      <c r="G1971" s="9">
        <v>0.69399999999999995</v>
      </c>
      <c r="H1971" s="9">
        <v>69828.53</v>
      </c>
      <c r="I1971" s="6">
        <v>23</v>
      </c>
      <c r="J1971" s="36" t="str">
        <f t="shared" si="30"/>
        <v>Alto</v>
      </c>
      <c r="K1971" s="6">
        <f>IF(OR(B1971="",D1971="",E1971="",F1971="",G1971="",H1971=""),1,0)</f>
        <v>0</v>
      </c>
      <c r="L1971" s="6">
        <f>IF(C1971&lt;Panorama_geral!$B$3,1,0)</f>
        <v>0</v>
      </c>
      <c r="M1971" s="36">
        <f>IF(D1971&gt;Educacao_infantil!$I$3,1,0)</f>
        <v>1</v>
      </c>
      <c r="N1971" s="7">
        <f>IF(I1971&lt;Educacao_infantil!$J$3,1,0)</f>
        <v>0</v>
      </c>
      <c r="O1971" s="22"/>
    </row>
    <row r="1972" spans="1:15" x14ac:dyDescent="0.25">
      <c r="A1972" s="5" t="s">
        <v>635</v>
      </c>
      <c r="B1972" s="6" t="s">
        <v>7</v>
      </c>
      <c r="C1972" s="9" t="str">
        <f>VLOOKUP(B1972,'De-Para_Estado_Regiao'!$B$3:$C$29,2,0)</f>
        <v>Sudeste</v>
      </c>
      <c r="D1972" s="6">
        <v>989</v>
      </c>
      <c r="E1972" s="6">
        <v>0.72099999999999997</v>
      </c>
      <c r="F1972" s="6">
        <v>0.70299999999999996</v>
      </c>
      <c r="G1972" s="6">
        <v>0.64100000000000001</v>
      </c>
      <c r="H1972" s="6">
        <v>21600.06</v>
      </c>
      <c r="I1972" s="6">
        <v>28</v>
      </c>
      <c r="J1972" s="36" t="str">
        <f t="shared" si="30"/>
        <v>Alto</v>
      </c>
      <c r="K1972" s="6">
        <f>IF(OR(B1972="",D1972="",E1972="",F1972="",G1972="",H1972=""),1,0)</f>
        <v>0</v>
      </c>
      <c r="L1972" s="6">
        <f>IF(C1972&lt;Panorama_geral!$B$3,1,0)</f>
        <v>0</v>
      </c>
      <c r="M1972" s="36">
        <f>IF(D1972&gt;Educacao_infantil!$I$3,1,0)</f>
        <v>1</v>
      </c>
      <c r="N1972" s="7">
        <f>IF(I1972&lt;Educacao_infantil!$J$3,1,0)</f>
        <v>0</v>
      </c>
      <c r="O1972" s="22"/>
    </row>
    <row r="1973" spans="1:15" x14ac:dyDescent="0.25">
      <c r="A1973" s="8" t="s">
        <v>636</v>
      </c>
      <c r="B1973" s="9" t="s">
        <v>59</v>
      </c>
      <c r="C1973" s="9" t="str">
        <f>VLOOKUP(B1973,'De-Para_Estado_Regiao'!$B$3:$C$29,2,0)</f>
        <v>Sul</v>
      </c>
      <c r="D1973" s="9">
        <v>543</v>
      </c>
      <c r="E1973" s="9">
        <v>0.78</v>
      </c>
      <c r="F1973" s="9">
        <v>0.747</v>
      </c>
      <c r="G1973" s="9">
        <v>0.74</v>
      </c>
      <c r="H1973" s="9">
        <v>36835.93</v>
      </c>
      <c r="I1973" s="6">
        <v>17</v>
      </c>
      <c r="J1973" s="36" t="str">
        <f t="shared" si="30"/>
        <v>Alto</v>
      </c>
      <c r="K1973" s="6">
        <f>IF(OR(B1973="",D1973="",E1973="",F1973="",G1973="",H1973=""),1,0)</f>
        <v>0</v>
      </c>
      <c r="L1973" s="6">
        <f>IF(C1973&lt;Panorama_geral!$B$3,1,0)</f>
        <v>0</v>
      </c>
      <c r="M1973" s="36">
        <f>IF(D1973&gt;Educacao_infantil!$I$3,1,0)</f>
        <v>0</v>
      </c>
      <c r="N1973" s="7">
        <f>IF(I1973&lt;Educacao_infantil!$J$3,1,0)</f>
        <v>0</v>
      </c>
      <c r="O1973" s="22"/>
    </row>
    <row r="1974" spans="1:15" x14ac:dyDescent="0.25">
      <c r="A1974" s="5" t="s">
        <v>637</v>
      </c>
      <c r="B1974" s="6" t="s">
        <v>59</v>
      </c>
      <c r="C1974" s="9" t="str">
        <f>VLOOKUP(B1974,'De-Para_Estado_Regiao'!$B$3:$C$29,2,0)</f>
        <v>Sul</v>
      </c>
      <c r="D1974" s="6">
        <v>2507</v>
      </c>
      <c r="E1974" s="6">
        <v>0.76500000000000001</v>
      </c>
      <c r="F1974" s="6">
        <v>0.77</v>
      </c>
      <c r="G1974" s="6">
        <v>0.65500000000000003</v>
      </c>
      <c r="H1974" s="6">
        <v>36880.959999999999</v>
      </c>
      <c r="I1974" s="6">
        <v>50</v>
      </c>
      <c r="J1974" s="36" t="str">
        <f t="shared" si="30"/>
        <v>Alto</v>
      </c>
      <c r="K1974" s="6">
        <f>IF(OR(B1974="",D1974="",E1974="",F1974="",G1974="",H1974=""),1,0)</f>
        <v>0</v>
      </c>
      <c r="L1974" s="6">
        <f>IF(C1974&lt;Panorama_geral!$B$3,1,0)</f>
        <v>0</v>
      </c>
      <c r="M1974" s="36">
        <f>IF(D1974&gt;Educacao_infantil!$I$3,1,0)</f>
        <v>1</v>
      </c>
      <c r="N1974" s="7">
        <f>IF(I1974&lt;Educacao_infantil!$J$3,1,0)</f>
        <v>0</v>
      </c>
      <c r="O1974" s="22"/>
    </row>
    <row r="1975" spans="1:15" x14ac:dyDescent="0.25">
      <c r="A1975" s="8" t="s">
        <v>638</v>
      </c>
      <c r="B1975" s="9" t="s">
        <v>22</v>
      </c>
      <c r="C1975" s="9" t="str">
        <f>VLOOKUP(B1975,'De-Para_Estado_Regiao'!$B$3:$C$29,2,0)</f>
        <v>Sul</v>
      </c>
      <c r="D1975" s="9">
        <v>1479</v>
      </c>
      <c r="E1975" s="9">
        <v>0.67900000000000005</v>
      </c>
      <c r="F1975" s="9">
        <v>0.67900000000000005</v>
      </c>
      <c r="G1975" s="9">
        <v>0.54500000000000004</v>
      </c>
      <c r="H1975" s="9">
        <v>33204.480000000003</v>
      </c>
      <c r="I1975" s="6">
        <v>34</v>
      </c>
      <c r="J1975" s="36" t="str">
        <f t="shared" si="30"/>
        <v>Médio</v>
      </c>
      <c r="K1975" s="6">
        <f>IF(OR(B1975="",D1975="",E1975="",F1975="",G1975="",H1975=""),1,0)</f>
        <v>0</v>
      </c>
      <c r="L1975" s="6">
        <f>IF(C1975&lt;Panorama_geral!$B$3,1,0)</f>
        <v>0</v>
      </c>
      <c r="M1975" s="36">
        <f>IF(D1975&gt;Educacao_infantil!$I$3,1,0)</f>
        <v>1</v>
      </c>
      <c r="N1975" s="7">
        <f>IF(I1975&lt;Educacao_infantil!$J$3,1,0)</f>
        <v>0</v>
      </c>
      <c r="O1975" s="22"/>
    </row>
    <row r="1976" spans="1:15" x14ac:dyDescent="0.25">
      <c r="A1976" s="5" t="s">
        <v>639</v>
      </c>
      <c r="B1976" s="6" t="s">
        <v>7</v>
      </c>
      <c r="C1976" s="9" t="str">
        <f>VLOOKUP(B1976,'De-Para_Estado_Regiao'!$B$3:$C$29,2,0)</f>
        <v>Sudeste</v>
      </c>
      <c r="D1976" s="6">
        <v>233</v>
      </c>
      <c r="E1976" s="6">
        <v>0.72</v>
      </c>
      <c r="F1976" s="6">
        <v>0.71899999999999997</v>
      </c>
      <c r="G1976" s="6">
        <v>0.63800000000000001</v>
      </c>
      <c r="H1976" s="6">
        <v>16414.830000000002</v>
      </c>
      <c r="I1976" s="6">
        <v>12</v>
      </c>
      <c r="J1976" s="36" t="str">
        <f t="shared" si="30"/>
        <v>Alto</v>
      </c>
      <c r="K1976" s="6">
        <f>IF(OR(B1976="",D1976="",E1976="",F1976="",G1976="",H1976=""),1,0)</f>
        <v>0</v>
      </c>
      <c r="L1976" s="6">
        <f>IF(C1976&lt;Panorama_geral!$B$3,1,0)</f>
        <v>0</v>
      </c>
      <c r="M1976" s="36">
        <f>IF(D1976&gt;Educacao_infantil!$I$3,1,0)</f>
        <v>0</v>
      </c>
      <c r="N1976" s="7">
        <f>IF(I1976&lt;Educacao_infantil!$J$3,1,0)</f>
        <v>0</v>
      </c>
      <c r="O1976" s="22"/>
    </row>
    <row r="1977" spans="1:15" x14ac:dyDescent="0.25">
      <c r="A1977" s="8" t="s">
        <v>640</v>
      </c>
      <c r="B1977" s="9" t="s">
        <v>16</v>
      </c>
      <c r="C1977" s="9" t="str">
        <f>VLOOKUP(B1977,'De-Para_Estado_Regiao'!$B$3:$C$29,2,0)</f>
        <v>Sudeste</v>
      </c>
      <c r="D1977" s="9">
        <v>1407</v>
      </c>
      <c r="E1977" s="9">
        <v>0.72199999999999998</v>
      </c>
      <c r="F1977" s="9">
        <v>0.67900000000000005</v>
      </c>
      <c r="G1977" s="9">
        <v>0.64700000000000002</v>
      </c>
      <c r="H1977" s="9">
        <v>20033.669999999998</v>
      </c>
      <c r="I1977" s="6">
        <v>30</v>
      </c>
      <c r="J1977" s="36" t="str">
        <f t="shared" si="30"/>
        <v>Alto</v>
      </c>
      <c r="K1977" s="6">
        <f>IF(OR(B1977="",D1977="",E1977="",F1977="",G1977="",H1977=""),1,0)</f>
        <v>0</v>
      </c>
      <c r="L1977" s="6">
        <f>IF(C1977&lt;Panorama_geral!$B$3,1,0)</f>
        <v>0</v>
      </c>
      <c r="M1977" s="36">
        <f>IF(D1977&gt;Educacao_infantil!$I$3,1,0)</f>
        <v>1</v>
      </c>
      <c r="N1977" s="7">
        <f>IF(I1977&lt;Educacao_infantil!$J$3,1,0)</f>
        <v>0</v>
      </c>
      <c r="O1977" s="22"/>
    </row>
    <row r="1978" spans="1:15" x14ac:dyDescent="0.25">
      <c r="A1978" s="5" t="s">
        <v>641</v>
      </c>
      <c r="B1978" s="6" t="s">
        <v>10</v>
      </c>
      <c r="C1978" s="9" t="str">
        <f>VLOOKUP(B1978,'De-Para_Estado_Regiao'!$B$3:$C$29,2,0)</f>
        <v>Sudeste</v>
      </c>
      <c r="D1978" s="6">
        <v>1241</v>
      </c>
      <c r="E1978" s="6">
        <v>0.73299999999999998</v>
      </c>
      <c r="F1978" s="6">
        <v>0.72199999999999998</v>
      </c>
      <c r="G1978" s="6">
        <v>0.67700000000000005</v>
      </c>
      <c r="H1978" s="6">
        <v>22531.94</v>
      </c>
      <c r="I1978" s="6">
        <v>22</v>
      </c>
      <c r="J1978" s="36" t="str">
        <f t="shared" si="30"/>
        <v>Alto</v>
      </c>
      <c r="K1978" s="6">
        <f>IF(OR(B1978="",D1978="",E1978="",F1978="",G1978="",H1978=""),1,0)</f>
        <v>0</v>
      </c>
      <c r="L1978" s="6">
        <f>IF(C1978&lt;Panorama_geral!$B$3,1,0)</f>
        <v>0</v>
      </c>
      <c r="M1978" s="36">
        <f>IF(D1978&gt;Educacao_infantil!$I$3,1,0)</f>
        <v>1</v>
      </c>
      <c r="N1978" s="7">
        <f>IF(I1978&lt;Educacao_infantil!$J$3,1,0)</f>
        <v>0</v>
      </c>
      <c r="O1978" s="22"/>
    </row>
    <row r="1979" spans="1:15" x14ac:dyDescent="0.25">
      <c r="A1979" s="8" t="s">
        <v>642</v>
      </c>
      <c r="B1979" s="9" t="s">
        <v>16</v>
      </c>
      <c r="C1979" s="9" t="str">
        <f>VLOOKUP(B1979,'De-Para_Estado_Regiao'!$B$3:$C$29,2,0)</f>
        <v>Sudeste</v>
      </c>
      <c r="D1979" s="9">
        <v>165</v>
      </c>
      <c r="E1979" s="9">
        <v>0.63100000000000001</v>
      </c>
      <c r="F1979" s="9">
        <v>0.60299999999999998</v>
      </c>
      <c r="G1979" s="9">
        <v>0.52100000000000002</v>
      </c>
      <c r="H1979" s="9">
        <v>11870.23</v>
      </c>
      <c r="I1979" s="6">
        <v>3</v>
      </c>
      <c r="J1979" s="36" t="str">
        <f t="shared" si="30"/>
        <v>Médio</v>
      </c>
      <c r="K1979" s="6">
        <f>IF(OR(B1979="",D1979="",E1979="",F1979="",G1979="",H1979=""),1,0)</f>
        <v>0</v>
      </c>
      <c r="L1979" s="6">
        <f>IF(C1979&lt;Panorama_geral!$B$3,1,0)</f>
        <v>0</v>
      </c>
      <c r="M1979" s="36">
        <f>IF(D1979&gt;Educacao_infantil!$I$3,1,0)</f>
        <v>0</v>
      </c>
      <c r="N1979" s="7">
        <f>IF(I1979&lt;Educacao_infantil!$J$3,1,0)</f>
        <v>0</v>
      </c>
      <c r="O1979" s="22"/>
    </row>
    <row r="1980" spans="1:15" x14ac:dyDescent="0.25">
      <c r="A1980" s="5" t="s">
        <v>643</v>
      </c>
      <c r="B1980" s="6" t="s">
        <v>14</v>
      </c>
      <c r="C1980" s="9" t="str">
        <f>VLOOKUP(B1980,'De-Para_Estado_Regiao'!$B$3:$C$29,2,0)</f>
        <v>Sul</v>
      </c>
      <c r="D1980" s="6">
        <v>2834</v>
      </c>
      <c r="E1980" s="6">
        <v>0.7</v>
      </c>
      <c r="F1980" s="6">
        <v>0.7</v>
      </c>
      <c r="G1980" s="6">
        <v>0.56200000000000006</v>
      </c>
      <c r="H1980" s="6">
        <v>20380.150000000001</v>
      </c>
      <c r="I1980" s="6">
        <v>35</v>
      </c>
      <c r="J1980" s="36" t="str">
        <f t="shared" si="30"/>
        <v>Alto</v>
      </c>
      <c r="K1980" s="6">
        <f>IF(OR(B1980="",D1980="",E1980="",F1980="",G1980="",H1980=""),1,0)</f>
        <v>0</v>
      </c>
      <c r="L1980" s="6">
        <f>IF(C1980&lt;Panorama_geral!$B$3,1,0)</f>
        <v>0</v>
      </c>
      <c r="M1980" s="36">
        <f>IF(D1980&gt;Educacao_infantil!$I$3,1,0)</f>
        <v>1</v>
      </c>
      <c r="N1980" s="7">
        <f>IF(I1980&lt;Educacao_infantil!$J$3,1,0)</f>
        <v>0</v>
      </c>
      <c r="O1980" s="22"/>
    </row>
    <row r="1981" spans="1:15" x14ac:dyDescent="0.25">
      <c r="A1981" s="8" t="s">
        <v>644</v>
      </c>
      <c r="B1981" s="9" t="s">
        <v>53</v>
      </c>
      <c r="C1981" s="9" t="str">
        <f>VLOOKUP(B1981,'De-Para_Estado_Regiao'!$B$3:$C$29,2,0)</f>
        <v>Centro-Oeste</v>
      </c>
      <c r="D1981" s="9">
        <v>2208</v>
      </c>
      <c r="E1981" s="9">
        <v>0.68799999999999994</v>
      </c>
      <c r="F1981" s="9">
        <v>0.69</v>
      </c>
      <c r="G1981" s="9">
        <v>0.56200000000000006</v>
      </c>
      <c r="H1981" s="9">
        <v>18568.37</v>
      </c>
      <c r="I1981" s="6">
        <v>40</v>
      </c>
      <c r="J1981" s="36" t="str">
        <f t="shared" si="30"/>
        <v>Médio</v>
      </c>
      <c r="K1981" s="6">
        <f>IF(OR(B1981="",D1981="",E1981="",F1981="",G1981="",H1981=""),1,0)</f>
        <v>0</v>
      </c>
      <c r="L1981" s="6">
        <f>IF(C1981&lt;Panorama_geral!$B$3,1,0)</f>
        <v>0</v>
      </c>
      <c r="M1981" s="36">
        <f>IF(D1981&gt;Educacao_infantil!$I$3,1,0)</f>
        <v>1</v>
      </c>
      <c r="N1981" s="7">
        <f>IF(I1981&lt;Educacao_infantil!$J$3,1,0)</f>
        <v>0</v>
      </c>
      <c r="O1981" s="22"/>
    </row>
    <row r="1982" spans="1:15" x14ac:dyDescent="0.25">
      <c r="A1982" s="5" t="s">
        <v>645</v>
      </c>
      <c r="B1982" s="6" t="s">
        <v>14</v>
      </c>
      <c r="C1982" s="9" t="str">
        <f>VLOOKUP(B1982,'De-Para_Estado_Regiao'!$B$3:$C$29,2,0)</f>
        <v>Sul</v>
      </c>
      <c r="D1982" s="6">
        <v>733</v>
      </c>
      <c r="E1982" s="6">
        <v>0.76700000000000002</v>
      </c>
      <c r="F1982" s="6">
        <v>0.76400000000000001</v>
      </c>
      <c r="G1982" s="6">
        <v>0.68700000000000006</v>
      </c>
      <c r="H1982" s="6">
        <v>34921.24</v>
      </c>
      <c r="I1982" s="6">
        <v>28</v>
      </c>
      <c r="J1982" s="36" t="str">
        <f t="shared" si="30"/>
        <v>Alto</v>
      </c>
      <c r="K1982" s="6">
        <f>IF(OR(B1982="",D1982="",E1982="",F1982="",G1982="",H1982=""),1,0)</f>
        <v>0</v>
      </c>
      <c r="L1982" s="6">
        <f>IF(C1982&lt;Panorama_geral!$B$3,1,0)</f>
        <v>0</v>
      </c>
      <c r="M1982" s="36">
        <f>IF(D1982&gt;Educacao_infantil!$I$3,1,0)</f>
        <v>0</v>
      </c>
      <c r="N1982" s="7">
        <f>IF(I1982&lt;Educacao_infantil!$J$3,1,0)</f>
        <v>0</v>
      </c>
      <c r="O1982" s="22"/>
    </row>
    <row r="1983" spans="1:15" x14ac:dyDescent="0.25">
      <c r="A1983" s="8" t="s">
        <v>646</v>
      </c>
      <c r="B1983" s="9" t="s">
        <v>16</v>
      </c>
      <c r="C1983" s="9" t="str">
        <f>VLOOKUP(B1983,'De-Para_Estado_Regiao'!$B$3:$C$29,2,0)</f>
        <v>Sudeste</v>
      </c>
      <c r="D1983" s="9">
        <v>3346</v>
      </c>
      <c r="E1983" s="9">
        <v>0.73599999999999999</v>
      </c>
      <c r="F1983" s="9">
        <v>0.72299999999999998</v>
      </c>
      <c r="G1983" s="9">
        <v>0.65100000000000002</v>
      </c>
      <c r="H1983" s="9">
        <v>37603.56</v>
      </c>
      <c r="I1983" s="6">
        <v>57</v>
      </c>
      <c r="J1983" s="36" t="str">
        <f t="shared" si="30"/>
        <v>Alto</v>
      </c>
      <c r="K1983" s="6">
        <f>IF(OR(B1983="",D1983="",E1983="",F1983="",G1983="",H1983=""),1,0)</f>
        <v>0</v>
      </c>
      <c r="L1983" s="6">
        <f>IF(C1983&lt;Panorama_geral!$B$3,1,0)</f>
        <v>0</v>
      </c>
      <c r="M1983" s="36">
        <f>IF(D1983&gt;Educacao_infantil!$I$3,1,0)</f>
        <v>1</v>
      </c>
      <c r="N1983" s="7">
        <f>IF(I1983&lt;Educacao_infantil!$J$3,1,0)</f>
        <v>0</v>
      </c>
      <c r="O1983" s="22"/>
    </row>
    <row r="1984" spans="1:15" x14ac:dyDescent="0.25">
      <c r="A1984" s="5" t="s">
        <v>647</v>
      </c>
      <c r="B1984" s="6" t="s">
        <v>7</v>
      </c>
      <c r="C1984" s="9" t="str">
        <f>VLOOKUP(B1984,'De-Para_Estado_Regiao'!$B$3:$C$29,2,0)</f>
        <v>Sudeste</v>
      </c>
      <c r="D1984" s="6">
        <v>2063</v>
      </c>
      <c r="E1984" s="6">
        <v>0.75</v>
      </c>
      <c r="F1984" s="6">
        <v>0.71399999999999997</v>
      </c>
      <c r="G1984" s="6">
        <v>0.7</v>
      </c>
      <c r="H1984" s="6">
        <v>23820.74</v>
      </c>
      <c r="I1984" s="6">
        <v>26</v>
      </c>
      <c r="J1984" s="36" t="str">
        <f t="shared" si="30"/>
        <v>Alto</v>
      </c>
      <c r="K1984" s="6">
        <f>IF(OR(B1984="",D1984="",E1984="",F1984="",G1984="",H1984=""),1,0)</f>
        <v>0</v>
      </c>
      <c r="L1984" s="6">
        <f>IF(C1984&lt;Panorama_geral!$B$3,1,0)</f>
        <v>0</v>
      </c>
      <c r="M1984" s="36">
        <f>IF(D1984&gt;Educacao_infantil!$I$3,1,0)</f>
        <v>1</v>
      </c>
      <c r="N1984" s="7">
        <f>IF(I1984&lt;Educacao_infantil!$J$3,1,0)</f>
        <v>0</v>
      </c>
      <c r="O1984" s="22"/>
    </row>
    <row r="1985" spans="1:15" x14ac:dyDescent="0.25">
      <c r="A1985" s="8" t="s">
        <v>648</v>
      </c>
      <c r="B1985" s="9" t="s">
        <v>7</v>
      </c>
      <c r="C1985" s="9" t="str">
        <f>VLOOKUP(B1985,'De-Para_Estado_Regiao'!$B$3:$C$29,2,0)</f>
        <v>Sudeste</v>
      </c>
      <c r="D1985" s="9">
        <v>1253</v>
      </c>
      <c r="E1985" s="9">
        <v>0.75</v>
      </c>
      <c r="F1985" s="9">
        <v>0.72</v>
      </c>
      <c r="G1985" s="9">
        <v>0.68300000000000005</v>
      </c>
      <c r="H1985" s="9">
        <v>38668.19</v>
      </c>
      <c r="I1985" s="6">
        <v>19</v>
      </c>
      <c r="J1985" s="36" t="str">
        <f t="shared" si="30"/>
        <v>Alto</v>
      </c>
      <c r="K1985" s="6">
        <f>IF(OR(B1985="",D1985="",E1985="",F1985="",G1985="",H1985=""),1,0)</f>
        <v>0</v>
      </c>
      <c r="L1985" s="6">
        <f>IF(C1985&lt;Panorama_geral!$B$3,1,0)</f>
        <v>0</v>
      </c>
      <c r="M1985" s="36">
        <f>IF(D1985&gt;Educacao_infantil!$I$3,1,0)</f>
        <v>1</v>
      </c>
      <c r="N1985" s="7">
        <f>IF(I1985&lt;Educacao_infantil!$J$3,1,0)</f>
        <v>0</v>
      </c>
      <c r="O1985" s="22"/>
    </row>
    <row r="1986" spans="1:15" x14ac:dyDescent="0.25">
      <c r="A1986" s="5" t="s">
        <v>649</v>
      </c>
      <c r="B1986" s="6" t="s">
        <v>22</v>
      </c>
      <c r="C1986" s="9" t="str">
        <f>VLOOKUP(B1986,'De-Para_Estado_Regiao'!$B$3:$C$29,2,0)</f>
        <v>Sul</v>
      </c>
      <c r="D1986" s="6">
        <v>3297</v>
      </c>
      <c r="E1986" s="6">
        <v>0.70299999999999996</v>
      </c>
      <c r="F1986" s="6">
        <v>0.70399999999999996</v>
      </c>
      <c r="G1986" s="6">
        <v>0.6</v>
      </c>
      <c r="H1986" s="6">
        <v>35232.68</v>
      </c>
      <c r="I1986" s="6">
        <v>61</v>
      </c>
      <c r="J1986" s="36" t="str">
        <f t="shared" si="30"/>
        <v>Alto</v>
      </c>
      <c r="K1986" s="6">
        <f>IF(OR(B1986="",D1986="",E1986="",F1986="",G1986="",H1986=""),1,0)</f>
        <v>0</v>
      </c>
      <c r="L1986" s="6">
        <f>IF(C1986&lt;Panorama_geral!$B$3,1,0)</f>
        <v>0</v>
      </c>
      <c r="M1986" s="36">
        <f>IF(D1986&gt;Educacao_infantil!$I$3,1,0)</f>
        <v>1</v>
      </c>
      <c r="N1986" s="7">
        <f>IF(I1986&lt;Educacao_infantil!$J$3,1,0)</f>
        <v>0</v>
      </c>
      <c r="O1986" s="22"/>
    </row>
    <row r="1987" spans="1:15" x14ac:dyDescent="0.25">
      <c r="A1987" s="8" t="s">
        <v>650</v>
      </c>
      <c r="B1987" s="9" t="s">
        <v>64</v>
      </c>
      <c r="C1987" s="9" t="str">
        <f>VLOOKUP(B1987,'De-Para_Estado_Regiao'!$B$3:$C$29,2,0)</f>
        <v>Sudeste</v>
      </c>
      <c r="D1987" s="9">
        <v>4069</v>
      </c>
      <c r="E1987" s="9">
        <v>0.73499999999999999</v>
      </c>
      <c r="F1987" s="9">
        <v>0.71899999999999997</v>
      </c>
      <c r="G1987" s="9">
        <v>0.65500000000000003</v>
      </c>
      <c r="H1987" s="9">
        <v>15983.29</v>
      </c>
      <c r="I1987" s="6">
        <v>54</v>
      </c>
      <c r="J1987" s="36" t="str">
        <f t="shared" si="30"/>
        <v>Alto</v>
      </c>
      <c r="K1987" s="6">
        <f>IF(OR(B1987="",D1987="",E1987="",F1987="",G1987="",H1987=""),1,0)</f>
        <v>0</v>
      </c>
      <c r="L1987" s="6">
        <f>IF(C1987&lt;Panorama_geral!$B$3,1,0)</f>
        <v>0</v>
      </c>
      <c r="M1987" s="36">
        <f>IF(D1987&gt;Educacao_infantil!$I$3,1,0)</f>
        <v>1</v>
      </c>
      <c r="N1987" s="7">
        <f>IF(I1987&lt;Educacao_infantil!$J$3,1,0)</f>
        <v>0</v>
      </c>
      <c r="O1987" s="22"/>
    </row>
    <row r="1988" spans="1:15" x14ac:dyDescent="0.25">
      <c r="A1988" s="5" t="s">
        <v>651</v>
      </c>
      <c r="B1988" s="6" t="s">
        <v>7</v>
      </c>
      <c r="C1988" s="9" t="str">
        <f>VLOOKUP(B1988,'De-Para_Estado_Regiao'!$B$3:$C$29,2,0)</f>
        <v>Sudeste</v>
      </c>
      <c r="D1988" s="6">
        <v>965</v>
      </c>
      <c r="E1988" s="6">
        <v>0.71299999999999997</v>
      </c>
      <c r="F1988" s="6">
        <v>0.71599999999999997</v>
      </c>
      <c r="G1988" s="6">
        <v>0.63100000000000001</v>
      </c>
      <c r="H1988" s="6">
        <v>23407.62</v>
      </c>
      <c r="I1988" s="6">
        <v>17</v>
      </c>
      <c r="J1988" s="36" t="str">
        <f t="shared" si="30"/>
        <v>Alto</v>
      </c>
      <c r="K1988" s="6">
        <f>IF(OR(B1988="",D1988="",E1988="",F1988="",G1988="",H1988=""),1,0)</f>
        <v>0</v>
      </c>
      <c r="L1988" s="6">
        <f>IF(C1988&lt;Panorama_geral!$B$3,1,0)</f>
        <v>0</v>
      </c>
      <c r="M1988" s="36">
        <f>IF(D1988&gt;Educacao_infantil!$I$3,1,0)</f>
        <v>1</v>
      </c>
      <c r="N1988" s="7">
        <f>IF(I1988&lt;Educacao_infantil!$J$3,1,0)</f>
        <v>0</v>
      </c>
      <c r="O1988" s="22"/>
    </row>
    <row r="1989" spans="1:15" x14ac:dyDescent="0.25">
      <c r="A1989" s="8" t="s">
        <v>652</v>
      </c>
      <c r="B1989" s="9" t="s">
        <v>7</v>
      </c>
      <c r="C1989" s="9" t="str">
        <f>VLOOKUP(B1989,'De-Para_Estado_Regiao'!$B$3:$C$29,2,0)</f>
        <v>Sudeste</v>
      </c>
      <c r="D1989" s="9">
        <v>1001</v>
      </c>
      <c r="E1989" s="9">
        <v>0.74</v>
      </c>
      <c r="F1989" s="9">
        <v>0.72399999999999998</v>
      </c>
      <c r="G1989" s="9">
        <v>0.68799999999999994</v>
      </c>
      <c r="H1989" s="9">
        <v>28357.32</v>
      </c>
      <c r="I1989" s="6">
        <v>22</v>
      </c>
      <c r="J1989" s="36" t="str">
        <f t="shared" si="30"/>
        <v>Alto</v>
      </c>
      <c r="K1989" s="6">
        <f>IF(OR(B1989="",D1989="",E1989="",F1989="",G1989="",H1989=""),1,0)</f>
        <v>0</v>
      </c>
      <c r="L1989" s="6">
        <f>IF(C1989&lt;Panorama_geral!$B$3,1,0)</f>
        <v>0</v>
      </c>
      <c r="M1989" s="36">
        <f>IF(D1989&gt;Educacao_infantil!$I$3,1,0)</f>
        <v>1</v>
      </c>
      <c r="N1989" s="7">
        <f>IF(I1989&lt;Educacao_infantil!$J$3,1,0)</f>
        <v>0</v>
      </c>
      <c r="O1989" s="22"/>
    </row>
    <row r="1990" spans="1:15" x14ac:dyDescent="0.25">
      <c r="A1990" s="5" t="s">
        <v>653</v>
      </c>
      <c r="B1990" s="6" t="s">
        <v>7</v>
      </c>
      <c r="C1990" s="9" t="str">
        <f>VLOOKUP(B1990,'De-Para_Estado_Regiao'!$B$3:$C$29,2,0)</f>
        <v>Sudeste</v>
      </c>
      <c r="D1990" s="6">
        <v>374</v>
      </c>
      <c r="E1990" s="6">
        <v>0.73699999999999999</v>
      </c>
      <c r="F1990" s="6">
        <v>0.69299999999999995</v>
      </c>
      <c r="G1990" s="6">
        <v>0.69599999999999995</v>
      </c>
      <c r="H1990" s="6">
        <v>26859.95</v>
      </c>
      <c r="I1990" s="6">
        <v>3</v>
      </c>
      <c r="J1990" s="36" t="str">
        <f t="shared" ref="J1990:J2053" si="31">IF(E1990&lt;0.55,"Baixo", IF(E1990&lt;0.7,"Médio", IF(E1990&lt;0.8,"Alto","Muito Alto")))</f>
        <v>Alto</v>
      </c>
      <c r="K1990" s="6">
        <f>IF(OR(B1990="",D1990="",E1990="",F1990="",G1990="",H1990=""),1,0)</f>
        <v>0</v>
      </c>
      <c r="L1990" s="6">
        <f>IF(C1990&lt;Panorama_geral!$B$3,1,0)</f>
        <v>0</v>
      </c>
      <c r="M1990" s="36">
        <f>IF(D1990&gt;Educacao_infantil!$I$3,1,0)</f>
        <v>0</v>
      </c>
      <c r="N1990" s="7">
        <f>IF(I1990&lt;Educacao_infantil!$J$3,1,0)</f>
        <v>0</v>
      </c>
      <c r="O1990" s="22"/>
    </row>
    <row r="1991" spans="1:15" x14ac:dyDescent="0.25">
      <c r="A1991" s="8" t="s">
        <v>654</v>
      </c>
      <c r="B1991" s="9" t="s">
        <v>10</v>
      </c>
      <c r="C1991" s="9" t="str">
        <f>VLOOKUP(B1991,'De-Para_Estado_Regiao'!$B$3:$C$29,2,0)</f>
        <v>Sudeste</v>
      </c>
      <c r="D1991" s="9">
        <v>3991</v>
      </c>
      <c r="E1991" s="9">
        <v>0.71299999999999997</v>
      </c>
      <c r="F1991" s="9">
        <v>0.69499999999999995</v>
      </c>
      <c r="G1991" s="9">
        <v>0.64800000000000002</v>
      </c>
      <c r="H1991" s="9">
        <v>24602.97</v>
      </c>
      <c r="I1991" s="6">
        <v>35</v>
      </c>
      <c r="J1991" s="36" t="str">
        <f t="shared" si="31"/>
        <v>Alto</v>
      </c>
      <c r="K1991" s="6">
        <f>IF(OR(B1991="",D1991="",E1991="",F1991="",G1991="",H1991=""),1,0)</f>
        <v>0</v>
      </c>
      <c r="L1991" s="6">
        <f>IF(C1991&lt;Panorama_geral!$B$3,1,0)</f>
        <v>0</v>
      </c>
      <c r="M1991" s="36">
        <f>IF(D1991&gt;Educacao_infantil!$I$3,1,0)</f>
        <v>1</v>
      </c>
      <c r="N1991" s="7">
        <f>IF(I1991&lt;Educacao_infantil!$J$3,1,0)</f>
        <v>0</v>
      </c>
      <c r="O1991" s="22"/>
    </row>
    <row r="1992" spans="1:15" x14ac:dyDescent="0.25">
      <c r="A1992" s="5" t="s">
        <v>655</v>
      </c>
      <c r="B1992" s="6" t="s">
        <v>19</v>
      </c>
      <c r="C1992" s="9" t="str">
        <f>VLOOKUP(B1992,'De-Para_Estado_Regiao'!$B$3:$C$29,2,0)</f>
        <v>Nordeste</v>
      </c>
      <c r="D1992" s="6">
        <v>1971</v>
      </c>
      <c r="E1992" s="6">
        <v>0.66</v>
      </c>
      <c r="F1992" s="6">
        <v>0.628</v>
      </c>
      <c r="G1992" s="6">
        <v>0.58299999999999996</v>
      </c>
      <c r="H1992" s="6">
        <v>12278.17</v>
      </c>
      <c r="I1992" s="6">
        <v>33</v>
      </c>
      <c r="J1992" s="36" t="str">
        <f t="shared" si="31"/>
        <v>Médio</v>
      </c>
      <c r="K1992" s="6">
        <f>IF(OR(B1992="",D1992="",E1992="",F1992="",G1992="",H1992=""),1,0)</f>
        <v>0</v>
      </c>
      <c r="L1992" s="6">
        <f>IF(C1992&lt;Panorama_geral!$B$3,1,0)</f>
        <v>0</v>
      </c>
      <c r="M1992" s="36">
        <f>IF(D1992&gt;Educacao_infantil!$I$3,1,0)</f>
        <v>1</v>
      </c>
      <c r="N1992" s="7">
        <f>IF(I1992&lt;Educacao_infantil!$J$3,1,0)</f>
        <v>0</v>
      </c>
      <c r="O1992" s="22"/>
    </row>
    <row r="1993" spans="1:15" x14ac:dyDescent="0.25">
      <c r="A1993" s="8" t="s">
        <v>656</v>
      </c>
      <c r="B1993" s="9" t="s">
        <v>19</v>
      </c>
      <c r="C1993" s="9" t="str">
        <f>VLOOKUP(B1993,'De-Para_Estado_Regiao'!$B$3:$C$29,2,0)</f>
        <v>Nordeste</v>
      </c>
      <c r="D1993" s="9">
        <v>2465</v>
      </c>
      <c r="E1993" s="9">
        <v>0.60599999999999998</v>
      </c>
      <c r="F1993" s="9">
        <v>0.60799999999999998</v>
      </c>
      <c r="G1993" s="9">
        <v>0.48699999999999999</v>
      </c>
      <c r="H1993" s="9">
        <v>10629.51</v>
      </c>
      <c r="I1993" s="6">
        <v>27</v>
      </c>
      <c r="J1993" s="36" t="str">
        <f t="shared" si="31"/>
        <v>Médio</v>
      </c>
      <c r="K1993" s="6">
        <f>IF(OR(B1993="",D1993="",E1993="",F1993="",G1993="",H1993=""),1,0)</f>
        <v>0</v>
      </c>
      <c r="L1993" s="6">
        <f>IF(C1993&lt;Panorama_geral!$B$3,1,0)</f>
        <v>0</v>
      </c>
      <c r="M1993" s="36">
        <f>IF(D1993&gt;Educacao_infantil!$I$3,1,0)</f>
        <v>1</v>
      </c>
      <c r="N1993" s="7">
        <f>IF(I1993&lt;Educacao_infantil!$J$3,1,0)</f>
        <v>0</v>
      </c>
      <c r="O1993" s="22"/>
    </row>
    <row r="1994" spans="1:15" x14ac:dyDescent="0.25">
      <c r="A1994" s="5" t="s">
        <v>657</v>
      </c>
      <c r="B1994" s="6" t="s">
        <v>7</v>
      </c>
      <c r="C1994" s="9" t="str">
        <f>VLOOKUP(B1994,'De-Para_Estado_Regiao'!$B$3:$C$29,2,0)</f>
        <v>Sudeste</v>
      </c>
      <c r="D1994" s="6">
        <v>175</v>
      </c>
      <c r="E1994" s="6">
        <v>0.74299999999999999</v>
      </c>
      <c r="F1994" s="6">
        <v>0.70499999999999996</v>
      </c>
      <c r="G1994" s="6">
        <v>0.71899999999999997</v>
      </c>
      <c r="H1994" s="6">
        <v>11081.96</v>
      </c>
      <c r="I1994" s="6">
        <v>7</v>
      </c>
      <c r="J1994" s="36" t="str">
        <f t="shared" si="31"/>
        <v>Alto</v>
      </c>
      <c r="K1994" s="6">
        <f>IF(OR(B1994="",D1994="",E1994="",F1994="",G1994="",H1994=""),1,0)</f>
        <v>0</v>
      </c>
      <c r="L1994" s="6">
        <f>IF(C1994&lt;Panorama_geral!$B$3,1,0)</f>
        <v>0</v>
      </c>
      <c r="M1994" s="36">
        <f>IF(D1994&gt;Educacao_infantil!$I$3,1,0)</f>
        <v>0</v>
      </c>
      <c r="N1994" s="7">
        <f>IF(I1994&lt;Educacao_infantil!$J$3,1,0)</f>
        <v>0</v>
      </c>
      <c r="O1994" s="22"/>
    </row>
    <row r="1995" spans="1:15" x14ac:dyDescent="0.25">
      <c r="A1995" s="8" t="s">
        <v>658</v>
      </c>
      <c r="B1995" s="9" t="s">
        <v>7</v>
      </c>
      <c r="C1995" s="9" t="str">
        <f>VLOOKUP(B1995,'De-Para_Estado_Regiao'!$B$3:$C$29,2,0)</f>
        <v>Sudeste</v>
      </c>
      <c r="D1995" s="9">
        <v>1749</v>
      </c>
      <c r="E1995" s="9">
        <v>0.70299999999999996</v>
      </c>
      <c r="F1995" s="9">
        <v>0.68100000000000005</v>
      </c>
      <c r="G1995" s="9">
        <v>0.627</v>
      </c>
      <c r="H1995" s="9">
        <v>22849.38</v>
      </c>
      <c r="I1995" s="6">
        <v>30</v>
      </c>
      <c r="J1995" s="36" t="str">
        <f t="shared" si="31"/>
        <v>Alto</v>
      </c>
      <c r="K1995" s="6">
        <f>IF(OR(B1995="",D1995="",E1995="",F1995="",G1995="",H1995=""),1,0)</f>
        <v>0</v>
      </c>
      <c r="L1995" s="6">
        <f>IF(C1995&lt;Panorama_geral!$B$3,1,0)</f>
        <v>0</v>
      </c>
      <c r="M1995" s="36">
        <f>IF(D1995&gt;Educacao_infantil!$I$3,1,0)</f>
        <v>1</v>
      </c>
      <c r="N1995" s="7">
        <f>IF(I1995&lt;Educacao_infantil!$J$3,1,0)</f>
        <v>0</v>
      </c>
      <c r="O1995" s="22"/>
    </row>
    <row r="1996" spans="1:15" x14ac:dyDescent="0.25">
      <c r="A1996" s="5" t="s">
        <v>659</v>
      </c>
      <c r="B1996" s="6" t="s">
        <v>7</v>
      </c>
      <c r="C1996" s="9" t="str">
        <f>VLOOKUP(B1996,'De-Para_Estado_Regiao'!$B$3:$C$29,2,0)</f>
        <v>Sudeste</v>
      </c>
      <c r="D1996" s="6">
        <v>886</v>
      </c>
      <c r="E1996" s="6">
        <v>0.75</v>
      </c>
      <c r="F1996" s="6">
        <v>0.73399999999999999</v>
      </c>
      <c r="G1996" s="6">
        <v>0.67200000000000004</v>
      </c>
      <c r="H1996" s="6">
        <v>15954.78</v>
      </c>
      <c r="I1996" s="6">
        <v>15</v>
      </c>
      <c r="J1996" s="36" t="str">
        <f t="shared" si="31"/>
        <v>Alto</v>
      </c>
      <c r="K1996" s="6">
        <f>IF(OR(B1996="",D1996="",E1996="",F1996="",G1996="",H1996=""),1,0)</f>
        <v>0</v>
      </c>
      <c r="L1996" s="6">
        <f>IF(C1996&lt;Panorama_geral!$B$3,1,0)</f>
        <v>0</v>
      </c>
      <c r="M1996" s="36">
        <f>IF(D1996&gt;Educacao_infantil!$I$3,1,0)</f>
        <v>0</v>
      </c>
      <c r="N1996" s="7">
        <f>IF(I1996&lt;Educacao_infantil!$J$3,1,0)</f>
        <v>0</v>
      </c>
      <c r="O1996" s="22"/>
    </row>
    <row r="1997" spans="1:15" x14ac:dyDescent="0.25">
      <c r="A1997" s="8" t="s">
        <v>660</v>
      </c>
      <c r="B1997" s="9" t="s">
        <v>33</v>
      </c>
      <c r="C1997" s="9" t="str">
        <f>VLOOKUP(B1997,'De-Para_Estado_Regiao'!$B$3:$C$29,2,0)</f>
        <v>Centro-Oeste</v>
      </c>
      <c r="D1997" s="9">
        <v>5804</v>
      </c>
      <c r="E1997" s="9">
        <v>0.7</v>
      </c>
      <c r="F1997" s="9">
        <v>0.68200000000000005</v>
      </c>
      <c r="G1997" s="9">
        <v>0.60799999999999998</v>
      </c>
      <c r="H1997" s="9">
        <v>16276.89</v>
      </c>
      <c r="I1997" s="6">
        <v>68</v>
      </c>
      <c r="J1997" s="36" t="str">
        <f t="shared" si="31"/>
        <v>Alto</v>
      </c>
      <c r="K1997" s="6">
        <f>IF(OR(B1997="",D1997="",E1997="",F1997="",G1997="",H1997=""),1,0)</f>
        <v>0</v>
      </c>
      <c r="L1997" s="6">
        <f>IF(C1997&lt;Panorama_geral!$B$3,1,0)</f>
        <v>0</v>
      </c>
      <c r="M1997" s="36">
        <f>IF(D1997&gt;Educacao_infantil!$I$3,1,0)</f>
        <v>1</v>
      </c>
      <c r="N1997" s="7">
        <f>IF(I1997&lt;Educacao_infantil!$J$3,1,0)</f>
        <v>0</v>
      </c>
      <c r="O1997" s="22"/>
    </row>
    <row r="1998" spans="1:15" x14ac:dyDescent="0.25">
      <c r="A1998" s="5" t="s">
        <v>661</v>
      </c>
      <c r="B1998" s="6" t="s">
        <v>7</v>
      </c>
      <c r="C1998" s="9" t="str">
        <f>VLOOKUP(B1998,'De-Para_Estado_Regiao'!$B$3:$C$29,2,0)</f>
        <v>Sudeste</v>
      </c>
      <c r="D1998" s="6">
        <v>530</v>
      </c>
      <c r="E1998" s="6">
        <v>0.73699999999999999</v>
      </c>
      <c r="F1998" s="6">
        <v>0.69799999999999995</v>
      </c>
      <c r="G1998" s="6">
        <v>0.68200000000000005</v>
      </c>
      <c r="H1998" s="6">
        <v>29937.88</v>
      </c>
      <c r="I1998" s="6">
        <v>4</v>
      </c>
      <c r="J1998" s="36" t="str">
        <f t="shared" si="31"/>
        <v>Alto</v>
      </c>
      <c r="K1998" s="6">
        <f>IF(OR(B1998="",D1998="",E1998="",F1998="",G1998="",H1998=""),1,0)</f>
        <v>0</v>
      </c>
      <c r="L1998" s="6">
        <f>IF(C1998&lt;Panorama_geral!$B$3,1,0)</f>
        <v>0</v>
      </c>
      <c r="M1998" s="36">
        <f>IF(D1998&gt;Educacao_infantil!$I$3,1,0)</f>
        <v>0</v>
      </c>
      <c r="N1998" s="7">
        <f>IF(I1998&lt;Educacao_infantil!$J$3,1,0)</f>
        <v>0</v>
      </c>
      <c r="O1998" s="22"/>
    </row>
    <row r="1999" spans="1:15" x14ac:dyDescent="0.25">
      <c r="A1999" s="8" t="s">
        <v>662</v>
      </c>
      <c r="B1999" s="9" t="s">
        <v>7</v>
      </c>
      <c r="C1999" s="9" t="str">
        <f>VLOOKUP(B1999,'De-Para_Estado_Regiao'!$B$3:$C$29,2,0)</f>
        <v>Sudeste</v>
      </c>
      <c r="D1999" s="9">
        <v>257</v>
      </c>
      <c r="E1999" s="9">
        <v>0.7</v>
      </c>
      <c r="F1999" s="9">
        <v>0.69099999999999995</v>
      </c>
      <c r="G1999" s="9">
        <v>0.59299999999999997</v>
      </c>
      <c r="H1999" s="9">
        <v>13396.68</v>
      </c>
      <c r="I1999" s="6">
        <v>4</v>
      </c>
      <c r="J1999" s="36" t="str">
        <f t="shared" si="31"/>
        <v>Alto</v>
      </c>
      <c r="K1999" s="6">
        <f>IF(OR(B1999="",D1999="",E1999="",F1999="",G1999="",H1999=""),1,0)</f>
        <v>0</v>
      </c>
      <c r="L1999" s="6">
        <f>IF(C1999&lt;Panorama_geral!$B$3,1,0)</f>
        <v>0</v>
      </c>
      <c r="M1999" s="36">
        <f>IF(D1999&gt;Educacao_infantil!$I$3,1,0)</f>
        <v>0</v>
      </c>
      <c r="N1999" s="7">
        <f>IF(I1999&lt;Educacao_infantil!$J$3,1,0)</f>
        <v>0</v>
      </c>
      <c r="O1999" s="22"/>
    </row>
    <row r="2000" spans="1:15" x14ac:dyDescent="0.25">
      <c r="A2000" s="5" t="s">
        <v>663</v>
      </c>
      <c r="B2000" s="6" t="s">
        <v>7</v>
      </c>
      <c r="C2000" s="9" t="str">
        <f>VLOOKUP(B2000,'De-Para_Estado_Regiao'!$B$3:$C$29,2,0)</f>
        <v>Sudeste</v>
      </c>
      <c r="D2000" s="6">
        <v>1281</v>
      </c>
      <c r="E2000" s="6">
        <v>0.71</v>
      </c>
      <c r="F2000" s="6">
        <v>0.70799999999999996</v>
      </c>
      <c r="G2000" s="6">
        <v>0.63300000000000001</v>
      </c>
      <c r="H2000" s="6">
        <v>19753.599999999999</v>
      </c>
      <c r="I2000" s="6">
        <v>38</v>
      </c>
      <c r="J2000" s="36" t="str">
        <f t="shared" si="31"/>
        <v>Alto</v>
      </c>
      <c r="K2000" s="6">
        <f>IF(OR(B2000="",D2000="",E2000="",F2000="",G2000="",H2000=""),1,0)</f>
        <v>0</v>
      </c>
      <c r="L2000" s="6">
        <f>IF(C2000&lt;Panorama_geral!$B$3,1,0)</f>
        <v>0</v>
      </c>
      <c r="M2000" s="36">
        <f>IF(D2000&gt;Educacao_infantil!$I$3,1,0)</f>
        <v>1</v>
      </c>
      <c r="N2000" s="7">
        <f>IF(I2000&lt;Educacao_infantil!$J$3,1,0)</f>
        <v>0</v>
      </c>
      <c r="O2000" s="22"/>
    </row>
    <row r="2001" spans="1:15" x14ac:dyDescent="0.25">
      <c r="A2001" s="8" t="s">
        <v>664</v>
      </c>
      <c r="B2001" s="9" t="s">
        <v>7</v>
      </c>
      <c r="C2001" s="9" t="str">
        <f>VLOOKUP(B2001,'De-Para_Estado_Regiao'!$B$3:$C$29,2,0)</f>
        <v>Sudeste</v>
      </c>
      <c r="D2001" s="9">
        <v>489</v>
      </c>
      <c r="E2001" s="9">
        <v>0.748</v>
      </c>
      <c r="F2001" s="9">
        <v>0.71599999999999997</v>
      </c>
      <c r="G2001" s="9">
        <v>0.69799999999999995</v>
      </c>
      <c r="H2001" s="9">
        <v>17142.2</v>
      </c>
      <c r="I2001" s="6">
        <v>13</v>
      </c>
      <c r="J2001" s="36" t="str">
        <f t="shared" si="31"/>
        <v>Alto</v>
      </c>
      <c r="K2001" s="6">
        <f>IF(OR(B2001="",D2001="",E2001="",F2001="",G2001="",H2001=""),1,0)</f>
        <v>0</v>
      </c>
      <c r="L2001" s="6">
        <f>IF(C2001&lt;Panorama_geral!$B$3,1,0)</f>
        <v>0</v>
      </c>
      <c r="M2001" s="36">
        <f>IF(D2001&gt;Educacao_infantil!$I$3,1,0)</f>
        <v>0</v>
      </c>
      <c r="N2001" s="7">
        <f>IF(I2001&lt;Educacao_infantil!$J$3,1,0)</f>
        <v>0</v>
      </c>
      <c r="O2001" s="22"/>
    </row>
    <row r="2002" spans="1:15" x14ac:dyDescent="0.25">
      <c r="A2002" s="5" t="s">
        <v>665</v>
      </c>
      <c r="B2002" s="6" t="s">
        <v>14</v>
      </c>
      <c r="C2002" s="9" t="str">
        <f>VLOOKUP(B2002,'De-Para_Estado_Regiao'!$B$3:$C$29,2,0)</f>
        <v>Sul</v>
      </c>
      <c r="D2002" s="6">
        <v>490</v>
      </c>
      <c r="E2002" s="6">
        <v>0.76800000000000002</v>
      </c>
      <c r="F2002" s="6">
        <v>0.77500000000000002</v>
      </c>
      <c r="G2002" s="6">
        <v>0.68300000000000005</v>
      </c>
      <c r="H2002" s="6">
        <v>30168.25</v>
      </c>
      <c r="I2002" s="6">
        <v>26</v>
      </c>
      <c r="J2002" s="36" t="str">
        <f t="shared" si="31"/>
        <v>Alto</v>
      </c>
      <c r="K2002" s="6">
        <f>IF(OR(B2002="",D2002="",E2002="",F2002="",G2002="",H2002=""),1,0)</f>
        <v>0</v>
      </c>
      <c r="L2002" s="6">
        <f>IF(C2002&lt;Panorama_geral!$B$3,1,0)</f>
        <v>0</v>
      </c>
      <c r="M2002" s="36">
        <f>IF(D2002&gt;Educacao_infantil!$I$3,1,0)</f>
        <v>0</v>
      </c>
      <c r="N2002" s="7">
        <f>IF(I2002&lt;Educacao_infantil!$J$3,1,0)</f>
        <v>0</v>
      </c>
      <c r="O2002" s="22"/>
    </row>
    <row r="2003" spans="1:15" x14ac:dyDescent="0.25">
      <c r="A2003" s="5" t="s">
        <v>667</v>
      </c>
      <c r="B2003" s="6" t="s">
        <v>7</v>
      </c>
      <c r="C2003" s="9" t="str">
        <f>VLOOKUP(B2003,'De-Para_Estado_Regiao'!$B$3:$C$29,2,0)</f>
        <v>Sudeste</v>
      </c>
      <c r="D2003" s="6">
        <v>874</v>
      </c>
      <c r="E2003" s="6">
        <v>0.76800000000000002</v>
      </c>
      <c r="F2003" s="6">
        <v>0.73499999999999999</v>
      </c>
      <c r="G2003" s="6">
        <v>0.752</v>
      </c>
      <c r="H2003" s="6">
        <v>30809.19</v>
      </c>
      <c r="I2003" s="6">
        <v>27</v>
      </c>
      <c r="J2003" s="36" t="str">
        <f t="shared" si="31"/>
        <v>Alto</v>
      </c>
      <c r="K2003" s="6">
        <f>IF(OR(B2003="",D2003="",E2003="",F2003="",G2003="",H2003=""),1,0)</f>
        <v>0</v>
      </c>
      <c r="L2003" s="6">
        <f>IF(C2003&lt;Panorama_geral!$B$3,1,0)</f>
        <v>0</v>
      </c>
      <c r="M2003" s="36">
        <f>IF(D2003&gt;Educacao_infantil!$I$3,1,0)</f>
        <v>0</v>
      </c>
      <c r="N2003" s="7">
        <f>IF(I2003&lt;Educacao_infantil!$J$3,1,0)</f>
        <v>0</v>
      </c>
      <c r="O2003" s="22"/>
    </row>
    <row r="2004" spans="1:15" x14ac:dyDescent="0.25">
      <c r="A2004" s="8" t="s">
        <v>668</v>
      </c>
      <c r="B2004" s="9" t="s">
        <v>14</v>
      </c>
      <c r="C2004" s="9" t="str">
        <f>VLOOKUP(B2004,'De-Para_Estado_Regiao'!$B$3:$C$29,2,0)</f>
        <v>Sul</v>
      </c>
      <c r="D2004" s="9">
        <v>855</v>
      </c>
      <c r="E2004" s="9">
        <v>0.77</v>
      </c>
      <c r="F2004" s="9">
        <v>0.78200000000000003</v>
      </c>
      <c r="G2004" s="9">
        <v>0.68600000000000005</v>
      </c>
      <c r="H2004" s="9">
        <v>42654.73</v>
      </c>
      <c r="I2004" s="6">
        <v>33</v>
      </c>
      <c r="J2004" s="36" t="str">
        <f t="shared" si="31"/>
        <v>Alto</v>
      </c>
      <c r="K2004" s="6">
        <f>IF(OR(B2004="",D2004="",E2004="",F2004="",G2004="",H2004=""),1,0)</f>
        <v>0</v>
      </c>
      <c r="L2004" s="6">
        <f>IF(C2004&lt;Panorama_geral!$B$3,1,0)</f>
        <v>0</v>
      </c>
      <c r="M2004" s="36">
        <f>IF(D2004&gt;Educacao_infantil!$I$3,1,0)</f>
        <v>0</v>
      </c>
      <c r="N2004" s="7">
        <f>IF(I2004&lt;Educacao_infantil!$J$3,1,0)</f>
        <v>0</v>
      </c>
      <c r="O2004" s="22"/>
    </row>
    <row r="2005" spans="1:15" x14ac:dyDescent="0.25">
      <c r="A2005" s="5" t="s">
        <v>669</v>
      </c>
      <c r="B2005" s="6" t="s">
        <v>49</v>
      </c>
      <c r="C2005" s="9" t="str">
        <f>VLOOKUP(B2005,'De-Para_Estado_Regiao'!$B$3:$C$29,2,0)</f>
        <v>Norte</v>
      </c>
      <c r="D2005" s="6">
        <v>2288</v>
      </c>
      <c r="E2005" s="6">
        <v>0.65</v>
      </c>
      <c r="F2005" s="6">
        <v>0.67100000000000004</v>
      </c>
      <c r="G2005" s="6">
        <v>0.503</v>
      </c>
      <c r="H2005" s="6">
        <v>26768.53</v>
      </c>
      <c r="I2005" s="6">
        <v>17</v>
      </c>
      <c r="J2005" s="36" t="str">
        <f t="shared" si="31"/>
        <v>Médio</v>
      </c>
      <c r="K2005" s="6">
        <f>IF(OR(B2005="",D2005="",E2005="",F2005="",G2005="",H2005=""),1,0)</f>
        <v>0</v>
      </c>
      <c r="L2005" s="6">
        <f>IF(C2005&lt;Panorama_geral!$B$3,1,0)</f>
        <v>0</v>
      </c>
      <c r="M2005" s="36">
        <f>IF(D2005&gt;Educacao_infantil!$I$3,1,0)</f>
        <v>1</v>
      </c>
      <c r="N2005" s="7">
        <f>IF(I2005&lt;Educacao_infantil!$J$3,1,0)</f>
        <v>0</v>
      </c>
      <c r="O2005" s="22"/>
    </row>
    <row r="2006" spans="1:15" x14ac:dyDescent="0.25">
      <c r="A2006" s="8" t="s">
        <v>670</v>
      </c>
      <c r="B2006" s="9" t="s">
        <v>59</v>
      </c>
      <c r="C2006" s="9" t="str">
        <f>VLOOKUP(B2006,'De-Para_Estado_Regiao'!$B$3:$C$29,2,0)</f>
        <v>Sul</v>
      </c>
      <c r="D2006" s="9">
        <v>2212</v>
      </c>
      <c r="E2006" s="9">
        <v>0.74099999999999999</v>
      </c>
      <c r="F2006" s="9">
        <v>0.73199999999999998</v>
      </c>
      <c r="G2006" s="9">
        <v>0.64500000000000002</v>
      </c>
      <c r="H2006" s="9">
        <v>34931.300000000003</v>
      </c>
      <c r="I2006" s="6">
        <v>58</v>
      </c>
      <c r="J2006" s="36" t="str">
        <f t="shared" si="31"/>
        <v>Alto</v>
      </c>
      <c r="K2006" s="6">
        <f>IF(OR(B2006="",D2006="",E2006="",F2006="",G2006="",H2006=""),1,0)</f>
        <v>0</v>
      </c>
      <c r="L2006" s="6">
        <f>IF(C2006&lt;Panorama_geral!$B$3,1,0)</f>
        <v>0</v>
      </c>
      <c r="M2006" s="36">
        <f>IF(D2006&gt;Educacao_infantil!$I$3,1,0)</f>
        <v>1</v>
      </c>
      <c r="N2006" s="7">
        <f>IF(I2006&lt;Educacao_infantil!$J$3,1,0)</f>
        <v>0</v>
      </c>
      <c r="O2006" s="22"/>
    </row>
    <row r="2007" spans="1:15" x14ac:dyDescent="0.25">
      <c r="A2007" s="5" t="s">
        <v>671</v>
      </c>
      <c r="B2007" s="6" t="s">
        <v>10</v>
      </c>
      <c r="C2007" s="9" t="str">
        <f>VLOOKUP(B2007,'De-Para_Estado_Regiao'!$B$3:$C$29,2,0)</f>
        <v>Sudeste</v>
      </c>
      <c r="D2007" s="6">
        <v>1467</v>
      </c>
      <c r="E2007" s="6">
        <v>0.71799999999999997</v>
      </c>
      <c r="F2007" s="6">
        <v>0.70899999999999996</v>
      </c>
      <c r="G2007" s="6">
        <v>0.64800000000000002</v>
      </c>
      <c r="H2007" s="6">
        <v>26154.880000000001</v>
      </c>
      <c r="I2007" s="6">
        <v>46</v>
      </c>
      <c r="J2007" s="36" t="str">
        <f t="shared" si="31"/>
        <v>Alto</v>
      </c>
      <c r="K2007" s="6">
        <f>IF(OR(B2007="",D2007="",E2007="",F2007="",G2007="",H2007=""),1,0)</f>
        <v>0</v>
      </c>
      <c r="L2007" s="6">
        <f>IF(C2007&lt;Panorama_geral!$B$3,1,0)</f>
        <v>0</v>
      </c>
      <c r="M2007" s="36">
        <f>IF(D2007&gt;Educacao_infantil!$I$3,1,0)</f>
        <v>1</v>
      </c>
      <c r="N2007" s="7">
        <f>IF(I2007&lt;Educacao_infantil!$J$3,1,0)</f>
        <v>0</v>
      </c>
      <c r="O2007" s="22"/>
    </row>
    <row r="2008" spans="1:15" x14ac:dyDescent="0.25">
      <c r="A2008" s="8" t="s">
        <v>672</v>
      </c>
      <c r="B2008" s="9" t="s">
        <v>49</v>
      </c>
      <c r="C2008" s="9" t="str">
        <f>VLOOKUP(B2008,'De-Para_Estado_Regiao'!$B$3:$C$29,2,0)</f>
        <v>Norte</v>
      </c>
      <c r="D2008" s="9">
        <v>2112</v>
      </c>
      <c r="E2008" s="9">
        <v>0.65900000000000003</v>
      </c>
      <c r="F2008" s="9">
        <v>0.67</v>
      </c>
      <c r="G2008" s="9">
        <v>0.52500000000000002</v>
      </c>
      <c r="H2008" s="9">
        <v>18892.8</v>
      </c>
      <c r="I2008" s="6">
        <v>10</v>
      </c>
      <c r="J2008" s="36" t="str">
        <f t="shared" si="31"/>
        <v>Médio</v>
      </c>
      <c r="K2008" s="6">
        <f>IF(OR(B2008="",D2008="",E2008="",F2008="",G2008="",H2008=""),1,0)</f>
        <v>0</v>
      </c>
      <c r="L2008" s="6">
        <f>IF(C2008&lt;Panorama_geral!$B$3,1,0)</f>
        <v>0</v>
      </c>
      <c r="M2008" s="36">
        <f>IF(D2008&gt;Educacao_infantil!$I$3,1,0)</f>
        <v>1</v>
      </c>
      <c r="N2008" s="7">
        <f>IF(I2008&lt;Educacao_infantil!$J$3,1,0)</f>
        <v>0</v>
      </c>
      <c r="O2008" s="22"/>
    </row>
    <row r="2009" spans="1:15" x14ac:dyDescent="0.25">
      <c r="A2009" s="5" t="s">
        <v>673</v>
      </c>
      <c r="B2009" s="6" t="s">
        <v>16</v>
      </c>
      <c r="C2009" s="9" t="str">
        <f>VLOOKUP(B2009,'De-Para_Estado_Regiao'!$B$3:$C$29,2,0)</f>
        <v>Sudeste</v>
      </c>
      <c r="D2009" s="6">
        <v>1595</v>
      </c>
      <c r="E2009" s="6">
        <v>0.72599999999999998</v>
      </c>
      <c r="F2009" s="6">
        <v>0.71299999999999997</v>
      </c>
      <c r="G2009" s="6">
        <v>0.626</v>
      </c>
      <c r="H2009" s="6">
        <v>22918.85</v>
      </c>
      <c r="I2009" s="6">
        <v>41</v>
      </c>
      <c r="J2009" s="36" t="str">
        <f t="shared" si="31"/>
        <v>Alto</v>
      </c>
      <c r="K2009" s="6">
        <f>IF(OR(B2009="",D2009="",E2009="",F2009="",G2009="",H2009=""),1,0)</f>
        <v>0</v>
      </c>
      <c r="L2009" s="6">
        <f>IF(C2009&lt;Panorama_geral!$B$3,1,0)</f>
        <v>0</v>
      </c>
      <c r="M2009" s="36">
        <f>IF(D2009&gt;Educacao_infantil!$I$3,1,0)</f>
        <v>1</v>
      </c>
      <c r="N2009" s="7">
        <f>IF(I2009&lt;Educacao_infantil!$J$3,1,0)</f>
        <v>0</v>
      </c>
      <c r="O2009" s="22"/>
    </row>
    <row r="2010" spans="1:15" x14ac:dyDescent="0.25">
      <c r="A2010" s="8" t="s">
        <v>674</v>
      </c>
      <c r="B2010" s="9" t="s">
        <v>10</v>
      </c>
      <c r="C2010" s="9" t="str">
        <f>VLOOKUP(B2010,'De-Para_Estado_Regiao'!$B$3:$C$29,2,0)</f>
        <v>Sudeste</v>
      </c>
      <c r="D2010" s="9">
        <v>2039</v>
      </c>
      <c r="E2010" s="9">
        <v>0.7</v>
      </c>
      <c r="F2010" s="9">
        <v>0.69699999999999995</v>
      </c>
      <c r="G2010" s="9">
        <v>0.61</v>
      </c>
      <c r="H2010" s="9">
        <v>21056.32</v>
      </c>
      <c r="I2010" s="6">
        <v>42</v>
      </c>
      <c r="J2010" s="36" t="str">
        <f t="shared" si="31"/>
        <v>Alto</v>
      </c>
      <c r="K2010" s="6">
        <f>IF(OR(B2010="",D2010="",E2010="",F2010="",G2010="",H2010=""),1,0)</f>
        <v>0</v>
      </c>
      <c r="L2010" s="6">
        <f>IF(C2010&lt;Panorama_geral!$B$3,1,0)</f>
        <v>0</v>
      </c>
      <c r="M2010" s="36">
        <f>IF(D2010&gt;Educacao_infantil!$I$3,1,0)</f>
        <v>1</v>
      </c>
      <c r="N2010" s="7">
        <f>IF(I2010&lt;Educacao_infantil!$J$3,1,0)</f>
        <v>0</v>
      </c>
      <c r="O2010" s="22"/>
    </row>
    <row r="2011" spans="1:15" x14ac:dyDescent="0.25">
      <c r="A2011" s="5" t="s">
        <v>675</v>
      </c>
      <c r="B2011" s="6" t="s">
        <v>16</v>
      </c>
      <c r="C2011" s="9" t="str">
        <f>VLOOKUP(B2011,'De-Para_Estado_Regiao'!$B$3:$C$29,2,0)</f>
        <v>Sudeste</v>
      </c>
      <c r="D2011" s="6">
        <v>1031</v>
      </c>
      <c r="E2011" s="6">
        <v>0.72199999999999998</v>
      </c>
      <c r="F2011" s="6">
        <v>0.70299999999999996</v>
      </c>
      <c r="G2011" s="6">
        <v>0.622</v>
      </c>
      <c r="H2011" s="6">
        <v>18931.740000000002</v>
      </c>
      <c r="I2011" s="6">
        <v>37</v>
      </c>
      <c r="J2011" s="36" t="str">
        <f t="shared" si="31"/>
        <v>Alto</v>
      </c>
      <c r="K2011" s="6">
        <f>IF(OR(B2011="",D2011="",E2011="",F2011="",G2011="",H2011=""),1,0)</f>
        <v>0</v>
      </c>
      <c r="L2011" s="6">
        <f>IF(C2011&lt;Panorama_geral!$B$3,1,0)</f>
        <v>0</v>
      </c>
      <c r="M2011" s="36">
        <f>IF(D2011&gt;Educacao_infantil!$I$3,1,0)</f>
        <v>1</v>
      </c>
      <c r="N2011" s="7">
        <f>IF(I2011&lt;Educacao_infantil!$J$3,1,0)</f>
        <v>0</v>
      </c>
      <c r="O2011" s="22"/>
    </row>
    <row r="2012" spans="1:15" x14ac:dyDescent="0.25">
      <c r="A2012" s="8" t="s">
        <v>676</v>
      </c>
      <c r="B2012" s="9" t="s">
        <v>14</v>
      </c>
      <c r="C2012" s="9" t="str">
        <f>VLOOKUP(B2012,'De-Para_Estado_Regiao'!$B$3:$C$29,2,0)</f>
        <v>Sul</v>
      </c>
      <c r="D2012" s="9">
        <v>1230</v>
      </c>
      <c r="E2012" s="9">
        <v>0.74299999999999999</v>
      </c>
      <c r="F2012" s="9">
        <v>0.76300000000000001</v>
      </c>
      <c r="G2012" s="9">
        <v>0.63300000000000001</v>
      </c>
      <c r="H2012" s="9">
        <v>53672.39</v>
      </c>
      <c r="I2012" s="6">
        <v>34</v>
      </c>
      <c r="J2012" s="36" t="str">
        <f t="shared" si="31"/>
        <v>Alto</v>
      </c>
      <c r="K2012" s="6">
        <f>IF(OR(B2012="",D2012="",E2012="",F2012="",G2012="",H2012=""),1,0)</f>
        <v>0</v>
      </c>
      <c r="L2012" s="6">
        <f>IF(C2012&lt;Panorama_geral!$B$3,1,0)</f>
        <v>0</v>
      </c>
      <c r="M2012" s="36">
        <f>IF(D2012&gt;Educacao_infantil!$I$3,1,0)</f>
        <v>1</v>
      </c>
      <c r="N2012" s="7">
        <f>IF(I2012&lt;Educacao_infantil!$J$3,1,0)</f>
        <v>0</v>
      </c>
      <c r="O2012" s="22"/>
    </row>
    <row r="2013" spans="1:15" x14ac:dyDescent="0.25">
      <c r="A2013" s="5" t="s">
        <v>677</v>
      </c>
      <c r="B2013" s="6" t="s">
        <v>22</v>
      </c>
      <c r="C2013" s="9" t="str">
        <f>VLOOKUP(B2013,'De-Para_Estado_Regiao'!$B$3:$C$29,2,0)</f>
        <v>Sul</v>
      </c>
      <c r="D2013" s="6">
        <v>1447</v>
      </c>
      <c r="E2013" s="6">
        <v>0.70599999999999996</v>
      </c>
      <c r="F2013" s="6">
        <v>0.69599999999999995</v>
      </c>
      <c r="G2013" s="6">
        <v>0.59499999999999997</v>
      </c>
      <c r="H2013" s="6">
        <v>36516.6</v>
      </c>
      <c r="I2013" s="6">
        <v>57</v>
      </c>
      <c r="J2013" s="36" t="str">
        <f t="shared" si="31"/>
        <v>Alto</v>
      </c>
      <c r="K2013" s="6">
        <f>IF(OR(B2013="",D2013="",E2013="",F2013="",G2013="",H2013=""),1,0)</f>
        <v>0</v>
      </c>
      <c r="L2013" s="6">
        <f>IF(C2013&lt;Panorama_geral!$B$3,1,0)</f>
        <v>0</v>
      </c>
      <c r="M2013" s="36">
        <f>IF(D2013&gt;Educacao_infantil!$I$3,1,0)</f>
        <v>1</v>
      </c>
      <c r="N2013" s="7">
        <f>IF(I2013&lt;Educacao_infantil!$J$3,1,0)</f>
        <v>0</v>
      </c>
      <c r="O2013" s="22"/>
    </row>
    <row r="2014" spans="1:15" x14ac:dyDescent="0.25">
      <c r="A2014" s="8" t="s">
        <v>678</v>
      </c>
      <c r="B2014" s="9" t="s">
        <v>16</v>
      </c>
      <c r="C2014" s="9" t="str">
        <f>VLOOKUP(B2014,'De-Para_Estado_Regiao'!$B$3:$C$29,2,0)</f>
        <v>Sudeste</v>
      </c>
      <c r="D2014" s="9">
        <v>1618</v>
      </c>
      <c r="E2014" s="9">
        <v>0.75</v>
      </c>
      <c r="F2014" s="9">
        <v>0.71699999999999997</v>
      </c>
      <c r="G2014" s="9">
        <v>0.67100000000000004</v>
      </c>
      <c r="H2014" s="9">
        <v>27757.15</v>
      </c>
      <c r="I2014" s="6">
        <v>42</v>
      </c>
      <c r="J2014" s="36" t="str">
        <f t="shared" si="31"/>
        <v>Alto</v>
      </c>
      <c r="K2014" s="6">
        <f>IF(OR(B2014="",D2014="",E2014="",F2014="",G2014="",H2014=""),1,0)</f>
        <v>0</v>
      </c>
      <c r="L2014" s="6">
        <f>IF(C2014&lt;Panorama_geral!$B$3,1,0)</f>
        <v>0</v>
      </c>
      <c r="M2014" s="36">
        <f>IF(D2014&gt;Educacao_infantil!$I$3,1,0)</f>
        <v>1</v>
      </c>
      <c r="N2014" s="7">
        <f>IF(I2014&lt;Educacao_infantil!$J$3,1,0)</f>
        <v>0</v>
      </c>
      <c r="O2014" s="22"/>
    </row>
    <row r="2015" spans="1:15" x14ac:dyDescent="0.25">
      <c r="A2015" s="5" t="s">
        <v>679</v>
      </c>
      <c r="B2015" s="6" t="s">
        <v>33</v>
      </c>
      <c r="C2015" s="9" t="str">
        <f>VLOOKUP(B2015,'De-Para_Estado_Regiao'!$B$3:$C$29,2,0)</f>
        <v>Centro-Oeste</v>
      </c>
      <c r="D2015" s="6">
        <v>2087</v>
      </c>
      <c r="E2015" s="6">
        <v>0.71499999999999997</v>
      </c>
      <c r="F2015" s="6">
        <v>0.70899999999999996</v>
      </c>
      <c r="G2015" s="6">
        <v>0.64</v>
      </c>
      <c r="H2015" s="6">
        <v>20463.759999999998</v>
      </c>
      <c r="I2015" s="6">
        <v>25</v>
      </c>
      <c r="J2015" s="36" t="str">
        <f t="shared" si="31"/>
        <v>Alto</v>
      </c>
      <c r="K2015" s="6">
        <f>IF(OR(B2015="",D2015="",E2015="",F2015="",G2015="",H2015=""),1,0)</f>
        <v>0</v>
      </c>
      <c r="L2015" s="6">
        <f>IF(C2015&lt;Panorama_geral!$B$3,1,0)</f>
        <v>0</v>
      </c>
      <c r="M2015" s="36">
        <f>IF(D2015&gt;Educacao_infantil!$I$3,1,0)</f>
        <v>1</v>
      </c>
      <c r="N2015" s="7">
        <f>IF(I2015&lt;Educacao_infantil!$J$3,1,0)</f>
        <v>0</v>
      </c>
      <c r="O2015" s="22"/>
    </row>
    <row r="2016" spans="1:15" x14ac:dyDescent="0.25">
      <c r="A2016" s="5" t="s">
        <v>681</v>
      </c>
      <c r="B2016" s="6" t="s">
        <v>7</v>
      </c>
      <c r="C2016" s="9" t="str">
        <f>VLOOKUP(B2016,'De-Para_Estado_Regiao'!$B$3:$C$29,2,0)</f>
        <v>Sudeste</v>
      </c>
      <c r="D2016" s="6">
        <v>287</v>
      </c>
      <c r="E2016" s="6">
        <v>0.73</v>
      </c>
      <c r="F2016" s="6">
        <v>0.72299999999999998</v>
      </c>
      <c r="G2016" s="6">
        <v>0.68200000000000005</v>
      </c>
      <c r="H2016" s="6">
        <v>21246.82</v>
      </c>
      <c r="I2016" s="6">
        <v>2</v>
      </c>
      <c r="J2016" s="36" t="str">
        <f t="shared" si="31"/>
        <v>Alto</v>
      </c>
      <c r="K2016" s="6">
        <f>IF(OR(B2016="",D2016="",E2016="",F2016="",G2016="",H2016=""),1,0)</f>
        <v>0</v>
      </c>
      <c r="L2016" s="6">
        <f>IF(C2016&lt;Panorama_geral!$B$3,1,0)</f>
        <v>0</v>
      </c>
      <c r="M2016" s="36">
        <f>IF(D2016&gt;Educacao_infantil!$I$3,1,0)</f>
        <v>0</v>
      </c>
      <c r="N2016" s="7">
        <f>IF(I2016&lt;Educacao_infantil!$J$3,1,0)</f>
        <v>0</v>
      </c>
      <c r="O2016" s="22"/>
    </row>
    <row r="2017" spans="1:15" x14ac:dyDescent="0.25">
      <c r="A2017" s="8" t="s">
        <v>682</v>
      </c>
      <c r="B2017" s="9" t="s">
        <v>7</v>
      </c>
      <c r="C2017" s="9" t="str">
        <f>VLOOKUP(B2017,'De-Para_Estado_Regiao'!$B$3:$C$29,2,0)</f>
        <v>Sudeste</v>
      </c>
      <c r="D2017" s="9">
        <v>686</v>
      </c>
      <c r="E2017" s="9">
        <v>0.76</v>
      </c>
      <c r="F2017" s="9">
        <v>0.75</v>
      </c>
      <c r="G2017" s="9">
        <v>0.70199999999999996</v>
      </c>
      <c r="H2017" s="9">
        <v>19626.61</v>
      </c>
      <c r="I2017" s="6">
        <v>10</v>
      </c>
      <c r="J2017" s="36" t="str">
        <f t="shared" si="31"/>
        <v>Alto</v>
      </c>
      <c r="K2017" s="6">
        <f>IF(OR(B2017="",D2017="",E2017="",F2017="",G2017="",H2017=""),1,0)</f>
        <v>0</v>
      </c>
      <c r="L2017" s="6">
        <f>IF(C2017&lt;Panorama_geral!$B$3,1,0)</f>
        <v>0</v>
      </c>
      <c r="M2017" s="36">
        <f>IF(D2017&gt;Educacao_infantil!$I$3,1,0)</f>
        <v>0</v>
      </c>
      <c r="N2017" s="7">
        <f>IF(I2017&lt;Educacao_infantil!$J$3,1,0)</f>
        <v>0</v>
      </c>
      <c r="O2017" s="22"/>
    </row>
    <row r="2018" spans="1:15" x14ac:dyDescent="0.25">
      <c r="A2018" s="5" t="s">
        <v>683</v>
      </c>
      <c r="B2018" s="6" t="s">
        <v>31</v>
      </c>
      <c r="C2018" s="9" t="str">
        <f>VLOOKUP(B2018,'De-Para_Estado_Regiao'!$B$3:$C$29,2,0)</f>
        <v>Nordeste</v>
      </c>
      <c r="D2018" s="6">
        <v>17120</v>
      </c>
      <c r="E2018" s="6">
        <v>0.68200000000000005</v>
      </c>
      <c r="F2018" s="6">
        <v>0.62</v>
      </c>
      <c r="G2018" s="6">
        <v>0.63200000000000001</v>
      </c>
      <c r="H2018" s="6">
        <v>15177.12</v>
      </c>
      <c r="I2018" s="6">
        <v>230</v>
      </c>
      <c r="J2018" s="36" t="str">
        <f t="shared" si="31"/>
        <v>Médio</v>
      </c>
      <c r="K2018" s="6">
        <f>IF(OR(B2018="",D2018="",E2018="",F2018="",G2018="",H2018=""),1,0)</f>
        <v>0</v>
      </c>
      <c r="L2018" s="6">
        <f>IF(C2018&lt;Panorama_geral!$B$3,1,0)</f>
        <v>0</v>
      </c>
      <c r="M2018" s="36">
        <f>IF(D2018&gt;Educacao_infantil!$I$3,1,0)</f>
        <v>1</v>
      </c>
      <c r="N2018" s="7">
        <f>IF(I2018&lt;Educacao_infantil!$J$3,1,0)</f>
        <v>0</v>
      </c>
      <c r="O2018" s="22"/>
    </row>
    <row r="2019" spans="1:15" x14ac:dyDescent="0.25">
      <c r="A2019" s="8" t="s">
        <v>684</v>
      </c>
      <c r="B2019" s="9" t="s">
        <v>19</v>
      </c>
      <c r="C2019" s="9" t="str">
        <f>VLOOKUP(B2019,'De-Para_Estado_Regiao'!$B$3:$C$29,2,0)</f>
        <v>Nordeste</v>
      </c>
      <c r="D2019" s="9">
        <v>2603</v>
      </c>
      <c r="E2019" s="9">
        <v>0.61</v>
      </c>
      <c r="F2019" s="9">
        <v>0.59699999999999998</v>
      </c>
      <c r="G2019" s="9">
        <v>0.50600000000000001</v>
      </c>
      <c r="H2019" s="9">
        <v>9665.93</v>
      </c>
      <c r="I2019" s="6">
        <v>60</v>
      </c>
      <c r="J2019" s="36" t="str">
        <f t="shared" si="31"/>
        <v>Médio</v>
      </c>
      <c r="K2019" s="6">
        <f>IF(OR(B2019="",D2019="",E2019="",F2019="",G2019="",H2019=""),1,0)</f>
        <v>0</v>
      </c>
      <c r="L2019" s="6">
        <f>IF(C2019&lt;Panorama_geral!$B$3,1,0)</f>
        <v>0</v>
      </c>
      <c r="M2019" s="36">
        <f>IF(D2019&gt;Educacao_infantil!$I$3,1,0)</f>
        <v>1</v>
      </c>
      <c r="N2019" s="7">
        <f>IF(I2019&lt;Educacao_infantil!$J$3,1,0)</f>
        <v>0</v>
      </c>
      <c r="O2019" s="22"/>
    </row>
    <row r="2020" spans="1:15" x14ac:dyDescent="0.25">
      <c r="A2020" s="5" t="s">
        <v>685</v>
      </c>
      <c r="B2020" s="6" t="s">
        <v>59</v>
      </c>
      <c r="C2020" s="9" t="str">
        <f>VLOOKUP(B2020,'De-Para_Estado_Regiao'!$B$3:$C$29,2,0)</f>
        <v>Sul</v>
      </c>
      <c r="D2020" s="6">
        <v>164</v>
      </c>
      <c r="E2020" s="6">
        <v>0.77400000000000002</v>
      </c>
      <c r="F2020" s="6">
        <v>0.749</v>
      </c>
      <c r="G2020" s="6">
        <v>0.71399999999999997</v>
      </c>
      <c r="H2020" s="6">
        <v>31412.080000000002</v>
      </c>
      <c r="I2020" s="6">
        <v>18</v>
      </c>
      <c r="J2020" s="36" t="str">
        <f t="shared" si="31"/>
        <v>Alto</v>
      </c>
      <c r="K2020" s="6">
        <f>IF(OR(B2020="",D2020="",E2020="",F2020="",G2020="",H2020=""),1,0)</f>
        <v>0</v>
      </c>
      <c r="L2020" s="6">
        <f>IF(C2020&lt;Panorama_geral!$B$3,1,0)</f>
        <v>0</v>
      </c>
      <c r="M2020" s="36">
        <f>IF(D2020&gt;Educacao_infantil!$I$3,1,0)</f>
        <v>0</v>
      </c>
      <c r="N2020" s="7">
        <f>IF(I2020&lt;Educacao_infantil!$J$3,1,0)</f>
        <v>0</v>
      </c>
      <c r="O2020" s="22"/>
    </row>
    <row r="2021" spans="1:15" x14ac:dyDescent="0.25">
      <c r="A2021" s="8" t="s">
        <v>686</v>
      </c>
      <c r="B2021" s="9" t="s">
        <v>22</v>
      </c>
      <c r="C2021" s="9" t="str">
        <f>VLOOKUP(B2021,'De-Para_Estado_Regiao'!$B$3:$C$29,2,0)</f>
        <v>Sul</v>
      </c>
      <c r="D2021" s="9">
        <v>1550</v>
      </c>
      <c r="E2021" s="9">
        <v>0.76700000000000002</v>
      </c>
      <c r="F2021" s="9">
        <v>0.747</v>
      </c>
      <c r="G2021" s="9">
        <v>0.71099999999999997</v>
      </c>
      <c r="H2021" s="9">
        <v>37445.14</v>
      </c>
      <c r="I2021" s="6">
        <v>56</v>
      </c>
      <c r="J2021" s="36" t="str">
        <f t="shared" si="31"/>
        <v>Alto</v>
      </c>
      <c r="K2021" s="6">
        <f>IF(OR(B2021="",D2021="",E2021="",F2021="",G2021="",H2021=""),1,0)</f>
        <v>0</v>
      </c>
      <c r="L2021" s="6">
        <f>IF(C2021&lt;Panorama_geral!$B$3,1,0)</f>
        <v>0</v>
      </c>
      <c r="M2021" s="36">
        <f>IF(D2021&gt;Educacao_infantil!$I$3,1,0)</f>
        <v>1</v>
      </c>
      <c r="N2021" s="7">
        <f>IF(I2021&lt;Educacao_infantil!$J$3,1,0)</f>
        <v>0</v>
      </c>
      <c r="O2021" s="22"/>
    </row>
    <row r="2022" spans="1:15" x14ac:dyDescent="0.25">
      <c r="A2022" s="5" t="s">
        <v>687</v>
      </c>
      <c r="B2022" s="6" t="s">
        <v>16</v>
      </c>
      <c r="C2022" s="9" t="str">
        <f>VLOOKUP(B2022,'De-Para_Estado_Regiao'!$B$3:$C$29,2,0)</f>
        <v>Sudeste</v>
      </c>
      <c r="D2022" s="6">
        <v>2129</v>
      </c>
      <c r="E2022" s="6">
        <v>0.71599999999999997</v>
      </c>
      <c r="F2022" s="6">
        <v>0.69299999999999995</v>
      </c>
      <c r="G2022" s="6">
        <v>0.63200000000000001</v>
      </c>
      <c r="H2022" s="6">
        <v>14812.65</v>
      </c>
      <c r="I2022" s="6">
        <v>55</v>
      </c>
      <c r="J2022" s="36" t="str">
        <f t="shared" si="31"/>
        <v>Alto</v>
      </c>
      <c r="K2022" s="6">
        <f>IF(OR(B2022="",D2022="",E2022="",F2022="",G2022="",H2022=""),1,0)</f>
        <v>0</v>
      </c>
      <c r="L2022" s="6">
        <f>IF(C2022&lt;Panorama_geral!$B$3,1,0)</f>
        <v>0</v>
      </c>
      <c r="M2022" s="36">
        <f>IF(D2022&gt;Educacao_infantil!$I$3,1,0)</f>
        <v>1</v>
      </c>
      <c r="N2022" s="7">
        <f>IF(I2022&lt;Educacao_infantil!$J$3,1,0)</f>
        <v>0</v>
      </c>
      <c r="O2022" s="22"/>
    </row>
    <row r="2023" spans="1:15" x14ac:dyDescent="0.25">
      <c r="A2023" s="8" t="s">
        <v>688</v>
      </c>
      <c r="B2023" s="9" t="s">
        <v>7</v>
      </c>
      <c r="C2023" s="9" t="str">
        <f>VLOOKUP(B2023,'De-Para_Estado_Regiao'!$B$3:$C$29,2,0)</f>
        <v>Sudeste</v>
      </c>
      <c r="D2023" s="9">
        <v>1039</v>
      </c>
      <c r="E2023" s="9">
        <v>0.75800000000000001</v>
      </c>
      <c r="F2023" s="9">
        <v>0.71199999999999997</v>
      </c>
      <c r="G2023" s="9">
        <v>0.73199999999999998</v>
      </c>
      <c r="H2023" s="9">
        <v>19024.25</v>
      </c>
      <c r="I2023" s="6">
        <v>19</v>
      </c>
      <c r="J2023" s="36" t="str">
        <f t="shared" si="31"/>
        <v>Alto</v>
      </c>
      <c r="K2023" s="6">
        <f>IF(OR(B2023="",D2023="",E2023="",F2023="",G2023="",H2023=""),1,0)</f>
        <v>0</v>
      </c>
      <c r="L2023" s="6">
        <f>IF(C2023&lt;Panorama_geral!$B$3,1,0)</f>
        <v>0</v>
      </c>
      <c r="M2023" s="36">
        <f>IF(D2023&gt;Educacao_infantil!$I$3,1,0)</f>
        <v>1</v>
      </c>
      <c r="N2023" s="7">
        <f>IF(I2023&lt;Educacao_infantil!$J$3,1,0)</f>
        <v>0</v>
      </c>
      <c r="O2023" s="22"/>
    </row>
    <row r="2024" spans="1:15" x14ac:dyDescent="0.25">
      <c r="A2024" s="8" t="s">
        <v>690</v>
      </c>
      <c r="B2024" s="9" t="s">
        <v>7</v>
      </c>
      <c r="C2024" s="9" t="str">
        <f>VLOOKUP(B2024,'De-Para_Estado_Regiao'!$B$3:$C$29,2,0)</f>
        <v>Sudeste</v>
      </c>
      <c r="D2024" s="9">
        <v>782</v>
      </c>
      <c r="E2024" s="9">
        <v>0.76400000000000001</v>
      </c>
      <c r="F2024" s="9">
        <v>0.749</v>
      </c>
      <c r="G2024" s="9">
        <v>0.72799999999999998</v>
      </c>
      <c r="H2024" s="9">
        <v>123171.63</v>
      </c>
      <c r="I2024" s="6">
        <v>14</v>
      </c>
      <c r="J2024" s="36" t="str">
        <f t="shared" si="31"/>
        <v>Alto</v>
      </c>
      <c r="K2024" s="6">
        <f>IF(OR(B2024="",D2024="",E2024="",F2024="",G2024="",H2024=""),1,0)</f>
        <v>0</v>
      </c>
      <c r="L2024" s="6">
        <f>IF(C2024&lt;Panorama_geral!$B$3,1,0)</f>
        <v>0</v>
      </c>
      <c r="M2024" s="36">
        <f>IF(D2024&gt;Educacao_infantil!$I$3,1,0)</f>
        <v>0</v>
      </c>
      <c r="N2024" s="7">
        <f>IF(I2024&lt;Educacao_infantil!$J$3,1,0)</f>
        <v>0</v>
      </c>
      <c r="O2024" s="22"/>
    </row>
    <row r="2025" spans="1:15" x14ac:dyDescent="0.25">
      <c r="A2025" s="5" t="s">
        <v>691</v>
      </c>
      <c r="B2025" s="6" t="s">
        <v>24</v>
      </c>
      <c r="C2025" s="9" t="str">
        <f>VLOOKUP(B2025,'De-Para_Estado_Regiao'!$B$3:$C$29,2,0)</f>
        <v>Nordeste</v>
      </c>
      <c r="D2025" s="6">
        <v>1382</v>
      </c>
      <c r="E2025" s="6">
        <v>0.63500000000000001</v>
      </c>
      <c r="F2025" s="6">
        <v>0.58799999999999997</v>
      </c>
      <c r="G2025" s="6">
        <v>0.57199999999999995</v>
      </c>
      <c r="H2025" s="6">
        <v>9781.82</v>
      </c>
      <c r="I2025" s="6">
        <v>18</v>
      </c>
      <c r="J2025" s="36" t="str">
        <f t="shared" si="31"/>
        <v>Médio</v>
      </c>
      <c r="K2025" s="6">
        <f>IF(OR(B2025="",D2025="",E2025="",F2025="",G2025="",H2025=""),1,0)</f>
        <v>0</v>
      </c>
      <c r="L2025" s="6">
        <f>IF(C2025&lt;Panorama_geral!$B$3,1,0)</f>
        <v>0</v>
      </c>
      <c r="M2025" s="36">
        <f>IF(D2025&gt;Educacao_infantil!$I$3,1,0)</f>
        <v>1</v>
      </c>
      <c r="N2025" s="7">
        <f>IF(I2025&lt;Educacao_infantil!$J$3,1,0)</f>
        <v>0</v>
      </c>
      <c r="O2025" s="22"/>
    </row>
    <row r="2026" spans="1:15" x14ac:dyDescent="0.25">
      <c r="A2026" s="8" t="s">
        <v>692</v>
      </c>
      <c r="B2026" s="9" t="s">
        <v>16</v>
      </c>
      <c r="C2026" s="9" t="str">
        <f>VLOOKUP(B2026,'De-Para_Estado_Regiao'!$B$3:$C$29,2,0)</f>
        <v>Sudeste</v>
      </c>
      <c r="D2026" s="9">
        <v>1004</v>
      </c>
      <c r="E2026" s="9">
        <v>0.66700000000000004</v>
      </c>
      <c r="F2026" s="9">
        <v>0.65800000000000003</v>
      </c>
      <c r="G2026" s="9">
        <v>0.54900000000000004</v>
      </c>
      <c r="H2026" s="9">
        <v>17503.740000000002</v>
      </c>
      <c r="I2026" s="6">
        <v>16</v>
      </c>
      <c r="J2026" s="36" t="str">
        <f t="shared" si="31"/>
        <v>Médio</v>
      </c>
      <c r="K2026" s="6">
        <f>IF(OR(B2026="",D2026="",E2026="",F2026="",G2026="",H2026=""),1,0)</f>
        <v>0</v>
      </c>
      <c r="L2026" s="6">
        <f>IF(C2026&lt;Panorama_geral!$B$3,1,0)</f>
        <v>0</v>
      </c>
      <c r="M2026" s="36">
        <f>IF(D2026&gt;Educacao_infantil!$I$3,1,0)</f>
        <v>1</v>
      </c>
      <c r="N2026" s="7">
        <f>IF(I2026&lt;Educacao_infantil!$J$3,1,0)</f>
        <v>0</v>
      </c>
      <c r="O2026" s="22"/>
    </row>
    <row r="2027" spans="1:15" x14ac:dyDescent="0.25">
      <c r="A2027" s="5" t="s">
        <v>693</v>
      </c>
      <c r="B2027" s="6" t="s">
        <v>14</v>
      </c>
      <c r="C2027" s="9" t="str">
        <f>VLOOKUP(B2027,'De-Para_Estado_Regiao'!$B$3:$C$29,2,0)</f>
        <v>Sul</v>
      </c>
      <c r="D2027" s="6">
        <v>1200</v>
      </c>
      <c r="E2027" s="6">
        <v>0.73799999999999999</v>
      </c>
      <c r="F2027" s="6">
        <v>0.73399999999999999</v>
      </c>
      <c r="G2027" s="6">
        <v>0.62</v>
      </c>
      <c r="H2027" s="6">
        <v>35311.65</v>
      </c>
      <c r="I2027" s="6">
        <v>39</v>
      </c>
      <c r="J2027" s="36" t="str">
        <f t="shared" si="31"/>
        <v>Alto</v>
      </c>
      <c r="K2027" s="6">
        <f>IF(OR(B2027="",D2027="",E2027="",F2027="",G2027="",H2027=""),1,0)</f>
        <v>0</v>
      </c>
      <c r="L2027" s="6">
        <f>IF(C2027&lt;Panorama_geral!$B$3,1,0)</f>
        <v>0</v>
      </c>
      <c r="M2027" s="36">
        <f>IF(D2027&gt;Educacao_infantil!$I$3,1,0)</f>
        <v>1</v>
      </c>
      <c r="N2027" s="7">
        <f>IF(I2027&lt;Educacao_infantil!$J$3,1,0)</f>
        <v>0</v>
      </c>
      <c r="O2027" s="22"/>
    </row>
    <row r="2028" spans="1:15" x14ac:dyDescent="0.25">
      <c r="A2028" s="8" t="s">
        <v>694</v>
      </c>
      <c r="B2028" s="9" t="s">
        <v>16</v>
      </c>
      <c r="C2028" s="9" t="str">
        <f>VLOOKUP(B2028,'De-Para_Estado_Regiao'!$B$3:$C$29,2,0)</f>
        <v>Sudeste</v>
      </c>
      <c r="D2028" s="9">
        <v>1285</v>
      </c>
      <c r="E2028" s="9">
        <v>0.73699999999999999</v>
      </c>
      <c r="F2028" s="9">
        <v>0.72899999999999998</v>
      </c>
      <c r="G2028" s="9">
        <v>0.625</v>
      </c>
      <c r="H2028" s="9">
        <v>25503.35</v>
      </c>
      <c r="I2028" s="6">
        <v>21</v>
      </c>
      <c r="J2028" s="36" t="str">
        <f t="shared" si="31"/>
        <v>Alto</v>
      </c>
      <c r="K2028" s="6">
        <f>IF(OR(B2028="",D2028="",E2028="",F2028="",G2028="",H2028=""),1,0)</f>
        <v>0</v>
      </c>
      <c r="L2028" s="6">
        <f>IF(C2028&lt;Panorama_geral!$B$3,1,0)</f>
        <v>0</v>
      </c>
      <c r="M2028" s="36">
        <f>IF(D2028&gt;Educacao_infantil!$I$3,1,0)</f>
        <v>1</v>
      </c>
      <c r="N2028" s="7">
        <f>IF(I2028&lt;Educacao_infantil!$J$3,1,0)</f>
        <v>0</v>
      </c>
      <c r="O2028" s="22"/>
    </row>
    <row r="2029" spans="1:15" x14ac:dyDescent="0.25">
      <c r="A2029" s="5" t="s">
        <v>695</v>
      </c>
      <c r="B2029" s="6" t="s">
        <v>16</v>
      </c>
      <c r="C2029" s="9" t="str">
        <f>VLOOKUP(B2029,'De-Para_Estado_Regiao'!$B$3:$C$29,2,0)</f>
        <v>Sudeste</v>
      </c>
      <c r="D2029" s="6">
        <v>784</v>
      </c>
      <c r="E2029" s="6">
        <v>0.69</v>
      </c>
      <c r="F2029" s="6">
        <v>0.70699999999999996</v>
      </c>
      <c r="G2029" s="6">
        <v>0.55300000000000005</v>
      </c>
      <c r="H2029" s="6">
        <v>23987.31</v>
      </c>
      <c r="I2029" s="6">
        <v>18</v>
      </c>
      <c r="J2029" s="36" t="str">
        <f t="shared" si="31"/>
        <v>Médio</v>
      </c>
      <c r="K2029" s="6">
        <f>IF(OR(B2029="",D2029="",E2029="",F2029="",G2029="",H2029=""),1,0)</f>
        <v>0</v>
      </c>
      <c r="L2029" s="6">
        <f>IF(C2029&lt;Panorama_geral!$B$3,1,0)</f>
        <v>0</v>
      </c>
      <c r="M2029" s="36">
        <f>IF(D2029&gt;Educacao_infantil!$I$3,1,0)</f>
        <v>0</v>
      </c>
      <c r="N2029" s="7">
        <f>IF(I2029&lt;Educacao_infantil!$J$3,1,0)</f>
        <v>0</v>
      </c>
      <c r="O2029" s="22"/>
    </row>
    <row r="2030" spans="1:15" x14ac:dyDescent="0.25">
      <c r="A2030" s="8" t="s">
        <v>696</v>
      </c>
      <c r="B2030" s="9" t="s">
        <v>59</v>
      </c>
      <c r="C2030" s="9" t="str">
        <f>VLOOKUP(B2030,'De-Para_Estado_Regiao'!$B$3:$C$29,2,0)</f>
        <v>Sul</v>
      </c>
      <c r="D2030" s="9">
        <v>1853</v>
      </c>
      <c r="E2030" s="9">
        <v>0.76500000000000001</v>
      </c>
      <c r="F2030" s="9">
        <v>0.73399999999999999</v>
      </c>
      <c r="G2030" s="9">
        <v>0.70299999999999996</v>
      </c>
      <c r="H2030" s="9">
        <v>31256.53</v>
      </c>
      <c r="I2030" s="6">
        <v>36</v>
      </c>
      <c r="J2030" s="36" t="str">
        <f t="shared" si="31"/>
        <v>Alto</v>
      </c>
      <c r="K2030" s="6">
        <f>IF(OR(B2030="",D2030="",E2030="",F2030="",G2030="",H2030=""),1,0)</f>
        <v>0</v>
      </c>
      <c r="L2030" s="6">
        <f>IF(C2030&lt;Panorama_geral!$B$3,1,0)</f>
        <v>0</v>
      </c>
      <c r="M2030" s="36">
        <f>IF(D2030&gt;Educacao_infantil!$I$3,1,0)</f>
        <v>1</v>
      </c>
      <c r="N2030" s="7">
        <f>IF(I2030&lt;Educacao_infantil!$J$3,1,0)</f>
        <v>0</v>
      </c>
      <c r="O2030" s="22"/>
    </row>
    <row r="2031" spans="1:15" x14ac:dyDescent="0.25">
      <c r="A2031" s="5" t="s">
        <v>697</v>
      </c>
      <c r="B2031" s="6" t="s">
        <v>7</v>
      </c>
      <c r="C2031" s="9" t="str">
        <f>VLOOKUP(B2031,'De-Para_Estado_Regiao'!$B$3:$C$29,2,0)</f>
        <v>Sudeste</v>
      </c>
      <c r="D2031" s="6">
        <v>493</v>
      </c>
      <c r="E2031" s="6">
        <v>0.74199999999999999</v>
      </c>
      <c r="F2031" s="6">
        <v>0.74099999999999999</v>
      </c>
      <c r="G2031" s="6">
        <v>0.65600000000000003</v>
      </c>
      <c r="H2031" s="6">
        <v>87643.77</v>
      </c>
      <c r="I2031" s="6">
        <v>9</v>
      </c>
      <c r="J2031" s="36" t="str">
        <f t="shared" si="31"/>
        <v>Alto</v>
      </c>
      <c r="K2031" s="6">
        <f>IF(OR(B2031="",D2031="",E2031="",F2031="",G2031="",H2031=""),1,0)</f>
        <v>0</v>
      </c>
      <c r="L2031" s="6">
        <f>IF(C2031&lt;Panorama_geral!$B$3,1,0)</f>
        <v>0</v>
      </c>
      <c r="M2031" s="36">
        <f>IF(D2031&gt;Educacao_infantil!$I$3,1,0)</f>
        <v>0</v>
      </c>
      <c r="N2031" s="7">
        <f>IF(I2031&lt;Educacao_infantil!$J$3,1,0)</f>
        <v>0</v>
      </c>
      <c r="O2031" s="22"/>
    </row>
    <row r="2032" spans="1:15" x14ac:dyDescent="0.25">
      <c r="A2032" s="8" t="s">
        <v>698</v>
      </c>
      <c r="B2032" s="9" t="s">
        <v>7</v>
      </c>
      <c r="C2032" s="9" t="str">
        <f>VLOOKUP(B2032,'De-Para_Estado_Regiao'!$B$3:$C$29,2,0)</f>
        <v>Sudeste</v>
      </c>
      <c r="D2032" s="9">
        <v>646</v>
      </c>
      <c r="E2032" s="9">
        <v>0.72</v>
      </c>
      <c r="F2032" s="9">
        <v>0.68100000000000005</v>
      </c>
      <c r="G2032" s="9">
        <v>0.65300000000000002</v>
      </c>
      <c r="H2032" s="9">
        <v>18522.5</v>
      </c>
      <c r="I2032" s="6">
        <v>13</v>
      </c>
      <c r="J2032" s="36" t="str">
        <f t="shared" si="31"/>
        <v>Alto</v>
      </c>
      <c r="K2032" s="6">
        <f>IF(OR(B2032="",D2032="",E2032="",F2032="",G2032="",H2032=""),1,0)</f>
        <v>0</v>
      </c>
      <c r="L2032" s="6">
        <f>IF(C2032&lt;Panorama_geral!$B$3,1,0)</f>
        <v>0</v>
      </c>
      <c r="M2032" s="36">
        <f>IF(D2032&gt;Educacao_infantil!$I$3,1,0)</f>
        <v>0</v>
      </c>
      <c r="N2032" s="7">
        <f>IF(I2032&lt;Educacao_infantil!$J$3,1,0)</f>
        <v>0</v>
      </c>
      <c r="O2032" s="22"/>
    </row>
    <row r="2033" spans="1:15" x14ac:dyDescent="0.25">
      <c r="A2033" s="5" t="s">
        <v>699</v>
      </c>
      <c r="B2033" s="6" t="s">
        <v>7</v>
      </c>
      <c r="C2033" s="9" t="str">
        <f>VLOOKUP(B2033,'De-Para_Estado_Regiao'!$B$3:$C$29,2,0)</f>
        <v>Sudeste</v>
      </c>
      <c r="D2033" s="6">
        <v>1762</v>
      </c>
      <c r="E2033" s="6">
        <v>0.73</v>
      </c>
      <c r="F2033" s="6">
        <v>0.69899999999999995</v>
      </c>
      <c r="G2033" s="6">
        <v>0.66500000000000004</v>
      </c>
      <c r="H2033" s="6">
        <v>28731.77</v>
      </c>
      <c r="I2033" s="6">
        <v>35</v>
      </c>
      <c r="J2033" s="36" t="str">
        <f t="shared" si="31"/>
        <v>Alto</v>
      </c>
      <c r="K2033" s="6">
        <f>IF(OR(B2033="",D2033="",E2033="",F2033="",G2033="",H2033=""),1,0)</f>
        <v>0</v>
      </c>
      <c r="L2033" s="6">
        <f>IF(C2033&lt;Panorama_geral!$B$3,1,0)</f>
        <v>0</v>
      </c>
      <c r="M2033" s="36">
        <f>IF(D2033&gt;Educacao_infantil!$I$3,1,0)</f>
        <v>1</v>
      </c>
      <c r="N2033" s="7">
        <f>IF(I2033&lt;Educacao_infantil!$J$3,1,0)</f>
        <v>0</v>
      </c>
      <c r="O2033" s="22"/>
    </row>
    <row r="2034" spans="1:15" x14ac:dyDescent="0.25">
      <c r="A2034" s="8" t="s">
        <v>700</v>
      </c>
      <c r="B2034" s="9" t="s">
        <v>7</v>
      </c>
      <c r="C2034" s="9" t="str">
        <f>VLOOKUP(B2034,'De-Para_Estado_Regiao'!$B$3:$C$29,2,0)</f>
        <v>Sudeste</v>
      </c>
      <c r="D2034" s="9">
        <v>1377</v>
      </c>
      <c r="E2034" s="9">
        <v>0.69</v>
      </c>
      <c r="F2034" s="9">
        <v>0.65800000000000003</v>
      </c>
      <c r="G2034" s="9">
        <v>0.61099999999999999</v>
      </c>
      <c r="H2034" s="9">
        <v>36388.89</v>
      </c>
      <c r="I2034" s="6">
        <v>9</v>
      </c>
      <c r="J2034" s="36" t="str">
        <f t="shared" si="31"/>
        <v>Médio</v>
      </c>
      <c r="K2034" s="6">
        <f>IF(OR(B2034="",D2034="",E2034="",F2034="",G2034="",H2034=""),1,0)</f>
        <v>0</v>
      </c>
      <c r="L2034" s="6">
        <f>IF(C2034&lt;Panorama_geral!$B$3,1,0)</f>
        <v>0</v>
      </c>
      <c r="M2034" s="36">
        <f>IF(D2034&gt;Educacao_infantil!$I$3,1,0)</f>
        <v>1</v>
      </c>
      <c r="N2034" s="7">
        <f>IF(I2034&lt;Educacao_infantil!$J$3,1,0)</f>
        <v>0</v>
      </c>
      <c r="O2034" s="22"/>
    </row>
    <row r="2035" spans="1:15" x14ac:dyDescent="0.25">
      <c r="A2035" s="5" t="s">
        <v>701</v>
      </c>
      <c r="B2035" s="6" t="s">
        <v>7</v>
      </c>
      <c r="C2035" s="9" t="str">
        <f>VLOOKUP(B2035,'De-Para_Estado_Regiao'!$B$3:$C$29,2,0)</f>
        <v>Sudeste</v>
      </c>
      <c r="D2035" s="6">
        <v>781</v>
      </c>
      <c r="E2035" s="6">
        <v>0.75700000000000001</v>
      </c>
      <c r="F2035" s="6">
        <v>0.72</v>
      </c>
      <c r="G2035" s="6">
        <v>0.71199999999999997</v>
      </c>
      <c r="H2035" s="6">
        <v>62059.9</v>
      </c>
      <c r="I2035" s="6">
        <v>19</v>
      </c>
      <c r="J2035" s="36" t="str">
        <f t="shared" si="31"/>
        <v>Alto</v>
      </c>
      <c r="K2035" s="6">
        <f>IF(OR(B2035="",D2035="",E2035="",F2035="",G2035="",H2035=""),1,0)</f>
        <v>0</v>
      </c>
      <c r="L2035" s="6">
        <f>IF(C2035&lt;Panorama_geral!$B$3,1,0)</f>
        <v>0</v>
      </c>
      <c r="M2035" s="36">
        <f>IF(D2035&gt;Educacao_infantil!$I$3,1,0)</f>
        <v>0</v>
      </c>
      <c r="N2035" s="7">
        <f>IF(I2035&lt;Educacao_infantil!$J$3,1,0)</f>
        <v>0</v>
      </c>
      <c r="O2035" s="22"/>
    </row>
    <row r="2036" spans="1:15" x14ac:dyDescent="0.25">
      <c r="A2036" s="8" t="s">
        <v>702</v>
      </c>
      <c r="B2036" s="9" t="s">
        <v>59</v>
      </c>
      <c r="C2036" s="9" t="str">
        <f>VLOOKUP(B2036,'De-Para_Estado_Regiao'!$B$3:$C$29,2,0)</f>
        <v>Sul</v>
      </c>
      <c r="D2036" s="9">
        <v>1353</v>
      </c>
      <c r="E2036" s="9">
        <v>0.76</v>
      </c>
      <c r="F2036" s="9">
        <v>0.747</v>
      </c>
      <c r="G2036" s="9">
        <v>0.67200000000000004</v>
      </c>
      <c r="H2036" s="9">
        <v>38445.269999999997</v>
      </c>
      <c r="I2036" s="6">
        <v>24</v>
      </c>
      <c r="J2036" s="36" t="str">
        <f t="shared" si="31"/>
        <v>Alto</v>
      </c>
      <c r="K2036" s="6">
        <f>IF(OR(B2036="",D2036="",E2036="",F2036="",G2036="",H2036=""),1,0)</f>
        <v>0</v>
      </c>
      <c r="L2036" s="6">
        <f>IF(C2036&lt;Panorama_geral!$B$3,1,0)</f>
        <v>0</v>
      </c>
      <c r="M2036" s="36">
        <f>IF(D2036&gt;Educacao_infantil!$I$3,1,0)</f>
        <v>1</v>
      </c>
      <c r="N2036" s="7">
        <f>IF(I2036&lt;Educacao_infantil!$J$3,1,0)</f>
        <v>0</v>
      </c>
      <c r="O2036" s="22"/>
    </row>
    <row r="2037" spans="1:15" x14ac:dyDescent="0.25">
      <c r="A2037" s="5" t="s">
        <v>703</v>
      </c>
      <c r="B2037" s="6" t="s">
        <v>7</v>
      </c>
      <c r="C2037" s="9" t="str">
        <f>VLOOKUP(B2037,'De-Para_Estado_Regiao'!$B$3:$C$29,2,0)</f>
        <v>Sudeste</v>
      </c>
      <c r="D2037" s="6">
        <v>1120</v>
      </c>
      <c r="E2037" s="6">
        <v>0.74099999999999999</v>
      </c>
      <c r="F2037" s="6">
        <v>0.71199999999999997</v>
      </c>
      <c r="G2037" s="6">
        <v>0.66100000000000003</v>
      </c>
      <c r="H2037" s="6">
        <v>49278.71</v>
      </c>
      <c r="I2037" s="6">
        <v>13</v>
      </c>
      <c r="J2037" s="36" t="str">
        <f t="shared" si="31"/>
        <v>Alto</v>
      </c>
      <c r="K2037" s="6">
        <f>IF(OR(B2037="",D2037="",E2037="",F2037="",G2037="",H2037=""),1,0)</f>
        <v>0</v>
      </c>
      <c r="L2037" s="6">
        <f>IF(C2037&lt;Panorama_geral!$B$3,1,0)</f>
        <v>0</v>
      </c>
      <c r="M2037" s="36">
        <f>IF(D2037&gt;Educacao_infantil!$I$3,1,0)</f>
        <v>1</v>
      </c>
      <c r="N2037" s="7">
        <f>IF(I2037&lt;Educacao_infantil!$J$3,1,0)</f>
        <v>0</v>
      </c>
      <c r="O2037" s="22"/>
    </row>
    <row r="2038" spans="1:15" x14ac:dyDescent="0.25">
      <c r="A2038" s="8" t="s">
        <v>704</v>
      </c>
      <c r="B2038" s="9" t="s">
        <v>22</v>
      </c>
      <c r="C2038" s="9" t="str">
        <f>VLOOKUP(B2038,'De-Para_Estado_Regiao'!$B$3:$C$29,2,0)</f>
        <v>Sul</v>
      </c>
      <c r="D2038" s="9">
        <v>957</v>
      </c>
      <c r="E2038" s="9">
        <v>0.74199999999999999</v>
      </c>
      <c r="F2038" s="9">
        <v>0.74</v>
      </c>
      <c r="G2038" s="9">
        <v>0.66500000000000004</v>
      </c>
      <c r="H2038" s="9">
        <v>55692.28</v>
      </c>
      <c r="I2038" s="6">
        <v>26</v>
      </c>
      <c r="J2038" s="36" t="str">
        <f t="shared" si="31"/>
        <v>Alto</v>
      </c>
      <c r="K2038" s="6">
        <f>IF(OR(B2038="",D2038="",E2038="",F2038="",G2038="",H2038=""),1,0)</f>
        <v>0</v>
      </c>
      <c r="L2038" s="6">
        <f>IF(C2038&lt;Panorama_geral!$B$3,1,0)</f>
        <v>0</v>
      </c>
      <c r="M2038" s="36">
        <f>IF(D2038&gt;Educacao_infantil!$I$3,1,0)</f>
        <v>1</v>
      </c>
      <c r="N2038" s="7">
        <f>IF(I2038&lt;Educacao_infantil!$J$3,1,0)</f>
        <v>0</v>
      </c>
      <c r="O2038" s="22"/>
    </row>
    <row r="2039" spans="1:15" x14ac:dyDescent="0.25">
      <c r="A2039" s="5" t="s">
        <v>705</v>
      </c>
      <c r="B2039" s="6" t="s">
        <v>22</v>
      </c>
      <c r="C2039" s="9" t="str">
        <f>VLOOKUP(B2039,'De-Para_Estado_Regiao'!$B$3:$C$29,2,0)</f>
        <v>Sul</v>
      </c>
      <c r="D2039" s="6">
        <v>4792</v>
      </c>
      <c r="E2039" s="6">
        <v>0.69499999999999995</v>
      </c>
      <c r="F2039" s="6">
        <v>0.68100000000000005</v>
      </c>
      <c r="G2039" s="6">
        <v>0.57899999999999996</v>
      </c>
      <c r="H2039" s="6">
        <v>15514.11</v>
      </c>
      <c r="I2039" s="6">
        <v>51</v>
      </c>
      <c r="J2039" s="36" t="str">
        <f t="shared" si="31"/>
        <v>Médio</v>
      </c>
      <c r="K2039" s="6">
        <f>IF(OR(B2039="",D2039="",E2039="",F2039="",G2039="",H2039=""),1,0)</f>
        <v>0</v>
      </c>
      <c r="L2039" s="6">
        <f>IF(C2039&lt;Panorama_geral!$B$3,1,0)</f>
        <v>0</v>
      </c>
      <c r="M2039" s="36">
        <f>IF(D2039&gt;Educacao_infantil!$I$3,1,0)</f>
        <v>1</v>
      </c>
      <c r="N2039" s="7">
        <f>IF(I2039&lt;Educacao_infantil!$J$3,1,0)</f>
        <v>0</v>
      </c>
      <c r="O2039" s="22"/>
    </row>
    <row r="2040" spans="1:15" x14ac:dyDescent="0.25">
      <c r="A2040" s="8" t="s">
        <v>706</v>
      </c>
      <c r="B2040" s="9" t="s">
        <v>72</v>
      </c>
      <c r="C2040" s="9" t="str">
        <f>VLOOKUP(B2040,'De-Para_Estado_Regiao'!$B$3:$C$29,2,0)</f>
        <v>Nordeste</v>
      </c>
      <c r="D2040" s="9">
        <v>11801</v>
      </c>
      <c r="E2040" s="9">
        <v>0.77</v>
      </c>
      <c r="F2040" s="9">
        <v>0.75</v>
      </c>
      <c r="G2040" s="9">
        <v>0.72599999999999998</v>
      </c>
      <c r="H2040" s="9">
        <v>20201.240000000002</v>
      </c>
      <c r="I2040" s="6">
        <v>181</v>
      </c>
      <c r="J2040" s="36" t="str">
        <f t="shared" si="31"/>
        <v>Alto</v>
      </c>
      <c r="K2040" s="6">
        <f>IF(OR(B2040="",D2040="",E2040="",F2040="",G2040="",H2040=""),1,0)</f>
        <v>0</v>
      </c>
      <c r="L2040" s="6">
        <f>IF(C2040&lt;Panorama_geral!$B$3,1,0)</f>
        <v>0</v>
      </c>
      <c r="M2040" s="36">
        <f>IF(D2040&gt;Educacao_infantil!$I$3,1,0)</f>
        <v>1</v>
      </c>
      <c r="N2040" s="7">
        <f>IF(I2040&lt;Educacao_infantil!$J$3,1,0)</f>
        <v>0</v>
      </c>
      <c r="O2040" s="22"/>
    </row>
    <row r="2041" spans="1:15" x14ac:dyDescent="0.25">
      <c r="A2041" s="5" t="s">
        <v>707</v>
      </c>
      <c r="B2041" s="6" t="s">
        <v>7</v>
      </c>
      <c r="C2041" s="9" t="str">
        <f>VLOOKUP(B2041,'De-Para_Estado_Regiao'!$B$3:$C$29,2,0)</f>
        <v>Sudeste</v>
      </c>
      <c r="D2041" s="6">
        <v>1617</v>
      </c>
      <c r="E2041" s="6">
        <v>0.72799999999999998</v>
      </c>
      <c r="F2041" s="6">
        <v>0.746</v>
      </c>
      <c r="G2041" s="6">
        <v>0.63500000000000001</v>
      </c>
      <c r="H2041" s="6">
        <v>13688.36</v>
      </c>
      <c r="I2041" s="6">
        <v>24</v>
      </c>
      <c r="J2041" s="36" t="str">
        <f t="shared" si="31"/>
        <v>Alto</v>
      </c>
      <c r="K2041" s="6">
        <f>IF(OR(B2041="",D2041="",E2041="",F2041="",G2041="",H2041=""),1,0)</f>
        <v>0</v>
      </c>
      <c r="L2041" s="6">
        <f>IF(C2041&lt;Panorama_geral!$B$3,1,0)</f>
        <v>0</v>
      </c>
      <c r="M2041" s="36">
        <f>IF(D2041&gt;Educacao_infantil!$I$3,1,0)</f>
        <v>1</v>
      </c>
      <c r="N2041" s="7">
        <f>IF(I2041&lt;Educacao_infantil!$J$3,1,0)</f>
        <v>0</v>
      </c>
      <c r="O2041" s="22"/>
    </row>
    <row r="2042" spans="1:15" x14ac:dyDescent="0.25">
      <c r="A2042" s="8" t="s">
        <v>708</v>
      </c>
      <c r="B2042" s="9" t="s">
        <v>7</v>
      </c>
      <c r="C2042" s="9" t="str">
        <f>VLOOKUP(B2042,'De-Para_Estado_Regiao'!$B$3:$C$29,2,0)</f>
        <v>Sudeste</v>
      </c>
      <c r="D2042" s="9">
        <v>688</v>
      </c>
      <c r="E2042" s="9">
        <v>0.74199999999999999</v>
      </c>
      <c r="F2042" s="9">
        <v>0.71399999999999997</v>
      </c>
      <c r="G2042" s="9">
        <v>0.66100000000000003</v>
      </c>
      <c r="H2042" s="9">
        <v>25039</v>
      </c>
      <c r="I2042" s="6">
        <v>17</v>
      </c>
      <c r="J2042" s="36" t="str">
        <f t="shared" si="31"/>
        <v>Alto</v>
      </c>
      <c r="K2042" s="6">
        <f>IF(OR(B2042="",D2042="",E2042="",F2042="",G2042="",H2042=""),1,0)</f>
        <v>0</v>
      </c>
      <c r="L2042" s="6">
        <f>IF(C2042&lt;Panorama_geral!$B$3,1,0)</f>
        <v>0</v>
      </c>
      <c r="M2042" s="36">
        <f>IF(D2042&gt;Educacao_infantil!$I$3,1,0)</f>
        <v>0</v>
      </c>
      <c r="N2042" s="7">
        <f>IF(I2042&lt;Educacao_infantil!$J$3,1,0)</f>
        <v>0</v>
      </c>
      <c r="O2042" s="22"/>
    </row>
    <row r="2043" spans="1:15" x14ac:dyDescent="0.25">
      <c r="A2043" s="5" t="s">
        <v>709</v>
      </c>
      <c r="B2043" s="6" t="s">
        <v>7</v>
      </c>
      <c r="C2043" s="9" t="str">
        <f>VLOOKUP(B2043,'De-Para_Estado_Regiao'!$B$3:$C$29,2,0)</f>
        <v>Sudeste</v>
      </c>
      <c r="D2043" s="6">
        <v>336</v>
      </c>
      <c r="E2043" s="6">
        <v>0.75</v>
      </c>
      <c r="F2043" s="6">
        <v>0.755</v>
      </c>
      <c r="G2043" s="6">
        <v>0.67200000000000004</v>
      </c>
      <c r="H2043" s="6">
        <v>25062.32</v>
      </c>
      <c r="I2043" s="6">
        <v>15</v>
      </c>
      <c r="J2043" s="36" t="str">
        <f t="shared" si="31"/>
        <v>Alto</v>
      </c>
      <c r="K2043" s="6">
        <f>IF(OR(B2043="",D2043="",E2043="",F2043="",G2043="",H2043=""),1,0)</f>
        <v>0</v>
      </c>
      <c r="L2043" s="6">
        <f>IF(C2043&lt;Panorama_geral!$B$3,1,0)</f>
        <v>0</v>
      </c>
      <c r="M2043" s="36">
        <f>IF(D2043&gt;Educacao_infantil!$I$3,1,0)</f>
        <v>0</v>
      </c>
      <c r="N2043" s="7">
        <f>IF(I2043&lt;Educacao_infantil!$J$3,1,0)</f>
        <v>0</v>
      </c>
      <c r="O2043" s="22"/>
    </row>
    <row r="2044" spans="1:15" x14ac:dyDescent="0.25">
      <c r="A2044" s="8" t="s">
        <v>710</v>
      </c>
      <c r="B2044" s="9" t="s">
        <v>29</v>
      </c>
      <c r="C2044" s="9" t="str">
        <f>VLOOKUP(B2044,'De-Para_Estado_Regiao'!$B$3:$C$29,2,0)</f>
        <v>Centro-Oeste</v>
      </c>
      <c r="D2044" s="9">
        <v>2443</v>
      </c>
      <c r="E2044" s="9">
        <v>0.748</v>
      </c>
      <c r="F2044" s="9">
        <v>0.73799999999999999</v>
      </c>
      <c r="G2044" s="9">
        <v>0.69299999999999995</v>
      </c>
      <c r="H2044" s="9">
        <v>29773.13</v>
      </c>
      <c r="I2044" s="6">
        <v>75</v>
      </c>
      <c r="J2044" s="36" t="str">
        <f t="shared" si="31"/>
        <v>Alto</v>
      </c>
      <c r="K2044" s="6">
        <f>IF(OR(B2044="",D2044="",E2044="",F2044="",G2044="",H2044=""),1,0)</f>
        <v>0</v>
      </c>
      <c r="L2044" s="6">
        <f>IF(C2044&lt;Panorama_geral!$B$3,1,0)</f>
        <v>0</v>
      </c>
      <c r="M2044" s="36">
        <f>IF(D2044&gt;Educacao_infantil!$I$3,1,0)</f>
        <v>1</v>
      </c>
      <c r="N2044" s="7">
        <f>IF(I2044&lt;Educacao_infantil!$J$3,1,0)</f>
        <v>0</v>
      </c>
      <c r="O2044" s="22"/>
    </row>
    <row r="2045" spans="1:15" x14ac:dyDescent="0.25">
      <c r="A2045" s="5" t="s">
        <v>711</v>
      </c>
      <c r="B2045" s="6" t="s">
        <v>16</v>
      </c>
      <c r="C2045" s="9" t="str">
        <f>VLOOKUP(B2045,'De-Para_Estado_Regiao'!$B$3:$C$29,2,0)</f>
        <v>Sudeste</v>
      </c>
      <c r="D2045" s="6">
        <v>1181</v>
      </c>
      <c r="E2045" s="6">
        <v>0.70499999999999996</v>
      </c>
      <c r="F2045" s="6">
        <v>0.71299999999999997</v>
      </c>
      <c r="G2045" s="6">
        <v>0.57099999999999995</v>
      </c>
      <c r="H2045" s="6">
        <v>22662.49</v>
      </c>
      <c r="I2045" s="6">
        <v>21</v>
      </c>
      <c r="J2045" s="36" t="str">
        <f t="shared" si="31"/>
        <v>Alto</v>
      </c>
      <c r="K2045" s="6">
        <f>IF(OR(B2045="",D2045="",E2045="",F2045="",G2045="",H2045=""),1,0)</f>
        <v>0</v>
      </c>
      <c r="L2045" s="6">
        <f>IF(C2045&lt;Panorama_geral!$B$3,1,0)</f>
        <v>0</v>
      </c>
      <c r="M2045" s="36">
        <f>IF(D2045&gt;Educacao_infantil!$I$3,1,0)</f>
        <v>1</v>
      </c>
      <c r="N2045" s="7">
        <f>IF(I2045&lt;Educacao_infantil!$J$3,1,0)</f>
        <v>0</v>
      </c>
      <c r="O2045" s="22"/>
    </row>
    <row r="2046" spans="1:15" x14ac:dyDescent="0.25">
      <c r="A2046" s="8" t="s">
        <v>712</v>
      </c>
      <c r="B2046" s="9" t="s">
        <v>7</v>
      </c>
      <c r="C2046" s="9" t="str">
        <f>VLOOKUP(B2046,'De-Para_Estado_Regiao'!$B$3:$C$29,2,0)</f>
        <v>Sudeste</v>
      </c>
      <c r="D2046" s="9">
        <v>313</v>
      </c>
      <c r="E2046" s="9">
        <v>0.71099999999999997</v>
      </c>
      <c r="F2046" s="9">
        <v>0.67900000000000005</v>
      </c>
      <c r="G2046" s="9">
        <v>0.627</v>
      </c>
      <c r="H2046" s="9">
        <v>20466.28</v>
      </c>
      <c r="I2046" s="6">
        <v>1</v>
      </c>
      <c r="J2046" s="36" t="str">
        <f t="shared" si="31"/>
        <v>Alto</v>
      </c>
      <c r="K2046" s="6">
        <f>IF(OR(B2046="",D2046="",E2046="",F2046="",G2046="",H2046=""),1,0)</f>
        <v>0</v>
      </c>
      <c r="L2046" s="6">
        <f>IF(C2046&lt;Panorama_geral!$B$3,1,0)</f>
        <v>0</v>
      </c>
      <c r="M2046" s="36">
        <f>IF(D2046&gt;Educacao_infantil!$I$3,1,0)</f>
        <v>0</v>
      </c>
      <c r="N2046" s="7">
        <f>IF(I2046&lt;Educacao_infantil!$J$3,1,0)</f>
        <v>1</v>
      </c>
      <c r="O2046" s="22"/>
    </row>
    <row r="2047" spans="1:15" x14ac:dyDescent="0.25">
      <c r="A2047" s="5" t="s">
        <v>713</v>
      </c>
      <c r="B2047" s="6" t="s">
        <v>7</v>
      </c>
      <c r="C2047" s="9" t="str">
        <f>VLOOKUP(B2047,'De-Para_Estado_Regiao'!$B$3:$C$29,2,0)</f>
        <v>Sudeste</v>
      </c>
      <c r="D2047" s="6">
        <v>405</v>
      </c>
      <c r="E2047" s="6">
        <v>0.747</v>
      </c>
      <c r="F2047" s="6">
        <v>0.73399999999999999</v>
      </c>
      <c r="G2047" s="6">
        <v>0.70199999999999996</v>
      </c>
      <c r="H2047" s="6">
        <v>48234.52</v>
      </c>
      <c r="I2047" s="6">
        <v>12</v>
      </c>
      <c r="J2047" s="36" t="str">
        <f t="shared" si="31"/>
        <v>Alto</v>
      </c>
      <c r="K2047" s="6">
        <f>IF(OR(B2047="",D2047="",E2047="",F2047="",G2047="",H2047=""),1,0)</f>
        <v>0</v>
      </c>
      <c r="L2047" s="6">
        <f>IF(C2047&lt;Panorama_geral!$B$3,1,0)</f>
        <v>0</v>
      </c>
      <c r="M2047" s="36">
        <f>IF(D2047&gt;Educacao_infantil!$I$3,1,0)</f>
        <v>0</v>
      </c>
      <c r="N2047" s="7">
        <f>IF(I2047&lt;Educacao_infantil!$J$3,1,0)</f>
        <v>0</v>
      </c>
      <c r="O2047" s="22"/>
    </row>
    <row r="2048" spans="1:15" x14ac:dyDescent="0.25">
      <c r="A2048" s="8" t="s">
        <v>714</v>
      </c>
      <c r="B2048" s="9" t="s">
        <v>24</v>
      </c>
      <c r="C2048" s="9" t="str">
        <f>VLOOKUP(B2048,'De-Para_Estado_Regiao'!$B$3:$C$29,2,0)</f>
        <v>Nordeste</v>
      </c>
      <c r="D2048" s="9">
        <v>498</v>
      </c>
      <c r="E2048" s="9">
        <v>0.61499999999999999</v>
      </c>
      <c r="F2048" s="9">
        <v>0.60399999999999998</v>
      </c>
      <c r="G2048" s="9">
        <v>0.496</v>
      </c>
      <c r="H2048" s="9">
        <v>8563.4599999999991</v>
      </c>
      <c r="I2048" s="6">
        <v>4</v>
      </c>
      <c r="J2048" s="36" t="str">
        <f t="shared" si="31"/>
        <v>Médio</v>
      </c>
      <c r="K2048" s="6">
        <f>IF(OR(B2048="",D2048="",E2048="",F2048="",G2048="",H2048=""),1,0)</f>
        <v>0</v>
      </c>
      <c r="L2048" s="6">
        <f>IF(C2048&lt;Panorama_geral!$B$3,1,0)</f>
        <v>0</v>
      </c>
      <c r="M2048" s="36">
        <f>IF(D2048&gt;Educacao_infantil!$I$3,1,0)</f>
        <v>0</v>
      </c>
      <c r="N2048" s="7">
        <f>IF(I2048&lt;Educacao_infantil!$J$3,1,0)</f>
        <v>0</v>
      </c>
      <c r="O2048" s="22"/>
    </row>
    <row r="2049" spans="1:15" x14ac:dyDescent="0.25">
      <c r="A2049" s="5" t="s">
        <v>715</v>
      </c>
      <c r="B2049" s="6" t="s">
        <v>148</v>
      </c>
      <c r="C2049" s="9" t="str">
        <f>VLOOKUP(B2049,'De-Para_Estado_Regiao'!$B$3:$C$29,2,0)</f>
        <v>Norte</v>
      </c>
      <c r="D2049" s="6">
        <v>4383</v>
      </c>
      <c r="E2049" s="6">
        <v>0.7</v>
      </c>
      <c r="F2049" s="6">
        <v>0.71599999999999997</v>
      </c>
      <c r="G2049" s="6">
        <v>0.6</v>
      </c>
      <c r="H2049" s="6">
        <v>20618.18</v>
      </c>
      <c r="I2049" s="6">
        <v>68</v>
      </c>
      <c r="J2049" s="36" t="str">
        <f t="shared" si="31"/>
        <v>Alto</v>
      </c>
      <c r="K2049" s="6">
        <f>IF(OR(B2049="",D2049="",E2049="",F2049="",G2049="",H2049=""),1,0)</f>
        <v>0</v>
      </c>
      <c r="L2049" s="6">
        <f>IF(C2049&lt;Panorama_geral!$B$3,1,0)</f>
        <v>0</v>
      </c>
      <c r="M2049" s="36">
        <f>IF(D2049&gt;Educacao_infantil!$I$3,1,0)</f>
        <v>1</v>
      </c>
      <c r="N2049" s="7">
        <f>IF(I2049&lt;Educacao_infantil!$J$3,1,0)</f>
        <v>0</v>
      </c>
      <c r="O2049" s="22"/>
    </row>
    <row r="2050" spans="1:15" x14ac:dyDescent="0.25">
      <c r="A2050" s="8" t="s">
        <v>716</v>
      </c>
      <c r="B2050" s="9" t="s">
        <v>7</v>
      </c>
      <c r="C2050" s="9" t="str">
        <f>VLOOKUP(B2050,'De-Para_Estado_Regiao'!$B$3:$C$29,2,0)</f>
        <v>Sudeste</v>
      </c>
      <c r="D2050" s="9">
        <v>198</v>
      </c>
      <c r="E2050" s="9">
        <v>0.72199999999999998</v>
      </c>
      <c r="F2050" s="9">
        <v>0.70499999999999996</v>
      </c>
      <c r="G2050" s="9">
        <v>0.63</v>
      </c>
      <c r="H2050" s="9">
        <v>30850.27</v>
      </c>
      <c r="I2050" s="6">
        <v>8</v>
      </c>
      <c r="J2050" s="36" t="str">
        <f t="shared" si="31"/>
        <v>Alto</v>
      </c>
      <c r="K2050" s="6">
        <f>IF(OR(B2050="",D2050="",E2050="",F2050="",G2050="",H2050=""),1,0)</f>
        <v>0</v>
      </c>
      <c r="L2050" s="6">
        <f>IF(C2050&lt;Panorama_geral!$B$3,1,0)</f>
        <v>0</v>
      </c>
      <c r="M2050" s="36">
        <f>IF(D2050&gt;Educacao_infantil!$I$3,1,0)</f>
        <v>0</v>
      </c>
      <c r="N2050" s="7">
        <f>IF(I2050&lt;Educacao_infantil!$J$3,1,0)</f>
        <v>0</v>
      </c>
      <c r="O2050" s="22"/>
    </row>
    <row r="2051" spans="1:15" x14ac:dyDescent="0.25">
      <c r="A2051" s="5" t="s">
        <v>717</v>
      </c>
      <c r="B2051" s="6" t="s">
        <v>10</v>
      </c>
      <c r="C2051" s="9" t="str">
        <f>VLOOKUP(B2051,'De-Para_Estado_Regiao'!$B$3:$C$29,2,0)</f>
        <v>Sudeste</v>
      </c>
      <c r="D2051" s="6">
        <v>1110</v>
      </c>
      <c r="E2051" s="6">
        <v>0.71</v>
      </c>
      <c r="F2051" s="6">
        <v>0.71899999999999997</v>
      </c>
      <c r="G2051" s="6">
        <v>0.624</v>
      </c>
      <c r="H2051" s="6">
        <v>27053.02</v>
      </c>
      <c r="I2051" s="6">
        <v>18</v>
      </c>
      <c r="J2051" s="36" t="str">
        <f t="shared" si="31"/>
        <v>Alto</v>
      </c>
      <c r="K2051" s="6">
        <f>IF(OR(B2051="",D2051="",E2051="",F2051="",G2051="",H2051=""),1,0)</f>
        <v>0</v>
      </c>
      <c r="L2051" s="6">
        <f>IF(C2051&lt;Panorama_geral!$B$3,1,0)</f>
        <v>0</v>
      </c>
      <c r="M2051" s="36">
        <f>IF(D2051&gt;Educacao_infantil!$I$3,1,0)</f>
        <v>1</v>
      </c>
      <c r="N2051" s="7">
        <f>IF(I2051&lt;Educacao_infantil!$J$3,1,0)</f>
        <v>0</v>
      </c>
      <c r="O2051" s="22"/>
    </row>
    <row r="2052" spans="1:15" x14ac:dyDescent="0.25">
      <c r="A2052" s="8" t="s">
        <v>718</v>
      </c>
      <c r="B2052" s="9" t="s">
        <v>19</v>
      </c>
      <c r="C2052" s="9" t="str">
        <f>VLOOKUP(B2052,'De-Para_Estado_Regiao'!$B$3:$C$29,2,0)</f>
        <v>Nordeste</v>
      </c>
      <c r="D2052" s="9">
        <v>4405</v>
      </c>
      <c r="E2052" s="9">
        <v>0.67900000000000005</v>
      </c>
      <c r="F2052" s="9">
        <v>0.625</v>
      </c>
      <c r="G2052" s="9">
        <v>0.63200000000000001</v>
      </c>
      <c r="H2052" s="9">
        <v>14390.4</v>
      </c>
      <c r="I2052" s="6">
        <v>47</v>
      </c>
      <c r="J2052" s="36" t="str">
        <f t="shared" si="31"/>
        <v>Médio</v>
      </c>
      <c r="K2052" s="6">
        <f>IF(OR(B2052="",D2052="",E2052="",F2052="",G2052="",H2052=""),1,0)</f>
        <v>0</v>
      </c>
      <c r="L2052" s="6">
        <f>IF(C2052&lt;Panorama_geral!$B$3,1,0)</f>
        <v>0</v>
      </c>
      <c r="M2052" s="36">
        <f>IF(D2052&gt;Educacao_infantil!$I$3,1,0)</f>
        <v>1</v>
      </c>
      <c r="N2052" s="7">
        <f>IF(I2052&lt;Educacao_infantil!$J$3,1,0)</f>
        <v>0</v>
      </c>
      <c r="O2052" s="22"/>
    </row>
    <row r="2053" spans="1:15" x14ac:dyDescent="0.25">
      <c r="A2053" s="5" t="s">
        <v>719</v>
      </c>
      <c r="B2053" s="6" t="s">
        <v>24</v>
      </c>
      <c r="C2053" s="9" t="str">
        <f>VLOOKUP(B2053,'De-Para_Estado_Regiao'!$B$3:$C$29,2,0)</f>
        <v>Nordeste</v>
      </c>
      <c r="D2053" s="6">
        <v>2418</v>
      </c>
      <c r="E2053" s="6">
        <v>0.67700000000000005</v>
      </c>
      <c r="F2053" s="6">
        <v>0.66</v>
      </c>
      <c r="G2053" s="6">
        <v>0.57799999999999996</v>
      </c>
      <c r="H2053" s="6">
        <v>9220.6</v>
      </c>
      <c r="I2053" s="6">
        <v>63</v>
      </c>
      <c r="J2053" s="36" t="str">
        <f t="shared" si="31"/>
        <v>Médio</v>
      </c>
      <c r="K2053" s="6">
        <f>IF(OR(B2053="",D2053="",E2053="",F2053="",G2053="",H2053=""),1,0)</f>
        <v>0</v>
      </c>
      <c r="L2053" s="6">
        <f>IF(C2053&lt;Panorama_geral!$B$3,1,0)</f>
        <v>0</v>
      </c>
      <c r="M2053" s="36">
        <f>IF(D2053&gt;Educacao_infantil!$I$3,1,0)</f>
        <v>1</v>
      </c>
      <c r="N2053" s="7">
        <f>IF(I2053&lt;Educacao_infantil!$J$3,1,0)</f>
        <v>0</v>
      </c>
      <c r="O2053" s="22"/>
    </row>
    <row r="2054" spans="1:15" x14ac:dyDescent="0.25">
      <c r="A2054" s="8" t="s">
        <v>720</v>
      </c>
      <c r="B2054" s="9" t="s">
        <v>16</v>
      </c>
      <c r="C2054" s="9" t="str">
        <f>VLOOKUP(B2054,'De-Para_Estado_Regiao'!$B$3:$C$29,2,0)</f>
        <v>Sudeste</v>
      </c>
      <c r="D2054" s="9">
        <v>2015</v>
      </c>
      <c r="E2054" s="9">
        <v>0.70099999999999996</v>
      </c>
      <c r="F2054" s="9">
        <v>0.66600000000000004</v>
      </c>
      <c r="G2054" s="9">
        <v>0.60899999999999999</v>
      </c>
      <c r="H2054" s="9">
        <v>15446.42</v>
      </c>
      <c r="I2054" s="6">
        <v>27</v>
      </c>
      <c r="J2054" s="36" t="str">
        <f t="shared" ref="J2054:J2117" si="32">IF(E2054&lt;0.55,"Baixo", IF(E2054&lt;0.7,"Médio", IF(E2054&lt;0.8,"Alto","Muito Alto")))</f>
        <v>Alto</v>
      </c>
      <c r="K2054" s="6">
        <f>IF(OR(B2054="",D2054="",E2054="",F2054="",G2054="",H2054=""),1,0)</f>
        <v>0</v>
      </c>
      <c r="L2054" s="6">
        <f>IF(C2054&lt;Panorama_geral!$B$3,1,0)</f>
        <v>0</v>
      </c>
      <c r="M2054" s="36">
        <f>IF(D2054&gt;Educacao_infantil!$I$3,1,0)</f>
        <v>1</v>
      </c>
      <c r="N2054" s="7">
        <f>IF(I2054&lt;Educacao_infantil!$J$3,1,0)</f>
        <v>0</v>
      </c>
      <c r="O2054" s="22"/>
    </row>
    <row r="2055" spans="1:15" x14ac:dyDescent="0.25">
      <c r="A2055" s="5" t="s">
        <v>721</v>
      </c>
      <c r="B2055" s="6" t="s">
        <v>7</v>
      </c>
      <c r="C2055" s="9" t="str">
        <f>VLOOKUP(B2055,'De-Para_Estado_Regiao'!$B$3:$C$29,2,0)</f>
        <v>Sudeste</v>
      </c>
      <c r="D2055" s="6">
        <v>418</v>
      </c>
      <c r="E2055" s="6">
        <v>0.76</v>
      </c>
      <c r="F2055" s="6">
        <v>0.73499999999999999</v>
      </c>
      <c r="G2055" s="6">
        <v>0.70099999999999996</v>
      </c>
      <c r="H2055" s="6">
        <v>22339.34</v>
      </c>
      <c r="I2055" s="6">
        <v>6</v>
      </c>
      <c r="J2055" s="36" t="str">
        <f t="shared" si="32"/>
        <v>Alto</v>
      </c>
      <c r="K2055" s="6">
        <f>IF(OR(B2055="",D2055="",E2055="",F2055="",G2055="",H2055=""),1,0)</f>
        <v>0</v>
      </c>
      <c r="L2055" s="6">
        <f>IF(C2055&lt;Panorama_geral!$B$3,1,0)</f>
        <v>0</v>
      </c>
      <c r="M2055" s="36">
        <f>IF(D2055&gt;Educacao_infantil!$I$3,1,0)</f>
        <v>0</v>
      </c>
      <c r="N2055" s="7">
        <f>IF(I2055&lt;Educacao_infantil!$J$3,1,0)</f>
        <v>0</v>
      </c>
      <c r="O2055" s="22"/>
    </row>
    <row r="2056" spans="1:15" x14ac:dyDescent="0.25">
      <c r="A2056" s="8" t="s">
        <v>722</v>
      </c>
      <c r="B2056" s="9" t="s">
        <v>7</v>
      </c>
      <c r="C2056" s="9" t="str">
        <f>VLOOKUP(B2056,'De-Para_Estado_Regiao'!$B$3:$C$29,2,0)</f>
        <v>Sudeste</v>
      </c>
      <c r="D2056" s="9">
        <v>1829</v>
      </c>
      <c r="E2056" s="9">
        <v>0.72499999999999998</v>
      </c>
      <c r="F2056" s="9">
        <v>0.71099999999999997</v>
      </c>
      <c r="G2056" s="9">
        <v>0.64600000000000002</v>
      </c>
      <c r="H2056" s="9">
        <v>15185.41</v>
      </c>
      <c r="I2056" s="6">
        <v>21</v>
      </c>
      <c r="J2056" s="36" t="str">
        <f t="shared" si="32"/>
        <v>Alto</v>
      </c>
      <c r="K2056" s="6">
        <f>IF(OR(B2056="",D2056="",E2056="",F2056="",G2056="",H2056=""),1,0)</f>
        <v>0</v>
      </c>
      <c r="L2056" s="6">
        <f>IF(C2056&lt;Panorama_geral!$B$3,1,0)</f>
        <v>0</v>
      </c>
      <c r="M2056" s="36">
        <f>IF(D2056&gt;Educacao_infantil!$I$3,1,0)</f>
        <v>1</v>
      </c>
      <c r="N2056" s="7">
        <f>IF(I2056&lt;Educacao_infantil!$J$3,1,0)</f>
        <v>0</v>
      </c>
      <c r="O2056" s="22"/>
    </row>
    <row r="2057" spans="1:15" x14ac:dyDescent="0.25">
      <c r="A2057" s="5" t="s">
        <v>723</v>
      </c>
      <c r="B2057" s="6" t="s">
        <v>19</v>
      </c>
      <c r="C2057" s="9" t="str">
        <f>VLOOKUP(B2057,'De-Para_Estado_Regiao'!$B$3:$C$29,2,0)</f>
        <v>Nordeste</v>
      </c>
      <c r="D2057" s="6">
        <v>2342</v>
      </c>
      <c r="E2057" s="6">
        <v>0.61799999999999999</v>
      </c>
      <c r="F2057" s="6">
        <v>0.59199999999999997</v>
      </c>
      <c r="G2057" s="6">
        <v>0.51900000000000002</v>
      </c>
      <c r="H2057" s="6">
        <v>11662.92</v>
      </c>
      <c r="I2057" s="6">
        <v>49</v>
      </c>
      <c r="J2057" s="36" t="str">
        <f t="shared" si="32"/>
        <v>Médio</v>
      </c>
      <c r="K2057" s="6">
        <f>IF(OR(B2057="",D2057="",E2057="",F2057="",G2057="",H2057=""),1,0)</f>
        <v>0</v>
      </c>
      <c r="L2057" s="6">
        <f>IF(C2057&lt;Panorama_geral!$B$3,1,0)</f>
        <v>0</v>
      </c>
      <c r="M2057" s="36">
        <f>IF(D2057&gt;Educacao_infantil!$I$3,1,0)</f>
        <v>1</v>
      </c>
      <c r="N2057" s="7">
        <f>IF(I2057&lt;Educacao_infantil!$J$3,1,0)</f>
        <v>0</v>
      </c>
      <c r="O2057" s="22"/>
    </row>
    <row r="2058" spans="1:15" x14ac:dyDescent="0.25">
      <c r="A2058" s="8" t="s">
        <v>724</v>
      </c>
      <c r="B2058" s="9" t="s">
        <v>7</v>
      </c>
      <c r="C2058" s="9" t="str">
        <f>VLOOKUP(B2058,'De-Para_Estado_Regiao'!$B$3:$C$29,2,0)</f>
        <v>Sudeste</v>
      </c>
      <c r="D2058" s="9">
        <v>2082</v>
      </c>
      <c r="E2058" s="9">
        <v>0.72</v>
      </c>
      <c r="F2058" s="9">
        <v>0.71199999999999997</v>
      </c>
      <c r="G2058" s="9">
        <v>0.64500000000000002</v>
      </c>
      <c r="H2058" s="9">
        <v>30226.799999999999</v>
      </c>
      <c r="I2058" s="6">
        <v>26</v>
      </c>
      <c r="J2058" s="36" t="str">
        <f t="shared" si="32"/>
        <v>Alto</v>
      </c>
      <c r="K2058" s="6">
        <f>IF(OR(B2058="",D2058="",E2058="",F2058="",G2058="",H2058=""),1,0)</f>
        <v>0</v>
      </c>
      <c r="L2058" s="6">
        <f>IF(C2058&lt;Panorama_geral!$B$3,1,0)</f>
        <v>0</v>
      </c>
      <c r="M2058" s="36">
        <f>IF(D2058&gt;Educacao_infantil!$I$3,1,0)</f>
        <v>1</v>
      </c>
      <c r="N2058" s="7">
        <f>IF(I2058&lt;Educacao_infantil!$J$3,1,0)</f>
        <v>0</v>
      </c>
      <c r="O2058" s="22"/>
    </row>
    <row r="2059" spans="1:15" x14ac:dyDescent="0.25">
      <c r="A2059" s="5" t="s">
        <v>725</v>
      </c>
      <c r="B2059" s="6" t="s">
        <v>7</v>
      </c>
      <c r="C2059" s="9" t="str">
        <f>VLOOKUP(B2059,'De-Para_Estado_Regiao'!$B$3:$C$29,2,0)</f>
        <v>Sudeste</v>
      </c>
      <c r="D2059" s="6">
        <v>678</v>
      </c>
      <c r="E2059" s="6">
        <v>0.747</v>
      </c>
      <c r="F2059" s="6">
        <v>0.73699999999999999</v>
      </c>
      <c r="G2059" s="6">
        <v>0.66100000000000003</v>
      </c>
      <c r="H2059" s="6">
        <v>30081.16</v>
      </c>
      <c r="I2059" s="6">
        <v>12</v>
      </c>
      <c r="J2059" s="36" t="str">
        <f t="shared" si="32"/>
        <v>Alto</v>
      </c>
      <c r="K2059" s="6">
        <f>IF(OR(B2059="",D2059="",E2059="",F2059="",G2059="",H2059=""),1,0)</f>
        <v>0</v>
      </c>
      <c r="L2059" s="6">
        <f>IF(C2059&lt;Panorama_geral!$B$3,1,0)</f>
        <v>0</v>
      </c>
      <c r="M2059" s="36">
        <f>IF(D2059&gt;Educacao_infantil!$I$3,1,0)</f>
        <v>0</v>
      </c>
      <c r="N2059" s="7">
        <f>IF(I2059&lt;Educacao_infantil!$J$3,1,0)</f>
        <v>0</v>
      </c>
      <c r="O2059" s="22"/>
    </row>
    <row r="2060" spans="1:15" x14ac:dyDescent="0.25">
      <c r="A2060" s="8" t="s">
        <v>726</v>
      </c>
      <c r="B2060" s="9" t="s">
        <v>7</v>
      </c>
      <c r="C2060" s="9" t="str">
        <f>VLOOKUP(B2060,'De-Para_Estado_Regiao'!$B$3:$C$29,2,0)</f>
        <v>Sudeste</v>
      </c>
      <c r="D2060" s="9">
        <v>938</v>
      </c>
      <c r="E2060" s="9">
        <v>0.72599999999999998</v>
      </c>
      <c r="F2060" s="9">
        <v>0.69099999999999995</v>
      </c>
      <c r="G2060" s="9">
        <v>0.65300000000000002</v>
      </c>
      <c r="H2060" s="9">
        <v>20333.939999999999</v>
      </c>
      <c r="I2060" s="6">
        <v>20</v>
      </c>
      <c r="J2060" s="36" t="str">
        <f t="shared" si="32"/>
        <v>Alto</v>
      </c>
      <c r="K2060" s="6">
        <f>IF(OR(B2060="",D2060="",E2060="",F2060="",G2060="",H2060=""),1,0)</f>
        <v>0</v>
      </c>
      <c r="L2060" s="6">
        <f>IF(C2060&lt;Panorama_geral!$B$3,1,0)</f>
        <v>0</v>
      </c>
      <c r="M2060" s="36">
        <f>IF(D2060&gt;Educacao_infantil!$I$3,1,0)</f>
        <v>0</v>
      </c>
      <c r="N2060" s="7">
        <f>IF(I2060&lt;Educacao_infantil!$J$3,1,0)</f>
        <v>0</v>
      </c>
      <c r="O2060" s="22"/>
    </row>
    <row r="2061" spans="1:15" x14ac:dyDescent="0.25">
      <c r="A2061" s="5" t="s">
        <v>728</v>
      </c>
      <c r="B2061" s="6" t="s">
        <v>16</v>
      </c>
      <c r="C2061" s="9" t="str">
        <f>VLOOKUP(B2061,'De-Para_Estado_Regiao'!$B$3:$C$29,2,0)</f>
        <v>Sudeste</v>
      </c>
      <c r="D2061" s="6">
        <v>1743</v>
      </c>
      <c r="E2061" s="6">
        <v>0.71499999999999997</v>
      </c>
      <c r="F2061" s="6">
        <v>0.71899999999999997</v>
      </c>
      <c r="G2061" s="6">
        <v>0.6</v>
      </c>
      <c r="H2061" s="6">
        <v>22567.63</v>
      </c>
      <c r="I2061" s="6">
        <v>41</v>
      </c>
      <c r="J2061" s="36" t="str">
        <f t="shared" si="32"/>
        <v>Alto</v>
      </c>
      <c r="K2061" s="6">
        <f>IF(OR(B2061="",D2061="",E2061="",F2061="",G2061="",H2061=""),1,0)</f>
        <v>0</v>
      </c>
      <c r="L2061" s="6">
        <f>IF(C2061&lt;Panorama_geral!$B$3,1,0)</f>
        <v>0</v>
      </c>
      <c r="M2061" s="36">
        <f>IF(D2061&gt;Educacao_infantil!$I$3,1,0)</f>
        <v>1</v>
      </c>
      <c r="N2061" s="7">
        <f>IF(I2061&lt;Educacao_infantil!$J$3,1,0)</f>
        <v>0</v>
      </c>
      <c r="O2061" s="22"/>
    </row>
    <row r="2062" spans="1:15" x14ac:dyDescent="0.25">
      <c r="A2062" s="8" t="s">
        <v>729</v>
      </c>
      <c r="B2062" s="9" t="s">
        <v>22</v>
      </c>
      <c r="C2062" s="9" t="str">
        <f>VLOOKUP(B2062,'De-Para_Estado_Regiao'!$B$3:$C$29,2,0)</f>
        <v>Sul</v>
      </c>
      <c r="D2062" s="9">
        <v>1873</v>
      </c>
      <c r="E2062" s="9">
        <v>0.77400000000000002</v>
      </c>
      <c r="F2062" s="9">
        <v>0.78200000000000003</v>
      </c>
      <c r="G2062" s="9">
        <v>0.70399999999999996</v>
      </c>
      <c r="H2062" s="9">
        <v>40515.589999999997</v>
      </c>
      <c r="I2062" s="6">
        <v>63</v>
      </c>
      <c r="J2062" s="36" t="str">
        <f t="shared" si="32"/>
        <v>Alto</v>
      </c>
      <c r="K2062" s="6">
        <f>IF(OR(B2062="",D2062="",E2062="",F2062="",G2062="",H2062=""),1,0)</f>
        <v>0</v>
      </c>
      <c r="L2062" s="6">
        <f>IF(C2062&lt;Panorama_geral!$B$3,1,0)</f>
        <v>0</v>
      </c>
      <c r="M2062" s="36">
        <f>IF(D2062&gt;Educacao_infantil!$I$3,1,0)</f>
        <v>1</v>
      </c>
      <c r="N2062" s="7">
        <f>IF(I2062&lt;Educacao_infantil!$J$3,1,0)</f>
        <v>0</v>
      </c>
      <c r="O2062" s="22"/>
    </row>
    <row r="2063" spans="1:15" x14ac:dyDescent="0.25">
      <c r="A2063" s="5" t="s">
        <v>730</v>
      </c>
      <c r="B2063" s="6" t="s">
        <v>16</v>
      </c>
      <c r="C2063" s="9" t="str">
        <f>VLOOKUP(B2063,'De-Para_Estado_Regiao'!$B$3:$C$29,2,0)</f>
        <v>Sudeste</v>
      </c>
      <c r="D2063" s="6">
        <v>1233</v>
      </c>
      <c r="E2063" s="6">
        <v>0.69</v>
      </c>
      <c r="F2063" s="6">
        <v>0.65500000000000003</v>
      </c>
      <c r="G2063" s="6">
        <v>0.60599999999999998</v>
      </c>
      <c r="H2063" s="6">
        <v>53660.17</v>
      </c>
      <c r="I2063" s="6">
        <v>6</v>
      </c>
      <c r="J2063" s="36" t="str">
        <f t="shared" si="32"/>
        <v>Médio</v>
      </c>
      <c r="K2063" s="6">
        <f>IF(OR(B2063="",D2063="",E2063="",F2063="",G2063="",H2063=""),1,0)</f>
        <v>0</v>
      </c>
      <c r="L2063" s="6">
        <f>IF(C2063&lt;Panorama_geral!$B$3,1,0)</f>
        <v>0</v>
      </c>
      <c r="M2063" s="36">
        <f>IF(D2063&gt;Educacao_infantil!$I$3,1,0)</f>
        <v>1</v>
      </c>
      <c r="N2063" s="7">
        <f>IF(I2063&lt;Educacao_infantil!$J$3,1,0)</f>
        <v>0</v>
      </c>
      <c r="O2063" s="22"/>
    </row>
    <row r="2064" spans="1:15" x14ac:dyDescent="0.25">
      <c r="A2064" s="8" t="s">
        <v>731</v>
      </c>
      <c r="B2064" s="9" t="s">
        <v>59</v>
      </c>
      <c r="C2064" s="9" t="str">
        <f>VLOOKUP(B2064,'De-Para_Estado_Regiao'!$B$3:$C$29,2,0)</f>
        <v>Sul</v>
      </c>
      <c r="D2064" s="9">
        <v>2156</v>
      </c>
      <c r="E2064" s="9">
        <v>0.75700000000000001</v>
      </c>
      <c r="F2064" s="9">
        <v>0.71699999999999997</v>
      </c>
      <c r="G2064" s="9">
        <v>0.69199999999999995</v>
      </c>
      <c r="H2064" s="9">
        <v>26851.08</v>
      </c>
      <c r="I2064" s="6">
        <v>64</v>
      </c>
      <c r="J2064" s="36" t="str">
        <f t="shared" si="32"/>
        <v>Alto</v>
      </c>
      <c r="K2064" s="6">
        <f>IF(OR(B2064="",D2064="",E2064="",F2064="",G2064="",H2064=""),1,0)</f>
        <v>0</v>
      </c>
      <c r="L2064" s="6">
        <f>IF(C2064&lt;Panorama_geral!$B$3,1,0)</f>
        <v>0</v>
      </c>
      <c r="M2064" s="36">
        <f>IF(D2064&gt;Educacao_infantil!$I$3,1,0)</f>
        <v>1</v>
      </c>
      <c r="N2064" s="7">
        <f>IF(I2064&lt;Educacao_infantil!$J$3,1,0)</f>
        <v>0</v>
      </c>
      <c r="O2064" s="22"/>
    </row>
    <row r="2065" spans="1:15" x14ac:dyDescent="0.25">
      <c r="A2065" s="5" t="s">
        <v>732</v>
      </c>
      <c r="B2065" s="6" t="s">
        <v>7</v>
      </c>
      <c r="C2065" s="9" t="str">
        <f>VLOOKUP(B2065,'De-Para_Estado_Regiao'!$B$3:$C$29,2,0)</f>
        <v>Sudeste</v>
      </c>
      <c r="D2065" s="6">
        <v>371</v>
      </c>
      <c r="E2065" s="6">
        <v>0.76900000000000002</v>
      </c>
      <c r="F2065" s="6">
        <v>0.76200000000000001</v>
      </c>
      <c r="G2065" s="6">
        <v>0.71499999999999997</v>
      </c>
      <c r="H2065" s="6">
        <v>17118.53</v>
      </c>
      <c r="I2065" s="6">
        <v>19</v>
      </c>
      <c r="J2065" s="36" t="str">
        <f t="shared" si="32"/>
        <v>Alto</v>
      </c>
      <c r="K2065" s="6">
        <f>IF(OR(B2065="",D2065="",E2065="",F2065="",G2065="",H2065=""),1,0)</f>
        <v>0</v>
      </c>
      <c r="L2065" s="6">
        <f>IF(C2065&lt;Panorama_geral!$B$3,1,0)</f>
        <v>0</v>
      </c>
      <c r="M2065" s="36">
        <f>IF(D2065&gt;Educacao_infantil!$I$3,1,0)</f>
        <v>0</v>
      </c>
      <c r="N2065" s="7">
        <f>IF(I2065&lt;Educacao_infantil!$J$3,1,0)</f>
        <v>0</v>
      </c>
      <c r="O2065" s="22"/>
    </row>
    <row r="2066" spans="1:15" x14ac:dyDescent="0.25">
      <c r="A2066" s="8" t="s">
        <v>733</v>
      </c>
      <c r="B2066" s="9" t="s">
        <v>7</v>
      </c>
      <c r="C2066" s="9" t="str">
        <f>VLOOKUP(B2066,'De-Para_Estado_Regiao'!$B$3:$C$29,2,0)</f>
        <v>Sudeste</v>
      </c>
      <c r="D2066" s="9">
        <v>987</v>
      </c>
      <c r="E2066" s="9">
        <v>0.73099999999999998</v>
      </c>
      <c r="F2066" s="9">
        <v>0.72899999999999998</v>
      </c>
      <c r="G2066" s="9">
        <v>0.624</v>
      </c>
      <c r="H2066" s="9">
        <v>21057.439999999999</v>
      </c>
      <c r="I2066" s="6">
        <v>31</v>
      </c>
      <c r="J2066" s="36" t="str">
        <f t="shared" si="32"/>
        <v>Alto</v>
      </c>
      <c r="K2066" s="6">
        <f>IF(OR(B2066="",D2066="",E2066="",F2066="",G2066="",H2066=""),1,0)</f>
        <v>0</v>
      </c>
      <c r="L2066" s="6">
        <f>IF(C2066&lt;Panorama_geral!$B$3,1,0)</f>
        <v>0</v>
      </c>
      <c r="M2066" s="36">
        <f>IF(D2066&gt;Educacao_infantil!$I$3,1,0)</f>
        <v>1</v>
      </c>
      <c r="N2066" s="7">
        <f>IF(I2066&lt;Educacao_infantil!$J$3,1,0)</f>
        <v>0</v>
      </c>
      <c r="O2066" s="22"/>
    </row>
    <row r="2067" spans="1:15" x14ac:dyDescent="0.25">
      <c r="A2067" s="5" t="s">
        <v>734</v>
      </c>
      <c r="B2067" s="6" t="s">
        <v>10</v>
      </c>
      <c r="C2067" s="9" t="str">
        <f>VLOOKUP(B2067,'De-Para_Estado_Regiao'!$B$3:$C$29,2,0)</f>
        <v>Sudeste</v>
      </c>
      <c r="D2067" s="6">
        <v>967</v>
      </c>
      <c r="E2067" s="6">
        <v>0.71</v>
      </c>
      <c r="F2067" s="6">
        <v>0.69799999999999995</v>
      </c>
      <c r="G2067" s="6">
        <v>0.64200000000000002</v>
      </c>
      <c r="H2067" s="6">
        <v>14909.49</v>
      </c>
      <c r="I2067" s="6">
        <v>21</v>
      </c>
      <c r="J2067" s="36" t="str">
        <f t="shared" si="32"/>
        <v>Alto</v>
      </c>
      <c r="K2067" s="6">
        <f>IF(OR(B2067="",D2067="",E2067="",F2067="",G2067="",H2067=""),1,0)</f>
        <v>0</v>
      </c>
      <c r="L2067" s="6">
        <f>IF(C2067&lt;Panorama_geral!$B$3,1,0)</f>
        <v>0</v>
      </c>
      <c r="M2067" s="36">
        <f>IF(D2067&gt;Educacao_infantil!$I$3,1,0)</f>
        <v>1</v>
      </c>
      <c r="N2067" s="7">
        <f>IF(I2067&lt;Educacao_infantil!$J$3,1,0)</f>
        <v>0</v>
      </c>
      <c r="O2067" s="22"/>
    </row>
    <row r="2068" spans="1:15" x14ac:dyDescent="0.25">
      <c r="A2068" s="8" t="s">
        <v>735</v>
      </c>
      <c r="B2068" s="9" t="s">
        <v>7</v>
      </c>
      <c r="C2068" s="9" t="str">
        <f>VLOOKUP(B2068,'De-Para_Estado_Regiao'!$B$3:$C$29,2,0)</f>
        <v>Sudeste</v>
      </c>
      <c r="D2068" s="9">
        <v>612</v>
      </c>
      <c r="E2068" s="9">
        <v>0.77</v>
      </c>
      <c r="F2068" s="9">
        <v>0.71099999999999997</v>
      </c>
      <c r="G2068" s="9">
        <v>0.75800000000000001</v>
      </c>
      <c r="H2068" s="9">
        <v>36926.11</v>
      </c>
      <c r="I2068" s="6">
        <v>9</v>
      </c>
      <c r="J2068" s="36" t="str">
        <f t="shared" si="32"/>
        <v>Alto</v>
      </c>
      <c r="K2068" s="6">
        <f>IF(OR(B2068="",D2068="",E2068="",F2068="",G2068="",H2068=""),1,0)</f>
        <v>0</v>
      </c>
      <c r="L2068" s="6">
        <f>IF(C2068&lt;Panorama_geral!$B$3,1,0)</f>
        <v>0</v>
      </c>
      <c r="M2068" s="36">
        <f>IF(D2068&gt;Educacao_infantil!$I$3,1,0)</f>
        <v>0</v>
      </c>
      <c r="N2068" s="7">
        <f>IF(I2068&lt;Educacao_infantil!$J$3,1,0)</f>
        <v>0</v>
      </c>
      <c r="O2068" s="22"/>
    </row>
    <row r="2069" spans="1:15" x14ac:dyDescent="0.25">
      <c r="A2069" s="8" t="s">
        <v>737</v>
      </c>
      <c r="B2069" s="9" t="s">
        <v>16</v>
      </c>
      <c r="C2069" s="9" t="str">
        <f>VLOOKUP(B2069,'De-Para_Estado_Regiao'!$B$3:$C$29,2,0)</f>
        <v>Sudeste</v>
      </c>
      <c r="D2069" s="9">
        <v>1643</v>
      </c>
      <c r="E2069" s="9">
        <v>0.65300000000000002</v>
      </c>
      <c r="F2069" s="9">
        <v>0.64100000000000001</v>
      </c>
      <c r="G2069" s="9">
        <v>0.52700000000000002</v>
      </c>
      <c r="H2069" s="9">
        <v>14453.89</v>
      </c>
      <c r="I2069" s="6">
        <v>25</v>
      </c>
      <c r="J2069" s="36" t="str">
        <f t="shared" si="32"/>
        <v>Médio</v>
      </c>
      <c r="K2069" s="6">
        <f>IF(OR(B2069="",D2069="",E2069="",F2069="",G2069="",H2069=""),1,0)</f>
        <v>0</v>
      </c>
      <c r="L2069" s="6">
        <f>IF(C2069&lt;Panorama_geral!$B$3,1,0)</f>
        <v>0</v>
      </c>
      <c r="M2069" s="36">
        <f>IF(D2069&gt;Educacao_infantil!$I$3,1,0)</f>
        <v>1</v>
      </c>
      <c r="N2069" s="7">
        <f>IF(I2069&lt;Educacao_infantil!$J$3,1,0)</f>
        <v>0</v>
      </c>
      <c r="O2069" s="22"/>
    </row>
    <row r="2070" spans="1:15" x14ac:dyDescent="0.25">
      <c r="A2070" s="5" t="s">
        <v>738</v>
      </c>
      <c r="B2070" s="6" t="s">
        <v>7</v>
      </c>
      <c r="C2070" s="9" t="str">
        <f>VLOOKUP(B2070,'De-Para_Estado_Regiao'!$B$3:$C$29,2,0)</f>
        <v>Sudeste</v>
      </c>
      <c r="D2070" s="6">
        <v>728</v>
      </c>
      <c r="E2070" s="6">
        <v>0.68</v>
      </c>
      <c r="F2070" s="6">
        <v>0.69199999999999995</v>
      </c>
      <c r="G2070" s="6">
        <v>0.56200000000000006</v>
      </c>
      <c r="H2070" s="6">
        <v>21317.01</v>
      </c>
      <c r="I2070" s="6">
        <v>9</v>
      </c>
      <c r="J2070" s="36" t="str">
        <f t="shared" si="32"/>
        <v>Médio</v>
      </c>
      <c r="K2070" s="6">
        <f>IF(OR(B2070="",D2070="",E2070="",F2070="",G2070="",H2070=""),1,0)</f>
        <v>0</v>
      </c>
      <c r="L2070" s="6">
        <f>IF(C2070&lt;Panorama_geral!$B$3,1,0)</f>
        <v>0</v>
      </c>
      <c r="M2070" s="36">
        <f>IF(D2070&gt;Educacao_infantil!$I$3,1,0)</f>
        <v>0</v>
      </c>
      <c r="N2070" s="7">
        <f>IF(I2070&lt;Educacao_infantil!$J$3,1,0)</f>
        <v>0</v>
      </c>
      <c r="O2070" s="22"/>
    </row>
    <row r="2071" spans="1:15" x14ac:dyDescent="0.25">
      <c r="A2071" s="8" t="s">
        <v>739</v>
      </c>
      <c r="B2071" s="9" t="s">
        <v>49</v>
      </c>
      <c r="C2071" s="9" t="str">
        <f>VLOOKUP(B2071,'De-Para_Estado_Regiao'!$B$3:$C$29,2,0)</f>
        <v>Norte</v>
      </c>
      <c r="D2071" s="9">
        <v>5302</v>
      </c>
      <c r="E2071" s="9">
        <v>0.64</v>
      </c>
      <c r="F2071" s="9">
        <v>0.64400000000000002</v>
      </c>
      <c r="G2071" s="9">
        <v>0.51</v>
      </c>
      <c r="H2071" s="9">
        <v>16261.21</v>
      </c>
      <c r="I2071" s="6">
        <v>56</v>
      </c>
      <c r="J2071" s="36" t="str">
        <f t="shared" si="32"/>
        <v>Médio</v>
      </c>
      <c r="K2071" s="6">
        <f>IF(OR(B2071="",D2071="",E2071="",F2071="",G2071="",H2071=""),1,0)</f>
        <v>0</v>
      </c>
      <c r="L2071" s="6">
        <f>IF(C2071&lt;Panorama_geral!$B$3,1,0)</f>
        <v>0</v>
      </c>
      <c r="M2071" s="36">
        <f>IF(D2071&gt;Educacao_infantil!$I$3,1,0)</f>
        <v>1</v>
      </c>
      <c r="N2071" s="7">
        <f>IF(I2071&lt;Educacao_infantil!$J$3,1,0)</f>
        <v>0</v>
      </c>
      <c r="O2071" s="22"/>
    </row>
    <row r="2072" spans="1:15" x14ac:dyDescent="0.25">
      <c r="A2072" s="5" t="s">
        <v>740</v>
      </c>
      <c r="B2072" s="6" t="s">
        <v>7</v>
      </c>
      <c r="C2072" s="9" t="str">
        <f>VLOOKUP(B2072,'De-Para_Estado_Regiao'!$B$3:$C$29,2,0)</f>
        <v>Sudeste</v>
      </c>
      <c r="D2072" s="6">
        <v>1024</v>
      </c>
      <c r="E2072" s="6">
        <v>0.74099999999999999</v>
      </c>
      <c r="F2072" s="6">
        <v>0.69899999999999995</v>
      </c>
      <c r="G2072" s="6">
        <v>0.67900000000000005</v>
      </c>
      <c r="H2072" s="6">
        <v>47215.08</v>
      </c>
      <c r="I2072" s="6">
        <v>15</v>
      </c>
      <c r="J2072" s="36" t="str">
        <f t="shared" si="32"/>
        <v>Alto</v>
      </c>
      <c r="K2072" s="6">
        <f>IF(OR(B2072="",D2072="",E2072="",F2072="",G2072="",H2072=""),1,0)</f>
        <v>0</v>
      </c>
      <c r="L2072" s="6">
        <f>IF(C2072&lt;Panorama_geral!$B$3,1,0)</f>
        <v>0</v>
      </c>
      <c r="M2072" s="36">
        <f>IF(D2072&gt;Educacao_infantil!$I$3,1,0)</f>
        <v>1</v>
      </c>
      <c r="N2072" s="7">
        <f>IF(I2072&lt;Educacao_infantil!$J$3,1,0)</f>
        <v>0</v>
      </c>
      <c r="O2072" s="22"/>
    </row>
    <row r="2073" spans="1:15" x14ac:dyDescent="0.25">
      <c r="A2073" s="8" t="s">
        <v>741</v>
      </c>
      <c r="B2073" s="9" t="s">
        <v>59</v>
      </c>
      <c r="C2073" s="9" t="str">
        <f>VLOOKUP(B2073,'De-Para_Estado_Regiao'!$B$3:$C$29,2,0)</f>
        <v>Sul</v>
      </c>
      <c r="D2073" s="9">
        <v>2022</v>
      </c>
      <c r="E2073" s="9">
        <v>0.76</v>
      </c>
      <c r="F2073" s="9">
        <v>0.745</v>
      </c>
      <c r="G2073" s="9">
        <v>0.69099999999999995</v>
      </c>
      <c r="H2073" s="9">
        <v>23676.35</v>
      </c>
      <c r="I2073" s="6">
        <v>69</v>
      </c>
      <c r="J2073" s="36" t="str">
        <f t="shared" si="32"/>
        <v>Alto</v>
      </c>
      <c r="K2073" s="6">
        <f>IF(OR(B2073="",D2073="",E2073="",F2073="",G2073="",H2073=""),1,0)</f>
        <v>0</v>
      </c>
      <c r="L2073" s="6">
        <f>IF(C2073&lt;Panorama_geral!$B$3,1,0)</f>
        <v>0</v>
      </c>
      <c r="M2073" s="36">
        <f>IF(D2073&gt;Educacao_infantil!$I$3,1,0)</f>
        <v>1</v>
      </c>
      <c r="N2073" s="7">
        <f>IF(I2073&lt;Educacao_infantil!$J$3,1,0)</f>
        <v>0</v>
      </c>
      <c r="O2073" s="22"/>
    </row>
    <row r="2074" spans="1:15" x14ac:dyDescent="0.25">
      <c r="A2074" s="5" t="s">
        <v>742</v>
      </c>
      <c r="B2074" s="6" t="s">
        <v>16</v>
      </c>
      <c r="C2074" s="9" t="str">
        <f>VLOOKUP(B2074,'De-Para_Estado_Regiao'!$B$3:$C$29,2,0)</f>
        <v>Sudeste</v>
      </c>
      <c r="D2074" s="6">
        <v>3287</v>
      </c>
      <c r="E2074" s="6">
        <v>0.73099999999999998</v>
      </c>
      <c r="F2074" s="6">
        <v>0.69299999999999995</v>
      </c>
      <c r="G2074" s="6">
        <v>0.68</v>
      </c>
      <c r="H2074" s="6">
        <v>29847.47</v>
      </c>
      <c r="I2074" s="6">
        <v>56</v>
      </c>
      <c r="J2074" s="36" t="str">
        <f t="shared" si="32"/>
        <v>Alto</v>
      </c>
      <c r="K2074" s="6">
        <f>IF(OR(B2074="",D2074="",E2074="",F2074="",G2074="",H2074=""),1,0)</f>
        <v>0</v>
      </c>
      <c r="L2074" s="6">
        <f>IF(C2074&lt;Panorama_geral!$B$3,1,0)</f>
        <v>0</v>
      </c>
      <c r="M2074" s="36">
        <f>IF(D2074&gt;Educacao_infantil!$I$3,1,0)</f>
        <v>1</v>
      </c>
      <c r="N2074" s="7">
        <f>IF(I2074&lt;Educacao_infantil!$J$3,1,0)</f>
        <v>0</v>
      </c>
      <c r="O2074" s="22"/>
    </row>
    <row r="2075" spans="1:15" x14ac:dyDescent="0.25">
      <c r="A2075" s="8" t="s">
        <v>743</v>
      </c>
      <c r="B2075" s="9" t="s">
        <v>31</v>
      </c>
      <c r="C2075" s="9" t="str">
        <f>VLOOKUP(B2075,'De-Para_Estado_Regiao'!$B$3:$C$29,2,0)</f>
        <v>Nordeste</v>
      </c>
      <c r="D2075" s="9">
        <v>1111</v>
      </c>
      <c r="E2075" s="9">
        <v>0.60899999999999999</v>
      </c>
      <c r="F2075" s="9">
        <v>0.55200000000000005</v>
      </c>
      <c r="G2075" s="9">
        <v>0.52800000000000002</v>
      </c>
      <c r="H2075" s="9">
        <v>9146.9699999999993</v>
      </c>
      <c r="I2075" s="6">
        <v>7</v>
      </c>
      <c r="J2075" s="36" t="str">
        <f t="shared" si="32"/>
        <v>Médio</v>
      </c>
      <c r="K2075" s="6">
        <f>IF(OR(B2075="",D2075="",E2075="",F2075="",G2075="",H2075=""),1,0)</f>
        <v>0</v>
      </c>
      <c r="L2075" s="6">
        <f>IF(C2075&lt;Panorama_geral!$B$3,1,0)</f>
        <v>0</v>
      </c>
      <c r="M2075" s="36">
        <f>IF(D2075&gt;Educacao_infantil!$I$3,1,0)</f>
        <v>1</v>
      </c>
      <c r="N2075" s="7">
        <f>IF(I2075&lt;Educacao_infantil!$J$3,1,0)</f>
        <v>0</v>
      </c>
      <c r="O2075" s="22"/>
    </row>
    <row r="2076" spans="1:15" x14ac:dyDescent="0.25">
      <c r="A2076" s="5" t="s">
        <v>744</v>
      </c>
      <c r="B2076" s="6" t="s">
        <v>16</v>
      </c>
      <c r="C2076" s="9" t="str">
        <f>VLOOKUP(B2076,'De-Para_Estado_Regiao'!$B$3:$C$29,2,0)</f>
        <v>Sudeste</v>
      </c>
      <c r="D2076" s="6">
        <v>1954</v>
      </c>
      <c r="E2076" s="6">
        <v>0.69799999999999995</v>
      </c>
      <c r="F2076" s="6">
        <v>0.68600000000000005</v>
      </c>
      <c r="G2076" s="6">
        <v>0.58799999999999997</v>
      </c>
      <c r="H2076" s="6">
        <v>16658.37</v>
      </c>
      <c r="I2076" s="6">
        <v>37</v>
      </c>
      <c r="J2076" s="36" t="str">
        <f t="shared" si="32"/>
        <v>Médio</v>
      </c>
      <c r="K2076" s="6">
        <f>IF(OR(B2076="",D2076="",E2076="",F2076="",G2076="",H2076=""),1,0)</f>
        <v>0</v>
      </c>
      <c r="L2076" s="6">
        <f>IF(C2076&lt;Panorama_geral!$B$3,1,0)</f>
        <v>0</v>
      </c>
      <c r="M2076" s="36">
        <f>IF(D2076&gt;Educacao_infantil!$I$3,1,0)</f>
        <v>1</v>
      </c>
      <c r="N2076" s="7">
        <f>IF(I2076&lt;Educacao_infantil!$J$3,1,0)</f>
        <v>0</v>
      </c>
      <c r="O2076" s="22"/>
    </row>
    <row r="2077" spans="1:15" x14ac:dyDescent="0.25">
      <c r="A2077" s="8" t="s">
        <v>745</v>
      </c>
      <c r="B2077" s="9" t="s">
        <v>10</v>
      </c>
      <c r="C2077" s="9" t="str">
        <f>VLOOKUP(B2077,'De-Para_Estado_Regiao'!$B$3:$C$29,2,0)</f>
        <v>Sudeste</v>
      </c>
      <c r="D2077" s="9">
        <v>964</v>
      </c>
      <c r="E2077" s="9">
        <v>0.73</v>
      </c>
      <c r="F2077" s="9">
        <v>0.72399999999999998</v>
      </c>
      <c r="G2077" s="9">
        <v>0.64900000000000002</v>
      </c>
      <c r="H2077" s="9">
        <v>16365.4</v>
      </c>
      <c r="I2077" s="6">
        <v>24</v>
      </c>
      <c r="J2077" s="36" t="str">
        <f t="shared" si="32"/>
        <v>Alto</v>
      </c>
      <c r="K2077" s="6">
        <f>IF(OR(B2077="",D2077="",E2077="",F2077="",G2077="",H2077=""),1,0)</f>
        <v>0</v>
      </c>
      <c r="L2077" s="6">
        <f>IF(C2077&lt;Panorama_geral!$B$3,1,0)</f>
        <v>0</v>
      </c>
      <c r="M2077" s="36">
        <f>IF(D2077&gt;Educacao_infantil!$I$3,1,0)</f>
        <v>1</v>
      </c>
      <c r="N2077" s="7">
        <f>IF(I2077&lt;Educacao_infantil!$J$3,1,0)</f>
        <v>0</v>
      </c>
      <c r="O2077" s="22"/>
    </row>
    <row r="2078" spans="1:15" x14ac:dyDescent="0.25">
      <c r="A2078" s="5" t="s">
        <v>746</v>
      </c>
      <c r="B2078" s="6" t="s">
        <v>16</v>
      </c>
      <c r="C2078" s="9" t="str">
        <f>VLOOKUP(B2078,'De-Para_Estado_Regiao'!$B$3:$C$29,2,0)</f>
        <v>Sudeste</v>
      </c>
      <c r="D2078" s="6">
        <v>1078</v>
      </c>
      <c r="E2078" s="6">
        <v>0.627</v>
      </c>
      <c r="F2078" s="6">
        <v>0.58199999999999996</v>
      </c>
      <c r="G2078" s="6">
        <v>0.52600000000000002</v>
      </c>
      <c r="H2078" s="6">
        <v>8578.93</v>
      </c>
      <c r="I2078" s="6">
        <v>35</v>
      </c>
      <c r="J2078" s="36" t="str">
        <f t="shared" si="32"/>
        <v>Médio</v>
      </c>
      <c r="K2078" s="6">
        <f>IF(OR(B2078="",D2078="",E2078="",F2078="",G2078="",H2078=""),1,0)</f>
        <v>0</v>
      </c>
      <c r="L2078" s="6">
        <f>IF(C2078&lt;Panorama_geral!$B$3,1,0)</f>
        <v>0</v>
      </c>
      <c r="M2078" s="36">
        <f>IF(D2078&gt;Educacao_infantil!$I$3,1,0)</f>
        <v>1</v>
      </c>
      <c r="N2078" s="7">
        <f>IF(I2078&lt;Educacao_infantil!$J$3,1,0)</f>
        <v>0</v>
      </c>
      <c r="O2078" s="22"/>
    </row>
    <row r="2079" spans="1:15" x14ac:dyDescent="0.25">
      <c r="A2079" s="8" t="s">
        <v>747</v>
      </c>
      <c r="B2079" s="9" t="s">
        <v>7</v>
      </c>
      <c r="C2079" s="9" t="str">
        <f>VLOOKUP(B2079,'De-Para_Estado_Regiao'!$B$3:$C$29,2,0)</f>
        <v>Sudeste</v>
      </c>
      <c r="D2079" s="9">
        <v>605</v>
      </c>
      <c r="E2079" s="9">
        <v>0.73</v>
      </c>
      <c r="F2079" s="9">
        <v>0.69599999999999995</v>
      </c>
      <c r="G2079" s="9">
        <v>0.67800000000000005</v>
      </c>
      <c r="H2079" s="9">
        <v>62536.82</v>
      </c>
      <c r="I2079" s="6">
        <v>3</v>
      </c>
      <c r="J2079" s="36" t="str">
        <f t="shared" si="32"/>
        <v>Alto</v>
      </c>
      <c r="K2079" s="6">
        <f>IF(OR(B2079="",D2079="",E2079="",F2079="",G2079="",H2079=""),1,0)</f>
        <v>0</v>
      </c>
      <c r="L2079" s="6">
        <f>IF(C2079&lt;Panorama_geral!$B$3,1,0)</f>
        <v>0</v>
      </c>
      <c r="M2079" s="36">
        <f>IF(D2079&gt;Educacao_infantil!$I$3,1,0)</f>
        <v>0</v>
      </c>
      <c r="N2079" s="7">
        <f>IF(I2079&lt;Educacao_infantil!$J$3,1,0)</f>
        <v>0</v>
      </c>
      <c r="O2079" s="22"/>
    </row>
    <row r="2080" spans="1:15" x14ac:dyDescent="0.25">
      <c r="A2080" s="5" t="s">
        <v>748</v>
      </c>
      <c r="B2080" s="6" t="s">
        <v>24</v>
      </c>
      <c r="C2080" s="9" t="str">
        <f>VLOOKUP(B2080,'De-Para_Estado_Regiao'!$B$3:$C$29,2,0)</f>
        <v>Nordeste</v>
      </c>
      <c r="D2080" s="6">
        <v>394</v>
      </c>
      <c r="E2080" s="6">
        <v>0.60299999999999998</v>
      </c>
      <c r="F2080" s="6">
        <v>0.56399999999999995</v>
      </c>
      <c r="G2080" s="6">
        <v>0.497</v>
      </c>
      <c r="H2080" s="6">
        <v>6120.15</v>
      </c>
      <c r="I2080" s="6">
        <v>6</v>
      </c>
      <c r="J2080" s="36" t="str">
        <f t="shared" si="32"/>
        <v>Médio</v>
      </c>
      <c r="K2080" s="6">
        <f>IF(OR(B2080="",D2080="",E2080="",F2080="",G2080="",H2080=""),1,0)</f>
        <v>0</v>
      </c>
      <c r="L2080" s="6">
        <f>IF(C2080&lt;Panorama_geral!$B$3,1,0)</f>
        <v>0</v>
      </c>
      <c r="M2080" s="36">
        <f>IF(D2080&gt;Educacao_infantil!$I$3,1,0)</f>
        <v>0</v>
      </c>
      <c r="N2080" s="7">
        <f>IF(I2080&lt;Educacao_infantil!$J$3,1,0)</f>
        <v>0</v>
      </c>
      <c r="O2080" s="22"/>
    </row>
    <row r="2081" spans="1:15" x14ac:dyDescent="0.25">
      <c r="A2081" s="8" t="s">
        <v>749</v>
      </c>
      <c r="B2081" s="9" t="s">
        <v>7</v>
      </c>
      <c r="C2081" s="9" t="str">
        <f>VLOOKUP(B2081,'De-Para_Estado_Regiao'!$B$3:$C$29,2,0)</f>
        <v>Sudeste</v>
      </c>
      <c r="D2081" s="9">
        <v>650</v>
      </c>
      <c r="E2081" s="9">
        <v>0.73599999999999999</v>
      </c>
      <c r="F2081" s="9">
        <v>0.68200000000000005</v>
      </c>
      <c r="G2081" s="9">
        <v>0.67800000000000005</v>
      </c>
      <c r="H2081" s="9">
        <v>25956.61</v>
      </c>
      <c r="I2081" s="6">
        <v>6</v>
      </c>
      <c r="J2081" s="36" t="str">
        <f t="shared" si="32"/>
        <v>Alto</v>
      </c>
      <c r="K2081" s="6">
        <f>IF(OR(B2081="",D2081="",E2081="",F2081="",G2081="",H2081=""),1,0)</f>
        <v>0</v>
      </c>
      <c r="L2081" s="6">
        <f>IF(C2081&lt;Panorama_geral!$B$3,1,0)</f>
        <v>0</v>
      </c>
      <c r="M2081" s="36">
        <f>IF(D2081&gt;Educacao_infantil!$I$3,1,0)</f>
        <v>0</v>
      </c>
      <c r="N2081" s="7">
        <f>IF(I2081&lt;Educacao_infantil!$J$3,1,0)</f>
        <v>0</v>
      </c>
      <c r="O2081" s="22"/>
    </row>
    <row r="2082" spans="1:15" x14ac:dyDescent="0.25">
      <c r="A2082" s="5" t="s">
        <v>750</v>
      </c>
      <c r="B2082" s="6" t="s">
        <v>24</v>
      </c>
      <c r="C2082" s="9" t="str">
        <f>VLOOKUP(B2082,'De-Para_Estado_Regiao'!$B$3:$C$29,2,0)</f>
        <v>Nordeste</v>
      </c>
      <c r="D2082" s="6">
        <v>684</v>
      </c>
      <c r="E2082" s="6">
        <v>0.63700000000000001</v>
      </c>
      <c r="F2082" s="6">
        <v>0.621</v>
      </c>
      <c r="G2082" s="6">
        <v>0.54100000000000004</v>
      </c>
      <c r="H2082" s="6">
        <v>10148.799999999999</v>
      </c>
      <c r="I2082" s="6">
        <v>9</v>
      </c>
      <c r="J2082" s="36" t="str">
        <f t="shared" si="32"/>
        <v>Médio</v>
      </c>
      <c r="K2082" s="6">
        <f>IF(OR(B2082="",D2082="",E2082="",F2082="",G2082="",H2082=""),1,0)</f>
        <v>0</v>
      </c>
      <c r="L2082" s="6">
        <f>IF(C2082&lt;Panorama_geral!$B$3,1,0)</f>
        <v>0</v>
      </c>
      <c r="M2082" s="36">
        <f>IF(D2082&gt;Educacao_infantil!$I$3,1,0)</f>
        <v>0</v>
      </c>
      <c r="N2082" s="7">
        <f>IF(I2082&lt;Educacao_infantil!$J$3,1,0)</f>
        <v>0</v>
      </c>
      <c r="O2082" s="22"/>
    </row>
    <row r="2083" spans="1:15" x14ac:dyDescent="0.25">
      <c r="A2083" s="8" t="s">
        <v>751</v>
      </c>
      <c r="B2083" s="9" t="s">
        <v>148</v>
      </c>
      <c r="C2083" s="9" t="str">
        <f>VLOOKUP(B2083,'De-Para_Estado_Regiao'!$B$3:$C$29,2,0)</f>
        <v>Norte</v>
      </c>
      <c r="D2083" s="9">
        <v>3599</v>
      </c>
      <c r="E2083" s="9">
        <v>0.71799999999999997</v>
      </c>
      <c r="F2083" s="9">
        <v>0.72699999999999998</v>
      </c>
      <c r="G2083" s="9">
        <v>0.62</v>
      </c>
      <c r="H2083" s="9">
        <v>22130.78</v>
      </c>
      <c r="I2083" s="6">
        <v>52</v>
      </c>
      <c r="J2083" s="36" t="str">
        <f t="shared" si="32"/>
        <v>Alto</v>
      </c>
      <c r="K2083" s="6">
        <f>IF(OR(B2083="",D2083="",E2083="",F2083="",G2083="",H2083=""),1,0)</f>
        <v>0</v>
      </c>
      <c r="L2083" s="6">
        <f>IF(C2083&lt;Panorama_geral!$B$3,1,0)</f>
        <v>0</v>
      </c>
      <c r="M2083" s="36">
        <f>IF(D2083&gt;Educacao_infantil!$I$3,1,0)</f>
        <v>1</v>
      </c>
      <c r="N2083" s="7">
        <f>IF(I2083&lt;Educacao_infantil!$J$3,1,0)</f>
        <v>0</v>
      </c>
      <c r="O2083" s="22"/>
    </row>
    <row r="2084" spans="1:15" x14ac:dyDescent="0.25">
      <c r="A2084" s="5" t="s">
        <v>752</v>
      </c>
      <c r="B2084" s="6" t="s">
        <v>22</v>
      </c>
      <c r="C2084" s="9" t="str">
        <f>VLOOKUP(B2084,'De-Para_Estado_Regiao'!$B$3:$C$29,2,0)</f>
        <v>Sul</v>
      </c>
      <c r="D2084" s="6">
        <v>1482</v>
      </c>
      <c r="E2084" s="6">
        <v>0.72699999999999998</v>
      </c>
      <c r="F2084" s="6">
        <v>0.71399999999999997</v>
      </c>
      <c r="G2084" s="6">
        <v>0.65800000000000003</v>
      </c>
      <c r="H2084" s="6">
        <v>21227.93</v>
      </c>
      <c r="I2084" s="6">
        <v>46</v>
      </c>
      <c r="J2084" s="36" t="str">
        <f t="shared" si="32"/>
        <v>Alto</v>
      </c>
      <c r="K2084" s="6">
        <f>IF(OR(B2084="",D2084="",E2084="",F2084="",G2084="",H2084=""),1,0)</f>
        <v>0</v>
      </c>
      <c r="L2084" s="6">
        <f>IF(C2084&lt;Panorama_geral!$B$3,1,0)</f>
        <v>0</v>
      </c>
      <c r="M2084" s="36">
        <f>IF(D2084&gt;Educacao_infantil!$I$3,1,0)</f>
        <v>1</v>
      </c>
      <c r="N2084" s="7">
        <f>IF(I2084&lt;Educacao_infantil!$J$3,1,0)</f>
        <v>0</v>
      </c>
      <c r="O2084" s="22"/>
    </row>
    <row r="2085" spans="1:15" x14ac:dyDescent="0.25">
      <c r="A2085" s="8" t="s">
        <v>753</v>
      </c>
      <c r="B2085" s="9" t="s">
        <v>59</v>
      </c>
      <c r="C2085" s="9" t="str">
        <f>VLOOKUP(B2085,'De-Para_Estado_Regiao'!$B$3:$C$29,2,0)</f>
        <v>Sul</v>
      </c>
      <c r="D2085" s="9">
        <v>876</v>
      </c>
      <c r="E2085" s="9">
        <v>0.75</v>
      </c>
      <c r="F2085" s="9">
        <v>0.748</v>
      </c>
      <c r="G2085" s="9">
        <v>0.64100000000000001</v>
      </c>
      <c r="H2085" s="9">
        <v>34929.589999999997</v>
      </c>
      <c r="I2085" s="6">
        <v>24</v>
      </c>
      <c r="J2085" s="36" t="str">
        <f t="shared" si="32"/>
        <v>Alto</v>
      </c>
      <c r="K2085" s="6">
        <f>IF(OR(B2085="",D2085="",E2085="",F2085="",G2085="",H2085=""),1,0)</f>
        <v>0</v>
      </c>
      <c r="L2085" s="6">
        <f>IF(C2085&lt;Panorama_geral!$B$3,1,0)</f>
        <v>0</v>
      </c>
      <c r="M2085" s="36">
        <f>IF(D2085&gt;Educacao_infantil!$I$3,1,0)</f>
        <v>0</v>
      </c>
      <c r="N2085" s="7">
        <f>IF(I2085&lt;Educacao_infantil!$J$3,1,0)</f>
        <v>0</v>
      </c>
      <c r="O2085" s="22"/>
    </row>
    <row r="2086" spans="1:15" x14ac:dyDescent="0.25">
      <c r="A2086" s="5" t="s">
        <v>754</v>
      </c>
      <c r="B2086" s="6" t="s">
        <v>14</v>
      </c>
      <c r="C2086" s="9" t="str">
        <f>VLOOKUP(B2086,'De-Para_Estado_Regiao'!$B$3:$C$29,2,0)</f>
        <v>Sul</v>
      </c>
      <c r="D2086" s="6">
        <v>1849</v>
      </c>
      <c r="E2086" s="6">
        <v>0.71299999999999997</v>
      </c>
      <c r="F2086" s="6">
        <v>0.68700000000000006</v>
      </c>
      <c r="G2086" s="6">
        <v>0.626</v>
      </c>
      <c r="H2086" s="6">
        <v>29382.73</v>
      </c>
      <c r="I2086" s="6">
        <v>19</v>
      </c>
      <c r="J2086" s="36" t="str">
        <f t="shared" si="32"/>
        <v>Alto</v>
      </c>
      <c r="K2086" s="6">
        <f>IF(OR(B2086="",D2086="",E2086="",F2086="",G2086="",H2086=""),1,0)</f>
        <v>0</v>
      </c>
      <c r="L2086" s="6">
        <f>IF(C2086&lt;Panorama_geral!$B$3,1,0)</f>
        <v>0</v>
      </c>
      <c r="M2086" s="36">
        <f>IF(D2086&gt;Educacao_infantil!$I$3,1,0)</f>
        <v>1</v>
      </c>
      <c r="N2086" s="7">
        <f>IF(I2086&lt;Educacao_infantil!$J$3,1,0)</f>
        <v>0</v>
      </c>
      <c r="O2086" s="22"/>
    </row>
    <row r="2087" spans="1:15" x14ac:dyDescent="0.25">
      <c r="A2087" s="8" t="s">
        <v>755</v>
      </c>
      <c r="B2087" s="9" t="s">
        <v>29</v>
      </c>
      <c r="C2087" s="9" t="str">
        <f>VLOOKUP(B2087,'De-Para_Estado_Regiao'!$B$3:$C$29,2,0)</f>
        <v>Centro-Oeste</v>
      </c>
      <c r="D2087" s="9">
        <v>1897</v>
      </c>
      <c r="E2087" s="9">
        <v>0.71599999999999997</v>
      </c>
      <c r="F2087" s="9">
        <v>0.73299999999999998</v>
      </c>
      <c r="G2087" s="9">
        <v>0.59299999999999997</v>
      </c>
      <c r="H2087" s="9">
        <v>24006.82</v>
      </c>
      <c r="I2087" s="6">
        <v>20</v>
      </c>
      <c r="J2087" s="36" t="str">
        <f t="shared" si="32"/>
        <v>Alto</v>
      </c>
      <c r="K2087" s="6">
        <f>IF(OR(B2087="",D2087="",E2087="",F2087="",G2087="",H2087=""),1,0)</f>
        <v>0</v>
      </c>
      <c r="L2087" s="6">
        <f>IF(C2087&lt;Panorama_geral!$B$3,1,0)</f>
        <v>0</v>
      </c>
      <c r="M2087" s="36">
        <f>IF(D2087&gt;Educacao_infantil!$I$3,1,0)</f>
        <v>1</v>
      </c>
      <c r="N2087" s="7">
        <f>IF(I2087&lt;Educacao_infantil!$J$3,1,0)</f>
        <v>0</v>
      </c>
      <c r="O2087" s="22"/>
    </row>
    <row r="2088" spans="1:15" x14ac:dyDescent="0.25">
      <c r="A2088" s="5" t="s">
        <v>756</v>
      </c>
      <c r="B2088" s="6" t="s">
        <v>7</v>
      </c>
      <c r="C2088" s="9" t="str">
        <f>VLOOKUP(B2088,'De-Para_Estado_Regiao'!$B$3:$C$29,2,0)</f>
        <v>Sudeste</v>
      </c>
      <c r="D2088" s="6">
        <v>858</v>
      </c>
      <c r="E2088" s="6">
        <v>0.77</v>
      </c>
      <c r="F2088" s="6">
        <v>0.76300000000000001</v>
      </c>
      <c r="G2088" s="6">
        <v>0.69699999999999995</v>
      </c>
      <c r="H2088" s="6">
        <v>36621.93</v>
      </c>
      <c r="I2088" s="6">
        <v>6</v>
      </c>
      <c r="J2088" s="36" t="str">
        <f t="shared" si="32"/>
        <v>Alto</v>
      </c>
      <c r="K2088" s="6">
        <f>IF(OR(B2088="",D2088="",E2088="",F2088="",G2088="",H2088=""),1,0)</f>
        <v>0</v>
      </c>
      <c r="L2088" s="6">
        <f>IF(C2088&lt;Panorama_geral!$B$3,1,0)</f>
        <v>0</v>
      </c>
      <c r="M2088" s="36">
        <f>IF(D2088&gt;Educacao_infantil!$I$3,1,0)</f>
        <v>0</v>
      </c>
      <c r="N2088" s="7">
        <f>IF(I2088&lt;Educacao_infantil!$J$3,1,0)</f>
        <v>0</v>
      </c>
      <c r="O2088" s="22"/>
    </row>
    <row r="2089" spans="1:15" x14ac:dyDescent="0.25">
      <c r="A2089" s="8" t="s">
        <v>757</v>
      </c>
      <c r="B2089" s="9" t="s">
        <v>7</v>
      </c>
      <c r="C2089" s="9" t="str">
        <f>VLOOKUP(B2089,'De-Para_Estado_Regiao'!$B$3:$C$29,2,0)</f>
        <v>Sudeste</v>
      </c>
      <c r="D2089" s="9">
        <v>300</v>
      </c>
      <c r="E2089" s="9">
        <v>0.753</v>
      </c>
      <c r="F2089" s="9">
        <v>0.72</v>
      </c>
      <c r="G2089" s="9">
        <v>0.71399999999999997</v>
      </c>
      <c r="H2089" s="9">
        <v>19622.88</v>
      </c>
      <c r="I2089" s="6">
        <v>10</v>
      </c>
      <c r="J2089" s="36" t="str">
        <f t="shared" si="32"/>
        <v>Alto</v>
      </c>
      <c r="K2089" s="6">
        <f>IF(OR(B2089="",D2089="",E2089="",F2089="",G2089="",H2089=""),1,0)</f>
        <v>0</v>
      </c>
      <c r="L2089" s="6">
        <f>IF(C2089&lt;Panorama_geral!$B$3,1,0)</f>
        <v>0</v>
      </c>
      <c r="M2089" s="36">
        <f>IF(D2089&gt;Educacao_infantil!$I$3,1,0)</f>
        <v>0</v>
      </c>
      <c r="N2089" s="7">
        <f>IF(I2089&lt;Educacao_infantil!$J$3,1,0)</f>
        <v>0</v>
      </c>
      <c r="O2089" s="22"/>
    </row>
    <row r="2090" spans="1:15" x14ac:dyDescent="0.25">
      <c r="A2090" s="5" t="s">
        <v>758</v>
      </c>
      <c r="B2090" s="6" t="s">
        <v>10</v>
      </c>
      <c r="C2090" s="9" t="str">
        <f>VLOOKUP(B2090,'De-Para_Estado_Regiao'!$B$3:$C$29,2,0)</f>
        <v>Sudeste</v>
      </c>
      <c r="D2090" s="6">
        <v>1338</v>
      </c>
      <c r="E2090" s="6">
        <v>0.753</v>
      </c>
      <c r="F2090" s="6">
        <v>0.746</v>
      </c>
      <c r="G2090" s="6">
        <v>0.67600000000000005</v>
      </c>
      <c r="H2090" s="6">
        <v>92773.55</v>
      </c>
      <c r="I2090" s="6">
        <v>14</v>
      </c>
      <c r="J2090" s="36" t="str">
        <f t="shared" si="32"/>
        <v>Alto</v>
      </c>
      <c r="K2090" s="6">
        <f>IF(OR(B2090="",D2090="",E2090="",F2090="",G2090="",H2090=""),1,0)</f>
        <v>0</v>
      </c>
      <c r="L2090" s="6">
        <f>IF(C2090&lt;Panorama_geral!$B$3,1,0)</f>
        <v>0</v>
      </c>
      <c r="M2090" s="36">
        <f>IF(D2090&gt;Educacao_infantil!$I$3,1,0)</f>
        <v>1</v>
      </c>
      <c r="N2090" s="7">
        <f>IF(I2090&lt;Educacao_infantil!$J$3,1,0)</f>
        <v>0</v>
      </c>
      <c r="O2090" s="22"/>
    </row>
    <row r="2091" spans="1:15" x14ac:dyDescent="0.25">
      <c r="A2091" s="8" t="s">
        <v>759</v>
      </c>
      <c r="B2091" s="9" t="s">
        <v>7</v>
      </c>
      <c r="C2091" s="9" t="str">
        <f>VLOOKUP(B2091,'De-Para_Estado_Regiao'!$B$3:$C$29,2,0)</f>
        <v>Sudeste</v>
      </c>
      <c r="D2091" s="9">
        <v>1013</v>
      </c>
      <c r="E2091" s="9">
        <v>0.78</v>
      </c>
      <c r="F2091" s="9">
        <v>0.74199999999999999</v>
      </c>
      <c r="G2091" s="9">
        <v>0.72899999999999998</v>
      </c>
      <c r="H2091" s="9">
        <v>50771.27</v>
      </c>
      <c r="I2091" s="6">
        <v>18</v>
      </c>
      <c r="J2091" s="36" t="str">
        <f t="shared" si="32"/>
        <v>Alto</v>
      </c>
      <c r="K2091" s="6">
        <f>IF(OR(B2091="",D2091="",E2091="",F2091="",G2091="",H2091=""),1,0)</f>
        <v>0</v>
      </c>
      <c r="L2091" s="6">
        <f>IF(C2091&lt;Panorama_geral!$B$3,1,0)</f>
        <v>0</v>
      </c>
      <c r="M2091" s="36">
        <f>IF(D2091&gt;Educacao_infantil!$I$3,1,0)</f>
        <v>1</v>
      </c>
      <c r="N2091" s="7">
        <f>IF(I2091&lt;Educacao_infantil!$J$3,1,0)</f>
        <v>0</v>
      </c>
      <c r="O2091" s="22"/>
    </row>
    <row r="2092" spans="1:15" x14ac:dyDescent="0.25">
      <c r="A2092" s="5" t="s">
        <v>760</v>
      </c>
      <c r="B2092" s="6" t="s">
        <v>16</v>
      </c>
      <c r="C2092" s="9" t="str">
        <f>VLOOKUP(B2092,'De-Para_Estado_Regiao'!$B$3:$C$29,2,0)</f>
        <v>Sudeste</v>
      </c>
      <c r="D2092" s="6">
        <v>1466</v>
      </c>
      <c r="E2092" s="6">
        <v>0.67</v>
      </c>
      <c r="F2092" s="6">
        <v>0.63900000000000001</v>
      </c>
      <c r="G2092" s="6">
        <v>0.57799999999999996</v>
      </c>
      <c r="H2092" s="6">
        <v>11799.22</v>
      </c>
      <c r="I2092" s="6">
        <v>21</v>
      </c>
      <c r="J2092" s="36" t="str">
        <f t="shared" si="32"/>
        <v>Médio</v>
      </c>
      <c r="K2092" s="6">
        <f>IF(OR(B2092="",D2092="",E2092="",F2092="",G2092="",H2092=""),1,0)</f>
        <v>0</v>
      </c>
      <c r="L2092" s="6">
        <f>IF(C2092&lt;Panorama_geral!$B$3,1,0)</f>
        <v>0</v>
      </c>
      <c r="M2092" s="36">
        <f>IF(D2092&gt;Educacao_infantil!$I$3,1,0)</f>
        <v>1</v>
      </c>
      <c r="N2092" s="7">
        <f>IF(I2092&lt;Educacao_infantil!$J$3,1,0)</f>
        <v>0</v>
      </c>
      <c r="O2092" s="22"/>
    </row>
    <row r="2093" spans="1:15" x14ac:dyDescent="0.25">
      <c r="A2093" s="8" t="s">
        <v>761</v>
      </c>
      <c r="B2093" s="9" t="s">
        <v>7</v>
      </c>
      <c r="C2093" s="9" t="str">
        <f>VLOOKUP(B2093,'De-Para_Estado_Regiao'!$B$3:$C$29,2,0)</f>
        <v>Sudeste</v>
      </c>
      <c r="D2093" s="9">
        <v>179</v>
      </c>
      <c r="E2093" s="9">
        <v>0.75900000000000001</v>
      </c>
      <c r="F2093" s="9">
        <v>0.752</v>
      </c>
      <c r="G2093" s="9">
        <v>0.67800000000000005</v>
      </c>
      <c r="H2093" s="9">
        <v>24612.81</v>
      </c>
      <c r="I2093" s="6">
        <v>8</v>
      </c>
      <c r="J2093" s="36" t="str">
        <f t="shared" si="32"/>
        <v>Alto</v>
      </c>
      <c r="K2093" s="6">
        <f>IF(OR(B2093="",D2093="",E2093="",F2093="",G2093="",H2093=""),1,0)</f>
        <v>0</v>
      </c>
      <c r="L2093" s="6">
        <f>IF(C2093&lt;Panorama_geral!$B$3,1,0)</f>
        <v>0</v>
      </c>
      <c r="M2093" s="36">
        <f>IF(D2093&gt;Educacao_infantil!$I$3,1,0)</f>
        <v>0</v>
      </c>
      <c r="N2093" s="7">
        <f>IF(I2093&lt;Educacao_infantil!$J$3,1,0)</f>
        <v>0</v>
      </c>
      <c r="O2093" s="22"/>
    </row>
    <row r="2094" spans="1:15" x14ac:dyDescent="0.25">
      <c r="A2094" s="5" t="s">
        <v>762</v>
      </c>
      <c r="B2094" s="6" t="s">
        <v>33</v>
      </c>
      <c r="C2094" s="9" t="str">
        <f>VLOOKUP(B2094,'De-Para_Estado_Regiao'!$B$3:$C$29,2,0)</f>
        <v>Centro-Oeste</v>
      </c>
      <c r="D2094" s="6">
        <v>2783</v>
      </c>
      <c r="E2094" s="6">
        <v>0.71799999999999997</v>
      </c>
      <c r="F2094" s="6">
        <v>0.753</v>
      </c>
      <c r="G2094" s="6">
        <v>0.58399999999999996</v>
      </c>
      <c r="H2094" s="6">
        <v>36703.839999999997</v>
      </c>
      <c r="I2094" s="6">
        <v>34</v>
      </c>
      <c r="J2094" s="36" t="str">
        <f t="shared" si="32"/>
        <v>Alto</v>
      </c>
      <c r="K2094" s="6">
        <f>IF(OR(B2094="",D2094="",E2094="",F2094="",G2094="",H2094=""),1,0)</f>
        <v>0</v>
      </c>
      <c r="L2094" s="6">
        <f>IF(C2094&lt;Panorama_geral!$B$3,1,0)</f>
        <v>0</v>
      </c>
      <c r="M2094" s="36">
        <f>IF(D2094&gt;Educacao_infantil!$I$3,1,0)</f>
        <v>1</v>
      </c>
      <c r="N2094" s="7">
        <f>IF(I2094&lt;Educacao_infantil!$J$3,1,0)</f>
        <v>0</v>
      </c>
      <c r="O2094" s="22"/>
    </row>
    <row r="2095" spans="1:15" x14ac:dyDescent="0.25">
      <c r="A2095" s="8" t="s">
        <v>763</v>
      </c>
      <c r="B2095" s="9" t="s">
        <v>10</v>
      </c>
      <c r="C2095" s="9" t="str">
        <f>VLOOKUP(B2095,'De-Para_Estado_Regiao'!$B$3:$C$29,2,0)</f>
        <v>Sudeste</v>
      </c>
      <c r="D2095" s="9">
        <v>1551</v>
      </c>
      <c r="E2095" s="9">
        <v>0.72599999999999998</v>
      </c>
      <c r="F2095" s="9">
        <v>0.73399999999999999</v>
      </c>
      <c r="G2095" s="9">
        <v>0.64200000000000002</v>
      </c>
      <c r="H2095" s="9">
        <v>27712.27</v>
      </c>
      <c r="I2095" s="6">
        <v>24</v>
      </c>
      <c r="J2095" s="36" t="str">
        <f t="shared" si="32"/>
        <v>Alto</v>
      </c>
      <c r="K2095" s="6">
        <f>IF(OR(B2095="",D2095="",E2095="",F2095="",G2095="",H2095=""),1,0)</f>
        <v>0</v>
      </c>
      <c r="L2095" s="6">
        <f>IF(C2095&lt;Panorama_geral!$B$3,1,0)</f>
        <v>0</v>
      </c>
      <c r="M2095" s="36">
        <f>IF(D2095&gt;Educacao_infantil!$I$3,1,0)</f>
        <v>1</v>
      </c>
      <c r="N2095" s="7">
        <f>IF(I2095&lt;Educacao_infantil!$J$3,1,0)</f>
        <v>0</v>
      </c>
      <c r="O2095" s="22"/>
    </row>
    <row r="2096" spans="1:15" x14ac:dyDescent="0.25">
      <c r="A2096" s="5" t="s">
        <v>764</v>
      </c>
      <c r="B2096" s="6" t="s">
        <v>16</v>
      </c>
      <c r="C2096" s="9" t="str">
        <f>VLOOKUP(B2096,'De-Para_Estado_Regiao'!$B$3:$C$29,2,0)</f>
        <v>Sudeste</v>
      </c>
      <c r="D2096" s="6">
        <v>1698</v>
      </c>
      <c r="E2096" s="6">
        <v>0.71</v>
      </c>
      <c r="F2096" s="6">
        <v>0.70899999999999996</v>
      </c>
      <c r="G2096" s="6">
        <v>0.59099999999999997</v>
      </c>
      <c r="H2096" s="6">
        <v>25330.01</v>
      </c>
      <c r="I2096" s="6">
        <v>36</v>
      </c>
      <c r="J2096" s="36" t="str">
        <f t="shared" si="32"/>
        <v>Alto</v>
      </c>
      <c r="K2096" s="6">
        <f>IF(OR(B2096="",D2096="",E2096="",F2096="",G2096="",H2096=""),1,0)</f>
        <v>0</v>
      </c>
      <c r="L2096" s="6">
        <f>IF(C2096&lt;Panorama_geral!$B$3,1,0)</f>
        <v>0</v>
      </c>
      <c r="M2096" s="36">
        <f>IF(D2096&gt;Educacao_infantil!$I$3,1,0)</f>
        <v>1</v>
      </c>
      <c r="N2096" s="7">
        <f>IF(I2096&lt;Educacao_infantil!$J$3,1,0)</f>
        <v>0</v>
      </c>
      <c r="O2096" s="22"/>
    </row>
    <row r="2097" spans="1:15" x14ac:dyDescent="0.25">
      <c r="A2097" s="8" t="s">
        <v>765</v>
      </c>
      <c r="B2097" s="9" t="s">
        <v>31</v>
      </c>
      <c r="C2097" s="9" t="str">
        <f>VLOOKUP(B2097,'De-Para_Estado_Regiao'!$B$3:$C$29,2,0)</f>
        <v>Nordeste</v>
      </c>
      <c r="D2097" s="9">
        <v>1912</v>
      </c>
      <c r="E2097" s="9">
        <v>0.63300000000000001</v>
      </c>
      <c r="F2097" s="9">
        <v>0.58499999999999996</v>
      </c>
      <c r="G2097" s="9">
        <v>0.56000000000000005</v>
      </c>
      <c r="H2097" s="9">
        <v>8879.83</v>
      </c>
      <c r="I2097" s="6">
        <v>72</v>
      </c>
      <c r="J2097" s="36" t="str">
        <f t="shared" si="32"/>
        <v>Médio</v>
      </c>
      <c r="K2097" s="6">
        <f>IF(OR(B2097="",D2097="",E2097="",F2097="",G2097="",H2097=""),1,0)</f>
        <v>0</v>
      </c>
      <c r="L2097" s="6">
        <f>IF(C2097&lt;Panorama_geral!$B$3,1,0)</f>
        <v>0</v>
      </c>
      <c r="M2097" s="36">
        <f>IF(D2097&gt;Educacao_infantil!$I$3,1,0)</f>
        <v>1</v>
      </c>
      <c r="N2097" s="7">
        <f>IF(I2097&lt;Educacao_infantil!$J$3,1,0)</f>
        <v>0</v>
      </c>
      <c r="O2097" s="22"/>
    </row>
    <row r="2098" spans="1:15" x14ac:dyDescent="0.25">
      <c r="A2098" s="5" t="s">
        <v>766</v>
      </c>
      <c r="B2098" s="6" t="s">
        <v>87</v>
      </c>
      <c r="C2098" s="9" t="str">
        <f>VLOOKUP(B2098,'De-Para_Estado_Regiao'!$B$3:$C$29,2,0)</f>
        <v>Nordeste</v>
      </c>
      <c r="D2098" s="6">
        <v>5448</v>
      </c>
      <c r="E2098" s="6">
        <v>0.67400000000000004</v>
      </c>
      <c r="F2098" s="6">
        <v>0.63300000000000001</v>
      </c>
      <c r="G2098" s="6">
        <v>0.61499999999999999</v>
      </c>
      <c r="H2098" s="6">
        <v>14690.96</v>
      </c>
      <c r="I2098" s="6">
        <v>34</v>
      </c>
      <c r="J2098" s="36" t="str">
        <f t="shared" si="32"/>
        <v>Médio</v>
      </c>
      <c r="K2098" s="6">
        <f>IF(OR(B2098="",D2098="",E2098="",F2098="",G2098="",H2098=""),1,0)</f>
        <v>0</v>
      </c>
      <c r="L2098" s="6">
        <f>IF(C2098&lt;Panorama_geral!$B$3,1,0)</f>
        <v>0</v>
      </c>
      <c r="M2098" s="36">
        <f>IF(D2098&gt;Educacao_infantil!$I$3,1,0)</f>
        <v>1</v>
      </c>
      <c r="N2098" s="7">
        <f>IF(I2098&lt;Educacao_infantil!$J$3,1,0)</f>
        <v>0</v>
      </c>
      <c r="O2098" s="22"/>
    </row>
    <row r="2099" spans="1:15" x14ac:dyDescent="0.25">
      <c r="A2099" s="8" t="s">
        <v>767</v>
      </c>
      <c r="B2099" s="9" t="s">
        <v>7</v>
      </c>
      <c r="C2099" s="9" t="str">
        <f>VLOOKUP(B2099,'De-Para_Estado_Regiao'!$B$3:$C$29,2,0)</f>
        <v>Sudeste</v>
      </c>
      <c r="D2099" s="9">
        <v>1302</v>
      </c>
      <c r="E2099" s="9">
        <v>0.73699999999999999</v>
      </c>
      <c r="F2099" s="9">
        <v>0.72299999999999998</v>
      </c>
      <c r="G2099" s="9">
        <v>0.65400000000000003</v>
      </c>
      <c r="H2099" s="9">
        <v>51604.639999999999</v>
      </c>
      <c r="I2099" s="6">
        <v>9</v>
      </c>
      <c r="J2099" s="36" t="str">
        <f t="shared" si="32"/>
        <v>Alto</v>
      </c>
      <c r="K2099" s="6">
        <f>IF(OR(B2099="",D2099="",E2099="",F2099="",G2099="",H2099=""),1,0)</f>
        <v>0</v>
      </c>
      <c r="L2099" s="6">
        <f>IF(C2099&lt;Panorama_geral!$B$3,1,0)</f>
        <v>0</v>
      </c>
      <c r="M2099" s="36">
        <f>IF(D2099&gt;Educacao_infantil!$I$3,1,0)</f>
        <v>1</v>
      </c>
      <c r="N2099" s="7">
        <f>IF(I2099&lt;Educacao_infantil!$J$3,1,0)</f>
        <v>0</v>
      </c>
      <c r="O2099" s="22"/>
    </row>
    <row r="2100" spans="1:15" x14ac:dyDescent="0.25">
      <c r="A2100" s="5" t="s">
        <v>768</v>
      </c>
      <c r="B2100" s="6" t="s">
        <v>14</v>
      </c>
      <c r="C2100" s="9" t="str">
        <f>VLOOKUP(B2100,'De-Para_Estado_Regiao'!$B$3:$C$29,2,0)</f>
        <v>Sul</v>
      </c>
      <c r="D2100" s="6">
        <v>866</v>
      </c>
      <c r="E2100" s="6">
        <v>0.74</v>
      </c>
      <c r="F2100" s="6">
        <v>0.73399999999999999</v>
      </c>
      <c r="G2100" s="6">
        <v>0.64600000000000002</v>
      </c>
      <c r="H2100" s="6">
        <v>24981.4</v>
      </c>
      <c r="I2100" s="6">
        <v>35</v>
      </c>
      <c r="J2100" s="36" t="str">
        <f t="shared" si="32"/>
        <v>Alto</v>
      </c>
      <c r="K2100" s="6">
        <f>IF(OR(B2100="",D2100="",E2100="",F2100="",G2100="",H2100=""),1,0)</f>
        <v>0</v>
      </c>
      <c r="L2100" s="6">
        <f>IF(C2100&lt;Panorama_geral!$B$3,1,0)</f>
        <v>0</v>
      </c>
      <c r="M2100" s="36">
        <f>IF(D2100&gt;Educacao_infantil!$I$3,1,0)</f>
        <v>0</v>
      </c>
      <c r="N2100" s="7">
        <f>IF(I2100&lt;Educacao_infantil!$J$3,1,0)</f>
        <v>0</v>
      </c>
      <c r="O2100" s="22"/>
    </row>
    <row r="2101" spans="1:15" x14ac:dyDescent="0.25">
      <c r="A2101" s="8" t="s">
        <v>769</v>
      </c>
      <c r="B2101" s="9" t="s">
        <v>59</v>
      </c>
      <c r="C2101" s="9" t="str">
        <f>VLOOKUP(B2101,'De-Para_Estado_Regiao'!$B$3:$C$29,2,0)</f>
        <v>Sul</v>
      </c>
      <c r="D2101" s="9">
        <v>810</v>
      </c>
      <c r="E2101" s="9">
        <v>0.754</v>
      </c>
      <c r="F2101" s="9">
        <v>0.75</v>
      </c>
      <c r="G2101" s="9">
        <v>0.65300000000000002</v>
      </c>
      <c r="H2101" s="9">
        <v>36803.64</v>
      </c>
      <c r="I2101" s="6">
        <v>9</v>
      </c>
      <c r="J2101" s="36" t="str">
        <f t="shared" si="32"/>
        <v>Alto</v>
      </c>
      <c r="K2101" s="6">
        <f>IF(OR(B2101="",D2101="",E2101="",F2101="",G2101="",H2101=""),1,0)</f>
        <v>0</v>
      </c>
      <c r="L2101" s="6">
        <f>IF(C2101&lt;Panorama_geral!$B$3,1,0)</f>
        <v>0</v>
      </c>
      <c r="M2101" s="36">
        <f>IF(D2101&gt;Educacao_infantil!$I$3,1,0)</f>
        <v>0</v>
      </c>
      <c r="N2101" s="7">
        <f>IF(I2101&lt;Educacao_infantil!$J$3,1,0)</f>
        <v>0</v>
      </c>
      <c r="O2101" s="22"/>
    </row>
    <row r="2102" spans="1:15" x14ac:dyDescent="0.25">
      <c r="A2102" s="5" t="s">
        <v>770</v>
      </c>
      <c r="B2102" s="6" t="s">
        <v>59</v>
      </c>
      <c r="C2102" s="9" t="str">
        <f>VLOOKUP(B2102,'De-Para_Estado_Regiao'!$B$3:$C$29,2,0)</f>
        <v>Sul</v>
      </c>
      <c r="D2102" s="6">
        <v>1985</v>
      </c>
      <c r="E2102" s="6">
        <v>0.73799999999999999</v>
      </c>
      <c r="F2102" s="6">
        <v>0.71</v>
      </c>
      <c r="G2102" s="6">
        <v>0.66800000000000004</v>
      </c>
      <c r="H2102" s="6">
        <v>23848.09</v>
      </c>
      <c r="I2102" s="6">
        <v>53</v>
      </c>
      <c r="J2102" s="36" t="str">
        <f t="shared" si="32"/>
        <v>Alto</v>
      </c>
      <c r="K2102" s="6">
        <f>IF(OR(B2102="",D2102="",E2102="",F2102="",G2102="",H2102=""),1,0)</f>
        <v>0</v>
      </c>
      <c r="L2102" s="6">
        <f>IF(C2102&lt;Panorama_geral!$B$3,1,0)</f>
        <v>0</v>
      </c>
      <c r="M2102" s="36">
        <f>IF(D2102&gt;Educacao_infantil!$I$3,1,0)</f>
        <v>1</v>
      </c>
      <c r="N2102" s="7">
        <f>IF(I2102&lt;Educacao_infantil!$J$3,1,0)</f>
        <v>0</v>
      </c>
      <c r="O2102" s="22"/>
    </row>
    <row r="2103" spans="1:15" x14ac:dyDescent="0.25">
      <c r="A2103" s="8" t="s">
        <v>771</v>
      </c>
      <c r="B2103" s="9" t="s">
        <v>7</v>
      </c>
      <c r="C2103" s="9" t="str">
        <f>VLOOKUP(B2103,'De-Para_Estado_Regiao'!$B$3:$C$29,2,0)</f>
        <v>Sudeste</v>
      </c>
      <c r="D2103" s="9">
        <v>463</v>
      </c>
      <c r="E2103" s="9">
        <v>0.745</v>
      </c>
      <c r="F2103" s="9">
        <v>0.74099999999999999</v>
      </c>
      <c r="G2103" s="9">
        <v>0.68300000000000005</v>
      </c>
      <c r="H2103" s="9">
        <v>24917.4</v>
      </c>
      <c r="I2103" s="6">
        <v>10</v>
      </c>
      <c r="J2103" s="36" t="str">
        <f t="shared" si="32"/>
        <v>Alto</v>
      </c>
      <c r="K2103" s="6">
        <f>IF(OR(B2103="",D2103="",E2103="",F2103="",G2103="",H2103=""),1,0)</f>
        <v>0</v>
      </c>
      <c r="L2103" s="6">
        <f>IF(C2103&lt;Panorama_geral!$B$3,1,0)</f>
        <v>0</v>
      </c>
      <c r="M2103" s="36">
        <f>IF(D2103&gt;Educacao_infantil!$I$3,1,0)</f>
        <v>0</v>
      </c>
      <c r="N2103" s="7">
        <f>IF(I2103&lt;Educacao_infantil!$J$3,1,0)</f>
        <v>0</v>
      </c>
      <c r="O2103" s="22"/>
    </row>
    <row r="2104" spans="1:15" x14ac:dyDescent="0.25">
      <c r="A2104" s="5" t="s">
        <v>772</v>
      </c>
      <c r="B2104" s="6" t="s">
        <v>7</v>
      </c>
      <c r="C2104" s="9" t="str">
        <f>VLOOKUP(B2104,'De-Para_Estado_Regiao'!$B$3:$C$29,2,0)</f>
        <v>Sudeste</v>
      </c>
      <c r="D2104" s="6">
        <v>2700</v>
      </c>
      <c r="E2104" s="6">
        <v>0.75</v>
      </c>
      <c r="F2104" s="6">
        <v>0.68400000000000005</v>
      </c>
      <c r="G2104" s="6">
        <v>0.745</v>
      </c>
      <c r="H2104" s="6">
        <v>11831.25</v>
      </c>
      <c r="I2104" s="6">
        <v>28</v>
      </c>
      <c r="J2104" s="36" t="str">
        <f t="shared" si="32"/>
        <v>Alto</v>
      </c>
      <c r="K2104" s="6">
        <f>IF(OR(B2104="",D2104="",E2104="",F2104="",G2104="",H2104=""),1,0)</f>
        <v>0</v>
      </c>
      <c r="L2104" s="6">
        <f>IF(C2104&lt;Panorama_geral!$B$3,1,0)</f>
        <v>0</v>
      </c>
      <c r="M2104" s="36">
        <f>IF(D2104&gt;Educacao_infantil!$I$3,1,0)</f>
        <v>1</v>
      </c>
      <c r="N2104" s="7">
        <f>IF(I2104&lt;Educacao_infantil!$J$3,1,0)</f>
        <v>0</v>
      </c>
      <c r="O2104" s="22"/>
    </row>
    <row r="2105" spans="1:15" x14ac:dyDescent="0.25">
      <c r="A2105" s="8" t="s">
        <v>773</v>
      </c>
      <c r="B2105" s="9" t="s">
        <v>33</v>
      </c>
      <c r="C2105" s="9" t="str">
        <f>VLOOKUP(B2105,'De-Para_Estado_Regiao'!$B$3:$C$29,2,0)</f>
        <v>Centro-Oeste</v>
      </c>
      <c r="D2105" s="9">
        <v>2565</v>
      </c>
      <c r="E2105" s="9">
        <v>0.7</v>
      </c>
      <c r="F2105" s="9">
        <v>0.71599999999999997</v>
      </c>
      <c r="G2105" s="9">
        <v>0.58699999999999997</v>
      </c>
      <c r="H2105" s="9">
        <v>42330.239999999998</v>
      </c>
      <c r="I2105" s="6">
        <v>22</v>
      </c>
      <c r="J2105" s="36" t="str">
        <f t="shared" si="32"/>
        <v>Alto</v>
      </c>
      <c r="K2105" s="6">
        <f>IF(OR(B2105="",D2105="",E2105="",F2105="",G2105="",H2105=""),1,0)</f>
        <v>0</v>
      </c>
      <c r="L2105" s="6">
        <f>IF(C2105&lt;Panorama_geral!$B$3,1,0)</f>
        <v>0</v>
      </c>
      <c r="M2105" s="36">
        <f>IF(D2105&gt;Educacao_infantil!$I$3,1,0)</f>
        <v>1</v>
      </c>
      <c r="N2105" s="7">
        <f>IF(I2105&lt;Educacao_infantil!$J$3,1,0)</f>
        <v>0</v>
      </c>
      <c r="O2105" s="22"/>
    </row>
    <row r="2106" spans="1:15" x14ac:dyDescent="0.25">
      <c r="A2106" s="5" t="s">
        <v>774</v>
      </c>
      <c r="B2106" s="6" t="s">
        <v>22</v>
      </c>
      <c r="C2106" s="9" t="str">
        <f>VLOOKUP(B2106,'De-Para_Estado_Regiao'!$B$3:$C$29,2,0)</f>
        <v>Sul</v>
      </c>
      <c r="D2106" s="6">
        <v>1692</v>
      </c>
      <c r="E2106" s="6">
        <v>0.74299999999999999</v>
      </c>
      <c r="F2106" s="6">
        <v>0.74299999999999999</v>
      </c>
      <c r="G2106" s="6">
        <v>0.66200000000000003</v>
      </c>
      <c r="H2106" s="6">
        <v>28604.66</v>
      </c>
      <c r="I2106" s="6">
        <v>30</v>
      </c>
      <c r="J2106" s="36" t="str">
        <f t="shared" si="32"/>
        <v>Alto</v>
      </c>
      <c r="K2106" s="6">
        <f>IF(OR(B2106="",D2106="",E2106="",F2106="",G2106="",H2106=""),1,0)</f>
        <v>0</v>
      </c>
      <c r="L2106" s="6">
        <f>IF(C2106&lt;Panorama_geral!$B$3,1,0)</f>
        <v>0</v>
      </c>
      <c r="M2106" s="36">
        <f>IF(D2106&gt;Educacao_infantil!$I$3,1,0)</f>
        <v>1</v>
      </c>
      <c r="N2106" s="7">
        <f>IF(I2106&lt;Educacao_infantil!$J$3,1,0)</f>
        <v>0</v>
      </c>
      <c r="O2106" s="22"/>
    </row>
    <row r="2107" spans="1:15" x14ac:dyDescent="0.25">
      <c r="A2107" s="8" t="s">
        <v>775</v>
      </c>
      <c r="B2107" s="9" t="s">
        <v>33</v>
      </c>
      <c r="C2107" s="9" t="str">
        <f>VLOOKUP(B2107,'De-Para_Estado_Regiao'!$B$3:$C$29,2,0)</f>
        <v>Centro-Oeste</v>
      </c>
      <c r="D2107" s="9">
        <v>1883</v>
      </c>
      <c r="E2107" s="9">
        <v>0.73699999999999999</v>
      </c>
      <c r="F2107" s="9">
        <v>0.74</v>
      </c>
      <c r="G2107" s="9">
        <v>0.628</v>
      </c>
      <c r="H2107" s="9">
        <v>18774.45</v>
      </c>
      <c r="I2107" s="6">
        <v>47</v>
      </c>
      <c r="J2107" s="36" t="str">
        <f t="shared" si="32"/>
        <v>Alto</v>
      </c>
      <c r="K2107" s="6">
        <f>IF(OR(B2107="",D2107="",E2107="",F2107="",G2107="",H2107=""),1,0)</f>
        <v>0</v>
      </c>
      <c r="L2107" s="6">
        <f>IF(C2107&lt;Panorama_geral!$B$3,1,0)</f>
        <v>0</v>
      </c>
      <c r="M2107" s="36">
        <f>IF(D2107&gt;Educacao_infantil!$I$3,1,0)</f>
        <v>1</v>
      </c>
      <c r="N2107" s="7">
        <f>IF(I2107&lt;Educacao_infantil!$J$3,1,0)</f>
        <v>0</v>
      </c>
      <c r="O2107" s="22"/>
    </row>
    <row r="2108" spans="1:15" x14ac:dyDescent="0.25">
      <c r="A2108" s="5" t="s">
        <v>776</v>
      </c>
      <c r="B2108" s="6" t="s">
        <v>10</v>
      </c>
      <c r="C2108" s="9" t="str">
        <f>VLOOKUP(B2108,'De-Para_Estado_Regiao'!$B$3:$C$29,2,0)</f>
        <v>Sudeste</v>
      </c>
      <c r="D2108" s="6">
        <v>814</v>
      </c>
      <c r="E2108" s="6">
        <v>0.71299999999999997</v>
      </c>
      <c r="F2108" s="6">
        <v>0.69599999999999995</v>
      </c>
      <c r="G2108" s="6">
        <v>0.63500000000000001</v>
      </c>
      <c r="H2108" s="6">
        <v>22115.599999999999</v>
      </c>
      <c r="I2108" s="6">
        <v>21</v>
      </c>
      <c r="J2108" s="36" t="str">
        <f t="shared" si="32"/>
        <v>Alto</v>
      </c>
      <c r="K2108" s="6">
        <f>IF(OR(B2108="",D2108="",E2108="",F2108="",G2108="",H2108=""),1,0)</f>
        <v>0</v>
      </c>
      <c r="L2108" s="6">
        <f>IF(C2108&lt;Panorama_geral!$B$3,1,0)</f>
        <v>0</v>
      </c>
      <c r="M2108" s="36">
        <f>IF(D2108&gt;Educacao_infantil!$I$3,1,0)</f>
        <v>0</v>
      </c>
      <c r="N2108" s="7">
        <f>IF(I2108&lt;Educacao_infantil!$J$3,1,0)</f>
        <v>0</v>
      </c>
      <c r="O2108" s="22"/>
    </row>
    <row r="2109" spans="1:15" x14ac:dyDescent="0.25">
      <c r="A2109" s="8" t="s">
        <v>777</v>
      </c>
      <c r="B2109" s="9" t="s">
        <v>22</v>
      </c>
      <c r="C2109" s="9" t="str">
        <f>VLOOKUP(B2109,'De-Para_Estado_Regiao'!$B$3:$C$29,2,0)</f>
        <v>Sul</v>
      </c>
      <c r="D2109" s="9">
        <v>1252</v>
      </c>
      <c r="E2109" s="9">
        <v>0.73499999999999999</v>
      </c>
      <c r="F2109" s="9">
        <v>0.73299999999999998</v>
      </c>
      <c r="G2109" s="9">
        <v>0.66600000000000004</v>
      </c>
      <c r="H2109" s="9">
        <v>39643.949999999997</v>
      </c>
      <c r="I2109" s="6">
        <v>35</v>
      </c>
      <c r="J2109" s="36" t="str">
        <f t="shared" si="32"/>
        <v>Alto</v>
      </c>
      <c r="K2109" s="6">
        <f>IF(OR(B2109="",D2109="",E2109="",F2109="",G2109="",H2109=""),1,0)</f>
        <v>0</v>
      </c>
      <c r="L2109" s="6">
        <f>IF(C2109&lt;Panorama_geral!$B$3,1,0)</f>
        <v>0</v>
      </c>
      <c r="M2109" s="36">
        <f>IF(D2109&gt;Educacao_infantil!$I$3,1,0)</f>
        <v>1</v>
      </c>
      <c r="N2109" s="7">
        <f>IF(I2109&lt;Educacao_infantil!$J$3,1,0)</f>
        <v>0</v>
      </c>
      <c r="O2109" s="22"/>
    </row>
    <row r="2110" spans="1:15" x14ac:dyDescent="0.25">
      <c r="A2110" s="5" t="s">
        <v>778</v>
      </c>
      <c r="B2110" s="6" t="s">
        <v>16</v>
      </c>
      <c r="C2110" s="9" t="str">
        <f>VLOOKUP(B2110,'De-Para_Estado_Regiao'!$B$3:$C$29,2,0)</f>
        <v>Sudeste</v>
      </c>
      <c r="D2110" s="6">
        <v>474</v>
      </c>
      <c r="E2110" s="6">
        <v>0.70499999999999996</v>
      </c>
      <c r="F2110" s="6">
        <v>0.69499999999999995</v>
      </c>
      <c r="G2110" s="6">
        <v>0.59099999999999997</v>
      </c>
      <c r="H2110" s="6">
        <v>47306.65</v>
      </c>
      <c r="I2110" s="6">
        <v>7</v>
      </c>
      <c r="J2110" s="36" t="str">
        <f t="shared" si="32"/>
        <v>Alto</v>
      </c>
      <c r="K2110" s="6">
        <f>IF(OR(B2110="",D2110="",E2110="",F2110="",G2110="",H2110=""),1,0)</f>
        <v>0</v>
      </c>
      <c r="L2110" s="6">
        <f>IF(C2110&lt;Panorama_geral!$B$3,1,0)</f>
        <v>0</v>
      </c>
      <c r="M2110" s="36">
        <f>IF(D2110&gt;Educacao_infantil!$I$3,1,0)</f>
        <v>0</v>
      </c>
      <c r="N2110" s="7">
        <f>IF(I2110&lt;Educacao_infantil!$J$3,1,0)</f>
        <v>0</v>
      </c>
      <c r="O2110" s="22"/>
    </row>
    <row r="2111" spans="1:15" x14ac:dyDescent="0.25">
      <c r="A2111" s="8" t="s">
        <v>779</v>
      </c>
      <c r="B2111" s="9" t="s">
        <v>7</v>
      </c>
      <c r="C2111" s="9" t="str">
        <f>VLOOKUP(B2111,'De-Para_Estado_Regiao'!$B$3:$C$29,2,0)</f>
        <v>Sudeste</v>
      </c>
      <c r="D2111" s="9">
        <v>661</v>
      </c>
      <c r="E2111" s="9">
        <v>0.73099999999999998</v>
      </c>
      <c r="F2111" s="9">
        <v>0.70899999999999996</v>
      </c>
      <c r="G2111" s="9">
        <v>0.67100000000000004</v>
      </c>
      <c r="H2111" s="9">
        <v>74444.27</v>
      </c>
      <c r="I2111" s="6">
        <v>13</v>
      </c>
      <c r="J2111" s="36" t="str">
        <f t="shared" si="32"/>
        <v>Alto</v>
      </c>
      <c r="K2111" s="6">
        <f>IF(OR(B2111="",D2111="",E2111="",F2111="",G2111="",H2111=""),1,0)</f>
        <v>0</v>
      </c>
      <c r="L2111" s="6">
        <f>IF(C2111&lt;Panorama_geral!$B$3,1,0)</f>
        <v>0</v>
      </c>
      <c r="M2111" s="36">
        <f>IF(D2111&gt;Educacao_infantil!$I$3,1,0)</f>
        <v>0</v>
      </c>
      <c r="N2111" s="7">
        <f>IF(I2111&lt;Educacao_infantil!$J$3,1,0)</f>
        <v>0</v>
      </c>
      <c r="O2111" s="22"/>
    </row>
    <row r="2112" spans="1:15" x14ac:dyDescent="0.25">
      <c r="A2112" s="5" t="s">
        <v>780</v>
      </c>
      <c r="B2112" s="6" t="s">
        <v>7</v>
      </c>
      <c r="C2112" s="9" t="str">
        <f>VLOOKUP(B2112,'De-Para_Estado_Regiao'!$B$3:$C$29,2,0)</f>
        <v>Sudeste</v>
      </c>
      <c r="D2112" s="6">
        <v>744</v>
      </c>
      <c r="E2112" s="6">
        <v>0.72499999999999998</v>
      </c>
      <c r="F2112" s="6">
        <v>0.72799999999999998</v>
      </c>
      <c r="G2112" s="6">
        <v>0.60499999999999998</v>
      </c>
      <c r="H2112" s="6">
        <v>24986.51</v>
      </c>
      <c r="I2112" s="6">
        <v>17</v>
      </c>
      <c r="J2112" s="36" t="str">
        <f t="shared" si="32"/>
        <v>Alto</v>
      </c>
      <c r="K2112" s="6">
        <f>IF(OR(B2112="",D2112="",E2112="",F2112="",G2112="",H2112=""),1,0)</f>
        <v>0</v>
      </c>
      <c r="L2112" s="6">
        <f>IF(C2112&lt;Panorama_geral!$B$3,1,0)</f>
        <v>0</v>
      </c>
      <c r="M2112" s="36">
        <f>IF(D2112&gt;Educacao_infantil!$I$3,1,0)</f>
        <v>0</v>
      </c>
      <c r="N2112" s="7">
        <f>IF(I2112&lt;Educacao_infantil!$J$3,1,0)</f>
        <v>0</v>
      </c>
      <c r="O2112" s="22"/>
    </row>
    <row r="2113" spans="1:15" x14ac:dyDescent="0.25">
      <c r="A2113" s="8" t="s">
        <v>781</v>
      </c>
      <c r="B2113" s="9" t="s">
        <v>49</v>
      </c>
      <c r="C2113" s="9" t="str">
        <f>VLOOKUP(B2113,'De-Para_Estado_Regiao'!$B$3:$C$29,2,0)</f>
        <v>Norte</v>
      </c>
      <c r="D2113" s="9">
        <v>3295</v>
      </c>
      <c r="E2113" s="9">
        <v>0.65500000000000003</v>
      </c>
      <c r="F2113" s="9">
        <v>0.61</v>
      </c>
      <c r="G2113" s="9">
        <v>0.57999999999999996</v>
      </c>
      <c r="H2113" s="9">
        <v>14740.17</v>
      </c>
      <c r="I2113" s="6">
        <v>25</v>
      </c>
      <c r="J2113" s="36" t="str">
        <f t="shared" si="32"/>
        <v>Médio</v>
      </c>
      <c r="K2113" s="6">
        <f>IF(OR(B2113="",D2113="",E2113="",F2113="",G2113="",H2113=""),1,0)</f>
        <v>0</v>
      </c>
      <c r="L2113" s="6">
        <f>IF(C2113&lt;Panorama_geral!$B$3,1,0)</f>
        <v>0</v>
      </c>
      <c r="M2113" s="36">
        <f>IF(D2113&gt;Educacao_infantil!$I$3,1,0)</f>
        <v>1</v>
      </c>
      <c r="N2113" s="7">
        <f>IF(I2113&lt;Educacao_infantil!$J$3,1,0)</f>
        <v>0</v>
      </c>
      <c r="O2113" s="22"/>
    </row>
    <row r="2114" spans="1:15" x14ac:dyDescent="0.25">
      <c r="A2114" s="5" t="s">
        <v>782</v>
      </c>
      <c r="B2114" s="6" t="s">
        <v>16</v>
      </c>
      <c r="C2114" s="9" t="str">
        <f>VLOOKUP(B2114,'De-Para_Estado_Regiao'!$B$3:$C$29,2,0)</f>
        <v>Sudeste</v>
      </c>
      <c r="D2114" s="6">
        <v>432</v>
      </c>
      <c r="E2114" s="6">
        <v>0.69099999999999995</v>
      </c>
      <c r="F2114" s="6">
        <v>0.69699999999999995</v>
      </c>
      <c r="G2114" s="6">
        <v>0.56699999999999995</v>
      </c>
      <c r="H2114" s="6">
        <v>17706.77</v>
      </c>
      <c r="I2114" s="6">
        <v>11</v>
      </c>
      <c r="J2114" s="36" t="str">
        <f t="shared" si="32"/>
        <v>Médio</v>
      </c>
      <c r="K2114" s="6">
        <f>IF(OR(B2114="",D2114="",E2114="",F2114="",G2114="",H2114=""),1,0)</f>
        <v>0</v>
      </c>
      <c r="L2114" s="6">
        <f>IF(C2114&lt;Panorama_geral!$B$3,1,0)</f>
        <v>0</v>
      </c>
      <c r="M2114" s="36">
        <f>IF(D2114&gt;Educacao_infantil!$I$3,1,0)</f>
        <v>0</v>
      </c>
      <c r="N2114" s="7">
        <f>IF(I2114&lt;Educacao_infantil!$J$3,1,0)</f>
        <v>0</v>
      </c>
      <c r="O2114" s="22"/>
    </row>
    <row r="2115" spans="1:15" x14ac:dyDescent="0.25">
      <c r="A2115" s="8" t="s">
        <v>783</v>
      </c>
      <c r="B2115" s="9" t="s">
        <v>7</v>
      </c>
      <c r="C2115" s="9" t="str">
        <f>VLOOKUP(B2115,'De-Para_Estado_Regiao'!$B$3:$C$29,2,0)</f>
        <v>Sudeste</v>
      </c>
      <c r="D2115" s="9">
        <v>210</v>
      </c>
      <c r="E2115" s="9">
        <v>0.745</v>
      </c>
      <c r="F2115" s="9">
        <v>0.71499999999999997</v>
      </c>
      <c r="G2115" s="9">
        <v>0.70799999999999996</v>
      </c>
      <c r="H2115" s="9">
        <v>16655.61</v>
      </c>
      <c r="I2115" s="6">
        <v>5</v>
      </c>
      <c r="J2115" s="36" t="str">
        <f t="shared" si="32"/>
        <v>Alto</v>
      </c>
      <c r="K2115" s="6">
        <f>IF(OR(B2115="",D2115="",E2115="",F2115="",G2115="",H2115=""),1,0)</f>
        <v>0</v>
      </c>
      <c r="L2115" s="6">
        <f>IF(C2115&lt;Panorama_geral!$B$3,1,0)</f>
        <v>0</v>
      </c>
      <c r="M2115" s="36">
        <f>IF(D2115&gt;Educacao_infantil!$I$3,1,0)</f>
        <v>0</v>
      </c>
      <c r="N2115" s="7">
        <f>IF(I2115&lt;Educacao_infantil!$J$3,1,0)</f>
        <v>0</v>
      </c>
      <c r="O2115" s="22"/>
    </row>
    <row r="2116" spans="1:15" x14ac:dyDescent="0.25">
      <c r="A2116" s="5" t="s">
        <v>784</v>
      </c>
      <c r="B2116" s="6" t="s">
        <v>7</v>
      </c>
      <c r="C2116" s="9" t="str">
        <f>VLOOKUP(B2116,'De-Para_Estado_Regiao'!$B$3:$C$29,2,0)</f>
        <v>Sudeste</v>
      </c>
      <c r="D2116" s="6">
        <v>2641</v>
      </c>
      <c r="E2116" s="6">
        <v>0.72499999999999998</v>
      </c>
      <c r="F2116" s="6">
        <v>0.71799999999999997</v>
      </c>
      <c r="G2116" s="6">
        <v>0.63300000000000001</v>
      </c>
      <c r="H2116" s="6">
        <v>22094.38</v>
      </c>
      <c r="I2116" s="6">
        <v>34</v>
      </c>
      <c r="J2116" s="36" t="str">
        <f t="shared" si="32"/>
        <v>Alto</v>
      </c>
      <c r="K2116" s="6">
        <f>IF(OR(B2116="",D2116="",E2116="",F2116="",G2116="",H2116=""),1,0)</f>
        <v>0</v>
      </c>
      <c r="L2116" s="6">
        <f>IF(C2116&lt;Panorama_geral!$B$3,1,0)</f>
        <v>0</v>
      </c>
      <c r="M2116" s="36">
        <f>IF(D2116&gt;Educacao_infantil!$I$3,1,0)</f>
        <v>1</v>
      </c>
      <c r="N2116" s="7">
        <f>IF(I2116&lt;Educacao_infantil!$J$3,1,0)</f>
        <v>0</v>
      </c>
      <c r="O2116" s="22"/>
    </row>
    <row r="2117" spans="1:15" x14ac:dyDescent="0.25">
      <c r="A2117" s="8" t="s">
        <v>785</v>
      </c>
      <c r="B2117" s="9" t="s">
        <v>33</v>
      </c>
      <c r="C2117" s="9" t="str">
        <f>VLOOKUP(B2117,'De-Para_Estado_Regiao'!$B$3:$C$29,2,0)</f>
        <v>Centro-Oeste</v>
      </c>
      <c r="D2117" s="9">
        <v>9321</v>
      </c>
      <c r="E2117" s="9">
        <v>0.746</v>
      </c>
      <c r="F2117" s="9">
        <v>0.73299999999999998</v>
      </c>
      <c r="G2117" s="9">
        <v>0.69499999999999995</v>
      </c>
      <c r="H2117" s="9">
        <v>14699.68</v>
      </c>
      <c r="I2117" s="6">
        <v>141</v>
      </c>
      <c r="J2117" s="36" t="str">
        <f t="shared" si="32"/>
        <v>Alto</v>
      </c>
      <c r="K2117" s="6">
        <f>IF(OR(B2117="",D2117="",E2117="",F2117="",G2117="",H2117=""),1,0)</f>
        <v>0</v>
      </c>
      <c r="L2117" s="6">
        <f>IF(C2117&lt;Panorama_geral!$B$3,1,0)</f>
        <v>0</v>
      </c>
      <c r="M2117" s="36">
        <f>IF(D2117&gt;Educacao_infantil!$I$3,1,0)</f>
        <v>1</v>
      </c>
      <c r="N2117" s="7">
        <f>IF(I2117&lt;Educacao_infantil!$J$3,1,0)</f>
        <v>0</v>
      </c>
      <c r="O2117" s="22"/>
    </row>
    <row r="2118" spans="1:15" x14ac:dyDescent="0.25">
      <c r="A2118" s="5" t="s">
        <v>786</v>
      </c>
      <c r="B2118" s="6" t="s">
        <v>10</v>
      </c>
      <c r="C2118" s="9" t="str">
        <f>VLOOKUP(B2118,'De-Para_Estado_Regiao'!$B$3:$C$29,2,0)</f>
        <v>Sudeste</v>
      </c>
      <c r="D2118" s="6">
        <v>1009</v>
      </c>
      <c r="E2118" s="6">
        <v>0.70799999999999996</v>
      </c>
      <c r="F2118" s="6">
        <v>0.71399999999999997</v>
      </c>
      <c r="G2118" s="6">
        <v>0.62</v>
      </c>
      <c r="H2118" s="6">
        <v>70587.38</v>
      </c>
      <c r="I2118" s="6">
        <v>24</v>
      </c>
      <c r="J2118" s="36" t="str">
        <f t="shared" ref="J2118:J2181" si="33">IF(E2118&lt;0.55,"Baixo", IF(E2118&lt;0.7,"Médio", IF(E2118&lt;0.8,"Alto","Muito Alto")))</f>
        <v>Alto</v>
      </c>
      <c r="K2118" s="6">
        <f>IF(OR(B2118="",D2118="",E2118="",F2118="",G2118="",H2118=""),1,0)</f>
        <v>0</v>
      </c>
      <c r="L2118" s="6">
        <f>IF(C2118&lt;Panorama_geral!$B$3,1,0)</f>
        <v>0</v>
      </c>
      <c r="M2118" s="36">
        <f>IF(D2118&gt;Educacao_infantil!$I$3,1,0)</f>
        <v>1</v>
      </c>
      <c r="N2118" s="7">
        <f>IF(I2118&lt;Educacao_infantil!$J$3,1,0)</f>
        <v>0</v>
      </c>
      <c r="O2118" s="22"/>
    </row>
    <row r="2119" spans="1:15" x14ac:dyDescent="0.25">
      <c r="A2119" s="8" t="s">
        <v>787</v>
      </c>
      <c r="B2119" s="9" t="s">
        <v>24</v>
      </c>
      <c r="C2119" s="9" t="str">
        <f>VLOOKUP(B2119,'De-Para_Estado_Regiao'!$B$3:$C$29,2,0)</f>
        <v>Nordeste</v>
      </c>
      <c r="D2119" s="9">
        <v>3590</v>
      </c>
      <c r="E2119" s="9">
        <v>0.67</v>
      </c>
      <c r="F2119" s="9">
        <v>0.63800000000000001</v>
      </c>
      <c r="G2119" s="9">
        <v>0.59899999999999998</v>
      </c>
      <c r="H2119" s="9">
        <v>9854.5499999999993</v>
      </c>
      <c r="I2119" s="6">
        <v>40</v>
      </c>
      <c r="J2119" s="36" t="str">
        <f t="shared" si="33"/>
        <v>Médio</v>
      </c>
      <c r="K2119" s="6">
        <f>IF(OR(B2119="",D2119="",E2119="",F2119="",G2119="",H2119=""),1,0)</f>
        <v>0</v>
      </c>
      <c r="L2119" s="6">
        <f>IF(C2119&lt;Panorama_geral!$B$3,1,0)</f>
        <v>0</v>
      </c>
      <c r="M2119" s="36">
        <f>IF(D2119&gt;Educacao_infantil!$I$3,1,0)</f>
        <v>1</v>
      </c>
      <c r="N2119" s="7">
        <f>IF(I2119&lt;Educacao_infantil!$J$3,1,0)</f>
        <v>0</v>
      </c>
      <c r="O2119" s="22"/>
    </row>
    <row r="2120" spans="1:15" x14ac:dyDescent="0.25">
      <c r="A2120" s="8" t="s">
        <v>789</v>
      </c>
      <c r="B2120" s="9" t="s">
        <v>7</v>
      </c>
      <c r="C2120" s="9" t="str">
        <f>VLOOKUP(B2120,'De-Para_Estado_Regiao'!$B$3:$C$29,2,0)</f>
        <v>Sudeste</v>
      </c>
      <c r="D2120" s="9">
        <v>324</v>
      </c>
      <c r="E2120" s="9">
        <v>0.7</v>
      </c>
      <c r="F2120" s="9">
        <v>0.65400000000000003</v>
      </c>
      <c r="G2120" s="9">
        <v>0.63700000000000001</v>
      </c>
      <c r="H2120" s="9">
        <v>17953.89</v>
      </c>
      <c r="I2120" s="6">
        <v>5</v>
      </c>
      <c r="J2120" s="36" t="str">
        <f t="shared" si="33"/>
        <v>Alto</v>
      </c>
      <c r="K2120" s="6">
        <f>IF(OR(B2120="",D2120="",E2120="",F2120="",G2120="",H2120=""),1,0)</f>
        <v>0</v>
      </c>
      <c r="L2120" s="6">
        <f>IF(C2120&lt;Panorama_geral!$B$3,1,0)</f>
        <v>0</v>
      </c>
      <c r="M2120" s="36">
        <f>IF(D2120&gt;Educacao_infantil!$I$3,1,0)</f>
        <v>0</v>
      </c>
      <c r="N2120" s="7">
        <f>IF(I2120&lt;Educacao_infantil!$J$3,1,0)</f>
        <v>0</v>
      </c>
      <c r="O2120" s="22"/>
    </row>
    <row r="2121" spans="1:15" x14ac:dyDescent="0.25">
      <c r="A2121" s="5" t="s">
        <v>790</v>
      </c>
      <c r="B2121" s="6" t="s">
        <v>16</v>
      </c>
      <c r="C2121" s="9" t="str">
        <f>VLOOKUP(B2121,'De-Para_Estado_Regiao'!$B$3:$C$29,2,0)</f>
        <v>Sudeste</v>
      </c>
      <c r="D2121" s="6">
        <v>3657</v>
      </c>
      <c r="E2121" s="6">
        <v>0.69599999999999995</v>
      </c>
      <c r="F2121" s="6">
        <v>0.65400000000000003</v>
      </c>
      <c r="G2121" s="6">
        <v>0.64900000000000002</v>
      </c>
      <c r="H2121" s="6">
        <v>14387.85</v>
      </c>
      <c r="I2121" s="6">
        <v>64</v>
      </c>
      <c r="J2121" s="36" t="str">
        <f t="shared" si="33"/>
        <v>Médio</v>
      </c>
      <c r="K2121" s="6">
        <f>IF(OR(B2121="",D2121="",E2121="",F2121="",G2121="",H2121=""),1,0)</f>
        <v>0</v>
      </c>
      <c r="L2121" s="6">
        <f>IF(C2121&lt;Panorama_geral!$B$3,1,0)</f>
        <v>0</v>
      </c>
      <c r="M2121" s="36">
        <f>IF(D2121&gt;Educacao_infantil!$I$3,1,0)</f>
        <v>1</v>
      </c>
      <c r="N2121" s="7">
        <f>IF(I2121&lt;Educacao_infantil!$J$3,1,0)</f>
        <v>0</v>
      </c>
      <c r="O2121" s="22"/>
    </row>
    <row r="2122" spans="1:15" x14ac:dyDescent="0.25">
      <c r="A2122" s="8" t="s">
        <v>791</v>
      </c>
      <c r="B2122" s="9" t="s">
        <v>24</v>
      </c>
      <c r="C2122" s="9" t="str">
        <f>VLOOKUP(B2122,'De-Para_Estado_Regiao'!$B$3:$C$29,2,0)</f>
        <v>Nordeste</v>
      </c>
      <c r="D2122" s="9">
        <v>2498</v>
      </c>
      <c r="E2122" s="9">
        <v>0.65</v>
      </c>
      <c r="F2122" s="9">
        <v>0.626</v>
      </c>
      <c r="G2122" s="9">
        <v>0.55900000000000005</v>
      </c>
      <c r="H2122" s="9">
        <v>12211.38</v>
      </c>
      <c r="I2122" s="6">
        <v>63</v>
      </c>
      <c r="J2122" s="36" t="str">
        <f t="shared" si="33"/>
        <v>Médio</v>
      </c>
      <c r="K2122" s="6">
        <f>IF(OR(B2122="",D2122="",E2122="",F2122="",G2122="",H2122=""),1,0)</f>
        <v>0</v>
      </c>
      <c r="L2122" s="6">
        <f>IF(C2122&lt;Panorama_geral!$B$3,1,0)</f>
        <v>0</v>
      </c>
      <c r="M2122" s="36">
        <f>IF(D2122&gt;Educacao_infantil!$I$3,1,0)</f>
        <v>1</v>
      </c>
      <c r="N2122" s="7">
        <f>IF(I2122&lt;Educacao_infantil!$J$3,1,0)</f>
        <v>0</v>
      </c>
      <c r="O2122" s="22"/>
    </row>
    <row r="2123" spans="1:15" x14ac:dyDescent="0.25">
      <c r="A2123" s="5" t="s">
        <v>792</v>
      </c>
      <c r="B2123" s="6" t="s">
        <v>10</v>
      </c>
      <c r="C2123" s="9" t="str">
        <f>VLOOKUP(B2123,'De-Para_Estado_Regiao'!$B$3:$C$29,2,0)</f>
        <v>Sudeste</v>
      </c>
      <c r="D2123" s="6">
        <v>1394</v>
      </c>
      <c r="E2123" s="6">
        <v>0.73199999999999998</v>
      </c>
      <c r="F2123" s="6">
        <v>0.72299999999999998</v>
      </c>
      <c r="G2123" s="6">
        <v>0.66200000000000003</v>
      </c>
      <c r="H2123" s="6">
        <v>19756.2</v>
      </c>
      <c r="I2123" s="6">
        <v>32</v>
      </c>
      <c r="J2123" s="36" t="str">
        <f t="shared" si="33"/>
        <v>Alto</v>
      </c>
      <c r="K2123" s="6">
        <f>IF(OR(B2123="",D2123="",E2123="",F2123="",G2123="",H2123=""),1,0)</f>
        <v>0</v>
      </c>
      <c r="L2123" s="6">
        <f>IF(C2123&lt;Panorama_geral!$B$3,1,0)</f>
        <v>0</v>
      </c>
      <c r="M2123" s="36">
        <f>IF(D2123&gt;Educacao_infantil!$I$3,1,0)</f>
        <v>1</v>
      </c>
      <c r="N2123" s="7">
        <f>IF(I2123&lt;Educacao_infantil!$J$3,1,0)</f>
        <v>0</v>
      </c>
      <c r="O2123" s="22"/>
    </row>
    <row r="2124" spans="1:15" x14ac:dyDescent="0.25">
      <c r="A2124" s="5" t="s">
        <v>794</v>
      </c>
      <c r="B2124" s="6" t="s">
        <v>7</v>
      </c>
      <c r="C2124" s="9" t="str">
        <f>VLOOKUP(B2124,'De-Para_Estado_Regiao'!$B$3:$C$29,2,0)</f>
        <v>Sudeste</v>
      </c>
      <c r="D2124" s="6">
        <v>1077</v>
      </c>
      <c r="E2124" s="6">
        <v>0.73299999999999998</v>
      </c>
      <c r="F2124" s="6">
        <v>0.72299999999999998</v>
      </c>
      <c r="G2124" s="6">
        <v>0.65900000000000003</v>
      </c>
      <c r="H2124" s="6">
        <v>70617.600000000006</v>
      </c>
      <c r="I2124" s="6">
        <v>37</v>
      </c>
      <c r="J2124" s="36" t="str">
        <f t="shared" si="33"/>
        <v>Alto</v>
      </c>
      <c r="K2124" s="6">
        <f>IF(OR(B2124="",D2124="",E2124="",F2124="",G2124="",H2124=""),1,0)</f>
        <v>0</v>
      </c>
      <c r="L2124" s="6">
        <f>IF(C2124&lt;Panorama_geral!$B$3,1,0)</f>
        <v>0</v>
      </c>
      <c r="M2124" s="36">
        <f>IF(D2124&gt;Educacao_infantil!$I$3,1,0)</f>
        <v>1</v>
      </c>
      <c r="N2124" s="7">
        <f>IF(I2124&lt;Educacao_infantil!$J$3,1,0)</f>
        <v>0</v>
      </c>
      <c r="O2124" s="22"/>
    </row>
    <row r="2125" spans="1:15" x14ac:dyDescent="0.25">
      <c r="A2125" s="8" t="s">
        <v>795</v>
      </c>
      <c r="B2125" s="9" t="s">
        <v>59</v>
      </c>
      <c r="C2125" s="9" t="str">
        <f>VLOOKUP(B2125,'De-Para_Estado_Regiao'!$B$3:$C$29,2,0)</f>
        <v>Sul</v>
      </c>
      <c r="D2125" s="9">
        <v>1029</v>
      </c>
      <c r="E2125" s="9">
        <v>0.76200000000000001</v>
      </c>
      <c r="F2125" s="9">
        <v>0.74</v>
      </c>
      <c r="G2125" s="9">
        <v>0.69899999999999995</v>
      </c>
      <c r="H2125" s="9">
        <v>72367.97</v>
      </c>
      <c r="I2125" s="6">
        <v>41</v>
      </c>
      <c r="J2125" s="36" t="str">
        <f t="shared" si="33"/>
        <v>Alto</v>
      </c>
      <c r="K2125" s="6">
        <f>IF(OR(B2125="",D2125="",E2125="",F2125="",G2125="",H2125=""),1,0)</f>
        <v>0</v>
      </c>
      <c r="L2125" s="6">
        <f>IF(C2125&lt;Panorama_geral!$B$3,1,0)</f>
        <v>0</v>
      </c>
      <c r="M2125" s="36">
        <f>IF(D2125&gt;Educacao_infantil!$I$3,1,0)</f>
        <v>1</v>
      </c>
      <c r="N2125" s="7">
        <f>IF(I2125&lt;Educacao_infantil!$J$3,1,0)</f>
        <v>0</v>
      </c>
      <c r="O2125" s="22"/>
    </row>
    <row r="2126" spans="1:15" x14ac:dyDescent="0.25">
      <c r="A2126" s="5" t="s">
        <v>796</v>
      </c>
      <c r="B2126" s="6" t="s">
        <v>7</v>
      </c>
      <c r="C2126" s="9" t="str">
        <f>VLOOKUP(B2126,'De-Para_Estado_Regiao'!$B$3:$C$29,2,0)</f>
        <v>Sudeste</v>
      </c>
      <c r="D2126" s="6">
        <v>396</v>
      </c>
      <c r="E2126" s="6">
        <v>0.72099999999999997</v>
      </c>
      <c r="F2126" s="6">
        <v>0.70799999999999996</v>
      </c>
      <c r="G2126" s="6">
        <v>0.64400000000000002</v>
      </c>
      <c r="H2126" s="6">
        <v>31118.59</v>
      </c>
      <c r="I2126" s="6">
        <v>14</v>
      </c>
      <c r="J2126" s="36" t="str">
        <f t="shared" si="33"/>
        <v>Alto</v>
      </c>
      <c r="K2126" s="6">
        <f>IF(OR(B2126="",D2126="",E2126="",F2126="",G2126="",H2126=""),1,0)</f>
        <v>0</v>
      </c>
      <c r="L2126" s="6">
        <f>IF(C2126&lt;Panorama_geral!$B$3,1,0)</f>
        <v>0</v>
      </c>
      <c r="M2126" s="36">
        <f>IF(D2126&gt;Educacao_infantil!$I$3,1,0)</f>
        <v>0</v>
      </c>
      <c r="N2126" s="7">
        <f>IF(I2126&lt;Educacao_infantil!$J$3,1,0)</f>
        <v>0</v>
      </c>
      <c r="O2126" s="22"/>
    </row>
    <row r="2127" spans="1:15" x14ac:dyDescent="0.25">
      <c r="A2127" s="5" t="s">
        <v>798</v>
      </c>
      <c r="B2127" s="6" t="s">
        <v>7</v>
      </c>
      <c r="C2127" s="9" t="str">
        <f>VLOOKUP(B2127,'De-Para_Estado_Regiao'!$B$3:$C$29,2,0)</f>
        <v>Sudeste</v>
      </c>
      <c r="D2127" s="6">
        <v>328</v>
      </c>
      <c r="E2127" s="6">
        <v>0.68</v>
      </c>
      <c r="F2127" s="6">
        <v>0.68100000000000005</v>
      </c>
      <c r="G2127" s="6">
        <v>0.55900000000000005</v>
      </c>
      <c r="H2127" s="6">
        <v>17291.09</v>
      </c>
      <c r="I2127" s="6">
        <v>13</v>
      </c>
      <c r="J2127" s="36" t="str">
        <f t="shared" si="33"/>
        <v>Médio</v>
      </c>
      <c r="K2127" s="6">
        <f>IF(OR(B2127="",D2127="",E2127="",F2127="",G2127="",H2127=""),1,0)</f>
        <v>0</v>
      </c>
      <c r="L2127" s="6">
        <f>IF(C2127&lt;Panorama_geral!$B$3,1,0)</f>
        <v>0</v>
      </c>
      <c r="M2127" s="36">
        <f>IF(D2127&gt;Educacao_infantil!$I$3,1,0)</f>
        <v>0</v>
      </c>
      <c r="N2127" s="7">
        <f>IF(I2127&lt;Educacao_infantil!$J$3,1,0)</f>
        <v>0</v>
      </c>
      <c r="O2127" s="22"/>
    </row>
    <row r="2128" spans="1:15" x14ac:dyDescent="0.25">
      <c r="A2128" s="8" t="s">
        <v>799</v>
      </c>
      <c r="B2128" s="9" t="s">
        <v>14</v>
      </c>
      <c r="C2128" s="9" t="str">
        <f>VLOOKUP(B2128,'De-Para_Estado_Regiao'!$B$3:$C$29,2,0)</f>
        <v>Sul</v>
      </c>
      <c r="D2128" s="9">
        <v>2092</v>
      </c>
      <c r="E2128" s="9">
        <v>0.748</v>
      </c>
      <c r="F2128" s="9">
        <v>0.73799999999999999</v>
      </c>
      <c r="G2128" s="9">
        <v>0.66700000000000004</v>
      </c>
      <c r="H2128" s="9">
        <v>22968.73</v>
      </c>
      <c r="I2128" s="6">
        <v>27</v>
      </c>
      <c r="J2128" s="36" t="str">
        <f t="shared" si="33"/>
        <v>Alto</v>
      </c>
      <c r="K2128" s="6">
        <f>IF(OR(B2128="",D2128="",E2128="",F2128="",G2128="",H2128=""),1,0)</f>
        <v>0</v>
      </c>
      <c r="L2128" s="6">
        <f>IF(C2128&lt;Panorama_geral!$B$3,1,0)</f>
        <v>0</v>
      </c>
      <c r="M2128" s="36">
        <f>IF(D2128&gt;Educacao_infantil!$I$3,1,0)</f>
        <v>1</v>
      </c>
      <c r="N2128" s="7">
        <f>IF(I2128&lt;Educacao_infantil!$J$3,1,0)</f>
        <v>0</v>
      </c>
      <c r="O2128" s="22"/>
    </row>
    <row r="2129" spans="1:15" x14ac:dyDescent="0.25">
      <c r="A2129" s="5" t="s">
        <v>800</v>
      </c>
      <c r="B2129" s="6" t="s">
        <v>7</v>
      </c>
      <c r="C2129" s="9" t="str">
        <f>VLOOKUP(B2129,'De-Para_Estado_Regiao'!$B$3:$C$29,2,0)</f>
        <v>Sudeste</v>
      </c>
      <c r="D2129" s="6">
        <v>646</v>
      </c>
      <c r="E2129" s="6">
        <v>0.73699999999999999</v>
      </c>
      <c r="F2129" s="6">
        <v>0.72599999999999998</v>
      </c>
      <c r="G2129" s="6">
        <v>0.65400000000000003</v>
      </c>
      <c r="H2129" s="6">
        <v>18525.509999999998</v>
      </c>
      <c r="I2129" s="6">
        <v>6</v>
      </c>
      <c r="J2129" s="36" t="str">
        <f t="shared" si="33"/>
        <v>Alto</v>
      </c>
      <c r="K2129" s="6">
        <f>IF(OR(B2129="",D2129="",E2129="",F2129="",G2129="",H2129=""),1,0)</f>
        <v>0</v>
      </c>
      <c r="L2129" s="6">
        <f>IF(C2129&lt;Panorama_geral!$B$3,1,0)</f>
        <v>0</v>
      </c>
      <c r="M2129" s="36">
        <f>IF(D2129&gt;Educacao_infantil!$I$3,1,0)</f>
        <v>0</v>
      </c>
      <c r="N2129" s="7">
        <f>IF(I2129&lt;Educacao_infantil!$J$3,1,0)</f>
        <v>0</v>
      </c>
      <c r="O2129" s="22"/>
    </row>
    <row r="2130" spans="1:15" x14ac:dyDescent="0.25">
      <c r="A2130" s="5" t="s">
        <v>802</v>
      </c>
      <c r="B2130" s="6" t="s">
        <v>16</v>
      </c>
      <c r="C2130" s="9" t="str">
        <f>VLOOKUP(B2130,'De-Para_Estado_Regiao'!$B$3:$C$29,2,0)</f>
        <v>Sudeste</v>
      </c>
      <c r="D2130" s="6">
        <v>866</v>
      </c>
      <c r="E2130" s="6">
        <v>0.74</v>
      </c>
      <c r="F2130" s="6">
        <v>0.71</v>
      </c>
      <c r="G2130" s="6">
        <v>0.66100000000000003</v>
      </c>
      <c r="H2130" s="6">
        <v>18766.490000000002</v>
      </c>
      <c r="I2130" s="6">
        <v>14</v>
      </c>
      <c r="J2130" s="36" t="str">
        <f t="shared" si="33"/>
        <v>Alto</v>
      </c>
      <c r="K2130" s="6">
        <f>IF(OR(B2130="",D2130="",E2130="",F2130="",G2130="",H2130=""),1,0)</f>
        <v>0</v>
      </c>
      <c r="L2130" s="6">
        <f>IF(C2130&lt;Panorama_geral!$B$3,1,0)</f>
        <v>0</v>
      </c>
      <c r="M2130" s="36">
        <f>IF(D2130&gt;Educacao_infantil!$I$3,1,0)</f>
        <v>0</v>
      </c>
      <c r="N2130" s="7">
        <f>IF(I2130&lt;Educacao_infantil!$J$3,1,0)</f>
        <v>0</v>
      </c>
      <c r="O2130" s="22"/>
    </row>
    <row r="2131" spans="1:15" x14ac:dyDescent="0.25">
      <c r="A2131" s="8" t="s">
        <v>803</v>
      </c>
      <c r="B2131" s="9" t="s">
        <v>14</v>
      </c>
      <c r="C2131" s="9" t="str">
        <f>VLOOKUP(B2131,'De-Para_Estado_Regiao'!$B$3:$C$29,2,0)</f>
        <v>Sul</v>
      </c>
      <c r="D2131" s="9">
        <v>1568</v>
      </c>
      <c r="E2131" s="9">
        <v>0.77400000000000002</v>
      </c>
      <c r="F2131" s="9">
        <v>0.77300000000000002</v>
      </c>
      <c r="G2131" s="9">
        <v>0.69899999999999995</v>
      </c>
      <c r="H2131" s="9">
        <v>43573.82</v>
      </c>
      <c r="I2131" s="6">
        <v>35</v>
      </c>
      <c r="J2131" s="36" t="str">
        <f t="shared" si="33"/>
        <v>Alto</v>
      </c>
      <c r="K2131" s="6">
        <f>IF(OR(B2131="",D2131="",E2131="",F2131="",G2131="",H2131=""),1,0)</f>
        <v>0</v>
      </c>
      <c r="L2131" s="6">
        <f>IF(C2131&lt;Panorama_geral!$B$3,1,0)</f>
        <v>0</v>
      </c>
      <c r="M2131" s="36">
        <f>IF(D2131&gt;Educacao_infantil!$I$3,1,0)</f>
        <v>1</v>
      </c>
      <c r="N2131" s="7">
        <f>IF(I2131&lt;Educacao_infantil!$J$3,1,0)</f>
        <v>0</v>
      </c>
      <c r="O2131" s="22"/>
    </row>
    <row r="2132" spans="1:15" x14ac:dyDescent="0.25">
      <c r="A2132" s="5" t="s">
        <v>804</v>
      </c>
      <c r="B2132" s="6" t="s">
        <v>19</v>
      </c>
      <c r="C2132" s="9" t="str">
        <f>VLOOKUP(B2132,'De-Para_Estado_Regiao'!$B$3:$C$29,2,0)</f>
        <v>Nordeste</v>
      </c>
      <c r="D2132" s="6">
        <v>3646</v>
      </c>
      <c r="E2132" s="6">
        <v>0.63400000000000001</v>
      </c>
      <c r="F2132" s="6">
        <v>0.63</v>
      </c>
      <c r="G2132" s="6">
        <v>0.51</v>
      </c>
      <c r="H2132" s="6">
        <v>12325.14</v>
      </c>
      <c r="I2132" s="6">
        <v>45</v>
      </c>
      <c r="J2132" s="36" t="str">
        <f t="shared" si="33"/>
        <v>Médio</v>
      </c>
      <c r="K2132" s="6">
        <f>IF(OR(B2132="",D2132="",E2132="",F2132="",G2132="",H2132=""),1,0)</f>
        <v>0</v>
      </c>
      <c r="L2132" s="6">
        <f>IF(C2132&lt;Panorama_geral!$B$3,1,0)</f>
        <v>0</v>
      </c>
      <c r="M2132" s="36">
        <f>IF(D2132&gt;Educacao_infantil!$I$3,1,0)</f>
        <v>1</v>
      </c>
      <c r="N2132" s="7">
        <f>IF(I2132&lt;Educacao_infantil!$J$3,1,0)</f>
        <v>0</v>
      </c>
      <c r="O2132" s="22"/>
    </row>
    <row r="2133" spans="1:15" x14ac:dyDescent="0.25">
      <c r="A2133" s="8" t="s">
        <v>805</v>
      </c>
      <c r="B2133" s="9" t="s">
        <v>59</v>
      </c>
      <c r="C2133" s="9" t="str">
        <f>VLOOKUP(B2133,'De-Para_Estado_Regiao'!$B$3:$C$29,2,0)</f>
        <v>Sul</v>
      </c>
      <c r="D2133" s="9">
        <v>451</v>
      </c>
      <c r="E2133" s="9">
        <v>0.77200000000000002</v>
      </c>
      <c r="F2133" s="9">
        <v>0.75600000000000001</v>
      </c>
      <c r="G2133" s="9">
        <v>0.69499999999999995</v>
      </c>
      <c r="H2133" s="9">
        <v>34909.93</v>
      </c>
      <c r="I2133" s="6">
        <v>23</v>
      </c>
      <c r="J2133" s="36" t="str">
        <f t="shared" si="33"/>
        <v>Alto</v>
      </c>
      <c r="K2133" s="6">
        <f>IF(OR(B2133="",D2133="",E2133="",F2133="",G2133="",H2133=""),1,0)</f>
        <v>0</v>
      </c>
      <c r="L2133" s="6">
        <f>IF(C2133&lt;Panorama_geral!$B$3,1,0)</f>
        <v>0</v>
      </c>
      <c r="M2133" s="36">
        <f>IF(D2133&gt;Educacao_infantil!$I$3,1,0)</f>
        <v>0</v>
      </c>
      <c r="N2133" s="7">
        <f>IF(I2133&lt;Educacao_infantil!$J$3,1,0)</f>
        <v>0</v>
      </c>
      <c r="O2133" s="22"/>
    </row>
    <row r="2134" spans="1:15" x14ac:dyDescent="0.25">
      <c r="A2134" s="5" t="s">
        <v>806</v>
      </c>
      <c r="B2134" s="6" t="s">
        <v>14</v>
      </c>
      <c r="C2134" s="9" t="str">
        <f>VLOOKUP(B2134,'De-Para_Estado_Regiao'!$B$3:$C$29,2,0)</f>
        <v>Sul</v>
      </c>
      <c r="D2134" s="6">
        <v>649</v>
      </c>
      <c r="E2134" s="6">
        <v>0.65700000000000003</v>
      </c>
      <c r="F2134" s="6">
        <v>0.67300000000000004</v>
      </c>
      <c r="G2134" s="6">
        <v>0.52200000000000002</v>
      </c>
      <c r="H2134" s="6">
        <v>26232.39</v>
      </c>
      <c r="I2134" s="6">
        <v>5</v>
      </c>
      <c r="J2134" s="36" t="str">
        <f t="shared" si="33"/>
        <v>Médio</v>
      </c>
      <c r="K2134" s="6">
        <f>IF(OR(B2134="",D2134="",E2134="",F2134="",G2134="",H2134=""),1,0)</f>
        <v>0</v>
      </c>
      <c r="L2134" s="6">
        <f>IF(C2134&lt;Panorama_geral!$B$3,1,0)</f>
        <v>0</v>
      </c>
      <c r="M2134" s="36">
        <f>IF(D2134&gt;Educacao_infantil!$I$3,1,0)</f>
        <v>0</v>
      </c>
      <c r="N2134" s="7">
        <f>IF(I2134&lt;Educacao_infantil!$J$3,1,0)</f>
        <v>0</v>
      </c>
      <c r="O2134" s="22"/>
    </row>
    <row r="2135" spans="1:15" x14ac:dyDescent="0.25">
      <c r="A2135" s="8" t="s">
        <v>807</v>
      </c>
      <c r="B2135" s="9" t="s">
        <v>16</v>
      </c>
      <c r="C2135" s="9" t="str">
        <f>VLOOKUP(B2135,'De-Para_Estado_Regiao'!$B$3:$C$29,2,0)</f>
        <v>Sudeste</v>
      </c>
      <c r="D2135" s="9">
        <v>113</v>
      </c>
      <c r="E2135" s="9">
        <v>0.67</v>
      </c>
      <c r="F2135" s="9">
        <v>0.67700000000000005</v>
      </c>
      <c r="G2135" s="9">
        <v>0.505</v>
      </c>
      <c r="H2135" s="9">
        <v>15846.5</v>
      </c>
      <c r="I2135" s="6">
        <v>0</v>
      </c>
      <c r="J2135" s="36" t="str">
        <f t="shared" si="33"/>
        <v>Médio</v>
      </c>
      <c r="K2135" s="6">
        <f>IF(OR(B2135="",D2135="",E2135="",F2135="",G2135="",H2135=""),1,0)</f>
        <v>0</v>
      </c>
      <c r="L2135" s="6">
        <f>IF(C2135&lt;Panorama_geral!$B$3,1,0)</f>
        <v>0</v>
      </c>
      <c r="M2135" s="36">
        <f>IF(D2135&gt;Educacao_infantil!$I$3,1,0)</f>
        <v>0</v>
      </c>
      <c r="N2135" s="7">
        <f>IF(I2135&lt;Educacao_infantil!$J$3,1,0)</f>
        <v>1</v>
      </c>
      <c r="O2135" s="22"/>
    </row>
    <row r="2136" spans="1:15" x14ac:dyDescent="0.25">
      <c r="A2136" s="5" t="s">
        <v>808</v>
      </c>
      <c r="B2136" s="6" t="s">
        <v>49</v>
      </c>
      <c r="C2136" s="9" t="str">
        <f>VLOOKUP(B2136,'De-Para_Estado_Regiao'!$B$3:$C$29,2,0)</f>
        <v>Norte</v>
      </c>
      <c r="D2136" s="6">
        <v>6295</v>
      </c>
      <c r="E2136" s="6">
        <v>0.64500000000000002</v>
      </c>
      <c r="F2136" s="6">
        <v>0.66700000000000004</v>
      </c>
      <c r="G2136" s="6">
        <v>0.51400000000000001</v>
      </c>
      <c r="H2136" s="6">
        <v>24560.29</v>
      </c>
      <c r="I2136" s="6">
        <v>24</v>
      </c>
      <c r="J2136" s="36" t="str">
        <f t="shared" si="33"/>
        <v>Médio</v>
      </c>
      <c r="K2136" s="6">
        <f>IF(OR(B2136="",D2136="",E2136="",F2136="",G2136="",H2136=""),1,0)</f>
        <v>0</v>
      </c>
      <c r="L2136" s="6">
        <f>IF(C2136&lt;Panorama_geral!$B$3,1,0)</f>
        <v>0</v>
      </c>
      <c r="M2136" s="36">
        <f>IF(D2136&gt;Educacao_infantil!$I$3,1,0)</f>
        <v>1</v>
      </c>
      <c r="N2136" s="7">
        <f>IF(I2136&lt;Educacao_infantil!$J$3,1,0)</f>
        <v>0</v>
      </c>
      <c r="O2136" s="22"/>
    </row>
    <row r="2137" spans="1:15" x14ac:dyDescent="0.25">
      <c r="A2137" s="8" t="s">
        <v>809</v>
      </c>
      <c r="B2137" s="9" t="s">
        <v>16</v>
      </c>
      <c r="C2137" s="9" t="str">
        <f>VLOOKUP(B2137,'De-Para_Estado_Regiao'!$B$3:$C$29,2,0)</f>
        <v>Sudeste</v>
      </c>
      <c r="D2137" s="9">
        <v>1741</v>
      </c>
      <c r="E2137" s="9">
        <v>0.73099999999999998</v>
      </c>
      <c r="F2137" s="9">
        <v>0.69</v>
      </c>
      <c r="G2137" s="9">
        <v>0.65400000000000003</v>
      </c>
      <c r="H2137" s="9">
        <v>25291.1</v>
      </c>
      <c r="I2137" s="6">
        <v>18</v>
      </c>
      <c r="J2137" s="36" t="str">
        <f t="shared" si="33"/>
        <v>Alto</v>
      </c>
      <c r="K2137" s="6">
        <f>IF(OR(B2137="",D2137="",E2137="",F2137="",G2137="",H2137=""),1,0)</f>
        <v>0</v>
      </c>
      <c r="L2137" s="6">
        <f>IF(C2137&lt;Panorama_geral!$B$3,1,0)</f>
        <v>0</v>
      </c>
      <c r="M2137" s="36">
        <f>IF(D2137&gt;Educacao_infantil!$I$3,1,0)</f>
        <v>1</v>
      </c>
      <c r="N2137" s="7">
        <f>IF(I2137&lt;Educacao_infantil!$J$3,1,0)</f>
        <v>0</v>
      </c>
      <c r="O2137" s="22"/>
    </row>
    <row r="2138" spans="1:15" x14ac:dyDescent="0.25">
      <c r="A2138" s="5" t="s">
        <v>810</v>
      </c>
      <c r="B2138" s="6" t="s">
        <v>111</v>
      </c>
      <c r="C2138" s="9" t="str">
        <f>VLOOKUP(B2138,'De-Para_Estado_Regiao'!$B$3:$C$29,2,0)</f>
        <v>Norte</v>
      </c>
      <c r="D2138" s="6">
        <v>2285</v>
      </c>
      <c r="E2138" s="6">
        <v>0.76400000000000001</v>
      </c>
      <c r="F2138" s="6">
        <v>0.75900000000000001</v>
      </c>
      <c r="G2138" s="6">
        <v>0.70599999999999996</v>
      </c>
      <c r="H2138" s="6">
        <v>24731.81</v>
      </c>
      <c r="I2138" s="6">
        <v>24</v>
      </c>
      <c r="J2138" s="36" t="str">
        <f t="shared" si="33"/>
        <v>Alto</v>
      </c>
      <c r="K2138" s="6">
        <f>IF(OR(B2138="",D2138="",E2138="",F2138="",G2138="",H2138=""),1,0)</f>
        <v>0</v>
      </c>
      <c r="L2138" s="6">
        <f>IF(C2138&lt;Panorama_geral!$B$3,1,0)</f>
        <v>0</v>
      </c>
      <c r="M2138" s="36">
        <f>IF(D2138&gt;Educacao_infantil!$I$3,1,0)</f>
        <v>1</v>
      </c>
      <c r="N2138" s="7">
        <f>IF(I2138&lt;Educacao_infantil!$J$3,1,0)</f>
        <v>0</v>
      </c>
      <c r="O2138" s="22"/>
    </row>
    <row r="2139" spans="1:15" x14ac:dyDescent="0.25">
      <c r="A2139" s="8" t="s">
        <v>811</v>
      </c>
      <c r="B2139" s="9" t="s">
        <v>16</v>
      </c>
      <c r="C2139" s="9" t="str">
        <f>VLOOKUP(B2139,'De-Para_Estado_Regiao'!$B$3:$C$29,2,0)</f>
        <v>Sudeste</v>
      </c>
      <c r="D2139" s="9">
        <v>1431</v>
      </c>
      <c r="E2139" s="9">
        <v>0.7</v>
      </c>
      <c r="F2139" s="9">
        <v>0.68799999999999994</v>
      </c>
      <c r="G2139" s="9">
        <v>0.60399999999999998</v>
      </c>
      <c r="H2139" s="9">
        <v>18708.259999999998</v>
      </c>
      <c r="I2139" s="6">
        <v>21</v>
      </c>
      <c r="J2139" s="36" t="str">
        <f t="shared" si="33"/>
        <v>Alto</v>
      </c>
      <c r="K2139" s="6">
        <f>IF(OR(B2139="",D2139="",E2139="",F2139="",G2139="",H2139=""),1,0)</f>
        <v>0</v>
      </c>
      <c r="L2139" s="6">
        <f>IF(C2139&lt;Panorama_geral!$B$3,1,0)</f>
        <v>0</v>
      </c>
      <c r="M2139" s="36">
        <f>IF(D2139&gt;Educacao_infantil!$I$3,1,0)</f>
        <v>1</v>
      </c>
      <c r="N2139" s="7">
        <f>IF(I2139&lt;Educacao_infantil!$J$3,1,0)</f>
        <v>0</v>
      </c>
      <c r="O2139" s="22"/>
    </row>
    <row r="2140" spans="1:15" x14ac:dyDescent="0.25">
      <c r="A2140" s="5" t="s">
        <v>812</v>
      </c>
      <c r="B2140" s="6" t="s">
        <v>7</v>
      </c>
      <c r="C2140" s="9" t="str">
        <f>VLOOKUP(B2140,'De-Para_Estado_Regiao'!$B$3:$C$29,2,0)</f>
        <v>Sudeste</v>
      </c>
      <c r="D2140" s="6">
        <v>350</v>
      </c>
      <c r="E2140" s="6">
        <v>0.73799999999999999</v>
      </c>
      <c r="F2140" s="6">
        <v>0.71799999999999997</v>
      </c>
      <c r="G2140" s="6">
        <v>0.68899999999999995</v>
      </c>
      <c r="H2140" s="6">
        <v>78615.59</v>
      </c>
      <c r="I2140" s="6">
        <v>8</v>
      </c>
      <c r="J2140" s="36" t="str">
        <f t="shared" si="33"/>
        <v>Alto</v>
      </c>
      <c r="K2140" s="6">
        <f>IF(OR(B2140="",D2140="",E2140="",F2140="",G2140="",H2140=""),1,0)</f>
        <v>0</v>
      </c>
      <c r="L2140" s="6">
        <f>IF(C2140&lt;Panorama_geral!$B$3,1,0)</f>
        <v>0</v>
      </c>
      <c r="M2140" s="36">
        <f>IF(D2140&gt;Educacao_infantil!$I$3,1,0)</f>
        <v>0</v>
      </c>
      <c r="N2140" s="7">
        <f>IF(I2140&lt;Educacao_infantil!$J$3,1,0)</f>
        <v>0</v>
      </c>
      <c r="O2140" s="22"/>
    </row>
    <row r="2141" spans="1:15" x14ac:dyDescent="0.25">
      <c r="A2141" s="8" t="s">
        <v>813</v>
      </c>
      <c r="B2141" s="9" t="s">
        <v>7</v>
      </c>
      <c r="C2141" s="9" t="str">
        <f>VLOOKUP(B2141,'De-Para_Estado_Regiao'!$B$3:$C$29,2,0)</f>
        <v>Sudeste</v>
      </c>
      <c r="D2141" s="9">
        <v>1053</v>
      </c>
      <c r="E2141" s="9">
        <v>0.72</v>
      </c>
      <c r="F2141" s="9">
        <v>0.68</v>
      </c>
      <c r="G2141" s="9">
        <v>0.67200000000000004</v>
      </c>
      <c r="H2141" s="9">
        <v>13953.02</v>
      </c>
      <c r="I2141" s="6">
        <v>26</v>
      </c>
      <c r="J2141" s="36" t="str">
        <f t="shared" si="33"/>
        <v>Alto</v>
      </c>
      <c r="K2141" s="6">
        <f>IF(OR(B2141="",D2141="",E2141="",F2141="",G2141="",H2141=""),1,0)</f>
        <v>0</v>
      </c>
      <c r="L2141" s="6">
        <f>IF(C2141&lt;Panorama_geral!$B$3,1,0)</f>
        <v>0</v>
      </c>
      <c r="M2141" s="36">
        <f>IF(D2141&gt;Educacao_infantil!$I$3,1,0)</f>
        <v>1</v>
      </c>
      <c r="N2141" s="7">
        <f>IF(I2141&lt;Educacao_infantil!$J$3,1,0)</f>
        <v>0</v>
      </c>
      <c r="O2141" s="22"/>
    </row>
    <row r="2142" spans="1:15" x14ac:dyDescent="0.25">
      <c r="A2142" s="5" t="s">
        <v>814</v>
      </c>
      <c r="B2142" s="6" t="s">
        <v>114</v>
      </c>
      <c r="C2142" s="9" t="str">
        <f>VLOOKUP(B2142,'De-Para_Estado_Regiao'!$B$3:$C$29,2,0)</f>
        <v>Nordeste</v>
      </c>
      <c r="D2142" s="6">
        <v>4074</v>
      </c>
      <c r="E2142" s="6">
        <v>0.64200000000000002</v>
      </c>
      <c r="F2142" s="6">
        <v>0.64500000000000002</v>
      </c>
      <c r="G2142" s="6">
        <v>0.51300000000000001</v>
      </c>
      <c r="H2142" s="6">
        <v>17260.509999999998</v>
      </c>
      <c r="I2142" s="6">
        <v>42</v>
      </c>
      <c r="J2142" s="36" t="str">
        <f t="shared" si="33"/>
        <v>Médio</v>
      </c>
      <c r="K2142" s="6">
        <f>IF(OR(B2142="",D2142="",E2142="",F2142="",G2142="",H2142=""),1,0)</f>
        <v>0</v>
      </c>
      <c r="L2142" s="6">
        <f>IF(C2142&lt;Panorama_geral!$B$3,1,0)</f>
        <v>0</v>
      </c>
      <c r="M2142" s="36">
        <f>IF(D2142&gt;Educacao_infantil!$I$3,1,0)</f>
        <v>1</v>
      </c>
      <c r="N2142" s="7">
        <f>IF(I2142&lt;Educacao_infantil!$J$3,1,0)</f>
        <v>0</v>
      </c>
      <c r="O2142" s="22"/>
    </row>
    <row r="2143" spans="1:15" x14ac:dyDescent="0.25">
      <c r="A2143" s="8" t="s">
        <v>815</v>
      </c>
      <c r="B2143" s="9" t="s">
        <v>24</v>
      </c>
      <c r="C2143" s="9" t="str">
        <f>VLOOKUP(B2143,'De-Para_Estado_Regiao'!$B$3:$C$29,2,0)</f>
        <v>Nordeste</v>
      </c>
      <c r="D2143" s="9">
        <v>1714</v>
      </c>
      <c r="E2143" s="9">
        <v>0.67</v>
      </c>
      <c r="F2143" s="9">
        <v>0.64500000000000002</v>
      </c>
      <c r="G2143" s="9">
        <v>0.55900000000000005</v>
      </c>
      <c r="H2143" s="9">
        <v>21073.9</v>
      </c>
      <c r="I2143" s="6">
        <v>15</v>
      </c>
      <c r="J2143" s="36" t="str">
        <f t="shared" si="33"/>
        <v>Médio</v>
      </c>
      <c r="K2143" s="6">
        <f>IF(OR(B2143="",D2143="",E2143="",F2143="",G2143="",H2143=""),1,0)</f>
        <v>0</v>
      </c>
      <c r="L2143" s="6">
        <f>IF(C2143&lt;Panorama_geral!$B$3,1,0)</f>
        <v>0</v>
      </c>
      <c r="M2143" s="36">
        <f>IF(D2143&gt;Educacao_infantil!$I$3,1,0)</f>
        <v>1</v>
      </c>
      <c r="N2143" s="7">
        <f>IF(I2143&lt;Educacao_infantil!$J$3,1,0)</f>
        <v>0</v>
      </c>
      <c r="O2143" s="22"/>
    </row>
    <row r="2144" spans="1:15" x14ac:dyDescent="0.25">
      <c r="A2144" s="5" t="s">
        <v>816</v>
      </c>
      <c r="B2144" s="6" t="s">
        <v>22</v>
      </c>
      <c r="C2144" s="9" t="str">
        <f>VLOOKUP(B2144,'De-Para_Estado_Regiao'!$B$3:$C$29,2,0)</f>
        <v>Sul</v>
      </c>
      <c r="D2144" s="6">
        <v>1434</v>
      </c>
      <c r="E2144" s="6">
        <v>0.75</v>
      </c>
      <c r="F2144" s="6">
        <v>0.73199999999999998</v>
      </c>
      <c r="G2144" s="6">
        <v>0.68899999999999995</v>
      </c>
      <c r="H2144" s="6">
        <v>38756.410000000003</v>
      </c>
      <c r="I2144" s="6">
        <v>24</v>
      </c>
      <c r="J2144" s="36" t="str">
        <f t="shared" si="33"/>
        <v>Alto</v>
      </c>
      <c r="K2144" s="6">
        <f>IF(OR(B2144="",D2144="",E2144="",F2144="",G2144="",H2144=""),1,0)</f>
        <v>0</v>
      </c>
      <c r="L2144" s="6">
        <f>IF(C2144&lt;Panorama_geral!$B$3,1,0)</f>
        <v>0</v>
      </c>
      <c r="M2144" s="36">
        <f>IF(D2144&gt;Educacao_infantil!$I$3,1,0)</f>
        <v>1</v>
      </c>
      <c r="N2144" s="7">
        <f>IF(I2144&lt;Educacao_infantil!$J$3,1,0)</f>
        <v>0</v>
      </c>
      <c r="O2144" s="22"/>
    </row>
    <row r="2145" spans="1:15" x14ac:dyDescent="0.25">
      <c r="A2145" s="8" t="s">
        <v>817</v>
      </c>
      <c r="B2145" s="9" t="s">
        <v>16</v>
      </c>
      <c r="C2145" s="9" t="str">
        <f>VLOOKUP(B2145,'De-Para_Estado_Regiao'!$B$3:$C$29,2,0)</f>
        <v>Sudeste</v>
      </c>
      <c r="D2145" s="9">
        <v>2256</v>
      </c>
      <c r="E2145" s="9">
        <v>0.73099999999999998</v>
      </c>
      <c r="F2145" s="9">
        <v>0.71399999999999997</v>
      </c>
      <c r="G2145" s="9">
        <v>0.64300000000000002</v>
      </c>
      <c r="H2145" s="9">
        <v>22362.38</v>
      </c>
      <c r="I2145" s="6">
        <v>50</v>
      </c>
      <c r="J2145" s="36" t="str">
        <f t="shared" si="33"/>
        <v>Alto</v>
      </c>
      <c r="K2145" s="6">
        <f>IF(OR(B2145="",D2145="",E2145="",F2145="",G2145="",H2145=""),1,0)</f>
        <v>0</v>
      </c>
      <c r="L2145" s="6">
        <f>IF(C2145&lt;Panorama_geral!$B$3,1,0)</f>
        <v>0</v>
      </c>
      <c r="M2145" s="36">
        <f>IF(D2145&gt;Educacao_infantil!$I$3,1,0)</f>
        <v>1</v>
      </c>
      <c r="N2145" s="7">
        <f>IF(I2145&lt;Educacao_infantil!$J$3,1,0)</f>
        <v>0</v>
      </c>
      <c r="O2145" s="22"/>
    </row>
    <row r="2146" spans="1:15" x14ac:dyDescent="0.25">
      <c r="A2146" s="5" t="s">
        <v>818</v>
      </c>
      <c r="B2146" s="6" t="s">
        <v>7</v>
      </c>
      <c r="C2146" s="9" t="str">
        <f>VLOOKUP(B2146,'De-Para_Estado_Regiao'!$B$3:$C$29,2,0)</f>
        <v>Sudeste</v>
      </c>
      <c r="D2146" s="6">
        <v>599</v>
      </c>
      <c r="E2146" s="6">
        <v>0.73</v>
      </c>
      <c r="F2146" s="6">
        <v>0.71</v>
      </c>
      <c r="G2146" s="6">
        <v>0.65800000000000003</v>
      </c>
      <c r="H2146" s="6">
        <v>24720.06</v>
      </c>
      <c r="I2146" s="6">
        <v>10</v>
      </c>
      <c r="J2146" s="36" t="str">
        <f t="shared" si="33"/>
        <v>Alto</v>
      </c>
      <c r="K2146" s="6">
        <f>IF(OR(B2146="",D2146="",E2146="",F2146="",G2146="",H2146=""),1,0)</f>
        <v>0</v>
      </c>
      <c r="L2146" s="6">
        <f>IF(C2146&lt;Panorama_geral!$B$3,1,0)</f>
        <v>0</v>
      </c>
      <c r="M2146" s="36">
        <f>IF(D2146&gt;Educacao_infantil!$I$3,1,0)</f>
        <v>0</v>
      </c>
      <c r="N2146" s="7">
        <f>IF(I2146&lt;Educacao_infantil!$J$3,1,0)</f>
        <v>0</v>
      </c>
      <c r="O2146" s="22"/>
    </row>
    <row r="2147" spans="1:15" x14ac:dyDescent="0.25">
      <c r="A2147" s="8" t="s">
        <v>819</v>
      </c>
      <c r="B2147" s="9" t="s">
        <v>7</v>
      </c>
      <c r="C2147" s="9" t="str">
        <f>VLOOKUP(B2147,'De-Para_Estado_Regiao'!$B$3:$C$29,2,0)</f>
        <v>Sudeste</v>
      </c>
      <c r="D2147" s="9">
        <v>310</v>
      </c>
      <c r="E2147" s="9">
        <v>0.74199999999999999</v>
      </c>
      <c r="F2147" s="9">
        <v>0.72199999999999998</v>
      </c>
      <c r="G2147" s="9">
        <v>0.65400000000000003</v>
      </c>
      <c r="H2147" s="9">
        <v>19990.11</v>
      </c>
      <c r="I2147" s="6">
        <v>7</v>
      </c>
      <c r="J2147" s="36" t="str">
        <f t="shared" si="33"/>
        <v>Alto</v>
      </c>
      <c r="K2147" s="6">
        <f>IF(OR(B2147="",D2147="",E2147="",F2147="",G2147="",H2147=""),1,0)</f>
        <v>0</v>
      </c>
      <c r="L2147" s="6">
        <f>IF(C2147&lt;Panorama_geral!$B$3,1,0)</f>
        <v>0</v>
      </c>
      <c r="M2147" s="36">
        <f>IF(D2147&gt;Educacao_infantil!$I$3,1,0)</f>
        <v>0</v>
      </c>
      <c r="N2147" s="7">
        <f>IF(I2147&lt;Educacao_infantil!$J$3,1,0)</f>
        <v>0</v>
      </c>
      <c r="O2147" s="22"/>
    </row>
    <row r="2148" spans="1:15" x14ac:dyDescent="0.25">
      <c r="A2148" s="5" t="s">
        <v>820</v>
      </c>
      <c r="B2148" s="6" t="s">
        <v>16</v>
      </c>
      <c r="C2148" s="9" t="str">
        <f>VLOOKUP(B2148,'De-Para_Estado_Regiao'!$B$3:$C$29,2,0)</f>
        <v>Sudeste</v>
      </c>
      <c r="D2148" s="6">
        <v>1124</v>
      </c>
      <c r="E2148" s="6">
        <v>0.68500000000000005</v>
      </c>
      <c r="F2148" s="6">
        <v>0.68799999999999994</v>
      </c>
      <c r="G2148" s="6">
        <v>0.55800000000000005</v>
      </c>
      <c r="H2148" s="6">
        <v>20145.48</v>
      </c>
      <c r="I2148" s="6">
        <v>26</v>
      </c>
      <c r="J2148" s="36" t="str">
        <f t="shared" si="33"/>
        <v>Médio</v>
      </c>
      <c r="K2148" s="6">
        <f>IF(OR(B2148="",D2148="",E2148="",F2148="",G2148="",H2148=""),1,0)</f>
        <v>0</v>
      </c>
      <c r="L2148" s="6">
        <f>IF(C2148&lt;Panorama_geral!$B$3,1,0)</f>
        <v>0</v>
      </c>
      <c r="M2148" s="36">
        <f>IF(D2148&gt;Educacao_infantil!$I$3,1,0)</f>
        <v>1</v>
      </c>
      <c r="N2148" s="7">
        <f>IF(I2148&lt;Educacao_infantil!$J$3,1,0)</f>
        <v>0</v>
      </c>
      <c r="O2148" s="22"/>
    </row>
    <row r="2149" spans="1:15" x14ac:dyDescent="0.25">
      <c r="A2149" s="8" t="s">
        <v>821</v>
      </c>
      <c r="B2149" s="9" t="s">
        <v>31</v>
      </c>
      <c r="C2149" s="9" t="str">
        <f>VLOOKUP(B2149,'De-Para_Estado_Regiao'!$B$3:$C$29,2,0)</f>
        <v>Nordeste</v>
      </c>
      <c r="D2149" s="9">
        <v>1758</v>
      </c>
      <c r="E2149" s="9">
        <v>0.61099999999999999</v>
      </c>
      <c r="F2149" s="9">
        <v>0.56200000000000006</v>
      </c>
      <c r="G2149" s="9">
        <v>0.53100000000000003</v>
      </c>
      <c r="H2149" s="9">
        <v>9241.16</v>
      </c>
      <c r="I2149" s="6">
        <v>8</v>
      </c>
      <c r="J2149" s="36" t="str">
        <f t="shared" si="33"/>
        <v>Médio</v>
      </c>
      <c r="K2149" s="6">
        <f>IF(OR(B2149="",D2149="",E2149="",F2149="",G2149="",H2149=""),1,0)</f>
        <v>0</v>
      </c>
      <c r="L2149" s="6">
        <f>IF(C2149&lt;Panorama_geral!$B$3,1,0)</f>
        <v>0</v>
      </c>
      <c r="M2149" s="36">
        <f>IF(D2149&gt;Educacao_infantil!$I$3,1,0)</f>
        <v>1</v>
      </c>
      <c r="N2149" s="7">
        <f>IF(I2149&lt;Educacao_infantil!$J$3,1,0)</f>
        <v>0</v>
      </c>
      <c r="O2149" s="22"/>
    </row>
    <row r="2150" spans="1:15" x14ac:dyDescent="0.25">
      <c r="A2150" s="5" t="s">
        <v>822</v>
      </c>
      <c r="B2150" s="6" t="s">
        <v>59</v>
      </c>
      <c r="C2150" s="9" t="str">
        <f>VLOOKUP(B2150,'De-Para_Estado_Regiao'!$B$3:$C$29,2,0)</f>
        <v>Sul</v>
      </c>
      <c r="D2150" s="6">
        <v>1535</v>
      </c>
      <c r="E2150" s="6">
        <v>0.79</v>
      </c>
      <c r="F2150" s="6">
        <v>0.752</v>
      </c>
      <c r="G2150" s="6">
        <v>0.72399999999999998</v>
      </c>
      <c r="H2150" s="6">
        <v>17507.810000000001</v>
      </c>
      <c r="I2150" s="6">
        <v>40</v>
      </c>
      <c r="J2150" s="36" t="str">
        <f t="shared" si="33"/>
        <v>Alto</v>
      </c>
      <c r="K2150" s="6">
        <f>IF(OR(B2150="",D2150="",E2150="",F2150="",G2150="",H2150=""),1,0)</f>
        <v>0</v>
      </c>
      <c r="L2150" s="6">
        <f>IF(C2150&lt;Panorama_geral!$B$3,1,0)</f>
        <v>0</v>
      </c>
      <c r="M2150" s="36">
        <f>IF(D2150&gt;Educacao_infantil!$I$3,1,0)</f>
        <v>1</v>
      </c>
      <c r="N2150" s="7">
        <f>IF(I2150&lt;Educacao_infantil!$J$3,1,0)</f>
        <v>0</v>
      </c>
      <c r="O2150" s="22"/>
    </row>
    <row r="2151" spans="1:15" x14ac:dyDescent="0.25">
      <c r="A2151" s="8" t="s">
        <v>823</v>
      </c>
      <c r="B2151" s="9" t="s">
        <v>33</v>
      </c>
      <c r="C2151" s="9" t="str">
        <f>VLOOKUP(B2151,'De-Para_Estado_Regiao'!$B$3:$C$29,2,0)</f>
        <v>Centro-Oeste</v>
      </c>
      <c r="D2151" s="9">
        <v>2098</v>
      </c>
      <c r="E2151" s="9">
        <v>0.72699999999999998</v>
      </c>
      <c r="F2151" s="9">
        <v>0.70899999999999996</v>
      </c>
      <c r="G2151" s="9">
        <v>0.64200000000000002</v>
      </c>
      <c r="H2151" s="9">
        <v>18775.73</v>
      </c>
      <c r="I2151" s="6">
        <v>17</v>
      </c>
      <c r="J2151" s="36" t="str">
        <f t="shared" si="33"/>
        <v>Alto</v>
      </c>
      <c r="K2151" s="6">
        <f>IF(OR(B2151="",D2151="",E2151="",F2151="",G2151="",H2151=""),1,0)</f>
        <v>0</v>
      </c>
      <c r="L2151" s="6">
        <f>IF(C2151&lt;Panorama_geral!$B$3,1,0)</f>
        <v>0</v>
      </c>
      <c r="M2151" s="36">
        <f>IF(D2151&gt;Educacao_infantil!$I$3,1,0)</f>
        <v>1</v>
      </c>
      <c r="N2151" s="7">
        <f>IF(I2151&lt;Educacao_infantil!$J$3,1,0)</f>
        <v>0</v>
      </c>
      <c r="O2151" s="22"/>
    </row>
    <row r="2152" spans="1:15" x14ac:dyDescent="0.25">
      <c r="A2152" s="5" t="s">
        <v>824</v>
      </c>
      <c r="B2152" s="6" t="s">
        <v>16</v>
      </c>
      <c r="C2152" s="9" t="str">
        <f>VLOOKUP(B2152,'De-Para_Estado_Regiao'!$B$3:$C$29,2,0)</f>
        <v>Sudeste</v>
      </c>
      <c r="D2152" s="6">
        <v>2230</v>
      </c>
      <c r="E2152" s="6">
        <v>0.7</v>
      </c>
      <c r="F2152" s="6">
        <v>0.64800000000000002</v>
      </c>
      <c r="G2152" s="6">
        <v>0.64400000000000002</v>
      </c>
      <c r="H2152" s="6">
        <v>14605.86</v>
      </c>
      <c r="I2152" s="6">
        <v>58</v>
      </c>
      <c r="J2152" s="36" t="str">
        <f t="shared" si="33"/>
        <v>Alto</v>
      </c>
      <c r="K2152" s="6">
        <f>IF(OR(B2152="",D2152="",E2152="",F2152="",G2152="",H2152=""),1,0)</f>
        <v>0</v>
      </c>
      <c r="L2152" s="6">
        <f>IF(C2152&lt;Panorama_geral!$B$3,1,0)</f>
        <v>0</v>
      </c>
      <c r="M2152" s="36">
        <f>IF(D2152&gt;Educacao_infantil!$I$3,1,0)</f>
        <v>1</v>
      </c>
      <c r="N2152" s="7">
        <f>IF(I2152&lt;Educacao_infantil!$J$3,1,0)</f>
        <v>0</v>
      </c>
      <c r="O2152" s="22"/>
    </row>
    <row r="2153" spans="1:15" x14ac:dyDescent="0.25">
      <c r="A2153" s="8" t="s">
        <v>825</v>
      </c>
      <c r="B2153" s="9" t="s">
        <v>33</v>
      </c>
      <c r="C2153" s="9" t="str">
        <f>VLOOKUP(B2153,'De-Para_Estado_Regiao'!$B$3:$C$29,2,0)</f>
        <v>Centro-Oeste</v>
      </c>
      <c r="D2153" s="9">
        <v>1636</v>
      </c>
      <c r="E2153" s="9">
        <v>0.65900000000000003</v>
      </c>
      <c r="F2153" s="9">
        <v>0.65900000000000003</v>
      </c>
      <c r="G2153" s="9">
        <v>0.53</v>
      </c>
      <c r="H2153" s="9">
        <v>13190.83</v>
      </c>
      <c r="I2153" s="6">
        <v>18</v>
      </c>
      <c r="J2153" s="36" t="str">
        <f t="shared" si="33"/>
        <v>Médio</v>
      </c>
      <c r="K2153" s="6">
        <f>IF(OR(B2153="",D2153="",E2153="",F2153="",G2153="",H2153=""),1,0)</f>
        <v>0</v>
      </c>
      <c r="L2153" s="6">
        <f>IF(C2153&lt;Panorama_geral!$B$3,1,0)</f>
        <v>0</v>
      </c>
      <c r="M2153" s="36">
        <f>IF(D2153&gt;Educacao_infantil!$I$3,1,0)</f>
        <v>1</v>
      </c>
      <c r="N2153" s="7">
        <f>IF(I2153&lt;Educacao_infantil!$J$3,1,0)</f>
        <v>0</v>
      </c>
      <c r="O2153" s="22"/>
    </row>
    <row r="2154" spans="1:15" x14ac:dyDescent="0.25">
      <c r="A2154" s="5" t="s">
        <v>826</v>
      </c>
      <c r="B2154" s="6" t="s">
        <v>87</v>
      </c>
      <c r="C2154" s="9" t="str">
        <f>VLOOKUP(B2154,'De-Para_Estado_Regiao'!$B$3:$C$29,2,0)</f>
        <v>Nordeste</v>
      </c>
      <c r="D2154" s="6">
        <v>5896</v>
      </c>
      <c r="E2154" s="6">
        <v>0.67200000000000004</v>
      </c>
      <c r="F2154" s="6">
        <v>0.64300000000000002</v>
      </c>
      <c r="G2154" s="6">
        <v>0.60199999999999998</v>
      </c>
      <c r="H2154" s="6">
        <v>18088.400000000001</v>
      </c>
      <c r="I2154" s="6">
        <v>21</v>
      </c>
      <c r="J2154" s="36" t="str">
        <f t="shared" si="33"/>
        <v>Médio</v>
      </c>
      <c r="K2154" s="6">
        <f>IF(OR(B2154="",D2154="",E2154="",F2154="",G2154="",H2154=""),1,0)</f>
        <v>0</v>
      </c>
      <c r="L2154" s="6">
        <f>IF(C2154&lt;Panorama_geral!$B$3,1,0)</f>
        <v>0</v>
      </c>
      <c r="M2154" s="36">
        <f>IF(D2154&gt;Educacao_infantil!$I$3,1,0)</f>
        <v>1</v>
      </c>
      <c r="N2154" s="7">
        <f>IF(I2154&lt;Educacao_infantil!$J$3,1,0)</f>
        <v>0</v>
      </c>
      <c r="O2154" s="22"/>
    </row>
    <row r="2155" spans="1:15" x14ac:dyDescent="0.25">
      <c r="A2155" s="8" t="s">
        <v>827</v>
      </c>
      <c r="B2155" s="9" t="s">
        <v>22</v>
      </c>
      <c r="C2155" s="9" t="str">
        <f>VLOOKUP(B2155,'De-Para_Estado_Regiao'!$B$3:$C$29,2,0)</f>
        <v>Sul</v>
      </c>
      <c r="D2155" s="9">
        <v>1679</v>
      </c>
      <c r="E2155" s="9">
        <v>0.72</v>
      </c>
      <c r="F2155" s="9">
        <v>0.73699999999999999</v>
      </c>
      <c r="G2155" s="9">
        <v>0.60399999999999998</v>
      </c>
      <c r="H2155" s="9">
        <v>21129.77</v>
      </c>
      <c r="I2155" s="6">
        <v>19</v>
      </c>
      <c r="J2155" s="36" t="str">
        <f t="shared" si="33"/>
        <v>Alto</v>
      </c>
      <c r="K2155" s="6">
        <f>IF(OR(B2155="",D2155="",E2155="",F2155="",G2155="",H2155=""),1,0)</f>
        <v>0</v>
      </c>
      <c r="L2155" s="6">
        <f>IF(C2155&lt;Panorama_geral!$B$3,1,0)</f>
        <v>0</v>
      </c>
      <c r="M2155" s="36">
        <f>IF(D2155&gt;Educacao_infantil!$I$3,1,0)</f>
        <v>1</v>
      </c>
      <c r="N2155" s="7">
        <f>IF(I2155&lt;Educacao_infantil!$J$3,1,0)</f>
        <v>0</v>
      </c>
      <c r="O2155" s="22"/>
    </row>
    <row r="2156" spans="1:15" x14ac:dyDescent="0.25">
      <c r="A2156" s="5" t="s">
        <v>828</v>
      </c>
      <c r="B2156" s="6" t="s">
        <v>10</v>
      </c>
      <c r="C2156" s="9" t="str">
        <f>VLOOKUP(B2156,'De-Para_Estado_Regiao'!$B$3:$C$29,2,0)</f>
        <v>Sudeste</v>
      </c>
      <c r="D2156" s="6">
        <v>781</v>
      </c>
      <c r="E2156" s="6">
        <v>0.71</v>
      </c>
      <c r="F2156" s="6">
        <v>0.70499999999999996</v>
      </c>
      <c r="G2156" s="6">
        <v>0.61399999999999999</v>
      </c>
      <c r="H2156" s="6">
        <v>43895.79</v>
      </c>
      <c r="I2156" s="6">
        <v>17</v>
      </c>
      <c r="J2156" s="36" t="str">
        <f t="shared" si="33"/>
        <v>Alto</v>
      </c>
      <c r="K2156" s="6">
        <f>IF(OR(B2156="",D2156="",E2156="",F2156="",G2156="",H2156=""),1,0)</f>
        <v>0</v>
      </c>
      <c r="L2156" s="6">
        <f>IF(C2156&lt;Panorama_geral!$B$3,1,0)</f>
        <v>0</v>
      </c>
      <c r="M2156" s="36">
        <f>IF(D2156&gt;Educacao_infantil!$I$3,1,0)</f>
        <v>0</v>
      </c>
      <c r="N2156" s="7">
        <f>IF(I2156&lt;Educacao_infantil!$J$3,1,0)</f>
        <v>0</v>
      </c>
      <c r="O2156" s="22"/>
    </row>
    <row r="2157" spans="1:15" x14ac:dyDescent="0.25">
      <c r="A2157" s="5" t="s">
        <v>830</v>
      </c>
      <c r="B2157" s="6" t="s">
        <v>7</v>
      </c>
      <c r="C2157" s="9" t="str">
        <f>VLOOKUP(B2157,'De-Para_Estado_Regiao'!$B$3:$C$29,2,0)</f>
        <v>Sudeste</v>
      </c>
      <c r="D2157" s="6">
        <v>488</v>
      </c>
      <c r="E2157" s="6">
        <v>0.73</v>
      </c>
      <c r="F2157" s="6">
        <v>0.72699999999999998</v>
      </c>
      <c r="G2157" s="6">
        <v>0.64400000000000002</v>
      </c>
      <c r="H2157" s="6">
        <v>36847.730000000003</v>
      </c>
      <c r="I2157" s="6">
        <v>10</v>
      </c>
      <c r="J2157" s="36" t="str">
        <f t="shared" si="33"/>
        <v>Alto</v>
      </c>
      <c r="K2157" s="6">
        <f>IF(OR(B2157="",D2157="",E2157="",F2157="",G2157="",H2157=""),1,0)</f>
        <v>0</v>
      </c>
      <c r="L2157" s="6">
        <f>IF(C2157&lt;Panorama_geral!$B$3,1,0)</f>
        <v>0</v>
      </c>
      <c r="M2157" s="36">
        <f>IF(D2157&gt;Educacao_infantil!$I$3,1,0)</f>
        <v>0</v>
      </c>
      <c r="N2157" s="7">
        <f>IF(I2157&lt;Educacao_infantil!$J$3,1,0)</f>
        <v>0</v>
      </c>
      <c r="O2157" s="22"/>
    </row>
    <row r="2158" spans="1:15" x14ac:dyDescent="0.25">
      <c r="A2158" s="5" t="s">
        <v>832</v>
      </c>
      <c r="B2158" s="6" t="s">
        <v>72</v>
      </c>
      <c r="C2158" s="9" t="str">
        <f>VLOOKUP(B2158,'De-Para_Estado_Regiao'!$B$3:$C$29,2,0)</f>
        <v>Nordeste</v>
      </c>
      <c r="D2158" s="6">
        <v>2948</v>
      </c>
      <c r="E2158" s="6">
        <v>0.71</v>
      </c>
      <c r="F2158" s="6">
        <v>0.70299999999999996</v>
      </c>
      <c r="G2158" s="6">
        <v>0.61899999999999999</v>
      </c>
      <c r="H2158" s="6">
        <v>15672.5</v>
      </c>
      <c r="I2158" s="6">
        <v>67</v>
      </c>
      <c r="J2158" s="36" t="str">
        <f t="shared" si="33"/>
        <v>Alto</v>
      </c>
      <c r="K2158" s="6">
        <f>IF(OR(B2158="",D2158="",E2158="",F2158="",G2158="",H2158=""),1,0)</f>
        <v>0</v>
      </c>
      <c r="L2158" s="6">
        <f>IF(C2158&lt;Panorama_geral!$B$3,1,0)</f>
        <v>0</v>
      </c>
      <c r="M2158" s="36">
        <f>IF(D2158&gt;Educacao_infantil!$I$3,1,0)</f>
        <v>1</v>
      </c>
      <c r="N2158" s="7">
        <f>IF(I2158&lt;Educacao_infantil!$J$3,1,0)</f>
        <v>0</v>
      </c>
      <c r="O2158" s="22"/>
    </row>
    <row r="2159" spans="1:15" x14ac:dyDescent="0.25">
      <c r="A2159" s="8" t="s">
        <v>833</v>
      </c>
      <c r="B2159" s="9" t="s">
        <v>53</v>
      </c>
      <c r="C2159" s="9" t="str">
        <f>VLOOKUP(B2159,'De-Para_Estado_Regiao'!$B$3:$C$29,2,0)</f>
        <v>Centro-Oeste</v>
      </c>
      <c r="D2159" s="9">
        <v>2464</v>
      </c>
      <c r="E2159" s="9">
        <v>0.72099999999999997</v>
      </c>
      <c r="F2159" s="9">
        <v>0.71599999999999997</v>
      </c>
      <c r="G2159" s="9">
        <v>0.61599999999999999</v>
      </c>
      <c r="H2159" s="9">
        <v>35268.78</v>
      </c>
      <c r="I2159" s="6">
        <v>29</v>
      </c>
      <c r="J2159" s="36" t="str">
        <f t="shared" si="33"/>
        <v>Alto</v>
      </c>
      <c r="K2159" s="6">
        <f>IF(OR(B2159="",D2159="",E2159="",F2159="",G2159="",H2159=""),1,0)</f>
        <v>0</v>
      </c>
      <c r="L2159" s="6">
        <f>IF(C2159&lt;Panorama_geral!$B$3,1,0)</f>
        <v>0</v>
      </c>
      <c r="M2159" s="36">
        <f>IF(D2159&gt;Educacao_infantil!$I$3,1,0)</f>
        <v>1</v>
      </c>
      <c r="N2159" s="7">
        <f>IF(I2159&lt;Educacao_infantil!$J$3,1,0)</f>
        <v>0</v>
      </c>
      <c r="O2159" s="22"/>
    </row>
    <row r="2160" spans="1:15" x14ac:dyDescent="0.25">
      <c r="A2160" s="8" t="s">
        <v>835</v>
      </c>
      <c r="B2160" s="9" t="s">
        <v>16</v>
      </c>
      <c r="C2160" s="9" t="str">
        <f>VLOOKUP(B2160,'De-Para_Estado_Regiao'!$B$3:$C$29,2,0)</f>
        <v>Sudeste</v>
      </c>
      <c r="D2160" s="9">
        <v>1070</v>
      </c>
      <c r="E2160" s="9">
        <v>0.65</v>
      </c>
      <c r="F2160" s="9">
        <v>0.59299999999999997</v>
      </c>
      <c r="G2160" s="9">
        <v>0.58499999999999996</v>
      </c>
      <c r="H2160" s="9">
        <v>7980.99</v>
      </c>
      <c r="I2160" s="6">
        <v>17</v>
      </c>
      <c r="J2160" s="36" t="str">
        <f t="shared" si="33"/>
        <v>Médio</v>
      </c>
      <c r="K2160" s="6">
        <f>IF(OR(B2160="",D2160="",E2160="",F2160="",G2160="",H2160=""),1,0)</f>
        <v>0</v>
      </c>
      <c r="L2160" s="6">
        <f>IF(C2160&lt;Panorama_geral!$B$3,1,0)</f>
        <v>0</v>
      </c>
      <c r="M2160" s="36">
        <f>IF(D2160&gt;Educacao_infantil!$I$3,1,0)</f>
        <v>1</v>
      </c>
      <c r="N2160" s="7">
        <f>IF(I2160&lt;Educacao_infantil!$J$3,1,0)</f>
        <v>0</v>
      </c>
      <c r="O2160" s="22"/>
    </row>
    <row r="2161" spans="1:15" x14ac:dyDescent="0.25">
      <c r="A2161" s="5" t="s">
        <v>836</v>
      </c>
      <c r="B2161" s="6" t="s">
        <v>22</v>
      </c>
      <c r="C2161" s="9" t="str">
        <f>VLOOKUP(B2161,'De-Para_Estado_Regiao'!$B$3:$C$29,2,0)</f>
        <v>Sul</v>
      </c>
      <c r="D2161" s="6">
        <v>1337</v>
      </c>
      <c r="E2161" s="6">
        <v>0.73</v>
      </c>
      <c r="F2161" s="6">
        <v>0.71099999999999997</v>
      </c>
      <c r="G2161" s="6">
        <v>0.66100000000000003</v>
      </c>
      <c r="H2161" s="6">
        <v>21647.55</v>
      </c>
      <c r="I2161" s="6">
        <v>20</v>
      </c>
      <c r="J2161" s="36" t="str">
        <f t="shared" si="33"/>
        <v>Alto</v>
      </c>
      <c r="K2161" s="6">
        <f>IF(OR(B2161="",D2161="",E2161="",F2161="",G2161="",H2161=""),1,0)</f>
        <v>0</v>
      </c>
      <c r="L2161" s="6">
        <f>IF(C2161&lt;Panorama_geral!$B$3,1,0)</f>
        <v>0</v>
      </c>
      <c r="M2161" s="36">
        <f>IF(D2161&gt;Educacao_infantil!$I$3,1,0)</f>
        <v>1</v>
      </c>
      <c r="N2161" s="7">
        <f>IF(I2161&lt;Educacao_infantil!$J$3,1,0)</f>
        <v>0</v>
      </c>
      <c r="O2161" s="22"/>
    </row>
    <row r="2162" spans="1:15" x14ac:dyDescent="0.25">
      <c r="A2162" s="8" t="s">
        <v>837</v>
      </c>
      <c r="B2162" s="9" t="s">
        <v>7</v>
      </c>
      <c r="C2162" s="9" t="str">
        <f>VLOOKUP(B2162,'De-Para_Estado_Regiao'!$B$3:$C$29,2,0)</f>
        <v>Sudeste</v>
      </c>
      <c r="D2162" s="9">
        <v>1134</v>
      </c>
      <c r="E2162" s="9">
        <v>0.77</v>
      </c>
      <c r="F2162" s="9">
        <v>0.746</v>
      </c>
      <c r="G2162" s="9">
        <v>0.70399999999999996</v>
      </c>
      <c r="H2162" s="9">
        <v>28196.33</v>
      </c>
      <c r="I2162" s="6">
        <v>22</v>
      </c>
      <c r="J2162" s="36" t="str">
        <f t="shared" si="33"/>
        <v>Alto</v>
      </c>
      <c r="K2162" s="6">
        <f>IF(OR(B2162="",D2162="",E2162="",F2162="",G2162="",H2162=""),1,0)</f>
        <v>0</v>
      </c>
      <c r="L2162" s="6">
        <f>IF(C2162&lt;Panorama_geral!$B$3,1,0)</f>
        <v>0</v>
      </c>
      <c r="M2162" s="36">
        <f>IF(D2162&gt;Educacao_infantil!$I$3,1,0)</f>
        <v>1</v>
      </c>
      <c r="N2162" s="7">
        <f>IF(I2162&lt;Educacao_infantil!$J$3,1,0)</f>
        <v>0</v>
      </c>
      <c r="O2162" s="22"/>
    </row>
    <row r="2163" spans="1:15" x14ac:dyDescent="0.25">
      <c r="A2163" s="5" t="s">
        <v>838</v>
      </c>
      <c r="B2163" s="6" t="s">
        <v>7</v>
      </c>
      <c r="C2163" s="9" t="str">
        <f>VLOOKUP(B2163,'De-Para_Estado_Regiao'!$B$3:$C$29,2,0)</f>
        <v>Sudeste</v>
      </c>
      <c r="D2163" s="6">
        <v>625</v>
      </c>
      <c r="E2163" s="6">
        <v>0.72</v>
      </c>
      <c r="F2163" s="6">
        <v>0.70099999999999996</v>
      </c>
      <c r="G2163" s="6">
        <v>0.62</v>
      </c>
      <c r="H2163" s="6">
        <v>16250.05</v>
      </c>
      <c r="I2163" s="6">
        <v>15</v>
      </c>
      <c r="J2163" s="36" t="str">
        <f t="shared" si="33"/>
        <v>Alto</v>
      </c>
      <c r="K2163" s="6">
        <f>IF(OR(B2163="",D2163="",E2163="",F2163="",G2163="",H2163=""),1,0)</f>
        <v>0</v>
      </c>
      <c r="L2163" s="6">
        <f>IF(C2163&lt;Panorama_geral!$B$3,1,0)</f>
        <v>0</v>
      </c>
      <c r="M2163" s="36">
        <f>IF(D2163&gt;Educacao_infantil!$I$3,1,0)</f>
        <v>0</v>
      </c>
      <c r="N2163" s="7">
        <f>IF(I2163&lt;Educacao_infantil!$J$3,1,0)</f>
        <v>0</v>
      </c>
      <c r="O2163" s="22"/>
    </row>
    <row r="2164" spans="1:15" x14ac:dyDescent="0.25">
      <c r="A2164" s="8" t="s">
        <v>839</v>
      </c>
      <c r="B2164" s="9" t="s">
        <v>29</v>
      </c>
      <c r="C2164" s="9" t="str">
        <f>VLOOKUP(B2164,'De-Para_Estado_Regiao'!$B$3:$C$29,2,0)</f>
        <v>Centro-Oeste</v>
      </c>
      <c r="D2164" s="9">
        <v>4966</v>
      </c>
      <c r="E2164" s="9">
        <v>0.70799999999999996</v>
      </c>
      <c r="F2164" s="9">
        <v>0.69099999999999995</v>
      </c>
      <c r="G2164" s="9">
        <v>0.63300000000000001</v>
      </c>
      <c r="H2164" s="9">
        <v>18911.2</v>
      </c>
      <c r="I2164" s="6">
        <v>75</v>
      </c>
      <c r="J2164" s="36" t="str">
        <f t="shared" si="33"/>
        <v>Alto</v>
      </c>
      <c r="K2164" s="6">
        <f>IF(OR(B2164="",D2164="",E2164="",F2164="",G2164="",H2164=""),1,0)</f>
        <v>0</v>
      </c>
      <c r="L2164" s="6">
        <f>IF(C2164&lt;Panorama_geral!$B$3,1,0)</f>
        <v>0</v>
      </c>
      <c r="M2164" s="36">
        <f>IF(D2164&gt;Educacao_infantil!$I$3,1,0)</f>
        <v>1</v>
      </c>
      <c r="N2164" s="7">
        <f>IF(I2164&lt;Educacao_infantil!$J$3,1,0)</f>
        <v>0</v>
      </c>
      <c r="O2164" s="22"/>
    </row>
    <row r="2165" spans="1:15" x14ac:dyDescent="0.25">
      <c r="A2165" s="5" t="s">
        <v>840</v>
      </c>
      <c r="B2165" s="6" t="s">
        <v>22</v>
      </c>
      <c r="C2165" s="9" t="str">
        <f>VLOOKUP(B2165,'De-Para_Estado_Regiao'!$B$3:$C$29,2,0)</f>
        <v>Sul</v>
      </c>
      <c r="D2165" s="6">
        <v>927</v>
      </c>
      <c r="E2165" s="6">
        <v>0.73</v>
      </c>
      <c r="F2165" s="6">
        <v>0.747</v>
      </c>
      <c r="G2165" s="6">
        <v>0.64900000000000002</v>
      </c>
      <c r="H2165" s="6">
        <v>24505.15</v>
      </c>
      <c r="I2165" s="6">
        <v>28</v>
      </c>
      <c r="J2165" s="36" t="str">
        <f t="shared" si="33"/>
        <v>Alto</v>
      </c>
      <c r="K2165" s="6">
        <f>IF(OR(B2165="",D2165="",E2165="",F2165="",G2165="",H2165=""),1,0)</f>
        <v>0</v>
      </c>
      <c r="L2165" s="6">
        <f>IF(C2165&lt;Panorama_geral!$B$3,1,0)</f>
        <v>0</v>
      </c>
      <c r="M2165" s="36">
        <f>IF(D2165&gt;Educacao_infantil!$I$3,1,0)</f>
        <v>0</v>
      </c>
      <c r="N2165" s="7">
        <f>IF(I2165&lt;Educacao_infantil!$J$3,1,0)</f>
        <v>0</v>
      </c>
      <c r="O2165" s="22"/>
    </row>
    <row r="2166" spans="1:15" x14ac:dyDescent="0.25">
      <c r="A2166" s="8" t="s">
        <v>841</v>
      </c>
      <c r="B2166" s="9" t="s">
        <v>7</v>
      </c>
      <c r="C2166" s="9" t="str">
        <f>VLOOKUP(B2166,'De-Para_Estado_Regiao'!$B$3:$C$29,2,0)</f>
        <v>Sudeste</v>
      </c>
      <c r="D2166" s="9">
        <v>2034</v>
      </c>
      <c r="E2166" s="9">
        <v>0.72299999999999998</v>
      </c>
      <c r="F2166" s="9">
        <v>0.69899999999999995</v>
      </c>
      <c r="G2166" s="9">
        <v>0.65100000000000002</v>
      </c>
      <c r="H2166" s="9">
        <v>26673.78</v>
      </c>
      <c r="I2166" s="6">
        <v>38</v>
      </c>
      <c r="J2166" s="36" t="str">
        <f t="shared" si="33"/>
        <v>Alto</v>
      </c>
      <c r="K2166" s="6">
        <f>IF(OR(B2166="",D2166="",E2166="",F2166="",G2166="",H2166=""),1,0)</f>
        <v>0</v>
      </c>
      <c r="L2166" s="6">
        <f>IF(C2166&lt;Panorama_geral!$B$3,1,0)</f>
        <v>0</v>
      </c>
      <c r="M2166" s="36">
        <f>IF(D2166&gt;Educacao_infantil!$I$3,1,0)</f>
        <v>1</v>
      </c>
      <c r="N2166" s="7">
        <f>IF(I2166&lt;Educacao_infantil!$J$3,1,0)</f>
        <v>0</v>
      </c>
      <c r="O2166" s="22"/>
    </row>
    <row r="2167" spans="1:15" x14ac:dyDescent="0.25">
      <c r="A2167" s="5" t="s">
        <v>842</v>
      </c>
      <c r="B2167" s="6" t="s">
        <v>7</v>
      </c>
      <c r="C2167" s="9" t="str">
        <f>VLOOKUP(B2167,'De-Para_Estado_Regiao'!$B$3:$C$29,2,0)</f>
        <v>Sudeste</v>
      </c>
      <c r="D2167" s="6">
        <v>98</v>
      </c>
      <c r="E2167" s="6">
        <v>0.76300000000000001</v>
      </c>
      <c r="F2167" s="6">
        <v>0.72099999999999997</v>
      </c>
      <c r="G2167" s="6">
        <v>0.76200000000000001</v>
      </c>
      <c r="H2167" s="6">
        <v>21292.45</v>
      </c>
      <c r="I2167" s="6">
        <v>2</v>
      </c>
      <c r="J2167" s="36" t="str">
        <f t="shared" si="33"/>
        <v>Alto</v>
      </c>
      <c r="K2167" s="6">
        <f>IF(OR(B2167="",D2167="",E2167="",F2167="",G2167="",H2167=""),1,0)</f>
        <v>0</v>
      </c>
      <c r="L2167" s="6">
        <f>IF(C2167&lt;Panorama_geral!$B$3,1,0)</f>
        <v>0</v>
      </c>
      <c r="M2167" s="36">
        <f>IF(D2167&gt;Educacao_infantil!$I$3,1,0)</f>
        <v>0</v>
      </c>
      <c r="N2167" s="7">
        <f>IF(I2167&lt;Educacao_infantil!$J$3,1,0)</f>
        <v>0</v>
      </c>
      <c r="O2167" s="22"/>
    </row>
    <row r="2168" spans="1:15" x14ac:dyDescent="0.25">
      <c r="A2168" s="8" t="s">
        <v>843</v>
      </c>
      <c r="B2168" s="9" t="s">
        <v>33</v>
      </c>
      <c r="C2168" s="9" t="str">
        <f>VLOOKUP(B2168,'De-Para_Estado_Regiao'!$B$3:$C$29,2,0)</f>
        <v>Centro-Oeste</v>
      </c>
      <c r="D2168" s="9">
        <v>900</v>
      </c>
      <c r="E2168" s="9">
        <v>0.77500000000000002</v>
      </c>
      <c r="F2168" s="9">
        <v>0.753</v>
      </c>
      <c r="G2168" s="9">
        <v>0.73299999999999998</v>
      </c>
      <c r="H2168" s="9">
        <v>22670.01</v>
      </c>
      <c r="I2168" s="6">
        <v>25</v>
      </c>
      <c r="J2168" s="36" t="str">
        <f t="shared" si="33"/>
        <v>Alto</v>
      </c>
      <c r="K2168" s="6">
        <f>IF(OR(B2168="",D2168="",E2168="",F2168="",G2168="",H2168=""),1,0)</f>
        <v>0</v>
      </c>
      <c r="L2168" s="6">
        <f>IF(C2168&lt;Panorama_geral!$B$3,1,0)</f>
        <v>0</v>
      </c>
      <c r="M2168" s="36">
        <f>IF(D2168&gt;Educacao_infantil!$I$3,1,0)</f>
        <v>0</v>
      </c>
      <c r="N2168" s="7">
        <f>IF(I2168&lt;Educacao_infantil!$J$3,1,0)</f>
        <v>0</v>
      </c>
      <c r="O2168" s="22"/>
    </row>
    <row r="2169" spans="1:15" x14ac:dyDescent="0.25">
      <c r="A2169" s="5" t="s">
        <v>844</v>
      </c>
      <c r="B2169" s="6" t="s">
        <v>22</v>
      </c>
      <c r="C2169" s="9" t="str">
        <f>VLOOKUP(B2169,'De-Para_Estado_Regiao'!$B$3:$C$29,2,0)</f>
        <v>Sul</v>
      </c>
      <c r="D2169" s="6">
        <v>2029</v>
      </c>
      <c r="E2169" s="6">
        <v>0.76300000000000001</v>
      </c>
      <c r="F2169" s="6">
        <v>0.76200000000000001</v>
      </c>
      <c r="G2169" s="6">
        <v>0.68600000000000005</v>
      </c>
      <c r="H2169" s="6">
        <v>37026.480000000003</v>
      </c>
      <c r="I2169" s="6">
        <v>57</v>
      </c>
      <c r="J2169" s="36" t="str">
        <f t="shared" si="33"/>
        <v>Alto</v>
      </c>
      <c r="K2169" s="6">
        <f>IF(OR(B2169="",D2169="",E2169="",F2169="",G2169="",H2169=""),1,0)</f>
        <v>0</v>
      </c>
      <c r="L2169" s="6">
        <f>IF(C2169&lt;Panorama_geral!$B$3,1,0)</f>
        <v>0</v>
      </c>
      <c r="M2169" s="36">
        <f>IF(D2169&gt;Educacao_infantil!$I$3,1,0)</f>
        <v>1</v>
      </c>
      <c r="N2169" s="7">
        <f>IF(I2169&lt;Educacao_infantil!$J$3,1,0)</f>
        <v>0</v>
      </c>
      <c r="O2169" s="22"/>
    </row>
    <row r="2170" spans="1:15" x14ac:dyDescent="0.25">
      <c r="A2170" s="8" t="s">
        <v>845</v>
      </c>
      <c r="B2170" s="9" t="s">
        <v>7</v>
      </c>
      <c r="C2170" s="9" t="str">
        <f>VLOOKUP(B2170,'De-Para_Estado_Regiao'!$B$3:$C$29,2,0)</f>
        <v>Sudeste</v>
      </c>
      <c r="D2170" s="9">
        <v>617</v>
      </c>
      <c r="E2170" s="9">
        <v>0.71</v>
      </c>
      <c r="F2170" s="9">
        <v>0.68</v>
      </c>
      <c r="G2170" s="9">
        <v>0.66200000000000003</v>
      </c>
      <c r="H2170" s="9">
        <v>14348.63</v>
      </c>
      <c r="I2170" s="6">
        <v>18</v>
      </c>
      <c r="J2170" s="36" t="str">
        <f t="shared" si="33"/>
        <v>Alto</v>
      </c>
      <c r="K2170" s="6">
        <f>IF(OR(B2170="",D2170="",E2170="",F2170="",G2170="",H2170=""),1,0)</f>
        <v>0</v>
      </c>
      <c r="L2170" s="6">
        <f>IF(C2170&lt;Panorama_geral!$B$3,1,0)</f>
        <v>0</v>
      </c>
      <c r="M2170" s="36">
        <f>IF(D2170&gt;Educacao_infantil!$I$3,1,0)</f>
        <v>0</v>
      </c>
      <c r="N2170" s="7">
        <f>IF(I2170&lt;Educacao_infantil!$J$3,1,0)</f>
        <v>0</v>
      </c>
      <c r="O2170" s="22"/>
    </row>
    <row r="2171" spans="1:15" x14ac:dyDescent="0.25">
      <c r="A2171" s="5" t="s">
        <v>846</v>
      </c>
      <c r="B2171" s="6" t="s">
        <v>24</v>
      </c>
      <c r="C2171" s="9" t="str">
        <f>VLOOKUP(B2171,'De-Para_Estado_Regiao'!$B$3:$C$29,2,0)</f>
        <v>Nordeste</v>
      </c>
      <c r="D2171" s="6">
        <v>3013</v>
      </c>
      <c r="E2171" s="6">
        <v>0.63300000000000001</v>
      </c>
      <c r="F2171" s="6">
        <v>0.61499999999999999</v>
      </c>
      <c r="G2171" s="6">
        <v>0.53300000000000003</v>
      </c>
      <c r="H2171" s="6">
        <v>11761.8</v>
      </c>
      <c r="I2171" s="6">
        <v>88</v>
      </c>
      <c r="J2171" s="36" t="str">
        <f t="shared" si="33"/>
        <v>Médio</v>
      </c>
      <c r="K2171" s="6">
        <f>IF(OR(B2171="",D2171="",E2171="",F2171="",G2171="",H2171=""),1,0)</f>
        <v>0</v>
      </c>
      <c r="L2171" s="6">
        <f>IF(C2171&lt;Panorama_geral!$B$3,1,0)</f>
        <v>0</v>
      </c>
      <c r="M2171" s="36">
        <f>IF(D2171&gt;Educacao_infantil!$I$3,1,0)</f>
        <v>1</v>
      </c>
      <c r="N2171" s="7">
        <f>IF(I2171&lt;Educacao_infantil!$J$3,1,0)</f>
        <v>0</v>
      </c>
      <c r="O2171" s="22"/>
    </row>
    <row r="2172" spans="1:15" x14ac:dyDescent="0.25">
      <c r="A2172" s="8" t="s">
        <v>847</v>
      </c>
      <c r="B2172" s="9" t="s">
        <v>33</v>
      </c>
      <c r="C2172" s="9" t="str">
        <f>VLOOKUP(B2172,'De-Para_Estado_Regiao'!$B$3:$C$29,2,0)</f>
        <v>Centro-Oeste</v>
      </c>
      <c r="D2172" s="9">
        <v>2130</v>
      </c>
      <c r="E2172" s="9">
        <v>0.74</v>
      </c>
      <c r="F2172" s="9">
        <v>0.73199999999999998</v>
      </c>
      <c r="G2172" s="9">
        <v>0.64200000000000002</v>
      </c>
      <c r="H2172" s="9">
        <v>33075.019999999997</v>
      </c>
      <c r="I2172" s="6">
        <v>46</v>
      </c>
      <c r="J2172" s="36" t="str">
        <f t="shared" si="33"/>
        <v>Alto</v>
      </c>
      <c r="K2172" s="6">
        <f>IF(OR(B2172="",D2172="",E2172="",F2172="",G2172="",H2172=""),1,0)</f>
        <v>0</v>
      </c>
      <c r="L2172" s="6">
        <f>IF(C2172&lt;Panorama_geral!$B$3,1,0)</f>
        <v>0</v>
      </c>
      <c r="M2172" s="36">
        <f>IF(D2172&gt;Educacao_infantil!$I$3,1,0)</f>
        <v>1</v>
      </c>
      <c r="N2172" s="7">
        <f>IF(I2172&lt;Educacao_infantil!$J$3,1,0)</f>
        <v>0</v>
      </c>
      <c r="O2172" s="22"/>
    </row>
    <row r="2173" spans="1:15" x14ac:dyDescent="0.25">
      <c r="A2173" s="5" t="s">
        <v>848</v>
      </c>
      <c r="B2173" s="6" t="s">
        <v>31</v>
      </c>
      <c r="C2173" s="9" t="str">
        <f>VLOOKUP(B2173,'De-Para_Estado_Regiao'!$B$3:$C$29,2,0)</f>
        <v>Nordeste</v>
      </c>
      <c r="D2173" s="6">
        <v>5441</v>
      </c>
      <c r="E2173" s="6">
        <v>0.65900000000000003</v>
      </c>
      <c r="F2173" s="6">
        <v>0.58699999999999997</v>
      </c>
      <c r="G2173" s="6">
        <v>0.61799999999999999</v>
      </c>
      <c r="H2173" s="6">
        <v>10027.06</v>
      </c>
      <c r="I2173" s="6">
        <v>26</v>
      </c>
      <c r="J2173" s="36" t="str">
        <f t="shared" si="33"/>
        <v>Médio</v>
      </c>
      <c r="K2173" s="6">
        <f>IF(OR(B2173="",D2173="",E2173="",F2173="",G2173="",H2173=""),1,0)</f>
        <v>0</v>
      </c>
      <c r="L2173" s="6">
        <f>IF(C2173&lt;Panorama_geral!$B$3,1,0)</f>
        <v>0</v>
      </c>
      <c r="M2173" s="36">
        <f>IF(D2173&gt;Educacao_infantil!$I$3,1,0)</f>
        <v>1</v>
      </c>
      <c r="N2173" s="7">
        <f>IF(I2173&lt;Educacao_infantil!$J$3,1,0)</f>
        <v>0</v>
      </c>
      <c r="O2173" s="22"/>
    </row>
    <row r="2174" spans="1:15" x14ac:dyDescent="0.25">
      <c r="A2174" s="8" t="s">
        <v>849</v>
      </c>
      <c r="B2174" s="9" t="s">
        <v>22</v>
      </c>
      <c r="C2174" s="9" t="str">
        <f>VLOOKUP(B2174,'De-Para_Estado_Regiao'!$B$3:$C$29,2,0)</f>
        <v>Sul</v>
      </c>
      <c r="D2174" s="9">
        <v>2142</v>
      </c>
      <c r="E2174" s="9">
        <v>0.71799999999999997</v>
      </c>
      <c r="F2174" s="9">
        <v>0.73299999999999998</v>
      </c>
      <c r="G2174" s="9">
        <v>0.61699999999999999</v>
      </c>
      <c r="H2174" s="9">
        <v>22114.69</v>
      </c>
      <c r="I2174" s="6">
        <v>47</v>
      </c>
      <c r="J2174" s="36" t="str">
        <f t="shared" si="33"/>
        <v>Alto</v>
      </c>
      <c r="K2174" s="6">
        <f>IF(OR(B2174="",D2174="",E2174="",F2174="",G2174="",H2174=""),1,0)</f>
        <v>0</v>
      </c>
      <c r="L2174" s="6">
        <f>IF(C2174&lt;Panorama_geral!$B$3,1,0)</f>
        <v>0</v>
      </c>
      <c r="M2174" s="36">
        <f>IF(D2174&gt;Educacao_infantil!$I$3,1,0)</f>
        <v>1</v>
      </c>
      <c r="N2174" s="7">
        <f>IF(I2174&lt;Educacao_infantil!$J$3,1,0)</f>
        <v>0</v>
      </c>
      <c r="O2174" s="22"/>
    </row>
    <row r="2175" spans="1:15" x14ac:dyDescent="0.25">
      <c r="A2175" s="5" t="s">
        <v>850</v>
      </c>
      <c r="B2175" s="6" t="s">
        <v>59</v>
      </c>
      <c r="C2175" s="9" t="str">
        <f>VLOOKUP(B2175,'De-Para_Estado_Regiao'!$B$3:$C$29,2,0)</f>
        <v>Sul</v>
      </c>
      <c r="D2175" s="6">
        <v>2831</v>
      </c>
      <c r="E2175" s="6">
        <v>0.74</v>
      </c>
      <c r="F2175" s="6">
        <v>0.73299999999999998</v>
      </c>
      <c r="G2175" s="6">
        <v>0.65900000000000003</v>
      </c>
      <c r="H2175" s="6">
        <v>23224.36</v>
      </c>
      <c r="I2175" s="6">
        <v>48</v>
      </c>
      <c r="J2175" s="36" t="str">
        <f t="shared" si="33"/>
        <v>Alto</v>
      </c>
      <c r="K2175" s="6">
        <f>IF(OR(B2175="",D2175="",E2175="",F2175="",G2175="",H2175=""),1,0)</f>
        <v>0</v>
      </c>
      <c r="L2175" s="6">
        <f>IF(C2175&lt;Panorama_geral!$B$3,1,0)</f>
        <v>0</v>
      </c>
      <c r="M2175" s="36">
        <f>IF(D2175&gt;Educacao_infantil!$I$3,1,0)</f>
        <v>1</v>
      </c>
      <c r="N2175" s="7">
        <f>IF(I2175&lt;Educacao_infantil!$J$3,1,0)</f>
        <v>0</v>
      </c>
      <c r="O2175" s="22"/>
    </row>
    <row r="2176" spans="1:15" x14ac:dyDescent="0.25">
      <c r="A2176" s="8" t="s">
        <v>851</v>
      </c>
      <c r="B2176" s="9" t="s">
        <v>16</v>
      </c>
      <c r="C2176" s="9" t="str">
        <f>VLOOKUP(B2176,'De-Para_Estado_Regiao'!$B$3:$C$29,2,0)</f>
        <v>Sudeste</v>
      </c>
      <c r="D2176" s="9">
        <v>1633</v>
      </c>
      <c r="E2176" s="9">
        <v>0.67900000000000005</v>
      </c>
      <c r="F2176" s="9">
        <v>0.69699999999999995</v>
      </c>
      <c r="G2176" s="9">
        <v>0.55100000000000005</v>
      </c>
      <c r="H2176" s="9">
        <v>13147.34</v>
      </c>
      <c r="I2176" s="6">
        <v>36</v>
      </c>
      <c r="J2176" s="36" t="str">
        <f t="shared" si="33"/>
        <v>Médio</v>
      </c>
      <c r="K2176" s="6">
        <f>IF(OR(B2176="",D2176="",E2176="",F2176="",G2176="",H2176=""),1,0)</f>
        <v>0</v>
      </c>
      <c r="L2176" s="6">
        <f>IF(C2176&lt;Panorama_geral!$B$3,1,0)</f>
        <v>0</v>
      </c>
      <c r="M2176" s="36">
        <f>IF(D2176&gt;Educacao_infantil!$I$3,1,0)</f>
        <v>1</v>
      </c>
      <c r="N2176" s="7">
        <f>IF(I2176&lt;Educacao_infantil!$J$3,1,0)</f>
        <v>0</v>
      </c>
      <c r="O2176" s="22"/>
    </row>
    <row r="2177" spans="1:15" x14ac:dyDescent="0.25">
      <c r="A2177" s="5" t="s">
        <v>852</v>
      </c>
      <c r="B2177" s="6" t="s">
        <v>7</v>
      </c>
      <c r="C2177" s="9" t="str">
        <f>VLOOKUP(B2177,'De-Para_Estado_Regiao'!$B$3:$C$29,2,0)</f>
        <v>Sudeste</v>
      </c>
      <c r="D2177" s="6">
        <v>501</v>
      </c>
      <c r="E2177" s="6">
        <v>0.73499999999999999</v>
      </c>
      <c r="F2177" s="6">
        <v>0.72599999999999998</v>
      </c>
      <c r="G2177" s="6">
        <v>0.66600000000000004</v>
      </c>
      <c r="H2177" s="6">
        <v>21014.42</v>
      </c>
      <c r="I2177" s="6">
        <v>12</v>
      </c>
      <c r="J2177" s="36" t="str">
        <f t="shared" si="33"/>
        <v>Alto</v>
      </c>
      <c r="K2177" s="6">
        <f>IF(OR(B2177="",D2177="",E2177="",F2177="",G2177="",H2177=""),1,0)</f>
        <v>0</v>
      </c>
      <c r="L2177" s="6">
        <f>IF(C2177&lt;Panorama_geral!$B$3,1,0)</f>
        <v>0</v>
      </c>
      <c r="M2177" s="36">
        <f>IF(D2177&gt;Educacao_infantil!$I$3,1,0)</f>
        <v>0</v>
      </c>
      <c r="N2177" s="7">
        <f>IF(I2177&lt;Educacao_infantil!$J$3,1,0)</f>
        <v>0</v>
      </c>
      <c r="O2177" s="22"/>
    </row>
    <row r="2178" spans="1:15" x14ac:dyDescent="0.25">
      <c r="A2178" s="8" t="s">
        <v>853</v>
      </c>
      <c r="B2178" s="9" t="s">
        <v>7</v>
      </c>
      <c r="C2178" s="9" t="str">
        <f>VLOOKUP(B2178,'De-Para_Estado_Regiao'!$B$3:$C$29,2,0)</f>
        <v>Sudeste</v>
      </c>
      <c r="D2178" s="9">
        <v>426</v>
      </c>
      <c r="E2178" s="9">
        <v>0.71</v>
      </c>
      <c r="F2178" s="9">
        <v>0.69</v>
      </c>
      <c r="G2178" s="9">
        <v>0.63100000000000001</v>
      </c>
      <c r="H2178" s="9">
        <v>14667.4</v>
      </c>
      <c r="I2178" s="6">
        <v>4</v>
      </c>
      <c r="J2178" s="36" t="str">
        <f t="shared" si="33"/>
        <v>Alto</v>
      </c>
      <c r="K2178" s="6">
        <f>IF(OR(B2178="",D2178="",E2178="",F2178="",G2178="",H2178=""),1,0)</f>
        <v>0</v>
      </c>
      <c r="L2178" s="6">
        <f>IF(C2178&lt;Panorama_geral!$B$3,1,0)</f>
        <v>0</v>
      </c>
      <c r="M2178" s="36">
        <f>IF(D2178&gt;Educacao_infantil!$I$3,1,0)</f>
        <v>0</v>
      </c>
      <c r="N2178" s="7">
        <f>IF(I2178&lt;Educacao_infantil!$J$3,1,0)</f>
        <v>0</v>
      </c>
      <c r="O2178" s="22"/>
    </row>
    <row r="2179" spans="1:15" x14ac:dyDescent="0.25">
      <c r="A2179" s="5" t="s">
        <v>854</v>
      </c>
      <c r="B2179" s="6" t="s">
        <v>24</v>
      </c>
      <c r="C2179" s="9" t="str">
        <f>VLOOKUP(B2179,'De-Para_Estado_Regiao'!$B$3:$C$29,2,0)</f>
        <v>Nordeste</v>
      </c>
      <c r="D2179" s="6">
        <v>3129</v>
      </c>
      <c r="E2179" s="6">
        <v>0.62</v>
      </c>
      <c r="F2179" s="6">
        <v>0.63800000000000001</v>
      </c>
      <c r="G2179" s="6">
        <v>0.48499999999999999</v>
      </c>
      <c r="H2179" s="6">
        <v>12008.25</v>
      </c>
      <c r="I2179" s="6">
        <v>64</v>
      </c>
      <c r="J2179" s="36" t="str">
        <f t="shared" si="33"/>
        <v>Médio</v>
      </c>
      <c r="K2179" s="6">
        <f>IF(OR(B2179="",D2179="",E2179="",F2179="",G2179="",H2179=""),1,0)</f>
        <v>0</v>
      </c>
      <c r="L2179" s="6">
        <f>IF(C2179&lt;Panorama_geral!$B$3,1,0)</f>
        <v>0</v>
      </c>
      <c r="M2179" s="36">
        <f>IF(D2179&gt;Educacao_infantil!$I$3,1,0)</f>
        <v>1</v>
      </c>
      <c r="N2179" s="7">
        <f>IF(I2179&lt;Educacao_infantil!$J$3,1,0)</f>
        <v>0</v>
      </c>
      <c r="O2179" s="22"/>
    </row>
    <row r="2180" spans="1:15" x14ac:dyDescent="0.25">
      <c r="A2180" s="8" t="s">
        <v>855</v>
      </c>
      <c r="B2180" s="9" t="s">
        <v>31</v>
      </c>
      <c r="C2180" s="9" t="str">
        <f>VLOOKUP(B2180,'De-Para_Estado_Regiao'!$B$3:$C$29,2,0)</f>
        <v>Nordeste</v>
      </c>
      <c r="D2180" s="9">
        <v>3217</v>
      </c>
      <c r="E2180" s="9">
        <v>0.64400000000000002</v>
      </c>
      <c r="F2180" s="9">
        <v>0.61799999999999999</v>
      </c>
      <c r="G2180" s="9">
        <v>0.55000000000000004</v>
      </c>
      <c r="H2180" s="9">
        <v>8967.1299999999992</v>
      </c>
      <c r="I2180" s="6">
        <v>76</v>
      </c>
      <c r="J2180" s="36" t="str">
        <f t="shared" si="33"/>
        <v>Médio</v>
      </c>
      <c r="K2180" s="6">
        <f>IF(OR(B2180="",D2180="",E2180="",F2180="",G2180="",H2180=""),1,0)</f>
        <v>0</v>
      </c>
      <c r="L2180" s="6">
        <f>IF(C2180&lt;Panorama_geral!$B$3,1,0)</f>
        <v>0</v>
      </c>
      <c r="M2180" s="36">
        <f>IF(D2180&gt;Educacao_infantil!$I$3,1,0)</f>
        <v>1</v>
      </c>
      <c r="N2180" s="7">
        <f>IF(I2180&lt;Educacao_infantil!$J$3,1,0)</f>
        <v>0</v>
      </c>
      <c r="O2180" s="22"/>
    </row>
    <row r="2181" spans="1:15" x14ac:dyDescent="0.25">
      <c r="A2181" s="5" t="s">
        <v>856</v>
      </c>
      <c r="B2181" s="6" t="s">
        <v>59</v>
      </c>
      <c r="C2181" s="9" t="str">
        <f>VLOOKUP(B2181,'De-Para_Estado_Regiao'!$B$3:$C$29,2,0)</f>
        <v>Sul</v>
      </c>
      <c r="D2181" s="6">
        <v>3124</v>
      </c>
      <c r="E2181" s="6">
        <v>0.72599999999999998</v>
      </c>
      <c r="F2181" s="6">
        <v>0.73599999999999999</v>
      </c>
      <c r="G2181" s="6">
        <v>0.6</v>
      </c>
      <c r="H2181" s="6">
        <v>15807.64</v>
      </c>
      <c r="I2181" s="6">
        <v>59</v>
      </c>
      <c r="J2181" s="36" t="str">
        <f t="shared" si="33"/>
        <v>Alto</v>
      </c>
      <c r="K2181" s="6">
        <f>IF(OR(B2181="",D2181="",E2181="",F2181="",G2181="",H2181=""),1,0)</f>
        <v>0</v>
      </c>
      <c r="L2181" s="6">
        <f>IF(C2181&lt;Panorama_geral!$B$3,1,0)</f>
        <v>0</v>
      </c>
      <c r="M2181" s="36">
        <f>IF(D2181&gt;Educacao_infantil!$I$3,1,0)</f>
        <v>1</v>
      </c>
      <c r="N2181" s="7">
        <f>IF(I2181&lt;Educacao_infantil!$J$3,1,0)</f>
        <v>0</v>
      </c>
      <c r="O2181" s="22"/>
    </row>
    <row r="2182" spans="1:15" x14ac:dyDescent="0.25">
      <c r="A2182" s="8" t="s">
        <v>857</v>
      </c>
      <c r="B2182" s="9" t="s">
        <v>22</v>
      </c>
      <c r="C2182" s="9" t="str">
        <f>VLOOKUP(B2182,'De-Para_Estado_Regiao'!$B$3:$C$29,2,0)</f>
        <v>Sul</v>
      </c>
      <c r="D2182" s="9">
        <v>664</v>
      </c>
      <c r="E2182" s="9">
        <v>0.71599999999999997</v>
      </c>
      <c r="F2182" s="9">
        <v>0.72099999999999997</v>
      </c>
      <c r="G2182" s="9">
        <v>0.60399999999999998</v>
      </c>
      <c r="H2182" s="9">
        <v>28752.240000000002</v>
      </c>
      <c r="I2182" s="6">
        <v>19</v>
      </c>
      <c r="J2182" s="36" t="str">
        <f t="shared" ref="J2182:J2245" si="34">IF(E2182&lt;0.55,"Baixo", IF(E2182&lt;0.7,"Médio", IF(E2182&lt;0.8,"Alto","Muito Alto")))</f>
        <v>Alto</v>
      </c>
      <c r="K2182" s="6">
        <f>IF(OR(B2182="",D2182="",E2182="",F2182="",G2182="",H2182=""),1,0)</f>
        <v>0</v>
      </c>
      <c r="L2182" s="6">
        <f>IF(C2182&lt;Panorama_geral!$B$3,1,0)</f>
        <v>0</v>
      </c>
      <c r="M2182" s="36">
        <f>IF(D2182&gt;Educacao_infantil!$I$3,1,0)</f>
        <v>0</v>
      </c>
      <c r="N2182" s="7">
        <f>IF(I2182&lt;Educacao_infantil!$J$3,1,0)</f>
        <v>0</v>
      </c>
      <c r="O2182" s="22"/>
    </row>
    <row r="2183" spans="1:15" x14ac:dyDescent="0.25">
      <c r="A2183" s="5" t="s">
        <v>858</v>
      </c>
      <c r="B2183" s="6" t="s">
        <v>7</v>
      </c>
      <c r="C2183" s="9" t="str">
        <f>VLOOKUP(B2183,'De-Para_Estado_Regiao'!$B$3:$C$29,2,0)</f>
        <v>Sudeste</v>
      </c>
      <c r="D2183" s="6">
        <v>471</v>
      </c>
      <c r="E2183" s="6">
        <v>0.71499999999999997</v>
      </c>
      <c r="F2183" s="6">
        <v>0.72599999999999998</v>
      </c>
      <c r="G2183" s="6">
        <v>0.627</v>
      </c>
      <c r="H2183" s="6">
        <v>30316.36</v>
      </c>
      <c r="I2183" s="6">
        <v>13</v>
      </c>
      <c r="J2183" s="36" t="str">
        <f t="shared" si="34"/>
        <v>Alto</v>
      </c>
      <c r="K2183" s="6">
        <f>IF(OR(B2183="",D2183="",E2183="",F2183="",G2183="",H2183=""),1,0)</f>
        <v>0</v>
      </c>
      <c r="L2183" s="6">
        <f>IF(C2183&lt;Panorama_geral!$B$3,1,0)</f>
        <v>0</v>
      </c>
      <c r="M2183" s="36">
        <f>IF(D2183&gt;Educacao_infantil!$I$3,1,0)</f>
        <v>0</v>
      </c>
      <c r="N2183" s="7">
        <f>IF(I2183&lt;Educacao_infantil!$J$3,1,0)</f>
        <v>0</v>
      </c>
      <c r="O2183" s="22"/>
    </row>
    <row r="2184" spans="1:15" x14ac:dyDescent="0.25">
      <c r="A2184" s="8" t="s">
        <v>859</v>
      </c>
      <c r="B2184" s="9" t="s">
        <v>24</v>
      </c>
      <c r="C2184" s="9" t="str">
        <f>VLOOKUP(B2184,'De-Para_Estado_Regiao'!$B$3:$C$29,2,0)</f>
        <v>Nordeste</v>
      </c>
      <c r="D2184" s="9">
        <v>1404</v>
      </c>
      <c r="E2184" s="9">
        <v>0.66</v>
      </c>
      <c r="F2184" s="9">
        <v>0.63</v>
      </c>
      <c r="G2184" s="9">
        <v>0.57899999999999996</v>
      </c>
      <c r="H2184" s="9">
        <v>60168.45</v>
      </c>
      <c r="I2184" s="6">
        <v>22</v>
      </c>
      <c r="J2184" s="36" t="str">
        <f t="shared" si="34"/>
        <v>Médio</v>
      </c>
      <c r="K2184" s="6">
        <f>IF(OR(B2184="",D2184="",E2184="",F2184="",G2184="",H2184=""),1,0)</f>
        <v>0</v>
      </c>
      <c r="L2184" s="6">
        <f>IF(C2184&lt;Panorama_geral!$B$3,1,0)</f>
        <v>0</v>
      </c>
      <c r="M2184" s="36">
        <f>IF(D2184&gt;Educacao_infantil!$I$3,1,0)</f>
        <v>1</v>
      </c>
      <c r="N2184" s="7">
        <f>IF(I2184&lt;Educacao_infantil!$J$3,1,0)</f>
        <v>0</v>
      </c>
      <c r="O2184" s="22"/>
    </row>
    <row r="2185" spans="1:15" x14ac:dyDescent="0.25">
      <c r="A2185" s="5" t="s">
        <v>860</v>
      </c>
      <c r="B2185" s="6" t="s">
        <v>7</v>
      </c>
      <c r="C2185" s="9" t="str">
        <f>VLOOKUP(B2185,'De-Para_Estado_Regiao'!$B$3:$C$29,2,0)</f>
        <v>Sudeste</v>
      </c>
      <c r="D2185" s="6">
        <v>695</v>
      </c>
      <c r="E2185" s="6">
        <v>0.7</v>
      </c>
      <c r="F2185" s="6">
        <v>0.7</v>
      </c>
      <c r="G2185" s="6">
        <v>0.60899999999999999</v>
      </c>
      <c r="H2185" s="6">
        <v>14725.46</v>
      </c>
      <c r="I2185" s="6">
        <v>11</v>
      </c>
      <c r="J2185" s="36" t="str">
        <f t="shared" si="34"/>
        <v>Alto</v>
      </c>
      <c r="K2185" s="6">
        <f>IF(OR(B2185="",D2185="",E2185="",F2185="",G2185="",H2185=""),1,0)</f>
        <v>0</v>
      </c>
      <c r="L2185" s="6">
        <f>IF(C2185&lt;Panorama_geral!$B$3,1,0)</f>
        <v>0</v>
      </c>
      <c r="M2185" s="36">
        <f>IF(D2185&gt;Educacao_infantil!$I$3,1,0)</f>
        <v>0</v>
      </c>
      <c r="N2185" s="7">
        <f>IF(I2185&lt;Educacao_infantil!$J$3,1,0)</f>
        <v>0</v>
      </c>
      <c r="O2185" s="22"/>
    </row>
    <row r="2186" spans="1:15" x14ac:dyDescent="0.25">
      <c r="A2186" s="8" t="s">
        <v>863</v>
      </c>
      <c r="B2186" s="9" t="s">
        <v>7</v>
      </c>
      <c r="C2186" s="9" t="str">
        <f>VLOOKUP(B2186,'De-Para_Estado_Regiao'!$B$3:$C$29,2,0)</f>
        <v>Sudeste</v>
      </c>
      <c r="D2186" s="9">
        <v>673</v>
      </c>
      <c r="E2186" s="9">
        <v>0.72499999999999998</v>
      </c>
      <c r="F2186" s="9">
        <v>0.71599999999999997</v>
      </c>
      <c r="G2186" s="9">
        <v>0.63300000000000001</v>
      </c>
      <c r="H2186" s="9">
        <v>45293.19</v>
      </c>
      <c r="I2186" s="6">
        <v>11</v>
      </c>
      <c r="J2186" s="36" t="str">
        <f t="shared" si="34"/>
        <v>Alto</v>
      </c>
      <c r="K2186" s="6">
        <f>IF(OR(B2186="",D2186="",E2186="",F2186="",G2186="",H2186=""),1,0)</f>
        <v>0</v>
      </c>
      <c r="L2186" s="6">
        <f>IF(C2186&lt;Panorama_geral!$B$3,1,0)</f>
        <v>0</v>
      </c>
      <c r="M2186" s="36">
        <f>IF(D2186&gt;Educacao_infantil!$I$3,1,0)</f>
        <v>0</v>
      </c>
      <c r="N2186" s="7">
        <f>IF(I2186&lt;Educacao_infantil!$J$3,1,0)</f>
        <v>0</v>
      </c>
      <c r="O2186" s="22"/>
    </row>
    <row r="2187" spans="1:15" x14ac:dyDescent="0.25">
      <c r="A2187" s="5" t="s">
        <v>864</v>
      </c>
      <c r="B2187" s="6" t="s">
        <v>22</v>
      </c>
      <c r="C2187" s="9" t="str">
        <f>VLOOKUP(B2187,'De-Para_Estado_Regiao'!$B$3:$C$29,2,0)</f>
        <v>Sul</v>
      </c>
      <c r="D2187" s="6">
        <v>668</v>
      </c>
      <c r="E2187" s="6">
        <v>0.72299999999999998</v>
      </c>
      <c r="F2187" s="6">
        <v>0.71899999999999997</v>
      </c>
      <c r="G2187" s="6">
        <v>0.65500000000000003</v>
      </c>
      <c r="H2187" s="6">
        <v>34587.730000000003</v>
      </c>
      <c r="I2187" s="6">
        <v>7</v>
      </c>
      <c r="J2187" s="36" t="str">
        <f t="shared" si="34"/>
        <v>Alto</v>
      </c>
      <c r="K2187" s="6">
        <f>IF(OR(B2187="",D2187="",E2187="",F2187="",G2187="",H2187=""),1,0)</f>
        <v>0</v>
      </c>
      <c r="L2187" s="6">
        <f>IF(C2187&lt;Panorama_geral!$B$3,1,0)</f>
        <v>0</v>
      </c>
      <c r="M2187" s="36">
        <f>IF(D2187&gt;Educacao_infantil!$I$3,1,0)</f>
        <v>0</v>
      </c>
      <c r="N2187" s="7">
        <f>IF(I2187&lt;Educacao_infantil!$J$3,1,0)</f>
        <v>0</v>
      </c>
      <c r="O2187" s="22"/>
    </row>
    <row r="2188" spans="1:15" x14ac:dyDescent="0.25">
      <c r="A2188" s="8" t="s">
        <v>865</v>
      </c>
      <c r="B2188" s="9" t="s">
        <v>7</v>
      </c>
      <c r="C2188" s="9" t="str">
        <f>VLOOKUP(B2188,'De-Para_Estado_Regiao'!$B$3:$C$29,2,0)</f>
        <v>Sudeste</v>
      </c>
      <c r="D2188" s="9">
        <v>941</v>
      </c>
      <c r="E2188" s="9">
        <v>0.78</v>
      </c>
      <c r="F2188" s="9">
        <v>0.751</v>
      </c>
      <c r="G2188" s="9">
        <v>0.72299999999999998</v>
      </c>
      <c r="H2188" s="9">
        <v>20402.88</v>
      </c>
      <c r="I2188" s="6">
        <v>36</v>
      </c>
      <c r="J2188" s="36" t="str">
        <f t="shared" si="34"/>
        <v>Alto</v>
      </c>
      <c r="K2188" s="6">
        <f>IF(OR(B2188="",D2188="",E2188="",F2188="",G2188="",H2188=""),1,0)</f>
        <v>0</v>
      </c>
      <c r="L2188" s="6">
        <f>IF(C2188&lt;Panorama_geral!$B$3,1,0)</f>
        <v>0</v>
      </c>
      <c r="M2188" s="36">
        <f>IF(D2188&gt;Educacao_infantil!$I$3,1,0)</f>
        <v>0</v>
      </c>
      <c r="N2188" s="7">
        <f>IF(I2188&lt;Educacao_infantil!$J$3,1,0)</f>
        <v>0</v>
      </c>
      <c r="O2188" s="22"/>
    </row>
    <row r="2189" spans="1:15" x14ac:dyDescent="0.25">
      <c r="A2189" s="5" t="s">
        <v>866</v>
      </c>
      <c r="B2189" s="6" t="s">
        <v>31</v>
      </c>
      <c r="C2189" s="9" t="str">
        <f>VLOOKUP(B2189,'De-Para_Estado_Regiao'!$B$3:$C$29,2,0)</f>
        <v>Nordeste</v>
      </c>
      <c r="D2189" s="6">
        <v>1436</v>
      </c>
      <c r="E2189" s="6">
        <v>0.629</v>
      </c>
      <c r="F2189" s="6">
        <v>0.56899999999999995</v>
      </c>
      <c r="G2189" s="6">
        <v>0.57599999999999996</v>
      </c>
      <c r="H2189" s="6">
        <v>7943.47</v>
      </c>
      <c r="I2189" s="6">
        <v>16</v>
      </c>
      <c r="J2189" s="36" t="str">
        <f t="shared" si="34"/>
        <v>Médio</v>
      </c>
      <c r="K2189" s="6">
        <f>IF(OR(B2189="",D2189="",E2189="",F2189="",G2189="",H2189=""),1,0)</f>
        <v>0</v>
      </c>
      <c r="L2189" s="6">
        <f>IF(C2189&lt;Panorama_geral!$B$3,1,0)</f>
        <v>0</v>
      </c>
      <c r="M2189" s="36">
        <f>IF(D2189&gt;Educacao_infantil!$I$3,1,0)</f>
        <v>1</v>
      </c>
      <c r="N2189" s="7">
        <f>IF(I2189&lt;Educacao_infantil!$J$3,1,0)</f>
        <v>0</v>
      </c>
      <c r="O2189" s="22"/>
    </row>
    <row r="2190" spans="1:15" x14ac:dyDescent="0.25">
      <c r="A2190" s="8" t="s">
        <v>867</v>
      </c>
      <c r="B2190" s="9" t="s">
        <v>31</v>
      </c>
      <c r="C2190" s="9" t="str">
        <f>VLOOKUP(B2190,'De-Para_Estado_Regiao'!$B$3:$C$29,2,0)</f>
        <v>Nordeste</v>
      </c>
      <c r="D2190" s="9">
        <v>823</v>
      </c>
      <c r="E2190" s="9">
        <v>0.61099999999999999</v>
      </c>
      <c r="F2190" s="9">
        <v>0.57499999999999996</v>
      </c>
      <c r="G2190" s="9">
        <v>0.54500000000000004</v>
      </c>
      <c r="H2190" s="9">
        <v>12483.07</v>
      </c>
      <c r="I2190" s="6">
        <v>9</v>
      </c>
      <c r="J2190" s="36" t="str">
        <f t="shared" si="34"/>
        <v>Médio</v>
      </c>
      <c r="K2190" s="6">
        <f>IF(OR(B2190="",D2190="",E2190="",F2190="",G2190="",H2190=""),1,0)</f>
        <v>0</v>
      </c>
      <c r="L2190" s="6">
        <f>IF(C2190&lt;Panorama_geral!$B$3,1,0)</f>
        <v>0</v>
      </c>
      <c r="M2190" s="36">
        <f>IF(D2190&gt;Educacao_infantil!$I$3,1,0)</f>
        <v>0</v>
      </c>
      <c r="N2190" s="7">
        <f>IF(I2190&lt;Educacao_infantil!$J$3,1,0)</f>
        <v>0</v>
      </c>
      <c r="O2190" s="22"/>
    </row>
    <row r="2191" spans="1:15" x14ac:dyDescent="0.25">
      <c r="A2191" s="5" t="s">
        <v>868</v>
      </c>
      <c r="B2191" s="6" t="s">
        <v>16</v>
      </c>
      <c r="C2191" s="9" t="str">
        <f>VLOOKUP(B2191,'De-Para_Estado_Regiao'!$B$3:$C$29,2,0)</f>
        <v>Sudeste</v>
      </c>
      <c r="D2191" s="6">
        <v>766</v>
      </c>
      <c r="E2191" s="6">
        <v>0.74</v>
      </c>
      <c r="F2191" s="6">
        <v>0.72299999999999998</v>
      </c>
      <c r="G2191" s="6">
        <v>0.65200000000000002</v>
      </c>
      <c r="H2191" s="6">
        <v>21825.86</v>
      </c>
      <c r="I2191" s="6">
        <v>22</v>
      </c>
      <c r="J2191" s="36" t="str">
        <f t="shared" si="34"/>
        <v>Alto</v>
      </c>
      <c r="K2191" s="6">
        <f>IF(OR(B2191="",D2191="",E2191="",F2191="",G2191="",H2191=""),1,0)</f>
        <v>0</v>
      </c>
      <c r="L2191" s="6">
        <f>IF(C2191&lt;Panorama_geral!$B$3,1,0)</f>
        <v>0</v>
      </c>
      <c r="M2191" s="36">
        <f>IF(D2191&gt;Educacao_infantil!$I$3,1,0)</f>
        <v>0</v>
      </c>
      <c r="N2191" s="7">
        <f>IF(I2191&lt;Educacao_infantil!$J$3,1,0)</f>
        <v>0</v>
      </c>
      <c r="O2191" s="22"/>
    </row>
    <row r="2192" spans="1:15" x14ac:dyDescent="0.25">
      <c r="A2192" s="8" t="s">
        <v>869</v>
      </c>
      <c r="B2192" s="9" t="s">
        <v>22</v>
      </c>
      <c r="C2192" s="9" t="str">
        <f>VLOOKUP(B2192,'De-Para_Estado_Regiao'!$B$3:$C$29,2,0)</f>
        <v>Sul</v>
      </c>
      <c r="D2192" s="9">
        <v>979</v>
      </c>
      <c r="E2192" s="9">
        <v>0.72499999999999998</v>
      </c>
      <c r="F2192" s="9">
        <v>0.69</v>
      </c>
      <c r="G2192" s="9">
        <v>0.66</v>
      </c>
      <c r="H2192" s="9">
        <v>32926.94</v>
      </c>
      <c r="I2192" s="6">
        <v>11</v>
      </c>
      <c r="J2192" s="36" t="str">
        <f t="shared" si="34"/>
        <v>Alto</v>
      </c>
      <c r="K2192" s="6">
        <f>IF(OR(B2192="",D2192="",E2192="",F2192="",G2192="",H2192=""),1,0)</f>
        <v>0</v>
      </c>
      <c r="L2192" s="6">
        <f>IF(C2192&lt;Panorama_geral!$B$3,1,0)</f>
        <v>0</v>
      </c>
      <c r="M2192" s="36">
        <f>IF(D2192&gt;Educacao_infantil!$I$3,1,0)</f>
        <v>1</v>
      </c>
      <c r="N2192" s="7">
        <f>IF(I2192&lt;Educacao_infantil!$J$3,1,0)</f>
        <v>0</v>
      </c>
      <c r="O2192" s="22"/>
    </row>
    <row r="2193" spans="1:15" x14ac:dyDescent="0.25">
      <c r="A2193" s="5" t="s">
        <v>870</v>
      </c>
      <c r="B2193" s="6" t="s">
        <v>22</v>
      </c>
      <c r="C2193" s="9" t="str">
        <f>VLOOKUP(B2193,'De-Para_Estado_Regiao'!$B$3:$C$29,2,0)</f>
        <v>Sul</v>
      </c>
      <c r="D2193" s="6">
        <v>1893</v>
      </c>
      <c r="E2193" s="6">
        <v>0.74299999999999999</v>
      </c>
      <c r="F2193" s="6">
        <v>0.73399999999999999</v>
      </c>
      <c r="G2193" s="6">
        <v>0.66300000000000003</v>
      </c>
      <c r="H2193" s="6">
        <v>28376.66</v>
      </c>
      <c r="I2193" s="6">
        <v>35</v>
      </c>
      <c r="J2193" s="36" t="str">
        <f t="shared" si="34"/>
        <v>Alto</v>
      </c>
      <c r="K2193" s="6">
        <f>IF(OR(B2193="",D2193="",E2193="",F2193="",G2193="",H2193=""),1,0)</f>
        <v>0</v>
      </c>
      <c r="L2193" s="6">
        <f>IF(C2193&lt;Panorama_geral!$B$3,1,0)</f>
        <v>0</v>
      </c>
      <c r="M2193" s="36">
        <f>IF(D2193&gt;Educacao_infantil!$I$3,1,0)</f>
        <v>1</v>
      </c>
      <c r="N2193" s="7">
        <f>IF(I2193&lt;Educacao_infantil!$J$3,1,0)</f>
        <v>0</v>
      </c>
      <c r="O2193" s="22"/>
    </row>
    <row r="2194" spans="1:15" x14ac:dyDescent="0.25">
      <c r="A2194" s="8" t="s">
        <v>871</v>
      </c>
      <c r="B2194" s="9" t="s">
        <v>7</v>
      </c>
      <c r="C2194" s="9" t="str">
        <f>VLOOKUP(B2194,'De-Para_Estado_Regiao'!$B$3:$C$29,2,0)</f>
        <v>Sudeste</v>
      </c>
      <c r="D2194" s="9">
        <v>874</v>
      </c>
      <c r="E2194" s="9">
        <v>0.74</v>
      </c>
      <c r="F2194" s="9">
        <v>0.72699999999999998</v>
      </c>
      <c r="G2194" s="9">
        <v>0.68</v>
      </c>
      <c r="H2194" s="9">
        <v>20033.57</v>
      </c>
      <c r="I2194" s="6">
        <v>11</v>
      </c>
      <c r="J2194" s="36" t="str">
        <f t="shared" si="34"/>
        <v>Alto</v>
      </c>
      <c r="K2194" s="6">
        <f>IF(OR(B2194="",D2194="",E2194="",F2194="",G2194="",H2194=""),1,0)</f>
        <v>0</v>
      </c>
      <c r="L2194" s="6">
        <f>IF(C2194&lt;Panorama_geral!$B$3,1,0)</f>
        <v>0</v>
      </c>
      <c r="M2194" s="36">
        <f>IF(D2194&gt;Educacao_infantil!$I$3,1,0)</f>
        <v>0</v>
      </c>
      <c r="N2194" s="7">
        <f>IF(I2194&lt;Educacao_infantil!$J$3,1,0)</f>
        <v>0</v>
      </c>
      <c r="O2194" s="22"/>
    </row>
    <row r="2195" spans="1:15" x14ac:dyDescent="0.25">
      <c r="A2195" s="5" t="s">
        <v>872</v>
      </c>
      <c r="B2195" s="6" t="s">
        <v>7</v>
      </c>
      <c r="C2195" s="9" t="str">
        <f>VLOOKUP(B2195,'De-Para_Estado_Regiao'!$B$3:$C$29,2,0)</f>
        <v>Sudeste</v>
      </c>
      <c r="D2195" s="6">
        <v>628</v>
      </c>
      <c r="E2195" s="6">
        <v>0.72</v>
      </c>
      <c r="F2195" s="6">
        <v>0.73399999999999999</v>
      </c>
      <c r="G2195" s="6">
        <v>0.63600000000000001</v>
      </c>
      <c r="H2195" s="6">
        <v>23278.9</v>
      </c>
      <c r="I2195" s="6">
        <v>12</v>
      </c>
      <c r="J2195" s="36" t="str">
        <f t="shared" si="34"/>
        <v>Alto</v>
      </c>
      <c r="K2195" s="6">
        <f>IF(OR(B2195="",D2195="",E2195="",F2195="",G2195="",H2195=""),1,0)</f>
        <v>0</v>
      </c>
      <c r="L2195" s="6">
        <f>IF(C2195&lt;Panorama_geral!$B$3,1,0)</f>
        <v>0</v>
      </c>
      <c r="M2195" s="36">
        <f>IF(D2195&gt;Educacao_infantil!$I$3,1,0)</f>
        <v>0</v>
      </c>
      <c r="N2195" s="7">
        <f>IF(I2195&lt;Educacao_infantil!$J$3,1,0)</f>
        <v>0</v>
      </c>
      <c r="O2195" s="22"/>
    </row>
    <row r="2196" spans="1:15" x14ac:dyDescent="0.25">
      <c r="A2196" s="8" t="s">
        <v>873</v>
      </c>
      <c r="B2196" s="9" t="s">
        <v>16</v>
      </c>
      <c r="C2196" s="9" t="str">
        <f>VLOOKUP(B2196,'De-Para_Estado_Regiao'!$B$3:$C$29,2,0)</f>
        <v>Sudeste</v>
      </c>
      <c r="D2196" s="9">
        <v>1968</v>
      </c>
      <c r="E2196" s="9">
        <v>0.72799999999999998</v>
      </c>
      <c r="F2196" s="9">
        <v>0.71599999999999997</v>
      </c>
      <c r="G2196" s="9">
        <v>0.62</v>
      </c>
      <c r="H2196" s="9">
        <v>21540.76</v>
      </c>
      <c r="I2196" s="6">
        <v>41</v>
      </c>
      <c r="J2196" s="36" t="str">
        <f t="shared" si="34"/>
        <v>Alto</v>
      </c>
      <c r="K2196" s="6">
        <f>IF(OR(B2196="",D2196="",E2196="",F2196="",G2196="",H2196=""),1,0)</f>
        <v>0</v>
      </c>
      <c r="L2196" s="6">
        <f>IF(C2196&lt;Panorama_geral!$B$3,1,0)</f>
        <v>0</v>
      </c>
      <c r="M2196" s="36">
        <f>IF(D2196&gt;Educacao_infantil!$I$3,1,0)</f>
        <v>1</v>
      </c>
      <c r="N2196" s="7">
        <f>IF(I2196&lt;Educacao_infantil!$J$3,1,0)</f>
        <v>0</v>
      </c>
      <c r="O2196" s="22"/>
    </row>
    <row r="2197" spans="1:15" x14ac:dyDescent="0.25">
      <c r="A2197" s="5" t="s">
        <v>874</v>
      </c>
      <c r="B2197" s="6" t="s">
        <v>22</v>
      </c>
      <c r="C2197" s="9" t="str">
        <f>VLOOKUP(B2197,'De-Para_Estado_Regiao'!$B$3:$C$29,2,0)</f>
        <v>Sul</v>
      </c>
      <c r="D2197" s="6">
        <v>6034</v>
      </c>
      <c r="E2197" s="6">
        <v>0.7</v>
      </c>
      <c r="F2197" s="6">
        <v>0.68899999999999995</v>
      </c>
      <c r="G2197" s="6">
        <v>0.57399999999999995</v>
      </c>
      <c r="H2197" s="6">
        <v>10678.89</v>
      </c>
      <c r="I2197" s="6">
        <v>53</v>
      </c>
      <c r="J2197" s="36" t="str">
        <f t="shared" si="34"/>
        <v>Alto</v>
      </c>
      <c r="K2197" s="6">
        <f>IF(OR(B2197="",D2197="",E2197="",F2197="",G2197="",H2197=""),1,0)</f>
        <v>0</v>
      </c>
      <c r="L2197" s="6">
        <f>IF(C2197&lt;Panorama_geral!$B$3,1,0)</f>
        <v>0</v>
      </c>
      <c r="M2197" s="36">
        <f>IF(D2197&gt;Educacao_infantil!$I$3,1,0)</f>
        <v>1</v>
      </c>
      <c r="N2197" s="7">
        <f>IF(I2197&lt;Educacao_infantil!$J$3,1,0)</f>
        <v>0</v>
      </c>
      <c r="O2197" s="22"/>
    </row>
    <row r="2198" spans="1:15" x14ac:dyDescent="0.25">
      <c r="A2198" s="8" t="s">
        <v>875</v>
      </c>
      <c r="B2198" s="9" t="s">
        <v>49</v>
      </c>
      <c r="C2198" s="9" t="str">
        <f>VLOOKUP(B2198,'De-Para_Estado_Regiao'!$B$3:$C$29,2,0)</f>
        <v>Norte</v>
      </c>
      <c r="D2198" s="9">
        <v>7484</v>
      </c>
      <c r="E2198" s="9">
        <v>0.67</v>
      </c>
      <c r="F2198" s="9">
        <v>0.67500000000000004</v>
      </c>
      <c r="G2198" s="9">
        <v>0.54800000000000004</v>
      </c>
      <c r="H2198" s="9">
        <v>39984.1</v>
      </c>
      <c r="I2198" s="6">
        <v>82</v>
      </c>
      <c r="J2198" s="36" t="str">
        <f t="shared" si="34"/>
        <v>Médio</v>
      </c>
      <c r="K2198" s="6">
        <f>IF(OR(B2198="",D2198="",E2198="",F2198="",G2198="",H2198=""),1,0)</f>
        <v>0</v>
      </c>
      <c r="L2198" s="6">
        <f>IF(C2198&lt;Panorama_geral!$B$3,1,0)</f>
        <v>0</v>
      </c>
      <c r="M2198" s="36">
        <f>IF(D2198&gt;Educacao_infantil!$I$3,1,0)</f>
        <v>1</v>
      </c>
      <c r="N2198" s="7">
        <f>IF(I2198&lt;Educacao_infantil!$J$3,1,0)</f>
        <v>0</v>
      </c>
      <c r="O2198" s="22"/>
    </row>
    <row r="2199" spans="1:15" x14ac:dyDescent="0.25">
      <c r="A2199" s="5" t="s">
        <v>876</v>
      </c>
      <c r="B2199" s="6" t="s">
        <v>16</v>
      </c>
      <c r="C2199" s="9" t="str">
        <f>VLOOKUP(B2199,'De-Para_Estado_Regiao'!$B$3:$C$29,2,0)</f>
        <v>Sudeste</v>
      </c>
      <c r="D2199" s="6">
        <v>1624</v>
      </c>
      <c r="E2199" s="6">
        <v>0.7</v>
      </c>
      <c r="F2199" s="6">
        <v>0.69399999999999995</v>
      </c>
      <c r="G2199" s="6">
        <v>0.58699999999999997</v>
      </c>
      <c r="H2199" s="6">
        <v>21682.79</v>
      </c>
      <c r="I2199" s="6">
        <v>40</v>
      </c>
      <c r="J2199" s="36" t="str">
        <f t="shared" si="34"/>
        <v>Alto</v>
      </c>
      <c r="K2199" s="6">
        <f>IF(OR(B2199="",D2199="",E2199="",F2199="",G2199="",H2199=""),1,0)</f>
        <v>0</v>
      </c>
      <c r="L2199" s="6">
        <f>IF(C2199&lt;Panorama_geral!$B$3,1,0)</f>
        <v>0</v>
      </c>
      <c r="M2199" s="36">
        <f>IF(D2199&gt;Educacao_infantil!$I$3,1,0)</f>
        <v>1</v>
      </c>
      <c r="N2199" s="7">
        <f>IF(I2199&lt;Educacao_infantil!$J$3,1,0)</f>
        <v>0</v>
      </c>
      <c r="O2199" s="22"/>
    </row>
    <row r="2200" spans="1:15" x14ac:dyDescent="0.25">
      <c r="A2200" s="8" t="s">
        <v>877</v>
      </c>
      <c r="B2200" s="9" t="s">
        <v>7</v>
      </c>
      <c r="C2200" s="9" t="str">
        <f>VLOOKUP(B2200,'De-Para_Estado_Regiao'!$B$3:$C$29,2,0)</f>
        <v>Sudeste</v>
      </c>
      <c r="D2200" s="9">
        <v>662</v>
      </c>
      <c r="E2200" s="9">
        <v>0.73799999999999999</v>
      </c>
      <c r="F2200" s="9">
        <v>0.70599999999999996</v>
      </c>
      <c r="G2200" s="9">
        <v>0.7</v>
      </c>
      <c r="H2200" s="9">
        <v>32791.620000000003</v>
      </c>
      <c r="I2200" s="6">
        <v>11</v>
      </c>
      <c r="J2200" s="36" t="str">
        <f t="shared" si="34"/>
        <v>Alto</v>
      </c>
      <c r="K2200" s="6">
        <f>IF(OR(B2200="",D2200="",E2200="",F2200="",G2200="",H2200=""),1,0)</f>
        <v>0</v>
      </c>
      <c r="L2200" s="6">
        <f>IF(C2200&lt;Panorama_geral!$B$3,1,0)</f>
        <v>0</v>
      </c>
      <c r="M2200" s="36">
        <f>IF(D2200&gt;Educacao_infantil!$I$3,1,0)</f>
        <v>0</v>
      </c>
      <c r="N2200" s="7">
        <f>IF(I2200&lt;Educacao_infantil!$J$3,1,0)</f>
        <v>0</v>
      </c>
      <c r="O2200" s="22"/>
    </row>
    <row r="2201" spans="1:15" x14ac:dyDescent="0.25">
      <c r="A2201" s="5" t="s">
        <v>878</v>
      </c>
      <c r="B2201" s="6" t="s">
        <v>7</v>
      </c>
      <c r="C2201" s="9" t="str">
        <f>VLOOKUP(B2201,'De-Para_Estado_Regiao'!$B$3:$C$29,2,0)</f>
        <v>Sudeste</v>
      </c>
      <c r="D2201" s="6">
        <v>825</v>
      </c>
      <c r="E2201" s="6">
        <v>0.752</v>
      </c>
      <c r="F2201" s="6">
        <v>0.72799999999999998</v>
      </c>
      <c r="G2201" s="6">
        <v>0.69499999999999995</v>
      </c>
      <c r="H2201" s="6">
        <v>18542.560000000001</v>
      </c>
      <c r="I2201" s="6">
        <v>14</v>
      </c>
      <c r="J2201" s="36" t="str">
        <f t="shared" si="34"/>
        <v>Alto</v>
      </c>
      <c r="K2201" s="6">
        <f>IF(OR(B2201="",D2201="",E2201="",F2201="",G2201="",H2201=""),1,0)</f>
        <v>0</v>
      </c>
      <c r="L2201" s="6">
        <f>IF(C2201&lt;Panorama_geral!$B$3,1,0)</f>
        <v>0</v>
      </c>
      <c r="M2201" s="36">
        <f>IF(D2201&gt;Educacao_infantil!$I$3,1,0)</f>
        <v>0</v>
      </c>
      <c r="N2201" s="7">
        <f>IF(I2201&lt;Educacao_infantil!$J$3,1,0)</f>
        <v>0</v>
      </c>
      <c r="O2201" s="22"/>
    </row>
    <row r="2202" spans="1:15" x14ac:dyDescent="0.25">
      <c r="A2202" s="8" t="s">
        <v>879</v>
      </c>
      <c r="B2202" s="9" t="s">
        <v>22</v>
      </c>
      <c r="C2202" s="9" t="str">
        <f>VLOOKUP(B2202,'De-Para_Estado_Regiao'!$B$3:$C$29,2,0)</f>
        <v>Sul</v>
      </c>
      <c r="D2202" s="9">
        <v>1204</v>
      </c>
      <c r="E2202" s="9">
        <v>0.72199999999999998</v>
      </c>
      <c r="F2202" s="9">
        <v>0.72299999999999998</v>
      </c>
      <c r="G2202" s="9">
        <v>0.628</v>
      </c>
      <c r="H2202" s="9">
        <v>23564.11</v>
      </c>
      <c r="I2202" s="6">
        <v>19</v>
      </c>
      <c r="J2202" s="36" t="str">
        <f t="shared" si="34"/>
        <v>Alto</v>
      </c>
      <c r="K2202" s="6">
        <f>IF(OR(B2202="",D2202="",E2202="",F2202="",G2202="",H2202=""),1,0)</f>
        <v>0</v>
      </c>
      <c r="L2202" s="6">
        <f>IF(C2202&lt;Panorama_geral!$B$3,1,0)</f>
        <v>0</v>
      </c>
      <c r="M2202" s="36">
        <f>IF(D2202&gt;Educacao_infantil!$I$3,1,0)</f>
        <v>1</v>
      </c>
      <c r="N2202" s="7">
        <f>IF(I2202&lt;Educacao_infantil!$J$3,1,0)</f>
        <v>0</v>
      </c>
      <c r="O2202" s="22"/>
    </row>
    <row r="2203" spans="1:15" x14ac:dyDescent="0.25">
      <c r="A2203" s="5" t="s">
        <v>880</v>
      </c>
      <c r="B2203" s="6" t="s">
        <v>22</v>
      </c>
      <c r="C2203" s="9" t="str">
        <f>VLOOKUP(B2203,'De-Para_Estado_Regiao'!$B$3:$C$29,2,0)</f>
        <v>Sul</v>
      </c>
      <c r="D2203" s="6">
        <v>731</v>
      </c>
      <c r="E2203" s="6">
        <v>0.72799999999999998</v>
      </c>
      <c r="F2203" s="6">
        <v>0.72399999999999998</v>
      </c>
      <c r="G2203" s="6">
        <v>0.64100000000000001</v>
      </c>
      <c r="H2203" s="6">
        <v>24523.78</v>
      </c>
      <c r="I2203" s="6">
        <v>18</v>
      </c>
      <c r="J2203" s="36" t="str">
        <f t="shared" si="34"/>
        <v>Alto</v>
      </c>
      <c r="K2203" s="6">
        <f>IF(OR(B2203="",D2203="",E2203="",F2203="",G2203="",H2203=""),1,0)</f>
        <v>0</v>
      </c>
      <c r="L2203" s="6">
        <f>IF(C2203&lt;Panorama_geral!$B$3,1,0)</f>
        <v>0</v>
      </c>
      <c r="M2203" s="36">
        <f>IF(D2203&gt;Educacao_infantil!$I$3,1,0)</f>
        <v>0</v>
      </c>
      <c r="N2203" s="7">
        <f>IF(I2203&lt;Educacao_infantil!$J$3,1,0)</f>
        <v>0</v>
      </c>
      <c r="O2203" s="22"/>
    </row>
    <row r="2204" spans="1:15" x14ac:dyDescent="0.25">
      <c r="A2204" s="8" t="s">
        <v>881</v>
      </c>
      <c r="B2204" s="9" t="s">
        <v>10</v>
      </c>
      <c r="C2204" s="9" t="str">
        <f>VLOOKUP(B2204,'De-Para_Estado_Regiao'!$B$3:$C$29,2,0)</f>
        <v>Sudeste</v>
      </c>
      <c r="D2204" s="9">
        <v>1174</v>
      </c>
      <c r="E2204" s="9">
        <v>0.63900000000000001</v>
      </c>
      <c r="F2204" s="9">
        <v>0.61799999999999999</v>
      </c>
      <c r="G2204" s="9">
        <v>0.53300000000000003</v>
      </c>
      <c r="H2204" s="9">
        <v>23220.35</v>
      </c>
      <c r="I2204" s="6">
        <v>5</v>
      </c>
      <c r="J2204" s="36" t="str">
        <f t="shared" si="34"/>
        <v>Médio</v>
      </c>
      <c r="K2204" s="6">
        <f>IF(OR(B2204="",D2204="",E2204="",F2204="",G2204="",H2204=""),1,0)</f>
        <v>0</v>
      </c>
      <c r="L2204" s="6">
        <f>IF(C2204&lt;Panorama_geral!$B$3,1,0)</f>
        <v>0</v>
      </c>
      <c r="M2204" s="36">
        <f>IF(D2204&gt;Educacao_infantil!$I$3,1,0)</f>
        <v>1</v>
      </c>
      <c r="N2204" s="7">
        <f>IF(I2204&lt;Educacao_infantil!$J$3,1,0)</f>
        <v>0</v>
      </c>
      <c r="O2204" s="22"/>
    </row>
    <row r="2205" spans="1:15" x14ac:dyDescent="0.25">
      <c r="A2205" s="5" t="s">
        <v>882</v>
      </c>
      <c r="B2205" s="6" t="s">
        <v>7</v>
      </c>
      <c r="C2205" s="9" t="str">
        <f>VLOOKUP(B2205,'De-Para_Estado_Regiao'!$B$3:$C$29,2,0)</f>
        <v>Sudeste</v>
      </c>
      <c r="D2205" s="6">
        <v>499</v>
      </c>
      <c r="E2205" s="6">
        <v>0.7</v>
      </c>
      <c r="F2205" s="6">
        <v>0.64500000000000002</v>
      </c>
      <c r="G2205" s="6">
        <v>0.65500000000000003</v>
      </c>
      <c r="H2205" s="6">
        <v>20369.11</v>
      </c>
      <c r="I2205" s="6">
        <v>10</v>
      </c>
      <c r="J2205" s="36" t="str">
        <f t="shared" si="34"/>
        <v>Alto</v>
      </c>
      <c r="K2205" s="6">
        <f>IF(OR(B2205="",D2205="",E2205="",F2205="",G2205="",H2205=""),1,0)</f>
        <v>0</v>
      </c>
      <c r="L2205" s="6">
        <f>IF(C2205&lt;Panorama_geral!$B$3,1,0)</f>
        <v>0</v>
      </c>
      <c r="M2205" s="36">
        <f>IF(D2205&gt;Educacao_infantil!$I$3,1,0)</f>
        <v>0</v>
      </c>
      <c r="N2205" s="7">
        <f>IF(I2205&lt;Educacao_infantil!$J$3,1,0)</f>
        <v>0</v>
      </c>
      <c r="O2205" s="22"/>
    </row>
    <row r="2206" spans="1:15" x14ac:dyDescent="0.25">
      <c r="A2206" s="8" t="s">
        <v>883</v>
      </c>
      <c r="B2206" s="9" t="s">
        <v>19</v>
      </c>
      <c r="C2206" s="9" t="str">
        <f>VLOOKUP(B2206,'De-Para_Estado_Regiao'!$B$3:$C$29,2,0)</f>
        <v>Nordeste</v>
      </c>
      <c r="D2206" s="9">
        <v>5451</v>
      </c>
      <c r="E2206" s="9">
        <v>0.65300000000000002</v>
      </c>
      <c r="F2206" s="9">
        <v>0.61399999999999999</v>
      </c>
      <c r="G2206" s="9">
        <v>0.57099999999999995</v>
      </c>
      <c r="H2206" s="9">
        <v>9533.57</v>
      </c>
      <c r="I2206" s="6">
        <v>37</v>
      </c>
      <c r="J2206" s="36" t="str">
        <f t="shared" si="34"/>
        <v>Médio</v>
      </c>
      <c r="K2206" s="6">
        <f>IF(OR(B2206="",D2206="",E2206="",F2206="",G2206="",H2206=""),1,0)</f>
        <v>0</v>
      </c>
      <c r="L2206" s="6">
        <f>IF(C2206&lt;Panorama_geral!$B$3,1,0)</f>
        <v>0</v>
      </c>
      <c r="M2206" s="36">
        <f>IF(D2206&gt;Educacao_infantil!$I$3,1,0)</f>
        <v>1</v>
      </c>
      <c r="N2206" s="7">
        <f>IF(I2206&lt;Educacao_infantil!$J$3,1,0)</f>
        <v>0</v>
      </c>
      <c r="O2206" s="22"/>
    </row>
    <row r="2207" spans="1:15" x14ac:dyDescent="0.25">
      <c r="A2207" s="5" t="s">
        <v>884</v>
      </c>
      <c r="B2207" s="6" t="s">
        <v>64</v>
      </c>
      <c r="C2207" s="9" t="str">
        <f>VLOOKUP(B2207,'De-Para_Estado_Regiao'!$B$3:$C$29,2,0)</f>
        <v>Sudeste</v>
      </c>
      <c r="D2207" s="6">
        <v>722</v>
      </c>
      <c r="E2207" s="6">
        <v>0.72799999999999998</v>
      </c>
      <c r="F2207" s="6">
        <v>0.73099999999999998</v>
      </c>
      <c r="G2207" s="6">
        <v>0.624</v>
      </c>
      <c r="H2207" s="6">
        <v>22503.03</v>
      </c>
      <c r="I2207" s="6">
        <v>24</v>
      </c>
      <c r="J2207" s="36" t="str">
        <f t="shared" si="34"/>
        <v>Alto</v>
      </c>
      <c r="K2207" s="6">
        <f>IF(OR(B2207="",D2207="",E2207="",F2207="",G2207="",H2207=""),1,0)</f>
        <v>0</v>
      </c>
      <c r="L2207" s="6">
        <f>IF(C2207&lt;Panorama_geral!$B$3,1,0)</f>
        <v>0</v>
      </c>
      <c r="M2207" s="36">
        <f>IF(D2207&gt;Educacao_infantil!$I$3,1,0)</f>
        <v>0</v>
      </c>
      <c r="N2207" s="7">
        <f>IF(I2207&lt;Educacao_infantil!$J$3,1,0)</f>
        <v>0</v>
      </c>
      <c r="O2207" s="22"/>
    </row>
    <row r="2208" spans="1:15" x14ac:dyDescent="0.25">
      <c r="A2208" s="8" t="s">
        <v>885</v>
      </c>
      <c r="B2208" s="9" t="s">
        <v>33</v>
      </c>
      <c r="C2208" s="9" t="str">
        <f>VLOOKUP(B2208,'De-Para_Estado_Regiao'!$B$3:$C$29,2,0)</f>
        <v>Centro-Oeste</v>
      </c>
      <c r="D2208" s="9">
        <v>3270</v>
      </c>
      <c r="E2208" s="9">
        <v>0.72699999999999998</v>
      </c>
      <c r="F2208" s="9">
        <v>0.71899999999999997</v>
      </c>
      <c r="G2208" s="9">
        <v>0.63600000000000001</v>
      </c>
      <c r="H2208" s="9">
        <v>18620.349999999999</v>
      </c>
      <c r="I2208" s="6">
        <v>40</v>
      </c>
      <c r="J2208" s="36" t="str">
        <f t="shared" si="34"/>
        <v>Alto</v>
      </c>
      <c r="K2208" s="6">
        <f>IF(OR(B2208="",D2208="",E2208="",F2208="",G2208="",H2208=""),1,0)</f>
        <v>0</v>
      </c>
      <c r="L2208" s="6">
        <f>IF(C2208&lt;Panorama_geral!$B$3,1,0)</f>
        <v>0</v>
      </c>
      <c r="M2208" s="36">
        <f>IF(D2208&gt;Educacao_infantil!$I$3,1,0)</f>
        <v>1</v>
      </c>
      <c r="N2208" s="7">
        <f>IF(I2208&lt;Educacao_infantil!$J$3,1,0)</f>
        <v>0</v>
      </c>
      <c r="O2208" s="22"/>
    </row>
    <row r="2209" spans="1:15" x14ac:dyDescent="0.25">
      <c r="A2209" s="5" t="s">
        <v>886</v>
      </c>
      <c r="B2209" s="6" t="s">
        <v>33</v>
      </c>
      <c r="C2209" s="9" t="str">
        <f>VLOOKUP(B2209,'De-Para_Estado_Regiao'!$B$3:$C$29,2,0)</f>
        <v>Centro-Oeste</v>
      </c>
      <c r="D2209" s="6">
        <v>1669</v>
      </c>
      <c r="E2209" s="6">
        <v>0.72</v>
      </c>
      <c r="F2209" s="6">
        <v>0.73499999999999999</v>
      </c>
      <c r="G2209" s="6">
        <v>0.61</v>
      </c>
      <c r="H2209" s="6">
        <v>26430.06</v>
      </c>
      <c r="I2209" s="6">
        <v>35</v>
      </c>
      <c r="J2209" s="36" t="str">
        <f t="shared" si="34"/>
        <v>Alto</v>
      </c>
      <c r="K2209" s="6">
        <f>IF(OR(B2209="",D2209="",E2209="",F2209="",G2209="",H2209=""),1,0)</f>
        <v>0</v>
      </c>
      <c r="L2209" s="6">
        <f>IF(C2209&lt;Panorama_geral!$B$3,1,0)</f>
        <v>0</v>
      </c>
      <c r="M2209" s="36">
        <f>IF(D2209&gt;Educacao_infantil!$I$3,1,0)</f>
        <v>1</v>
      </c>
      <c r="N2209" s="7">
        <f>IF(I2209&lt;Educacao_infantil!$J$3,1,0)</f>
        <v>0</v>
      </c>
      <c r="O2209" s="22"/>
    </row>
    <row r="2210" spans="1:15" x14ac:dyDescent="0.25">
      <c r="A2210" s="8" t="s">
        <v>887</v>
      </c>
      <c r="B2210" s="9" t="s">
        <v>16</v>
      </c>
      <c r="C2210" s="9" t="str">
        <f>VLOOKUP(B2210,'De-Para_Estado_Regiao'!$B$3:$C$29,2,0)</f>
        <v>Sudeste</v>
      </c>
      <c r="D2210" s="9">
        <v>1035</v>
      </c>
      <c r="E2210" s="9">
        <v>0.72</v>
      </c>
      <c r="F2210" s="9">
        <v>0.71099999999999997</v>
      </c>
      <c r="G2210" s="9">
        <v>0.60499999999999998</v>
      </c>
      <c r="H2210" s="9">
        <v>25511.61</v>
      </c>
      <c r="I2210" s="6">
        <v>19</v>
      </c>
      <c r="J2210" s="36" t="str">
        <f t="shared" si="34"/>
        <v>Alto</v>
      </c>
      <c r="K2210" s="6">
        <f>IF(OR(B2210="",D2210="",E2210="",F2210="",G2210="",H2210=""),1,0)</f>
        <v>0</v>
      </c>
      <c r="L2210" s="6">
        <f>IF(C2210&lt;Panorama_geral!$B$3,1,0)</f>
        <v>0</v>
      </c>
      <c r="M2210" s="36">
        <f>IF(D2210&gt;Educacao_infantil!$I$3,1,0)</f>
        <v>1</v>
      </c>
      <c r="N2210" s="7">
        <f>IF(I2210&lt;Educacao_infantil!$J$3,1,0)</f>
        <v>0</v>
      </c>
      <c r="O2210" s="22"/>
    </row>
    <row r="2211" spans="1:15" x14ac:dyDescent="0.25">
      <c r="A2211" s="5" t="s">
        <v>888</v>
      </c>
      <c r="B2211" s="6" t="s">
        <v>16</v>
      </c>
      <c r="C2211" s="9" t="str">
        <f>VLOOKUP(B2211,'De-Para_Estado_Regiao'!$B$3:$C$29,2,0)</f>
        <v>Sudeste</v>
      </c>
      <c r="D2211" s="6">
        <v>1202</v>
      </c>
      <c r="E2211" s="6">
        <v>0.69499999999999995</v>
      </c>
      <c r="F2211" s="6">
        <v>0.69899999999999995</v>
      </c>
      <c r="G2211" s="6">
        <v>0.57299999999999995</v>
      </c>
      <c r="H2211" s="6">
        <v>15114.47</v>
      </c>
      <c r="I2211" s="6">
        <v>36</v>
      </c>
      <c r="J2211" s="36" t="str">
        <f t="shared" si="34"/>
        <v>Médio</v>
      </c>
      <c r="K2211" s="6">
        <f>IF(OR(B2211="",D2211="",E2211="",F2211="",G2211="",H2211=""),1,0)</f>
        <v>0</v>
      </c>
      <c r="L2211" s="6">
        <f>IF(C2211&lt;Panorama_geral!$B$3,1,0)</f>
        <v>0</v>
      </c>
      <c r="M2211" s="36">
        <f>IF(D2211&gt;Educacao_infantil!$I$3,1,0)</f>
        <v>1</v>
      </c>
      <c r="N2211" s="7">
        <f>IF(I2211&lt;Educacao_infantil!$J$3,1,0)</f>
        <v>0</v>
      </c>
      <c r="O2211" s="22"/>
    </row>
    <row r="2212" spans="1:15" x14ac:dyDescent="0.25">
      <c r="A2212" s="8" t="s">
        <v>889</v>
      </c>
      <c r="B2212" s="9" t="s">
        <v>33</v>
      </c>
      <c r="C2212" s="9" t="str">
        <f>VLOOKUP(B2212,'De-Para_Estado_Regiao'!$B$3:$C$29,2,0)</f>
        <v>Centro-Oeste</v>
      </c>
      <c r="D2212" s="9">
        <v>1913</v>
      </c>
      <c r="E2212" s="9">
        <v>0.72</v>
      </c>
      <c r="F2212" s="9">
        <v>0.73399999999999999</v>
      </c>
      <c r="G2212" s="9">
        <v>0.627</v>
      </c>
      <c r="H2212" s="9">
        <v>26844.54</v>
      </c>
      <c r="I2212" s="6">
        <v>26</v>
      </c>
      <c r="J2212" s="36" t="str">
        <f t="shared" si="34"/>
        <v>Alto</v>
      </c>
      <c r="K2212" s="6">
        <f>IF(OR(B2212="",D2212="",E2212="",F2212="",G2212="",H2212=""),1,0)</f>
        <v>0</v>
      </c>
      <c r="L2212" s="6">
        <f>IF(C2212&lt;Panorama_geral!$B$3,1,0)</f>
        <v>0</v>
      </c>
      <c r="M2212" s="36">
        <f>IF(D2212&gt;Educacao_infantil!$I$3,1,0)</f>
        <v>1</v>
      </c>
      <c r="N2212" s="7">
        <f>IF(I2212&lt;Educacao_infantil!$J$3,1,0)</f>
        <v>0</v>
      </c>
      <c r="O2212" s="22"/>
    </row>
    <row r="2213" spans="1:15" x14ac:dyDescent="0.25">
      <c r="A2213" s="5" t="s">
        <v>890</v>
      </c>
      <c r="B2213" s="6" t="s">
        <v>22</v>
      </c>
      <c r="C2213" s="9" t="str">
        <f>VLOOKUP(B2213,'De-Para_Estado_Regiao'!$B$3:$C$29,2,0)</f>
        <v>Sul</v>
      </c>
      <c r="D2213" s="6">
        <v>1157</v>
      </c>
      <c r="E2213" s="6">
        <v>0.73</v>
      </c>
      <c r="F2213" s="6">
        <v>0.71299999999999997</v>
      </c>
      <c r="G2213" s="6">
        <v>0.63300000000000001</v>
      </c>
      <c r="H2213" s="6">
        <v>33984.71</v>
      </c>
      <c r="I2213" s="6">
        <v>37</v>
      </c>
      <c r="J2213" s="36" t="str">
        <f t="shared" si="34"/>
        <v>Alto</v>
      </c>
      <c r="K2213" s="6">
        <f>IF(OR(B2213="",D2213="",E2213="",F2213="",G2213="",H2213=""),1,0)</f>
        <v>0</v>
      </c>
      <c r="L2213" s="6">
        <f>IF(C2213&lt;Panorama_geral!$B$3,1,0)</f>
        <v>0</v>
      </c>
      <c r="M2213" s="36">
        <f>IF(D2213&gt;Educacao_infantil!$I$3,1,0)</f>
        <v>1</v>
      </c>
      <c r="N2213" s="7">
        <f>IF(I2213&lt;Educacao_infantil!$J$3,1,0)</f>
        <v>0</v>
      </c>
      <c r="O2213" s="22"/>
    </row>
    <row r="2214" spans="1:15" x14ac:dyDescent="0.25">
      <c r="A2214" s="8" t="s">
        <v>891</v>
      </c>
      <c r="B2214" s="9" t="s">
        <v>22</v>
      </c>
      <c r="C2214" s="9" t="str">
        <f>VLOOKUP(B2214,'De-Para_Estado_Regiao'!$B$3:$C$29,2,0)</f>
        <v>Sul</v>
      </c>
      <c r="D2214" s="9">
        <v>880</v>
      </c>
      <c r="E2214" s="9">
        <v>0.71799999999999997</v>
      </c>
      <c r="F2214" s="9">
        <v>0.71699999999999997</v>
      </c>
      <c r="G2214" s="9">
        <v>0.625</v>
      </c>
      <c r="H2214" s="9">
        <v>23082.560000000001</v>
      </c>
      <c r="I2214" s="6">
        <v>19</v>
      </c>
      <c r="J2214" s="36" t="str">
        <f t="shared" si="34"/>
        <v>Alto</v>
      </c>
      <c r="K2214" s="6">
        <f>IF(OR(B2214="",D2214="",E2214="",F2214="",G2214="",H2214=""),1,0)</f>
        <v>0</v>
      </c>
      <c r="L2214" s="6">
        <f>IF(C2214&lt;Panorama_geral!$B$3,1,0)</f>
        <v>0</v>
      </c>
      <c r="M2214" s="36">
        <f>IF(D2214&gt;Educacao_infantil!$I$3,1,0)</f>
        <v>0</v>
      </c>
      <c r="N2214" s="7">
        <f>IF(I2214&lt;Educacao_infantil!$J$3,1,0)</f>
        <v>0</v>
      </c>
      <c r="O2214" s="22"/>
    </row>
    <row r="2215" spans="1:15" x14ac:dyDescent="0.25">
      <c r="A2215" s="5" t="s">
        <v>892</v>
      </c>
      <c r="B2215" s="6" t="s">
        <v>22</v>
      </c>
      <c r="C2215" s="9" t="str">
        <f>VLOOKUP(B2215,'De-Para_Estado_Regiao'!$B$3:$C$29,2,0)</f>
        <v>Sul</v>
      </c>
      <c r="D2215" s="6">
        <v>894</v>
      </c>
      <c r="E2215" s="6">
        <v>0.74</v>
      </c>
      <c r="F2215" s="6">
        <v>0.70599999999999996</v>
      </c>
      <c r="G2215" s="6">
        <v>0.66900000000000004</v>
      </c>
      <c r="H2215" s="6">
        <v>41299.300000000003</v>
      </c>
      <c r="I2215" s="6">
        <v>32</v>
      </c>
      <c r="J2215" s="36" t="str">
        <f t="shared" si="34"/>
        <v>Alto</v>
      </c>
      <c r="K2215" s="6">
        <f>IF(OR(B2215="",D2215="",E2215="",F2215="",G2215="",H2215=""),1,0)</f>
        <v>0</v>
      </c>
      <c r="L2215" s="6">
        <f>IF(C2215&lt;Panorama_geral!$B$3,1,0)</f>
        <v>0</v>
      </c>
      <c r="M2215" s="36">
        <f>IF(D2215&gt;Educacao_infantil!$I$3,1,0)</f>
        <v>0</v>
      </c>
      <c r="N2215" s="7">
        <f>IF(I2215&lt;Educacao_infantil!$J$3,1,0)</f>
        <v>0</v>
      </c>
      <c r="O2215" s="22"/>
    </row>
    <row r="2216" spans="1:15" x14ac:dyDescent="0.25">
      <c r="A2216" s="8" t="s">
        <v>893</v>
      </c>
      <c r="B2216" s="9" t="s">
        <v>33</v>
      </c>
      <c r="C2216" s="9" t="str">
        <f>VLOOKUP(B2216,'De-Para_Estado_Regiao'!$B$3:$C$29,2,0)</f>
        <v>Centro-Oeste</v>
      </c>
      <c r="D2216" s="9">
        <v>1290</v>
      </c>
      <c r="E2216" s="9">
        <v>0.73099999999999998</v>
      </c>
      <c r="F2216" s="9">
        <v>0.72099999999999997</v>
      </c>
      <c r="G2216" s="9">
        <v>0.67</v>
      </c>
      <c r="H2216" s="9">
        <v>23906</v>
      </c>
      <c r="I2216" s="6">
        <v>41</v>
      </c>
      <c r="J2216" s="36" t="str">
        <f t="shared" si="34"/>
        <v>Alto</v>
      </c>
      <c r="K2216" s="6">
        <f>IF(OR(B2216="",D2216="",E2216="",F2216="",G2216="",H2216=""),1,0)</f>
        <v>0</v>
      </c>
      <c r="L2216" s="6">
        <f>IF(C2216&lt;Panorama_geral!$B$3,1,0)</f>
        <v>0</v>
      </c>
      <c r="M2216" s="36">
        <f>IF(D2216&gt;Educacao_infantil!$I$3,1,0)</f>
        <v>1</v>
      </c>
      <c r="N2216" s="7">
        <f>IF(I2216&lt;Educacao_infantil!$J$3,1,0)</f>
        <v>0</v>
      </c>
      <c r="O2216" s="22"/>
    </row>
    <row r="2217" spans="1:15" x14ac:dyDescent="0.25">
      <c r="A2217" s="5" t="s">
        <v>894</v>
      </c>
      <c r="B2217" s="6" t="s">
        <v>10</v>
      </c>
      <c r="C2217" s="9" t="str">
        <f>VLOOKUP(B2217,'De-Para_Estado_Regiao'!$B$3:$C$29,2,0)</f>
        <v>Sudeste</v>
      </c>
      <c r="D2217" s="6">
        <v>936</v>
      </c>
      <c r="E2217" s="6">
        <v>0.66</v>
      </c>
      <c r="F2217" s="6">
        <v>0.70699999999999996</v>
      </c>
      <c r="G2217" s="6">
        <v>0.503</v>
      </c>
      <c r="H2217" s="6">
        <v>25701.24</v>
      </c>
      <c r="I2217" s="6">
        <v>30</v>
      </c>
      <c r="J2217" s="36" t="str">
        <f t="shared" si="34"/>
        <v>Médio</v>
      </c>
      <c r="K2217" s="6">
        <f>IF(OR(B2217="",D2217="",E2217="",F2217="",G2217="",H2217=""),1,0)</f>
        <v>0</v>
      </c>
      <c r="L2217" s="6">
        <f>IF(C2217&lt;Panorama_geral!$B$3,1,0)</f>
        <v>0</v>
      </c>
      <c r="M2217" s="36">
        <f>IF(D2217&gt;Educacao_infantil!$I$3,1,0)</f>
        <v>0</v>
      </c>
      <c r="N2217" s="7">
        <f>IF(I2217&lt;Educacao_infantil!$J$3,1,0)</f>
        <v>0</v>
      </c>
      <c r="O2217" s="22"/>
    </row>
    <row r="2218" spans="1:15" x14ac:dyDescent="0.25">
      <c r="A2218" s="8" t="s">
        <v>895</v>
      </c>
      <c r="B2218" s="9" t="s">
        <v>22</v>
      </c>
      <c r="C2218" s="9" t="str">
        <f>VLOOKUP(B2218,'De-Para_Estado_Regiao'!$B$3:$C$29,2,0)</f>
        <v>Sul</v>
      </c>
      <c r="D2218" s="9">
        <v>674</v>
      </c>
      <c r="E2218" s="9">
        <v>0.72799999999999998</v>
      </c>
      <c r="F2218" s="9">
        <v>0.70799999999999996</v>
      </c>
      <c r="G2218" s="9">
        <v>0.68</v>
      </c>
      <c r="H2218" s="9">
        <v>23616.2</v>
      </c>
      <c r="I2218" s="6">
        <v>17</v>
      </c>
      <c r="J2218" s="36" t="str">
        <f t="shared" si="34"/>
        <v>Alto</v>
      </c>
      <c r="K2218" s="6">
        <f>IF(OR(B2218="",D2218="",E2218="",F2218="",G2218="",H2218=""),1,0)</f>
        <v>0</v>
      </c>
      <c r="L2218" s="6">
        <f>IF(C2218&lt;Panorama_geral!$B$3,1,0)</f>
        <v>0</v>
      </c>
      <c r="M2218" s="36">
        <f>IF(D2218&gt;Educacao_infantil!$I$3,1,0)</f>
        <v>0</v>
      </c>
      <c r="N2218" s="7">
        <f>IF(I2218&lt;Educacao_infantil!$J$3,1,0)</f>
        <v>0</v>
      </c>
      <c r="O2218" s="22"/>
    </row>
    <row r="2219" spans="1:15" x14ac:dyDescent="0.25">
      <c r="A2219" s="5" t="s">
        <v>896</v>
      </c>
      <c r="B2219" s="6" t="s">
        <v>148</v>
      </c>
      <c r="C2219" s="9" t="str">
        <f>VLOOKUP(B2219,'De-Para_Estado_Regiao'!$B$3:$C$29,2,0)</f>
        <v>Norte</v>
      </c>
      <c r="D2219" s="6">
        <v>2432</v>
      </c>
      <c r="E2219" s="6">
        <v>0.69</v>
      </c>
      <c r="F2219" s="6">
        <v>0.68700000000000006</v>
      </c>
      <c r="G2219" s="6">
        <v>0.57699999999999996</v>
      </c>
      <c r="H2219" s="6">
        <v>23507.78</v>
      </c>
      <c r="I2219" s="6">
        <v>40</v>
      </c>
      <c r="J2219" s="36" t="str">
        <f t="shared" si="34"/>
        <v>Médio</v>
      </c>
      <c r="K2219" s="6">
        <f>IF(OR(B2219="",D2219="",E2219="",F2219="",G2219="",H2219=""),1,0)</f>
        <v>0</v>
      </c>
      <c r="L2219" s="6">
        <f>IF(C2219&lt;Panorama_geral!$B$3,1,0)</f>
        <v>0</v>
      </c>
      <c r="M2219" s="36">
        <f>IF(D2219&gt;Educacao_infantil!$I$3,1,0)</f>
        <v>1</v>
      </c>
      <c r="N2219" s="7">
        <f>IF(I2219&lt;Educacao_infantil!$J$3,1,0)</f>
        <v>0</v>
      </c>
      <c r="O2219" s="22"/>
    </row>
    <row r="2220" spans="1:15" x14ac:dyDescent="0.25">
      <c r="A2220" s="8" t="s">
        <v>897</v>
      </c>
      <c r="B2220" s="9" t="s">
        <v>59</v>
      </c>
      <c r="C2220" s="9" t="str">
        <f>VLOOKUP(B2220,'De-Para_Estado_Regiao'!$B$3:$C$29,2,0)</f>
        <v>Sul</v>
      </c>
      <c r="D2220" s="9">
        <v>1214</v>
      </c>
      <c r="E2220" s="9">
        <v>0.77800000000000002</v>
      </c>
      <c r="F2220" s="9">
        <v>0.746</v>
      </c>
      <c r="G2220" s="9">
        <v>0.71599999999999997</v>
      </c>
      <c r="H2220" s="9">
        <v>31503.29</v>
      </c>
      <c r="I2220" s="6">
        <v>23</v>
      </c>
      <c r="J2220" s="36" t="str">
        <f t="shared" si="34"/>
        <v>Alto</v>
      </c>
      <c r="K2220" s="6">
        <f>IF(OR(B2220="",D2220="",E2220="",F2220="",G2220="",H2220=""),1,0)</f>
        <v>0</v>
      </c>
      <c r="L2220" s="6">
        <f>IF(C2220&lt;Panorama_geral!$B$3,1,0)</f>
        <v>0</v>
      </c>
      <c r="M2220" s="36">
        <f>IF(D2220&gt;Educacao_infantil!$I$3,1,0)</f>
        <v>1</v>
      </c>
      <c r="N2220" s="7">
        <f>IF(I2220&lt;Educacao_infantil!$J$3,1,0)</f>
        <v>0</v>
      </c>
      <c r="O2220" s="22"/>
    </row>
    <row r="2221" spans="1:15" x14ac:dyDescent="0.25">
      <c r="A2221" s="5" t="s">
        <v>898</v>
      </c>
      <c r="B2221" s="6" t="s">
        <v>16</v>
      </c>
      <c r="C2221" s="9" t="str">
        <f>VLOOKUP(B2221,'De-Para_Estado_Regiao'!$B$3:$C$29,2,0)</f>
        <v>Sudeste</v>
      </c>
      <c r="D2221" s="6">
        <v>173</v>
      </c>
      <c r="E2221" s="6">
        <v>0.64700000000000002</v>
      </c>
      <c r="F2221" s="6">
        <v>0.63400000000000001</v>
      </c>
      <c r="G2221" s="6">
        <v>0.52</v>
      </c>
      <c r="H2221" s="6">
        <v>12407.52</v>
      </c>
      <c r="I2221" s="6">
        <v>1</v>
      </c>
      <c r="J2221" s="36" t="str">
        <f t="shared" si="34"/>
        <v>Médio</v>
      </c>
      <c r="K2221" s="6">
        <f>IF(OR(B2221="",D2221="",E2221="",F2221="",G2221="",H2221=""),1,0)</f>
        <v>0</v>
      </c>
      <c r="L2221" s="6">
        <f>IF(C2221&lt;Panorama_geral!$B$3,1,0)</f>
        <v>0</v>
      </c>
      <c r="M2221" s="36">
        <f>IF(D2221&gt;Educacao_infantil!$I$3,1,0)</f>
        <v>0</v>
      </c>
      <c r="N2221" s="7">
        <f>IF(I2221&lt;Educacao_infantil!$J$3,1,0)</f>
        <v>1</v>
      </c>
      <c r="O2221" s="22"/>
    </row>
    <row r="2222" spans="1:15" x14ac:dyDescent="0.25">
      <c r="A2222" s="8" t="s">
        <v>899</v>
      </c>
      <c r="B2222" s="9" t="s">
        <v>16</v>
      </c>
      <c r="C2222" s="9" t="str">
        <f>VLOOKUP(B2222,'De-Para_Estado_Regiao'!$B$3:$C$29,2,0)</f>
        <v>Sudeste</v>
      </c>
      <c r="D2222" s="9">
        <v>163</v>
      </c>
      <c r="E2222" s="9">
        <v>0.7</v>
      </c>
      <c r="F2222" s="9">
        <v>0.70599999999999996</v>
      </c>
      <c r="G2222" s="9">
        <v>0.55900000000000005</v>
      </c>
      <c r="H2222" s="9">
        <v>19043.77</v>
      </c>
      <c r="I2222" s="6">
        <v>2</v>
      </c>
      <c r="J2222" s="36" t="str">
        <f t="shared" si="34"/>
        <v>Alto</v>
      </c>
      <c r="K2222" s="6">
        <f>IF(OR(B2222="",D2222="",E2222="",F2222="",G2222="",H2222=""),1,0)</f>
        <v>0</v>
      </c>
      <c r="L2222" s="6">
        <f>IF(C2222&lt;Panorama_geral!$B$3,1,0)</f>
        <v>0</v>
      </c>
      <c r="M2222" s="36">
        <f>IF(D2222&gt;Educacao_infantil!$I$3,1,0)</f>
        <v>0</v>
      </c>
      <c r="N2222" s="7">
        <f>IF(I2222&lt;Educacao_infantil!$J$3,1,0)</f>
        <v>0</v>
      </c>
      <c r="O2222" s="22"/>
    </row>
    <row r="2223" spans="1:15" x14ac:dyDescent="0.25">
      <c r="A2223" s="5" t="s">
        <v>900</v>
      </c>
      <c r="B2223" s="6" t="s">
        <v>7</v>
      </c>
      <c r="C2223" s="9" t="str">
        <f>VLOOKUP(B2223,'De-Para_Estado_Regiao'!$B$3:$C$29,2,0)</f>
        <v>Sudeste</v>
      </c>
      <c r="D2223" s="6">
        <v>516</v>
      </c>
      <c r="E2223" s="6">
        <v>0.72199999999999998</v>
      </c>
      <c r="F2223" s="6">
        <v>0.66500000000000004</v>
      </c>
      <c r="G2223" s="6">
        <v>0.68700000000000006</v>
      </c>
      <c r="H2223" s="6">
        <v>18624.79</v>
      </c>
      <c r="I2223" s="6">
        <v>4</v>
      </c>
      <c r="J2223" s="36" t="str">
        <f t="shared" si="34"/>
        <v>Alto</v>
      </c>
      <c r="K2223" s="6">
        <f>IF(OR(B2223="",D2223="",E2223="",F2223="",G2223="",H2223=""),1,0)</f>
        <v>0</v>
      </c>
      <c r="L2223" s="6">
        <f>IF(C2223&lt;Panorama_geral!$B$3,1,0)</f>
        <v>0</v>
      </c>
      <c r="M2223" s="36">
        <f>IF(D2223&gt;Educacao_infantil!$I$3,1,0)</f>
        <v>0</v>
      </c>
      <c r="N2223" s="7">
        <f>IF(I2223&lt;Educacao_infantil!$J$3,1,0)</f>
        <v>0</v>
      </c>
      <c r="O2223" s="22"/>
    </row>
    <row r="2224" spans="1:15" x14ac:dyDescent="0.25">
      <c r="A2224" s="8" t="s">
        <v>901</v>
      </c>
      <c r="B2224" s="9" t="s">
        <v>7</v>
      </c>
      <c r="C2224" s="9" t="str">
        <f>VLOOKUP(B2224,'De-Para_Estado_Regiao'!$B$3:$C$29,2,0)</f>
        <v>Sudeste</v>
      </c>
      <c r="D2224" s="9">
        <v>397</v>
      </c>
      <c r="E2224" s="9">
        <v>0.72</v>
      </c>
      <c r="F2224" s="9">
        <v>0.71599999999999997</v>
      </c>
      <c r="G2224" s="9">
        <v>0.64600000000000002</v>
      </c>
      <c r="H2224" s="9">
        <v>50308.27</v>
      </c>
      <c r="I2224" s="6">
        <v>4</v>
      </c>
      <c r="J2224" s="36" t="str">
        <f t="shared" si="34"/>
        <v>Alto</v>
      </c>
      <c r="K2224" s="6">
        <f>IF(OR(B2224="",D2224="",E2224="",F2224="",G2224="",H2224=""),1,0)</f>
        <v>0</v>
      </c>
      <c r="L2224" s="6">
        <f>IF(C2224&lt;Panorama_geral!$B$3,1,0)</f>
        <v>0</v>
      </c>
      <c r="M2224" s="36">
        <f>IF(D2224&gt;Educacao_infantil!$I$3,1,0)</f>
        <v>0</v>
      </c>
      <c r="N2224" s="7">
        <f>IF(I2224&lt;Educacao_infantil!$J$3,1,0)</f>
        <v>0</v>
      </c>
      <c r="O2224" s="22"/>
    </row>
    <row r="2225" spans="1:15" x14ac:dyDescent="0.25">
      <c r="A2225" s="5" t="s">
        <v>902</v>
      </c>
      <c r="B2225" s="6" t="s">
        <v>7</v>
      </c>
      <c r="C2225" s="9" t="str">
        <f>VLOOKUP(B2225,'De-Para_Estado_Regiao'!$B$3:$C$29,2,0)</f>
        <v>Sudeste</v>
      </c>
      <c r="D2225" s="6">
        <v>473</v>
      </c>
      <c r="E2225" s="6">
        <v>0.75</v>
      </c>
      <c r="F2225" s="6">
        <v>0.73199999999999998</v>
      </c>
      <c r="G2225" s="6">
        <v>0.68400000000000005</v>
      </c>
      <c r="H2225" s="6">
        <v>14063.82</v>
      </c>
      <c r="I2225" s="6">
        <v>4</v>
      </c>
      <c r="J2225" s="36" t="str">
        <f t="shared" si="34"/>
        <v>Alto</v>
      </c>
      <c r="K2225" s="6">
        <f>IF(OR(B2225="",D2225="",E2225="",F2225="",G2225="",H2225=""),1,0)</f>
        <v>0</v>
      </c>
      <c r="L2225" s="6">
        <f>IF(C2225&lt;Panorama_geral!$B$3,1,0)</f>
        <v>0</v>
      </c>
      <c r="M2225" s="36">
        <f>IF(D2225&gt;Educacao_infantil!$I$3,1,0)</f>
        <v>0</v>
      </c>
      <c r="N2225" s="7">
        <f>IF(I2225&lt;Educacao_infantil!$J$3,1,0)</f>
        <v>0</v>
      </c>
      <c r="O2225" s="22"/>
    </row>
    <row r="2226" spans="1:15" x14ac:dyDescent="0.25">
      <c r="A2226" s="8" t="s">
        <v>903</v>
      </c>
      <c r="B2226" s="9" t="s">
        <v>10</v>
      </c>
      <c r="C2226" s="9" t="str">
        <f>VLOOKUP(B2226,'De-Para_Estado_Regiao'!$B$3:$C$29,2,0)</f>
        <v>Sudeste</v>
      </c>
      <c r="D2226" s="9">
        <v>454</v>
      </c>
      <c r="E2226" s="9">
        <v>0.64800000000000002</v>
      </c>
      <c r="F2226" s="9">
        <v>0.65300000000000002</v>
      </c>
      <c r="G2226" s="9">
        <v>0.53400000000000003</v>
      </c>
      <c r="H2226" s="9">
        <v>26400.75</v>
      </c>
      <c r="I2226" s="6">
        <v>2</v>
      </c>
      <c r="J2226" s="36" t="str">
        <f t="shared" si="34"/>
        <v>Médio</v>
      </c>
      <c r="K2226" s="6">
        <f>IF(OR(B2226="",D2226="",E2226="",F2226="",G2226="",H2226=""),1,0)</f>
        <v>0</v>
      </c>
      <c r="L2226" s="6">
        <f>IF(C2226&lt;Panorama_geral!$B$3,1,0)</f>
        <v>0</v>
      </c>
      <c r="M2226" s="36">
        <f>IF(D2226&gt;Educacao_infantil!$I$3,1,0)</f>
        <v>0</v>
      </c>
      <c r="N2226" s="7">
        <f>IF(I2226&lt;Educacao_infantil!$J$3,1,0)</f>
        <v>0</v>
      </c>
      <c r="O2226" s="22"/>
    </row>
    <row r="2227" spans="1:15" x14ac:dyDescent="0.25">
      <c r="A2227" s="5" t="s">
        <v>904</v>
      </c>
      <c r="B2227" s="6" t="s">
        <v>29</v>
      </c>
      <c r="C2227" s="9" t="str">
        <f>VLOOKUP(B2227,'De-Para_Estado_Regiao'!$B$3:$C$29,2,0)</f>
        <v>Centro-Oeste</v>
      </c>
      <c r="D2227" s="6">
        <v>926</v>
      </c>
      <c r="E2227" s="6">
        <v>0.68799999999999994</v>
      </c>
      <c r="F2227" s="6">
        <v>0.70899999999999996</v>
      </c>
      <c r="G2227" s="6">
        <v>0.55300000000000005</v>
      </c>
      <c r="H2227" s="6">
        <v>18523.62</v>
      </c>
      <c r="I2227" s="6">
        <v>7</v>
      </c>
      <c r="J2227" s="36" t="str">
        <f t="shared" si="34"/>
        <v>Médio</v>
      </c>
      <c r="K2227" s="6">
        <f>IF(OR(B2227="",D2227="",E2227="",F2227="",G2227="",H2227=""),1,0)</f>
        <v>0</v>
      </c>
      <c r="L2227" s="6">
        <f>IF(C2227&lt;Panorama_geral!$B$3,1,0)</f>
        <v>0</v>
      </c>
      <c r="M2227" s="36">
        <f>IF(D2227&gt;Educacao_infantil!$I$3,1,0)</f>
        <v>0</v>
      </c>
      <c r="N2227" s="7">
        <f>IF(I2227&lt;Educacao_infantil!$J$3,1,0)</f>
        <v>0</v>
      </c>
      <c r="O2227" s="22"/>
    </row>
    <row r="2228" spans="1:15" x14ac:dyDescent="0.25">
      <c r="A2228" s="8" t="s">
        <v>905</v>
      </c>
      <c r="B2228" s="9" t="s">
        <v>33</v>
      </c>
      <c r="C2228" s="9" t="str">
        <f>VLOOKUP(B2228,'De-Para_Estado_Regiao'!$B$3:$C$29,2,0)</f>
        <v>Centro-Oeste</v>
      </c>
      <c r="D2228" s="9">
        <v>1368</v>
      </c>
      <c r="E2228" s="9">
        <v>0.71</v>
      </c>
      <c r="F2228" s="9">
        <v>0.69099999999999995</v>
      </c>
      <c r="G2228" s="9">
        <v>0.63700000000000001</v>
      </c>
      <c r="H2228" s="9">
        <v>32202.43</v>
      </c>
      <c r="I2228" s="6">
        <v>11</v>
      </c>
      <c r="J2228" s="36" t="str">
        <f t="shared" si="34"/>
        <v>Alto</v>
      </c>
      <c r="K2228" s="6">
        <f>IF(OR(B2228="",D2228="",E2228="",F2228="",G2228="",H2228=""),1,0)</f>
        <v>0</v>
      </c>
      <c r="L2228" s="6">
        <f>IF(C2228&lt;Panorama_geral!$B$3,1,0)</f>
        <v>0</v>
      </c>
      <c r="M2228" s="36">
        <f>IF(D2228&gt;Educacao_infantil!$I$3,1,0)</f>
        <v>1</v>
      </c>
      <c r="N2228" s="7">
        <f>IF(I2228&lt;Educacao_infantil!$J$3,1,0)</f>
        <v>0</v>
      </c>
      <c r="O2228" s="22"/>
    </row>
    <row r="2229" spans="1:15" x14ac:dyDescent="0.25">
      <c r="A2229" s="5" t="s">
        <v>906</v>
      </c>
      <c r="B2229" s="6" t="s">
        <v>24</v>
      </c>
      <c r="C2229" s="9" t="str">
        <f>VLOOKUP(B2229,'De-Para_Estado_Regiao'!$B$3:$C$29,2,0)</f>
        <v>Nordeste</v>
      </c>
      <c r="D2229" s="6">
        <v>4112</v>
      </c>
      <c r="E2229" s="6">
        <v>0.66700000000000004</v>
      </c>
      <c r="F2229" s="6">
        <v>0.66700000000000004</v>
      </c>
      <c r="G2229" s="6">
        <v>0.56200000000000006</v>
      </c>
      <c r="H2229" s="6">
        <v>13208.05</v>
      </c>
      <c r="I2229" s="6">
        <v>47</v>
      </c>
      <c r="J2229" s="36" t="str">
        <f t="shared" si="34"/>
        <v>Médio</v>
      </c>
      <c r="K2229" s="6">
        <f>IF(OR(B2229="",D2229="",E2229="",F2229="",G2229="",H2229=""),1,0)</f>
        <v>0</v>
      </c>
      <c r="L2229" s="6">
        <f>IF(C2229&lt;Panorama_geral!$B$3,1,0)</f>
        <v>0</v>
      </c>
      <c r="M2229" s="36">
        <f>IF(D2229&gt;Educacao_infantil!$I$3,1,0)</f>
        <v>1</v>
      </c>
      <c r="N2229" s="7">
        <f>IF(I2229&lt;Educacao_infantil!$J$3,1,0)</f>
        <v>0</v>
      </c>
      <c r="O2229" s="22"/>
    </row>
    <row r="2230" spans="1:15" x14ac:dyDescent="0.25">
      <c r="A2230" s="8" t="s">
        <v>907</v>
      </c>
      <c r="B2230" s="9" t="s">
        <v>7</v>
      </c>
      <c r="C2230" s="9" t="str">
        <f>VLOOKUP(B2230,'De-Para_Estado_Regiao'!$B$3:$C$29,2,0)</f>
        <v>Sudeste</v>
      </c>
      <c r="D2230" s="9">
        <v>481</v>
      </c>
      <c r="E2230" s="9">
        <v>0.73699999999999999</v>
      </c>
      <c r="F2230" s="9">
        <v>0.69599999999999995</v>
      </c>
      <c r="G2230" s="9">
        <v>0.70299999999999996</v>
      </c>
      <c r="H2230" s="9">
        <v>11491.33</v>
      </c>
      <c r="I2230" s="6">
        <v>4</v>
      </c>
      <c r="J2230" s="36" t="str">
        <f t="shared" si="34"/>
        <v>Alto</v>
      </c>
      <c r="K2230" s="6">
        <f>IF(OR(B2230="",D2230="",E2230="",F2230="",G2230="",H2230=""),1,0)</f>
        <v>0</v>
      </c>
      <c r="L2230" s="6">
        <f>IF(C2230&lt;Panorama_geral!$B$3,1,0)</f>
        <v>0</v>
      </c>
      <c r="M2230" s="36">
        <f>IF(D2230&gt;Educacao_infantil!$I$3,1,0)</f>
        <v>0</v>
      </c>
      <c r="N2230" s="7">
        <f>IF(I2230&lt;Educacao_infantil!$J$3,1,0)</f>
        <v>0</v>
      </c>
      <c r="O2230" s="22"/>
    </row>
    <row r="2231" spans="1:15" x14ac:dyDescent="0.25">
      <c r="A2231" s="5" t="s">
        <v>908</v>
      </c>
      <c r="B2231" s="6" t="s">
        <v>118</v>
      </c>
      <c r="C2231" s="9" t="str">
        <f>VLOOKUP(B2231,'De-Para_Estado_Regiao'!$B$3:$C$29,2,0)</f>
        <v>Nordeste</v>
      </c>
      <c r="D2231" s="6">
        <v>2787</v>
      </c>
      <c r="E2231" s="6">
        <v>0.7</v>
      </c>
      <c r="F2231" s="6">
        <v>0.67600000000000005</v>
      </c>
      <c r="G2231" s="6">
        <v>0.63300000000000001</v>
      </c>
      <c r="H2231" s="6">
        <v>17327.080000000002</v>
      </c>
      <c r="I2231" s="6">
        <v>92</v>
      </c>
      <c r="J2231" s="36" t="str">
        <f t="shared" si="34"/>
        <v>Alto</v>
      </c>
      <c r="K2231" s="6">
        <f>IF(OR(B2231="",D2231="",E2231="",F2231="",G2231="",H2231=""),1,0)</f>
        <v>0</v>
      </c>
      <c r="L2231" s="6">
        <f>IF(C2231&lt;Panorama_geral!$B$3,1,0)</f>
        <v>0</v>
      </c>
      <c r="M2231" s="36">
        <f>IF(D2231&gt;Educacao_infantil!$I$3,1,0)</f>
        <v>1</v>
      </c>
      <c r="N2231" s="7">
        <f>IF(I2231&lt;Educacao_infantil!$J$3,1,0)</f>
        <v>0</v>
      </c>
      <c r="O2231" s="22"/>
    </row>
    <row r="2232" spans="1:15" x14ac:dyDescent="0.25">
      <c r="A2232" s="8" t="s">
        <v>909</v>
      </c>
      <c r="B2232" s="9" t="s">
        <v>64</v>
      </c>
      <c r="C2232" s="9" t="str">
        <f>VLOOKUP(B2232,'De-Para_Estado_Regiao'!$B$3:$C$29,2,0)</f>
        <v>Sudeste</v>
      </c>
      <c r="D2232" s="9">
        <v>3492</v>
      </c>
      <c r="E2232" s="9">
        <v>0.69</v>
      </c>
      <c r="F2232" s="9">
        <v>0.67200000000000004</v>
      </c>
      <c r="G2232" s="9">
        <v>0.58899999999999997</v>
      </c>
      <c r="H2232" s="9">
        <v>27509.98</v>
      </c>
      <c r="I2232" s="6">
        <v>47</v>
      </c>
      <c r="J2232" s="36" t="str">
        <f t="shared" si="34"/>
        <v>Médio</v>
      </c>
      <c r="K2232" s="6">
        <f>IF(OR(B2232="",D2232="",E2232="",F2232="",G2232="",H2232=""),1,0)</f>
        <v>0</v>
      </c>
      <c r="L2232" s="6">
        <f>IF(C2232&lt;Panorama_geral!$B$3,1,0)</f>
        <v>0</v>
      </c>
      <c r="M2232" s="36">
        <f>IF(D2232&gt;Educacao_infantil!$I$3,1,0)</f>
        <v>1</v>
      </c>
      <c r="N2232" s="7">
        <f>IF(I2232&lt;Educacao_infantil!$J$3,1,0)</f>
        <v>0</v>
      </c>
      <c r="O2232" s="22"/>
    </row>
    <row r="2233" spans="1:15" x14ac:dyDescent="0.25">
      <c r="A2233" s="8" t="s">
        <v>911</v>
      </c>
      <c r="B2233" s="9" t="s">
        <v>7</v>
      </c>
      <c r="C2233" s="9" t="str">
        <f>VLOOKUP(B2233,'De-Para_Estado_Regiao'!$B$3:$C$29,2,0)</f>
        <v>Sudeste</v>
      </c>
      <c r="D2233" s="9">
        <v>536</v>
      </c>
      <c r="E2233" s="9">
        <v>0.72</v>
      </c>
      <c r="F2233" s="9">
        <v>0.68700000000000006</v>
      </c>
      <c r="G2233" s="9">
        <v>0.64400000000000002</v>
      </c>
      <c r="H2233" s="9">
        <v>24919.81</v>
      </c>
      <c r="I2233" s="6">
        <v>4</v>
      </c>
      <c r="J2233" s="36" t="str">
        <f t="shared" si="34"/>
        <v>Alto</v>
      </c>
      <c r="K2233" s="6">
        <f>IF(OR(B2233="",D2233="",E2233="",F2233="",G2233="",H2233=""),1,0)</f>
        <v>0</v>
      </c>
      <c r="L2233" s="6">
        <f>IF(C2233&lt;Panorama_geral!$B$3,1,0)</f>
        <v>0</v>
      </c>
      <c r="M2233" s="36">
        <f>IF(D2233&gt;Educacao_infantil!$I$3,1,0)</f>
        <v>0</v>
      </c>
      <c r="N2233" s="7">
        <f>IF(I2233&lt;Educacao_infantil!$J$3,1,0)</f>
        <v>0</v>
      </c>
      <c r="O2233" s="22"/>
    </row>
    <row r="2234" spans="1:15" x14ac:dyDescent="0.25">
      <c r="A2234" s="5" t="s">
        <v>912</v>
      </c>
      <c r="B2234" s="6" t="s">
        <v>16</v>
      </c>
      <c r="C2234" s="9" t="str">
        <f>VLOOKUP(B2234,'De-Para_Estado_Regiao'!$B$3:$C$29,2,0)</f>
        <v>Sudeste</v>
      </c>
      <c r="D2234" s="6">
        <v>221</v>
      </c>
      <c r="E2234" s="6">
        <v>0.62</v>
      </c>
      <c r="F2234" s="6">
        <v>0.59499999999999997</v>
      </c>
      <c r="G2234" s="6">
        <v>0.48299999999999998</v>
      </c>
      <c r="H2234" s="6">
        <v>11358.11</v>
      </c>
      <c r="I2234" s="6">
        <v>3</v>
      </c>
      <c r="J2234" s="36" t="str">
        <f t="shared" si="34"/>
        <v>Médio</v>
      </c>
      <c r="K2234" s="6">
        <f>IF(OR(B2234="",D2234="",E2234="",F2234="",G2234="",H2234=""),1,0)</f>
        <v>0</v>
      </c>
      <c r="L2234" s="6">
        <f>IF(C2234&lt;Panorama_geral!$B$3,1,0)</f>
        <v>0</v>
      </c>
      <c r="M2234" s="36">
        <f>IF(D2234&gt;Educacao_infantil!$I$3,1,0)</f>
        <v>0</v>
      </c>
      <c r="N2234" s="7">
        <f>IF(I2234&lt;Educacao_infantil!$J$3,1,0)</f>
        <v>0</v>
      </c>
      <c r="O2234" s="22"/>
    </row>
    <row r="2235" spans="1:15" x14ac:dyDescent="0.25">
      <c r="A2235" s="8" t="s">
        <v>913</v>
      </c>
      <c r="B2235" s="9" t="s">
        <v>87</v>
      </c>
      <c r="C2235" s="9" t="str">
        <f>VLOOKUP(B2235,'De-Para_Estado_Regiao'!$B$3:$C$29,2,0)</f>
        <v>Nordeste</v>
      </c>
      <c r="D2235" s="9">
        <v>1761</v>
      </c>
      <c r="E2235" s="9">
        <v>0.63200000000000001</v>
      </c>
      <c r="F2235" s="9">
        <v>0.56599999999999995</v>
      </c>
      <c r="G2235" s="9">
        <v>0.59199999999999997</v>
      </c>
      <c r="H2235" s="9">
        <v>7288.68</v>
      </c>
      <c r="I2235" s="6">
        <v>53</v>
      </c>
      <c r="J2235" s="36" t="str">
        <f t="shared" si="34"/>
        <v>Médio</v>
      </c>
      <c r="K2235" s="6">
        <f>IF(OR(B2235="",D2235="",E2235="",F2235="",G2235="",H2235=""),1,0)</f>
        <v>0</v>
      </c>
      <c r="L2235" s="6">
        <f>IF(C2235&lt;Panorama_geral!$B$3,1,0)</f>
        <v>0</v>
      </c>
      <c r="M2235" s="36">
        <f>IF(D2235&gt;Educacao_infantil!$I$3,1,0)</f>
        <v>1</v>
      </c>
      <c r="N2235" s="7">
        <f>IF(I2235&lt;Educacao_infantil!$J$3,1,0)</f>
        <v>0</v>
      </c>
      <c r="O2235" s="22"/>
    </row>
    <row r="2236" spans="1:15" x14ac:dyDescent="0.25">
      <c r="A2236" s="5" t="s">
        <v>914</v>
      </c>
      <c r="B2236" s="6" t="s">
        <v>7</v>
      </c>
      <c r="C2236" s="9" t="str">
        <f>VLOOKUP(B2236,'De-Para_Estado_Regiao'!$B$3:$C$29,2,0)</f>
        <v>Sudeste</v>
      </c>
      <c r="D2236" s="6">
        <v>576</v>
      </c>
      <c r="E2236" s="6">
        <v>0.73</v>
      </c>
      <c r="F2236" s="6">
        <v>0.71299999999999997</v>
      </c>
      <c r="G2236" s="6">
        <v>0.65500000000000003</v>
      </c>
      <c r="H2236" s="6">
        <v>16066.88</v>
      </c>
      <c r="I2236" s="6">
        <v>6</v>
      </c>
      <c r="J2236" s="36" t="str">
        <f t="shared" si="34"/>
        <v>Alto</v>
      </c>
      <c r="K2236" s="6">
        <f>IF(OR(B2236="",D2236="",E2236="",F2236="",G2236="",H2236=""),1,0)</f>
        <v>0</v>
      </c>
      <c r="L2236" s="6">
        <f>IF(C2236&lt;Panorama_geral!$B$3,1,0)</f>
        <v>0</v>
      </c>
      <c r="M2236" s="36">
        <f>IF(D2236&gt;Educacao_infantil!$I$3,1,0)</f>
        <v>0</v>
      </c>
      <c r="N2236" s="7">
        <f>IF(I2236&lt;Educacao_infantil!$J$3,1,0)</f>
        <v>0</v>
      </c>
      <c r="O2236" s="22"/>
    </row>
    <row r="2237" spans="1:15" x14ac:dyDescent="0.25">
      <c r="A2237" s="8" t="s">
        <v>915</v>
      </c>
      <c r="B2237" s="9" t="s">
        <v>14</v>
      </c>
      <c r="C2237" s="9" t="str">
        <f>VLOOKUP(B2237,'De-Para_Estado_Regiao'!$B$3:$C$29,2,0)</f>
        <v>Sul</v>
      </c>
      <c r="D2237" s="9">
        <v>906</v>
      </c>
      <c r="E2237" s="9">
        <v>0.65</v>
      </c>
      <c r="F2237" s="9">
        <v>0.68300000000000005</v>
      </c>
      <c r="G2237" s="9">
        <v>0.49099999999999999</v>
      </c>
      <c r="H2237" s="9">
        <v>19013.48</v>
      </c>
      <c r="I2237" s="6">
        <v>58</v>
      </c>
      <c r="J2237" s="36" t="str">
        <f t="shared" si="34"/>
        <v>Médio</v>
      </c>
      <c r="K2237" s="6">
        <f>IF(OR(B2237="",D2237="",E2237="",F2237="",G2237="",H2237=""),1,0)</f>
        <v>0</v>
      </c>
      <c r="L2237" s="6">
        <f>IF(C2237&lt;Panorama_geral!$B$3,1,0)</f>
        <v>0</v>
      </c>
      <c r="M2237" s="36">
        <f>IF(D2237&gt;Educacao_infantil!$I$3,1,0)</f>
        <v>0</v>
      </c>
      <c r="N2237" s="7">
        <f>IF(I2237&lt;Educacao_infantil!$J$3,1,0)</f>
        <v>0</v>
      </c>
      <c r="O2237" s="22"/>
    </row>
    <row r="2238" spans="1:15" x14ac:dyDescent="0.25">
      <c r="A2238" s="5" t="s">
        <v>916</v>
      </c>
      <c r="B2238" s="6" t="s">
        <v>24</v>
      </c>
      <c r="C2238" s="9" t="str">
        <f>VLOOKUP(B2238,'De-Para_Estado_Regiao'!$B$3:$C$29,2,0)</f>
        <v>Nordeste</v>
      </c>
      <c r="D2238" s="6">
        <v>1856</v>
      </c>
      <c r="E2238" s="6">
        <v>0.60099999999999998</v>
      </c>
      <c r="F2238" s="6">
        <v>0.59899999999999998</v>
      </c>
      <c r="G2238" s="6">
        <v>0.51500000000000001</v>
      </c>
      <c r="H2238" s="6">
        <v>9311.82</v>
      </c>
      <c r="I2238" s="6">
        <v>58</v>
      </c>
      <c r="J2238" s="36" t="str">
        <f t="shared" si="34"/>
        <v>Médio</v>
      </c>
      <c r="K2238" s="6">
        <f>IF(OR(B2238="",D2238="",E2238="",F2238="",G2238="",H2238=""),1,0)</f>
        <v>0</v>
      </c>
      <c r="L2238" s="6">
        <f>IF(C2238&lt;Panorama_geral!$B$3,1,0)</f>
        <v>0</v>
      </c>
      <c r="M2238" s="36">
        <f>IF(D2238&gt;Educacao_infantil!$I$3,1,0)</f>
        <v>1</v>
      </c>
      <c r="N2238" s="7">
        <f>IF(I2238&lt;Educacao_infantil!$J$3,1,0)</f>
        <v>0</v>
      </c>
      <c r="O2238" s="22"/>
    </row>
    <row r="2239" spans="1:15" x14ac:dyDescent="0.25">
      <c r="A2239" s="5" t="s">
        <v>918</v>
      </c>
      <c r="B2239" s="6" t="s">
        <v>7</v>
      </c>
      <c r="C2239" s="9" t="str">
        <f>VLOOKUP(B2239,'De-Para_Estado_Regiao'!$B$3:$C$29,2,0)</f>
        <v>Sudeste</v>
      </c>
      <c r="D2239" s="6">
        <v>482</v>
      </c>
      <c r="E2239" s="6">
        <v>0.72499999999999998</v>
      </c>
      <c r="F2239" s="6">
        <v>0.71699999999999997</v>
      </c>
      <c r="G2239" s="6">
        <v>0.63100000000000001</v>
      </c>
      <c r="H2239" s="6">
        <v>14216.64</v>
      </c>
      <c r="I2239" s="6">
        <v>7</v>
      </c>
      <c r="J2239" s="36" t="str">
        <f t="shared" si="34"/>
        <v>Alto</v>
      </c>
      <c r="K2239" s="6">
        <f>IF(OR(B2239="",D2239="",E2239="",F2239="",G2239="",H2239=""),1,0)</f>
        <v>0</v>
      </c>
      <c r="L2239" s="6">
        <f>IF(C2239&lt;Panorama_geral!$B$3,1,0)</f>
        <v>0</v>
      </c>
      <c r="M2239" s="36">
        <f>IF(D2239&gt;Educacao_infantil!$I$3,1,0)</f>
        <v>0</v>
      </c>
      <c r="N2239" s="7">
        <f>IF(I2239&lt;Educacao_infantil!$J$3,1,0)</f>
        <v>0</v>
      </c>
      <c r="O2239" s="22"/>
    </row>
    <row r="2240" spans="1:15" x14ac:dyDescent="0.25">
      <c r="A2240" s="8" t="s">
        <v>919</v>
      </c>
      <c r="B2240" s="9" t="s">
        <v>24</v>
      </c>
      <c r="C2240" s="9" t="str">
        <f>VLOOKUP(B2240,'De-Para_Estado_Regiao'!$B$3:$C$29,2,0)</f>
        <v>Nordeste</v>
      </c>
      <c r="D2240" s="9">
        <v>2310</v>
      </c>
      <c r="E2240" s="9">
        <v>0.61099999999999999</v>
      </c>
      <c r="F2240" s="9">
        <v>0.58699999999999997</v>
      </c>
      <c r="G2240" s="9">
        <v>0.51700000000000002</v>
      </c>
      <c r="H2240" s="9">
        <v>10750.02</v>
      </c>
      <c r="I2240" s="6">
        <v>67</v>
      </c>
      <c r="J2240" s="36" t="str">
        <f t="shared" si="34"/>
        <v>Médio</v>
      </c>
      <c r="K2240" s="6">
        <f>IF(OR(B2240="",D2240="",E2240="",F2240="",G2240="",H2240=""),1,0)</f>
        <v>0</v>
      </c>
      <c r="L2240" s="6">
        <f>IF(C2240&lt;Panorama_geral!$B$3,1,0)</f>
        <v>0</v>
      </c>
      <c r="M2240" s="36">
        <f>IF(D2240&gt;Educacao_infantil!$I$3,1,0)</f>
        <v>1</v>
      </c>
      <c r="N2240" s="7">
        <f>IF(I2240&lt;Educacao_infantil!$J$3,1,0)</f>
        <v>0</v>
      </c>
      <c r="O2240" s="22"/>
    </row>
    <row r="2241" spans="1:15" x14ac:dyDescent="0.25">
      <c r="A2241" s="5" t="s">
        <v>920</v>
      </c>
      <c r="B2241" s="6" t="s">
        <v>59</v>
      </c>
      <c r="C2241" s="9" t="str">
        <f>VLOOKUP(B2241,'De-Para_Estado_Regiao'!$B$3:$C$29,2,0)</f>
        <v>Sul</v>
      </c>
      <c r="D2241" s="6">
        <v>1871</v>
      </c>
      <c r="E2241" s="6">
        <v>0.752</v>
      </c>
      <c r="F2241" s="6">
        <v>0.71499999999999997</v>
      </c>
      <c r="G2241" s="6">
        <v>0.68200000000000005</v>
      </c>
      <c r="H2241" s="6">
        <v>17431.53</v>
      </c>
      <c r="I2241" s="6">
        <v>37</v>
      </c>
      <c r="J2241" s="36" t="str">
        <f t="shared" si="34"/>
        <v>Alto</v>
      </c>
      <c r="K2241" s="6">
        <f>IF(OR(B2241="",D2241="",E2241="",F2241="",G2241="",H2241=""),1,0)</f>
        <v>0</v>
      </c>
      <c r="L2241" s="6">
        <f>IF(C2241&lt;Panorama_geral!$B$3,1,0)</f>
        <v>0</v>
      </c>
      <c r="M2241" s="36">
        <f>IF(D2241&gt;Educacao_infantil!$I$3,1,0)</f>
        <v>1</v>
      </c>
      <c r="N2241" s="7">
        <f>IF(I2241&lt;Educacao_infantil!$J$3,1,0)</f>
        <v>0</v>
      </c>
      <c r="O2241" s="22"/>
    </row>
    <row r="2242" spans="1:15" x14ac:dyDescent="0.25">
      <c r="A2242" s="8" t="s">
        <v>921</v>
      </c>
      <c r="B2242" s="9" t="s">
        <v>7</v>
      </c>
      <c r="C2242" s="9" t="str">
        <f>VLOOKUP(B2242,'De-Para_Estado_Regiao'!$B$3:$C$29,2,0)</f>
        <v>Sudeste</v>
      </c>
      <c r="D2242" s="9">
        <v>549</v>
      </c>
      <c r="E2242" s="9">
        <v>0.68400000000000005</v>
      </c>
      <c r="F2242" s="9">
        <v>0.67200000000000004</v>
      </c>
      <c r="G2242" s="9">
        <v>0.57599999999999996</v>
      </c>
      <c r="H2242" s="9">
        <v>9706.9599999999991</v>
      </c>
      <c r="I2242" s="6">
        <v>14</v>
      </c>
      <c r="J2242" s="36" t="str">
        <f t="shared" si="34"/>
        <v>Médio</v>
      </c>
      <c r="K2242" s="6">
        <f>IF(OR(B2242="",D2242="",E2242="",F2242="",G2242="",H2242=""),1,0)</f>
        <v>0</v>
      </c>
      <c r="L2242" s="6">
        <f>IF(C2242&lt;Panorama_geral!$B$3,1,0)</f>
        <v>0</v>
      </c>
      <c r="M2242" s="36">
        <f>IF(D2242&gt;Educacao_infantil!$I$3,1,0)</f>
        <v>0</v>
      </c>
      <c r="N2242" s="7">
        <f>IF(I2242&lt;Educacao_infantil!$J$3,1,0)</f>
        <v>0</v>
      </c>
      <c r="O2242" s="22"/>
    </row>
    <row r="2243" spans="1:15" x14ac:dyDescent="0.25">
      <c r="A2243" s="5" t="s">
        <v>922</v>
      </c>
      <c r="B2243" s="6" t="s">
        <v>7</v>
      </c>
      <c r="C2243" s="9" t="str">
        <f>VLOOKUP(B2243,'De-Para_Estado_Regiao'!$B$3:$C$29,2,0)</f>
        <v>Sudeste</v>
      </c>
      <c r="D2243" s="6">
        <v>832</v>
      </c>
      <c r="E2243" s="6">
        <v>0.73</v>
      </c>
      <c r="F2243" s="6">
        <v>0.71</v>
      </c>
      <c r="G2243" s="6">
        <v>0.66600000000000004</v>
      </c>
      <c r="H2243" s="6">
        <v>35531.699999999997</v>
      </c>
      <c r="I2243" s="6">
        <v>18</v>
      </c>
      <c r="J2243" s="36" t="str">
        <f t="shared" si="34"/>
        <v>Alto</v>
      </c>
      <c r="K2243" s="6">
        <f>IF(OR(B2243="",D2243="",E2243="",F2243="",G2243="",H2243=""),1,0)</f>
        <v>0</v>
      </c>
      <c r="L2243" s="6">
        <f>IF(C2243&lt;Panorama_geral!$B$3,1,0)</f>
        <v>0</v>
      </c>
      <c r="M2243" s="36">
        <f>IF(D2243&gt;Educacao_infantil!$I$3,1,0)</f>
        <v>0</v>
      </c>
      <c r="N2243" s="7">
        <f>IF(I2243&lt;Educacao_infantil!$J$3,1,0)</f>
        <v>0</v>
      </c>
      <c r="O2243" s="22"/>
    </row>
    <row r="2244" spans="1:15" x14ac:dyDescent="0.25">
      <c r="A2244" s="8" t="s">
        <v>923</v>
      </c>
      <c r="B2244" s="9" t="s">
        <v>22</v>
      </c>
      <c r="C2244" s="9" t="str">
        <f>VLOOKUP(B2244,'De-Para_Estado_Regiao'!$B$3:$C$29,2,0)</f>
        <v>Sul</v>
      </c>
      <c r="D2244" s="9">
        <v>5929</v>
      </c>
      <c r="E2244" s="9">
        <v>0.7</v>
      </c>
      <c r="F2244" s="9">
        <v>0.70599999999999996</v>
      </c>
      <c r="G2244" s="9">
        <v>0.57499999999999996</v>
      </c>
      <c r="H2244" s="9">
        <v>12234.31</v>
      </c>
      <c r="I2244" s="6">
        <v>58</v>
      </c>
      <c r="J2244" s="36" t="str">
        <f t="shared" si="34"/>
        <v>Alto</v>
      </c>
      <c r="K2244" s="6">
        <f>IF(OR(B2244="",D2244="",E2244="",F2244="",G2244="",H2244=""),1,0)</f>
        <v>0</v>
      </c>
      <c r="L2244" s="6">
        <f>IF(C2244&lt;Panorama_geral!$B$3,1,0)</f>
        <v>0</v>
      </c>
      <c r="M2244" s="36">
        <f>IF(D2244&gt;Educacao_infantil!$I$3,1,0)</f>
        <v>1</v>
      </c>
      <c r="N2244" s="7">
        <f>IF(I2244&lt;Educacao_infantil!$J$3,1,0)</f>
        <v>0</v>
      </c>
      <c r="O2244" s="22"/>
    </row>
    <row r="2245" spans="1:15" x14ac:dyDescent="0.25">
      <c r="A2245" s="5" t="s">
        <v>924</v>
      </c>
      <c r="B2245" s="6" t="s">
        <v>10</v>
      </c>
      <c r="C2245" s="9" t="str">
        <f>VLOOKUP(B2245,'De-Para_Estado_Regiao'!$B$3:$C$29,2,0)</f>
        <v>Sudeste</v>
      </c>
      <c r="D2245" s="6">
        <v>1281</v>
      </c>
      <c r="E2245" s="6">
        <v>0.67</v>
      </c>
      <c r="F2245" s="6">
        <v>0.68600000000000005</v>
      </c>
      <c r="G2245" s="6">
        <v>0.55100000000000005</v>
      </c>
      <c r="H2245" s="6">
        <v>111529.4</v>
      </c>
      <c r="I2245" s="6">
        <v>38</v>
      </c>
      <c r="J2245" s="36" t="str">
        <f t="shared" si="34"/>
        <v>Médio</v>
      </c>
      <c r="K2245" s="6">
        <f>IF(OR(B2245="",D2245="",E2245="",F2245="",G2245="",H2245=""),1,0)</f>
        <v>0</v>
      </c>
      <c r="L2245" s="6">
        <f>IF(C2245&lt;Panorama_geral!$B$3,1,0)</f>
        <v>0</v>
      </c>
      <c r="M2245" s="36">
        <f>IF(D2245&gt;Educacao_infantil!$I$3,1,0)</f>
        <v>1</v>
      </c>
      <c r="N2245" s="7">
        <f>IF(I2245&lt;Educacao_infantil!$J$3,1,0)</f>
        <v>0</v>
      </c>
      <c r="O2245" s="22"/>
    </row>
    <row r="2246" spans="1:15" x14ac:dyDescent="0.25">
      <c r="A2246" s="8" t="s">
        <v>925</v>
      </c>
      <c r="B2246" s="9" t="s">
        <v>24</v>
      </c>
      <c r="C2246" s="9" t="str">
        <f>VLOOKUP(B2246,'De-Para_Estado_Regiao'!$B$3:$C$29,2,0)</f>
        <v>Nordeste</v>
      </c>
      <c r="D2246" s="9">
        <v>1947</v>
      </c>
      <c r="E2246" s="9">
        <v>0.66500000000000004</v>
      </c>
      <c r="F2246" s="9">
        <v>0.67900000000000005</v>
      </c>
      <c r="G2246" s="9">
        <v>0.54100000000000004</v>
      </c>
      <c r="H2246" s="9">
        <v>47890.59</v>
      </c>
      <c r="I2246" s="6">
        <v>37</v>
      </c>
      <c r="J2246" s="36" t="str">
        <f t="shared" ref="J2246:J2309" si="35">IF(E2246&lt;0.55,"Baixo", IF(E2246&lt;0.7,"Médio", IF(E2246&lt;0.8,"Alto","Muito Alto")))</f>
        <v>Médio</v>
      </c>
      <c r="K2246" s="6">
        <f>IF(OR(B2246="",D2246="",E2246="",F2246="",G2246="",H2246=""),1,0)</f>
        <v>0</v>
      </c>
      <c r="L2246" s="6">
        <f>IF(C2246&lt;Panorama_geral!$B$3,1,0)</f>
        <v>0</v>
      </c>
      <c r="M2246" s="36">
        <f>IF(D2246&gt;Educacao_infantil!$I$3,1,0)</f>
        <v>1</v>
      </c>
      <c r="N2246" s="7">
        <f>IF(I2246&lt;Educacao_infantil!$J$3,1,0)</f>
        <v>0</v>
      </c>
      <c r="O2246" s="22"/>
    </row>
    <row r="2247" spans="1:15" x14ac:dyDescent="0.25">
      <c r="A2247" s="5" t="s">
        <v>926</v>
      </c>
      <c r="B2247" s="6" t="s">
        <v>16</v>
      </c>
      <c r="C2247" s="9" t="str">
        <f>VLOOKUP(B2247,'De-Para_Estado_Regiao'!$B$3:$C$29,2,0)</f>
        <v>Sudeste</v>
      </c>
      <c r="D2247" s="6">
        <v>448</v>
      </c>
      <c r="E2247" s="6">
        <v>0.69099999999999995</v>
      </c>
      <c r="F2247" s="6">
        <v>0.70499999999999996</v>
      </c>
      <c r="G2247" s="6">
        <v>0.54100000000000004</v>
      </c>
      <c r="H2247" s="6">
        <v>15585.82</v>
      </c>
      <c r="I2247" s="6">
        <v>6</v>
      </c>
      <c r="J2247" s="36" t="str">
        <f t="shared" si="35"/>
        <v>Médio</v>
      </c>
      <c r="K2247" s="6">
        <f>IF(OR(B2247="",D2247="",E2247="",F2247="",G2247="",H2247=""),1,0)</f>
        <v>0</v>
      </c>
      <c r="L2247" s="6">
        <f>IF(C2247&lt;Panorama_geral!$B$3,1,0)</f>
        <v>0</v>
      </c>
      <c r="M2247" s="36">
        <f>IF(D2247&gt;Educacao_infantil!$I$3,1,0)</f>
        <v>0</v>
      </c>
      <c r="N2247" s="7">
        <f>IF(I2247&lt;Educacao_infantil!$J$3,1,0)</f>
        <v>0</v>
      </c>
      <c r="O2247" s="22"/>
    </row>
    <row r="2248" spans="1:15" x14ac:dyDescent="0.25">
      <c r="A2248" s="8" t="s">
        <v>927</v>
      </c>
      <c r="B2248" s="9" t="s">
        <v>7</v>
      </c>
      <c r="C2248" s="9" t="str">
        <f>VLOOKUP(B2248,'De-Para_Estado_Regiao'!$B$3:$C$29,2,0)</f>
        <v>Sudeste</v>
      </c>
      <c r="D2248" s="9">
        <v>655</v>
      </c>
      <c r="E2248" s="9">
        <v>0.77</v>
      </c>
      <c r="F2248" s="9">
        <v>0.73199999999999998</v>
      </c>
      <c r="G2248" s="9">
        <v>0.72199999999999998</v>
      </c>
      <c r="H2248" s="9">
        <v>29386.95</v>
      </c>
      <c r="I2248" s="6">
        <v>14</v>
      </c>
      <c r="J2248" s="36" t="str">
        <f t="shared" si="35"/>
        <v>Alto</v>
      </c>
      <c r="K2248" s="6">
        <f>IF(OR(B2248="",D2248="",E2248="",F2248="",G2248="",H2248=""),1,0)</f>
        <v>0</v>
      </c>
      <c r="L2248" s="6">
        <f>IF(C2248&lt;Panorama_geral!$B$3,1,0)</f>
        <v>0</v>
      </c>
      <c r="M2248" s="36">
        <f>IF(D2248&gt;Educacao_infantil!$I$3,1,0)</f>
        <v>0</v>
      </c>
      <c r="N2248" s="7">
        <f>IF(I2248&lt;Educacao_infantil!$J$3,1,0)</f>
        <v>0</v>
      </c>
      <c r="O2248" s="22"/>
    </row>
    <row r="2249" spans="1:15" x14ac:dyDescent="0.25">
      <c r="A2249" s="5" t="s">
        <v>928</v>
      </c>
      <c r="B2249" s="6" t="s">
        <v>24</v>
      </c>
      <c r="C2249" s="9" t="str">
        <f>VLOOKUP(B2249,'De-Para_Estado_Regiao'!$B$3:$C$29,2,0)</f>
        <v>Nordeste</v>
      </c>
      <c r="D2249" s="6">
        <v>4482</v>
      </c>
      <c r="E2249" s="6">
        <v>0.68</v>
      </c>
      <c r="F2249" s="6">
        <v>0.65100000000000002</v>
      </c>
      <c r="G2249" s="6">
        <v>0.58399999999999996</v>
      </c>
      <c r="H2249" s="6">
        <v>42142.2</v>
      </c>
      <c r="I2249" s="6">
        <v>35</v>
      </c>
      <c r="J2249" s="36" t="str">
        <f t="shared" si="35"/>
        <v>Médio</v>
      </c>
      <c r="K2249" s="6">
        <f>IF(OR(B2249="",D2249="",E2249="",F2249="",G2249="",H2249=""),1,0)</f>
        <v>0</v>
      </c>
      <c r="L2249" s="6">
        <f>IF(C2249&lt;Panorama_geral!$B$3,1,0)</f>
        <v>0</v>
      </c>
      <c r="M2249" s="36">
        <f>IF(D2249&gt;Educacao_infantil!$I$3,1,0)</f>
        <v>1</v>
      </c>
      <c r="N2249" s="7">
        <f>IF(I2249&lt;Educacao_infantil!$J$3,1,0)</f>
        <v>0</v>
      </c>
      <c r="O2249" s="22"/>
    </row>
    <row r="2250" spans="1:15" x14ac:dyDescent="0.25">
      <c r="A2250" s="8" t="s">
        <v>929</v>
      </c>
      <c r="B2250" s="9" t="s">
        <v>59</v>
      </c>
      <c r="C2250" s="9" t="str">
        <f>VLOOKUP(B2250,'De-Para_Estado_Regiao'!$B$3:$C$29,2,0)</f>
        <v>Sul</v>
      </c>
      <c r="D2250" s="9">
        <v>1186</v>
      </c>
      <c r="E2250" s="9">
        <v>0.8</v>
      </c>
      <c r="F2250" s="9">
        <v>0.78700000000000003</v>
      </c>
      <c r="G2250" s="9">
        <v>0.73899999999999999</v>
      </c>
      <c r="H2250" s="9">
        <v>34386.239999999998</v>
      </c>
      <c r="I2250" s="6">
        <v>59</v>
      </c>
      <c r="J2250" s="36" t="str">
        <f t="shared" si="35"/>
        <v>Muito Alto</v>
      </c>
      <c r="K2250" s="6">
        <f>IF(OR(B2250="",D2250="",E2250="",F2250="",G2250="",H2250=""),1,0)</f>
        <v>0</v>
      </c>
      <c r="L2250" s="6">
        <f>IF(C2250&lt;Panorama_geral!$B$3,1,0)</f>
        <v>0</v>
      </c>
      <c r="M2250" s="36">
        <f>IF(D2250&gt;Educacao_infantil!$I$3,1,0)</f>
        <v>1</v>
      </c>
      <c r="N2250" s="7">
        <f>IF(I2250&lt;Educacao_infantil!$J$3,1,0)</f>
        <v>0</v>
      </c>
      <c r="O2250" s="22"/>
    </row>
    <row r="2251" spans="1:15" x14ac:dyDescent="0.25">
      <c r="A2251" s="5" t="s">
        <v>930</v>
      </c>
      <c r="B2251" s="6" t="s">
        <v>10</v>
      </c>
      <c r="C2251" s="9" t="str">
        <f>VLOOKUP(B2251,'De-Para_Estado_Regiao'!$B$3:$C$29,2,0)</f>
        <v>Sudeste</v>
      </c>
      <c r="D2251" s="6">
        <v>5580</v>
      </c>
      <c r="E2251" s="6">
        <v>0.65900000000000003</v>
      </c>
      <c r="F2251" s="6">
        <v>0.63700000000000001</v>
      </c>
      <c r="G2251" s="6">
        <v>0.55500000000000005</v>
      </c>
      <c r="H2251" s="6">
        <v>12874.11</v>
      </c>
      <c r="I2251" s="6">
        <v>29</v>
      </c>
      <c r="J2251" s="36" t="str">
        <f t="shared" si="35"/>
        <v>Médio</v>
      </c>
      <c r="K2251" s="6">
        <f>IF(OR(B2251="",D2251="",E2251="",F2251="",G2251="",H2251=""),1,0)</f>
        <v>0</v>
      </c>
      <c r="L2251" s="6">
        <f>IF(C2251&lt;Panorama_geral!$B$3,1,0)</f>
        <v>0</v>
      </c>
      <c r="M2251" s="36">
        <f>IF(D2251&gt;Educacao_infantil!$I$3,1,0)</f>
        <v>1</v>
      </c>
      <c r="N2251" s="7">
        <f>IF(I2251&lt;Educacao_infantil!$J$3,1,0)</f>
        <v>0</v>
      </c>
      <c r="O2251" s="22"/>
    </row>
    <row r="2252" spans="1:15" x14ac:dyDescent="0.25">
      <c r="A2252" s="8" t="s">
        <v>931</v>
      </c>
      <c r="B2252" s="9" t="s">
        <v>22</v>
      </c>
      <c r="C2252" s="9" t="str">
        <f>VLOOKUP(B2252,'De-Para_Estado_Regiao'!$B$3:$C$29,2,0)</f>
        <v>Sul</v>
      </c>
      <c r="D2252" s="9">
        <v>719</v>
      </c>
      <c r="E2252" s="9">
        <v>0.747</v>
      </c>
      <c r="F2252" s="9">
        <v>0.74099999999999999</v>
      </c>
      <c r="G2252" s="9">
        <v>0.70299999999999996</v>
      </c>
      <c r="H2252" s="9">
        <v>27970.2</v>
      </c>
      <c r="I2252" s="6">
        <v>19</v>
      </c>
      <c r="J2252" s="36" t="str">
        <f t="shared" si="35"/>
        <v>Alto</v>
      </c>
      <c r="K2252" s="6">
        <f>IF(OR(B2252="",D2252="",E2252="",F2252="",G2252="",H2252=""),1,0)</f>
        <v>0</v>
      </c>
      <c r="L2252" s="6">
        <f>IF(C2252&lt;Panorama_geral!$B$3,1,0)</f>
        <v>0</v>
      </c>
      <c r="M2252" s="36">
        <f>IF(D2252&gt;Educacao_infantil!$I$3,1,0)</f>
        <v>0</v>
      </c>
      <c r="N2252" s="7">
        <f>IF(I2252&lt;Educacao_infantil!$J$3,1,0)</f>
        <v>0</v>
      </c>
      <c r="O2252" s="22"/>
    </row>
    <row r="2253" spans="1:15" x14ac:dyDescent="0.25">
      <c r="A2253" s="5" t="s">
        <v>932</v>
      </c>
      <c r="B2253" s="6" t="s">
        <v>7</v>
      </c>
      <c r="C2253" s="9" t="str">
        <f>VLOOKUP(B2253,'De-Para_Estado_Regiao'!$B$3:$C$29,2,0)</f>
        <v>Sudeste</v>
      </c>
      <c r="D2253" s="6">
        <v>423</v>
      </c>
      <c r="E2253" s="6">
        <v>0.73299999999999998</v>
      </c>
      <c r="F2253" s="6">
        <v>0.73</v>
      </c>
      <c r="G2253" s="6">
        <v>0.66300000000000003</v>
      </c>
      <c r="H2253" s="6">
        <v>69837.66</v>
      </c>
      <c r="I2253" s="6">
        <v>7</v>
      </c>
      <c r="J2253" s="36" t="str">
        <f t="shared" si="35"/>
        <v>Alto</v>
      </c>
      <c r="K2253" s="6">
        <f>IF(OR(B2253="",D2253="",E2253="",F2253="",G2253="",H2253=""),1,0)</f>
        <v>0</v>
      </c>
      <c r="L2253" s="6">
        <f>IF(C2253&lt;Panorama_geral!$B$3,1,0)</f>
        <v>0</v>
      </c>
      <c r="M2253" s="36">
        <f>IF(D2253&gt;Educacao_infantil!$I$3,1,0)</f>
        <v>0</v>
      </c>
      <c r="N2253" s="7">
        <f>IF(I2253&lt;Educacao_infantil!$J$3,1,0)</f>
        <v>0</v>
      </c>
      <c r="O2253" s="22"/>
    </row>
    <row r="2254" spans="1:15" x14ac:dyDescent="0.25">
      <c r="A2254" s="8" t="s">
        <v>933</v>
      </c>
      <c r="B2254" s="9" t="s">
        <v>7</v>
      </c>
      <c r="C2254" s="9" t="str">
        <f>VLOOKUP(B2254,'De-Para_Estado_Regiao'!$B$3:$C$29,2,0)</f>
        <v>Sudeste</v>
      </c>
      <c r="D2254" s="9">
        <v>295</v>
      </c>
      <c r="E2254" s="9">
        <v>0.72499999999999998</v>
      </c>
      <c r="F2254" s="9">
        <v>0.70699999999999996</v>
      </c>
      <c r="G2254" s="9">
        <v>0.66600000000000004</v>
      </c>
      <c r="H2254" s="9">
        <v>16151.3</v>
      </c>
      <c r="I2254" s="6">
        <v>12</v>
      </c>
      <c r="J2254" s="36" t="str">
        <f t="shared" si="35"/>
        <v>Alto</v>
      </c>
      <c r="K2254" s="6">
        <f>IF(OR(B2254="",D2254="",E2254="",F2254="",G2254="",H2254=""),1,0)</f>
        <v>0</v>
      </c>
      <c r="L2254" s="6">
        <f>IF(C2254&lt;Panorama_geral!$B$3,1,0)</f>
        <v>0</v>
      </c>
      <c r="M2254" s="36">
        <f>IF(D2254&gt;Educacao_infantil!$I$3,1,0)</f>
        <v>0</v>
      </c>
      <c r="N2254" s="7">
        <f>IF(I2254&lt;Educacao_infantil!$J$3,1,0)</f>
        <v>0</v>
      </c>
      <c r="O2254" s="22"/>
    </row>
    <row r="2255" spans="1:15" x14ac:dyDescent="0.25">
      <c r="A2255" s="5" t="s">
        <v>934</v>
      </c>
      <c r="B2255" s="6" t="s">
        <v>22</v>
      </c>
      <c r="C2255" s="9" t="str">
        <f>VLOOKUP(B2255,'De-Para_Estado_Regiao'!$B$3:$C$29,2,0)</f>
        <v>Sul</v>
      </c>
      <c r="D2255" s="6">
        <v>306</v>
      </c>
      <c r="E2255" s="6">
        <v>0.67</v>
      </c>
      <c r="F2255" s="6">
        <v>0.67300000000000004</v>
      </c>
      <c r="G2255" s="6">
        <v>0.55400000000000005</v>
      </c>
      <c r="H2255" s="6">
        <v>23323.919999999998</v>
      </c>
      <c r="I2255" s="6">
        <v>10</v>
      </c>
      <c r="J2255" s="36" t="str">
        <f t="shared" si="35"/>
        <v>Médio</v>
      </c>
      <c r="K2255" s="6">
        <f>IF(OR(B2255="",D2255="",E2255="",F2255="",G2255="",H2255=""),1,0)</f>
        <v>0</v>
      </c>
      <c r="L2255" s="6">
        <f>IF(C2255&lt;Panorama_geral!$B$3,1,0)</f>
        <v>0</v>
      </c>
      <c r="M2255" s="36">
        <f>IF(D2255&gt;Educacao_infantil!$I$3,1,0)</f>
        <v>0</v>
      </c>
      <c r="N2255" s="7">
        <f>IF(I2255&lt;Educacao_infantil!$J$3,1,0)</f>
        <v>0</v>
      </c>
      <c r="O2255" s="22"/>
    </row>
    <row r="2256" spans="1:15" x14ac:dyDescent="0.25">
      <c r="A2256" s="8" t="s">
        <v>524</v>
      </c>
      <c r="B2256" s="9" t="s">
        <v>72</v>
      </c>
      <c r="C2256" s="9" t="str">
        <f>VLOOKUP(B2256,'De-Para_Estado_Regiao'!$B$3:$C$29,2,0)</f>
        <v>Nordeste</v>
      </c>
      <c r="D2256" s="9">
        <v>4044</v>
      </c>
      <c r="E2256" s="9">
        <v>0.66</v>
      </c>
      <c r="F2256" s="9">
        <v>0.61899999999999999</v>
      </c>
      <c r="G2256" s="9">
        <v>0.56399999999999995</v>
      </c>
      <c r="H2256" s="9">
        <v>13459.49</v>
      </c>
      <c r="I2256" s="6">
        <v>83</v>
      </c>
      <c r="J2256" s="36" t="str">
        <f t="shared" si="35"/>
        <v>Médio</v>
      </c>
      <c r="K2256" s="6">
        <f>IF(OR(B2256="",D2256="",E2256="",F2256="",G2256="",H2256=""),1,0)</f>
        <v>0</v>
      </c>
      <c r="L2256" s="6">
        <f>IF(C2256&lt;Panorama_geral!$B$3,1,0)</f>
        <v>0</v>
      </c>
      <c r="M2256" s="36">
        <f>IF(D2256&gt;Educacao_infantil!$I$3,1,0)</f>
        <v>1</v>
      </c>
      <c r="N2256" s="7">
        <f>IF(I2256&lt;Educacao_infantil!$J$3,1,0)</f>
        <v>0</v>
      </c>
      <c r="O2256" s="22"/>
    </row>
    <row r="2257" spans="1:15" x14ac:dyDescent="0.25">
      <c r="A2257" s="8" t="s">
        <v>936</v>
      </c>
      <c r="B2257" s="9" t="s">
        <v>33</v>
      </c>
      <c r="C2257" s="9" t="str">
        <f>VLOOKUP(B2257,'De-Para_Estado_Regiao'!$B$3:$C$29,2,0)</f>
        <v>Centro-Oeste</v>
      </c>
      <c r="D2257" s="9">
        <v>1327</v>
      </c>
      <c r="E2257" s="9">
        <v>0.74299999999999999</v>
      </c>
      <c r="F2257" s="9">
        <v>0.73099999999999998</v>
      </c>
      <c r="G2257" s="9">
        <v>0.66700000000000004</v>
      </c>
      <c r="H2257" s="9">
        <v>18040.93</v>
      </c>
      <c r="I2257" s="6">
        <v>24</v>
      </c>
      <c r="J2257" s="36" t="str">
        <f t="shared" si="35"/>
        <v>Alto</v>
      </c>
      <c r="K2257" s="6">
        <f>IF(OR(B2257="",D2257="",E2257="",F2257="",G2257="",H2257=""),1,0)</f>
        <v>0</v>
      </c>
      <c r="L2257" s="6">
        <f>IF(C2257&lt;Panorama_geral!$B$3,1,0)</f>
        <v>0</v>
      </c>
      <c r="M2257" s="36">
        <f>IF(D2257&gt;Educacao_infantil!$I$3,1,0)</f>
        <v>1</v>
      </c>
      <c r="N2257" s="7">
        <f>IF(I2257&lt;Educacao_infantil!$J$3,1,0)</f>
        <v>0</v>
      </c>
      <c r="O2257" s="22"/>
    </row>
    <row r="2258" spans="1:15" x14ac:dyDescent="0.25">
      <c r="A2258" s="5" t="s">
        <v>937</v>
      </c>
      <c r="B2258" s="6" t="s">
        <v>59</v>
      </c>
      <c r="C2258" s="9" t="str">
        <f>VLOOKUP(B2258,'De-Para_Estado_Regiao'!$B$3:$C$29,2,0)</f>
        <v>Sul</v>
      </c>
      <c r="D2258" s="6">
        <v>1738</v>
      </c>
      <c r="E2258" s="6">
        <v>0.73099999999999998</v>
      </c>
      <c r="F2258" s="6">
        <v>0.71199999999999997</v>
      </c>
      <c r="G2258" s="6">
        <v>0.63700000000000001</v>
      </c>
      <c r="H2258" s="6">
        <v>26208.44</v>
      </c>
      <c r="I2258" s="6">
        <v>56</v>
      </c>
      <c r="J2258" s="36" t="str">
        <f t="shared" si="35"/>
        <v>Alto</v>
      </c>
      <c r="K2258" s="6">
        <f>IF(OR(B2258="",D2258="",E2258="",F2258="",G2258="",H2258=""),1,0)</f>
        <v>0</v>
      </c>
      <c r="L2258" s="6">
        <f>IF(C2258&lt;Panorama_geral!$B$3,1,0)</f>
        <v>0</v>
      </c>
      <c r="M2258" s="36">
        <f>IF(D2258&gt;Educacao_infantil!$I$3,1,0)</f>
        <v>1</v>
      </c>
      <c r="N2258" s="7">
        <f>IF(I2258&lt;Educacao_infantil!$J$3,1,0)</f>
        <v>0</v>
      </c>
      <c r="O2258" s="22"/>
    </row>
    <row r="2259" spans="1:15" x14ac:dyDescent="0.25">
      <c r="A2259" s="8" t="s">
        <v>938</v>
      </c>
      <c r="B2259" s="9" t="s">
        <v>31</v>
      </c>
      <c r="C2259" s="9" t="str">
        <f>VLOOKUP(B2259,'De-Para_Estado_Regiao'!$B$3:$C$29,2,0)</f>
        <v>Nordeste</v>
      </c>
      <c r="D2259" s="9">
        <v>1485</v>
      </c>
      <c r="E2259" s="9">
        <v>0.60299999999999998</v>
      </c>
      <c r="F2259" s="9">
        <v>0.54100000000000004</v>
      </c>
      <c r="G2259" s="9">
        <v>0.52100000000000002</v>
      </c>
      <c r="H2259" s="9">
        <v>6232.7</v>
      </c>
      <c r="I2259" s="6">
        <v>16</v>
      </c>
      <c r="J2259" s="36" t="str">
        <f t="shared" si="35"/>
        <v>Médio</v>
      </c>
      <c r="K2259" s="6">
        <f>IF(OR(B2259="",D2259="",E2259="",F2259="",G2259="",H2259=""),1,0)</f>
        <v>0</v>
      </c>
      <c r="L2259" s="6">
        <f>IF(C2259&lt;Panorama_geral!$B$3,1,0)</f>
        <v>0</v>
      </c>
      <c r="M2259" s="36">
        <f>IF(D2259&gt;Educacao_infantil!$I$3,1,0)</f>
        <v>1</v>
      </c>
      <c r="N2259" s="7">
        <f>IF(I2259&lt;Educacao_infantil!$J$3,1,0)</f>
        <v>0</v>
      </c>
      <c r="O2259" s="22"/>
    </row>
    <row r="2260" spans="1:15" x14ac:dyDescent="0.25">
      <c r="A2260" s="5" t="s">
        <v>939</v>
      </c>
      <c r="B2260" s="6" t="s">
        <v>7</v>
      </c>
      <c r="C2260" s="9" t="str">
        <f>VLOOKUP(B2260,'De-Para_Estado_Regiao'!$B$3:$C$29,2,0)</f>
        <v>Sudeste</v>
      </c>
      <c r="D2260" s="6">
        <v>314</v>
      </c>
      <c r="E2260" s="6">
        <v>0.746</v>
      </c>
      <c r="F2260" s="6">
        <v>0.72699999999999998</v>
      </c>
      <c r="G2260" s="6">
        <v>0.70899999999999996</v>
      </c>
      <c r="H2260" s="6">
        <v>19907.64</v>
      </c>
      <c r="I2260" s="6">
        <v>5</v>
      </c>
      <c r="J2260" s="36" t="str">
        <f t="shared" si="35"/>
        <v>Alto</v>
      </c>
      <c r="K2260" s="6">
        <f>IF(OR(B2260="",D2260="",E2260="",F2260="",G2260="",H2260=""),1,0)</f>
        <v>0</v>
      </c>
      <c r="L2260" s="6">
        <f>IF(C2260&lt;Panorama_geral!$B$3,1,0)</f>
        <v>0</v>
      </c>
      <c r="M2260" s="36">
        <f>IF(D2260&gt;Educacao_infantil!$I$3,1,0)</f>
        <v>0</v>
      </c>
      <c r="N2260" s="7">
        <f>IF(I2260&lt;Educacao_infantil!$J$3,1,0)</f>
        <v>0</v>
      </c>
      <c r="O2260" s="22"/>
    </row>
    <row r="2261" spans="1:15" x14ac:dyDescent="0.25">
      <c r="A2261" s="8" t="s">
        <v>940</v>
      </c>
      <c r="B2261" s="9" t="s">
        <v>16</v>
      </c>
      <c r="C2261" s="9" t="str">
        <f>VLOOKUP(B2261,'De-Para_Estado_Regiao'!$B$3:$C$29,2,0)</f>
        <v>Sudeste</v>
      </c>
      <c r="D2261" s="9">
        <v>473</v>
      </c>
      <c r="E2261" s="9">
        <v>0.70299999999999996</v>
      </c>
      <c r="F2261" s="9">
        <v>0.66800000000000004</v>
      </c>
      <c r="G2261" s="9">
        <v>0.61799999999999999</v>
      </c>
      <c r="H2261" s="9">
        <v>12350.53</v>
      </c>
      <c r="I2261" s="6">
        <v>2</v>
      </c>
      <c r="J2261" s="36" t="str">
        <f t="shared" si="35"/>
        <v>Alto</v>
      </c>
      <c r="K2261" s="6">
        <f>IF(OR(B2261="",D2261="",E2261="",F2261="",G2261="",H2261=""),1,0)</f>
        <v>0</v>
      </c>
      <c r="L2261" s="6">
        <f>IF(C2261&lt;Panorama_geral!$B$3,1,0)</f>
        <v>0</v>
      </c>
      <c r="M2261" s="36">
        <f>IF(D2261&gt;Educacao_infantil!$I$3,1,0)</f>
        <v>0</v>
      </c>
      <c r="N2261" s="7">
        <f>IF(I2261&lt;Educacao_infantil!$J$3,1,0)</f>
        <v>0</v>
      </c>
      <c r="O2261" s="22"/>
    </row>
    <row r="2262" spans="1:15" x14ac:dyDescent="0.25">
      <c r="A2262" s="5" t="s">
        <v>941</v>
      </c>
      <c r="B2262" s="6" t="s">
        <v>16</v>
      </c>
      <c r="C2262" s="9" t="str">
        <f>VLOOKUP(B2262,'De-Para_Estado_Regiao'!$B$3:$C$29,2,0)</f>
        <v>Sudeste</v>
      </c>
      <c r="D2262" s="6">
        <v>205</v>
      </c>
      <c r="E2262" s="6">
        <v>0.69099999999999995</v>
      </c>
      <c r="F2262" s="6">
        <v>0.67900000000000005</v>
      </c>
      <c r="G2262" s="6">
        <v>0.57299999999999995</v>
      </c>
      <c r="H2262" s="6">
        <v>22740.400000000001</v>
      </c>
      <c r="I2262" s="6">
        <v>8</v>
      </c>
      <c r="J2262" s="36" t="str">
        <f t="shared" si="35"/>
        <v>Médio</v>
      </c>
      <c r="K2262" s="6">
        <f>IF(OR(B2262="",D2262="",E2262="",F2262="",G2262="",H2262=""),1,0)</f>
        <v>0</v>
      </c>
      <c r="L2262" s="6">
        <f>IF(C2262&lt;Panorama_geral!$B$3,1,0)</f>
        <v>0</v>
      </c>
      <c r="M2262" s="36">
        <f>IF(D2262&gt;Educacao_infantil!$I$3,1,0)</f>
        <v>0</v>
      </c>
      <c r="N2262" s="7">
        <f>IF(I2262&lt;Educacao_infantil!$J$3,1,0)</f>
        <v>0</v>
      </c>
      <c r="O2262" s="22"/>
    </row>
    <row r="2263" spans="1:15" x14ac:dyDescent="0.25">
      <c r="A2263" s="8" t="s">
        <v>942</v>
      </c>
      <c r="B2263" s="9" t="s">
        <v>148</v>
      </c>
      <c r="C2263" s="9" t="str">
        <f>VLOOKUP(B2263,'De-Para_Estado_Regiao'!$B$3:$C$29,2,0)</f>
        <v>Norte</v>
      </c>
      <c r="D2263" s="9">
        <v>1722</v>
      </c>
      <c r="E2263" s="9">
        <v>0.68200000000000005</v>
      </c>
      <c r="F2263" s="9">
        <v>0.68700000000000006</v>
      </c>
      <c r="G2263" s="9">
        <v>0.56899999999999995</v>
      </c>
      <c r="H2263" s="9">
        <v>17794.04</v>
      </c>
      <c r="I2263" s="6">
        <v>17</v>
      </c>
      <c r="J2263" s="36" t="str">
        <f t="shared" si="35"/>
        <v>Médio</v>
      </c>
      <c r="K2263" s="6">
        <f>IF(OR(B2263="",D2263="",E2263="",F2263="",G2263="",H2263=""),1,0)</f>
        <v>0</v>
      </c>
      <c r="L2263" s="6">
        <f>IF(C2263&lt;Panorama_geral!$B$3,1,0)</f>
        <v>0</v>
      </c>
      <c r="M2263" s="36">
        <f>IF(D2263&gt;Educacao_infantil!$I$3,1,0)</f>
        <v>1</v>
      </c>
      <c r="N2263" s="7">
        <f>IF(I2263&lt;Educacao_infantil!$J$3,1,0)</f>
        <v>0</v>
      </c>
      <c r="O2263" s="22"/>
    </row>
    <row r="2264" spans="1:15" x14ac:dyDescent="0.25">
      <c r="A2264" s="5" t="s">
        <v>943</v>
      </c>
      <c r="B2264" s="6" t="s">
        <v>10</v>
      </c>
      <c r="C2264" s="9" t="str">
        <f>VLOOKUP(B2264,'De-Para_Estado_Regiao'!$B$3:$C$29,2,0)</f>
        <v>Sudeste</v>
      </c>
      <c r="D2264" s="6">
        <v>949</v>
      </c>
      <c r="E2264" s="6">
        <v>0.67</v>
      </c>
      <c r="F2264" s="6">
        <v>0.68300000000000005</v>
      </c>
      <c r="G2264" s="6">
        <v>0.54900000000000004</v>
      </c>
      <c r="H2264" s="6">
        <v>18309.810000000001</v>
      </c>
      <c r="I2264" s="6">
        <v>25</v>
      </c>
      <c r="J2264" s="36" t="str">
        <f t="shared" si="35"/>
        <v>Médio</v>
      </c>
      <c r="K2264" s="6">
        <f>IF(OR(B2264="",D2264="",E2264="",F2264="",G2264="",H2264=""),1,0)</f>
        <v>0</v>
      </c>
      <c r="L2264" s="6">
        <f>IF(C2264&lt;Panorama_geral!$B$3,1,0)</f>
        <v>0</v>
      </c>
      <c r="M2264" s="36">
        <f>IF(D2264&gt;Educacao_infantil!$I$3,1,0)</f>
        <v>0</v>
      </c>
      <c r="N2264" s="7">
        <f>IF(I2264&lt;Educacao_infantil!$J$3,1,0)</f>
        <v>0</v>
      </c>
      <c r="O2264" s="22"/>
    </row>
    <row r="2265" spans="1:15" x14ac:dyDescent="0.25">
      <c r="A2265" s="8" t="s">
        <v>944</v>
      </c>
      <c r="B2265" s="9" t="s">
        <v>22</v>
      </c>
      <c r="C2265" s="9" t="str">
        <f>VLOOKUP(B2265,'De-Para_Estado_Regiao'!$B$3:$C$29,2,0)</f>
        <v>Sul</v>
      </c>
      <c r="D2265" s="9">
        <v>821</v>
      </c>
      <c r="E2265" s="9">
        <v>0.72099999999999997</v>
      </c>
      <c r="F2265" s="9">
        <v>0.69</v>
      </c>
      <c r="G2265" s="9">
        <v>0.64100000000000001</v>
      </c>
      <c r="H2265" s="9">
        <v>15299.82</v>
      </c>
      <c r="I2265" s="6">
        <v>21</v>
      </c>
      <c r="J2265" s="36" t="str">
        <f t="shared" si="35"/>
        <v>Alto</v>
      </c>
      <c r="K2265" s="6">
        <f>IF(OR(B2265="",D2265="",E2265="",F2265="",G2265="",H2265=""),1,0)</f>
        <v>0</v>
      </c>
      <c r="L2265" s="6">
        <f>IF(C2265&lt;Panorama_geral!$B$3,1,0)</f>
        <v>0</v>
      </c>
      <c r="M2265" s="36">
        <f>IF(D2265&gt;Educacao_infantil!$I$3,1,0)</f>
        <v>0</v>
      </c>
      <c r="N2265" s="7">
        <f>IF(I2265&lt;Educacao_infantil!$J$3,1,0)</f>
        <v>0</v>
      </c>
      <c r="O2265" s="22"/>
    </row>
    <row r="2266" spans="1:15" x14ac:dyDescent="0.25">
      <c r="A2266" s="5" t="s">
        <v>945</v>
      </c>
      <c r="B2266" s="6" t="s">
        <v>16</v>
      </c>
      <c r="C2266" s="9" t="str">
        <f>VLOOKUP(B2266,'De-Para_Estado_Regiao'!$B$3:$C$29,2,0)</f>
        <v>Sudeste</v>
      </c>
      <c r="D2266" s="6">
        <v>1332</v>
      </c>
      <c r="E2266" s="6">
        <v>0.71</v>
      </c>
      <c r="F2266" s="6">
        <v>0.73399999999999999</v>
      </c>
      <c r="G2266" s="6">
        <v>0.56999999999999995</v>
      </c>
      <c r="H2266" s="6">
        <v>29397.85</v>
      </c>
      <c r="I2266" s="6">
        <v>6</v>
      </c>
      <c r="J2266" s="36" t="str">
        <f t="shared" si="35"/>
        <v>Alto</v>
      </c>
      <c r="K2266" s="6">
        <f>IF(OR(B2266="",D2266="",E2266="",F2266="",G2266="",H2266=""),1,0)</f>
        <v>0</v>
      </c>
      <c r="L2266" s="6">
        <f>IF(C2266&lt;Panorama_geral!$B$3,1,0)</f>
        <v>0</v>
      </c>
      <c r="M2266" s="36">
        <f>IF(D2266&gt;Educacao_infantil!$I$3,1,0)</f>
        <v>1</v>
      </c>
      <c r="N2266" s="7">
        <f>IF(I2266&lt;Educacao_infantil!$J$3,1,0)</f>
        <v>0</v>
      </c>
      <c r="O2266" s="22"/>
    </row>
    <row r="2267" spans="1:15" x14ac:dyDescent="0.25">
      <c r="A2267" s="8" t="s">
        <v>946</v>
      </c>
      <c r="B2267" s="9" t="s">
        <v>7</v>
      </c>
      <c r="C2267" s="9" t="str">
        <f>VLOOKUP(B2267,'De-Para_Estado_Regiao'!$B$3:$C$29,2,0)</f>
        <v>Sudeste</v>
      </c>
      <c r="D2267" s="9">
        <v>478</v>
      </c>
      <c r="E2267" s="9">
        <v>0.73499999999999999</v>
      </c>
      <c r="F2267" s="9">
        <v>0.70799999999999996</v>
      </c>
      <c r="G2267" s="9">
        <v>0.69199999999999995</v>
      </c>
      <c r="H2267" s="9">
        <v>26902.92</v>
      </c>
      <c r="I2267" s="6">
        <v>5</v>
      </c>
      <c r="J2267" s="36" t="str">
        <f t="shared" si="35"/>
        <v>Alto</v>
      </c>
      <c r="K2267" s="6">
        <f>IF(OR(B2267="",D2267="",E2267="",F2267="",G2267="",H2267=""),1,0)</f>
        <v>0</v>
      </c>
      <c r="L2267" s="6">
        <f>IF(C2267&lt;Panorama_geral!$B$3,1,0)</f>
        <v>0</v>
      </c>
      <c r="M2267" s="36">
        <f>IF(D2267&gt;Educacao_infantil!$I$3,1,0)</f>
        <v>0</v>
      </c>
      <c r="N2267" s="7">
        <f>IF(I2267&lt;Educacao_infantil!$J$3,1,0)</f>
        <v>0</v>
      </c>
      <c r="O2267" s="22"/>
    </row>
    <row r="2268" spans="1:15" x14ac:dyDescent="0.25">
      <c r="A2268" s="5" t="s">
        <v>947</v>
      </c>
      <c r="B2268" s="6" t="s">
        <v>7</v>
      </c>
      <c r="C2268" s="9" t="str">
        <f>VLOOKUP(B2268,'De-Para_Estado_Regiao'!$B$3:$C$29,2,0)</f>
        <v>Sudeste</v>
      </c>
      <c r="D2268" s="6">
        <v>515</v>
      </c>
      <c r="E2268" s="6">
        <v>0.72</v>
      </c>
      <c r="F2268" s="6">
        <v>0.67</v>
      </c>
      <c r="G2268" s="6">
        <v>0.67400000000000004</v>
      </c>
      <c r="H2268" s="6">
        <v>48027.27</v>
      </c>
      <c r="I2268" s="6">
        <v>22</v>
      </c>
      <c r="J2268" s="36" t="str">
        <f t="shared" si="35"/>
        <v>Alto</v>
      </c>
      <c r="K2268" s="6">
        <f>IF(OR(B2268="",D2268="",E2268="",F2268="",G2268="",H2268=""),1,0)</f>
        <v>0</v>
      </c>
      <c r="L2268" s="6">
        <f>IF(C2268&lt;Panorama_geral!$B$3,1,0)</f>
        <v>0</v>
      </c>
      <c r="M2268" s="36">
        <f>IF(D2268&gt;Educacao_infantil!$I$3,1,0)</f>
        <v>0</v>
      </c>
      <c r="N2268" s="7">
        <f>IF(I2268&lt;Educacao_infantil!$J$3,1,0)</f>
        <v>0</v>
      </c>
      <c r="O2268" s="22"/>
    </row>
    <row r="2269" spans="1:15" x14ac:dyDescent="0.25">
      <c r="A2269" s="8" t="s">
        <v>948</v>
      </c>
      <c r="B2269" s="9" t="s">
        <v>87</v>
      </c>
      <c r="C2269" s="9" t="str">
        <f>VLOOKUP(B2269,'De-Para_Estado_Regiao'!$B$3:$C$29,2,0)</f>
        <v>Nordeste</v>
      </c>
      <c r="D2269" s="9">
        <v>3301</v>
      </c>
      <c r="E2269" s="9">
        <v>0.63700000000000001</v>
      </c>
      <c r="F2269" s="9">
        <v>0.57899999999999996</v>
      </c>
      <c r="G2269" s="9">
        <v>0.57899999999999996</v>
      </c>
      <c r="H2269" s="9">
        <v>9720.73</v>
      </c>
      <c r="I2269" s="6">
        <v>63</v>
      </c>
      <c r="J2269" s="36" t="str">
        <f t="shared" si="35"/>
        <v>Médio</v>
      </c>
      <c r="K2269" s="6">
        <f>IF(OR(B2269="",D2269="",E2269="",F2269="",G2269="",H2269=""),1,0)</f>
        <v>0</v>
      </c>
      <c r="L2269" s="6">
        <f>IF(C2269&lt;Panorama_geral!$B$3,1,0)</f>
        <v>0</v>
      </c>
      <c r="M2269" s="36">
        <f>IF(D2269&gt;Educacao_infantil!$I$3,1,0)</f>
        <v>1</v>
      </c>
      <c r="N2269" s="7">
        <f>IF(I2269&lt;Educacao_infantil!$J$3,1,0)</f>
        <v>0</v>
      </c>
      <c r="O2269" s="22"/>
    </row>
    <row r="2270" spans="1:15" x14ac:dyDescent="0.25">
      <c r="A2270" s="5" t="s">
        <v>949</v>
      </c>
      <c r="B2270" s="6" t="s">
        <v>24</v>
      </c>
      <c r="C2270" s="9" t="str">
        <f>VLOOKUP(B2270,'De-Para_Estado_Regiao'!$B$3:$C$29,2,0)</f>
        <v>Nordeste</v>
      </c>
      <c r="D2270" s="6">
        <v>1182</v>
      </c>
      <c r="E2270" s="6">
        <v>0.628</v>
      </c>
      <c r="F2270" s="6">
        <v>0.58799999999999997</v>
      </c>
      <c r="G2270" s="6">
        <v>0.55900000000000005</v>
      </c>
      <c r="H2270" s="6">
        <v>9361.7000000000007</v>
      </c>
      <c r="I2270" s="6">
        <v>15</v>
      </c>
      <c r="J2270" s="36" t="str">
        <f t="shared" si="35"/>
        <v>Médio</v>
      </c>
      <c r="K2270" s="6">
        <f>IF(OR(B2270="",D2270="",E2270="",F2270="",G2270="",H2270=""),1,0)</f>
        <v>0</v>
      </c>
      <c r="L2270" s="6">
        <f>IF(C2270&lt;Panorama_geral!$B$3,1,0)</f>
        <v>0</v>
      </c>
      <c r="M2270" s="36">
        <f>IF(D2270&gt;Educacao_infantil!$I$3,1,0)</f>
        <v>1</v>
      </c>
      <c r="N2270" s="7">
        <f>IF(I2270&lt;Educacao_infantil!$J$3,1,0)</f>
        <v>0</v>
      </c>
      <c r="O2270" s="22"/>
    </row>
    <row r="2271" spans="1:15" x14ac:dyDescent="0.25">
      <c r="A2271" s="8" t="s">
        <v>950</v>
      </c>
      <c r="B2271" s="9" t="s">
        <v>24</v>
      </c>
      <c r="C2271" s="9" t="str">
        <f>VLOOKUP(B2271,'De-Para_Estado_Regiao'!$B$3:$C$29,2,0)</f>
        <v>Nordeste</v>
      </c>
      <c r="D2271" s="9">
        <v>1584</v>
      </c>
      <c r="E2271" s="9">
        <v>0.61399999999999999</v>
      </c>
      <c r="F2271" s="9">
        <v>0.59199999999999997</v>
      </c>
      <c r="G2271" s="9">
        <v>0.51600000000000001</v>
      </c>
      <c r="H2271" s="9">
        <v>9826.2900000000009</v>
      </c>
      <c r="I2271" s="6">
        <v>46</v>
      </c>
      <c r="J2271" s="36" t="str">
        <f t="shared" si="35"/>
        <v>Médio</v>
      </c>
      <c r="K2271" s="6">
        <f>IF(OR(B2271="",D2271="",E2271="",F2271="",G2271="",H2271=""),1,0)</f>
        <v>0</v>
      </c>
      <c r="L2271" s="6">
        <f>IF(C2271&lt;Panorama_geral!$B$3,1,0)</f>
        <v>0</v>
      </c>
      <c r="M2271" s="36">
        <f>IF(D2271&gt;Educacao_infantil!$I$3,1,0)</f>
        <v>1</v>
      </c>
      <c r="N2271" s="7">
        <f>IF(I2271&lt;Educacao_infantil!$J$3,1,0)</f>
        <v>0</v>
      </c>
      <c r="O2271" s="22"/>
    </row>
    <row r="2272" spans="1:15" x14ac:dyDescent="0.25">
      <c r="A2272" s="5" t="s">
        <v>951</v>
      </c>
      <c r="B2272" s="6" t="s">
        <v>22</v>
      </c>
      <c r="C2272" s="9" t="str">
        <f>VLOOKUP(B2272,'De-Para_Estado_Regiao'!$B$3:$C$29,2,0)</f>
        <v>Sul</v>
      </c>
      <c r="D2272" s="6">
        <v>1139</v>
      </c>
      <c r="E2272" s="6">
        <v>0.71799999999999997</v>
      </c>
      <c r="F2272" s="6">
        <v>0.72499999999999998</v>
      </c>
      <c r="G2272" s="6">
        <v>0.61799999999999999</v>
      </c>
      <c r="H2272" s="6">
        <v>38183.1</v>
      </c>
      <c r="I2272" s="6">
        <v>40</v>
      </c>
      <c r="J2272" s="36" t="str">
        <f t="shared" si="35"/>
        <v>Alto</v>
      </c>
      <c r="K2272" s="6">
        <f>IF(OR(B2272="",D2272="",E2272="",F2272="",G2272="",H2272=""),1,0)</f>
        <v>0</v>
      </c>
      <c r="L2272" s="6">
        <f>IF(C2272&lt;Panorama_geral!$B$3,1,0)</f>
        <v>0</v>
      </c>
      <c r="M2272" s="36">
        <f>IF(D2272&gt;Educacao_infantil!$I$3,1,0)</f>
        <v>1</v>
      </c>
      <c r="N2272" s="7">
        <f>IF(I2272&lt;Educacao_infantil!$J$3,1,0)</f>
        <v>0</v>
      </c>
      <c r="O2272" s="22"/>
    </row>
    <row r="2273" spans="1:15" x14ac:dyDescent="0.25">
      <c r="A2273" s="8" t="s">
        <v>952</v>
      </c>
      <c r="B2273" s="9" t="s">
        <v>7</v>
      </c>
      <c r="C2273" s="9" t="str">
        <f>VLOOKUP(B2273,'De-Para_Estado_Regiao'!$B$3:$C$29,2,0)</f>
        <v>Sudeste</v>
      </c>
      <c r="D2273" s="9">
        <v>1122</v>
      </c>
      <c r="E2273" s="9">
        <v>0.71299999999999997</v>
      </c>
      <c r="F2273" s="9">
        <v>0.69199999999999995</v>
      </c>
      <c r="G2273" s="9">
        <v>0.63</v>
      </c>
      <c r="H2273" s="9">
        <v>29331.5</v>
      </c>
      <c r="I2273" s="6">
        <v>15</v>
      </c>
      <c r="J2273" s="36" t="str">
        <f t="shared" si="35"/>
        <v>Alto</v>
      </c>
      <c r="K2273" s="6">
        <f>IF(OR(B2273="",D2273="",E2273="",F2273="",G2273="",H2273=""),1,0)</f>
        <v>0</v>
      </c>
      <c r="L2273" s="6">
        <f>IF(C2273&lt;Panorama_geral!$B$3,1,0)</f>
        <v>0</v>
      </c>
      <c r="M2273" s="36">
        <f>IF(D2273&gt;Educacao_infantil!$I$3,1,0)</f>
        <v>1</v>
      </c>
      <c r="N2273" s="7">
        <f>IF(I2273&lt;Educacao_infantil!$J$3,1,0)</f>
        <v>0</v>
      </c>
      <c r="O2273" s="22"/>
    </row>
    <row r="2274" spans="1:15" x14ac:dyDescent="0.25">
      <c r="A2274" s="5" t="s">
        <v>953</v>
      </c>
      <c r="B2274" s="6" t="s">
        <v>111</v>
      </c>
      <c r="C2274" s="9" t="str">
        <f>VLOOKUP(B2274,'De-Para_Estado_Regiao'!$B$3:$C$29,2,0)</f>
        <v>Norte</v>
      </c>
      <c r="D2274" s="6">
        <v>2039</v>
      </c>
      <c r="E2274" s="6">
        <v>0.70099999999999996</v>
      </c>
      <c r="F2274" s="6">
        <v>0.69</v>
      </c>
      <c r="G2274" s="6">
        <v>0.61399999999999999</v>
      </c>
      <c r="H2274" s="6">
        <v>18502.54</v>
      </c>
      <c r="I2274" s="6">
        <v>27</v>
      </c>
      <c r="J2274" s="36" t="str">
        <f t="shared" si="35"/>
        <v>Alto</v>
      </c>
      <c r="K2274" s="6">
        <f>IF(OR(B2274="",D2274="",E2274="",F2274="",G2274="",H2274=""),1,0)</f>
        <v>0</v>
      </c>
      <c r="L2274" s="6">
        <f>IF(C2274&lt;Panorama_geral!$B$3,1,0)</f>
        <v>0</v>
      </c>
      <c r="M2274" s="36">
        <f>IF(D2274&gt;Educacao_infantil!$I$3,1,0)</f>
        <v>1</v>
      </c>
      <c r="N2274" s="7">
        <f>IF(I2274&lt;Educacao_infantil!$J$3,1,0)</f>
        <v>0</v>
      </c>
      <c r="O2274" s="22"/>
    </row>
    <row r="2275" spans="1:15" x14ac:dyDescent="0.25">
      <c r="A2275" s="8" t="s">
        <v>954</v>
      </c>
      <c r="B2275" s="9" t="s">
        <v>29</v>
      </c>
      <c r="C2275" s="9" t="str">
        <f>VLOOKUP(B2275,'De-Para_Estado_Regiao'!$B$3:$C$29,2,0)</f>
        <v>Centro-Oeste</v>
      </c>
      <c r="D2275" s="9">
        <v>1372</v>
      </c>
      <c r="E2275" s="9">
        <v>0.71299999999999997</v>
      </c>
      <c r="F2275" s="9">
        <v>0.73199999999999998</v>
      </c>
      <c r="G2275" s="9">
        <v>0.60399999999999998</v>
      </c>
      <c r="H2275" s="9">
        <v>27128.23</v>
      </c>
      <c r="I2275" s="6">
        <v>46</v>
      </c>
      <c r="J2275" s="36" t="str">
        <f t="shared" si="35"/>
        <v>Alto</v>
      </c>
      <c r="K2275" s="6">
        <f>IF(OR(B2275="",D2275="",E2275="",F2275="",G2275="",H2275=""),1,0)</f>
        <v>0</v>
      </c>
      <c r="L2275" s="6">
        <f>IF(C2275&lt;Panorama_geral!$B$3,1,0)</f>
        <v>0</v>
      </c>
      <c r="M2275" s="36">
        <f>IF(D2275&gt;Educacao_infantil!$I$3,1,0)</f>
        <v>1</v>
      </c>
      <c r="N2275" s="7">
        <f>IF(I2275&lt;Educacao_infantil!$J$3,1,0)</f>
        <v>0</v>
      </c>
      <c r="O2275" s="22"/>
    </row>
    <row r="2276" spans="1:15" x14ac:dyDescent="0.25">
      <c r="A2276" s="5" t="s">
        <v>955</v>
      </c>
      <c r="B2276" s="6" t="s">
        <v>49</v>
      </c>
      <c r="C2276" s="9" t="str">
        <f>VLOOKUP(B2276,'De-Para_Estado_Regiao'!$B$3:$C$29,2,0)</f>
        <v>Norte</v>
      </c>
      <c r="D2276" s="6">
        <v>2941</v>
      </c>
      <c r="E2276" s="6">
        <v>0.65900000000000003</v>
      </c>
      <c r="F2276" s="6">
        <v>0.622</v>
      </c>
      <c r="G2276" s="6">
        <v>0.57599999999999996</v>
      </c>
      <c r="H2276" s="6">
        <v>9301.73</v>
      </c>
      <c r="I2276" s="6">
        <v>45</v>
      </c>
      <c r="J2276" s="36" t="str">
        <f t="shared" si="35"/>
        <v>Médio</v>
      </c>
      <c r="K2276" s="6">
        <f>IF(OR(B2276="",D2276="",E2276="",F2276="",G2276="",H2276=""),1,0)</f>
        <v>0</v>
      </c>
      <c r="L2276" s="6">
        <f>IF(C2276&lt;Panorama_geral!$B$3,1,0)</f>
        <v>0</v>
      </c>
      <c r="M2276" s="36">
        <f>IF(D2276&gt;Educacao_infantil!$I$3,1,0)</f>
        <v>1</v>
      </c>
      <c r="N2276" s="7">
        <f>IF(I2276&lt;Educacao_infantil!$J$3,1,0)</f>
        <v>0</v>
      </c>
      <c r="O2276" s="22"/>
    </row>
    <row r="2277" spans="1:15" x14ac:dyDescent="0.25">
      <c r="A2277" s="8" t="s">
        <v>956</v>
      </c>
      <c r="B2277" s="9" t="s">
        <v>87</v>
      </c>
      <c r="C2277" s="9" t="str">
        <f>VLOOKUP(B2277,'De-Para_Estado_Regiao'!$B$3:$C$29,2,0)</f>
        <v>Nordeste</v>
      </c>
      <c r="D2277" s="9">
        <v>2881</v>
      </c>
      <c r="E2277" s="9">
        <v>0.59899999999999998</v>
      </c>
      <c r="F2277" s="9">
        <v>0.53400000000000003</v>
      </c>
      <c r="G2277" s="9">
        <v>0.53900000000000003</v>
      </c>
      <c r="H2277" s="9">
        <v>8215.49</v>
      </c>
      <c r="I2277" s="6">
        <v>66</v>
      </c>
      <c r="J2277" s="36" t="str">
        <f t="shared" si="35"/>
        <v>Médio</v>
      </c>
      <c r="K2277" s="6">
        <f>IF(OR(B2277="",D2277="",E2277="",F2277="",G2277="",H2277=""),1,0)</f>
        <v>0</v>
      </c>
      <c r="L2277" s="6">
        <f>IF(C2277&lt;Panorama_geral!$B$3,1,0)</f>
        <v>0</v>
      </c>
      <c r="M2277" s="36">
        <f>IF(D2277&gt;Educacao_infantil!$I$3,1,0)</f>
        <v>1</v>
      </c>
      <c r="N2277" s="7">
        <f>IF(I2277&lt;Educacao_infantil!$J$3,1,0)</f>
        <v>0</v>
      </c>
      <c r="O2277" s="22"/>
    </row>
    <row r="2278" spans="1:15" x14ac:dyDescent="0.25">
      <c r="A2278" s="5" t="s">
        <v>957</v>
      </c>
      <c r="B2278" s="6" t="s">
        <v>16</v>
      </c>
      <c r="C2278" s="9" t="str">
        <f>VLOOKUP(B2278,'De-Para_Estado_Regiao'!$B$3:$C$29,2,0)</f>
        <v>Sudeste</v>
      </c>
      <c r="D2278" s="6">
        <v>641</v>
      </c>
      <c r="E2278" s="6">
        <v>0.71</v>
      </c>
      <c r="F2278" s="6">
        <v>0.69399999999999995</v>
      </c>
      <c r="G2278" s="6">
        <v>0.60899999999999999</v>
      </c>
      <c r="H2278" s="6">
        <v>16137.43</v>
      </c>
      <c r="I2278" s="6">
        <v>8</v>
      </c>
      <c r="J2278" s="36" t="str">
        <f t="shared" si="35"/>
        <v>Alto</v>
      </c>
      <c r="K2278" s="6">
        <f>IF(OR(B2278="",D2278="",E2278="",F2278="",G2278="",H2278=""),1,0)</f>
        <v>0</v>
      </c>
      <c r="L2278" s="6">
        <f>IF(C2278&lt;Panorama_geral!$B$3,1,0)</f>
        <v>0</v>
      </c>
      <c r="M2278" s="36">
        <f>IF(D2278&gt;Educacao_infantil!$I$3,1,0)</f>
        <v>0</v>
      </c>
      <c r="N2278" s="7">
        <f>IF(I2278&lt;Educacao_infantil!$J$3,1,0)</f>
        <v>0</v>
      </c>
      <c r="O2278" s="22"/>
    </row>
    <row r="2279" spans="1:15" x14ac:dyDescent="0.25">
      <c r="A2279" s="8" t="s">
        <v>958</v>
      </c>
      <c r="B2279" s="9" t="s">
        <v>29</v>
      </c>
      <c r="C2279" s="9" t="str">
        <f>VLOOKUP(B2279,'De-Para_Estado_Regiao'!$B$3:$C$29,2,0)</f>
        <v>Centro-Oeste</v>
      </c>
      <c r="D2279" s="9">
        <v>1385</v>
      </c>
      <c r="E2279" s="9">
        <v>0.68200000000000005</v>
      </c>
      <c r="F2279" s="9">
        <v>0.69899999999999995</v>
      </c>
      <c r="G2279" s="9">
        <v>0.54300000000000004</v>
      </c>
      <c r="H2279" s="9">
        <v>23148.19</v>
      </c>
      <c r="I2279" s="6">
        <v>20</v>
      </c>
      <c r="J2279" s="36" t="str">
        <f t="shared" si="35"/>
        <v>Médio</v>
      </c>
      <c r="K2279" s="6">
        <f>IF(OR(B2279="",D2279="",E2279="",F2279="",G2279="",H2279=""),1,0)</f>
        <v>0</v>
      </c>
      <c r="L2279" s="6">
        <f>IF(C2279&lt;Panorama_geral!$B$3,1,0)</f>
        <v>0</v>
      </c>
      <c r="M2279" s="36">
        <f>IF(D2279&gt;Educacao_infantil!$I$3,1,0)</f>
        <v>1</v>
      </c>
      <c r="N2279" s="7">
        <f>IF(I2279&lt;Educacao_infantil!$J$3,1,0)</f>
        <v>0</v>
      </c>
      <c r="O2279" s="22"/>
    </row>
    <row r="2280" spans="1:15" x14ac:dyDescent="0.25">
      <c r="A2280" s="5" t="s">
        <v>959</v>
      </c>
      <c r="B2280" s="6" t="s">
        <v>31</v>
      </c>
      <c r="C2280" s="9" t="str">
        <f>VLOOKUP(B2280,'De-Para_Estado_Regiao'!$B$3:$C$29,2,0)</f>
        <v>Nordeste</v>
      </c>
      <c r="D2280" s="6">
        <v>2535</v>
      </c>
      <c r="E2280" s="6">
        <v>0.68</v>
      </c>
      <c r="F2280" s="6">
        <v>0.61299999999999999</v>
      </c>
      <c r="G2280" s="6">
        <v>0.63700000000000001</v>
      </c>
      <c r="H2280" s="6">
        <v>14406.42</v>
      </c>
      <c r="I2280" s="6">
        <v>24</v>
      </c>
      <c r="J2280" s="36" t="str">
        <f t="shared" si="35"/>
        <v>Médio</v>
      </c>
      <c r="K2280" s="6">
        <f>IF(OR(B2280="",D2280="",E2280="",F2280="",G2280="",H2280=""),1,0)</f>
        <v>0</v>
      </c>
      <c r="L2280" s="6">
        <f>IF(C2280&lt;Panorama_geral!$B$3,1,0)</f>
        <v>0</v>
      </c>
      <c r="M2280" s="36">
        <f>IF(D2280&gt;Educacao_infantil!$I$3,1,0)</f>
        <v>1</v>
      </c>
      <c r="N2280" s="7">
        <f>IF(I2280&lt;Educacao_infantil!$J$3,1,0)</f>
        <v>0</v>
      </c>
      <c r="O2280" s="22"/>
    </row>
    <row r="2281" spans="1:15" x14ac:dyDescent="0.25">
      <c r="A2281" s="8" t="s">
        <v>960</v>
      </c>
      <c r="B2281" s="9" t="s">
        <v>210</v>
      </c>
      <c r="C2281" s="9" t="str">
        <f>VLOOKUP(B2281,'De-Para_Estado_Regiao'!$B$3:$C$29,2,0)</f>
        <v>Norte</v>
      </c>
      <c r="D2281" s="9">
        <v>6822</v>
      </c>
      <c r="E2281" s="9">
        <v>0.69</v>
      </c>
      <c r="F2281" s="9">
        <v>0.65400000000000003</v>
      </c>
      <c r="G2281" s="9">
        <v>0.63800000000000001</v>
      </c>
      <c r="H2281" s="9">
        <v>15891.21</v>
      </c>
      <c r="I2281" s="6">
        <v>53</v>
      </c>
      <c r="J2281" s="36" t="str">
        <f t="shared" si="35"/>
        <v>Médio</v>
      </c>
      <c r="K2281" s="6">
        <f>IF(OR(B2281="",D2281="",E2281="",F2281="",G2281="",H2281=""),1,0)</f>
        <v>0</v>
      </c>
      <c r="L2281" s="6">
        <f>IF(C2281&lt;Panorama_geral!$B$3,1,0)</f>
        <v>0</v>
      </c>
      <c r="M2281" s="36">
        <f>IF(D2281&gt;Educacao_infantil!$I$3,1,0)</f>
        <v>1</v>
      </c>
      <c r="N2281" s="7">
        <f>IF(I2281&lt;Educacao_infantil!$J$3,1,0)</f>
        <v>0</v>
      </c>
      <c r="O2281" s="22"/>
    </row>
    <row r="2282" spans="1:15" x14ac:dyDescent="0.25">
      <c r="A2282" s="5" t="s">
        <v>961</v>
      </c>
      <c r="B2282" s="6" t="s">
        <v>7</v>
      </c>
      <c r="C2282" s="9" t="str">
        <f>VLOOKUP(B2282,'De-Para_Estado_Regiao'!$B$3:$C$29,2,0)</f>
        <v>Sudeste</v>
      </c>
      <c r="D2282" s="6">
        <v>1231</v>
      </c>
      <c r="E2282" s="6">
        <v>0.71799999999999997</v>
      </c>
      <c r="F2282" s="6">
        <v>0.71</v>
      </c>
      <c r="G2282" s="6">
        <v>0.63</v>
      </c>
      <c r="H2282" s="6">
        <v>19333.63</v>
      </c>
      <c r="I2282" s="6">
        <v>9</v>
      </c>
      <c r="J2282" s="36" t="str">
        <f t="shared" si="35"/>
        <v>Alto</v>
      </c>
      <c r="K2282" s="6">
        <f>IF(OR(B2282="",D2282="",E2282="",F2282="",G2282="",H2282=""),1,0)</f>
        <v>0</v>
      </c>
      <c r="L2282" s="6">
        <f>IF(C2282&lt;Panorama_geral!$B$3,1,0)</f>
        <v>0</v>
      </c>
      <c r="M2282" s="36">
        <f>IF(D2282&gt;Educacao_infantil!$I$3,1,0)</f>
        <v>1</v>
      </c>
      <c r="N2282" s="7">
        <f>IF(I2282&lt;Educacao_infantil!$J$3,1,0)</f>
        <v>0</v>
      </c>
      <c r="O2282" s="22"/>
    </row>
    <row r="2283" spans="1:15" x14ac:dyDescent="0.25">
      <c r="A2283" s="5" t="s">
        <v>963</v>
      </c>
      <c r="B2283" s="6" t="s">
        <v>22</v>
      </c>
      <c r="C2283" s="9" t="str">
        <f>VLOOKUP(B2283,'De-Para_Estado_Regiao'!$B$3:$C$29,2,0)</f>
        <v>Sul</v>
      </c>
      <c r="D2283" s="6">
        <v>1242</v>
      </c>
      <c r="E2283" s="6">
        <v>0.73099999999999998</v>
      </c>
      <c r="F2283" s="6">
        <v>0.72</v>
      </c>
      <c r="G2283" s="6">
        <v>0.63900000000000001</v>
      </c>
      <c r="H2283" s="6">
        <v>26115.53</v>
      </c>
      <c r="I2283" s="6">
        <v>41</v>
      </c>
      <c r="J2283" s="36" t="str">
        <f t="shared" si="35"/>
        <v>Alto</v>
      </c>
      <c r="K2283" s="6">
        <f>IF(OR(B2283="",D2283="",E2283="",F2283="",G2283="",H2283=""),1,0)</f>
        <v>0</v>
      </c>
      <c r="L2283" s="6">
        <f>IF(C2283&lt;Panorama_geral!$B$3,1,0)</f>
        <v>0</v>
      </c>
      <c r="M2283" s="36">
        <f>IF(D2283&gt;Educacao_infantil!$I$3,1,0)</f>
        <v>1</v>
      </c>
      <c r="N2283" s="7">
        <f>IF(I2283&lt;Educacao_infantil!$J$3,1,0)</f>
        <v>0</v>
      </c>
      <c r="O2283" s="22"/>
    </row>
    <row r="2284" spans="1:15" x14ac:dyDescent="0.25">
      <c r="A2284" s="8" t="s">
        <v>964</v>
      </c>
      <c r="B2284" s="9" t="s">
        <v>59</v>
      </c>
      <c r="C2284" s="9" t="str">
        <f>VLOOKUP(B2284,'De-Para_Estado_Regiao'!$B$3:$C$29,2,0)</f>
        <v>Sul</v>
      </c>
      <c r="D2284" s="9">
        <v>504</v>
      </c>
      <c r="E2284" s="9">
        <v>0.76</v>
      </c>
      <c r="F2284" s="9">
        <v>0.749</v>
      </c>
      <c r="G2284" s="9">
        <v>0.67</v>
      </c>
      <c r="H2284" s="9">
        <v>28907.68</v>
      </c>
      <c r="I2284" s="6">
        <v>23</v>
      </c>
      <c r="J2284" s="36" t="str">
        <f t="shared" si="35"/>
        <v>Alto</v>
      </c>
      <c r="K2284" s="6">
        <f>IF(OR(B2284="",D2284="",E2284="",F2284="",G2284="",H2284=""),1,0)</f>
        <v>0</v>
      </c>
      <c r="L2284" s="6">
        <f>IF(C2284&lt;Panorama_geral!$B$3,1,0)</f>
        <v>0</v>
      </c>
      <c r="M2284" s="36">
        <f>IF(D2284&gt;Educacao_infantil!$I$3,1,0)</f>
        <v>0</v>
      </c>
      <c r="N2284" s="7">
        <f>IF(I2284&lt;Educacao_infantil!$J$3,1,0)</f>
        <v>0</v>
      </c>
      <c r="O2284" s="22"/>
    </row>
    <row r="2285" spans="1:15" x14ac:dyDescent="0.25">
      <c r="A2285" s="5" t="s">
        <v>965</v>
      </c>
      <c r="B2285" s="6" t="s">
        <v>16</v>
      </c>
      <c r="C2285" s="9" t="str">
        <f>VLOOKUP(B2285,'De-Para_Estado_Regiao'!$B$3:$C$29,2,0)</f>
        <v>Sudeste</v>
      </c>
      <c r="D2285" s="6">
        <v>709</v>
      </c>
      <c r="E2285" s="6">
        <v>0.71099999999999997</v>
      </c>
      <c r="F2285" s="6">
        <v>0.69299999999999995</v>
      </c>
      <c r="G2285" s="6">
        <v>0.59599999999999997</v>
      </c>
      <c r="H2285" s="6">
        <v>16014.63</v>
      </c>
      <c r="I2285" s="6">
        <v>19</v>
      </c>
      <c r="J2285" s="36" t="str">
        <f t="shared" si="35"/>
        <v>Alto</v>
      </c>
      <c r="K2285" s="6">
        <f>IF(OR(B2285="",D2285="",E2285="",F2285="",G2285="",H2285=""),1,0)</f>
        <v>0</v>
      </c>
      <c r="L2285" s="6">
        <f>IF(C2285&lt;Panorama_geral!$B$3,1,0)</f>
        <v>0</v>
      </c>
      <c r="M2285" s="36">
        <f>IF(D2285&gt;Educacao_infantil!$I$3,1,0)</f>
        <v>0</v>
      </c>
      <c r="N2285" s="7">
        <f>IF(I2285&lt;Educacao_infantil!$J$3,1,0)</f>
        <v>0</v>
      </c>
      <c r="O2285" s="22"/>
    </row>
    <row r="2286" spans="1:15" x14ac:dyDescent="0.25">
      <c r="A2286" s="8" t="s">
        <v>966</v>
      </c>
      <c r="B2286" s="9" t="s">
        <v>33</v>
      </c>
      <c r="C2286" s="9" t="str">
        <f>VLOOKUP(B2286,'De-Para_Estado_Regiao'!$B$3:$C$29,2,0)</f>
        <v>Centro-Oeste</v>
      </c>
      <c r="D2286" s="9">
        <v>5768</v>
      </c>
      <c r="E2286" s="9">
        <v>0.70099999999999996</v>
      </c>
      <c r="F2286" s="9">
        <v>0.67600000000000005</v>
      </c>
      <c r="G2286" s="9">
        <v>0.61699999999999999</v>
      </c>
      <c r="H2286" s="9">
        <v>33136.31</v>
      </c>
      <c r="I2286" s="6">
        <v>78</v>
      </c>
      <c r="J2286" s="36" t="str">
        <f t="shared" si="35"/>
        <v>Alto</v>
      </c>
      <c r="K2286" s="6">
        <f>IF(OR(B2286="",D2286="",E2286="",F2286="",G2286="",H2286=""),1,0)</f>
        <v>0</v>
      </c>
      <c r="L2286" s="6">
        <f>IF(C2286&lt;Panorama_geral!$B$3,1,0)</f>
        <v>0</v>
      </c>
      <c r="M2286" s="36">
        <f>IF(D2286&gt;Educacao_infantil!$I$3,1,0)</f>
        <v>1</v>
      </c>
      <c r="N2286" s="7">
        <f>IF(I2286&lt;Educacao_infantil!$J$3,1,0)</f>
        <v>0</v>
      </c>
      <c r="O2286" s="22"/>
    </row>
    <row r="2287" spans="1:15" x14ac:dyDescent="0.25">
      <c r="A2287" s="5" t="s">
        <v>967</v>
      </c>
      <c r="B2287" s="6" t="s">
        <v>7</v>
      </c>
      <c r="C2287" s="9" t="str">
        <f>VLOOKUP(B2287,'De-Para_Estado_Regiao'!$B$3:$C$29,2,0)</f>
        <v>Sudeste</v>
      </c>
      <c r="D2287" s="6">
        <v>242</v>
      </c>
      <c r="E2287" s="6">
        <v>0.71</v>
      </c>
      <c r="F2287" s="6">
        <v>0.69099999999999995</v>
      </c>
      <c r="G2287" s="6">
        <v>0.622</v>
      </c>
      <c r="H2287" s="6">
        <v>10225.93</v>
      </c>
      <c r="I2287" s="6">
        <v>2</v>
      </c>
      <c r="J2287" s="36" t="str">
        <f t="shared" si="35"/>
        <v>Alto</v>
      </c>
      <c r="K2287" s="6">
        <f>IF(OR(B2287="",D2287="",E2287="",F2287="",G2287="",H2287=""),1,0)</f>
        <v>0</v>
      </c>
      <c r="L2287" s="6">
        <f>IF(C2287&lt;Panorama_geral!$B$3,1,0)</f>
        <v>0</v>
      </c>
      <c r="M2287" s="36">
        <f>IF(D2287&gt;Educacao_infantil!$I$3,1,0)</f>
        <v>0</v>
      </c>
      <c r="N2287" s="7">
        <f>IF(I2287&lt;Educacao_infantil!$J$3,1,0)</f>
        <v>0</v>
      </c>
      <c r="O2287" s="22"/>
    </row>
    <row r="2288" spans="1:15" x14ac:dyDescent="0.25">
      <c r="A2288" s="8" t="s">
        <v>968</v>
      </c>
      <c r="B2288" s="9" t="s">
        <v>7</v>
      </c>
      <c r="C2288" s="9" t="str">
        <f>VLOOKUP(B2288,'De-Para_Estado_Regiao'!$B$3:$C$29,2,0)</f>
        <v>Sudeste</v>
      </c>
      <c r="D2288" s="9">
        <v>128</v>
      </c>
      <c r="E2288" s="9">
        <v>0.75</v>
      </c>
      <c r="F2288" s="9">
        <v>0.71399999999999997</v>
      </c>
      <c r="G2288" s="9">
        <v>0.71</v>
      </c>
      <c r="H2288" s="9">
        <v>18324.5</v>
      </c>
      <c r="I2288" s="6">
        <v>2</v>
      </c>
      <c r="J2288" s="36" t="str">
        <f t="shared" si="35"/>
        <v>Alto</v>
      </c>
      <c r="K2288" s="6">
        <f>IF(OR(B2288="",D2288="",E2288="",F2288="",G2288="",H2288=""),1,0)</f>
        <v>0</v>
      </c>
      <c r="L2288" s="6">
        <f>IF(C2288&lt;Panorama_geral!$B$3,1,0)</f>
        <v>0</v>
      </c>
      <c r="M2288" s="36">
        <f>IF(D2288&gt;Educacao_infantil!$I$3,1,0)</f>
        <v>0</v>
      </c>
      <c r="N2288" s="7">
        <f>IF(I2288&lt;Educacao_infantil!$J$3,1,0)</f>
        <v>0</v>
      </c>
      <c r="O2288" s="22"/>
    </row>
    <row r="2289" spans="1:15" x14ac:dyDescent="0.25">
      <c r="A2289" s="5" t="s">
        <v>969</v>
      </c>
      <c r="B2289" s="6" t="s">
        <v>7</v>
      </c>
      <c r="C2289" s="9" t="str">
        <f>VLOOKUP(B2289,'De-Para_Estado_Regiao'!$B$3:$C$29,2,0)</f>
        <v>Sudeste</v>
      </c>
      <c r="D2289" s="6">
        <v>160</v>
      </c>
      <c r="E2289" s="6">
        <v>0.73499999999999999</v>
      </c>
      <c r="F2289" s="6">
        <v>0.74299999999999999</v>
      </c>
      <c r="G2289" s="6">
        <v>0.64300000000000002</v>
      </c>
      <c r="H2289" s="6">
        <v>75887.45</v>
      </c>
      <c r="I2289" s="6">
        <v>3</v>
      </c>
      <c r="J2289" s="36" t="str">
        <f t="shared" si="35"/>
        <v>Alto</v>
      </c>
      <c r="K2289" s="6">
        <f>IF(OR(B2289="",D2289="",E2289="",F2289="",G2289="",H2289=""),1,0)</f>
        <v>0</v>
      </c>
      <c r="L2289" s="6">
        <f>IF(C2289&lt;Panorama_geral!$B$3,1,0)</f>
        <v>0</v>
      </c>
      <c r="M2289" s="36">
        <f>IF(D2289&gt;Educacao_infantil!$I$3,1,0)</f>
        <v>0</v>
      </c>
      <c r="N2289" s="7">
        <f>IF(I2289&lt;Educacao_infantil!$J$3,1,0)</f>
        <v>0</v>
      </c>
      <c r="O2289" s="22"/>
    </row>
    <row r="2290" spans="1:15" x14ac:dyDescent="0.25">
      <c r="A2290" s="8" t="s">
        <v>970</v>
      </c>
      <c r="B2290" s="9" t="s">
        <v>16</v>
      </c>
      <c r="C2290" s="9" t="str">
        <f>VLOOKUP(B2290,'De-Para_Estado_Regiao'!$B$3:$C$29,2,0)</f>
        <v>Sudeste</v>
      </c>
      <c r="D2290" s="9">
        <v>2671</v>
      </c>
      <c r="E2290" s="9">
        <v>0.66</v>
      </c>
      <c r="F2290" s="9">
        <v>0.61099999999999999</v>
      </c>
      <c r="G2290" s="9">
        <v>0.56799999999999995</v>
      </c>
      <c r="H2290" s="9">
        <v>9283.74</v>
      </c>
      <c r="I2290" s="6">
        <v>85</v>
      </c>
      <c r="J2290" s="36" t="str">
        <f t="shared" si="35"/>
        <v>Médio</v>
      </c>
      <c r="K2290" s="6">
        <f>IF(OR(B2290="",D2290="",E2290="",F2290="",G2290="",H2290=""),1,0)</f>
        <v>0</v>
      </c>
      <c r="L2290" s="6">
        <f>IF(C2290&lt;Panorama_geral!$B$3,1,0)</f>
        <v>0</v>
      </c>
      <c r="M2290" s="36">
        <f>IF(D2290&gt;Educacao_infantil!$I$3,1,0)</f>
        <v>1</v>
      </c>
      <c r="N2290" s="7">
        <f>IF(I2290&lt;Educacao_infantil!$J$3,1,0)</f>
        <v>0</v>
      </c>
      <c r="O2290" s="22"/>
    </row>
    <row r="2291" spans="1:15" x14ac:dyDescent="0.25">
      <c r="A2291" s="5" t="s">
        <v>971</v>
      </c>
      <c r="B2291" s="6" t="s">
        <v>7</v>
      </c>
      <c r="C2291" s="9" t="str">
        <f>VLOOKUP(B2291,'De-Para_Estado_Regiao'!$B$3:$C$29,2,0)</f>
        <v>Sudeste</v>
      </c>
      <c r="D2291" s="6">
        <v>939</v>
      </c>
      <c r="E2291" s="6">
        <v>0.73299999999999998</v>
      </c>
      <c r="F2291" s="6">
        <v>0.73799999999999999</v>
      </c>
      <c r="G2291" s="6">
        <v>0.65</v>
      </c>
      <c r="H2291" s="6">
        <v>36517.85</v>
      </c>
      <c r="I2291" s="6">
        <v>5</v>
      </c>
      <c r="J2291" s="36" t="str">
        <f t="shared" si="35"/>
        <v>Alto</v>
      </c>
      <c r="K2291" s="6">
        <f>IF(OR(B2291="",D2291="",E2291="",F2291="",G2291="",H2291=""),1,0)</f>
        <v>0</v>
      </c>
      <c r="L2291" s="6">
        <f>IF(C2291&lt;Panorama_geral!$B$3,1,0)</f>
        <v>0</v>
      </c>
      <c r="M2291" s="36">
        <f>IF(D2291&gt;Educacao_infantil!$I$3,1,0)</f>
        <v>0</v>
      </c>
      <c r="N2291" s="7">
        <f>IF(I2291&lt;Educacao_infantil!$J$3,1,0)</f>
        <v>0</v>
      </c>
      <c r="O2291" s="22"/>
    </row>
    <row r="2292" spans="1:15" x14ac:dyDescent="0.25">
      <c r="A2292" s="8" t="s">
        <v>972</v>
      </c>
      <c r="B2292" s="9" t="s">
        <v>7</v>
      </c>
      <c r="C2292" s="9" t="str">
        <f>VLOOKUP(B2292,'De-Para_Estado_Regiao'!$B$3:$C$29,2,0)</f>
        <v>Sudeste</v>
      </c>
      <c r="D2292" s="9">
        <v>623</v>
      </c>
      <c r="E2292" s="9">
        <v>0.73199999999999998</v>
      </c>
      <c r="F2292" s="9">
        <v>0.69899999999999995</v>
      </c>
      <c r="G2292" s="9">
        <v>0.64800000000000002</v>
      </c>
      <c r="H2292" s="9">
        <v>22290.2</v>
      </c>
      <c r="I2292" s="6">
        <v>18</v>
      </c>
      <c r="J2292" s="36" t="str">
        <f t="shared" si="35"/>
        <v>Alto</v>
      </c>
      <c r="K2292" s="6">
        <f>IF(OR(B2292="",D2292="",E2292="",F2292="",G2292="",H2292=""),1,0)</f>
        <v>0</v>
      </c>
      <c r="L2292" s="6">
        <f>IF(C2292&lt;Panorama_geral!$B$3,1,0)</f>
        <v>0</v>
      </c>
      <c r="M2292" s="36">
        <f>IF(D2292&gt;Educacao_infantil!$I$3,1,0)</f>
        <v>0</v>
      </c>
      <c r="N2292" s="7">
        <f>IF(I2292&lt;Educacao_infantil!$J$3,1,0)</f>
        <v>0</v>
      </c>
      <c r="O2292" s="22"/>
    </row>
    <row r="2293" spans="1:15" x14ac:dyDescent="0.25">
      <c r="A2293" s="5" t="s">
        <v>973</v>
      </c>
      <c r="B2293" s="6" t="s">
        <v>39</v>
      </c>
      <c r="C2293" s="9" t="str">
        <f>VLOOKUP(B2293,'De-Para_Estado_Regiao'!$B$3:$C$29,2,0)</f>
        <v>Norte</v>
      </c>
      <c r="D2293" s="6">
        <v>4688</v>
      </c>
      <c r="E2293" s="6">
        <v>0.63900000000000001</v>
      </c>
      <c r="F2293" s="6">
        <v>0.63700000000000001</v>
      </c>
      <c r="G2293" s="6">
        <v>0.51100000000000001</v>
      </c>
      <c r="H2293" s="6">
        <v>10450.25</v>
      </c>
      <c r="I2293" s="6">
        <v>28</v>
      </c>
      <c r="J2293" s="36" t="str">
        <f t="shared" si="35"/>
        <v>Médio</v>
      </c>
      <c r="K2293" s="6">
        <f>IF(OR(B2293="",D2293="",E2293="",F2293="",G2293="",H2293=""),1,0)</f>
        <v>0</v>
      </c>
      <c r="L2293" s="6">
        <f>IF(C2293&lt;Panorama_geral!$B$3,1,0)</f>
        <v>0</v>
      </c>
      <c r="M2293" s="36">
        <f>IF(D2293&gt;Educacao_infantil!$I$3,1,0)</f>
        <v>1</v>
      </c>
      <c r="N2293" s="7">
        <f>IF(I2293&lt;Educacao_infantil!$J$3,1,0)</f>
        <v>0</v>
      </c>
      <c r="O2293" s="22"/>
    </row>
    <row r="2294" spans="1:15" x14ac:dyDescent="0.25">
      <c r="A2294" s="8" t="s">
        <v>974</v>
      </c>
      <c r="B2294" s="9" t="s">
        <v>16</v>
      </c>
      <c r="C2294" s="9" t="str">
        <f>VLOOKUP(B2294,'De-Para_Estado_Regiao'!$B$3:$C$29,2,0)</f>
        <v>Sudeste</v>
      </c>
      <c r="D2294" s="9">
        <v>994</v>
      </c>
      <c r="E2294" s="9">
        <v>0.70799999999999996</v>
      </c>
      <c r="F2294" s="9">
        <v>0.73</v>
      </c>
      <c r="G2294" s="9">
        <v>0.56499999999999995</v>
      </c>
      <c r="H2294" s="9">
        <v>33017.06</v>
      </c>
      <c r="I2294" s="6">
        <v>20</v>
      </c>
      <c r="J2294" s="36" t="str">
        <f t="shared" si="35"/>
        <v>Alto</v>
      </c>
      <c r="K2294" s="6">
        <f>IF(OR(B2294="",D2294="",E2294="",F2294="",G2294="",H2294=""),1,0)</f>
        <v>0</v>
      </c>
      <c r="L2294" s="6">
        <f>IF(C2294&lt;Panorama_geral!$B$3,1,0)</f>
        <v>0</v>
      </c>
      <c r="M2294" s="36">
        <f>IF(D2294&gt;Educacao_infantil!$I$3,1,0)</f>
        <v>1</v>
      </c>
      <c r="N2294" s="7">
        <f>IF(I2294&lt;Educacao_infantil!$J$3,1,0)</f>
        <v>0</v>
      </c>
      <c r="O2294" s="22"/>
    </row>
    <row r="2295" spans="1:15" x14ac:dyDescent="0.25">
      <c r="A2295" s="5" t="s">
        <v>975</v>
      </c>
      <c r="B2295" s="6" t="s">
        <v>33</v>
      </c>
      <c r="C2295" s="9" t="str">
        <f>VLOOKUP(B2295,'De-Para_Estado_Regiao'!$B$3:$C$29,2,0)</f>
        <v>Centro-Oeste</v>
      </c>
      <c r="D2295" s="6">
        <v>887</v>
      </c>
      <c r="E2295" s="6">
        <v>0.71</v>
      </c>
      <c r="F2295" s="6">
        <v>0.69499999999999995</v>
      </c>
      <c r="G2295" s="6">
        <v>0.627</v>
      </c>
      <c r="H2295" s="6">
        <v>18907.07</v>
      </c>
      <c r="I2295" s="6">
        <v>10</v>
      </c>
      <c r="J2295" s="36" t="str">
        <f t="shared" si="35"/>
        <v>Alto</v>
      </c>
      <c r="K2295" s="6">
        <f>IF(OR(B2295="",D2295="",E2295="",F2295="",G2295="",H2295=""),1,0)</f>
        <v>0</v>
      </c>
      <c r="L2295" s="6">
        <f>IF(C2295&lt;Panorama_geral!$B$3,1,0)</f>
        <v>0</v>
      </c>
      <c r="M2295" s="36">
        <f>IF(D2295&gt;Educacao_infantil!$I$3,1,0)</f>
        <v>0</v>
      </c>
      <c r="N2295" s="7">
        <f>IF(I2295&lt;Educacao_infantil!$J$3,1,0)</f>
        <v>0</v>
      </c>
      <c r="O2295" s="22"/>
    </row>
    <row r="2296" spans="1:15" x14ac:dyDescent="0.25">
      <c r="A2296" s="8" t="s">
        <v>976</v>
      </c>
      <c r="B2296" s="9" t="s">
        <v>59</v>
      </c>
      <c r="C2296" s="9" t="str">
        <f>VLOOKUP(B2296,'De-Para_Estado_Regiao'!$B$3:$C$29,2,0)</f>
        <v>Sul</v>
      </c>
      <c r="D2296" s="9">
        <v>771</v>
      </c>
      <c r="E2296" s="9">
        <v>0.748</v>
      </c>
      <c r="F2296" s="9">
        <v>0.749</v>
      </c>
      <c r="G2296" s="9">
        <v>0.63800000000000001</v>
      </c>
      <c r="H2296" s="9">
        <v>31680.22</v>
      </c>
      <c r="I2296" s="6">
        <v>24</v>
      </c>
      <c r="J2296" s="36" t="str">
        <f t="shared" si="35"/>
        <v>Alto</v>
      </c>
      <c r="K2296" s="6">
        <f>IF(OR(B2296="",D2296="",E2296="",F2296="",G2296="",H2296=""),1,0)</f>
        <v>0</v>
      </c>
      <c r="L2296" s="6">
        <f>IF(C2296&lt;Panorama_geral!$B$3,1,0)</f>
        <v>0</v>
      </c>
      <c r="M2296" s="36">
        <f>IF(D2296&gt;Educacao_infantil!$I$3,1,0)</f>
        <v>0</v>
      </c>
      <c r="N2296" s="7">
        <f>IF(I2296&lt;Educacao_infantil!$J$3,1,0)</f>
        <v>0</v>
      </c>
      <c r="O2296" s="22"/>
    </row>
    <row r="2297" spans="1:15" x14ac:dyDescent="0.25">
      <c r="A2297" s="5" t="s">
        <v>977</v>
      </c>
      <c r="B2297" s="6" t="s">
        <v>10</v>
      </c>
      <c r="C2297" s="9" t="str">
        <f>VLOOKUP(B2297,'De-Para_Estado_Regiao'!$B$3:$C$29,2,0)</f>
        <v>Sudeste</v>
      </c>
      <c r="D2297" s="6">
        <v>1067</v>
      </c>
      <c r="E2297" s="6">
        <v>0.76</v>
      </c>
      <c r="F2297" s="6">
        <v>0.74399999999999999</v>
      </c>
      <c r="G2297" s="6">
        <v>0.70399999999999996</v>
      </c>
      <c r="H2297" s="6">
        <v>16153.08</v>
      </c>
      <c r="I2297" s="6">
        <v>23</v>
      </c>
      <c r="J2297" s="36" t="str">
        <f t="shared" si="35"/>
        <v>Alto</v>
      </c>
      <c r="K2297" s="6">
        <f>IF(OR(B2297="",D2297="",E2297="",F2297="",G2297="",H2297=""),1,0)</f>
        <v>0</v>
      </c>
      <c r="L2297" s="6">
        <f>IF(C2297&lt;Panorama_geral!$B$3,1,0)</f>
        <v>0</v>
      </c>
      <c r="M2297" s="36">
        <f>IF(D2297&gt;Educacao_infantil!$I$3,1,0)</f>
        <v>1</v>
      </c>
      <c r="N2297" s="7">
        <f>IF(I2297&lt;Educacao_infantil!$J$3,1,0)</f>
        <v>0</v>
      </c>
      <c r="O2297" s="22"/>
    </row>
    <row r="2298" spans="1:15" x14ac:dyDescent="0.25">
      <c r="A2298" s="8" t="s">
        <v>978</v>
      </c>
      <c r="B2298" s="9" t="s">
        <v>19</v>
      </c>
      <c r="C2298" s="9" t="str">
        <f>VLOOKUP(B2298,'De-Para_Estado_Regiao'!$B$3:$C$29,2,0)</f>
        <v>Nordeste</v>
      </c>
      <c r="D2298" s="9">
        <v>1766</v>
      </c>
      <c r="E2298" s="9">
        <v>0.65700000000000003</v>
      </c>
      <c r="F2298" s="9">
        <v>0.623</v>
      </c>
      <c r="G2298" s="9">
        <v>0.56499999999999995</v>
      </c>
      <c r="H2298" s="9">
        <v>10460.83</v>
      </c>
      <c r="I2298" s="6">
        <v>15</v>
      </c>
      <c r="J2298" s="36" t="str">
        <f t="shared" si="35"/>
        <v>Médio</v>
      </c>
      <c r="K2298" s="6">
        <f>IF(OR(B2298="",D2298="",E2298="",F2298="",G2298="",H2298=""),1,0)</f>
        <v>0</v>
      </c>
      <c r="L2298" s="6">
        <f>IF(C2298&lt;Panorama_geral!$B$3,1,0)</f>
        <v>0</v>
      </c>
      <c r="M2298" s="36">
        <f>IF(D2298&gt;Educacao_infantil!$I$3,1,0)</f>
        <v>1</v>
      </c>
      <c r="N2298" s="7">
        <f>IF(I2298&lt;Educacao_infantil!$J$3,1,0)</f>
        <v>0</v>
      </c>
      <c r="O2298" s="22"/>
    </row>
    <row r="2299" spans="1:15" x14ac:dyDescent="0.25">
      <c r="A2299" s="5" t="s">
        <v>979</v>
      </c>
      <c r="B2299" s="6" t="s">
        <v>7</v>
      </c>
      <c r="C2299" s="9" t="str">
        <f>VLOOKUP(B2299,'De-Para_Estado_Regiao'!$B$3:$C$29,2,0)</f>
        <v>Sudeste</v>
      </c>
      <c r="D2299" s="6">
        <v>807</v>
      </c>
      <c r="E2299" s="6">
        <v>0.753</v>
      </c>
      <c r="F2299" s="6">
        <v>0.73299999999999998</v>
      </c>
      <c r="G2299" s="6">
        <v>0.69</v>
      </c>
      <c r="H2299" s="6">
        <v>25470.81</v>
      </c>
      <c r="I2299" s="6">
        <v>15</v>
      </c>
      <c r="J2299" s="36" t="str">
        <f t="shared" si="35"/>
        <v>Alto</v>
      </c>
      <c r="K2299" s="6">
        <f>IF(OR(B2299="",D2299="",E2299="",F2299="",G2299="",H2299=""),1,0)</f>
        <v>0</v>
      </c>
      <c r="L2299" s="6">
        <f>IF(C2299&lt;Panorama_geral!$B$3,1,0)</f>
        <v>0</v>
      </c>
      <c r="M2299" s="36">
        <f>IF(D2299&gt;Educacao_infantil!$I$3,1,0)</f>
        <v>0</v>
      </c>
      <c r="N2299" s="7">
        <f>IF(I2299&lt;Educacao_infantil!$J$3,1,0)</f>
        <v>0</v>
      </c>
      <c r="O2299" s="22"/>
    </row>
    <row r="2300" spans="1:15" x14ac:dyDescent="0.25">
      <c r="A2300" s="8" t="s">
        <v>980</v>
      </c>
      <c r="B2300" s="9" t="s">
        <v>16</v>
      </c>
      <c r="C2300" s="9" t="str">
        <f>VLOOKUP(B2300,'De-Para_Estado_Regiao'!$B$3:$C$29,2,0)</f>
        <v>Sudeste</v>
      </c>
      <c r="D2300" s="9">
        <v>689</v>
      </c>
      <c r="E2300" s="9">
        <v>0.78</v>
      </c>
      <c r="F2300" s="9">
        <v>0.76100000000000001</v>
      </c>
      <c r="G2300" s="9">
        <v>0.71099999999999997</v>
      </c>
      <c r="H2300" s="9">
        <v>30473.33</v>
      </c>
      <c r="I2300" s="6">
        <v>18</v>
      </c>
      <c r="J2300" s="36" t="str">
        <f t="shared" si="35"/>
        <v>Alto</v>
      </c>
      <c r="K2300" s="6">
        <f>IF(OR(B2300="",D2300="",E2300="",F2300="",G2300="",H2300=""),1,0)</f>
        <v>0</v>
      </c>
      <c r="L2300" s="6">
        <f>IF(C2300&lt;Panorama_geral!$B$3,1,0)</f>
        <v>0</v>
      </c>
      <c r="M2300" s="36">
        <f>IF(D2300&gt;Educacao_infantil!$I$3,1,0)</f>
        <v>0</v>
      </c>
      <c r="N2300" s="7">
        <f>IF(I2300&lt;Educacao_infantil!$J$3,1,0)</f>
        <v>0</v>
      </c>
      <c r="O2300" s="22"/>
    </row>
    <row r="2301" spans="1:15" x14ac:dyDescent="0.25">
      <c r="A2301" s="5" t="s">
        <v>981</v>
      </c>
      <c r="B2301" s="6" t="s">
        <v>29</v>
      </c>
      <c r="C2301" s="9" t="str">
        <f>VLOOKUP(B2301,'De-Para_Estado_Regiao'!$B$3:$C$29,2,0)</f>
        <v>Centro-Oeste</v>
      </c>
      <c r="D2301" s="6">
        <v>1829</v>
      </c>
      <c r="E2301" s="6">
        <v>0.73</v>
      </c>
      <c r="F2301" s="6">
        <v>0.745</v>
      </c>
      <c r="G2301" s="6">
        <v>0.64900000000000002</v>
      </c>
      <c r="H2301" s="6">
        <v>86709.75</v>
      </c>
      <c r="I2301" s="6">
        <v>17</v>
      </c>
      <c r="J2301" s="36" t="str">
        <f t="shared" si="35"/>
        <v>Alto</v>
      </c>
      <c r="K2301" s="6">
        <f>IF(OR(B2301="",D2301="",E2301="",F2301="",G2301="",H2301=""),1,0)</f>
        <v>0</v>
      </c>
      <c r="L2301" s="6">
        <f>IF(C2301&lt;Panorama_geral!$B$3,1,0)</f>
        <v>0</v>
      </c>
      <c r="M2301" s="36">
        <f>IF(D2301&gt;Educacao_infantil!$I$3,1,0)</f>
        <v>1</v>
      </c>
      <c r="N2301" s="7">
        <f>IF(I2301&lt;Educacao_infantil!$J$3,1,0)</f>
        <v>0</v>
      </c>
      <c r="O2301" s="22"/>
    </row>
    <row r="2302" spans="1:15" x14ac:dyDescent="0.25">
      <c r="A2302" s="8" t="s">
        <v>982</v>
      </c>
      <c r="B2302" s="9" t="s">
        <v>7</v>
      </c>
      <c r="C2302" s="9" t="str">
        <f>VLOOKUP(B2302,'De-Para_Estado_Regiao'!$B$3:$C$29,2,0)</f>
        <v>Sudeste</v>
      </c>
      <c r="D2302" s="9">
        <v>283</v>
      </c>
      <c r="E2302" s="9">
        <v>0.72</v>
      </c>
      <c r="F2302" s="9">
        <v>0.69899999999999995</v>
      </c>
      <c r="G2302" s="9">
        <v>0.66300000000000003</v>
      </c>
      <c r="H2302" s="9">
        <v>30594.94</v>
      </c>
      <c r="I2302" s="6">
        <v>5</v>
      </c>
      <c r="J2302" s="36" t="str">
        <f t="shared" si="35"/>
        <v>Alto</v>
      </c>
      <c r="K2302" s="6">
        <f>IF(OR(B2302="",D2302="",E2302="",F2302="",G2302="",H2302=""),1,0)</f>
        <v>0</v>
      </c>
      <c r="L2302" s="6">
        <f>IF(C2302&lt;Panorama_geral!$B$3,1,0)</f>
        <v>0</v>
      </c>
      <c r="M2302" s="36">
        <f>IF(D2302&gt;Educacao_infantil!$I$3,1,0)</f>
        <v>0</v>
      </c>
      <c r="N2302" s="7">
        <f>IF(I2302&lt;Educacao_infantil!$J$3,1,0)</f>
        <v>0</v>
      </c>
      <c r="O2302" s="22"/>
    </row>
    <row r="2303" spans="1:15" x14ac:dyDescent="0.25">
      <c r="A2303" s="5" t="s">
        <v>983</v>
      </c>
      <c r="B2303" s="6" t="s">
        <v>24</v>
      </c>
      <c r="C2303" s="9" t="str">
        <f>VLOOKUP(B2303,'De-Para_Estado_Regiao'!$B$3:$C$29,2,0)</f>
        <v>Nordeste</v>
      </c>
      <c r="D2303" s="6">
        <v>1834</v>
      </c>
      <c r="E2303" s="6">
        <v>0.65700000000000003</v>
      </c>
      <c r="F2303" s="6">
        <v>0.63300000000000001</v>
      </c>
      <c r="G2303" s="6">
        <v>0.55100000000000005</v>
      </c>
      <c r="H2303" s="6">
        <v>12276.13</v>
      </c>
      <c r="I2303" s="6">
        <v>11</v>
      </c>
      <c r="J2303" s="36" t="str">
        <f t="shared" si="35"/>
        <v>Médio</v>
      </c>
      <c r="K2303" s="6">
        <f>IF(OR(B2303="",D2303="",E2303="",F2303="",G2303="",H2303=""),1,0)</f>
        <v>0</v>
      </c>
      <c r="L2303" s="6">
        <f>IF(C2303&lt;Panorama_geral!$B$3,1,0)</f>
        <v>0</v>
      </c>
      <c r="M2303" s="36">
        <f>IF(D2303&gt;Educacao_infantil!$I$3,1,0)</f>
        <v>1</v>
      </c>
      <c r="N2303" s="7">
        <f>IF(I2303&lt;Educacao_infantil!$J$3,1,0)</f>
        <v>0</v>
      </c>
      <c r="O2303" s="22"/>
    </row>
    <row r="2304" spans="1:15" x14ac:dyDescent="0.25">
      <c r="A2304" s="8" t="s">
        <v>984</v>
      </c>
      <c r="B2304" s="9" t="s">
        <v>16</v>
      </c>
      <c r="C2304" s="9" t="str">
        <f>VLOOKUP(B2304,'De-Para_Estado_Regiao'!$B$3:$C$29,2,0)</f>
        <v>Sudeste</v>
      </c>
      <c r="D2304" s="9">
        <v>684</v>
      </c>
      <c r="E2304" s="9">
        <v>0.71</v>
      </c>
      <c r="F2304" s="9">
        <v>0.68899999999999995</v>
      </c>
      <c r="G2304" s="9">
        <v>0.59499999999999997</v>
      </c>
      <c r="H2304" s="9">
        <v>19974.62</v>
      </c>
      <c r="I2304" s="6">
        <v>22</v>
      </c>
      <c r="J2304" s="36" t="str">
        <f t="shared" si="35"/>
        <v>Alto</v>
      </c>
      <c r="K2304" s="6">
        <f>IF(OR(B2304="",D2304="",E2304="",F2304="",G2304="",H2304=""),1,0)</f>
        <v>0</v>
      </c>
      <c r="L2304" s="6">
        <f>IF(C2304&lt;Panorama_geral!$B$3,1,0)</f>
        <v>0</v>
      </c>
      <c r="M2304" s="36">
        <f>IF(D2304&gt;Educacao_infantil!$I$3,1,0)</f>
        <v>0</v>
      </c>
      <c r="N2304" s="7">
        <f>IF(I2304&lt;Educacao_infantil!$J$3,1,0)</f>
        <v>0</v>
      </c>
      <c r="O2304" s="22"/>
    </row>
    <row r="2305" spans="1:15" x14ac:dyDescent="0.25">
      <c r="A2305" s="5" t="s">
        <v>985</v>
      </c>
      <c r="B2305" s="6" t="s">
        <v>7</v>
      </c>
      <c r="C2305" s="9" t="str">
        <f>VLOOKUP(B2305,'De-Para_Estado_Regiao'!$B$3:$C$29,2,0)</f>
        <v>Sudeste</v>
      </c>
      <c r="D2305" s="6">
        <v>371</v>
      </c>
      <c r="E2305" s="6">
        <v>0.74</v>
      </c>
      <c r="F2305" s="6">
        <v>0.73399999999999999</v>
      </c>
      <c r="G2305" s="6">
        <v>0.65800000000000003</v>
      </c>
      <c r="H2305" s="6">
        <v>20207.05</v>
      </c>
      <c r="I2305" s="6">
        <v>8</v>
      </c>
      <c r="J2305" s="36" t="str">
        <f t="shared" si="35"/>
        <v>Alto</v>
      </c>
      <c r="K2305" s="6">
        <f>IF(OR(B2305="",D2305="",E2305="",F2305="",G2305="",H2305=""),1,0)</f>
        <v>0</v>
      </c>
      <c r="L2305" s="6">
        <f>IF(C2305&lt;Panorama_geral!$B$3,1,0)</f>
        <v>0</v>
      </c>
      <c r="M2305" s="36">
        <f>IF(D2305&gt;Educacao_infantil!$I$3,1,0)</f>
        <v>0</v>
      </c>
      <c r="N2305" s="7">
        <f>IF(I2305&lt;Educacao_infantil!$J$3,1,0)</f>
        <v>0</v>
      </c>
      <c r="O2305" s="22"/>
    </row>
    <row r="2306" spans="1:15" x14ac:dyDescent="0.25">
      <c r="A2306" s="8" t="s">
        <v>986</v>
      </c>
      <c r="B2306" s="9" t="s">
        <v>7</v>
      </c>
      <c r="C2306" s="9" t="str">
        <f>VLOOKUP(B2306,'De-Para_Estado_Regiao'!$B$3:$C$29,2,0)</f>
        <v>Sudeste</v>
      </c>
      <c r="D2306" s="9">
        <v>248</v>
      </c>
      <c r="E2306" s="9">
        <v>0.72299999999999998</v>
      </c>
      <c r="F2306" s="9">
        <v>0.68200000000000005</v>
      </c>
      <c r="G2306" s="9">
        <v>0.68400000000000005</v>
      </c>
      <c r="H2306" s="9">
        <v>21170.25</v>
      </c>
      <c r="I2306" s="6">
        <v>4</v>
      </c>
      <c r="J2306" s="36" t="str">
        <f t="shared" si="35"/>
        <v>Alto</v>
      </c>
      <c r="K2306" s="6">
        <f>IF(OR(B2306="",D2306="",E2306="",F2306="",G2306="",H2306=""),1,0)</f>
        <v>0</v>
      </c>
      <c r="L2306" s="6">
        <f>IF(C2306&lt;Panorama_geral!$B$3,1,0)</f>
        <v>0</v>
      </c>
      <c r="M2306" s="36">
        <f>IF(D2306&gt;Educacao_infantil!$I$3,1,0)</f>
        <v>0</v>
      </c>
      <c r="N2306" s="7">
        <f>IF(I2306&lt;Educacao_infantil!$J$3,1,0)</f>
        <v>0</v>
      </c>
      <c r="O2306" s="22"/>
    </row>
    <row r="2307" spans="1:15" x14ac:dyDescent="0.25">
      <c r="A2307" s="5" t="s">
        <v>987</v>
      </c>
      <c r="B2307" s="6" t="s">
        <v>19</v>
      </c>
      <c r="C2307" s="9" t="str">
        <f>VLOOKUP(B2307,'De-Para_Estado_Regiao'!$B$3:$C$29,2,0)</f>
        <v>Nordeste</v>
      </c>
      <c r="D2307" s="6">
        <v>2305</v>
      </c>
      <c r="E2307" s="6">
        <v>0.63200000000000001</v>
      </c>
      <c r="F2307" s="6">
        <v>0.59399999999999997</v>
      </c>
      <c r="G2307" s="6">
        <v>0.54300000000000004</v>
      </c>
      <c r="H2307" s="6">
        <v>10614.54</v>
      </c>
      <c r="I2307" s="6">
        <v>55</v>
      </c>
      <c r="J2307" s="36" t="str">
        <f t="shared" si="35"/>
        <v>Médio</v>
      </c>
      <c r="K2307" s="6">
        <f>IF(OR(B2307="",D2307="",E2307="",F2307="",G2307="",H2307=""),1,0)</f>
        <v>0</v>
      </c>
      <c r="L2307" s="6">
        <f>IF(C2307&lt;Panorama_geral!$B$3,1,0)</f>
        <v>0</v>
      </c>
      <c r="M2307" s="36">
        <f>IF(D2307&gt;Educacao_infantil!$I$3,1,0)</f>
        <v>1</v>
      </c>
      <c r="N2307" s="7">
        <f>IF(I2307&lt;Educacao_infantil!$J$3,1,0)</f>
        <v>0</v>
      </c>
      <c r="O2307" s="22"/>
    </row>
    <row r="2308" spans="1:15" x14ac:dyDescent="0.25">
      <c r="A2308" s="8" t="s">
        <v>988</v>
      </c>
      <c r="B2308" s="9" t="s">
        <v>7</v>
      </c>
      <c r="C2308" s="9" t="str">
        <f>VLOOKUP(B2308,'De-Para_Estado_Regiao'!$B$3:$C$29,2,0)</f>
        <v>Sudeste</v>
      </c>
      <c r="D2308" s="9">
        <v>271</v>
      </c>
      <c r="E2308" s="9">
        <v>0.76</v>
      </c>
      <c r="F2308" s="9">
        <v>0.71199999999999997</v>
      </c>
      <c r="G2308" s="9">
        <v>0.70499999999999996</v>
      </c>
      <c r="H2308" s="9">
        <v>68319.5</v>
      </c>
      <c r="I2308" s="6">
        <v>5</v>
      </c>
      <c r="J2308" s="36" t="str">
        <f t="shared" si="35"/>
        <v>Alto</v>
      </c>
      <c r="K2308" s="6">
        <f>IF(OR(B2308="",D2308="",E2308="",F2308="",G2308="",H2308=""),1,0)</f>
        <v>0</v>
      </c>
      <c r="L2308" s="6">
        <f>IF(C2308&lt;Panorama_geral!$B$3,1,0)</f>
        <v>0</v>
      </c>
      <c r="M2308" s="36">
        <f>IF(D2308&gt;Educacao_infantil!$I$3,1,0)</f>
        <v>0</v>
      </c>
      <c r="N2308" s="7">
        <f>IF(I2308&lt;Educacao_infantil!$J$3,1,0)</f>
        <v>0</v>
      </c>
      <c r="O2308" s="22"/>
    </row>
    <row r="2309" spans="1:15" x14ac:dyDescent="0.25">
      <c r="A2309" s="8" t="s">
        <v>990</v>
      </c>
      <c r="B2309" s="9" t="s">
        <v>7</v>
      </c>
      <c r="C2309" s="9" t="str">
        <f>VLOOKUP(B2309,'De-Para_Estado_Regiao'!$B$3:$C$29,2,0)</f>
        <v>Sudeste</v>
      </c>
      <c r="D2309" s="9">
        <v>231</v>
      </c>
      <c r="E2309" s="9">
        <v>0.73699999999999999</v>
      </c>
      <c r="F2309" s="9">
        <v>0.72499999999999998</v>
      </c>
      <c r="G2309" s="9">
        <v>0.66400000000000003</v>
      </c>
      <c r="H2309" s="9">
        <v>15873.08</v>
      </c>
      <c r="I2309" s="6">
        <v>3</v>
      </c>
      <c r="J2309" s="36" t="str">
        <f t="shared" si="35"/>
        <v>Alto</v>
      </c>
      <c r="K2309" s="6">
        <f>IF(OR(B2309="",D2309="",E2309="",F2309="",G2309="",H2309=""),1,0)</f>
        <v>0</v>
      </c>
      <c r="L2309" s="6">
        <f>IF(C2309&lt;Panorama_geral!$B$3,1,0)</f>
        <v>0</v>
      </c>
      <c r="M2309" s="36">
        <f>IF(D2309&gt;Educacao_infantil!$I$3,1,0)</f>
        <v>0</v>
      </c>
      <c r="N2309" s="7">
        <f>IF(I2309&lt;Educacao_infantil!$J$3,1,0)</f>
        <v>0</v>
      </c>
      <c r="O2309" s="22"/>
    </row>
    <row r="2310" spans="1:15" x14ac:dyDescent="0.25">
      <c r="A2310" s="5" t="s">
        <v>991</v>
      </c>
      <c r="B2310" s="6" t="s">
        <v>7</v>
      </c>
      <c r="C2310" s="9" t="str">
        <f>VLOOKUP(B2310,'De-Para_Estado_Regiao'!$B$3:$C$29,2,0)</f>
        <v>Sudeste</v>
      </c>
      <c r="D2310" s="6">
        <v>446</v>
      </c>
      <c r="E2310" s="6">
        <v>0.73199999999999998</v>
      </c>
      <c r="F2310" s="6">
        <v>0.71699999999999997</v>
      </c>
      <c r="G2310" s="6">
        <v>0.64500000000000002</v>
      </c>
      <c r="H2310" s="6">
        <v>45615.66</v>
      </c>
      <c r="I2310" s="6">
        <v>7</v>
      </c>
      <c r="J2310" s="36" t="str">
        <f t="shared" ref="J2310:J2373" si="36">IF(E2310&lt;0.55,"Baixo", IF(E2310&lt;0.7,"Médio", IF(E2310&lt;0.8,"Alto","Muito Alto")))</f>
        <v>Alto</v>
      </c>
      <c r="K2310" s="6">
        <f>IF(OR(B2310="",D2310="",E2310="",F2310="",G2310="",H2310=""),1,0)</f>
        <v>0</v>
      </c>
      <c r="L2310" s="6">
        <f>IF(C2310&lt;Panorama_geral!$B$3,1,0)</f>
        <v>0</v>
      </c>
      <c r="M2310" s="36">
        <f>IF(D2310&gt;Educacao_infantil!$I$3,1,0)</f>
        <v>0</v>
      </c>
      <c r="N2310" s="7">
        <f>IF(I2310&lt;Educacao_infantil!$J$3,1,0)</f>
        <v>0</v>
      </c>
      <c r="O2310" s="22"/>
    </row>
    <row r="2311" spans="1:15" x14ac:dyDescent="0.25">
      <c r="A2311" s="8" t="s">
        <v>992</v>
      </c>
      <c r="B2311" s="9" t="s">
        <v>24</v>
      </c>
      <c r="C2311" s="9" t="str">
        <f>VLOOKUP(B2311,'De-Para_Estado_Regiao'!$B$3:$C$29,2,0)</f>
        <v>Nordeste</v>
      </c>
      <c r="D2311" s="9">
        <v>2335</v>
      </c>
      <c r="E2311" s="9">
        <v>0.60399999999999998</v>
      </c>
      <c r="F2311" s="9">
        <v>0.58299999999999996</v>
      </c>
      <c r="G2311" s="9">
        <v>0.47399999999999998</v>
      </c>
      <c r="H2311" s="9">
        <v>9602.73</v>
      </c>
      <c r="I2311" s="6">
        <v>47</v>
      </c>
      <c r="J2311" s="36" t="str">
        <f t="shared" si="36"/>
        <v>Médio</v>
      </c>
      <c r="K2311" s="6">
        <f>IF(OR(B2311="",D2311="",E2311="",F2311="",G2311="",H2311=""),1,0)</f>
        <v>0</v>
      </c>
      <c r="L2311" s="6">
        <f>IF(C2311&lt;Panorama_geral!$B$3,1,0)</f>
        <v>0</v>
      </c>
      <c r="M2311" s="36">
        <f>IF(D2311&gt;Educacao_infantil!$I$3,1,0)</f>
        <v>1</v>
      </c>
      <c r="N2311" s="7">
        <f>IF(I2311&lt;Educacao_infantil!$J$3,1,0)</f>
        <v>0</v>
      </c>
      <c r="O2311" s="22"/>
    </row>
    <row r="2312" spans="1:15" x14ac:dyDescent="0.25">
      <c r="A2312" s="5" t="s">
        <v>993</v>
      </c>
      <c r="B2312" s="6" t="s">
        <v>10</v>
      </c>
      <c r="C2312" s="9" t="str">
        <f>VLOOKUP(B2312,'De-Para_Estado_Regiao'!$B$3:$C$29,2,0)</f>
        <v>Sudeste</v>
      </c>
      <c r="D2312" s="6">
        <v>1321</v>
      </c>
      <c r="E2312" s="6">
        <v>0.71299999999999997</v>
      </c>
      <c r="F2312" s="6">
        <v>0.69599999999999995</v>
      </c>
      <c r="G2312" s="6">
        <v>0.64600000000000002</v>
      </c>
      <c r="H2312" s="6">
        <v>17839.009999999998</v>
      </c>
      <c r="I2312" s="6">
        <v>18</v>
      </c>
      <c r="J2312" s="36" t="str">
        <f t="shared" si="36"/>
        <v>Alto</v>
      </c>
      <c r="K2312" s="6">
        <f>IF(OR(B2312="",D2312="",E2312="",F2312="",G2312="",H2312=""),1,0)</f>
        <v>0</v>
      </c>
      <c r="L2312" s="6">
        <f>IF(C2312&lt;Panorama_geral!$B$3,1,0)</f>
        <v>0</v>
      </c>
      <c r="M2312" s="36">
        <f>IF(D2312&gt;Educacao_infantil!$I$3,1,0)</f>
        <v>1</v>
      </c>
      <c r="N2312" s="7">
        <f>IF(I2312&lt;Educacao_infantil!$J$3,1,0)</f>
        <v>0</v>
      </c>
      <c r="O2312" s="22"/>
    </row>
    <row r="2313" spans="1:15" x14ac:dyDescent="0.25">
      <c r="A2313" s="8" t="s">
        <v>994</v>
      </c>
      <c r="B2313" s="9" t="s">
        <v>22</v>
      </c>
      <c r="C2313" s="9" t="str">
        <f>VLOOKUP(B2313,'De-Para_Estado_Regiao'!$B$3:$C$29,2,0)</f>
        <v>Sul</v>
      </c>
      <c r="D2313" s="9">
        <v>998</v>
      </c>
      <c r="E2313" s="9">
        <v>0.72499999999999998</v>
      </c>
      <c r="F2313" s="9">
        <v>0.72399999999999998</v>
      </c>
      <c r="G2313" s="9">
        <v>0.64500000000000002</v>
      </c>
      <c r="H2313" s="9">
        <v>21691.81</v>
      </c>
      <c r="I2313" s="6">
        <v>26</v>
      </c>
      <c r="J2313" s="36" t="str">
        <f t="shared" si="36"/>
        <v>Alto</v>
      </c>
      <c r="K2313" s="6">
        <f>IF(OR(B2313="",D2313="",E2313="",F2313="",G2313="",H2313=""),1,0)</f>
        <v>0</v>
      </c>
      <c r="L2313" s="6">
        <f>IF(C2313&lt;Panorama_geral!$B$3,1,0)</f>
        <v>0</v>
      </c>
      <c r="M2313" s="36">
        <f>IF(D2313&gt;Educacao_infantil!$I$3,1,0)</f>
        <v>1</v>
      </c>
      <c r="N2313" s="7">
        <f>IF(I2313&lt;Educacao_infantil!$J$3,1,0)</f>
        <v>0</v>
      </c>
      <c r="O2313" s="22"/>
    </row>
    <row r="2314" spans="1:15" x14ac:dyDescent="0.25">
      <c r="A2314" s="5" t="s">
        <v>995</v>
      </c>
      <c r="B2314" s="6" t="s">
        <v>16</v>
      </c>
      <c r="C2314" s="9" t="str">
        <f>VLOOKUP(B2314,'De-Para_Estado_Regiao'!$B$3:$C$29,2,0)</f>
        <v>Sudeste</v>
      </c>
      <c r="D2314" s="6">
        <v>390</v>
      </c>
      <c r="E2314" s="6">
        <v>0.63800000000000001</v>
      </c>
      <c r="F2314" s="6">
        <v>0.61699999999999999</v>
      </c>
      <c r="G2314" s="6">
        <v>0.52900000000000003</v>
      </c>
      <c r="H2314" s="6">
        <v>10006.86</v>
      </c>
      <c r="I2314" s="6">
        <v>11</v>
      </c>
      <c r="J2314" s="36" t="str">
        <f t="shared" si="36"/>
        <v>Médio</v>
      </c>
      <c r="K2314" s="6">
        <f>IF(OR(B2314="",D2314="",E2314="",F2314="",G2314="",H2314=""),1,0)</f>
        <v>0</v>
      </c>
      <c r="L2314" s="6">
        <f>IF(C2314&lt;Panorama_geral!$B$3,1,0)</f>
        <v>0</v>
      </c>
      <c r="M2314" s="36">
        <f>IF(D2314&gt;Educacao_infantil!$I$3,1,0)</f>
        <v>0</v>
      </c>
      <c r="N2314" s="7">
        <f>IF(I2314&lt;Educacao_infantil!$J$3,1,0)</f>
        <v>0</v>
      </c>
      <c r="O2314" s="22"/>
    </row>
    <row r="2315" spans="1:15" x14ac:dyDescent="0.25">
      <c r="A2315" s="8" t="s">
        <v>996</v>
      </c>
      <c r="B2315" s="9" t="s">
        <v>22</v>
      </c>
      <c r="C2315" s="9" t="str">
        <f>VLOOKUP(B2315,'De-Para_Estado_Regiao'!$B$3:$C$29,2,0)</f>
        <v>Sul</v>
      </c>
      <c r="D2315" s="9">
        <v>876</v>
      </c>
      <c r="E2315" s="9">
        <v>0.72</v>
      </c>
      <c r="F2315" s="9">
        <v>0.69799999999999995</v>
      </c>
      <c r="G2315" s="9">
        <v>0.64</v>
      </c>
      <c r="H2315" s="9">
        <v>31422.720000000001</v>
      </c>
      <c r="I2315" s="6">
        <v>24</v>
      </c>
      <c r="J2315" s="36" t="str">
        <f t="shared" si="36"/>
        <v>Alto</v>
      </c>
      <c r="K2315" s="6">
        <f>IF(OR(B2315="",D2315="",E2315="",F2315="",G2315="",H2315=""),1,0)</f>
        <v>0</v>
      </c>
      <c r="L2315" s="6">
        <f>IF(C2315&lt;Panorama_geral!$B$3,1,0)</f>
        <v>0</v>
      </c>
      <c r="M2315" s="36">
        <f>IF(D2315&gt;Educacao_infantil!$I$3,1,0)</f>
        <v>0</v>
      </c>
      <c r="N2315" s="7">
        <f>IF(I2315&lt;Educacao_infantil!$J$3,1,0)</f>
        <v>0</v>
      </c>
      <c r="O2315" s="22"/>
    </row>
    <row r="2316" spans="1:15" x14ac:dyDescent="0.25">
      <c r="A2316" s="5" t="s">
        <v>997</v>
      </c>
      <c r="B2316" s="6" t="s">
        <v>10</v>
      </c>
      <c r="C2316" s="9" t="str">
        <f>VLOOKUP(B2316,'De-Para_Estado_Regiao'!$B$3:$C$29,2,0)</f>
        <v>Sudeste</v>
      </c>
      <c r="D2316" s="6">
        <v>1479</v>
      </c>
      <c r="E2316" s="6">
        <v>0.69099999999999995</v>
      </c>
      <c r="F2316" s="6">
        <v>0.68500000000000005</v>
      </c>
      <c r="G2316" s="6">
        <v>0.61099999999999999</v>
      </c>
      <c r="H2316" s="6">
        <v>19392.349999999999</v>
      </c>
      <c r="I2316" s="6">
        <v>25</v>
      </c>
      <c r="J2316" s="36" t="str">
        <f t="shared" si="36"/>
        <v>Médio</v>
      </c>
      <c r="K2316" s="6">
        <f>IF(OR(B2316="",D2316="",E2316="",F2316="",G2316="",H2316=""),1,0)</f>
        <v>0</v>
      </c>
      <c r="L2316" s="6">
        <f>IF(C2316&lt;Panorama_geral!$B$3,1,0)</f>
        <v>0</v>
      </c>
      <c r="M2316" s="36">
        <f>IF(D2316&gt;Educacao_infantil!$I$3,1,0)</f>
        <v>1</v>
      </c>
      <c r="N2316" s="7">
        <f>IF(I2316&lt;Educacao_infantil!$J$3,1,0)</f>
        <v>0</v>
      </c>
      <c r="O2316" s="22"/>
    </row>
    <row r="2317" spans="1:15" x14ac:dyDescent="0.25">
      <c r="A2317" s="8" t="s">
        <v>998</v>
      </c>
      <c r="B2317" s="9" t="s">
        <v>33</v>
      </c>
      <c r="C2317" s="9" t="str">
        <f>VLOOKUP(B2317,'De-Para_Estado_Regiao'!$B$3:$C$29,2,0)</f>
        <v>Centro-Oeste</v>
      </c>
      <c r="D2317" s="9">
        <v>2072</v>
      </c>
      <c r="E2317" s="9">
        <v>0.7</v>
      </c>
      <c r="F2317" s="9">
        <v>0.69199999999999995</v>
      </c>
      <c r="G2317" s="9">
        <v>0.58799999999999997</v>
      </c>
      <c r="H2317" s="9">
        <v>13390.27</v>
      </c>
      <c r="I2317" s="6">
        <v>21</v>
      </c>
      <c r="J2317" s="36" t="str">
        <f t="shared" si="36"/>
        <v>Alto</v>
      </c>
      <c r="K2317" s="6">
        <f>IF(OR(B2317="",D2317="",E2317="",F2317="",G2317="",H2317=""),1,0)</f>
        <v>0</v>
      </c>
      <c r="L2317" s="6">
        <f>IF(C2317&lt;Panorama_geral!$B$3,1,0)</f>
        <v>0</v>
      </c>
      <c r="M2317" s="36">
        <f>IF(D2317&gt;Educacao_infantil!$I$3,1,0)</f>
        <v>1</v>
      </c>
      <c r="N2317" s="7">
        <f>IF(I2317&lt;Educacao_infantil!$J$3,1,0)</f>
        <v>0</v>
      </c>
      <c r="O2317" s="22"/>
    </row>
    <row r="2318" spans="1:15" x14ac:dyDescent="0.25">
      <c r="A2318" s="5" t="s">
        <v>999</v>
      </c>
      <c r="B2318" s="6" t="s">
        <v>33</v>
      </c>
      <c r="C2318" s="9" t="str">
        <f>VLOOKUP(B2318,'De-Para_Estado_Regiao'!$B$3:$C$29,2,0)</f>
        <v>Centro-Oeste</v>
      </c>
      <c r="D2318" s="6">
        <v>443</v>
      </c>
      <c r="E2318" s="6">
        <v>0.66</v>
      </c>
      <c r="F2318" s="6">
        <v>0.64</v>
      </c>
      <c r="G2318" s="6">
        <v>0.54800000000000004</v>
      </c>
      <c r="H2318" s="6">
        <v>13101.98</v>
      </c>
      <c r="I2318" s="6">
        <v>10</v>
      </c>
      <c r="J2318" s="36" t="str">
        <f t="shared" si="36"/>
        <v>Médio</v>
      </c>
      <c r="K2318" s="6">
        <f>IF(OR(B2318="",D2318="",E2318="",F2318="",G2318="",H2318=""),1,0)</f>
        <v>0</v>
      </c>
      <c r="L2318" s="6">
        <f>IF(C2318&lt;Panorama_geral!$B$3,1,0)</f>
        <v>0</v>
      </c>
      <c r="M2318" s="36">
        <f>IF(D2318&gt;Educacao_infantil!$I$3,1,0)</f>
        <v>0</v>
      </c>
      <c r="N2318" s="7">
        <f>IF(I2318&lt;Educacao_infantil!$J$3,1,0)</f>
        <v>0</v>
      </c>
      <c r="O2318" s="22"/>
    </row>
    <row r="2319" spans="1:15" x14ac:dyDescent="0.25">
      <c r="A2319" s="8" t="s">
        <v>1000</v>
      </c>
      <c r="B2319" s="9" t="s">
        <v>22</v>
      </c>
      <c r="C2319" s="9" t="str">
        <f>VLOOKUP(B2319,'De-Para_Estado_Regiao'!$B$3:$C$29,2,0)</f>
        <v>Sul</v>
      </c>
      <c r="D2319" s="9">
        <v>1104</v>
      </c>
      <c r="E2319" s="9">
        <v>0.747</v>
      </c>
      <c r="F2319" s="9">
        <v>0.754</v>
      </c>
      <c r="G2319" s="9">
        <v>0.67500000000000004</v>
      </c>
      <c r="H2319" s="9">
        <v>23835.88</v>
      </c>
      <c r="I2319" s="6">
        <v>28</v>
      </c>
      <c r="J2319" s="36" t="str">
        <f t="shared" si="36"/>
        <v>Alto</v>
      </c>
      <c r="K2319" s="6">
        <f>IF(OR(B2319="",D2319="",E2319="",F2319="",G2319="",H2319=""),1,0)</f>
        <v>0</v>
      </c>
      <c r="L2319" s="6">
        <f>IF(C2319&lt;Panorama_geral!$B$3,1,0)</f>
        <v>0</v>
      </c>
      <c r="M2319" s="36">
        <f>IF(D2319&gt;Educacao_infantil!$I$3,1,0)</f>
        <v>1</v>
      </c>
      <c r="N2319" s="7">
        <f>IF(I2319&lt;Educacao_infantil!$J$3,1,0)</f>
        <v>0</v>
      </c>
      <c r="O2319" s="22"/>
    </row>
    <row r="2320" spans="1:15" x14ac:dyDescent="0.25">
      <c r="A2320" s="5" t="s">
        <v>1001</v>
      </c>
      <c r="B2320" s="6" t="s">
        <v>7</v>
      </c>
      <c r="C2320" s="9" t="str">
        <f>VLOOKUP(B2320,'De-Para_Estado_Regiao'!$B$3:$C$29,2,0)</f>
        <v>Sudeste</v>
      </c>
      <c r="D2320" s="6">
        <v>301</v>
      </c>
      <c r="E2320" s="6">
        <v>0.72</v>
      </c>
      <c r="F2320" s="6">
        <v>0.70899999999999996</v>
      </c>
      <c r="G2320" s="6">
        <v>0.64200000000000002</v>
      </c>
      <c r="H2320" s="6">
        <v>14042.3</v>
      </c>
      <c r="I2320" s="6">
        <v>9</v>
      </c>
      <c r="J2320" s="36" t="str">
        <f t="shared" si="36"/>
        <v>Alto</v>
      </c>
      <c r="K2320" s="6">
        <f>IF(OR(B2320="",D2320="",E2320="",F2320="",G2320="",H2320=""),1,0)</f>
        <v>0</v>
      </c>
      <c r="L2320" s="6">
        <f>IF(C2320&lt;Panorama_geral!$B$3,1,0)</f>
        <v>0</v>
      </c>
      <c r="M2320" s="36">
        <f>IF(D2320&gt;Educacao_infantil!$I$3,1,0)</f>
        <v>0</v>
      </c>
      <c r="N2320" s="7">
        <f>IF(I2320&lt;Educacao_infantil!$J$3,1,0)</f>
        <v>0</v>
      </c>
      <c r="O2320" s="22"/>
    </row>
    <row r="2321" spans="1:15" x14ac:dyDescent="0.25">
      <c r="A2321" s="8" t="s">
        <v>1002</v>
      </c>
      <c r="B2321" s="9" t="s">
        <v>29</v>
      </c>
      <c r="C2321" s="9" t="str">
        <f>VLOOKUP(B2321,'De-Para_Estado_Regiao'!$B$3:$C$29,2,0)</f>
        <v>Centro-Oeste</v>
      </c>
      <c r="D2321" s="9">
        <v>2290</v>
      </c>
      <c r="E2321" s="9">
        <v>0.70299999999999996</v>
      </c>
      <c r="F2321" s="9">
        <v>0.71099999999999997</v>
      </c>
      <c r="G2321" s="9">
        <v>0.60499999999999998</v>
      </c>
      <c r="H2321" s="9">
        <v>27402.720000000001</v>
      </c>
      <c r="I2321" s="6">
        <v>25</v>
      </c>
      <c r="J2321" s="36" t="str">
        <f t="shared" si="36"/>
        <v>Alto</v>
      </c>
      <c r="K2321" s="6">
        <f>IF(OR(B2321="",D2321="",E2321="",F2321="",G2321="",H2321=""),1,0)</f>
        <v>0</v>
      </c>
      <c r="L2321" s="6">
        <f>IF(C2321&lt;Panorama_geral!$B$3,1,0)</f>
        <v>0</v>
      </c>
      <c r="M2321" s="36">
        <f>IF(D2321&gt;Educacao_infantil!$I$3,1,0)</f>
        <v>1</v>
      </c>
      <c r="N2321" s="7">
        <f>IF(I2321&lt;Educacao_infantil!$J$3,1,0)</f>
        <v>0</v>
      </c>
      <c r="O2321" s="22"/>
    </row>
    <row r="2322" spans="1:15" x14ac:dyDescent="0.25">
      <c r="A2322" s="5" t="s">
        <v>1003</v>
      </c>
      <c r="B2322" s="6" t="s">
        <v>16</v>
      </c>
      <c r="C2322" s="9" t="str">
        <f>VLOOKUP(B2322,'De-Para_Estado_Regiao'!$B$3:$C$29,2,0)</f>
        <v>Sudeste</v>
      </c>
      <c r="D2322" s="6">
        <v>1214</v>
      </c>
      <c r="E2322" s="6">
        <v>0.72499999999999998</v>
      </c>
      <c r="F2322" s="6">
        <v>0.71099999999999997</v>
      </c>
      <c r="G2322" s="6">
        <v>0.61699999999999999</v>
      </c>
      <c r="H2322" s="6">
        <v>14907.58</v>
      </c>
      <c r="I2322" s="6">
        <v>23</v>
      </c>
      <c r="J2322" s="36" t="str">
        <f t="shared" si="36"/>
        <v>Alto</v>
      </c>
      <c r="K2322" s="6">
        <f>IF(OR(B2322="",D2322="",E2322="",F2322="",G2322="",H2322=""),1,0)</f>
        <v>0</v>
      </c>
      <c r="L2322" s="6">
        <f>IF(C2322&lt;Panorama_geral!$B$3,1,0)</f>
        <v>0</v>
      </c>
      <c r="M2322" s="36">
        <f>IF(D2322&gt;Educacao_infantil!$I$3,1,0)</f>
        <v>1</v>
      </c>
      <c r="N2322" s="7">
        <f>IF(I2322&lt;Educacao_infantil!$J$3,1,0)</f>
        <v>0</v>
      </c>
      <c r="O2322" s="22"/>
    </row>
    <row r="2323" spans="1:15" x14ac:dyDescent="0.25">
      <c r="A2323" s="8" t="s">
        <v>1004</v>
      </c>
      <c r="B2323" s="9" t="s">
        <v>7</v>
      </c>
      <c r="C2323" s="9" t="str">
        <f>VLOOKUP(B2323,'De-Para_Estado_Regiao'!$B$3:$C$29,2,0)</f>
        <v>Sudeste</v>
      </c>
      <c r="D2323" s="9">
        <v>392</v>
      </c>
      <c r="E2323" s="9">
        <v>0.69099999999999995</v>
      </c>
      <c r="F2323" s="9">
        <v>0.63300000000000001</v>
      </c>
      <c r="G2323" s="9">
        <v>0.61499999999999999</v>
      </c>
      <c r="H2323" s="9">
        <v>14561.67</v>
      </c>
      <c r="I2323" s="6">
        <v>17</v>
      </c>
      <c r="J2323" s="36" t="str">
        <f t="shared" si="36"/>
        <v>Médio</v>
      </c>
      <c r="K2323" s="6">
        <f>IF(OR(B2323="",D2323="",E2323="",F2323="",G2323="",H2323=""),1,0)</f>
        <v>0</v>
      </c>
      <c r="L2323" s="6">
        <f>IF(C2323&lt;Panorama_geral!$B$3,1,0)</f>
        <v>0</v>
      </c>
      <c r="M2323" s="36">
        <f>IF(D2323&gt;Educacao_infantil!$I$3,1,0)</f>
        <v>0</v>
      </c>
      <c r="N2323" s="7">
        <f>IF(I2323&lt;Educacao_infantil!$J$3,1,0)</f>
        <v>0</v>
      </c>
      <c r="O2323" s="22"/>
    </row>
    <row r="2324" spans="1:15" x14ac:dyDescent="0.25">
      <c r="A2324" s="5" t="s">
        <v>1005</v>
      </c>
      <c r="B2324" s="6" t="s">
        <v>148</v>
      </c>
      <c r="C2324" s="9" t="str">
        <f>VLOOKUP(B2324,'De-Para_Estado_Regiao'!$B$3:$C$29,2,0)</f>
        <v>Norte</v>
      </c>
      <c r="D2324" s="6">
        <v>2569</v>
      </c>
      <c r="E2324" s="6">
        <v>0.7</v>
      </c>
      <c r="F2324" s="6">
        <v>0.70899999999999996</v>
      </c>
      <c r="G2324" s="6">
        <v>0.59799999999999998</v>
      </c>
      <c r="H2324" s="6">
        <v>21204.01</v>
      </c>
      <c r="I2324" s="6">
        <v>23</v>
      </c>
      <c r="J2324" s="36" t="str">
        <f t="shared" si="36"/>
        <v>Alto</v>
      </c>
      <c r="K2324" s="6">
        <f>IF(OR(B2324="",D2324="",E2324="",F2324="",G2324="",H2324=""),1,0)</f>
        <v>0</v>
      </c>
      <c r="L2324" s="6">
        <f>IF(C2324&lt;Panorama_geral!$B$3,1,0)</f>
        <v>0</v>
      </c>
      <c r="M2324" s="36">
        <f>IF(D2324&gt;Educacao_infantil!$I$3,1,0)</f>
        <v>1</v>
      </c>
      <c r="N2324" s="7">
        <f>IF(I2324&lt;Educacao_infantil!$J$3,1,0)</f>
        <v>0</v>
      </c>
      <c r="O2324" s="22"/>
    </row>
    <row r="2325" spans="1:15" x14ac:dyDescent="0.25">
      <c r="A2325" s="8" t="s">
        <v>1006</v>
      </c>
      <c r="B2325" s="9" t="s">
        <v>19</v>
      </c>
      <c r="C2325" s="9" t="str">
        <f>VLOOKUP(B2325,'De-Para_Estado_Regiao'!$B$3:$C$29,2,0)</f>
        <v>Nordeste</v>
      </c>
      <c r="D2325" s="9">
        <v>2040</v>
      </c>
      <c r="E2325" s="9">
        <v>0.63900000000000001</v>
      </c>
      <c r="F2325" s="9">
        <v>0.61199999999999999</v>
      </c>
      <c r="G2325" s="9">
        <v>0.54500000000000004</v>
      </c>
      <c r="H2325" s="9">
        <v>11590.93</v>
      </c>
      <c r="I2325" s="6">
        <v>10</v>
      </c>
      <c r="J2325" s="36" t="str">
        <f t="shared" si="36"/>
        <v>Médio</v>
      </c>
      <c r="K2325" s="6">
        <f>IF(OR(B2325="",D2325="",E2325="",F2325="",G2325="",H2325=""),1,0)</f>
        <v>0</v>
      </c>
      <c r="L2325" s="6">
        <f>IF(C2325&lt;Panorama_geral!$B$3,1,0)</f>
        <v>0</v>
      </c>
      <c r="M2325" s="36">
        <f>IF(D2325&gt;Educacao_infantil!$I$3,1,0)</f>
        <v>1</v>
      </c>
      <c r="N2325" s="7">
        <f>IF(I2325&lt;Educacao_infantil!$J$3,1,0)</f>
        <v>0</v>
      </c>
      <c r="O2325" s="22"/>
    </row>
    <row r="2326" spans="1:15" x14ac:dyDescent="0.25">
      <c r="A2326" s="5" t="s">
        <v>1007</v>
      </c>
      <c r="B2326" s="6" t="s">
        <v>59</v>
      </c>
      <c r="C2326" s="9" t="str">
        <f>VLOOKUP(B2326,'De-Para_Estado_Regiao'!$B$3:$C$29,2,0)</f>
        <v>Sul</v>
      </c>
      <c r="D2326" s="6">
        <v>753</v>
      </c>
      <c r="E2326" s="6">
        <v>0.755</v>
      </c>
      <c r="F2326" s="6">
        <v>0.749</v>
      </c>
      <c r="G2326" s="6">
        <v>0.65700000000000003</v>
      </c>
      <c r="H2326" s="6">
        <v>37394.120000000003</v>
      </c>
      <c r="I2326" s="6">
        <v>27</v>
      </c>
      <c r="J2326" s="36" t="str">
        <f t="shared" si="36"/>
        <v>Alto</v>
      </c>
      <c r="K2326" s="6">
        <f>IF(OR(B2326="",D2326="",E2326="",F2326="",G2326="",H2326=""),1,0)</f>
        <v>0</v>
      </c>
      <c r="L2326" s="6">
        <f>IF(C2326&lt;Panorama_geral!$B$3,1,0)</f>
        <v>0</v>
      </c>
      <c r="M2326" s="36">
        <f>IF(D2326&gt;Educacao_infantil!$I$3,1,0)</f>
        <v>0</v>
      </c>
      <c r="N2326" s="7">
        <f>IF(I2326&lt;Educacao_infantil!$J$3,1,0)</f>
        <v>0</v>
      </c>
      <c r="O2326" s="22"/>
    </row>
    <row r="2327" spans="1:15" x14ac:dyDescent="0.25">
      <c r="A2327" s="8" t="s">
        <v>1008</v>
      </c>
      <c r="B2327" s="9" t="s">
        <v>24</v>
      </c>
      <c r="C2327" s="9" t="str">
        <f>VLOOKUP(B2327,'De-Para_Estado_Regiao'!$B$3:$C$29,2,0)</f>
        <v>Nordeste</v>
      </c>
      <c r="D2327" s="9">
        <v>1283</v>
      </c>
      <c r="E2327" s="9">
        <v>0.63600000000000001</v>
      </c>
      <c r="F2327" s="9">
        <v>0.60099999999999998</v>
      </c>
      <c r="G2327" s="9">
        <v>0.54800000000000004</v>
      </c>
      <c r="H2327" s="9">
        <v>12150.11</v>
      </c>
      <c r="I2327" s="6">
        <v>35</v>
      </c>
      <c r="J2327" s="36" t="str">
        <f t="shared" si="36"/>
        <v>Médio</v>
      </c>
      <c r="K2327" s="6">
        <f>IF(OR(B2327="",D2327="",E2327="",F2327="",G2327="",H2327=""),1,0)</f>
        <v>0</v>
      </c>
      <c r="L2327" s="6">
        <f>IF(C2327&lt;Panorama_geral!$B$3,1,0)</f>
        <v>0</v>
      </c>
      <c r="M2327" s="36">
        <f>IF(D2327&gt;Educacao_infantil!$I$3,1,0)</f>
        <v>1</v>
      </c>
      <c r="N2327" s="7">
        <f>IF(I2327&lt;Educacao_infantil!$J$3,1,0)</f>
        <v>0</v>
      </c>
      <c r="O2327" s="22"/>
    </row>
    <row r="2328" spans="1:15" x14ac:dyDescent="0.25">
      <c r="A2328" s="5" t="s">
        <v>1009</v>
      </c>
      <c r="B2328" s="6" t="s">
        <v>24</v>
      </c>
      <c r="C2328" s="9" t="str">
        <f>VLOOKUP(B2328,'De-Para_Estado_Regiao'!$B$3:$C$29,2,0)</f>
        <v>Nordeste</v>
      </c>
      <c r="D2328" s="6">
        <v>3140</v>
      </c>
      <c r="E2328" s="6">
        <v>0.627</v>
      </c>
      <c r="F2328" s="6">
        <v>0.64100000000000001</v>
      </c>
      <c r="G2328" s="6">
        <v>0.502</v>
      </c>
      <c r="H2328" s="6">
        <v>12458.8</v>
      </c>
      <c r="I2328" s="6">
        <v>74</v>
      </c>
      <c r="J2328" s="36" t="str">
        <f t="shared" si="36"/>
        <v>Médio</v>
      </c>
      <c r="K2328" s="6">
        <f>IF(OR(B2328="",D2328="",E2328="",F2328="",G2328="",H2328=""),1,0)</f>
        <v>0</v>
      </c>
      <c r="L2328" s="6">
        <f>IF(C2328&lt;Panorama_geral!$B$3,1,0)</f>
        <v>0</v>
      </c>
      <c r="M2328" s="36">
        <f>IF(D2328&gt;Educacao_infantil!$I$3,1,0)</f>
        <v>1</v>
      </c>
      <c r="N2328" s="7">
        <f>IF(I2328&lt;Educacao_infantil!$J$3,1,0)</f>
        <v>0</v>
      </c>
      <c r="O2328" s="22"/>
    </row>
    <row r="2329" spans="1:15" x14ac:dyDescent="0.25">
      <c r="A2329" s="8" t="s">
        <v>1010</v>
      </c>
      <c r="B2329" s="9" t="s">
        <v>33</v>
      </c>
      <c r="C2329" s="9" t="str">
        <f>VLOOKUP(B2329,'De-Para_Estado_Regiao'!$B$3:$C$29,2,0)</f>
        <v>Centro-Oeste</v>
      </c>
      <c r="D2329" s="9">
        <v>694</v>
      </c>
      <c r="E2329" s="9">
        <v>0.70599999999999996</v>
      </c>
      <c r="F2329" s="9">
        <v>0.70699999999999996</v>
      </c>
      <c r="G2329" s="9">
        <v>0.60299999999999998</v>
      </c>
      <c r="H2329" s="9">
        <v>36399.81</v>
      </c>
      <c r="I2329" s="6">
        <v>23</v>
      </c>
      <c r="J2329" s="36" t="str">
        <f t="shared" si="36"/>
        <v>Alto</v>
      </c>
      <c r="K2329" s="6">
        <f>IF(OR(B2329="",D2329="",E2329="",F2329="",G2329="",H2329=""),1,0)</f>
        <v>0</v>
      </c>
      <c r="L2329" s="6">
        <f>IF(C2329&lt;Panorama_geral!$B$3,1,0)</f>
        <v>0</v>
      </c>
      <c r="M2329" s="36">
        <f>IF(D2329&gt;Educacao_infantil!$I$3,1,0)</f>
        <v>0</v>
      </c>
      <c r="N2329" s="7">
        <f>IF(I2329&lt;Educacao_infantil!$J$3,1,0)</f>
        <v>0</v>
      </c>
      <c r="O2329" s="22"/>
    </row>
    <row r="2330" spans="1:15" x14ac:dyDescent="0.25">
      <c r="A2330" s="5" t="s">
        <v>1011</v>
      </c>
      <c r="B2330" s="6" t="s">
        <v>7</v>
      </c>
      <c r="C2330" s="9" t="str">
        <f>VLOOKUP(B2330,'De-Para_Estado_Regiao'!$B$3:$C$29,2,0)</f>
        <v>Sudeste</v>
      </c>
      <c r="D2330" s="6">
        <v>94</v>
      </c>
      <c r="E2330" s="6">
        <v>0.75</v>
      </c>
      <c r="F2330" s="6">
        <v>0.71299999999999997</v>
      </c>
      <c r="G2330" s="6">
        <v>0.71499999999999997</v>
      </c>
      <c r="H2330" s="6">
        <v>32076.14</v>
      </c>
      <c r="I2330" s="6">
        <v>1</v>
      </c>
      <c r="J2330" s="36" t="str">
        <f t="shared" si="36"/>
        <v>Alto</v>
      </c>
      <c r="K2330" s="6">
        <f>IF(OR(B2330="",D2330="",E2330="",F2330="",G2330="",H2330=""),1,0)</f>
        <v>0</v>
      </c>
      <c r="L2330" s="6">
        <f>IF(C2330&lt;Panorama_geral!$B$3,1,0)</f>
        <v>0</v>
      </c>
      <c r="M2330" s="36">
        <f>IF(D2330&gt;Educacao_infantil!$I$3,1,0)</f>
        <v>0</v>
      </c>
      <c r="N2330" s="7">
        <f>IF(I2330&lt;Educacao_infantil!$J$3,1,0)</f>
        <v>1</v>
      </c>
      <c r="O2330" s="22"/>
    </row>
    <row r="2331" spans="1:15" x14ac:dyDescent="0.25">
      <c r="A2331" s="8" t="s">
        <v>1012</v>
      </c>
      <c r="B2331" s="9" t="s">
        <v>22</v>
      </c>
      <c r="C2331" s="9" t="str">
        <f>VLOOKUP(B2331,'De-Para_Estado_Regiao'!$B$3:$C$29,2,0)</f>
        <v>Sul</v>
      </c>
      <c r="D2331" s="9">
        <v>1393</v>
      </c>
      <c r="E2331" s="9">
        <v>0.71</v>
      </c>
      <c r="F2331" s="9">
        <v>0.73799999999999999</v>
      </c>
      <c r="G2331" s="9">
        <v>0.59599999999999997</v>
      </c>
      <c r="H2331" s="9">
        <v>18982.34</v>
      </c>
      <c r="I2331" s="6">
        <v>41</v>
      </c>
      <c r="J2331" s="36" t="str">
        <f t="shared" si="36"/>
        <v>Alto</v>
      </c>
      <c r="K2331" s="6">
        <f>IF(OR(B2331="",D2331="",E2331="",F2331="",G2331="",H2331=""),1,0)</f>
        <v>0</v>
      </c>
      <c r="L2331" s="6">
        <f>IF(C2331&lt;Panorama_geral!$B$3,1,0)</f>
        <v>0</v>
      </c>
      <c r="M2331" s="36">
        <f>IF(D2331&gt;Educacao_infantil!$I$3,1,0)</f>
        <v>1</v>
      </c>
      <c r="N2331" s="7">
        <f>IF(I2331&lt;Educacao_infantil!$J$3,1,0)</f>
        <v>0</v>
      </c>
      <c r="O2331" s="22"/>
    </row>
    <row r="2332" spans="1:15" x14ac:dyDescent="0.25">
      <c r="A2332" s="5" t="s">
        <v>1013</v>
      </c>
      <c r="B2332" s="6" t="s">
        <v>64</v>
      </c>
      <c r="C2332" s="9" t="str">
        <f>VLOOKUP(B2332,'De-Para_Estado_Regiao'!$B$3:$C$29,2,0)</f>
        <v>Sudeste</v>
      </c>
      <c r="D2332" s="6">
        <v>977</v>
      </c>
      <c r="E2332" s="6">
        <v>0.72599999999999998</v>
      </c>
      <c r="F2332" s="6">
        <v>0.70299999999999996</v>
      </c>
      <c r="G2332" s="6">
        <v>0.63900000000000001</v>
      </c>
      <c r="H2332" s="6">
        <v>23339.54</v>
      </c>
      <c r="I2332" s="6">
        <v>43</v>
      </c>
      <c r="J2332" s="36" t="str">
        <f t="shared" si="36"/>
        <v>Alto</v>
      </c>
      <c r="K2332" s="6">
        <f>IF(OR(B2332="",D2332="",E2332="",F2332="",G2332="",H2332=""),1,0)</f>
        <v>0</v>
      </c>
      <c r="L2332" s="6">
        <f>IF(C2332&lt;Panorama_geral!$B$3,1,0)</f>
        <v>0</v>
      </c>
      <c r="M2332" s="36">
        <f>IF(D2332&gt;Educacao_infantil!$I$3,1,0)</f>
        <v>1</v>
      </c>
      <c r="N2332" s="7">
        <f>IF(I2332&lt;Educacao_infantil!$J$3,1,0)</f>
        <v>0</v>
      </c>
      <c r="O2332" s="22"/>
    </row>
    <row r="2333" spans="1:15" x14ac:dyDescent="0.25">
      <c r="A2333" s="8" t="s">
        <v>1014</v>
      </c>
      <c r="B2333" s="9" t="s">
        <v>7</v>
      </c>
      <c r="C2333" s="9" t="str">
        <f>VLOOKUP(B2333,'De-Para_Estado_Regiao'!$B$3:$C$29,2,0)</f>
        <v>Sudeste</v>
      </c>
      <c r="D2333" s="9">
        <v>411</v>
      </c>
      <c r="E2333" s="9">
        <v>0.67500000000000004</v>
      </c>
      <c r="F2333" s="9">
        <v>0.63400000000000001</v>
      </c>
      <c r="G2333" s="9">
        <v>0.60199999999999998</v>
      </c>
      <c r="H2333" s="9">
        <v>29812.01</v>
      </c>
      <c r="I2333" s="6">
        <v>23</v>
      </c>
      <c r="J2333" s="36" t="str">
        <f t="shared" si="36"/>
        <v>Médio</v>
      </c>
      <c r="K2333" s="6">
        <f>IF(OR(B2333="",D2333="",E2333="",F2333="",G2333="",H2333=""),1,0)</f>
        <v>0</v>
      </c>
      <c r="L2333" s="6">
        <f>IF(C2333&lt;Panorama_geral!$B$3,1,0)</f>
        <v>0</v>
      </c>
      <c r="M2333" s="36">
        <f>IF(D2333&gt;Educacao_infantil!$I$3,1,0)</f>
        <v>0</v>
      </c>
      <c r="N2333" s="7">
        <f>IF(I2333&lt;Educacao_infantil!$J$3,1,0)</f>
        <v>0</v>
      </c>
      <c r="O2333" s="22"/>
    </row>
    <row r="2334" spans="1:15" x14ac:dyDescent="0.25">
      <c r="A2334" s="5" t="s">
        <v>1015</v>
      </c>
      <c r="B2334" s="6" t="s">
        <v>7</v>
      </c>
      <c r="C2334" s="9" t="str">
        <f>VLOOKUP(B2334,'De-Para_Estado_Regiao'!$B$3:$C$29,2,0)</f>
        <v>Sudeste</v>
      </c>
      <c r="D2334" s="6">
        <v>526</v>
      </c>
      <c r="E2334" s="6">
        <v>0.76500000000000001</v>
      </c>
      <c r="F2334" s="6">
        <v>0.71799999999999997</v>
      </c>
      <c r="G2334" s="6">
        <v>0.71799999999999997</v>
      </c>
      <c r="H2334" s="6">
        <v>29598.27</v>
      </c>
      <c r="I2334" s="6">
        <v>4</v>
      </c>
      <c r="J2334" s="36" t="str">
        <f t="shared" si="36"/>
        <v>Alto</v>
      </c>
      <c r="K2334" s="6">
        <f>IF(OR(B2334="",D2334="",E2334="",F2334="",G2334="",H2334=""),1,0)</f>
        <v>0</v>
      </c>
      <c r="L2334" s="6">
        <f>IF(C2334&lt;Panorama_geral!$B$3,1,0)</f>
        <v>0</v>
      </c>
      <c r="M2334" s="36">
        <f>IF(D2334&gt;Educacao_infantil!$I$3,1,0)</f>
        <v>0</v>
      </c>
      <c r="N2334" s="7">
        <f>IF(I2334&lt;Educacao_infantil!$J$3,1,0)</f>
        <v>0</v>
      </c>
      <c r="O2334" s="22"/>
    </row>
    <row r="2335" spans="1:15" x14ac:dyDescent="0.25">
      <c r="A2335" s="8" t="s">
        <v>1016</v>
      </c>
      <c r="B2335" s="9" t="s">
        <v>39</v>
      </c>
      <c r="C2335" s="9" t="str">
        <f>VLOOKUP(B2335,'De-Para_Estado_Regiao'!$B$3:$C$29,2,0)</f>
        <v>Norte</v>
      </c>
      <c r="D2335" s="9">
        <v>4975</v>
      </c>
      <c r="E2335" s="9">
        <v>0.64400000000000002</v>
      </c>
      <c r="F2335" s="9">
        <v>0.61799999999999999</v>
      </c>
      <c r="G2335" s="9">
        <v>0.53400000000000003</v>
      </c>
      <c r="H2335" s="9">
        <v>20860.580000000002</v>
      </c>
      <c r="I2335" s="6">
        <v>67</v>
      </c>
      <c r="J2335" s="36" t="str">
        <f t="shared" si="36"/>
        <v>Médio</v>
      </c>
      <c r="K2335" s="6">
        <f>IF(OR(B2335="",D2335="",E2335="",F2335="",G2335="",H2335=""),1,0)</f>
        <v>0</v>
      </c>
      <c r="L2335" s="6">
        <f>IF(C2335&lt;Panorama_geral!$B$3,1,0)</f>
        <v>0</v>
      </c>
      <c r="M2335" s="36">
        <f>IF(D2335&gt;Educacao_infantil!$I$3,1,0)</f>
        <v>1</v>
      </c>
      <c r="N2335" s="7">
        <f>IF(I2335&lt;Educacao_infantil!$J$3,1,0)</f>
        <v>0</v>
      </c>
      <c r="O2335" s="22"/>
    </row>
    <row r="2336" spans="1:15" x14ac:dyDescent="0.25">
      <c r="A2336" s="5" t="s">
        <v>1017</v>
      </c>
      <c r="B2336" s="6" t="s">
        <v>14</v>
      </c>
      <c r="C2336" s="9" t="str">
        <f>VLOOKUP(B2336,'De-Para_Estado_Regiao'!$B$3:$C$29,2,0)</f>
        <v>Sul</v>
      </c>
      <c r="D2336" s="6">
        <v>937</v>
      </c>
      <c r="E2336" s="6">
        <v>0.72</v>
      </c>
      <c r="F2336" s="6">
        <v>0.71799999999999997</v>
      </c>
      <c r="G2336" s="6">
        <v>0.59399999999999997</v>
      </c>
      <c r="H2336" s="6">
        <v>26106.68</v>
      </c>
      <c r="I2336" s="6">
        <v>24</v>
      </c>
      <c r="J2336" s="36" t="str">
        <f t="shared" si="36"/>
        <v>Alto</v>
      </c>
      <c r="K2336" s="6">
        <f>IF(OR(B2336="",D2336="",E2336="",F2336="",G2336="",H2336=""),1,0)</f>
        <v>0</v>
      </c>
      <c r="L2336" s="6">
        <f>IF(C2336&lt;Panorama_geral!$B$3,1,0)</f>
        <v>0</v>
      </c>
      <c r="M2336" s="36">
        <f>IF(D2336&gt;Educacao_infantil!$I$3,1,0)</f>
        <v>0</v>
      </c>
      <c r="N2336" s="7">
        <f>IF(I2336&lt;Educacao_infantil!$J$3,1,0)</f>
        <v>0</v>
      </c>
      <c r="O2336" s="22"/>
    </row>
    <row r="2337" spans="1:15" x14ac:dyDescent="0.25">
      <c r="A2337" s="8" t="s">
        <v>1018</v>
      </c>
      <c r="B2337" s="9" t="s">
        <v>87</v>
      </c>
      <c r="C2337" s="9" t="str">
        <f>VLOOKUP(B2337,'De-Para_Estado_Regiao'!$B$3:$C$29,2,0)</f>
        <v>Nordeste</v>
      </c>
      <c r="D2337" s="9">
        <v>1449</v>
      </c>
      <c r="E2337" s="9">
        <v>0.61199999999999999</v>
      </c>
      <c r="F2337" s="9">
        <v>0.56799999999999995</v>
      </c>
      <c r="G2337" s="9">
        <v>0.52500000000000002</v>
      </c>
      <c r="H2337" s="9">
        <v>6547.6</v>
      </c>
      <c r="I2337" s="6">
        <v>4</v>
      </c>
      <c r="J2337" s="36" t="str">
        <f t="shared" si="36"/>
        <v>Médio</v>
      </c>
      <c r="K2337" s="6">
        <f>IF(OR(B2337="",D2337="",E2337="",F2337="",G2337="",H2337=""),1,0)</f>
        <v>0</v>
      </c>
      <c r="L2337" s="6">
        <f>IF(C2337&lt;Panorama_geral!$B$3,1,0)</f>
        <v>0</v>
      </c>
      <c r="M2337" s="36">
        <f>IF(D2337&gt;Educacao_infantil!$I$3,1,0)</f>
        <v>1</v>
      </c>
      <c r="N2337" s="7">
        <f>IF(I2337&lt;Educacao_infantil!$J$3,1,0)</f>
        <v>0</v>
      </c>
      <c r="O2337" s="22"/>
    </row>
    <row r="2338" spans="1:15" x14ac:dyDescent="0.25">
      <c r="A2338" s="8" t="s">
        <v>1020</v>
      </c>
      <c r="B2338" s="9" t="s">
        <v>33</v>
      </c>
      <c r="C2338" s="9" t="str">
        <f>VLOOKUP(B2338,'De-Para_Estado_Regiao'!$B$3:$C$29,2,0)</f>
        <v>Centro-Oeste</v>
      </c>
      <c r="D2338" s="9">
        <v>1258</v>
      </c>
      <c r="E2338" s="9">
        <v>0.70099999999999996</v>
      </c>
      <c r="F2338" s="9">
        <v>0.69899999999999995</v>
      </c>
      <c r="G2338" s="9">
        <v>0.57299999999999995</v>
      </c>
      <c r="H2338" s="9">
        <v>32368.53</v>
      </c>
      <c r="I2338" s="6">
        <v>21</v>
      </c>
      <c r="J2338" s="36" t="str">
        <f t="shared" si="36"/>
        <v>Alto</v>
      </c>
      <c r="K2338" s="6">
        <f>IF(OR(B2338="",D2338="",E2338="",F2338="",G2338="",H2338=""),1,0)</f>
        <v>0</v>
      </c>
      <c r="L2338" s="6">
        <f>IF(C2338&lt;Panorama_geral!$B$3,1,0)</f>
        <v>0</v>
      </c>
      <c r="M2338" s="36">
        <f>IF(D2338&gt;Educacao_infantil!$I$3,1,0)</f>
        <v>1</v>
      </c>
      <c r="N2338" s="7">
        <f>IF(I2338&lt;Educacao_infantil!$J$3,1,0)</f>
        <v>0</v>
      </c>
      <c r="O2338" s="22"/>
    </row>
    <row r="2339" spans="1:15" x14ac:dyDescent="0.25">
      <c r="A2339" s="5" t="s">
        <v>1021</v>
      </c>
      <c r="B2339" s="6" t="s">
        <v>31</v>
      </c>
      <c r="C2339" s="9" t="str">
        <f>VLOOKUP(B2339,'De-Para_Estado_Regiao'!$B$3:$C$29,2,0)</f>
        <v>Nordeste</v>
      </c>
      <c r="D2339" s="6">
        <v>2558</v>
      </c>
      <c r="E2339" s="6">
        <v>0.65500000000000003</v>
      </c>
      <c r="F2339" s="6">
        <v>0.60699999999999998</v>
      </c>
      <c r="G2339" s="6">
        <v>0.624</v>
      </c>
      <c r="H2339" s="6">
        <v>16595.3</v>
      </c>
      <c r="I2339" s="6">
        <v>25</v>
      </c>
      <c r="J2339" s="36" t="str">
        <f t="shared" si="36"/>
        <v>Médio</v>
      </c>
      <c r="K2339" s="6">
        <f>IF(OR(B2339="",D2339="",E2339="",F2339="",G2339="",H2339=""),1,0)</f>
        <v>0</v>
      </c>
      <c r="L2339" s="6">
        <f>IF(C2339&lt;Panorama_geral!$B$3,1,0)</f>
        <v>0</v>
      </c>
      <c r="M2339" s="36">
        <f>IF(D2339&gt;Educacao_infantil!$I$3,1,0)</f>
        <v>1</v>
      </c>
      <c r="N2339" s="7">
        <f>IF(I2339&lt;Educacao_infantil!$J$3,1,0)</f>
        <v>0</v>
      </c>
      <c r="O2339" s="22"/>
    </row>
    <row r="2340" spans="1:15" x14ac:dyDescent="0.25">
      <c r="A2340" s="8" t="s">
        <v>1022</v>
      </c>
      <c r="B2340" s="9" t="s">
        <v>22</v>
      </c>
      <c r="C2340" s="9" t="str">
        <f>VLOOKUP(B2340,'De-Para_Estado_Regiao'!$B$3:$C$29,2,0)</f>
        <v>Sul</v>
      </c>
      <c r="D2340" s="9">
        <v>1262</v>
      </c>
      <c r="E2340" s="9">
        <v>0.68</v>
      </c>
      <c r="F2340" s="9">
        <v>0.69</v>
      </c>
      <c r="G2340" s="9">
        <v>0.57599999999999996</v>
      </c>
      <c r="H2340" s="9">
        <v>38178.85</v>
      </c>
      <c r="I2340" s="6">
        <v>63</v>
      </c>
      <c r="J2340" s="36" t="str">
        <f t="shared" si="36"/>
        <v>Médio</v>
      </c>
      <c r="K2340" s="6">
        <f>IF(OR(B2340="",D2340="",E2340="",F2340="",G2340="",H2340=""),1,0)</f>
        <v>0</v>
      </c>
      <c r="L2340" s="6">
        <f>IF(C2340&lt;Panorama_geral!$B$3,1,0)</f>
        <v>0</v>
      </c>
      <c r="M2340" s="36">
        <f>IF(D2340&gt;Educacao_infantil!$I$3,1,0)</f>
        <v>1</v>
      </c>
      <c r="N2340" s="7">
        <f>IF(I2340&lt;Educacao_infantil!$J$3,1,0)</f>
        <v>0</v>
      </c>
      <c r="O2340" s="22"/>
    </row>
    <row r="2341" spans="1:15" x14ac:dyDescent="0.25">
      <c r="A2341" s="5" t="s">
        <v>1023</v>
      </c>
      <c r="B2341" s="6" t="s">
        <v>7</v>
      </c>
      <c r="C2341" s="9" t="str">
        <f>VLOOKUP(B2341,'De-Para_Estado_Regiao'!$B$3:$C$29,2,0)</f>
        <v>Sudeste</v>
      </c>
      <c r="D2341" s="6">
        <v>488</v>
      </c>
      <c r="E2341" s="6">
        <v>0.72</v>
      </c>
      <c r="F2341" s="6">
        <v>0.67700000000000005</v>
      </c>
      <c r="G2341" s="6">
        <v>0.64900000000000002</v>
      </c>
      <c r="H2341" s="6">
        <v>16149.97</v>
      </c>
      <c r="I2341" s="6">
        <v>13</v>
      </c>
      <c r="J2341" s="36" t="str">
        <f t="shared" si="36"/>
        <v>Alto</v>
      </c>
      <c r="K2341" s="6">
        <f>IF(OR(B2341="",D2341="",E2341="",F2341="",G2341="",H2341=""),1,0)</f>
        <v>0</v>
      </c>
      <c r="L2341" s="6">
        <f>IF(C2341&lt;Panorama_geral!$B$3,1,0)</f>
        <v>0</v>
      </c>
      <c r="M2341" s="36">
        <f>IF(D2341&gt;Educacao_infantil!$I$3,1,0)</f>
        <v>0</v>
      </c>
      <c r="N2341" s="7">
        <f>IF(I2341&lt;Educacao_infantil!$J$3,1,0)</f>
        <v>0</v>
      </c>
      <c r="O2341" s="22"/>
    </row>
    <row r="2342" spans="1:15" x14ac:dyDescent="0.25">
      <c r="A2342" s="8" t="s">
        <v>1024</v>
      </c>
      <c r="B2342" s="9" t="s">
        <v>39</v>
      </c>
      <c r="C2342" s="9" t="str">
        <f>VLOOKUP(B2342,'De-Para_Estado_Regiao'!$B$3:$C$29,2,0)</f>
        <v>Norte</v>
      </c>
      <c r="D2342" s="9">
        <v>4353</v>
      </c>
      <c r="E2342" s="9">
        <v>0.66</v>
      </c>
      <c r="F2342" s="9">
        <v>0.58899999999999997</v>
      </c>
      <c r="G2342" s="9">
        <v>0.60499999999999998</v>
      </c>
      <c r="H2342" s="9">
        <v>9092.68</v>
      </c>
      <c r="I2342" s="6">
        <v>9</v>
      </c>
      <c r="J2342" s="36" t="str">
        <f t="shared" si="36"/>
        <v>Médio</v>
      </c>
      <c r="K2342" s="6">
        <f>IF(OR(B2342="",D2342="",E2342="",F2342="",G2342="",H2342=""),1,0)</f>
        <v>0</v>
      </c>
      <c r="L2342" s="6">
        <f>IF(C2342&lt;Panorama_geral!$B$3,1,0)</f>
        <v>0</v>
      </c>
      <c r="M2342" s="36">
        <f>IF(D2342&gt;Educacao_infantil!$I$3,1,0)</f>
        <v>1</v>
      </c>
      <c r="N2342" s="7">
        <f>IF(I2342&lt;Educacao_infantil!$J$3,1,0)</f>
        <v>0</v>
      </c>
      <c r="O2342" s="22"/>
    </row>
    <row r="2343" spans="1:15" x14ac:dyDescent="0.25">
      <c r="A2343" s="5" t="s">
        <v>1025</v>
      </c>
      <c r="B2343" s="6" t="s">
        <v>16</v>
      </c>
      <c r="C2343" s="9" t="str">
        <f>VLOOKUP(B2343,'De-Para_Estado_Regiao'!$B$3:$C$29,2,0)</f>
        <v>Sudeste</v>
      </c>
      <c r="D2343" s="6">
        <v>651</v>
      </c>
      <c r="E2343" s="6">
        <v>0.68799999999999994</v>
      </c>
      <c r="F2343" s="6">
        <v>0.68200000000000005</v>
      </c>
      <c r="G2343" s="6">
        <v>0.59699999999999998</v>
      </c>
      <c r="H2343" s="6">
        <v>16426.560000000001</v>
      </c>
      <c r="I2343" s="6">
        <v>16</v>
      </c>
      <c r="J2343" s="36" t="str">
        <f t="shared" si="36"/>
        <v>Médio</v>
      </c>
      <c r="K2343" s="6">
        <f>IF(OR(B2343="",D2343="",E2343="",F2343="",G2343="",H2343=""),1,0)</f>
        <v>0</v>
      </c>
      <c r="L2343" s="6">
        <f>IF(C2343&lt;Panorama_geral!$B$3,1,0)</f>
        <v>0</v>
      </c>
      <c r="M2343" s="36">
        <f>IF(D2343&gt;Educacao_infantil!$I$3,1,0)</f>
        <v>0</v>
      </c>
      <c r="N2343" s="7">
        <f>IF(I2343&lt;Educacao_infantil!$J$3,1,0)</f>
        <v>0</v>
      </c>
      <c r="O2343" s="22"/>
    </row>
    <row r="2344" spans="1:15" x14ac:dyDescent="0.25">
      <c r="A2344" s="8" t="s">
        <v>1026</v>
      </c>
      <c r="B2344" s="9" t="s">
        <v>7</v>
      </c>
      <c r="C2344" s="9" t="str">
        <f>VLOOKUP(B2344,'De-Para_Estado_Regiao'!$B$3:$C$29,2,0)</f>
        <v>Sudeste</v>
      </c>
      <c r="D2344" s="9">
        <v>890</v>
      </c>
      <c r="E2344" s="9">
        <v>0.74</v>
      </c>
      <c r="F2344" s="9">
        <v>0.71699999999999997</v>
      </c>
      <c r="G2344" s="9">
        <v>0.68300000000000005</v>
      </c>
      <c r="H2344" s="9">
        <v>15769.82</v>
      </c>
      <c r="I2344" s="6">
        <v>23</v>
      </c>
      <c r="J2344" s="36" t="str">
        <f t="shared" si="36"/>
        <v>Alto</v>
      </c>
      <c r="K2344" s="6">
        <f>IF(OR(B2344="",D2344="",E2344="",F2344="",G2344="",H2344=""),1,0)</f>
        <v>0</v>
      </c>
      <c r="L2344" s="6">
        <f>IF(C2344&lt;Panorama_geral!$B$3,1,0)</f>
        <v>0</v>
      </c>
      <c r="M2344" s="36">
        <f>IF(D2344&gt;Educacao_infantil!$I$3,1,0)</f>
        <v>0</v>
      </c>
      <c r="N2344" s="7">
        <f>IF(I2344&lt;Educacao_infantil!$J$3,1,0)</f>
        <v>0</v>
      </c>
      <c r="O2344" s="22"/>
    </row>
    <row r="2345" spans="1:15" x14ac:dyDescent="0.25">
      <c r="A2345" s="5" t="s">
        <v>1027</v>
      </c>
      <c r="B2345" s="6" t="s">
        <v>87</v>
      </c>
      <c r="C2345" s="9" t="str">
        <f>VLOOKUP(B2345,'De-Para_Estado_Regiao'!$B$3:$C$29,2,0)</f>
        <v>Nordeste</v>
      </c>
      <c r="D2345" s="6">
        <v>2259</v>
      </c>
      <c r="E2345" s="6">
        <v>0.65300000000000002</v>
      </c>
      <c r="F2345" s="6">
        <v>0.628</v>
      </c>
      <c r="G2345" s="6">
        <v>0.56299999999999994</v>
      </c>
      <c r="H2345" s="6">
        <v>11040.59</v>
      </c>
      <c r="I2345" s="6">
        <v>42</v>
      </c>
      <c r="J2345" s="36" t="str">
        <f t="shared" si="36"/>
        <v>Médio</v>
      </c>
      <c r="K2345" s="6">
        <f>IF(OR(B2345="",D2345="",E2345="",F2345="",G2345="",H2345=""),1,0)</f>
        <v>0</v>
      </c>
      <c r="L2345" s="6">
        <f>IF(C2345&lt;Panorama_geral!$B$3,1,0)</f>
        <v>0</v>
      </c>
      <c r="M2345" s="36">
        <f>IF(D2345&gt;Educacao_infantil!$I$3,1,0)</f>
        <v>1</v>
      </c>
      <c r="N2345" s="7">
        <f>IF(I2345&lt;Educacao_infantil!$J$3,1,0)</f>
        <v>0</v>
      </c>
      <c r="O2345" s="22"/>
    </row>
    <row r="2346" spans="1:15" x14ac:dyDescent="0.25">
      <c r="A2346" s="8" t="s">
        <v>348</v>
      </c>
      <c r="B2346" s="9" t="s">
        <v>24</v>
      </c>
      <c r="C2346" s="9" t="str">
        <f>VLOOKUP(B2346,'De-Para_Estado_Regiao'!$B$3:$C$29,2,0)</f>
        <v>Nordeste</v>
      </c>
      <c r="D2346" s="9">
        <v>1572</v>
      </c>
      <c r="E2346" s="9">
        <v>0.61499999999999999</v>
      </c>
      <c r="F2346" s="9">
        <v>0.60199999999999998</v>
      </c>
      <c r="G2346" s="9">
        <v>0.49199999999999999</v>
      </c>
      <c r="H2346" s="9">
        <v>10818.03</v>
      </c>
      <c r="I2346" s="6">
        <v>37</v>
      </c>
      <c r="J2346" s="36" t="str">
        <f t="shared" si="36"/>
        <v>Médio</v>
      </c>
      <c r="K2346" s="6">
        <f>IF(OR(B2346="",D2346="",E2346="",F2346="",G2346="",H2346=""),1,0)</f>
        <v>0</v>
      </c>
      <c r="L2346" s="6">
        <f>IF(C2346&lt;Panorama_geral!$B$3,1,0)</f>
        <v>0</v>
      </c>
      <c r="M2346" s="36">
        <f>IF(D2346&gt;Educacao_infantil!$I$3,1,0)</f>
        <v>1</v>
      </c>
      <c r="N2346" s="7">
        <f>IF(I2346&lt;Educacao_infantil!$J$3,1,0)</f>
        <v>0</v>
      </c>
      <c r="O2346" s="22"/>
    </row>
    <row r="2347" spans="1:15" x14ac:dyDescent="0.25">
      <c r="A2347" s="8" t="s">
        <v>1029</v>
      </c>
      <c r="B2347" s="9" t="s">
        <v>7</v>
      </c>
      <c r="C2347" s="9" t="str">
        <f>VLOOKUP(B2347,'De-Para_Estado_Regiao'!$B$3:$C$29,2,0)</f>
        <v>Sudeste</v>
      </c>
      <c r="D2347" s="9">
        <v>455</v>
      </c>
      <c r="E2347" s="9">
        <v>0.73299999999999998</v>
      </c>
      <c r="F2347" s="9">
        <v>0.69299999999999995</v>
      </c>
      <c r="G2347" s="9">
        <v>0.65300000000000002</v>
      </c>
      <c r="H2347" s="9">
        <v>20068.919999999998</v>
      </c>
      <c r="I2347" s="6">
        <v>6</v>
      </c>
      <c r="J2347" s="36" t="str">
        <f t="shared" si="36"/>
        <v>Alto</v>
      </c>
      <c r="K2347" s="6">
        <f>IF(OR(B2347="",D2347="",E2347="",F2347="",G2347="",H2347=""),1,0)</f>
        <v>0</v>
      </c>
      <c r="L2347" s="6">
        <f>IF(C2347&lt;Panorama_geral!$B$3,1,0)</f>
        <v>0</v>
      </c>
      <c r="M2347" s="36">
        <f>IF(D2347&gt;Educacao_infantil!$I$3,1,0)</f>
        <v>0</v>
      </c>
      <c r="N2347" s="7">
        <f>IF(I2347&lt;Educacao_infantil!$J$3,1,0)</f>
        <v>0</v>
      </c>
      <c r="O2347" s="22"/>
    </row>
    <row r="2348" spans="1:15" x14ac:dyDescent="0.25">
      <c r="A2348" s="8" t="s">
        <v>1031</v>
      </c>
      <c r="B2348" s="9" t="s">
        <v>31</v>
      </c>
      <c r="C2348" s="9" t="str">
        <f>VLOOKUP(B2348,'De-Para_Estado_Regiao'!$B$3:$C$29,2,0)</f>
        <v>Nordeste</v>
      </c>
      <c r="D2348" s="9">
        <v>936</v>
      </c>
      <c r="E2348" s="9">
        <v>0.64500000000000002</v>
      </c>
      <c r="F2348" s="9">
        <v>0.62</v>
      </c>
      <c r="G2348" s="9">
        <v>0.54700000000000004</v>
      </c>
      <c r="H2348" s="9">
        <v>9294.1</v>
      </c>
      <c r="I2348" s="6">
        <v>8</v>
      </c>
      <c r="J2348" s="36" t="str">
        <f t="shared" si="36"/>
        <v>Médio</v>
      </c>
      <c r="K2348" s="6">
        <f>IF(OR(B2348="",D2348="",E2348="",F2348="",G2348="",H2348=""),1,0)</f>
        <v>0</v>
      </c>
      <c r="L2348" s="6">
        <f>IF(C2348&lt;Panorama_geral!$B$3,1,0)</f>
        <v>0</v>
      </c>
      <c r="M2348" s="36">
        <f>IF(D2348&gt;Educacao_infantil!$I$3,1,0)</f>
        <v>0</v>
      </c>
      <c r="N2348" s="7">
        <f>IF(I2348&lt;Educacao_infantil!$J$3,1,0)</f>
        <v>0</v>
      </c>
      <c r="O2348" s="22"/>
    </row>
    <row r="2349" spans="1:15" x14ac:dyDescent="0.25">
      <c r="A2349" s="5" t="s">
        <v>1032</v>
      </c>
      <c r="B2349" s="6" t="s">
        <v>10</v>
      </c>
      <c r="C2349" s="9" t="str">
        <f>VLOOKUP(B2349,'De-Para_Estado_Regiao'!$B$3:$C$29,2,0)</f>
        <v>Sudeste</v>
      </c>
      <c r="D2349" s="6">
        <v>742</v>
      </c>
      <c r="E2349" s="6">
        <v>0.66</v>
      </c>
      <c r="F2349" s="6">
        <v>0.67</v>
      </c>
      <c r="G2349" s="6">
        <v>0.53300000000000003</v>
      </c>
      <c r="H2349" s="6">
        <v>21615.52</v>
      </c>
      <c r="I2349" s="6">
        <v>4</v>
      </c>
      <c r="J2349" s="36" t="str">
        <f t="shared" si="36"/>
        <v>Médio</v>
      </c>
      <c r="K2349" s="6">
        <f>IF(OR(B2349="",D2349="",E2349="",F2349="",G2349="",H2349=""),1,0)</f>
        <v>0</v>
      </c>
      <c r="L2349" s="6">
        <f>IF(C2349&lt;Panorama_geral!$B$3,1,0)</f>
        <v>0</v>
      </c>
      <c r="M2349" s="36">
        <f>IF(D2349&gt;Educacao_infantil!$I$3,1,0)</f>
        <v>0</v>
      </c>
      <c r="N2349" s="7">
        <f>IF(I2349&lt;Educacao_infantil!$J$3,1,0)</f>
        <v>0</v>
      </c>
      <c r="O2349" s="22"/>
    </row>
    <row r="2350" spans="1:15" x14ac:dyDescent="0.25">
      <c r="A2350" s="8" t="s">
        <v>1033</v>
      </c>
      <c r="B2350" s="9" t="s">
        <v>59</v>
      </c>
      <c r="C2350" s="9" t="str">
        <f>VLOOKUP(B2350,'De-Para_Estado_Regiao'!$B$3:$C$29,2,0)</f>
        <v>Sul</v>
      </c>
      <c r="D2350" s="9">
        <v>592</v>
      </c>
      <c r="E2350" s="9">
        <v>0.73499999999999999</v>
      </c>
      <c r="F2350" s="9">
        <v>0.71399999999999997</v>
      </c>
      <c r="G2350" s="9">
        <v>0.67700000000000005</v>
      </c>
      <c r="H2350" s="9">
        <v>21156.89</v>
      </c>
      <c r="I2350" s="6">
        <v>9</v>
      </c>
      <c r="J2350" s="36" t="str">
        <f t="shared" si="36"/>
        <v>Alto</v>
      </c>
      <c r="K2350" s="6">
        <f>IF(OR(B2350="",D2350="",E2350="",F2350="",G2350="",H2350=""),1,0)</f>
        <v>0</v>
      </c>
      <c r="L2350" s="6">
        <f>IF(C2350&lt;Panorama_geral!$B$3,1,0)</f>
        <v>0</v>
      </c>
      <c r="M2350" s="36">
        <f>IF(D2350&gt;Educacao_infantil!$I$3,1,0)</f>
        <v>0</v>
      </c>
      <c r="N2350" s="7">
        <f>IF(I2350&lt;Educacao_infantil!$J$3,1,0)</f>
        <v>0</v>
      </c>
      <c r="O2350" s="22"/>
    </row>
    <row r="2351" spans="1:15" x14ac:dyDescent="0.25">
      <c r="A2351" s="5" t="s">
        <v>1034</v>
      </c>
      <c r="B2351" s="6" t="s">
        <v>16</v>
      </c>
      <c r="C2351" s="9" t="str">
        <f>VLOOKUP(B2351,'De-Para_Estado_Regiao'!$B$3:$C$29,2,0)</f>
        <v>Sudeste</v>
      </c>
      <c r="D2351" s="6">
        <v>1838</v>
      </c>
      <c r="E2351" s="6">
        <v>0.64200000000000002</v>
      </c>
      <c r="F2351" s="6">
        <v>0.63600000000000001</v>
      </c>
      <c r="G2351" s="6">
        <v>0.51800000000000002</v>
      </c>
      <c r="H2351" s="6">
        <v>11420.49</v>
      </c>
      <c r="I2351" s="6">
        <v>26</v>
      </c>
      <c r="J2351" s="36" t="str">
        <f t="shared" si="36"/>
        <v>Médio</v>
      </c>
      <c r="K2351" s="6">
        <f>IF(OR(B2351="",D2351="",E2351="",F2351="",G2351="",H2351=""),1,0)</f>
        <v>0</v>
      </c>
      <c r="L2351" s="6">
        <f>IF(C2351&lt;Panorama_geral!$B$3,1,0)</f>
        <v>0</v>
      </c>
      <c r="M2351" s="36">
        <f>IF(D2351&gt;Educacao_infantil!$I$3,1,0)</f>
        <v>1</v>
      </c>
      <c r="N2351" s="7">
        <f>IF(I2351&lt;Educacao_infantil!$J$3,1,0)</f>
        <v>0</v>
      </c>
      <c r="O2351" s="22"/>
    </row>
    <row r="2352" spans="1:15" x14ac:dyDescent="0.25">
      <c r="A2352" s="8" t="s">
        <v>316</v>
      </c>
      <c r="B2352" s="9" t="s">
        <v>22</v>
      </c>
      <c r="C2352" s="9" t="str">
        <f>VLOOKUP(B2352,'De-Para_Estado_Regiao'!$B$3:$C$29,2,0)</f>
        <v>Sul</v>
      </c>
      <c r="D2352" s="9">
        <v>1753</v>
      </c>
      <c r="E2352" s="9">
        <v>0.72</v>
      </c>
      <c r="F2352" s="9">
        <v>0.73899999999999999</v>
      </c>
      <c r="G2352" s="9">
        <v>0.61499999999999999</v>
      </c>
      <c r="H2352" s="9">
        <v>27249.19</v>
      </c>
      <c r="I2352" s="6">
        <v>42</v>
      </c>
      <c r="J2352" s="36" t="str">
        <f t="shared" si="36"/>
        <v>Alto</v>
      </c>
      <c r="K2352" s="6">
        <f>IF(OR(B2352="",D2352="",E2352="",F2352="",G2352="",H2352=""),1,0)</f>
        <v>0</v>
      </c>
      <c r="L2352" s="6">
        <f>IF(C2352&lt;Panorama_geral!$B$3,1,0)</f>
        <v>0</v>
      </c>
      <c r="M2352" s="36">
        <f>IF(D2352&gt;Educacao_infantil!$I$3,1,0)</f>
        <v>1</v>
      </c>
      <c r="N2352" s="7">
        <f>IF(I2352&lt;Educacao_infantil!$J$3,1,0)</f>
        <v>0</v>
      </c>
      <c r="O2352" s="22"/>
    </row>
    <row r="2353" spans="1:15" x14ac:dyDescent="0.25">
      <c r="A2353" s="5" t="s">
        <v>1035</v>
      </c>
      <c r="B2353" s="6" t="s">
        <v>14</v>
      </c>
      <c r="C2353" s="9" t="str">
        <f>VLOOKUP(B2353,'De-Para_Estado_Regiao'!$B$3:$C$29,2,0)</f>
        <v>Sul</v>
      </c>
      <c r="D2353" s="6">
        <v>440</v>
      </c>
      <c r="E2353" s="6">
        <v>0.71499999999999997</v>
      </c>
      <c r="F2353" s="6">
        <v>0.72499999999999998</v>
      </c>
      <c r="G2353" s="6">
        <v>0.59199999999999997</v>
      </c>
      <c r="H2353" s="6">
        <v>36091.15</v>
      </c>
      <c r="I2353" s="6">
        <v>13</v>
      </c>
      <c r="J2353" s="36" t="str">
        <f t="shared" si="36"/>
        <v>Alto</v>
      </c>
      <c r="K2353" s="6">
        <f>IF(OR(B2353="",D2353="",E2353="",F2353="",G2353="",H2353=""),1,0)</f>
        <v>0</v>
      </c>
      <c r="L2353" s="6">
        <f>IF(C2353&lt;Panorama_geral!$B$3,1,0)</f>
        <v>0</v>
      </c>
      <c r="M2353" s="36">
        <f>IF(D2353&gt;Educacao_infantil!$I$3,1,0)</f>
        <v>0</v>
      </c>
      <c r="N2353" s="7">
        <f>IF(I2353&lt;Educacao_infantil!$J$3,1,0)</f>
        <v>0</v>
      </c>
      <c r="O2353" s="22"/>
    </row>
    <row r="2354" spans="1:15" x14ac:dyDescent="0.25">
      <c r="A2354" s="8" t="s">
        <v>1036</v>
      </c>
      <c r="B2354" s="9" t="s">
        <v>14</v>
      </c>
      <c r="C2354" s="9" t="str">
        <f>VLOOKUP(B2354,'De-Para_Estado_Regiao'!$B$3:$C$29,2,0)</f>
        <v>Sul</v>
      </c>
      <c r="D2354" s="9">
        <v>1196</v>
      </c>
      <c r="E2354" s="9">
        <v>0.76700000000000002</v>
      </c>
      <c r="F2354" s="9">
        <v>0.77600000000000002</v>
      </c>
      <c r="G2354" s="9">
        <v>0.68400000000000005</v>
      </c>
      <c r="H2354" s="9">
        <v>37884.839999999997</v>
      </c>
      <c r="I2354" s="6">
        <v>34</v>
      </c>
      <c r="J2354" s="36" t="str">
        <f t="shared" si="36"/>
        <v>Alto</v>
      </c>
      <c r="K2354" s="6">
        <f>IF(OR(B2354="",D2354="",E2354="",F2354="",G2354="",H2354=""),1,0)</f>
        <v>0</v>
      </c>
      <c r="L2354" s="6">
        <f>IF(C2354&lt;Panorama_geral!$B$3,1,0)</f>
        <v>0</v>
      </c>
      <c r="M2354" s="36">
        <f>IF(D2354&gt;Educacao_infantil!$I$3,1,0)</f>
        <v>1</v>
      </c>
      <c r="N2354" s="7">
        <f>IF(I2354&lt;Educacao_infantil!$J$3,1,0)</f>
        <v>0</v>
      </c>
      <c r="O2354" s="22"/>
    </row>
    <row r="2355" spans="1:15" x14ac:dyDescent="0.25">
      <c r="A2355" s="5" t="s">
        <v>1037</v>
      </c>
      <c r="B2355" s="6" t="s">
        <v>59</v>
      </c>
      <c r="C2355" s="9" t="str">
        <f>VLOOKUP(B2355,'De-Para_Estado_Regiao'!$B$3:$C$29,2,0)</f>
        <v>Sul</v>
      </c>
      <c r="D2355" s="6">
        <v>684</v>
      </c>
      <c r="E2355" s="6">
        <v>0.73799999999999999</v>
      </c>
      <c r="F2355" s="6">
        <v>0.73499999999999999</v>
      </c>
      <c r="G2355" s="6">
        <v>0.63900000000000001</v>
      </c>
      <c r="H2355" s="6">
        <v>47982.39</v>
      </c>
      <c r="I2355" s="6">
        <v>25</v>
      </c>
      <c r="J2355" s="36" t="str">
        <f t="shared" si="36"/>
        <v>Alto</v>
      </c>
      <c r="K2355" s="6">
        <f>IF(OR(B2355="",D2355="",E2355="",F2355="",G2355="",H2355=""),1,0)</f>
        <v>0</v>
      </c>
      <c r="L2355" s="6">
        <f>IF(C2355&lt;Panorama_geral!$B$3,1,0)</f>
        <v>0</v>
      </c>
      <c r="M2355" s="36">
        <f>IF(D2355&gt;Educacao_infantil!$I$3,1,0)</f>
        <v>0</v>
      </c>
      <c r="N2355" s="7">
        <f>IF(I2355&lt;Educacao_infantil!$J$3,1,0)</f>
        <v>0</v>
      </c>
      <c r="O2355" s="22"/>
    </row>
    <row r="2356" spans="1:15" x14ac:dyDescent="0.25">
      <c r="A2356" s="8" t="s">
        <v>1038</v>
      </c>
      <c r="B2356" s="9" t="s">
        <v>33</v>
      </c>
      <c r="C2356" s="9" t="str">
        <f>VLOOKUP(B2356,'De-Para_Estado_Regiao'!$B$3:$C$29,2,0)</f>
        <v>Centro-Oeste</v>
      </c>
      <c r="D2356" s="9">
        <v>614</v>
      </c>
      <c r="E2356" s="9">
        <v>0.74299999999999999</v>
      </c>
      <c r="F2356" s="9">
        <v>0.76800000000000002</v>
      </c>
      <c r="G2356" s="9">
        <v>0.63500000000000001</v>
      </c>
      <c r="H2356" s="9">
        <v>22218.87</v>
      </c>
      <c r="I2356" s="6">
        <v>15</v>
      </c>
      <c r="J2356" s="36" t="str">
        <f t="shared" si="36"/>
        <v>Alto</v>
      </c>
      <c r="K2356" s="6">
        <f>IF(OR(B2356="",D2356="",E2356="",F2356="",G2356="",H2356=""),1,0)</f>
        <v>0</v>
      </c>
      <c r="L2356" s="6">
        <f>IF(C2356&lt;Panorama_geral!$B$3,1,0)</f>
        <v>0</v>
      </c>
      <c r="M2356" s="36">
        <f>IF(D2356&gt;Educacao_infantil!$I$3,1,0)</f>
        <v>0</v>
      </c>
      <c r="N2356" s="7">
        <f>IF(I2356&lt;Educacao_infantil!$J$3,1,0)</f>
        <v>0</v>
      </c>
      <c r="O2356" s="22"/>
    </row>
    <row r="2357" spans="1:15" x14ac:dyDescent="0.25">
      <c r="A2357" s="5" t="s">
        <v>1039</v>
      </c>
      <c r="B2357" s="6" t="s">
        <v>7</v>
      </c>
      <c r="C2357" s="9" t="str">
        <f>VLOOKUP(B2357,'De-Para_Estado_Regiao'!$B$3:$C$29,2,0)</f>
        <v>Sudeste</v>
      </c>
      <c r="D2357" s="6">
        <v>659</v>
      </c>
      <c r="E2357" s="6">
        <v>0.746</v>
      </c>
      <c r="F2357" s="6">
        <v>0.73699999999999999</v>
      </c>
      <c r="G2357" s="6">
        <v>0.70099999999999996</v>
      </c>
      <c r="H2357" s="6">
        <v>19311.66</v>
      </c>
      <c r="I2357" s="6">
        <v>9</v>
      </c>
      <c r="J2357" s="36" t="str">
        <f t="shared" si="36"/>
        <v>Alto</v>
      </c>
      <c r="K2357" s="6">
        <f>IF(OR(B2357="",D2357="",E2357="",F2357="",G2357="",H2357=""),1,0)</f>
        <v>0</v>
      </c>
      <c r="L2357" s="6">
        <f>IF(C2357&lt;Panorama_geral!$B$3,1,0)</f>
        <v>0</v>
      </c>
      <c r="M2357" s="36">
        <f>IF(D2357&gt;Educacao_infantil!$I$3,1,0)</f>
        <v>0</v>
      </c>
      <c r="N2357" s="7">
        <f>IF(I2357&lt;Educacao_infantil!$J$3,1,0)</f>
        <v>0</v>
      </c>
      <c r="O2357" s="22"/>
    </row>
    <row r="2358" spans="1:15" x14ac:dyDescent="0.25">
      <c r="A2358" s="8" t="s">
        <v>1040</v>
      </c>
      <c r="B2358" s="9" t="s">
        <v>49</v>
      </c>
      <c r="C2358" s="9" t="str">
        <f>VLOOKUP(B2358,'De-Para_Estado_Regiao'!$B$3:$C$29,2,0)</f>
        <v>Norte</v>
      </c>
      <c r="D2358" s="9">
        <v>1514</v>
      </c>
      <c r="E2358" s="9">
        <v>0.624</v>
      </c>
      <c r="F2358" s="9">
        <v>0.65300000000000002</v>
      </c>
      <c r="G2358" s="9">
        <v>0.46700000000000003</v>
      </c>
      <c r="H2358" s="9">
        <v>17267.580000000002</v>
      </c>
      <c r="I2358" s="6">
        <v>5</v>
      </c>
      <c r="J2358" s="36" t="str">
        <f t="shared" si="36"/>
        <v>Médio</v>
      </c>
      <c r="K2358" s="6">
        <f>IF(OR(B2358="",D2358="",E2358="",F2358="",G2358="",H2358=""),1,0)</f>
        <v>0</v>
      </c>
      <c r="L2358" s="6">
        <f>IF(C2358&lt;Panorama_geral!$B$3,1,0)</f>
        <v>0</v>
      </c>
      <c r="M2358" s="36">
        <f>IF(D2358&gt;Educacao_infantil!$I$3,1,0)</f>
        <v>1</v>
      </c>
      <c r="N2358" s="7">
        <f>IF(I2358&lt;Educacao_infantil!$J$3,1,0)</f>
        <v>0</v>
      </c>
      <c r="O2358" s="22"/>
    </row>
    <row r="2359" spans="1:15" x14ac:dyDescent="0.25">
      <c r="A2359" s="5" t="s">
        <v>1041</v>
      </c>
      <c r="B2359" s="6" t="s">
        <v>22</v>
      </c>
      <c r="C2359" s="9" t="str">
        <f>VLOOKUP(B2359,'De-Para_Estado_Regiao'!$B$3:$C$29,2,0)</f>
        <v>Sul</v>
      </c>
      <c r="D2359" s="6">
        <v>1148</v>
      </c>
      <c r="E2359" s="6">
        <v>0.73799999999999999</v>
      </c>
      <c r="F2359" s="6">
        <v>0.73699999999999999</v>
      </c>
      <c r="G2359" s="6">
        <v>0.65500000000000003</v>
      </c>
      <c r="H2359" s="6">
        <v>19067.060000000001</v>
      </c>
      <c r="I2359" s="6">
        <v>22</v>
      </c>
      <c r="J2359" s="36" t="str">
        <f t="shared" si="36"/>
        <v>Alto</v>
      </c>
      <c r="K2359" s="6">
        <f>IF(OR(B2359="",D2359="",E2359="",F2359="",G2359="",H2359=""),1,0)</f>
        <v>0</v>
      </c>
      <c r="L2359" s="6">
        <f>IF(C2359&lt;Panorama_geral!$B$3,1,0)</f>
        <v>0</v>
      </c>
      <c r="M2359" s="36">
        <f>IF(D2359&gt;Educacao_infantil!$I$3,1,0)</f>
        <v>1</v>
      </c>
      <c r="N2359" s="7">
        <f>IF(I2359&lt;Educacao_infantil!$J$3,1,0)</f>
        <v>0</v>
      </c>
      <c r="O2359" s="22"/>
    </row>
    <row r="2360" spans="1:15" x14ac:dyDescent="0.25">
      <c r="A2360" s="5" t="s">
        <v>1043</v>
      </c>
      <c r="B2360" s="6" t="s">
        <v>22</v>
      </c>
      <c r="C2360" s="9" t="str">
        <f>VLOOKUP(B2360,'De-Para_Estado_Regiao'!$B$3:$C$29,2,0)</f>
        <v>Sul</v>
      </c>
      <c r="D2360" s="6">
        <v>932</v>
      </c>
      <c r="E2360" s="6">
        <v>0.66</v>
      </c>
      <c r="F2360" s="6">
        <v>0.68100000000000005</v>
      </c>
      <c r="G2360" s="6">
        <v>0.50900000000000001</v>
      </c>
      <c r="H2360" s="6">
        <v>23094.71</v>
      </c>
      <c r="I2360" s="6">
        <v>33</v>
      </c>
      <c r="J2360" s="36" t="str">
        <f t="shared" si="36"/>
        <v>Médio</v>
      </c>
      <c r="K2360" s="6">
        <f>IF(OR(B2360="",D2360="",E2360="",F2360="",G2360="",H2360=""),1,0)</f>
        <v>0</v>
      </c>
      <c r="L2360" s="6">
        <f>IF(C2360&lt;Panorama_geral!$B$3,1,0)</f>
        <v>0</v>
      </c>
      <c r="M2360" s="36">
        <f>IF(D2360&gt;Educacao_infantil!$I$3,1,0)</f>
        <v>0</v>
      </c>
      <c r="N2360" s="7">
        <f>IF(I2360&lt;Educacao_infantil!$J$3,1,0)</f>
        <v>0</v>
      </c>
      <c r="O2360" s="22"/>
    </row>
    <row r="2361" spans="1:15" x14ac:dyDescent="0.25">
      <c r="A2361" s="8" t="s">
        <v>1044</v>
      </c>
      <c r="B2361" s="9" t="s">
        <v>22</v>
      </c>
      <c r="C2361" s="9" t="str">
        <f>VLOOKUP(B2361,'De-Para_Estado_Regiao'!$B$3:$C$29,2,0)</f>
        <v>Sul</v>
      </c>
      <c r="D2361" s="9">
        <v>1745</v>
      </c>
      <c r="E2361" s="9">
        <v>0.74299999999999999</v>
      </c>
      <c r="F2361" s="9">
        <v>0.69799999999999995</v>
      </c>
      <c r="G2361" s="9">
        <v>0.68400000000000005</v>
      </c>
      <c r="H2361" s="9">
        <v>39966.17</v>
      </c>
      <c r="I2361" s="6">
        <v>43</v>
      </c>
      <c r="J2361" s="36" t="str">
        <f t="shared" si="36"/>
        <v>Alto</v>
      </c>
      <c r="K2361" s="6">
        <f>IF(OR(B2361="",D2361="",E2361="",F2361="",G2361="",H2361=""),1,0)</f>
        <v>0</v>
      </c>
      <c r="L2361" s="6">
        <f>IF(C2361&lt;Panorama_geral!$B$3,1,0)</f>
        <v>0</v>
      </c>
      <c r="M2361" s="36">
        <f>IF(D2361&gt;Educacao_infantil!$I$3,1,0)</f>
        <v>1</v>
      </c>
      <c r="N2361" s="7">
        <f>IF(I2361&lt;Educacao_infantil!$J$3,1,0)</f>
        <v>0</v>
      </c>
      <c r="O2361" s="22"/>
    </row>
    <row r="2362" spans="1:15" x14ac:dyDescent="0.25">
      <c r="A2362" s="5" t="s">
        <v>1045</v>
      </c>
      <c r="B2362" s="6" t="s">
        <v>16</v>
      </c>
      <c r="C2362" s="9" t="str">
        <f>VLOOKUP(B2362,'De-Para_Estado_Regiao'!$B$3:$C$29,2,0)</f>
        <v>Sudeste</v>
      </c>
      <c r="D2362" s="6">
        <v>903</v>
      </c>
      <c r="E2362" s="6">
        <v>0.7</v>
      </c>
      <c r="F2362" s="6">
        <v>0.66300000000000003</v>
      </c>
      <c r="G2362" s="6">
        <v>0.622</v>
      </c>
      <c r="H2362" s="6">
        <v>22322.27</v>
      </c>
      <c r="I2362" s="6">
        <v>13</v>
      </c>
      <c r="J2362" s="36" t="str">
        <f t="shared" si="36"/>
        <v>Alto</v>
      </c>
      <c r="K2362" s="6">
        <f>IF(OR(B2362="",D2362="",E2362="",F2362="",G2362="",H2362=""),1,0)</f>
        <v>0</v>
      </c>
      <c r="L2362" s="6">
        <f>IF(C2362&lt;Panorama_geral!$B$3,1,0)</f>
        <v>0</v>
      </c>
      <c r="M2362" s="36">
        <f>IF(D2362&gt;Educacao_infantil!$I$3,1,0)</f>
        <v>0</v>
      </c>
      <c r="N2362" s="7">
        <f>IF(I2362&lt;Educacao_infantil!$J$3,1,0)</f>
        <v>0</v>
      </c>
      <c r="O2362" s="22"/>
    </row>
    <row r="2363" spans="1:15" x14ac:dyDescent="0.25">
      <c r="A2363" s="5" t="s">
        <v>1047</v>
      </c>
      <c r="B2363" s="6" t="s">
        <v>16</v>
      </c>
      <c r="C2363" s="9" t="str">
        <f>VLOOKUP(B2363,'De-Para_Estado_Regiao'!$B$3:$C$29,2,0)</f>
        <v>Sudeste</v>
      </c>
      <c r="D2363" s="6">
        <v>344</v>
      </c>
      <c r="E2363" s="6">
        <v>0.65</v>
      </c>
      <c r="F2363" s="6">
        <v>0.65600000000000003</v>
      </c>
      <c r="G2363" s="6">
        <v>0.50700000000000001</v>
      </c>
      <c r="H2363" s="6">
        <v>13374.81</v>
      </c>
      <c r="I2363" s="6">
        <v>4</v>
      </c>
      <c r="J2363" s="36" t="str">
        <f t="shared" si="36"/>
        <v>Médio</v>
      </c>
      <c r="K2363" s="6">
        <f>IF(OR(B2363="",D2363="",E2363="",F2363="",G2363="",H2363=""),1,0)</f>
        <v>0</v>
      </c>
      <c r="L2363" s="6">
        <f>IF(C2363&lt;Panorama_geral!$B$3,1,0)</f>
        <v>0</v>
      </c>
      <c r="M2363" s="36">
        <f>IF(D2363&gt;Educacao_infantil!$I$3,1,0)</f>
        <v>0</v>
      </c>
      <c r="N2363" s="7">
        <f>IF(I2363&lt;Educacao_infantil!$J$3,1,0)</f>
        <v>0</v>
      </c>
      <c r="O2363" s="22"/>
    </row>
    <row r="2364" spans="1:15" x14ac:dyDescent="0.25">
      <c r="A2364" s="8" t="s">
        <v>1048</v>
      </c>
      <c r="B2364" s="9" t="s">
        <v>7</v>
      </c>
      <c r="C2364" s="9" t="str">
        <f>VLOOKUP(B2364,'De-Para_Estado_Regiao'!$B$3:$C$29,2,0)</f>
        <v>Sudeste</v>
      </c>
      <c r="D2364" s="9">
        <v>242</v>
      </c>
      <c r="E2364" s="9">
        <v>0.76800000000000002</v>
      </c>
      <c r="F2364" s="9">
        <v>0.74299999999999999</v>
      </c>
      <c r="G2364" s="9">
        <v>0.72199999999999998</v>
      </c>
      <c r="H2364" s="9">
        <v>24144.27</v>
      </c>
      <c r="I2364" s="6">
        <v>9</v>
      </c>
      <c r="J2364" s="36" t="str">
        <f t="shared" si="36"/>
        <v>Alto</v>
      </c>
      <c r="K2364" s="6">
        <f>IF(OR(B2364="",D2364="",E2364="",F2364="",G2364="",H2364=""),1,0)</f>
        <v>0</v>
      </c>
      <c r="L2364" s="6">
        <f>IF(C2364&lt;Panorama_geral!$B$3,1,0)</f>
        <v>0</v>
      </c>
      <c r="M2364" s="36">
        <f>IF(D2364&gt;Educacao_infantil!$I$3,1,0)</f>
        <v>0</v>
      </c>
      <c r="N2364" s="7">
        <f>IF(I2364&lt;Educacao_infantil!$J$3,1,0)</f>
        <v>0</v>
      </c>
      <c r="O2364" s="22"/>
    </row>
    <row r="2365" spans="1:15" x14ac:dyDescent="0.25">
      <c r="A2365" s="5" t="s">
        <v>1049</v>
      </c>
      <c r="B2365" s="6" t="s">
        <v>22</v>
      </c>
      <c r="C2365" s="9" t="str">
        <f>VLOOKUP(B2365,'De-Para_Estado_Regiao'!$B$3:$C$29,2,0)</f>
        <v>Sul</v>
      </c>
      <c r="D2365" s="6">
        <v>1318</v>
      </c>
      <c r="E2365" s="6">
        <v>0.70599999999999996</v>
      </c>
      <c r="F2365" s="6">
        <v>0.70899999999999996</v>
      </c>
      <c r="G2365" s="6">
        <v>0.59399999999999997</v>
      </c>
      <c r="H2365" s="6">
        <v>21565.119999999999</v>
      </c>
      <c r="I2365" s="6">
        <v>43</v>
      </c>
      <c r="J2365" s="36" t="str">
        <f t="shared" si="36"/>
        <v>Alto</v>
      </c>
      <c r="K2365" s="6">
        <f>IF(OR(B2365="",D2365="",E2365="",F2365="",G2365="",H2365=""),1,0)</f>
        <v>0</v>
      </c>
      <c r="L2365" s="6">
        <f>IF(C2365&lt;Panorama_geral!$B$3,1,0)</f>
        <v>0</v>
      </c>
      <c r="M2365" s="36">
        <f>IF(D2365&gt;Educacao_infantil!$I$3,1,0)</f>
        <v>1</v>
      </c>
      <c r="N2365" s="7">
        <f>IF(I2365&lt;Educacao_infantil!$J$3,1,0)</f>
        <v>0</v>
      </c>
      <c r="O2365" s="22"/>
    </row>
    <row r="2366" spans="1:15" x14ac:dyDescent="0.25">
      <c r="A2366" s="5" t="s">
        <v>1050</v>
      </c>
      <c r="B2366" s="6" t="s">
        <v>59</v>
      </c>
      <c r="C2366" s="9" t="str">
        <f>VLOOKUP(B2366,'De-Para_Estado_Regiao'!$B$3:$C$29,2,0)</f>
        <v>Sul</v>
      </c>
      <c r="D2366" s="6">
        <v>635</v>
      </c>
      <c r="E2366" s="6">
        <v>0.76</v>
      </c>
      <c r="F2366" s="6">
        <v>0.745</v>
      </c>
      <c r="G2366" s="6">
        <v>0.66800000000000004</v>
      </c>
      <c r="H2366" s="6">
        <v>27970.84</v>
      </c>
      <c r="I2366" s="6">
        <v>14</v>
      </c>
      <c r="J2366" s="36" t="str">
        <f t="shared" si="36"/>
        <v>Alto</v>
      </c>
      <c r="K2366" s="6">
        <f>IF(OR(B2366="",D2366="",E2366="",F2366="",G2366="",H2366=""),1,0)</f>
        <v>0</v>
      </c>
      <c r="L2366" s="6">
        <f>IF(C2366&lt;Panorama_geral!$B$3,1,0)</f>
        <v>0</v>
      </c>
      <c r="M2366" s="36">
        <f>IF(D2366&gt;Educacao_infantil!$I$3,1,0)</f>
        <v>0</v>
      </c>
      <c r="N2366" s="7">
        <f>IF(I2366&lt;Educacao_infantil!$J$3,1,0)</f>
        <v>0</v>
      </c>
      <c r="O2366" s="22"/>
    </row>
    <row r="2367" spans="1:15" x14ac:dyDescent="0.25">
      <c r="A2367" s="8" t="s">
        <v>1051</v>
      </c>
      <c r="B2367" s="9" t="s">
        <v>16</v>
      </c>
      <c r="C2367" s="9" t="str">
        <f>VLOOKUP(B2367,'De-Para_Estado_Regiao'!$B$3:$C$29,2,0)</f>
        <v>Sudeste</v>
      </c>
      <c r="D2367" s="9">
        <v>824</v>
      </c>
      <c r="E2367" s="9">
        <v>0.71499999999999997</v>
      </c>
      <c r="F2367" s="9">
        <v>0.69</v>
      </c>
      <c r="G2367" s="9">
        <v>0.623</v>
      </c>
      <c r="H2367" s="9">
        <v>23369.48</v>
      </c>
      <c r="I2367" s="6">
        <v>18</v>
      </c>
      <c r="J2367" s="36" t="str">
        <f t="shared" si="36"/>
        <v>Alto</v>
      </c>
      <c r="K2367" s="6">
        <f>IF(OR(B2367="",D2367="",E2367="",F2367="",G2367="",H2367=""),1,0)</f>
        <v>0</v>
      </c>
      <c r="L2367" s="6">
        <f>IF(C2367&lt;Panorama_geral!$B$3,1,0)</f>
        <v>0</v>
      </c>
      <c r="M2367" s="36">
        <f>IF(D2367&gt;Educacao_infantil!$I$3,1,0)</f>
        <v>0</v>
      </c>
      <c r="N2367" s="7">
        <f>IF(I2367&lt;Educacao_infantil!$J$3,1,0)</f>
        <v>0</v>
      </c>
      <c r="O2367" s="22"/>
    </row>
    <row r="2368" spans="1:15" x14ac:dyDescent="0.25">
      <c r="A2368" s="8" t="s">
        <v>1053</v>
      </c>
      <c r="B2368" s="9" t="s">
        <v>82</v>
      </c>
      <c r="C2368" s="9" t="str">
        <f>VLOOKUP(B2368,'De-Para_Estado_Regiao'!$B$3:$C$29,2,0)</f>
        <v>Nordeste</v>
      </c>
      <c r="D2368" s="9">
        <v>5742</v>
      </c>
      <c r="E2368" s="9">
        <v>0.64900000000000002</v>
      </c>
      <c r="F2368" s="9">
        <v>0.61899999999999999</v>
      </c>
      <c r="G2368" s="9">
        <v>0.56599999999999995</v>
      </c>
      <c r="H2368" s="9">
        <v>12697.98</v>
      </c>
      <c r="I2368" s="6">
        <v>101</v>
      </c>
      <c r="J2368" s="36" t="str">
        <f t="shared" si="36"/>
        <v>Médio</v>
      </c>
      <c r="K2368" s="6">
        <f>IF(OR(B2368="",D2368="",E2368="",F2368="",G2368="",H2368=""),1,0)</f>
        <v>0</v>
      </c>
      <c r="L2368" s="6">
        <f>IF(C2368&lt;Panorama_geral!$B$3,1,0)</f>
        <v>0</v>
      </c>
      <c r="M2368" s="36">
        <f>IF(D2368&gt;Educacao_infantil!$I$3,1,0)</f>
        <v>1</v>
      </c>
      <c r="N2368" s="7">
        <f>IF(I2368&lt;Educacao_infantil!$J$3,1,0)</f>
        <v>0</v>
      </c>
      <c r="O2368" s="22"/>
    </row>
    <row r="2369" spans="1:15" x14ac:dyDescent="0.25">
      <c r="A2369" s="5" t="s">
        <v>1054</v>
      </c>
      <c r="B2369" s="6" t="s">
        <v>16</v>
      </c>
      <c r="C2369" s="9" t="str">
        <f>VLOOKUP(B2369,'De-Para_Estado_Regiao'!$B$3:$C$29,2,0)</f>
        <v>Sudeste</v>
      </c>
      <c r="D2369" s="6">
        <v>1109</v>
      </c>
      <c r="E2369" s="6">
        <v>0.67500000000000004</v>
      </c>
      <c r="F2369" s="6">
        <v>0.66600000000000004</v>
      </c>
      <c r="G2369" s="6">
        <v>0.57499999999999996</v>
      </c>
      <c r="H2369" s="6">
        <v>12816.33</v>
      </c>
      <c r="I2369" s="6">
        <v>25</v>
      </c>
      <c r="J2369" s="36" t="str">
        <f t="shared" si="36"/>
        <v>Médio</v>
      </c>
      <c r="K2369" s="6">
        <f>IF(OR(B2369="",D2369="",E2369="",F2369="",G2369="",H2369=""),1,0)</f>
        <v>0</v>
      </c>
      <c r="L2369" s="6">
        <f>IF(C2369&lt;Panorama_geral!$B$3,1,0)</f>
        <v>0</v>
      </c>
      <c r="M2369" s="36">
        <f>IF(D2369&gt;Educacao_infantil!$I$3,1,0)</f>
        <v>1</v>
      </c>
      <c r="N2369" s="7">
        <f>IF(I2369&lt;Educacao_infantil!$J$3,1,0)</f>
        <v>0</v>
      </c>
      <c r="O2369" s="22"/>
    </row>
    <row r="2370" spans="1:15" x14ac:dyDescent="0.25">
      <c r="A2370" s="8" t="s">
        <v>1055</v>
      </c>
      <c r="B2370" s="9" t="s">
        <v>33</v>
      </c>
      <c r="C2370" s="9" t="str">
        <f>VLOOKUP(B2370,'De-Para_Estado_Regiao'!$B$3:$C$29,2,0)</f>
        <v>Centro-Oeste</v>
      </c>
      <c r="D2370" s="9">
        <v>622</v>
      </c>
      <c r="E2370" s="9">
        <v>0.68700000000000006</v>
      </c>
      <c r="F2370" s="9">
        <v>0.71</v>
      </c>
      <c r="G2370" s="9">
        <v>0.54700000000000004</v>
      </c>
      <c r="H2370" s="9">
        <v>24999.87</v>
      </c>
      <c r="I2370" s="6">
        <v>20</v>
      </c>
      <c r="J2370" s="36" t="str">
        <f t="shared" si="36"/>
        <v>Médio</v>
      </c>
      <c r="K2370" s="6">
        <f>IF(OR(B2370="",D2370="",E2370="",F2370="",G2370="",H2370=""),1,0)</f>
        <v>0</v>
      </c>
      <c r="L2370" s="6">
        <f>IF(C2370&lt;Panorama_geral!$B$3,1,0)</f>
        <v>0</v>
      </c>
      <c r="M2370" s="36">
        <f>IF(D2370&gt;Educacao_infantil!$I$3,1,0)</f>
        <v>0</v>
      </c>
      <c r="N2370" s="7">
        <f>IF(I2370&lt;Educacao_infantil!$J$3,1,0)</f>
        <v>0</v>
      </c>
      <c r="O2370" s="22"/>
    </row>
    <row r="2371" spans="1:15" x14ac:dyDescent="0.25">
      <c r="A2371" s="5" t="s">
        <v>1056</v>
      </c>
      <c r="B2371" s="6" t="s">
        <v>7</v>
      </c>
      <c r="C2371" s="9" t="str">
        <f>VLOOKUP(B2371,'De-Para_Estado_Regiao'!$B$3:$C$29,2,0)</f>
        <v>Sudeste</v>
      </c>
      <c r="D2371" s="6">
        <v>670</v>
      </c>
      <c r="E2371" s="6">
        <v>0.72199999999999998</v>
      </c>
      <c r="F2371" s="6">
        <v>0.69799999999999995</v>
      </c>
      <c r="G2371" s="6">
        <v>0.64500000000000002</v>
      </c>
      <c r="H2371" s="6">
        <v>8744.25</v>
      </c>
      <c r="I2371" s="6">
        <v>3</v>
      </c>
      <c r="J2371" s="36" t="str">
        <f t="shared" si="36"/>
        <v>Alto</v>
      </c>
      <c r="K2371" s="6">
        <f>IF(OR(B2371="",D2371="",E2371="",F2371="",G2371="",H2371=""),1,0)</f>
        <v>0</v>
      </c>
      <c r="L2371" s="6">
        <f>IF(C2371&lt;Panorama_geral!$B$3,1,0)</f>
        <v>0</v>
      </c>
      <c r="M2371" s="36">
        <f>IF(D2371&gt;Educacao_infantil!$I$3,1,0)</f>
        <v>0</v>
      </c>
      <c r="N2371" s="7">
        <f>IF(I2371&lt;Educacao_infantil!$J$3,1,0)</f>
        <v>0</v>
      </c>
      <c r="O2371" s="22"/>
    </row>
    <row r="2372" spans="1:15" x14ac:dyDescent="0.25">
      <c r="A2372" s="8" t="s">
        <v>1057</v>
      </c>
      <c r="B2372" s="9" t="s">
        <v>16</v>
      </c>
      <c r="C2372" s="9" t="str">
        <f>VLOOKUP(B2372,'De-Para_Estado_Regiao'!$B$3:$C$29,2,0)</f>
        <v>Sudeste</v>
      </c>
      <c r="D2372" s="9">
        <v>821</v>
      </c>
      <c r="E2372" s="9">
        <v>0.71499999999999997</v>
      </c>
      <c r="F2372" s="9">
        <v>0.72199999999999998</v>
      </c>
      <c r="G2372" s="9">
        <v>0.58599999999999997</v>
      </c>
      <c r="H2372" s="9">
        <v>19860.09</v>
      </c>
      <c r="I2372" s="6">
        <v>23</v>
      </c>
      <c r="J2372" s="36" t="str">
        <f t="shared" si="36"/>
        <v>Alto</v>
      </c>
      <c r="K2372" s="6">
        <f>IF(OR(B2372="",D2372="",E2372="",F2372="",G2372="",H2372=""),1,0)</f>
        <v>0</v>
      </c>
      <c r="L2372" s="6">
        <f>IF(C2372&lt;Panorama_geral!$B$3,1,0)</f>
        <v>0</v>
      </c>
      <c r="M2372" s="36">
        <f>IF(D2372&gt;Educacao_infantil!$I$3,1,0)</f>
        <v>0</v>
      </c>
      <c r="N2372" s="7">
        <f>IF(I2372&lt;Educacao_infantil!$J$3,1,0)</f>
        <v>0</v>
      </c>
      <c r="O2372" s="22"/>
    </row>
    <row r="2373" spans="1:15" x14ac:dyDescent="0.25">
      <c r="A2373" s="5" t="s">
        <v>1058</v>
      </c>
      <c r="B2373" s="6" t="s">
        <v>16</v>
      </c>
      <c r="C2373" s="9" t="str">
        <f>VLOOKUP(B2373,'De-Para_Estado_Regiao'!$B$3:$C$29,2,0)</f>
        <v>Sudeste</v>
      </c>
      <c r="D2373" s="6">
        <v>147</v>
      </c>
      <c r="E2373" s="6">
        <v>0.71</v>
      </c>
      <c r="F2373" s="6">
        <v>0.73599999999999999</v>
      </c>
      <c r="G2373" s="6">
        <v>0.57299999999999995</v>
      </c>
      <c r="H2373" s="6">
        <v>24586.97</v>
      </c>
      <c r="I2373" s="6">
        <v>3</v>
      </c>
      <c r="J2373" s="36" t="str">
        <f t="shared" si="36"/>
        <v>Alto</v>
      </c>
      <c r="K2373" s="6">
        <f>IF(OR(B2373="",D2373="",E2373="",F2373="",G2373="",H2373=""),1,0)</f>
        <v>0</v>
      </c>
      <c r="L2373" s="6">
        <f>IF(C2373&lt;Panorama_geral!$B$3,1,0)</f>
        <v>0</v>
      </c>
      <c r="M2373" s="36">
        <f>IF(D2373&gt;Educacao_infantil!$I$3,1,0)</f>
        <v>0</v>
      </c>
      <c r="N2373" s="7">
        <f>IF(I2373&lt;Educacao_infantil!$J$3,1,0)</f>
        <v>0</v>
      </c>
      <c r="O2373" s="22"/>
    </row>
    <row r="2374" spans="1:15" x14ac:dyDescent="0.25">
      <c r="A2374" s="8" t="s">
        <v>1059</v>
      </c>
      <c r="B2374" s="9" t="s">
        <v>7</v>
      </c>
      <c r="C2374" s="9" t="str">
        <f>VLOOKUP(B2374,'De-Para_Estado_Regiao'!$B$3:$C$29,2,0)</f>
        <v>Sudeste</v>
      </c>
      <c r="D2374" s="9">
        <v>255</v>
      </c>
      <c r="E2374" s="9">
        <v>0.77</v>
      </c>
      <c r="F2374" s="9">
        <v>0.749</v>
      </c>
      <c r="G2374" s="9">
        <v>0.68899999999999995</v>
      </c>
      <c r="H2374" s="9">
        <v>30766.240000000002</v>
      </c>
      <c r="I2374" s="6">
        <v>4</v>
      </c>
      <c r="J2374" s="36" t="str">
        <f t="shared" ref="J2374:J2437" si="37">IF(E2374&lt;0.55,"Baixo", IF(E2374&lt;0.7,"Médio", IF(E2374&lt;0.8,"Alto","Muito Alto")))</f>
        <v>Alto</v>
      </c>
      <c r="K2374" s="6">
        <f>IF(OR(B2374="",D2374="",E2374="",F2374="",G2374="",H2374=""),1,0)</f>
        <v>0</v>
      </c>
      <c r="L2374" s="6">
        <f>IF(C2374&lt;Panorama_geral!$B$3,1,0)</f>
        <v>0</v>
      </c>
      <c r="M2374" s="36">
        <f>IF(D2374&gt;Educacao_infantil!$I$3,1,0)</f>
        <v>0</v>
      </c>
      <c r="N2374" s="7">
        <f>IF(I2374&lt;Educacao_infantil!$J$3,1,0)</f>
        <v>0</v>
      </c>
      <c r="O2374" s="22"/>
    </row>
    <row r="2375" spans="1:15" x14ac:dyDescent="0.25">
      <c r="A2375" s="5" t="s">
        <v>1060</v>
      </c>
      <c r="B2375" s="6" t="s">
        <v>16</v>
      </c>
      <c r="C2375" s="9" t="str">
        <f>VLOOKUP(B2375,'De-Para_Estado_Regiao'!$B$3:$C$29,2,0)</f>
        <v>Sudeste</v>
      </c>
      <c r="D2375" s="6">
        <v>1030</v>
      </c>
      <c r="E2375" s="6">
        <v>0.71799999999999997</v>
      </c>
      <c r="F2375" s="6">
        <v>0.73599999999999999</v>
      </c>
      <c r="G2375" s="6">
        <v>0.57299999999999995</v>
      </c>
      <c r="H2375" s="6">
        <v>35798.550000000003</v>
      </c>
      <c r="I2375" s="6">
        <v>22</v>
      </c>
      <c r="J2375" s="36" t="str">
        <f t="shared" si="37"/>
        <v>Alto</v>
      </c>
      <c r="K2375" s="6">
        <f>IF(OR(B2375="",D2375="",E2375="",F2375="",G2375="",H2375=""),1,0)</f>
        <v>0</v>
      </c>
      <c r="L2375" s="6">
        <f>IF(C2375&lt;Panorama_geral!$B$3,1,0)</f>
        <v>0</v>
      </c>
      <c r="M2375" s="36">
        <f>IF(D2375&gt;Educacao_infantil!$I$3,1,0)</f>
        <v>1</v>
      </c>
      <c r="N2375" s="7">
        <f>IF(I2375&lt;Educacao_infantil!$J$3,1,0)</f>
        <v>0</v>
      </c>
      <c r="O2375" s="22"/>
    </row>
    <row r="2376" spans="1:15" x14ac:dyDescent="0.25">
      <c r="A2376" s="8" t="s">
        <v>1061</v>
      </c>
      <c r="B2376" s="9" t="s">
        <v>7</v>
      </c>
      <c r="C2376" s="9" t="str">
        <f>VLOOKUP(B2376,'De-Para_Estado_Regiao'!$B$3:$C$29,2,0)</f>
        <v>Sudeste</v>
      </c>
      <c r="D2376" s="9">
        <v>733</v>
      </c>
      <c r="E2376" s="9">
        <v>0.73199999999999998</v>
      </c>
      <c r="F2376" s="9">
        <v>0.72</v>
      </c>
      <c r="G2376" s="9">
        <v>0.66800000000000004</v>
      </c>
      <c r="H2376" s="9">
        <v>23074.63</v>
      </c>
      <c r="I2376" s="6">
        <v>6</v>
      </c>
      <c r="J2376" s="36" t="str">
        <f t="shared" si="37"/>
        <v>Alto</v>
      </c>
      <c r="K2376" s="6">
        <f>IF(OR(B2376="",D2376="",E2376="",F2376="",G2376="",H2376=""),1,0)</f>
        <v>0</v>
      </c>
      <c r="L2376" s="6">
        <f>IF(C2376&lt;Panorama_geral!$B$3,1,0)</f>
        <v>0</v>
      </c>
      <c r="M2376" s="36">
        <f>IF(D2376&gt;Educacao_infantil!$I$3,1,0)</f>
        <v>0</v>
      </c>
      <c r="N2376" s="7">
        <f>IF(I2376&lt;Educacao_infantil!$J$3,1,0)</f>
        <v>0</v>
      </c>
      <c r="O2376" s="22"/>
    </row>
    <row r="2377" spans="1:15" x14ac:dyDescent="0.25">
      <c r="A2377" s="5" t="s">
        <v>1062</v>
      </c>
      <c r="B2377" s="6" t="s">
        <v>7</v>
      </c>
      <c r="C2377" s="9" t="str">
        <f>VLOOKUP(B2377,'De-Para_Estado_Regiao'!$B$3:$C$29,2,0)</f>
        <v>Sudeste</v>
      </c>
      <c r="D2377" s="6">
        <v>167</v>
      </c>
      <c r="E2377" s="6">
        <v>0.70299999999999996</v>
      </c>
      <c r="F2377" s="6">
        <v>0.69599999999999995</v>
      </c>
      <c r="G2377" s="6">
        <v>0.57799999999999996</v>
      </c>
      <c r="H2377" s="6">
        <v>18076.57</v>
      </c>
      <c r="I2377" s="6">
        <v>4</v>
      </c>
      <c r="J2377" s="36" t="str">
        <f t="shared" si="37"/>
        <v>Alto</v>
      </c>
      <c r="K2377" s="6">
        <f>IF(OR(B2377="",D2377="",E2377="",F2377="",G2377="",H2377=""),1,0)</f>
        <v>0</v>
      </c>
      <c r="L2377" s="6">
        <f>IF(C2377&lt;Panorama_geral!$B$3,1,0)</f>
        <v>0</v>
      </c>
      <c r="M2377" s="36">
        <f>IF(D2377&gt;Educacao_infantil!$I$3,1,0)</f>
        <v>0</v>
      </c>
      <c r="N2377" s="7">
        <f>IF(I2377&lt;Educacao_infantil!$J$3,1,0)</f>
        <v>0</v>
      </c>
      <c r="O2377" s="22"/>
    </row>
    <row r="2378" spans="1:15" x14ac:dyDescent="0.25">
      <c r="A2378" s="8" t="s">
        <v>1063</v>
      </c>
      <c r="B2378" s="9" t="s">
        <v>29</v>
      </c>
      <c r="C2378" s="9" t="str">
        <f>VLOOKUP(B2378,'De-Para_Estado_Regiao'!$B$3:$C$29,2,0)</f>
        <v>Centro-Oeste</v>
      </c>
      <c r="D2378" s="9">
        <v>1186</v>
      </c>
      <c r="E2378" s="9">
        <v>0.7</v>
      </c>
      <c r="F2378" s="9">
        <v>0.72299999999999998</v>
      </c>
      <c r="G2378" s="9">
        <v>0.59199999999999997</v>
      </c>
      <c r="H2378" s="9">
        <v>23061.55</v>
      </c>
      <c r="I2378" s="6">
        <v>18</v>
      </c>
      <c r="J2378" s="36" t="str">
        <f t="shared" si="37"/>
        <v>Alto</v>
      </c>
      <c r="K2378" s="6">
        <f>IF(OR(B2378="",D2378="",E2378="",F2378="",G2378="",H2378=""),1,0)</f>
        <v>0</v>
      </c>
      <c r="L2378" s="6">
        <f>IF(C2378&lt;Panorama_geral!$B$3,1,0)</f>
        <v>0</v>
      </c>
      <c r="M2378" s="36">
        <f>IF(D2378&gt;Educacao_infantil!$I$3,1,0)</f>
        <v>1</v>
      </c>
      <c r="N2378" s="7">
        <f>IF(I2378&lt;Educacao_infantil!$J$3,1,0)</f>
        <v>0</v>
      </c>
      <c r="O2378" s="22"/>
    </row>
    <row r="2379" spans="1:15" x14ac:dyDescent="0.25">
      <c r="A2379" s="5" t="s">
        <v>1064</v>
      </c>
      <c r="B2379" s="6" t="s">
        <v>16</v>
      </c>
      <c r="C2379" s="9" t="str">
        <f>VLOOKUP(B2379,'De-Para_Estado_Regiao'!$B$3:$C$29,2,0)</f>
        <v>Sudeste</v>
      </c>
      <c r="D2379" s="6">
        <v>1171</v>
      </c>
      <c r="E2379" s="6">
        <v>0.71</v>
      </c>
      <c r="F2379" s="6">
        <v>0.70099999999999996</v>
      </c>
      <c r="G2379" s="6">
        <v>0.60199999999999998</v>
      </c>
      <c r="H2379" s="6">
        <v>20541.939999999999</v>
      </c>
      <c r="I2379" s="6">
        <v>15</v>
      </c>
      <c r="J2379" s="36" t="str">
        <f t="shared" si="37"/>
        <v>Alto</v>
      </c>
      <c r="K2379" s="6">
        <f>IF(OR(B2379="",D2379="",E2379="",F2379="",G2379="",H2379=""),1,0)</f>
        <v>0</v>
      </c>
      <c r="L2379" s="6">
        <f>IF(C2379&lt;Panorama_geral!$B$3,1,0)</f>
        <v>0</v>
      </c>
      <c r="M2379" s="36">
        <f>IF(D2379&gt;Educacao_infantil!$I$3,1,0)</f>
        <v>1</v>
      </c>
      <c r="N2379" s="7">
        <f>IF(I2379&lt;Educacao_infantil!$J$3,1,0)</f>
        <v>0</v>
      </c>
      <c r="O2379" s="22"/>
    </row>
    <row r="2380" spans="1:15" x14ac:dyDescent="0.25">
      <c r="A2380" s="8" t="s">
        <v>1065</v>
      </c>
      <c r="B2380" s="9" t="s">
        <v>87</v>
      </c>
      <c r="C2380" s="9" t="str">
        <f>VLOOKUP(B2380,'De-Para_Estado_Regiao'!$B$3:$C$29,2,0)</f>
        <v>Nordeste</v>
      </c>
      <c r="D2380" s="9">
        <v>5664</v>
      </c>
      <c r="E2380" s="9">
        <v>0.65</v>
      </c>
      <c r="F2380" s="9">
        <v>0.61899999999999999</v>
      </c>
      <c r="G2380" s="9">
        <v>0.59099999999999997</v>
      </c>
      <c r="H2380" s="9">
        <v>10949.06</v>
      </c>
      <c r="I2380" s="6">
        <v>26</v>
      </c>
      <c r="J2380" s="36" t="str">
        <f t="shared" si="37"/>
        <v>Médio</v>
      </c>
      <c r="K2380" s="6">
        <f>IF(OR(B2380="",D2380="",E2380="",F2380="",G2380="",H2380=""),1,0)</f>
        <v>0</v>
      </c>
      <c r="L2380" s="6">
        <f>IF(C2380&lt;Panorama_geral!$B$3,1,0)</f>
        <v>0</v>
      </c>
      <c r="M2380" s="36">
        <f>IF(D2380&gt;Educacao_infantil!$I$3,1,0)</f>
        <v>1</v>
      </c>
      <c r="N2380" s="7">
        <f>IF(I2380&lt;Educacao_infantil!$J$3,1,0)</f>
        <v>0</v>
      </c>
      <c r="O2380" s="22"/>
    </row>
    <row r="2381" spans="1:15" x14ac:dyDescent="0.25">
      <c r="A2381" s="5" t="s">
        <v>1066</v>
      </c>
      <c r="B2381" s="6" t="s">
        <v>22</v>
      </c>
      <c r="C2381" s="9" t="str">
        <f>VLOOKUP(B2381,'De-Para_Estado_Regiao'!$B$3:$C$29,2,0)</f>
        <v>Sul</v>
      </c>
      <c r="D2381" s="6">
        <v>556</v>
      </c>
      <c r="E2381" s="6">
        <v>0.75800000000000001</v>
      </c>
      <c r="F2381" s="6">
        <v>0.73499999999999999</v>
      </c>
      <c r="G2381" s="6">
        <v>0.69099999999999995</v>
      </c>
      <c r="H2381" s="6">
        <v>22544.45</v>
      </c>
      <c r="I2381" s="6">
        <v>8</v>
      </c>
      <c r="J2381" s="36" t="str">
        <f t="shared" si="37"/>
        <v>Alto</v>
      </c>
      <c r="K2381" s="6">
        <f>IF(OR(B2381="",D2381="",E2381="",F2381="",G2381="",H2381=""),1,0)</f>
        <v>0</v>
      </c>
      <c r="L2381" s="6">
        <f>IF(C2381&lt;Panorama_geral!$B$3,1,0)</f>
        <v>0</v>
      </c>
      <c r="M2381" s="36">
        <f>IF(D2381&gt;Educacao_infantil!$I$3,1,0)</f>
        <v>0</v>
      </c>
      <c r="N2381" s="7">
        <f>IF(I2381&lt;Educacao_infantil!$J$3,1,0)</f>
        <v>0</v>
      </c>
      <c r="O2381" s="22"/>
    </row>
    <row r="2382" spans="1:15" x14ac:dyDescent="0.25">
      <c r="A2382" s="8" t="s">
        <v>1067</v>
      </c>
      <c r="B2382" s="9" t="s">
        <v>22</v>
      </c>
      <c r="C2382" s="9" t="str">
        <f>VLOOKUP(B2382,'De-Para_Estado_Regiao'!$B$3:$C$29,2,0)</f>
        <v>Sul</v>
      </c>
      <c r="D2382" s="9">
        <v>468</v>
      </c>
      <c r="E2382" s="9">
        <v>0.73799999999999999</v>
      </c>
      <c r="F2382" s="9">
        <v>0.72799999999999998</v>
      </c>
      <c r="G2382" s="9">
        <v>0.66100000000000003</v>
      </c>
      <c r="H2382" s="9">
        <v>45556.58</v>
      </c>
      <c r="I2382" s="6">
        <v>15</v>
      </c>
      <c r="J2382" s="36" t="str">
        <f t="shared" si="37"/>
        <v>Alto</v>
      </c>
      <c r="K2382" s="6">
        <f>IF(OR(B2382="",D2382="",E2382="",F2382="",G2382="",H2382=""),1,0)</f>
        <v>0</v>
      </c>
      <c r="L2382" s="6">
        <f>IF(C2382&lt;Panorama_geral!$B$3,1,0)</f>
        <v>0</v>
      </c>
      <c r="M2382" s="36">
        <f>IF(D2382&gt;Educacao_infantil!$I$3,1,0)</f>
        <v>0</v>
      </c>
      <c r="N2382" s="7">
        <f>IF(I2382&lt;Educacao_infantil!$J$3,1,0)</f>
        <v>0</v>
      </c>
      <c r="O2382" s="22"/>
    </row>
    <row r="2383" spans="1:15" x14ac:dyDescent="0.25">
      <c r="A2383" s="5" t="s">
        <v>1068</v>
      </c>
      <c r="B2383" s="6" t="s">
        <v>49</v>
      </c>
      <c r="C2383" s="9" t="str">
        <f>VLOOKUP(B2383,'De-Para_Estado_Regiao'!$B$3:$C$29,2,0)</f>
        <v>Norte</v>
      </c>
      <c r="D2383" s="6">
        <v>3552</v>
      </c>
      <c r="E2383" s="6">
        <v>0.622</v>
      </c>
      <c r="F2383" s="6">
        <v>0.628</v>
      </c>
      <c r="G2383" s="6">
        <v>0.50900000000000001</v>
      </c>
      <c r="H2383" s="6">
        <v>8612.32</v>
      </c>
      <c r="I2383" s="6">
        <v>9</v>
      </c>
      <c r="J2383" s="36" t="str">
        <f t="shared" si="37"/>
        <v>Médio</v>
      </c>
      <c r="K2383" s="6">
        <f>IF(OR(B2383="",D2383="",E2383="",F2383="",G2383="",H2383=""),1,0)</f>
        <v>0</v>
      </c>
      <c r="L2383" s="6">
        <f>IF(C2383&lt;Panorama_geral!$B$3,1,0)</f>
        <v>0</v>
      </c>
      <c r="M2383" s="36">
        <f>IF(D2383&gt;Educacao_infantil!$I$3,1,0)</f>
        <v>1</v>
      </c>
      <c r="N2383" s="7">
        <f>IF(I2383&lt;Educacao_infantil!$J$3,1,0)</f>
        <v>0</v>
      </c>
      <c r="O2383" s="22"/>
    </row>
    <row r="2384" spans="1:15" x14ac:dyDescent="0.25">
      <c r="A2384" s="8" t="s">
        <v>1069</v>
      </c>
      <c r="B2384" s="9" t="s">
        <v>24</v>
      </c>
      <c r="C2384" s="9" t="str">
        <f>VLOOKUP(B2384,'De-Para_Estado_Regiao'!$B$3:$C$29,2,0)</f>
        <v>Nordeste</v>
      </c>
      <c r="D2384" s="9">
        <v>1706</v>
      </c>
      <c r="E2384" s="9">
        <v>0.63200000000000001</v>
      </c>
      <c r="F2384" s="9">
        <v>0.64500000000000002</v>
      </c>
      <c r="G2384" s="9">
        <v>0.50800000000000001</v>
      </c>
      <c r="H2384" s="9">
        <v>9656.9699999999993</v>
      </c>
      <c r="I2384" s="6">
        <v>8</v>
      </c>
      <c r="J2384" s="36" t="str">
        <f t="shared" si="37"/>
        <v>Médio</v>
      </c>
      <c r="K2384" s="6">
        <f>IF(OR(B2384="",D2384="",E2384="",F2384="",G2384="",H2384=""),1,0)</f>
        <v>0</v>
      </c>
      <c r="L2384" s="6">
        <f>IF(C2384&lt;Panorama_geral!$B$3,1,0)</f>
        <v>0</v>
      </c>
      <c r="M2384" s="36">
        <f>IF(D2384&gt;Educacao_infantil!$I$3,1,0)</f>
        <v>1</v>
      </c>
      <c r="N2384" s="7">
        <f>IF(I2384&lt;Educacao_infantil!$J$3,1,0)</f>
        <v>0</v>
      </c>
      <c r="O2384" s="22"/>
    </row>
    <row r="2385" spans="1:15" x14ac:dyDescent="0.25">
      <c r="A2385" s="5" t="s">
        <v>1070</v>
      </c>
      <c r="B2385" s="6" t="s">
        <v>22</v>
      </c>
      <c r="C2385" s="9" t="str">
        <f>VLOOKUP(B2385,'De-Para_Estado_Regiao'!$B$3:$C$29,2,0)</f>
        <v>Sul</v>
      </c>
      <c r="D2385" s="6">
        <v>1574</v>
      </c>
      <c r="E2385" s="6">
        <v>0.72</v>
      </c>
      <c r="F2385" s="6">
        <v>0.71099999999999997</v>
      </c>
      <c r="G2385" s="6">
        <v>0.623</v>
      </c>
      <c r="H2385" s="6">
        <v>26537.52</v>
      </c>
      <c r="I2385" s="6">
        <v>54</v>
      </c>
      <c r="J2385" s="36" t="str">
        <f t="shared" si="37"/>
        <v>Alto</v>
      </c>
      <c r="K2385" s="6">
        <f>IF(OR(B2385="",D2385="",E2385="",F2385="",G2385="",H2385=""),1,0)</f>
        <v>0</v>
      </c>
      <c r="L2385" s="6">
        <f>IF(C2385&lt;Panorama_geral!$B$3,1,0)</f>
        <v>0</v>
      </c>
      <c r="M2385" s="36">
        <f>IF(D2385&gt;Educacao_infantil!$I$3,1,0)</f>
        <v>1</v>
      </c>
      <c r="N2385" s="7">
        <f>IF(I2385&lt;Educacao_infantil!$J$3,1,0)</f>
        <v>0</v>
      </c>
      <c r="O2385" s="22"/>
    </row>
    <row r="2386" spans="1:15" x14ac:dyDescent="0.25">
      <c r="A2386" s="8" t="s">
        <v>1071</v>
      </c>
      <c r="B2386" s="9" t="s">
        <v>87</v>
      </c>
      <c r="C2386" s="9" t="str">
        <f>VLOOKUP(B2386,'De-Para_Estado_Regiao'!$B$3:$C$29,2,0)</f>
        <v>Nordeste</v>
      </c>
      <c r="D2386" s="9">
        <v>2402</v>
      </c>
      <c r="E2386" s="9">
        <v>0.68200000000000005</v>
      </c>
      <c r="F2386" s="9">
        <v>0.64400000000000002</v>
      </c>
      <c r="G2386" s="9">
        <v>0.621</v>
      </c>
      <c r="H2386" s="9">
        <v>12923.12</v>
      </c>
      <c r="I2386" s="6">
        <v>38</v>
      </c>
      <c r="J2386" s="36" t="str">
        <f t="shared" si="37"/>
        <v>Médio</v>
      </c>
      <c r="K2386" s="6">
        <f>IF(OR(B2386="",D2386="",E2386="",F2386="",G2386="",H2386=""),1,0)</f>
        <v>0</v>
      </c>
      <c r="L2386" s="6">
        <f>IF(C2386&lt;Panorama_geral!$B$3,1,0)</f>
        <v>0</v>
      </c>
      <c r="M2386" s="36">
        <f>IF(D2386&gt;Educacao_infantil!$I$3,1,0)</f>
        <v>1</v>
      </c>
      <c r="N2386" s="7">
        <f>IF(I2386&lt;Educacao_infantil!$J$3,1,0)</f>
        <v>0</v>
      </c>
      <c r="O2386" s="22"/>
    </row>
    <row r="2387" spans="1:15" x14ac:dyDescent="0.25">
      <c r="A2387" s="5" t="s">
        <v>1072</v>
      </c>
      <c r="B2387" s="6" t="s">
        <v>7</v>
      </c>
      <c r="C2387" s="9" t="str">
        <f>VLOOKUP(B2387,'De-Para_Estado_Regiao'!$B$3:$C$29,2,0)</f>
        <v>Sudeste</v>
      </c>
      <c r="D2387" s="6">
        <v>1801</v>
      </c>
      <c r="E2387" s="6">
        <v>0.78500000000000003</v>
      </c>
      <c r="F2387" s="6">
        <v>0.76900000000000002</v>
      </c>
      <c r="G2387" s="6">
        <v>0.72</v>
      </c>
      <c r="H2387" s="6">
        <v>14456.43</v>
      </c>
      <c r="I2387" s="6">
        <v>46</v>
      </c>
      <c r="J2387" s="36" t="str">
        <f t="shared" si="37"/>
        <v>Alto</v>
      </c>
      <c r="K2387" s="6">
        <f>IF(OR(B2387="",D2387="",E2387="",F2387="",G2387="",H2387=""),1,0)</f>
        <v>0</v>
      </c>
      <c r="L2387" s="6">
        <f>IF(C2387&lt;Panorama_geral!$B$3,1,0)</f>
        <v>0</v>
      </c>
      <c r="M2387" s="36">
        <f>IF(D2387&gt;Educacao_infantil!$I$3,1,0)</f>
        <v>1</v>
      </c>
      <c r="N2387" s="7">
        <f>IF(I2387&lt;Educacao_infantil!$J$3,1,0)</f>
        <v>0</v>
      </c>
      <c r="O2387" s="22"/>
    </row>
    <row r="2388" spans="1:15" x14ac:dyDescent="0.25">
      <c r="A2388" s="8" t="s">
        <v>1073</v>
      </c>
      <c r="B2388" s="9" t="s">
        <v>16</v>
      </c>
      <c r="C2388" s="9" t="str">
        <f>VLOOKUP(B2388,'De-Para_Estado_Regiao'!$B$3:$C$29,2,0)</f>
        <v>Sudeste</v>
      </c>
      <c r="D2388" s="9">
        <v>258</v>
      </c>
      <c r="E2388" s="9">
        <v>0.74</v>
      </c>
      <c r="F2388" s="9">
        <v>0.74099999999999999</v>
      </c>
      <c r="G2388" s="9">
        <v>0.61899999999999999</v>
      </c>
      <c r="H2388" s="9">
        <v>18178.82</v>
      </c>
      <c r="I2388" s="6">
        <v>6</v>
      </c>
      <c r="J2388" s="36" t="str">
        <f t="shared" si="37"/>
        <v>Alto</v>
      </c>
      <c r="K2388" s="6">
        <f>IF(OR(B2388="",D2388="",E2388="",F2388="",G2388="",H2388=""),1,0)</f>
        <v>0</v>
      </c>
      <c r="L2388" s="6">
        <f>IF(C2388&lt;Panorama_geral!$B$3,1,0)</f>
        <v>0</v>
      </c>
      <c r="M2388" s="36">
        <f>IF(D2388&gt;Educacao_infantil!$I$3,1,0)</f>
        <v>0</v>
      </c>
      <c r="N2388" s="7">
        <f>IF(I2388&lt;Educacao_infantil!$J$3,1,0)</f>
        <v>0</v>
      </c>
      <c r="O2388" s="22"/>
    </row>
    <row r="2389" spans="1:15" x14ac:dyDescent="0.25">
      <c r="A2389" s="5" t="s">
        <v>1074</v>
      </c>
      <c r="B2389" s="6" t="s">
        <v>33</v>
      </c>
      <c r="C2389" s="9" t="str">
        <f>VLOOKUP(B2389,'De-Para_Estado_Regiao'!$B$3:$C$29,2,0)</f>
        <v>Centro-Oeste</v>
      </c>
      <c r="D2389" s="6">
        <v>1008</v>
      </c>
      <c r="E2389" s="6">
        <v>0.69</v>
      </c>
      <c r="F2389" s="6">
        <v>0.71</v>
      </c>
      <c r="G2389" s="6">
        <v>0.55300000000000005</v>
      </c>
      <c r="H2389" s="6">
        <v>28048.9</v>
      </c>
      <c r="I2389" s="6">
        <v>16</v>
      </c>
      <c r="J2389" s="36" t="str">
        <f t="shared" si="37"/>
        <v>Médio</v>
      </c>
      <c r="K2389" s="6">
        <f>IF(OR(B2389="",D2389="",E2389="",F2389="",G2389="",H2389=""),1,0)</f>
        <v>0</v>
      </c>
      <c r="L2389" s="6">
        <f>IF(C2389&lt;Panorama_geral!$B$3,1,0)</f>
        <v>0</v>
      </c>
      <c r="M2389" s="36">
        <f>IF(D2389&gt;Educacao_infantil!$I$3,1,0)</f>
        <v>1</v>
      </c>
      <c r="N2389" s="7">
        <f>IF(I2389&lt;Educacao_infantil!$J$3,1,0)</f>
        <v>0</v>
      </c>
      <c r="O2389" s="22"/>
    </row>
    <row r="2390" spans="1:15" x14ac:dyDescent="0.25">
      <c r="A2390" s="8" t="s">
        <v>1075</v>
      </c>
      <c r="B2390" s="9" t="s">
        <v>39</v>
      </c>
      <c r="C2390" s="9" t="str">
        <f>VLOOKUP(B2390,'De-Para_Estado_Regiao'!$B$3:$C$29,2,0)</f>
        <v>Norte</v>
      </c>
      <c r="D2390" s="9">
        <v>5108</v>
      </c>
      <c r="E2390" s="9">
        <v>0.61399999999999999</v>
      </c>
      <c r="F2390" s="9">
        <v>0.60399999999999998</v>
      </c>
      <c r="G2390" s="9">
        <v>0.48099999999999998</v>
      </c>
      <c r="H2390" s="9">
        <v>13027.29</v>
      </c>
      <c r="I2390" s="6">
        <v>47</v>
      </c>
      <c r="J2390" s="36" t="str">
        <f t="shared" si="37"/>
        <v>Médio</v>
      </c>
      <c r="K2390" s="6">
        <f>IF(OR(B2390="",D2390="",E2390="",F2390="",G2390="",H2390=""),1,0)</f>
        <v>0</v>
      </c>
      <c r="L2390" s="6">
        <f>IF(C2390&lt;Panorama_geral!$B$3,1,0)</f>
        <v>0</v>
      </c>
      <c r="M2390" s="36">
        <f>IF(D2390&gt;Educacao_infantil!$I$3,1,0)</f>
        <v>1</v>
      </c>
      <c r="N2390" s="7">
        <f>IF(I2390&lt;Educacao_infantil!$J$3,1,0)</f>
        <v>0</v>
      </c>
      <c r="O2390" s="22"/>
    </row>
    <row r="2391" spans="1:15" x14ac:dyDescent="0.25">
      <c r="A2391" s="5" t="s">
        <v>1076</v>
      </c>
      <c r="B2391" s="6" t="s">
        <v>53</v>
      </c>
      <c r="C2391" s="9" t="str">
        <f>VLOOKUP(B2391,'De-Para_Estado_Regiao'!$B$3:$C$29,2,0)</f>
        <v>Centro-Oeste</v>
      </c>
      <c r="D2391" s="6">
        <v>1489</v>
      </c>
      <c r="E2391" s="6">
        <v>0.71</v>
      </c>
      <c r="F2391" s="6">
        <v>0.71799999999999997</v>
      </c>
      <c r="G2391" s="6">
        <v>0.59499999999999997</v>
      </c>
      <c r="H2391" s="6">
        <v>20781.89</v>
      </c>
      <c r="I2391" s="6">
        <v>13</v>
      </c>
      <c r="J2391" s="36" t="str">
        <f t="shared" si="37"/>
        <v>Alto</v>
      </c>
      <c r="K2391" s="6">
        <f>IF(OR(B2391="",D2391="",E2391="",F2391="",G2391="",H2391=""),1,0)</f>
        <v>0</v>
      </c>
      <c r="L2391" s="6">
        <f>IF(C2391&lt;Panorama_geral!$B$3,1,0)</f>
        <v>0</v>
      </c>
      <c r="M2391" s="36">
        <f>IF(D2391&gt;Educacao_infantil!$I$3,1,0)</f>
        <v>1</v>
      </c>
      <c r="N2391" s="7">
        <f>IF(I2391&lt;Educacao_infantil!$J$3,1,0)</f>
        <v>0</v>
      </c>
      <c r="O2391" s="22"/>
    </row>
    <row r="2392" spans="1:15" x14ac:dyDescent="0.25">
      <c r="A2392" s="8" t="s">
        <v>1077</v>
      </c>
      <c r="B2392" s="9" t="s">
        <v>87</v>
      </c>
      <c r="C2392" s="9" t="str">
        <f>VLOOKUP(B2392,'De-Para_Estado_Regiao'!$B$3:$C$29,2,0)</f>
        <v>Nordeste</v>
      </c>
      <c r="D2392" s="9">
        <v>1235</v>
      </c>
      <c r="E2392" s="9">
        <v>0.626</v>
      </c>
      <c r="F2392" s="9">
        <v>0.58699999999999997</v>
      </c>
      <c r="G2392" s="9">
        <v>0.54600000000000004</v>
      </c>
      <c r="H2392" s="9">
        <v>8014.17</v>
      </c>
      <c r="I2392" s="6">
        <v>7</v>
      </c>
      <c r="J2392" s="36" t="str">
        <f t="shared" si="37"/>
        <v>Médio</v>
      </c>
      <c r="K2392" s="6">
        <f>IF(OR(B2392="",D2392="",E2392="",F2392="",G2392="",H2392=""),1,0)</f>
        <v>0</v>
      </c>
      <c r="L2392" s="6">
        <f>IF(C2392&lt;Panorama_geral!$B$3,1,0)</f>
        <v>0</v>
      </c>
      <c r="M2392" s="36">
        <f>IF(D2392&gt;Educacao_infantil!$I$3,1,0)</f>
        <v>1</v>
      </c>
      <c r="N2392" s="7">
        <f>IF(I2392&lt;Educacao_infantil!$J$3,1,0)</f>
        <v>0</v>
      </c>
      <c r="O2392" s="22"/>
    </row>
    <row r="2393" spans="1:15" x14ac:dyDescent="0.25">
      <c r="A2393" s="5" t="s">
        <v>1078</v>
      </c>
      <c r="B2393" s="6" t="s">
        <v>16</v>
      </c>
      <c r="C2393" s="9" t="str">
        <f>VLOOKUP(B2393,'De-Para_Estado_Regiao'!$B$3:$C$29,2,0)</f>
        <v>Sudeste</v>
      </c>
      <c r="D2393" s="6">
        <v>699</v>
      </c>
      <c r="E2393" s="6">
        <v>0.71299999999999997</v>
      </c>
      <c r="F2393" s="6">
        <v>0.69199999999999995</v>
      </c>
      <c r="G2393" s="6">
        <v>0.61799999999999999</v>
      </c>
      <c r="H2393" s="6">
        <v>19262.599999999999</v>
      </c>
      <c r="I2393" s="6">
        <v>19</v>
      </c>
      <c r="J2393" s="36" t="str">
        <f t="shared" si="37"/>
        <v>Alto</v>
      </c>
      <c r="K2393" s="6">
        <f>IF(OR(B2393="",D2393="",E2393="",F2393="",G2393="",H2393=""),1,0)</f>
        <v>0</v>
      </c>
      <c r="L2393" s="6">
        <f>IF(C2393&lt;Panorama_geral!$B$3,1,0)</f>
        <v>0</v>
      </c>
      <c r="M2393" s="36">
        <f>IF(D2393&gt;Educacao_infantil!$I$3,1,0)</f>
        <v>0</v>
      </c>
      <c r="N2393" s="7">
        <f>IF(I2393&lt;Educacao_infantil!$J$3,1,0)</f>
        <v>0</v>
      </c>
      <c r="O2393" s="22"/>
    </row>
    <row r="2394" spans="1:15" x14ac:dyDescent="0.25">
      <c r="A2394" s="8" t="s">
        <v>1079</v>
      </c>
      <c r="B2394" s="9" t="s">
        <v>22</v>
      </c>
      <c r="C2394" s="9" t="str">
        <f>VLOOKUP(B2394,'De-Para_Estado_Regiao'!$B$3:$C$29,2,0)</f>
        <v>Sul</v>
      </c>
      <c r="D2394" s="9">
        <v>327</v>
      </c>
      <c r="E2394" s="9">
        <v>0.69</v>
      </c>
      <c r="F2394" s="9">
        <v>0.69599999999999995</v>
      </c>
      <c r="G2394" s="9">
        <v>0.56899999999999995</v>
      </c>
      <c r="H2394" s="9">
        <v>19017.93</v>
      </c>
      <c r="I2394" s="6">
        <v>6</v>
      </c>
      <c r="J2394" s="36" t="str">
        <f t="shared" si="37"/>
        <v>Médio</v>
      </c>
      <c r="K2394" s="6">
        <f>IF(OR(B2394="",D2394="",E2394="",F2394="",G2394="",H2394=""),1,0)</f>
        <v>0</v>
      </c>
      <c r="L2394" s="6">
        <f>IF(C2394&lt;Panorama_geral!$B$3,1,0)</f>
        <v>0</v>
      </c>
      <c r="M2394" s="36">
        <f>IF(D2394&gt;Educacao_infantil!$I$3,1,0)</f>
        <v>0</v>
      </c>
      <c r="N2394" s="7">
        <f>IF(I2394&lt;Educacao_infantil!$J$3,1,0)</f>
        <v>0</v>
      </c>
      <c r="O2394" s="22"/>
    </row>
    <row r="2395" spans="1:15" x14ac:dyDescent="0.25">
      <c r="A2395" s="5" t="s">
        <v>1080</v>
      </c>
      <c r="B2395" s="6" t="s">
        <v>87</v>
      </c>
      <c r="C2395" s="9" t="str">
        <f>VLOOKUP(B2395,'De-Para_Estado_Regiao'!$B$3:$C$29,2,0)</f>
        <v>Nordeste</v>
      </c>
      <c r="D2395" s="6">
        <v>8704</v>
      </c>
      <c r="E2395" s="6">
        <v>0.624</v>
      </c>
      <c r="F2395" s="6">
        <v>0.59499999999999997</v>
      </c>
      <c r="G2395" s="6">
        <v>0.54300000000000004</v>
      </c>
      <c r="H2395" s="6">
        <v>10276.68</v>
      </c>
      <c r="I2395" s="6">
        <v>121</v>
      </c>
      <c r="J2395" s="36" t="str">
        <f t="shared" si="37"/>
        <v>Médio</v>
      </c>
      <c r="K2395" s="6">
        <f>IF(OR(B2395="",D2395="",E2395="",F2395="",G2395="",H2395=""),1,0)</f>
        <v>0</v>
      </c>
      <c r="L2395" s="6">
        <f>IF(C2395&lt;Panorama_geral!$B$3,1,0)</f>
        <v>0</v>
      </c>
      <c r="M2395" s="36">
        <f>IF(D2395&gt;Educacao_infantil!$I$3,1,0)</f>
        <v>1</v>
      </c>
      <c r="N2395" s="7">
        <f>IF(I2395&lt;Educacao_infantil!$J$3,1,0)</f>
        <v>0</v>
      </c>
      <c r="O2395" s="22"/>
    </row>
    <row r="2396" spans="1:15" x14ac:dyDescent="0.25">
      <c r="A2396" s="8" t="s">
        <v>1081</v>
      </c>
      <c r="B2396" s="9" t="s">
        <v>10</v>
      </c>
      <c r="C2396" s="9" t="str">
        <f>VLOOKUP(B2396,'De-Para_Estado_Regiao'!$B$3:$C$29,2,0)</f>
        <v>Sudeste</v>
      </c>
      <c r="D2396" s="9">
        <v>808</v>
      </c>
      <c r="E2396" s="9">
        <v>0.69599999999999995</v>
      </c>
      <c r="F2396" s="9">
        <v>0.68300000000000005</v>
      </c>
      <c r="G2396" s="9">
        <v>0.60799999999999998</v>
      </c>
      <c r="H2396" s="9">
        <v>25480.86</v>
      </c>
      <c r="I2396" s="6">
        <v>7</v>
      </c>
      <c r="J2396" s="36" t="str">
        <f t="shared" si="37"/>
        <v>Médio</v>
      </c>
      <c r="K2396" s="6">
        <f>IF(OR(B2396="",D2396="",E2396="",F2396="",G2396="",H2396=""),1,0)</f>
        <v>0</v>
      </c>
      <c r="L2396" s="6">
        <f>IF(C2396&lt;Panorama_geral!$B$3,1,0)</f>
        <v>0</v>
      </c>
      <c r="M2396" s="36">
        <f>IF(D2396&gt;Educacao_infantil!$I$3,1,0)</f>
        <v>0</v>
      </c>
      <c r="N2396" s="7">
        <f>IF(I2396&lt;Educacao_infantil!$J$3,1,0)</f>
        <v>0</v>
      </c>
      <c r="O2396" s="22"/>
    </row>
    <row r="2397" spans="1:15" x14ac:dyDescent="0.25">
      <c r="A2397" s="5" t="s">
        <v>1082</v>
      </c>
      <c r="B2397" s="6" t="s">
        <v>24</v>
      </c>
      <c r="C2397" s="9" t="str">
        <f>VLOOKUP(B2397,'De-Para_Estado_Regiao'!$B$3:$C$29,2,0)</f>
        <v>Nordeste</v>
      </c>
      <c r="D2397" s="6">
        <v>985</v>
      </c>
      <c r="E2397" s="6">
        <v>0.627</v>
      </c>
      <c r="F2397" s="6">
        <v>0.63600000000000001</v>
      </c>
      <c r="G2397" s="6">
        <v>0.51600000000000001</v>
      </c>
      <c r="H2397" s="6">
        <v>20473.3</v>
      </c>
      <c r="I2397" s="6">
        <v>22</v>
      </c>
      <c r="J2397" s="36" t="str">
        <f t="shared" si="37"/>
        <v>Médio</v>
      </c>
      <c r="K2397" s="6">
        <f>IF(OR(B2397="",D2397="",E2397="",F2397="",G2397="",H2397=""),1,0)</f>
        <v>0</v>
      </c>
      <c r="L2397" s="6">
        <f>IF(C2397&lt;Panorama_geral!$B$3,1,0)</f>
        <v>0</v>
      </c>
      <c r="M2397" s="36">
        <f>IF(D2397&gt;Educacao_infantil!$I$3,1,0)</f>
        <v>1</v>
      </c>
      <c r="N2397" s="7">
        <f>IF(I2397&lt;Educacao_infantil!$J$3,1,0)</f>
        <v>0</v>
      </c>
      <c r="O2397" s="22"/>
    </row>
    <row r="2398" spans="1:15" x14ac:dyDescent="0.25">
      <c r="A2398" s="8" t="s">
        <v>1083</v>
      </c>
      <c r="B2398" s="9" t="s">
        <v>53</v>
      </c>
      <c r="C2398" s="9" t="str">
        <f>VLOOKUP(B2398,'De-Para_Estado_Regiao'!$B$3:$C$29,2,0)</f>
        <v>Centro-Oeste</v>
      </c>
      <c r="D2398" s="9">
        <v>2631</v>
      </c>
      <c r="E2398" s="9">
        <v>0.7</v>
      </c>
      <c r="F2398" s="9">
        <v>0.71499999999999997</v>
      </c>
      <c r="G2398" s="9">
        <v>0.59699999999999998</v>
      </c>
      <c r="H2398" s="9">
        <v>28749.51</v>
      </c>
      <c r="I2398" s="6">
        <v>26</v>
      </c>
      <c r="J2398" s="36" t="str">
        <f t="shared" si="37"/>
        <v>Alto</v>
      </c>
      <c r="K2398" s="6">
        <f>IF(OR(B2398="",D2398="",E2398="",F2398="",G2398="",H2398=""),1,0)</f>
        <v>0</v>
      </c>
      <c r="L2398" s="6">
        <f>IF(C2398&lt;Panorama_geral!$B$3,1,0)</f>
        <v>0</v>
      </c>
      <c r="M2398" s="36">
        <f>IF(D2398&gt;Educacao_infantil!$I$3,1,0)</f>
        <v>1</v>
      </c>
      <c r="N2398" s="7">
        <f>IF(I2398&lt;Educacao_infantil!$J$3,1,0)</f>
        <v>0</v>
      </c>
      <c r="O2398" s="22"/>
    </row>
    <row r="2399" spans="1:15" x14ac:dyDescent="0.25">
      <c r="A2399" s="8" t="s">
        <v>1085</v>
      </c>
      <c r="B2399" s="9" t="s">
        <v>53</v>
      </c>
      <c r="C2399" s="9" t="str">
        <f>VLOOKUP(B2399,'De-Para_Estado_Regiao'!$B$3:$C$29,2,0)</f>
        <v>Centro-Oeste</v>
      </c>
      <c r="D2399" s="9">
        <v>1537</v>
      </c>
      <c r="E2399" s="9">
        <v>0.70299999999999996</v>
      </c>
      <c r="F2399" s="9">
        <v>0.71899999999999997</v>
      </c>
      <c r="G2399" s="9">
        <v>0.57899999999999996</v>
      </c>
      <c r="H2399" s="9">
        <v>24575.119999999999</v>
      </c>
      <c r="I2399" s="6">
        <v>16</v>
      </c>
      <c r="J2399" s="36" t="str">
        <f t="shared" si="37"/>
        <v>Alto</v>
      </c>
      <c r="K2399" s="6">
        <f>IF(OR(B2399="",D2399="",E2399="",F2399="",G2399="",H2399=""),1,0)</f>
        <v>0</v>
      </c>
      <c r="L2399" s="6">
        <f>IF(C2399&lt;Panorama_geral!$B$3,1,0)</f>
        <v>0</v>
      </c>
      <c r="M2399" s="36">
        <f>IF(D2399&gt;Educacao_infantil!$I$3,1,0)</f>
        <v>1</v>
      </c>
      <c r="N2399" s="7">
        <f>IF(I2399&lt;Educacao_infantil!$J$3,1,0)</f>
        <v>0</v>
      </c>
      <c r="O2399" s="22"/>
    </row>
    <row r="2400" spans="1:15" x14ac:dyDescent="0.25">
      <c r="A2400" s="5" t="s">
        <v>1086</v>
      </c>
      <c r="B2400" s="6" t="s">
        <v>16</v>
      </c>
      <c r="C2400" s="9" t="str">
        <f>VLOOKUP(B2400,'De-Para_Estado_Regiao'!$B$3:$C$29,2,0)</f>
        <v>Sudeste</v>
      </c>
      <c r="D2400" s="6">
        <v>291</v>
      </c>
      <c r="E2400" s="6">
        <v>0.66</v>
      </c>
      <c r="F2400" s="6">
        <v>0.66200000000000003</v>
      </c>
      <c r="G2400" s="6">
        <v>0.50700000000000001</v>
      </c>
      <c r="H2400" s="6">
        <v>12962.25</v>
      </c>
      <c r="I2400" s="6">
        <v>4</v>
      </c>
      <c r="J2400" s="36" t="str">
        <f t="shared" si="37"/>
        <v>Médio</v>
      </c>
      <c r="K2400" s="6">
        <f>IF(OR(B2400="",D2400="",E2400="",F2400="",G2400="",H2400=""),1,0)</f>
        <v>0</v>
      </c>
      <c r="L2400" s="6">
        <f>IF(C2400&lt;Panorama_geral!$B$3,1,0)</f>
        <v>0</v>
      </c>
      <c r="M2400" s="36">
        <f>IF(D2400&gt;Educacao_infantil!$I$3,1,0)</f>
        <v>0</v>
      </c>
      <c r="N2400" s="7">
        <f>IF(I2400&lt;Educacao_infantil!$J$3,1,0)</f>
        <v>0</v>
      </c>
      <c r="O2400" s="22"/>
    </row>
    <row r="2401" spans="1:15" x14ac:dyDescent="0.25">
      <c r="A2401" s="8" t="s">
        <v>1087</v>
      </c>
      <c r="B2401" s="9" t="s">
        <v>14</v>
      </c>
      <c r="C2401" s="9" t="str">
        <f>VLOOKUP(B2401,'De-Para_Estado_Regiao'!$B$3:$C$29,2,0)</f>
        <v>Sul</v>
      </c>
      <c r="D2401" s="9">
        <v>850</v>
      </c>
      <c r="E2401" s="9">
        <v>0.8</v>
      </c>
      <c r="F2401" s="9">
        <v>0.83499999999999996</v>
      </c>
      <c r="G2401" s="9">
        <v>0.72399999999999998</v>
      </c>
      <c r="H2401" s="9">
        <v>72125.210000000006</v>
      </c>
      <c r="I2401" s="6">
        <v>48</v>
      </c>
      <c r="J2401" s="36" t="str">
        <f t="shared" si="37"/>
        <v>Muito Alto</v>
      </c>
      <c r="K2401" s="6">
        <f>IF(OR(B2401="",D2401="",E2401="",F2401="",G2401="",H2401=""),1,0)</f>
        <v>0</v>
      </c>
      <c r="L2401" s="6">
        <f>IF(C2401&lt;Panorama_geral!$B$3,1,0)</f>
        <v>0</v>
      </c>
      <c r="M2401" s="36">
        <f>IF(D2401&gt;Educacao_infantil!$I$3,1,0)</f>
        <v>0</v>
      </c>
      <c r="N2401" s="7">
        <f>IF(I2401&lt;Educacao_infantil!$J$3,1,0)</f>
        <v>0</v>
      </c>
      <c r="O2401" s="22"/>
    </row>
    <row r="2402" spans="1:15" x14ac:dyDescent="0.25">
      <c r="A2402" s="5" t="s">
        <v>1088</v>
      </c>
      <c r="B2402" s="6" t="s">
        <v>22</v>
      </c>
      <c r="C2402" s="9" t="str">
        <f>VLOOKUP(B2402,'De-Para_Estado_Regiao'!$B$3:$C$29,2,0)</f>
        <v>Sul</v>
      </c>
      <c r="D2402" s="6">
        <v>309</v>
      </c>
      <c r="E2402" s="6">
        <v>0.70599999999999996</v>
      </c>
      <c r="F2402" s="6">
        <v>0.68400000000000005</v>
      </c>
      <c r="G2402" s="6">
        <v>0.64100000000000001</v>
      </c>
      <c r="H2402" s="6">
        <v>24040.05</v>
      </c>
      <c r="I2402" s="6">
        <v>7</v>
      </c>
      <c r="J2402" s="36" t="str">
        <f t="shared" si="37"/>
        <v>Alto</v>
      </c>
      <c r="K2402" s="6">
        <f>IF(OR(B2402="",D2402="",E2402="",F2402="",G2402="",H2402=""),1,0)</f>
        <v>0</v>
      </c>
      <c r="L2402" s="6">
        <f>IF(C2402&lt;Panorama_geral!$B$3,1,0)</f>
        <v>0</v>
      </c>
      <c r="M2402" s="36">
        <f>IF(D2402&gt;Educacao_infantil!$I$3,1,0)</f>
        <v>0</v>
      </c>
      <c r="N2402" s="7">
        <f>IF(I2402&lt;Educacao_infantil!$J$3,1,0)</f>
        <v>0</v>
      </c>
      <c r="O2402" s="22"/>
    </row>
    <row r="2403" spans="1:15" x14ac:dyDescent="0.25">
      <c r="A2403" s="8" t="s">
        <v>1089</v>
      </c>
      <c r="B2403" s="9" t="s">
        <v>22</v>
      </c>
      <c r="C2403" s="9" t="str">
        <f>VLOOKUP(B2403,'De-Para_Estado_Regiao'!$B$3:$C$29,2,0)</f>
        <v>Sul</v>
      </c>
      <c r="D2403" s="9">
        <v>825</v>
      </c>
      <c r="E2403" s="9">
        <v>0.61799999999999999</v>
      </c>
      <c r="F2403" s="9">
        <v>0.65</v>
      </c>
      <c r="G2403" s="9">
        <v>0.46100000000000002</v>
      </c>
      <c r="H2403" s="9">
        <v>21269.62</v>
      </c>
      <c r="I2403" s="6">
        <v>25</v>
      </c>
      <c r="J2403" s="36" t="str">
        <f t="shared" si="37"/>
        <v>Médio</v>
      </c>
      <c r="K2403" s="6">
        <f>IF(OR(B2403="",D2403="",E2403="",F2403="",G2403="",H2403=""),1,0)</f>
        <v>0</v>
      </c>
      <c r="L2403" s="6">
        <f>IF(C2403&lt;Panorama_geral!$B$3,1,0)</f>
        <v>0</v>
      </c>
      <c r="M2403" s="36">
        <f>IF(D2403&gt;Educacao_infantil!$I$3,1,0)</f>
        <v>0</v>
      </c>
      <c r="N2403" s="7">
        <f>IF(I2403&lt;Educacao_infantil!$J$3,1,0)</f>
        <v>0</v>
      </c>
      <c r="O2403" s="22"/>
    </row>
    <row r="2404" spans="1:15" x14ac:dyDescent="0.25">
      <c r="A2404" s="5" t="s">
        <v>1090</v>
      </c>
      <c r="B2404" s="6" t="s">
        <v>31</v>
      </c>
      <c r="C2404" s="9" t="str">
        <f>VLOOKUP(B2404,'De-Para_Estado_Regiao'!$B$3:$C$29,2,0)</f>
        <v>Nordeste</v>
      </c>
      <c r="D2404" s="6">
        <v>3666</v>
      </c>
      <c r="E2404" s="6">
        <v>0.65900000000000003</v>
      </c>
      <c r="F2404" s="6">
        <v>0.59199999999999997</v>
      </c>
      <c r="G2404" s="6">
        <v>0.624</v>
      </c>
      <c r="H2404" s="6">
        <v>11316.65</v>
      </c>
      <c r="I2404" s="6">
        <v>75</v>
      </c>
      <c r="J2404" s="36" t="str">
        <f t="shared" si="37"/>
        <v>Médio</v>
      </c>
      <c r="K2404" s="6">
        <f>IF(OR(B2404="",D2404="",E2404="",F2404="",G2404="",H2404=""),1,0)</f>
        <v>0</v>
      </c>
      <c r="L2404" s="6">
        <f>IF(C2404&lt;Panorama_geral!$B$3,1,0)</f>
        <v>0</v>
      </c>
      <c r="M2404" s="36">
        <f>IF(D2404&gt;Educacao_infantil!$I$3,1,0)</f>
        <v>1</v>
      </c>
      <c r="N2404" s="7">
        <f>IF(I2404&lt;Educacao_infantil!$J$3,1,0)</f>
        <v>0</v>
      </c>
      <c r="O2404" s="22"/>
    </row>
    <row r="2405" spans="1:15" x14ac:dyDescent="0.25">
      <c r="A2405" s="8" t="s">
        <v>1091</v>
      </c>
      <c r="B2405" s="9" t="s">
        <v>29</v>
      </c>
      <c r="C2405" s="9" t="str">
        <f>VLOOKUP(B2405,'De-Para_Estado_Regiao'!$B$3:$C$29,2,0)</f>
        <v>Centro-Oeste</v>
      </c>
      <c r="D2405" s="9">
        <v>496</v>
      </c>
      <c r="E2405" s="9">
        <v>0.67</v>
      </c>
      <c r="F2405" s="9">
        <v>0.64700000000000002</v>
      </c>
      <c r="G2405" s="9">
        <v>0.58699999999999997</v>
      </c>
      <c r="H2405" s="9">
        <v>17891.330000000002</v>
      </c>
      <c r="I2405" s="6">
        <v>8</v>
      </c>
      <c r="J2405" s="36" t="str">
        <f t="shared" si="37"/>
        <v>Médio</v>
      </c>
      <c r="K2405" s="6">
        <f>IF(OR(B2405="",D2405="",E2405="",F2405="",G2405="",H2405=""),1,0)</f>
        <v>0</v>
      </c>
      <c r="L2405" s="6">
        <f>IF(C2405&lt;Panorama_geral!$B$3,1,0)</f>
        <v>0</v>
      </c>
      <c r="M2405" s="36">
        <f>IF(D2405&gt;Educacao_infantil!$I$3,1,0)</f>
        <v>0</v>
      </c>
      <c r="N2405" s="7">
        <f>IF(I2405&lt;Educacao_infantil!$J$3,1,0)</f>
        <v>0</v>
      </c>
      <c r="O2405" s="22"/>
    </row>
    <row r="2406" spans="1:15" x14ac:dyDescent="0.25">
      <c r="A2406" s="5" t="s">
        <v>1092</v>
      </c>
      <c r="B2406" s="6" t="s">
        <v>7</v>
      </c>
      <c r="C2406" s="9" t="str">
        <f>VLOOKUP(B2406,'De-Para_Estado_Regiao'!$B$3:$C$29,2,0)</f>
        <v>Sudeste</v>
      </c>
      <c r="D2406" s="6">
        <v>465</v>
      </c>
      <c r="E2406" s="6">
        <v>0.77200000000000002</v>
      </c>
      <c r="F2406" s="6">
        <v>0.73799999999999999</v>
      </c>
      <c r="G2406" s="6">
        <v>0.73899999999999999</v>
      </c>
      <c r="H2406" s="6">
        <v>27770.45</v>
      </c>
      <c r="I2406" s="6">
        <v>7</v>
      </c>
      <c r="J2406" s="36" t="str">
        <f t="shared" si="37"/>
        <v>Alto</v>
      </c>
      <c r="K2406" s="6">
        <f>IF(OR(B2406="",D2406="",E2406="",F2406="",G2406="",H2406=""),1,0)</f>
        <v>0</v>
      </c>
      <c r="L2406" s="6">
        <f>IF(C2406&lt;Panorama_geral!$B$3,1,0)</f>
        <v>0</v>
      </c>
      <c r="M2406" s="36">
        <f>IF(D2406&gt;Educacao_infantil!$I$3,1,0)</f>
        <v>0</v>
      </c>
      <c r="N2406" s="7">
        <f>IF(I2406&lt;Educacao_infantil!$J$3,1,0)</f>
        <v>0</v>
      </c>
      <c r="O2406" s="22"/>
    </row>
    <row r="2407" spans="1:15" x14ac:dyDescent="0.25">
      <c r="A2407" s="8" t="s">
        <v>1093</v>
      </c>
      <c r="B2407" s="9" t="s">
        <v>7</v>
      </c>
      <c r="C2407" s="9" t="str">
        <f>VLOOKUP(B2407,'De-Para_Estado_Regiao'!$B$3:$C$29,2,0)</f>
        <v>Sudeste</v>
      </c>
      <c r="D2407" s="9">
        <v>408</v>
      </c>
      <c r="E2407" s="9">
        <v>0.72299999999999998</v>
      </c>
      <c r="F2407" s="9">
        <v>0.69599999999999995</v>
      </c>
      <c r="G2407" s="9">
        <v>0.64400000000000002</v>
      </c>
      <c r="H2407" s="9">
        <v>21669.79</v>
      </c>
      <c r="I2407" s="6">
        <v>6</v>
      </c>
      <c r="J2407" s="36" t="str">
        <f t="shared" si="37"/>
        <v>Alto</v>
      </c>
      <c r="K2407" s="6">
        <f>IF(OR(B2407="",D2407="",E2407="",F2407="",G2407="",H2407=""),1,0)</f>
        <v>0</v>
      </c>
      <c r="L2407" s="6">
        <f>IF(C2407&lt;Panorama_geral!$B$3,1,0)</f>
        <v>0</v>
      </c>
      <c r="M2407" s="36">
        <f>IF(D2407&gt;Educacao_infantil!$I$3,1,0)</f>
        <v>0</v>
      </c>
      <c r="N2407" s="7">
        <f>IF(I2407&lt;Educacao_infantil!$J$3,1,0)</f>
        <v>0</v>
      </c>
      <c r="O2407" s="22"/>
    </row>
    <row r="2408" spans="1:15" x14ac:dyDescent="0.25">
      <c r="A2408" s="5" t="s">
        <v>1094</v>
      </c>
      <c r="B2408" s="6" t="s">
        <v>16</v>
      </c>
      <c r="C2408" s="9" t="str">
        <f>VLOOKUP(B2408,'De-Para_Estado_Regiao'!$B$3:$C$29,2,0)</f>
        <v>Sudeste</v>
      </c>
      <c r="D2408" s="6">
        <v>983</v>
      </c>
      <c r="E2408" s="6">
        <v>0.73199999999999998</v>
      </c>
      <c r="F2408" s="6">
        <v>0.72599999999999998</v>
      </c>
      <c r="G2408" s="6">
        <v>0.61899999999999999</v>
      </c>
      <c r="H2408" s="6">
        <v>52118.86</v>
      </c>
      <c r="I2408" s="6">
        <v>16</v>
      </c>
      <c r="J2408" s="36" t="str">
        <f t="shared" si="37"/>
        <v>Alto</v>
      </c>
      <c r="K2408" s="6">
        <f>IF(OR(B2408="",D2408="",E2408="",F2408="",G2408="",H2408=""),1,0)</f>
        <v>0</v>
      </c>
      <c r="L2408" s="6">
        <f>IF(C2408&lt;Panorama_geral!$B$3,1,0)</f>
        <v>0</v>
      </c>
      <c r="M2408" s="36">
        <f>IF(D2408&gt;Educacao_infantil!$I$3,1,0)</f>
        <v>1</v>
      </c>
      <c r="N2408" s="7">
        <f>IF(I2408&lt;Educacao_infantil!$J$3,1,0)</f>
        <v>0</v>
      </c>
      <c r="O2408" s="22"/>
    </row>
    <row r="2409" spans="1:15" x14ac:dyDescent="0.25">
      <c r="A2409" s="8" t="s">
        <v>1095</v>
      </c>
      <c r="B2409" s="9" t="s">
        <v>31</v>
      </c>
      <c r="C2409" s="9" t="str">
        <f>VLOOKUP(B2409,'De-Para_Estado_Regiao'!$B$3:$C$29,2,0)</f>
        <v>Nordeste</v>
      </c>
      <c r="D2409" s="9">
        <v>506</v>
      </c>
      <c r="E2409" s="9">
        <v>0.60399999999999998</v>
      </c>
      <c r="F2409" s="9">
        <v>0.55100000000000005</v>
      </c>
      <c r="G2409" s="9">
        <v>0.53600000000000003</v>
      </c>
      <c r="H2409" s="9">
        <v>16122.52</v>
      </c>
      <c r="I2409" s="6">
        <v>2</v>
      </c>
      <c r="J2409" s="36" t="str">
        <f t="shared" si="37"/>
        <v>Médio</v>
      </c>
      <c r="K2409" s="6">
        <f>IF(OR(B2409="",D2409="",E2409="",F2409="",G2409="",H2409=""),1,0)</f>
        <v>0</v>
      </c>
      <c r="L2409" s="6">
        <f>IF(C2409&lt;Panorama_geral!$B$3,1,0)</f>
        <v>0</v>
      </c>
      <c r="M2409" s="36">
        <f>IF(D2409&gt;Educacao_infantil!$I$3,1,0)</f>
        <v>0</v>
      </c>
      <c r="N2409" s="7">
        <f>IF(I2409&lt;Educacao_infantil!$J$3,1,0)</f>
        <v>0</v>
      </c>
      <c r="O2409" s="22"/>
    </row>
    <row r="2410" spans="1:15" x14ac:dyDescent="0.25">
      <c r="A2410" s="5" t="s">
        <v>1096</v>
      </c>
      <c r="B2410" s="6" t="s">
        <v>10</v>
      </c>
      <c r="C2410" s="9" t="str">
        <f>VLOOKUP(B2410,'De-Para_Estado_Regiao'!$B$3:$C$29,2,0)</f>
        <v>Sudeste</v>
      </c>
      <c r="D2410" s="6">
        <v>1419</v>
      </c>
      <c r="E2410" s="6">
        <v>0.73699999999999999</v>
      </c>
      <c r="F2410" s="6">
        <v>0.73499999999999999</v>
      </c>
      <c r="G2410" s="6">
        <v>0.65200000000000002</v>
      </c>
      <c r="H2410" s="6">
        <v>118552.79</v>
      </c>
      <c r="I2410" s="6">
        <v>23</v>
      </c>
      <c r="J2410" s="36" t="str">
        <f t="shared" si="37"/>
        <v>Alto</v>
      </c>
      <c r="K2410" s="6">
        <f>IF(OR(B2410="",D2410="",E2410="",F2410="",G2410="",H2410=""),1,0)</f>
        <v>0</v>
      </c>
      <c r="L2410" s="6">
        <f>IF(C2410&lt;Panorama_geral!$B$3,1,0)</f>
        <v>0</v>
      </c>
      <c r="M2410" s="36">
        <f>IF(D2410&gt;Educacao_infantil!$I$3,1,0)</f>
        <v>1</v>
      </c>
      <c r="N2410" s="7">
        <f>IF(I2410&lt;Educacao_infantil!$J$3,1,0)</f>
        <v>0</v>
      </c>
      <c r="O2410" s="22"/>
    </row>
    <row r="2411" spans="1:15" x14ac:dyDescent="0.25">
      <c r="A2411" s="8" t="s">
        <v>1097</v>
      </c>
      <c r="B2411" s="9" t="s">
        <v>33</v>
      </c>
      <c r="C2411" s="9" t="str">
        <f>VLOOKUP(B2411,'De-Para_Estado_Regiao'!$B$3:$C$29,2,0)</f>
        <v>Centro-Oeste</v>
      </c>
      <c r="D2411" s="9">
        <v>1290</v>
      </c>
      <c r="E2411" s="9">
        <v>0.74</v>
      </c>
      <c r="F2411" s="9">
        <v>0.71899999999999997</v>
      </c>
      <c r="G2411" s="9">
        <v>0.65</v>
      </c>
      <c r="H2411" s="9">
        <v>25487.599999999999</v>
      </c>
      <c r="I2411" s="6">
        <v>27</v>
      </c>
      <c r="J2411" s="36" t="str">
        <f t="shared" si="37"/>
        <v>Alto</v>
      </c>
      <c r="K2411" s="6">
        <f>IF(OR(B2411="",D2411="",E2411="",F2411="",G2411="",H2411=""),1,0)</f>
        <v>0</v>
      </c>
      <c r="L2411" s="6">
        <f>IF(C2411&lt;Panorama_geral!$B$3,1,0)</f>
        <v>0</v>
      </c>
      <c r="M2411" s="36">
        <f>IF(D2411&gt;Educacao_infantil!$I$3,1,0)</f>
        <v>1</v>
      </c>
      <c r="N2411" s="7">
        <f>IF(I2411&lt;Educacao_infantil!$J$3,1,0)</f>
        <v>0</v>
      </c>
      <c r="O2411" s="22"/>
    </row>
    <row r="2412" spans="1:15" x14ac:dyDescent="0.25">
      <c r="A2412" s="5" t="s">
        <v>1098</v>
      </c>
      <c r="B2412" s="6" t="s">
        <v>16</v>
      </c>
      <c r="C2412" s="9" t="str">
        <f>VLOOKUP(B2412,'De-Para_Estado_Regiao'!$B$3:$C$29,2,0)</f>
        <v>Sudeste</v>
      </c>
      <c r="D2412" s="6">
        <v>461</v>
      </c>
      <c r="E2412" s="6">
        <v>0.68400000000000005</v>
      </c>
      <c r="F2412" s="6">
        <v>0.67300000000000004</v>
      </c>
      <c r="G2412" s="6">
        <v>0.56399999999999995</v>
      </c>
      <c r="H2412" s="6">
        <v>13670.46</v>
      </c>
      <c r="I2412" s="6">
        <v>6</v>
      </c>
      <c r="J2412" s="36" t="str">
        <f t="shared" si="37"/>
        <v>Médio</v>
      </c>
      <c r="K2412" s="6">
        <f>IF(OR(B2412="",D2412="",E2412="",F2412="",G2412="",H2412=""),1,0)</f>
        <v>0</v>
      </c>
      <c r="L2412" s="6">
        <f>IF(C2412&lt;Panorama_geral!$B$3,1,0)</f>
        <v>0</v>
      </c>
      <c r="M2412" s="36">
        <f>IF(D2412&gt;Educacao_infantil!$I$3,1,0)</f>
        <v>0</v>
      </c>
      <c r="N2412" s="7">
        <f>IF(I2412&lt;Educacao_infantil!$J$3,1,0)</f>
        <v>0</v>
      </c>
      <c r="O2412" s="22"/>
    </row>
    <row r="2413" spans="1:15" x14ac:dyDescent="0.25">
      <c r="A2413" s="8" t="s">
        <v>1099</v>
      </c>
      <c r="B2413" s="9" t="s">
        <v>22</v>
      </c>
      <c r="C2413" s="9" t="str">
        <f>VLOOKUP(B2413,'De-Para_Estado_Regiao'!$B$3:$C$29,2,0)</f>
        <v>Sul</v>
      </c>
      <c r="D2413" s="9">
        <v>513</v>
      </c>
      <c r="E2413" s="9">
        <v>0.71499999999999997</v>
      </c>
      <c r="F2413" s="9">
        <v>0.71399999999999997</v>
      </c>
      <c r="G2413" s="9">
        <v>0.61499999999999999</v>
      </c>
      <c r="H2413" s="9">
        <v>54956.68</v>
      </c>
      <c r="I2413" s="6">
        <v>10</v>
      </c>
      <c r="J2413" s="36" t="str">
        <f t="shared" si="37"/>
        <v>Alto</v>
      </c>
      <c r="K2413" s="6">
        <f>IF(OR(B2413="",D2413="",E2413="",F2413="",G2413="",H2413=""),1,0)</f>
        <v>0</v>
      </c>
      <c r="L2413" s="6">
        <f>IF(C2413&lt;Panorama_geral!$B$3,1,0)</f>
        <v>0</v>
      </c>
      <c r="M2413" s="36">
        <f>IF(D2413&gt;Educacao_infantil!$I$3,1,0)</f>
        <v>0</v>
      </c>
      <c r="N2413" s="7">
        <f>IF(I2413&lt;Educacao_infantil!$J$3,1,0)</f>
        <v>0</v>
      </c>
      <c r="O2413" s="22"/>
    </row>
    <row r="2414" spans="1:15" x14ac:dyDescent="0.25">
      <c r="A2414" s="5" t="s">
        <v>1100</v>
      </c>
      <c r="B2414" s="6" t="s">
        <v>7</v>
      </c>
      <c r="C2414" s="9" t="str">
        <f>VLOOKUP(B2414,'De-Para_Estado_Regiao'!$B$3:$C$29,2,0)</f>
        <v>Sudeste</v>
      </c>
      <c r="D2414" s="6">
        <v>249</v>
      </c>
      <c r="E2414" s="6">
        <v>0.74</v>
      </c>
      <c r="F2414" s="6">
        <v>0.68</v>
      </c>
      <c r="G2414" s="6">
        <v>0.71899999999999997</v>
      </c>
      <c r="H2414" s="6">
        <v>13067.33</v>
      </c>
      <c r="I2414" s="6">
        <v>2</v>
      </c>
      <c r="J2414" s="36" t="str">
        <f t="shared" si="37"/>
        <v>Alto</v>
      </c>
      <c r="K2414" s="6">
        <f>IF(OR(B2414="",D2414="",E2414="",F2414="",G2414="",H2414=""),1,0)</f>
        <v>0</v>
      </c>
      <c r="L2414" s="6">
        <f>IF(C2414&lt;Panorama_geral!$B$3,1,0)</f>
        <v>0</v>
      </c>
      <c r="M2414" s="36">
        <f>IF(D2414&gt;Educacao_infantil!$I$3,1,0)</f>
        <v>0</v>
      </c>
      <c r="N2414" s="7">
        <f>IF(I2414&lt;Educacao_infantil!$J$3,1,0)</f>
        <v>0</v>
      </c>
      <c r="O2414" s="22"/>
    </row>
    <row r="2415" spans="1:15" x14ac:dyDescent="0.25">
      <c r="A2415" s="8" t="s">
        <v>1101</v>
      </c>
      <c r="B2415" s="9" t="s">
        <v>22</v>
      </c>
      <c r="C2415" s="9" t="str">
        <f>VLOOKUP(B2415,'De-Para_Estado_Regiao'!$B$3:$C$29,2,0)</f>
        <v>Sul</v>
      </c>
      <c r="D2415" s="9">
        <v>340</v>
      </c>
      <c r="E2415" s="9">
        <v>0.69</v>
      </c>
      <c r="F2415" s="9">
        <v>0.67700000000000005</v>
      </c>
      <c r="G2415" s="9">
        <v>0.61599999999999999</v>
      </c>
      <c r="H2415" s="9">
        <v>56085.51</v>
      </c>
      <c r="I2415" s="6">
        <v>10</v>
      </c>
      <c r="J2415" s="36" t="str">
        <f t="shared" si="37"/>
        <v>Médio</v>
      </c>
      <c r="K2415" s="6">
        <f>IF(OR(B2415="",D2415="",E2415="",F2415="",G2415="",H2415=""),1,0)</f>
        <v>0</v>
      </c>
      <c r="L2415" s="6">
        <f>IF(C2415&lt;Panorama_geral!$B$3,1,0)</f>
        <v>0</v>
      </c>
      <c r="M2415" s="36">
        <f>IF(D2415&gt;Educacao_infantil!$I$3,1,0)</f>
        <v>0</v>
      </c>
      <c r="N2415" s="7">
        <f>IF(I2415&lt;Educacao_infantil!$J$3,1,0)</f>
        <v>0</v>
      </c>
      <c r="O2415" s="22"/>
    </row>
    <row r="2416" spans="1:15" x14ac:dyDescent="0.25">
      <c r="A2416" s="5" t="s">
        <v>1102</v>
      </c>
      <c r="B2416" s="6" t="s">
        <v>7</v>
      </c>
      <c r="C2416" s="9" t="str">
        <f>VLOOKUP(B2416,'De-Para_Estado_Regiao'!$B$3:$C$29,2,0)</f>
        <v>Sudeste</v>
      </c>
      <c r="D2416" s="6">
        <v>424</v>
      </c>
      <c r="E2416" s="6">
        <v>0.72499999999999998</v>
      </c>
      <c r="F2416" s="6">
        <v>0.70399999999999996</v>
      </c>
      <c r="G2416" s="6">
        <v>0.66</v>
      </c>
      <c r="H2416" s="6">
        <v>26394.01</v>
      </c>
      <c r="I2416" s="6">
        <v>6</v>
      </c>
      <c r="J2416" s="36" t="str">
        <f t="shared" si="37"/>
        <v>Alto</v>
      </c>
      <c r="K2416" s="6">
        <f>IF(OR(B2416="",D2416="",E2416="",F2416="",G2416="",H2416=""),1,0)</f>
        <v>0</v>
      </c>
      <c r="L2416" s="6">
        <f>IF(C2416&lt;Panorama_geral!$B$3,1,0)</f>
        <v>0</v>
      </c>
      <c r="M2416" s="36">
        <f>IF(D2416&gt;Educacao_infantil!$I$3,1,0)</f>
        <v>0</v>
      </c>
      <c r="N2416" s="7">
        <f>IF(I2416&lt;Educacao_infantil!$J$3,1,0)</f>
        <v>0</v>
      </c>
      <c r="O2416" s="22"/>
    </row>
    <row r="2417" spans="1:15" x14ac:dyDescent="0.25">
      <c r="A2417" s="8" t="s">
        <v>1103</v>
      </c>
      <c r="B2417" s="9" t="s">
        <v>29</v>
      </c>
      <c r="C2417" s="9" t="str">
        <f>VLOOKUP(B2417,'De-Para_Estado_Regiao'!$B$3:$C$29,2,0)</f>
        <v>Centro-Oeste</v>
      </c>
      <c r="D2417" s="9">
        <v>1386</v>
      </c>
      <c r="E2417" s="9">
        <v>0.75</v>
      </c>
      <c r="F2417" s="9">
        <v>0.755</v>
      </c>
      <c r="G2417" s="9">
        <v>0.67</v>
      </c>
      <c r="H2417" s="9">
        <v>60604.23</v>
      </c>
      <c r="I2417" s="6">
        <v>29</v>
      </c>
      <c r="J2417" s="36" t="str">
        <f t="shared" si="37"/>
        <v>Alto</v>
      </c>
      <c r="K2417" s="6">
        <f>IF(OR(B2417="",D2417="",E2417="",F2417="",G2417="",H2417=""),1,0)</f>
        <v>0</v>
      </c>
      <c r="L2417" s="6">
        <f>IF(C2417&lt;Panorama_geral!$B$3,1,0)</f>
        <v>0</v>
      </c>
      <c r="M2417" s="36">
        <f>IF(D2417&gt;Educacao_infantil!$I$3,1,0)</f>
        <v>1</v>
      </c>
      <c r="N2417" s="7">
        <f>IF(I2417&lt;Educacao_infantil!$J$3,1,0)</f>
        <v>0</v>
      </c>
      <c r="O2417" s="22"/>
    </row>
    <row r="2418" spans="1:15" x14ac:dyDescent="0.25">
      <c r="A2418" s="5" t="s">
        <v>1104</v>
      </c>
      <c r="B2418" s="6" t="s">
        <v>114</v>
      </c>
      <c r="C2418" s="9" t="str">
        <f>VLOOKUP(B2418,'De-Para_Estado_Regiao'!$B$3:$C$29,2,0)</f>
        <v>Nordeste</v>
      </c>
      <c r="D2418" s="6">
        <v>1624</v>
      </c>
      <c r="E2418" s="6">
        <v>0.66</v>
      </c>
      <c r="F2418" s="6">
        <v>0.629</v>
      </c>
      <c r="G2418" s="6">
        <v>0.59299999999999997</v>
      </c>
      <c r="H2418" s="6">
        <v>14321.19</v>
      </c>
      <c r="I2418" s="6">
        <v>11</v>
      </c>
      <c r="J2418" s="36" t="str">
        <f t="shared" si="37"/>
        <v>Médio</v>
      </c>
      <c r="K2418" s="6">
        <f>IF(OR(B2418="",D2418="",E2418="",F2418="",G2418="",H2418=""),1,0)</f>
        <v>0</v>
      </c>
      <c r="L2418" s="6">
        <f>IF(C2418&lt;Panorama_geral!$B$3,1,0)</f>
        <v>0</v>
      </c>
      <c r="M2418" s="36">
        <f>IF(D2418&gt;Educacao_infantil!$I$3,1,0)</f>
        <v>1</v>
      </c>
      <c r="N2418" s="7">
        <f>IF(I2418&lt;Educacao_infantil!$J$3,1,0)</f>
        <v>0</v>
      </c>
      <c r="O2418" s="22"/>
    </row>
    <row r="2419" spans="1:15" x14ac:dyDescent="0.25">
      <c r="A2419" s="8" t="s">
        <v>1105</v>
      </c>
      <c r="B2419" s="9" t="s">
        <v>22</v>
      </c>
      <c r="C2419" s="9" t="str">
        <f>VLOOKUP(B2419,'De-Para_Estado_Regiao'!$B$3:$C$29,2,0)</f>
        <v>Sul</v>
      </c>
      <c r="D2419" s="9">
        <v>1169</v>
      </c>
      <c r="E2419" s="9">
        <v>0.72099999999999997</v>
      </c>
      <c r="F2419" s="9">
        <v>0.71099999999999997</v>
      </c>
      <c r="G2419" s="9">
        <v>0.64500000000000002</v>
      </c>
      <c r="H2419" s="9">
        <v>25990.45</v>
      </c>
      <c r="I2419" s="6">
        <v>23</v>
      </c>
      <c r="J2419" s="36" t="str">
        <f t="shared" si="37"/>
        <v>Alto</v>
      </c>
      <c r="K2419" s="6">
        <f>IF(OR(B2419="",D2419="",E2419="",F2419="",G2419="",H2419=""),1,0)</f>
        <v>0</v>
      </c>
      <c r="L2419" s="6">
        <f>IF(C2419&lt;Panorama_geral!$B$3,1,0)</f>
        <v>0</v>
      </c>
      <c r="M2419" s="36">
        <f>IF(D2419&gt;Educacao_infantil!$I$3,1,0)</f>
        <v>1</v>
      </c>
      <c r="N2419" s="7">
        <f>IF(I2419&lt;Educacao_infantil!$J$3,1,0)</f>
        <v>0</v>
      </c>
      <c r="O2419" s="22"/>
    </row>
    <row r="2420" spans="1:15" x14ac:dyDescent="0.25">
      <c r="A2420" s="5" t="s">
        <v>1106</v>
      </c>
      <c r="B2420" s="6" t="s">
        <v>94</v>
      </c>
      <c r="C2420" s="9" t="str">
        <f>VLOOKUP(B2420,'De-Para_Estado_Regiao'!$B$3:$C$29,2,0)</f>
        <v>Nordeste</v>
      </c>
      <c r="D2420" s="6">
        <v>3329</v>
      </c>
      <c r="E2420" s="6">
        <v>0.63800000000000001</v>
      </c>
      <c r="F2420" s="6">
        <v>0.625</v>
      </c>
      <c r="G2420" s="6">
        <v>0.52300000000000002</v>
      </c>
      <c r="H2420" s="6">
        <v>9785.07</v>
      </c>
      <c r="I2420" s="6">
        <v>38</v>
      </c>
      <c r="J2420" s="36" t="str">
        <f t="shared" si="37"/>
        <v>Médio</v>
      </c>
      <c r="K2420" s="6">
        <f>IF(OR(B2420="",D2420="",E2420="",F2420="",G2420="",H2420=""),1,0)</f>
        <v>0</v>
      </c>
      <c r="L2420" s="6">
        <f>IF(C2420&lt;Panorama_geral!$B$3,1,0)</f>
        <v>0</v>
      </c>
      <c r="M2420" s="36">
        <f>IF(D2420&gt;Educacao_infantil!$I$3,1,0)</f>
        <v>1</v>
      </c>
      <c r="N2420" s="7">
        <f>IF(I2420&lt;Educacao_infantil!$J$3,1,0)</f>
        <v>0</v>
      </c>
      <c r="O2420" s="22"/>
    </row>
    <row r="2421" spans="1:15" x14ac:dyDescent="0.25">
      <c r="A2421" s="8" t="s">
        <v>1107</v>
      </c>
      <c r="B2421" s="9" t="s">
        <v>7</v>
      </c>
      <c r="C2421" s="9" t="str">
        <f>VLOOKUP(B2421,'De-Para_Estado_Regiao'!$B$3:$C$29,2,0)</f>
        <v>Sudeste</v>
      </c>
      <c r="D2421" s="9">
        <v>77</v>
      </c>
      <c r="E2421" s="9">
        <v>0.75</v>
      </c>
      <c r="F2421" s="9">
        <v>0.69699999999999995</v>
      </c>
      <c r="G2421" s="9">
        <v>0.69899999999999995</v>
      </c>
      <c r="H2421" s="9">
        <v>25374.17</v>
      </c>
      <c r="I2421" s="6">
        <v>1</v>
      </c>
      <c r="J2421" s="36" t="str">
        <f t="shared" si="37"/>
        <v>Alto</v>
      </c>
      <c r="K2421" s="6">
        <f>IF(OR(B2421="",D2421="",E2421="",F2421="",G2421="",H2421=""),1,0)</f>
        <v>0</v>
      </c>
      <c r="L2421" s="6">
        <f>IF(C2421&lt;Panorama_geral!$B$3,1,0)</f>
        <v>0</v>
      </c>
      <c r="M2421" s="36">
        <f>IF(D2421&gt;Educacao_infantil!$I$3,1,0)</f>
        <v>0</v>
      </c>
      <c r="N2421" s="7">
        <f>IF(I2421&lt;Educacao_infantil!$J$3,1,0)</f>
        <v>1</v>
      </c>
      <c r="O2421" s="22"/>
    </row>
    <row r="2422" spans="1:15" x14ac:dyDescent="0.25">
      <c r="A2422" s="8" t="s">
        <v>1109</v>
      </c>
      <c r="B2422" s="9" t="s">
        <v>53</v>
      </c>
      <c r="C2422" s="9" t="str">
        <f>VLOOKUP(B2422,'De-Para_Estado_Regiao'!$B$3:$C$29,2,0)</f>
        <v>Centro-Oeste</v>
      </c>
      <c r="D2422" s="9">
        <v>1032</v>
      </c>
      <c r="E2422" s="9">
        <v>0.71</v>
      </c>
      <c r="F2422" s="9">
        <v>0.69799999999999995</v>
      </c>
      <c r="G2422" s="9">
        <v>0.60599999999999998</v>
      </c>
      <c r="H2422" s="9">
        <v>33791.65</v>
      </c>
      <c r="I2422" s="6">
        <v>11</v>
      </c>
      <c r="J2422" s="36" t="str">
        <f t="shared" si="37"/>
        <v>Alto</v>
      </c>
      <c r="K2422" s="6">
        <f>IF(OR(B2422="",D2422="",E2422="",F2422="",G2422="",H2422=""),1,0)</f>
        <v>0</v>
      </c>
      <c r="L2422" s="6">
        <f>IF(C2422&lt;Panorama_geral!$B$3,1,0)</f>
        <v>0</v>
      </c>
      <c r="M2422" s="36">
        <f>IF(D2422&gt;Educacao_infantil!$I$3,1,0)</f>
        <v>1</v>
      </c>
      <c r="N2422" s="7">
        <f>IF(I2422&lt;Educacao_infantil!$J$3,1,0)</f>
        <v>0</v>
      </c>
      <c r="O2422" s="22"/>
    </row>
    <row r="2423" spans="1:15" x14ac:dyDescent="0.25">
      <c r="A2423" s="5" t="s">
        <v>1110</v>
      </c>
      <c r="B2423" s="6" t="s">
        <v>7</v>
      </c>
      <c r="C2423" s="9" t="str">
        <f>VLOOKUP(B2423,'De-Para_Estado_Regiao'!$B$3:$C$29,2,0)</f>
        <v>Sudeste</v>
      </c>
      <c r="D2423" s="6">
        <v>221</v>
      </c>
      <c r="E2423" s="6">
        <v>0.75800000000000001</v>
      </c>
      <c r="F2423" s="6">
        <v>0.746</v>
      </c>
      <c r="G2423" s="6">
        <v>0.68</v>
      </c>
      <c r="H2423" s="6">
        <v>28412.16</v>
      </c>
      <c r="I2423" s="6">
        <v>8</v>
      </c>
      <c r="J2423" s="36" t="str">
        <f t="shared" si="37"/>
        <v>Alto</v>
      </c>
      <c r="K2423" s="6">
        <f>IF(OR(B2423="",D2423="",E2423="",F2423="",G2423="",H2423=""),1,0)</f>
        <v>0</v>
      </c>
      <c r="L2423" s="6">
        <f>IF(C2423&lt;Panorama_geral!$B$3,1,0)</f>
        <v>0</v>
      </c>
      <c r="M2423" s="36">
        <f>IF(D2423&gt;Educacao_infantil!$I$3,1,0)</f>
        <v>0</v>
      </c>
      <c r="N2423" s="7">
        <f>IF(I2423&lt;Educacao_infantil!$J$3,1,0)</f>
        <v>0</v>
      </c>
      <c r="O2423" s="22"/>
    </row>
    <row r="2424" spans="1:15" x14ac:dyDescent="0.25">
      <c r="A2424" s="8" t="s">
        <v>1111</v>
      </c>
      <c r="B2424" s="9" t="s">
        <v>24</v>
      </c>
      <c r="C2424" s="9" t="str">
        <f>VLOOKUP(B2424,'De-Para_Estado_Regiao'!$B$3:$C$29,2,0)</f>
        <v>Nordeste</v>
      </c>
      <c r="D2424" s="9">
        <v>901</v>
      </c>
      <c r="E2424" s="9">
        <v>0.66</v>
      </c>
      <c r="F2424" s="9">
        <v>0.629</v>
      </c>
      <c r="G2424" s="9">
        <v>0.57299999999999995</v>
      </c>
      <c r="H2424" s="9">
        <v>9419.42</v>
      </c>
      <c r="I2424" s="6">
        <v>10</v>
      </c>
      <c r="J2424" s="36" t="str">
        <f t="shared" si="37"/>
        <v>Médio</v>
      </c>
      <c r="K2424" s="6">
        <f>IF(OR(B2424="",D2424="",E2424="",F2424="",G2424="",H2424=""),1,0)</f>
        <v>0</v>
      </c>
      <c r="L2424" s="6">
        <f>IF(C2424&lt;Panorama_geral!$B$3,1,0)</f>
        <v>0</v>
      </c>
      <c r="M2424" s="36">
        <f>IF(D2424&gt;Educacao_infantil!$I$3,1,0)</f>
        <v>0</v>
      </c>
      <c r="N2424" s="7">
        <f>IF(I2424&lt;Educacao_infantil!$J$3,1,0)</f>
        <v>0</v>
      </c>
      <c r="O2424" s="22"/>
    </row>
    <row r="2425" spans="1:15" x14ac:dyDescent="0.25">
      <c r="A2425" s="5" t="s">
        <v>1112</v>
      </c>
      <c r="B2425" s="6" t="s">
        <v>19</v>
      </c>
      <c r="C2425" s="9" t="str">
        <f>VLOOKUP(B2425,'De-Para_Estado_Regiao'!$B$3:$C$29,2,0)</f>
        <v>Nordeste</v>
      </c>
      <c r="D2425" s="6">
        <v>1551</v>
      </c>
      <c r="E2425" s="6">
        <v>0.623</v>
      </c>
      <c r="F2425" s="6">
        <v>0.58099999999999996</v>
      </c>
      <c r="G2425" s="6">
        <v>0.53900000000000003</v>
      </c>
      <c r="H2425" s="6">
        <v>11041.04</v>
      </c>
      <c r="I2425" s="6">
        <v>16</v>
      </c>
      <c r="J2425" s="36" t="str">
        <f t="shared" si="37"/>
        <v>Médio</v>
      </c>
      <c r="K2425" s="6">
        <f>IF(OR(B2425="",D2425="",E2425="",F2425="",G2425="",H2425=""),1,0)</f>
        <v>0</v>
      </c>
      <c r="L2425" s="6">
        <f>IF(C2425&lt;Panorama_geral!$B$3,1,0)</f>
        <v>0</v>
      </c>
      <c r="M2425" s="36">
        <f>IF(D2425&gt;Educacao_infantil!$I$3,1,0)</f>
        <v>1</v>
      </c>
      <c r="N2425" s="7">
        <f>IF(I2425&lt;Educacao_infantil!$J$3,1,0)</f>
        <v>0</v>
      </c>
      <c r="O2425" s="22"/>
    </row>
    <row r="2426" spans="1:15" x14ac:dyDescent="0.25">
      <c r="A2426" s="8" t="s">
        <v>1113</v>
      </c>
      <c r="B2426" s="9" t="s">
        <v>19</v>
      </c>
      <c r="C2426" s="9" t="str">
        <f>VLOOKUP(B2426,'De-Para_Estado_Regiao'!$B$3:$C$29,2,0)</f>
        <v>Nordeste</v>
      </c>
      <c r="D2426" s="9">
        <v>2160</v>
      </c>
      <c r="E2426" s="9">
        <v>0.60199999999999998</v>
      </c>
      <c r="F2426" s="9">
        <v>0.59499999999999997</v>
      </c>
      <c r="G2426" s="9">
        <v>0.51600000000000001</v>
      </c>
      <c r="H2426" s="9">
        <v>8792.94</v>
      </c>
      <c r="I2426" s="6">
        <v>13</v>
      </c>
      <c r="J2426" s="36" t="str">
        <f t="shared" si="37"/>
        <v>Médio</v>
      </c>
      <c r="K2426" s="6">
        <f>IF(OR(B2426="",D2426="",E2426="",F2426="",G2426="",H2426=""),1,0)</f>
        <v>0</v>
      </c>
      <c r="L2426" s="6">
        <f>IF(C2426&lt;Panorama_geral!$B$3,1,0)</f>
        <v>0</v>
      </c>
      <c r="M2426" s="36">
        <f>IF(D2426&gt;Educacao_infantil!$I$3,1,0)</f>
        <v>1</v>
      </c>
      <c r="N2426" s="7">
        <f>IF(I2426&lt;Educacao_infantil!$J$3,1,0)</f>
        <v>0</v>
      </c>
      <c r="O2426" s="22"/>
    </row>
    <row r="2427" spans="1:15" x14ac:dyDescent="0.25">
      <c r="A2427" s="5" t="s">
        <v>1114</v>
      </c>
      <c r="B2427" s="6" t="s">
        <v>24</v>
      </c>
      <c r="C2427" s="9" t="str">
        <f>VLOOKUP(B2427,'De-Para_Estado_Regiao'!$B$3:$C$29,2,0)</f>
        <v>Nordeste</v>
      </c>
      <c r="D2427" s="6">
        <v>891</v>
      </c>
      <c r="E2427" s="6">
        <v>0.64700000000000002</v>
      </c>
      <c r="F2427" s="6">
        <v>0.61499999999999999</v>
      </c>
      <c r="G2427" s="6">
        <v>0.57699999999999996</v>
      </c>
      <c r="H2427" s="6">
        <v>14941.95</v>
      </c>
      <c r="I2427" s="6">
        <v>8</v>
      </c>
      <c r="J2427" s="36" t="str">
        <f t="shared" si="37"/>
        <v>Médio</v>
      </c>
      <c r="K2427" s="6">
        <f>IF(OR(B2427="",D2427="",E2427="",F2427="",G2427="",H2427=""),1,0)</f>
        <v>0</v>
      </c>
      <c r="L2427" s="6">
        <f>IF(C2427&lt;Panorama_geral!$B$3,1,0)</f>
        <v>0</v>
      </c>
      <c r="M2427" s="36">
        <f>IF(D2427&gt;Educacao_infantil!$I$3,1,0)</f>
        <v>0</v>
      </c>
      <c r="N2427" s="7">
        <f>IF(I2427&lt;Educacao_infantil!$J$3,1,0)</f>
        <v>0</v>
      </c>
      <c r="O2427" s="22"/>
    </row>
    <row r="2428" spans="1:15" x14ac:dyDescent="0.25">
      <c r="A2428" s="8" t="s">
        <v>1115</v>
      </c>
      <c r="B2428" s="9" t="s">
        <v>22</v>
      </c>
      <c r="C2428" s="9" t="str">
        <f>VLOOKUP(B2428,'De-Para_Estado_Regiao'!$B$3:$C$29,2,0)</f>
        <v>Sul</v>
      </c>
      <c r="D2428" s="9">
        <v>364</v>
      </c>
      <c r="E2428" s="9">
        <v>0.7</v>
      </c>
      <c r="F2428" s="9">
        <v>0.70399999999999996</v>
      </c>
      <c r="G2428" s="9">
        <v>0.60699999999999998</v>
      </c>
      <c r="H2428" s="9">
        <v>32119.07</v>
      </c>
      <c r="I2428" s="6">
        <v>8</v>
      </c>
      <c r="J2428" s="36" t="str">
        <f t="shared" si="37"/>
        <v>Alto</v>
      </c>
      <c r="K2428" s="6">
        <f>IF(OR(B2428="",D2428="",E2428="",F2428="",G2428="",H2428=""),1,0)</f>
        <v>0</v>
      </c>
      <c r="L2428" s="6">
        <f>IF(C2428&lt;Panorama_geral!$B$3,1,0)</f>
        <v>0</v>
      </c>
      <c r="M2428" s="36">
        <f>IF(D2428&gt;Educacao_infantil!$I$3,1,0)</f>
        <v>0</v>
      </c>
      <c r="N2428" s="7">
        <f>IF(I2428&lt;Educacao_infantil!$J$3,1,0)</f>
        <v>0</v>
      </c>
      <c r="O2428" s="22"/>
    </row>
    <row r="2429" spans="1:15" x14ac:dyDescent="0.25">
      <c r="A2429" s="5" t="s">
        <v>1116</v>
      </c>
      <c r="B2429" s="6" t="s">
        <v>148</v>
      </c>
      <c r="C2429" s="9" t="str">
        <f>VLOOKUP(B2429,'De-Para_Estado_Regiao'!$B$3:$C$29,2,0)</f>
        <v>Norte</v>
      </c>
      <c r="D2429" s="6">
        <v>822</v>
      </c>
      <c r="E2429" s="6">
        <v>0.68500000000000005</v>
      </c>
      <c r="F2429" s="6">
        <v>0.67600000000000005</v>
      </c>
      <c r="G2429" s="6">
        <v>0.58399999999999996</v>
      </c>
      <c r="H2429" s="6">
        <v>16410.55</v>
      </c>
      <c r="I2429" s="6">
        <v>5</v>
      </c>
      <c r="J2429" s="36" t="str">
        <f t="shared" si="37"/>
        <v>Médio</v>
      </c>
      <c r="K2429" s="6">
        <f>IF(OR(B2429="",D2429="",E2429="",F2429="",G2429="",H2429=""),1,0)</f>
        <v>0</v>
      </c>
      <c r="L2429" s="6">
        <f>IF(C2429&lt;Panorama_geral!$B$3,1,0)</f>
        <v>0</v>
      </c>
      <c r="M2429" s="36">
        <f>IF(D2429&gt;Educacao_infantil!$I$3,1,0)</f>
        <v>0</v>
      </c>
      <c r="N2429" s="7">
        <f>IF(I2429&lt;Educacao_infantil!$J$3,1,0)</f>
        <v>0</v>
      </c>
      <c r="O2429" s="22"/>
    </row>
    <row r="2430" spans="1:15" x14ac:dyDescent="0.25">
      <c r="A2430" s="8" t="s">
        <v>1117</v>
      </c>
      <c r="B2430" s="9" t="s">
        <v>33</v>
      </c>
      <c r="C2430" s="9" t="str">
        <f>VLOOKUP(B2430,'De-Para_Estado_Regiao'!$B$3:$C$29,2,0)</f>
        <v>Centro-Oeste</v>
      </c>
      <c r="D2430" s="9">
        <v>826</v>
      </c>
      <c r="E2430" s="9">
        <v>0.72</v>
      </c>
      <c r="F2430" s="9">
        <v>0.68600000000000005</v>
      </c>
      <c r="G2430" s="9">
        <v>0.66600000000000004</v>
      </c>
      <c r="H2430" s="9">
        <v>20751.849999999999</v>
      </c>
      <c r="I2430" s="6">
        <v>20</v>
      </c>
      <c r="J2430" s="36" t="str">
        <f t="shared" si="37"/>
        <v>Alto</v>
      </c>
      <c r="K2430" s="6">
        <f>IF(OR(B2430="",D2430="",E2430="",F2430="",G2430="",H2430=""),1,0)</f>
        <v>0</v>
      </c>
      <c r="L2430" s="6">
        <f>IF(C2430&lt;Panorama_geral!$B$3,1,0)</f>
        <v>0</v>
      </c>
      <c r="M2430" s="36">
        <f>IF(D2430&gt;Educacao_infantil!$I$3,1,0)</f>
        <v>0</v>
      </c>
      <c r="N2430" s="7">
        <f>IF(I2430&lt;Educacao_infantil!$J$3,1,0)</f>
        <v>0</v>
      </c>
      <c r="O2430" s="22"/>
    </row>
    <row r="2431" spans="1:15" x14ac:dyDescent="0.25">
      <c r="A2431" s="5" t="s">
        <v>1118</v>
      </c>
      <c r="B2431" s="6" t="s">
        <v>29</v>
      </c>
      <c r="C2431" s="9" t="str">
        <f>VLOOKUP(B2431,'De-Para_Estado_Regiao'!$B$3:$C$29,2,0)</f>
        <v>Centro-Oeste</v>
      </c>
      <c r="D2431" s="6">
        <v>1762</v>
      </c>
      <c r="E2431" s="6">
        <v>0.75800000000000001</v>
      </c>
      <c r="F2431" s="6">
        <v>0.77300000000000002</v>
      </c>
      <c r="G2431" s="6">
        <v>0.67300000000000004</v>
      </c>
      <c r="H2431" s="6">
        <v>71101.06</v>
      </c>
      <c r="I2431" s="6">
        <v>41</v>
      </c>
      <c r="J2431" s="36" t="str">
        <f t="shared" si="37"/>
        <v>Alto</v>
      </c>
      <c r="K2431" s="6">
        <f>IF(OR(B2431="",D2431="",E2431="",F2431="",G2431="",H2431=""),1,0)</f>
        <v>0</v>
      </c>
      <c r="L2431" s="6">
        <f>IF(C2431&lt;Panorama_geral!$B$3,1,0)</f>
        <v>0</v>
      </c>
      <c r="M2431" s="36">
        <f>IF(D2431&gt;Educacao_infantil!$I$3,1,0)</f>
        <v>1</v>
      </c>
      <c r="N2431" s="7">
        <f>IF(I2431&lt;Educacao_infantil!$J$3,1,0)</f>
        <v>0</v>
      </c>
      <c r="O2431" s="22"/>
    </row>
    <row r="2432" spans="1:15" x14ac:dyDescent="0.25">
      <c r="A2432" s="8" t="s">
        <v>1119</v>
      </c>
      <c r="B2432" s="9" t="s">
        <v>275</v>
      </c>
      <c r="C2432" s="9" t="str">
        <f>VLOOKUP(B2432,'De-Para_Estado_Regiao'!$B$3:$C$29,2,0)</f>
        <v>Norte</v>
      </c>
      <c r="D2432" s="9">
        <v>4210</v>
      </c>
      <c r="E2432" s="9">
        <v>0.66400000000000003</v>
      </c>
      <c r="F2432" s="9">
        <v>0.64800000000000002</v>
      </c>
      <c r="G2432" s="9">
        <v>0.58199999999999996</v>
      </c>
      <c r="H2432" s="9">
        <v>13263.8</v>
      </c>
      <c r="I2432" s="6">
        <v>161</v>
      </c>
      <c r="J2432" s="36" t="str">
        <f t="shared" si="37"/>
        <v>Médio</v>
      </c>
      <c r="K2432" s="6">
        <f>IF(OR(B2432="",D2432="",E2432="",F2432="",G2432="",H2432=""),1,0)</f>
        <v>0</v>
      </c>
      <c r="L2432" s="6">
        <f>IF(C2432&lt;Panorama_geral!$B$3,1,0)</f>
        <v>0</v>
      </c>
      <c r="M2432" s="36">
        <f>IF(D2432&gt;Educacao_infantil!$I$3,1,0)</f>
        <v>1</v>
      </c>
      <c r="N2432" s="7">
        <f>IF(I2432&lt;Educacao_infantil!$J$3,1,0)</f>
        <v>0</v>
      </c>
      <c r="O2432" s="22"/>
    </row>
    <row r="2433" spans="1:15" x14ac:dyDescent="0.25">
      <c r="A2433" s="5" t="s">
        <v>1120</v>
      </c>
      <c r="B2433" s="6" t="s">
        <v>114</v>
      </c>
      <c r="C2433" s="9" t="str">
        <f>VLOOKUP(B2433,'De-Para_Estado_Regiao'!$B$3:$C$29,2,0)</f>
        <v>Nordeste</v>
      </c>
      <c r="D2433" s="6">
        <v>3410</v>
      </c>
      <c r="E2433" s="6">
        <v>0.64700000000000002</v>
      </c>
      <c r="F2433" s="6">
        <v>0.627</v>
      </c>
      <c r="G2433" s="6">
        <v>0.55200000000000005</v>
      </c>
      <c r="H2433" s="6">
        <v>21761.11</v>
      </c>
      <c r="I2433" s="6">
        <v>17</v>
      </c>
      <c r="J2433" s="36" t="str">
        <f t="shared" si="37"/>
        <v>Médio</v>
      </c>
      <c r="K2433" s="6">
        <f>IF(OR(B2433="",D2433="",E2433="",F2433="",G2433="",H2433=""),1,0)</f>
        <v>0</v>
      </c>
      <c r="L2433" s="6">
        <f>IF(C2433&lt;Panorama_geral!$B$3,1,0)</f>
        <v>0</v>
      </c>
      <c r="M2433" s="36">
        <f>IF(D2433&gt;Educacao_infantil!$I$3,1,0)</f>
        <v>1</v>
      </c>
      <c r="N2433" s="7">
        <f>IF(I2433&lt;Educacao_infantil!$J$3,1,0)</f>
        <v>0</v>
      </c>
      <c r="O2433" s="22"/>
    </row>
    <row r="2434" spans="1:15" x14ac:dyDescent="0.25">
      <c r="A2434" s="8" t="s">
        <v>1121</v>
      </c>
      <c r="B2434" s="9" t="s">
        <v>7</v>
      </c>
      <c r="C2434" s="9" t="str">
        <f>VLOOKUP(B2434,'De-Para_Estado_Regiao'!$B$3:$C$29,2,0)</f>
        <v>Sudeste</v>
      </c>
      <c r="D2434" s="9">
        <v>205</v>
      </c>
      <c r="E2434" s="9">
        <v>0.71</v>
      </c>
      <c r="F2434" s="9">
        <v>0.68400000000000005</v>
      </c>
      <c r="G2434" s="9">
        <v>0.63400000000000001</v>
      </c>
      <c r="H2434" s="9">
        <v>17968.98</v>
      </c>
      <c r="I2434" s="6">
        <v>4</v>
      </c>
      <c r="J2434" s="36" t="str">
        <f t="shared" si="37"/>
        <v>Alto</v>
      </c>
      <c r="K2434" s="6">
        <f>IF(OR(B2434="",D2434="",E2434="",F2434="",G2434="",H2434=""),1,0)</f>
        <v>0</v>
      </c>
      <c r="L2434" s="6">
        <f>IF(C2434&lt;Panorama_geral!$B$3,1,0)</f>
        <v>0</v>
      </c>
      <c r="M2434" s="36">
        <f>IF(D2434&gt;Educacao_infantil!$I$3,1,0)</f>
        <v>0</v>
      </c>
      <c r="N2434" s="7">
        <f>IF(I2434&lt;Educacao_infantil!$J$3,1,0)</f>
        <v>0</v>
      </c>
      <c r="O2434" s="22"/>
    </row>
    <row r="2435" spans="1:15" x14ac:dyDescent="0.25">
      <c r="A2435" s="5" t="s">
        <v>927</v>
      </c>
      <c r="B2435" s="6" t="s">
        <v>33</v>
      </c>
      <c r="C2435" s="9" t="str">
        <f>VLOOKUP(B2435,'De-Para_Estado_Regiao'!$B$3:$C$29,2,0)</f>
        <v>Centro-Oeste</v>
      </c>
      <c r="D2435" s="6">
        <v>777</v>
      </c>
      <c r="E2435" s="6">
        <v>0.72</v>
      </c>
      <c r="F2435" s="6">
        <v>0.75600000000000001</v>
      </c>
      <c r="G2435" s="6">
        <v>0.59899999999999998</v>
      </c>
      <c r="H2435" s="6">
        <v>121806.46</v>
      </c>
      <c r="I2435" s="6">
        <v>13</v>
      </c>
      <c r="J2435" s="36" t="str">
        <f t="shared" si="37"/>
        <v>Alto</v>
      </c>
      <c r="K2435" s="6">
        <f>IF(OR(B2435="",D2435="",E2435="",F2435="",G2435="",H2435=""),1,0)</f>
        <v>0</v>
      </c>
      <c r="L2435" s="6">
        <f>IF(C2435&lt;Panorama_geral!$B$3,1,0)</f>
        <v>0</v>
      </c>
      <c r="M2435" s="36">
        <f>IF(D2435&gt;Educacao_infantil!$I$3,1,0)</f>
        <v>0</v>
      </c>
      <c r="N2435" s="7">
        <f>IF(I2435&lt;Educacao_infantil!$J$3,1,0)</f>
        <v>0</v>
      </c>
      <c r="O2435" s="22"/>
    </row>
    <row r="2436" spans="1:15" x14ac:dyDescent="0.25">
      <c r="A2436" s="5" t="s">
        <v>1123</v>
      </c>
      <c r="B2436" s="6" t="s">
        <v>7</v>
      </c>
      <c r="C2436" s="9" t="str">
        <f>VLOOKUP(B2436,'De-Para_Estado_Regiao'!$B$3:$C$29,2,0)</f>
        <v>Sudeste</v>
      </c>
      <c r="D2436" s="6">
        <v>831</v>
      </c>
      <c r="E2436" s="6">
        <v>0.7</v>
      </c>
      <c r="F2436" s="6">
        <v>0.67300000000000004</v>
      </c>
      <c r="G2436" s="6">
        <v>0.61699999999999999</v>
      </c>
      <c r="H2436" s="6">
        <v>14528.11</v>
      </c>
      <c r="I2436" s="6">
        <v>5</v>
      </c>
      <c r="J2436" s="36" t="str">
        <f t="shared" si="37"/>
        <v>Alto</v>
      </c>
      <c r="K2436" s="6">
        <f>IF(OR(B2436="",D2436="",E2436="",F2436="",G2436="",H2436=""),1,0)</f>
        <v>0</v>
      </c>
      <c r="L2436" s="6">
        <f>IF(C2436&lt;Panorama_geral!$B$3,1,0)</f>
        <v>0</v>
      </c>
      <c r="M2436" s="36">
        <f>IF(D2436&gt;Educacao_infantil!$I$3,1,0)</f>
        <v>0</v>
      </c>
      <c r="N2436" s="7">
        <f>IF(I2436&lt;Educacao_infantil!$J$3,1,0)</f>
        <v>0</v>
      </c>
      <c r="O2436" s="22"/>
    </row>
    <row r="2437" spans="1:15" x14ac:dyDescent="0.25">
      <c r="A2437" s="8" t="s">
        <v>1124</v>
      </c>
      <c r="B2437" s="9" t="s">
        <v>24</v>
      </c>
      <c r="C2437" s="9" t="str">
        <f>VLOOKUP(B2437,'De-Para_Estado_Regiao'!$B$3:$C$29,2,0)</f>
        <v>Nordeste</v>
      </c>
      <c r="D2437" s="9">
        <v>1115</v>
      </c>
      <c r="E2437" s="9">
        <v>0.61099999999999999</v>
      </c>
      <c r="F2437" s="9">
        <v>0.60699999999999998</v>
      </c>
      <c r="G2437" s="9">
        <v>0.49</v>
      </c>
      <c r="H2437" s="9">
        <v>9992.19</v>
      </c>
      <c r="I2437" s="6">
        <v>6</v>
      </c>
      <c r="J2437" s="36" t="str">
        <f t="shared" si="37"/>
        <v>Médio</v>
      </c>
      <c r="K2437" s="6">
        <f>IF(OR(B2437="",D2437="",E2437="",F2437="",G2437="",H2437=""),1,0)</f>
        <v>0</v>
      </c>
      <c r="L2437" s="6">
        <f>IF(C2437&lt;Panorama_geral!$B$3,1,0)</f>
        <v>0</v>
      </c>
      <c r="M2437" s="36">
        <f>IF(D2437&gt;Educacao_infantil!$I$3,1,0)</f>
        <v>1</v>
      </c>
      <c r="N2437" s="7">
        <f>IF(I2437&lt;Educacao_infantil!$J$3,1,0)</f>
        <v>0</v>
      </c>
      <c r="O2437" s="22"/>
    </row>
    <row r="2438" spans="1:15" x14ac:dyDescent="0.25">
      <c r="A2438" s="5" t="s">
        <v>1125</v>
      </c>
      <c r="B2438" s="6" t="s">
        <v>33</v>
      </c>
      <c r="C2438" s="9" t="str">
        <f>VLOOKUP(B2438,'De-Para_Estado_Regiao'!$B$3:$C$29,2,0)</f>
        <v>Centro-Oeste</v>
      </c>
      <c r="D2438" s="6">
        <v>797</v>
      </c>
      <c r="E2438" s="6">
        <v>0.72099999999999997</v>
      </c>
      <c r="F2438" s="6">
        <v>0.72</v>
      </c>
      <c r="G2438" s="6">
        <v>0.59899999999999998</v>
      </c>
      <c r="H2438" s="6">
        <v>29862.240000000002</v>
      </c>
      <c r="I2438" s="6">
        <v>23</v>
      </c>
      <c r="J2438" s="36" t="str">
        <f t="shared" ref="J2438:J2501" si="38">IF(E2438&lt;0.55,"Baixo", IF(E2438&lt;0.7,"Médio", IF(E2438&lt;0.8,"Alto","Muito Alto")))</f>
        <v>Alto</v>
      </c>
      <c r="K2438" s="6">
        <f>IF(OR(B2438="",D2438="",E2438="",F2438="",G2438="",H2438=""),1,0)</f>
        <v>0</v>
      </c>
      <c r="L2438" s="6">
        <f>IF(C2438&lt;Panorama_geral!$B$3,1,0)</f>
        <v>0</v>
      </c>
      <c r="M2438" s="36">
        <f>IF(D2438&gt;Educacao_infantil!$I$3,1,0)</f>
        <v>0</v>
      </c>
      <c r="N2438" s="7">
        <f>IF(I2438&lt;Educacao_infantil!$J$3,1,0)</f>
        <v>0</v>
      </c>
      <c r="O2438" s="22"/>
    </row>
    <row r="2439" spans="1:15" x14ac:dyDescent="0.25">
      <c r="A2439" s="8" t="s">
        <v>1126</v>
      </c>
      <c r="B2439" s="9" t="s">
        <v>22</v>
      </c>
      <c r="C2439" s="9" t="str">
        <f>VLOOKUP(B2439,'De-Para_Estado_Regiao'!$B$3:$C$29,2,0)</f>
        <v>Sul</v>
      </c>
      <c r="D2439" s="9">
        <v>1336</v>
      </c>
      <c r="E2439" s="9">
        <v>0.68</v>
      </c>
      <c r="F2439" s="9">
        <v>0.66400000000000003</v>
      </c>
      <c r="G2439" s="9">
        <v>0.57699999999999996</v>
      </c>
      <c r="H2439" s="9">
        <v>20371.89</v>
      </c>
      <c r="I2439" s="6">
        <v>91</v>
      </c>
      <c r="J2439" s="36" t="str">
        <f t="shared" si="38"/>
        <v>Médio</v>
      </c>
      <c r="K2439" s="6">
        <f>IF(OR(B2439="",D2439="",E2439="",F2439="",G2439="",H2439=""),1,0)</f>
        <v>0</v>
      </c>
      <c r="L2439" s="6">
        <f>IF(C2439&lt;Panorama_geral!$B$3,1,0)</f>
        <v>0</v>
      </c>
      <c r="M2439" s="36">
        <f>IF(D2439&gt;Educacao_infantil!$I$3,1,0)</f>
        <v>1</v>
      </c>
      <c r="N2439" s="7">
        <f>IF(I2439&lt;Educacao_infantil!$J$3,1,0)</f>
        <v>0</v>
      </c>
      <c r="O2439" s="22"/>
    </row>
    <row r="2440" spans="1:15" x14ac:dyDescent="0.25">
      <c r="A2440" s="5" t="s">
        <v>1127</v>
      </c>
      <c r="B2440" s="6" t="s">
        <v>49</v>
      </c>
      <c r="C2440" s="9" t="str">
        <f>VLOOKUP(B2440,'De-Para_Estado_Regiao'!$B$3:$C$29,2,0)</f>
        <v>Norte</v>
      </c>
      <c r="D2440" s="6">
        <v>5567</v>
      </c>
      <c r="E2440" s="6">
        <v>0.628</v>
      </c>
      <c r="F2440" s="6">
        <v>0.57899999999999996</v>
      </c>
      <c r="G2440" s="6">
        <v>0.53700000000000003</v>
      </c>
      <c r="H2440" s="6">
        <v>8222.36</v>
      </c>
      <c r="I2440" s="6">
        <v>155</v>
      </c>
      <c r="J2440" s="36" t="str">
        <f t="shared" si="38"/>
        <v>Médio</v>
      </c>
      <c r="K2440" s="6">
        <f>IF(OR(B2440="",D2440="",E2440="",F2440="",G2440="",H2440=""),1,0)</f>
        <v>0</v>
      </c>
      <c r="L2440" s="6">
        <f>IF(C2440&lt;Panorama_geral!$B$3,1,0)</f>
        <v>0</v>
      </c>
      <c r="M2440" s="36">
        <f>IF(D2440&gt;Educacao_infantil!$I$3,1,0)</f>
        <v>1</v>
      </c>
      <c r="N2440" s="7">
        <f>IF(I2440&lt;Educacao_infantil!$J$3,1,0)</f>
        <v>0</v>
      </c>
      <c r="O2440" s="22"/>
    </row>
    <row r="2441" spans="1:15" x14ac:dyDescent="0.25">
      <c r="A2441" s="8" t="s">
        <v>1128</v>
      </c>
      <c r="B2441" s="9" t="s">
        <v>33</v>
      </c>
      <c r="C2441" s="9" t="str">
        <f>VLOOKUP(B2441,'De-Para_Estado_Regiao'!$B$3:$C$29,2,0)</f>
        <v>Centro-Oeste</v>
      </c>
      <c r="D2441" s="9">
        <v>878</v>
      </c>
      <c r="E2441" s="9">
        <v>0.69299999999999995</v>
      </c>
      <c r="F2441" s="9">
        <v>0.67800000000000005</v>
      </c>
      <c r="G2441" s="9">
        <v>0.60399999999999998</v>
      </c>
      <c r="H2441" s="9">
        <v>14120.17</v>
      </c>
      <c r="I2441" s="6">
        <v>26</v>
      </c>
      <c r="J2441" s="36" t="str">
        <f t="shared" si="38"/>
        <v>Médio</v>
      </c>
      <c r="K2441" s="6">
        <f>IF(OR(B2441="",D2441="",E2441="",F2441="",G2441="",H2441=""),1,0)</f>
        <v>0</v>
      </c>
      <c r="L2441" s="6">
        <f>IF(C2441&lt;Panorama_geral!$B$3,1,0)</f>
        <v>0</v>
      </c>
      <c r="M2441" s="36">
        <f>IF(D2441&gt;Educacao_infantil!$I$3,1,0)</f>
        <v>0</v>
      </c>
      <c r="N2441" s="7">
        <f>IF(I2441&lt;Educacao_infantil!$J$3,1,0)</f>
        <v>0</v>
      </c>
      <c r="O2441" s="22"/>
    </row>
    <row r="2442" spans="1:15" x14ac:dyDescent="0.25">
      <c r="A2442" s="5" t="s">
        <v>1129</v>
      </c>
      <c r="B2442" s="6" t="s">
        <v>16</v>
      </c>
      <c r="C2442" s="9" t="str">
        <f>VLOOKUP(B2442,'De-Para_Estado_Regiao'!$B$3:$C$29,2,0)</f>
        <v>Sudeste</v>
      </c>
      <c r="D2442" s="6">
        <v>136</v>
      </c>
      <c r="E2442" s="6">
        <v>0.622</v>
      </c>
      <c r="F2442" s="6">
        <v>0.61099999999999999</v>
      </c>
      <c r="G2442" s="6">
        <v>0.501</v>
      </c>
      <c r="H2442" s="6">
        <v>10474.76</v>
      </c>
      <c r="I2442" s="6">
        <v>2</v>
      </c>
      <c r="J2442" s="36" t="str">
        <f t="shared" si="38"/>
        <v>Médio</v>
      </c>
      <c r="K2442" s="6">
        <f>IF(OR(B2442="",D2442="",E2442="",F2442="",G2442="",H2442=""),1,0)</f>
        <v>0</v>
      </c>
      <c r="L2442" s="6">
        <f>IF(C2442&lt;Panorama_geral!$B$3,1,0)</f>
        <v>0</v>
      </c>
      <c r="M2442" s="36">
        <f>IF(D2442&gt;Educacao_infantil!$I$3,1,0)</f>
        <v>0</v>
      </c>
      <c r="N2442" s="7">
        <f>IF(I2442&lt;Educacao_infantil!$J$3,1,0)</f>
        <v>0</v>
      </c>
      <c r="O2442" s="22"/>
    </row>
    <row r="2443" spans="1:15" x14ac:dyDescent="0.25">
      <c r="A2443" s="8" t="s">
        <v>1130</v>
      </c>
      <c r="B2443" s="9" t="s">
        <v>49</v>
      </c>
      <c r="C2443" s="9" t="str">
        <f>VLOOKUP(B2443,'De-Para_Estado_Regiao'!$B$3:$C$29,2,0)</f>
        <v>Norte</v>
      </c>
      <c r="D2443" s="9">
        <v>1669</v>
      </c>
      <c r="E2443" s="9">
        <v>0.64200000000000002</v>
      </c>
      <c r="F2443" s="9">
        <v>0.65900000000000003</v>
      </c>
      <c r="G2443" s="9">
        <v>0.497</v>
      </c>
      <c r="H2443" s="9">
        <v>17706.580000000002</v>
      </c>
      <c r="I2443" s="6">
        <v>31</v>
      </c>
      <c r="J2443" s="36" t="str">
        <f t="shared" si="38"/>
        <v>Médio</v>
      </c>
      <c r="K2443" s="6">
        <f>IF(OR(B2443="",D2443="",E2443="",F2443="",G2443="",H2443=""),1,0)</f>
        <v>0</v>
      </c>
      <c r="L2443" s="6">
        <f>IF(C2443&lt;Panorama_geral!$B$3,1,0)</f>
        <v>0</v>
      </c>
      <c r="M2443" s="36">
        <f>IF(D2443&gt;Educacao_infantil!$I$3,1,0)</f>
        <v>1</v>
      </c>
      <c r="N2443" s="7">
        <f>IF(I2443&lt;Educacao_infantil!$J$3,1,0)</f>
        <v>0</v>
      </c>
      <c r="O2443" s="22"/>
    </row>
    <row r="2444" spans="1:15" x14ac:dyDescent="0.25">
      <c r="A2444" s="5" t="s">
        <v>1131</v>
      </c>
      <c r="B2444" s="6" t="s">
        <v>22</v>
      </c>
      <c r="C2444" s="9" t="str">
        <f>VLOOKUP(B2444,'De-Para_Estado_Regiao'!$B$3:$C$29,2,0)</f>
        <v>Sul</v>
      </c>
      <c r="D2444" s="6">
        <v>292</v>
      </c>
      <c r="E2444" s="6">
        <v>0.72</v>
      </c>
      <c r="F2444" s="6">
        <v>0.72099999999999997</v>
      </c>
      <c r="G2444" s="6">
        <v>0.64400000000000002</v>
      </c>
      <c r="H2444" s="6">
        <v>58912.77</v>
      </c>
      <c r="I2444" s="6">
        <v>8</v>
      </c>
      <c r="J2444" s="36" t="str">
        <f t="shared" si="38"/>
        <v>Alto</v>
      </c>
      <c r="K2444" s="6">
        <f>IF(OR(B2444="",D2444="",E2444="",F2444="",G2444="",H2444=""),1,0)</f>
        <v>0</v>
      </c>
      <c r="L2444" s="6">
        <f>IF(C2444&lt;Panorama_geral!$B$3,1,0)</f>
        <v>0</v>
      </c>
      <c r="M2444" s="36">
        <f>IF(D2444&gt;Educacao_infantil!$I$3,1,0)</f>
        <v>0</v>
      </c>
      <c r="N2444" s="7">
        <f>IF(I2444&lt;Educacao_infantil!$J$3,1,0)</f>
        <v>0</v>
      </c>
      <c r="O2444" s="22"/>
    </row>
    <row r="2445" spans="1:15" x14ac:dyDescent="0.25">
      <c r="A2445" s="8" t="s">
        <v>1132</v>
      </c>
      <c r="B2445" s="9" t="s">
        <v>59</v>
      </c>
      <c r="C2445" s="9" t="str">
        <f>VLOOKUP(B2445,'De-Para_Estado_Regiao'!$B$3:$C$29,2,0)</f>
        <v>Sul</v>
      </c>
      <c r="D2445" s="9">
        <v>279</v>
      </c>
      <c r="E2445" s="9">
        <v>0.78</v>
      </c>
      <c r="F2445" s="9">
        <v>0.753</v>
      </c>
      <c r="G2445" s="9">
        <v>0.73199999999999998</v>
      </c>
      <c r="H2445" s="9">
        <v>32847.65</v>
      </c>
      <c r="I2445" s="6">
        <v>11</v>
      </c>
      <c r="J2445" s="36" t="str">
        <f t="shared" si="38"/>
        <v>Alto</v>
      </c>
      <c r="K2445" s="6">
        <f>IF(OR(B2445="",D2445="",E2445="",F2445="",G2445="",H2445=""),1,0)</f>
        <v>0</v>
      </c>
      <c r="L2445" s="6">
        <f>IF(C2445&lt;Panorama_geral!$B$3,1,0)</f>
        <v>0</v>
      </c>
      <c r="M2445" s="36">
        <f>IF(D2445&gt;Educacao_infantil!$I$3,1,0)</f>
        <v>0</v>
      </c>
      <c r="N2445" s="7">
        <f>IF(I2445&lt;Educacao_infantil!$J$3,1,0)</f>
        <v>0</v>
      </c>
      <c r="O2445" s="22"/>
    </row>
    <row r="2446" spans="1:15" x14ac:dyDescent="0.25">
      <c r="A2446" s="5" t="s">
        <v>1133</v>
      </c>
      <c r="B2446" s="6" t="s">
        <v>7</v>
      </c>
      <c r="C2446" s="9" t="str">
        <f>VLOOKUP(B2446,'De-Para_Estado_Regiao'!$B$3:$C$29,2,0)</f>
        <v>Sudeste</v>
      </c>
      <c r="D2446" s="6">
        <v>124</v>
      </c>
      <c r="E2446" s="6">
        <v>0.72699999999999998</v>
      </c>
      <c r="F2446" s="6">
        <v>0.67900000000000005</v>
      </c>
      <c r="G2446" s="6">
        <v>0.69799999999999995</v>
      </c>
      <c r="H2446" s="6">
        <v>14980.96</v>
      </c>
      <c r="I2446" s="6">
        <v>19</v>
      </c>
      <c r="J2446" s="36" t="str">
        <f t="shared" si="38"/>
        <v>Alto</v>
      </c>
      <c r="K2446" s="6">
        <f>IF(OR(B2446="",D2446="",E2446="",F2446="",G2446="",H2446=""),1,0)</f>
        <v>0</v>
      </c>
      <c r="L2446" s="6">
        <f>IF(C2446&lt;Panorama_geral!$B$3,1,0)</f>
        <v>0</v>
      </c>
      <c r="M2446" s="36">
        <f>IF(D2446&gt;Educacao_infantil!$I$3,1,0)</f>
        <v>0</v>
      </c>
      <c r="N2446" s="7">
        <f>IF(I2446&lt;Educacao_infantil!$J$3,1,0)</f>
        <v>0</v>
      </c>
      <c r="O2446" s="22"/>
    </row>
    <row r="2447" spans="1:15" x14ac:dyDescent="0.25">
      <c r="A2447" s="8" t="s">
        <v>1134</v>
      </c>
      <c r="B2447" s="9" t="s">
        <v>118</v>
      </c>
      <c r="C2447" s="9" t="str">
        <f>VLOOKUP(B2447,'De-Para_Estado_Regiao'!$B$3:$C$29,2,0)</f>
        <v>Nordeste</v>
      </c>
      <c r="D2447" s="9">
        <v>8293</v>
      </c>
      <c r="E2447" s="9">
        <v>0.68700000000000006</v>
      </c>
      <c r="F2447" s="9">
        <v>0.65800000000000003</v>
      </c>
      <c r="G2447" s="9">
        <v>0.60399999999999998</v>
      </c>
      <c r="H2447" s="9">
        <v>12787.32</v>
      </c>
      <c r="I2447" s="6">
        <v>186</v>
      </c>
      <c r="J2447" s="36" t="str">
        <f t="shared" si="38"/>
        <v>Médio</v>
      </c>
      <c r="K2447" s="6">
        <f>IF(OR(B2447="",D2447="",E2447="",F2447="",G2447="",H2447=""),1,0)</f>
        <v>0</v>
      </c>
      <c r="L2447" s="6">
        <f>IF(C2447&lt;Panorama_geral!$B$3,1,0)</f>
        <v>0</v>
      </c>
      <c r="M2447" s="36">
        <f>IF(D2447&gt;Educacao_infantil!$I$3,1,0)</f>
        <v>1</v>
      </c>
      <c r="N2447" s="7">
        <f>IF(I2447&lt;Educacao_infantil!$J$3,1,0)</f>
        <v>0</v>
      </c>
      <c r="O2447" s="22"/>
    </row>
    <row r="2448" spans="1:15" x14ac:dyDescent="0.25">
      <c r="A2448" s="8" t="s">
        <v>1136</v>
      </c>
      <c r="B2448" s="9" t="s">
        <v>7</v>
      </c>
      <c r="C2448" s="9" t="str">
        <f>VLOOKUP(B2448,'De-Para_Estado_Regiao'!$B$3:$C$29,2,0)</f>
        <v>Sudeste</v>
      </c>
      <c r="D2448" s="9">
        <v>658</v>
      </c>
      <c r="E2448" s="9">
        <v>0.69499999999999995</v>
      </c>
      <c r="F2448" s="9">
        <v>0.70099999999999996</v>
      </c>
      <c r="G2448" s="9">
        <v>0.58299999999999996</v>
      </c>
      <c r="H2448" s="9">
        <v>34474.83</v>
      </c>
      <c r="I2448" s="6">
        <v>7</v>
      </c>
      <c r="J2448" s="36" t="str">
        <f t="shared" si="38"/>
        <v>Médio</v>
      </c>
      <c r="K2448" s="6">
        <f>IF(OR(B2448="",D2448="",E2448="",F2448="",G2448="",H2448=""),1,0)</f>
        <v>0</v>
      </c>
      <c r="L2448" s="6">
        <f>IF(C2448&lt;Panorama_geral!$B$3,1,0)</f>
        <v>0</v>
      </c>
      <c r="M2448" s="36">
        <f>IF(D2448&gt;Educacao_infantil!$I$3,1,0)</f>
        <v>0</v>
      </c>
      <c r="N2448" s="7">
        <f>IF(I2448&lt;Educacao_infantil!$J$3,1,0)</f>
        <v>0</v>
      </c>
      <c r="O2448" s="22"/>
    </row>
    <row r="2449" spans="1:15" x14ac:dyDescent="0.25">
      <c r="A2449" s="5" t="s">
        <v>1137</v>
      </c>
      <c r="B2449" s="6" t="s">
        <v>33</v>
      </c>
      <c r="C2449" s="9" t="str">
        <f>VLOOKUP(B2449,'De-Para_Estado_Regiao'!$B$3:$C$29,2,0)</f>
        <v>Centro-Oeste</v>
      </c>
      <c r="D2449" s="6">
        <v>667</v>
      </c>
      <c r="E2449" s="6">
        <v>0.70799999999999996</v>
      </c>
      <c r="F2449" s="6">
        <v>0.70599999999999996</v>
      </c>
      <c r="G2449" s="6">
        <v>0.625</v>
      </c>
      <c r="H2449" s="6">
        <v>23428.26</v>
      </c>
      <c r="I2449" s="6">
        <v>16</v>
      </c>
      <c r="J2449" s="36" t="str">
        <f t="shared" si="38"/>
        <v>Alto</v>
      </c>
      <c r="K2449" s="6">
        <f>IF(OR(B2449="",D2449="",E2449="",F2449="",G2449="",H2449=""),1,0)</f>
        <v>0</v>
      </c>
      <c r="L2449" s="6">
        <f>IF(C2449&lt;Panorama_geral!$B$3,1,0)</f>
        <v>0</v>
      </c>
      <c r="M2449" s="36">
        <f>IF(D2449&gt;Educacao_infantil!$I$3,1,0)</f>
        <v>0</v>
      </c>
      <c r="N2449" s="7">
        <f>IF(I2449&lt;Educacao_infantil!$J$3,1,0)</f>
        <v>0</v>
      </c>
      <c r="O2449" s="22"/>
    </row>
    <row r="2450" spans="1:15" x14ac:dyDescent="0.25">
      <c r="A2450" s="8" t="s">
        <v>1138</v>
      </c>
      <c r="B2450" s="9" t="s">
        <v>49</v>
      </c>
      <c r="C2450" s="9" t="str">
        <f>VLOOKUP(B2450,'De-Para_Estado_Regiao'!$B$3:$C$29,2,0)</f>
        <v>Norte</v>
      </c>
      <c r="D2450" s="9">
        <v>2607</v>
      </c>
      <c r="E2450" s="9">
        <v>0.60199999999999998</v>
      </c>
      <c r="F2450" s="9">
        <v>0.60599999999999998</v>
      </c>
      <c r="G2450" s="9">
        <v>0.45700000000000002</v>
      </c>
      <c r="H2450" s="9">
        <v>10257.31</v>
      </c>
      <c r="I2450" s="6">
        <v>9</v>
      </c>
      <c r="J2450" s="36" t="str">
        <f t="shared" si="38"/>
        <v>Médio</v>
      </c>
      <c r="K2450" s="6">
        <f>IF(OR(B2450="",D2450="",E2450="",F2450="",G2450="",H2450=""),1,0)</f>
        <v>0</v>
      </c>
      <c r="L2450" s="6">
        <f>IF(C2450&lt;Panorama_geral!$B$3,1,0)</f>
        <v>0</v>
      </c>
      <c r="M2450" s="36">
        <f>IF(D2450&gt;Educacao_infantil!$I$3,1,0)</f>
        <v>1</v>
      </c>
      <c r="N2450" s="7">
        <f>IF(I2450&lt;Educacao_infantil!$J$3,1,0)</f>
        <v>0</v>
      </c>
      <c r="O2450" s="22"/>
    </row>
    <row r="2451" spans="1:15" x14ac:dyDescent="0.25">
      <c r="A2451" s="5" t="s">
        <v>1139</v>
      </c>
      <c r="B2451" s="6" t="s">
        <v>87</v>
      </c>
      <c r="C2451" s="9" t="str">
        <f>VLOOKUP(B2451,'De-Para_Estado_Regiao'!$B$3:$C$29,2,0)</f>
        <v>Nordeste</v>
      </c>
      <c r="D2451" s="6">
        <v>3860</v>
      </c>
      <c r="E2451" s="6">
        <v>0.60599999999999998</v>
      </c>
      <c r="F2451" s="6">
        <v>0.58499999999999996</v>
      </c>
      <c r="G2451" s="6">
        <v>0.498</v>
      </c>
      <c r="H2451" s="6">
        <v>6941.9</v>
      </c>
      <c r="I2451" s="6">
        <v>17</v>
      </c>
      <c r="J2451" s="36" t="str">
        <f t="shared" si="38"/>
        <v>Médio</v>
      </c>
      <c r="K2451" s="6">
        <f>IF(OR(B2451="",D2451="",E2451="",F2451="",G2451="",H2451=""),1,0)</f>
        <v>0</v>
      </c>
      <c r="L2451" s="6">
        <f>IF(C2451&lt;Panorama_geral!$B$3,1,0)</f>
        <v>0</v>
      </c>
      <c r="M2451" s="36">
        <f>IF(D2451&gt;Educacao_infantil!$I$3,1,0)</f>
        <v>1</v>
      </c>
      <c r="N2451" s="7">
        <f>IF(I2451&lt;Educacao_infantil!$J$3,1,0)</f>
        <v>0</v>
      </c>
      <c r="O2451" s="22"/>
    </row>
    <row r="2452" spans="1:15" x14ac:dyDescent="0.25">
      <c r="A2452" s="8" t="s">
        <v>1140</v>
      </c>
      <c r="B2452" s="9" t="s">
        <v>49</v>
      </c>
      <c r="C2452" s="9" t="str">
        <f>VLOOKUP(B2452,'De-Para_Estado_Regiao'!$B$3:$C$29,2,0)</f>
        <v>Norte</v>
      </c>
      <c r="D2452" s="9">
        <v>2421</v>
      </c>
      <c r="E2452" s="9">
        <v>0.60199999999999998</v>
      </c>
      <c r="F2452" s="9">
        <v>0.59099999999999997</v>
      </c>
      <c r="G2452" s="9">
        <v>0.47799999999999998</v>
      </c>
      <c r="H2452" s="9">
        <v>11044.68</v>
      </c>
      <c r="I2452" s="6">
        <v>4</v>
      </c>
      <c r="J2452" s="36" t="str">
        <f t="shared" si="38"/>
        <v>Médio</v>
      </c>
      <c r="K2452" s="6">
        <f>IF(OR(B2452="",D2452="",E2452="",F2452="",G2452="",H2452=""),1,0)</f>
        <v>0</v>
      </c>
      <c r="L2452" s="6">
        <f>IF(C2452&lt;Panorama_geral!$B$3,1,0)</f>
        <v>0</v>
      </c>
      <c r="M2452" s="36">
        <f>IF(D2452&gt;Educacao_infantil!$I$3,1,0)</f>
        <v>1</v>
      </c>
      <c r="N2452" s="7">
        <f>IF(I2452&lt;Educacao_infantil!$J$3,1,0)</f>
        <v>0</v>
      </c>
      <c r="O2452" s="22"/>
    </row>
    <row r="2453" spans="1:15" x14ac:dyDescent="0.25">
      <c r="A2453" s="5" t="s">
        <v>1141</v>
      </c>
      <c r="B2453" s="6" t="s">
        <v>31</v>
      </c>
      <c r="C2453" s="9" t="str">
        <f>VLOOKUP(B2453,'De-Para_Estado_Regiao'!$B$3:$C$29,2,0)</f>
        <v>Nordeste</v>
      </c>
      <c r="D2453" s="6">
        <v>712</v>
      </c>
      <c r="E2453" s="6">
        <v>0.60799999999999998</v>
      </c>
      <c r="F2453" s="6">
        <v>0.55900000000000005</v>
      </c>
      <c r="G2453" s="6">
        <v>0.52500000000000002</v>
      </c>
      <c r="H2453" s="6">
        <v>7745.8</v>
      </c>
      <c r="I2453" s="6">
        <v>4</v>
      </c>
      <c r="J2453" s="36" t="str">
        <f t="shared" si="38"/>
        <v>Médio</v>
      </c>
      <c r="K2453" s="6">
        <f>IF(OR(B2453="",D2453="",E2453="",F2453="",G2453="",H2453=""),1,0)</f>
        <v>0</v>
      </c>
      <c r="L2453" s="6">
        <f>IF(C2453&lt;Panorama_geral!$B$3,1,0)</f>
        <v>0</v>
      </c>
      <c r="M2453" s="36">
        <f>IF(D2453&gt;Educacao_infantil!$I$3,1,0)</f>
        <v>0</v>
      </c>
      <c r="N2453" s="7">
        <f>IF(I2453&lt;Educacao_infantil!$J$3,1,0)</f>
        <v>0</v>
      </c>
      <c r="O2453" s="22"/>
    </row>
    <row r="2454" spans="1:15" x14ac:dyDescent="0.25">
      <c r="A2454" s="8" t="s">
        <v>1142</v>
      </c>
      <c r="B2454" s="9" t="s">
        <v>114</v>
      </c>
      <c r="C2454" s="9" t="str">
        <f>VLOOKUP(B2454,'De-Para_Estado_Regiao'!$B$3:$C$29,2,0)</f>
        <v>Nordeste</v>
      </c>
      <c r="D2454" s="9">
        <v>2886</v>
      </c>
      <c r="E2454" s="9">
        <v>0.625</v>
      </c>
      <c r="F2454" s="9">
        <v>0.61299999999999999</v>
      </c>
      <c r="G2454" s="9">
        <v>0.51500000000000001</v>
      </c>
      <c r="H2454" s="9">
        <v>13548.27</v>
      </c>
      <c r="I2454" s="6">
        <v>98</v>
      </c>
      <c r="J2454" s="36" t="str">
        <f t="shared" si="38"/>
        <v>Médio</v>
      </c>
      <c r="K2454" s="6">
        <f>IF(OR(B2454="",D2454="",E2454="",F2454="",G2454="",H2454=""),1,0)</f>
        <v>0</v>
      </c>
      <c r="L2454" s="6">
        <f>IF(C2454&lt;Panorama_geral!$B$3,1,0)</f>
        <v>0</v>
      </c>
      <c r="M2454" s="36">
        <f>IF(D2454&gt;Educacao_infantil!$I$3,1,0)</f>
        <v>1</v>
      </c>
      <c r="N2454" s="7">
        <f>IF(I2454&lt;Educacao_infantil!$J$3,1,0)</f>
        <v>0</v>
      </c>
      <c r="O2454" s="22"/>
    </row>
    <row r="2455" spans="1:15" x14ac:dyDescent="0.25">
      <c r="A2455" s="8" t="s">
        <v>1144</v>
      </c>
      <c r="B2455" s="9" t="s">
        <v>24</v>
      </c>
      <c r="C2455" s="9" t="str">
        <f>VLOOKUP(B2455,'De-Para_Estado_Regiao'!$B$3:$C$29,2,0)</f>
        <v>Nordeste</v>
      </c>
      <c r="D2455" s="9">
        <v>1021</v>
      </c>
      <c r="E2455" s="9">
        <v>0.625</v>
      </c>
      <c r="F2455" s="9">
        <v>0.626</v>
      </c>
      <c r="G2455" s="9">
        <v>0.501</v>
      </c>
      <c r="H2455" s="9">
        <v>12864.08</v>
      </c>
      <c r="I2455" s="6">
        <v>4</v>
      </c>
      <c r="J2455" s="36" t="str">
        <f t="shared" si="38"/>
        <v>Médio</v>
      </c>
      <c r="K2455" s="6">
        <f>IF(OR(B2455="",D2455="",E2455="",F2455="",G2455="",H2455=""),1,0)</f>
        <v>0</v>
      </c>
      <c r="L2455" s="6">
        <f>IF(C2455&lt;Panorama_geral!$B$3,1,0)</f>
        <v>0</v>
      </c>
      <c r="M2455" s="36">
        <f>IF(D2455&gt;Educacao_infantil!$I$3,1,0)</f>
        <v>1</v>
      </c>
      <c r="N2455" s="7">
        <f>IF(I2455&lt;Educacao_infantil!$J$3,1,0)</f>
        <v>0</v>
      </c>
      <c r="O2455" s="22"/>
    </row>
    <row r="2456" spans="1:15" x14ac:dyDescent="0.25">
      <c r="A2456" s="5" t="s">
        <v>1145</v>
      </c>
      <c r="B2456" s="6" t="s">
        <v>33</v>
      </c>
      <c r="C2456" s="9" t="str">
        <f>VLOOKUP(B2456,'De-Para_Estado_Regiao'!$B$3:$C$29,2,0)</f>
        <v>Centro-Oeste</v>
      </c>
      <c r="D2456" s="6">
        <v>1047</v>
      </c>
      <c r="E2456" s="6">
        <v>0.72599999999999998</v>
      </c>
      <c r="F2456" s="6">
        <v>0.7</v>
      </c>
      <c r="G2456" s="6">
        <v>0.65300000000000002</v>
      </c>
      <c r="H2456" s="6">
        <v>14523.96</v>
      </c>
      <c r="I2456" s="6">
        <v>10</v>
      </c>
      <c r="J2456" s="36" t="str">
        <f t="shared" si="38"/>
        <v>Alto</v>
      </c>
      <c r="K2456" s="6">
        <f>IF(OR(B2456="",D2456="",E2456="",F2456="",G2456="",H2456=""),1,0)</f>
        <v>0</v>
      </c>
      <c r="L2456" s="6">
        <f>IF(C2456&lt;Panorama_geral!$B$3,1,0)</f>
        <v>0</v>
      </c>
      <c r="M2456" s="36">
        <f>IF(D2456&gt;Educacao_infantil!$I$3,1,0)</f>
        <v>1</v>
      </c>
      <c r="N2456" s="7">
        <f>IF(I2456&lt;Educacao_infantil!$J$3,1,0)</f>
        <v>0</v>
      </c>
      <c r="O2456" s="22"/>
    </row>
    <row r="2457" spans="1:15" x14ac:dyDescent="0.25">
      <c r="A2457" s="8" t="s">
        <v>1146</v>
      </c>
      <c r="B2457" s="9" t="s">
        <v>53</v>
      </c>
      <c r="C2457" s="9" t="str">
        <f>VLOOKUP(B2457,'De-Para_Estado_Regiao'!$B$3:$C$29,2,0)</f>
        <v>Centro-Oeste</v>
      </c>
      <c r="D2457" s="9">
        <v>989</v>
      </c>
      <c r="E2457" s="9">
        <v>0.70599999999999996</v>
      </c>
      <c r="F2457" s="9">
        <v>0.71699999999999997</v>
      </c>
      <c r="G2457" s="9">
        <v>0.60599999999999998</v>
      </c>
      <c r="H2457" s="9">
        <v>75311.86</v>
      </c>
      <c r="I2457" s="6">
        <v>8</v>
      </c>
      <c r="J2457" s="36" t="str">
        <f t="shared" si="38"/>
        <v>Alto</v>
      </c>
      <c r="K2457" s="6">
        <f>IF(OR(B2457="",D2457="",E2457="",F2457="",G2457="",H2457=""),1,0)</f>
        <v>0</v>
      </c>
      <c r="L2457" s="6">
        <f>IF(C2457&lt;Panorama_geral!$B$3,1,0)</f>
        <v>0</v>
      </c>
      <c r="M2457" s="36">
        <f>IF(D2457&gt;Educacao_infantil!$I$3,1,0)</f>
        <v>1</v>
      </c>
      <c r="N2457" s="7">
        <f>IF(I2457&lt;Educacao_infantil!$J$3,1,0)</f>
        <v>0</v>
      </c>
      <c r="O2457" s="22"/>
    </row>
    <row r="2458" spans="1:15" x14ac:dyDescent="0.25">
      <c r="A2458" s="5" t="s">
        <v>1147</v>
      </c>
      <c r="B2458" s="6" t="s">
        <v>82</v>
      </c>
      <c r="C2458" s="9" t="str">
        <f>VLOOKUP(B2458,'De-Para_Estado_Regiao'!$B$3:$C$29,2,0)</f>
        <v>Nordeste</v>
      </c>
      <c r="D2458" s="6">
        <v>1257</v>
      </c>
      <c r="E2458" s="6">
        <v>0.64</v>
      </c>
      <c r="F2458" s="6">
        <v>0.61699999999999999</v>
      </c>
      <c r="G2458" s="6">
        <v>0.53900000000000003</v>
      </c>
      <c r="H2458" s="6">
        <v>11961.95</v>
      </c>
      <c r="I2458" s="6">
        <v>35</v>
      </c>
      <c r="J2458" s="36" t="str">
        <f t="shared" si="38"/>
        <v>Médio</v>
      </c>
      <c r="K2458" s="6">
        <f>IF(OR(B2458="",D2458="",E2458="",F2458="",G2458="",H2458=""),1,0)</f>
        <v>0</v>
      </c>
      <c r="L2458" s="6">
        <f>IF(C2458&lt;Panorama_geral!$B$3,1,0)</f>
        <v>0</v>
      </c>
      <c r="M2458" s="36">
        <f>IF(D2458&gt;Educacao_infantil!$I$3,1,0)</f>
        <v>1</v>
      </c>
      <c r="N2458" s="7">
        <f>IF(I2458&lt;Educacao_infantil!$J$3,1,0)</f>
        <v>0</v>
      </c>
      <c r="O2458" s="22"/>
    </row>
    <row r="2459" spans="1:15" x14ac:dyDescent="0.25">
      <c r="A2459" s="8" t="s">
        <v>1148</v>
      </c>
      <c r="B2459" s="9" t="s">
        <v>7</v>
      </c>
      <c r="C2459" s="9" t="str">
        <f>VLOOKUP(B2459,'De-Para_Estado_Regiao'!$B$3:$C$29,2,0)</f>
        <v>Sudeste</v>
      </c>
      <c r="D2459" s="9">
        <v>543</v>
      </c>
      <c r="E2459" s="9">
        <v>0.70299999999999996</v>
      </c>
      <c r="F2459" s="9">
        <v>0.67700000000000005</v>
      </c>
      <c r="G2459" s="9">
        <v>0.629</v>
      </c>
      <c r="H2459" s="9">
        <v>17148.57</v>
      </c>
      <c r="I2459" s="6">
        <v>4</v>
      </c>
      <c r="J2459" s="36" t="str">
        <f t="shared" si="38"/>
        <v>Alto</v>
      </c>
      <c r="K2459" s="6">
        <f>IF(OR(B2459="",D2459="",E2459="",F2459="",G2459="",H2459=""),1,0)</f>
        <v>0</v>
      </c>
      <c r="L2459" s="6">
        <f>IF(C2459&lt;Panorama_geral!$B$3,1,0)</f>
        <v>0</v>
      </c>
      <c r="M2459" s="36">
        <f>IF(D2459&gt;Educacao_infantil!$I$3,1,0)</f>
        <v>0</v>
      </c>
      <c r="N2459" s="7">
        <f>IF(I2459&lt;Educacao_infantil!$J$3,1,0)</f>
        <v>0</v>
      </c>
      <c r="O2459" s="22"/>
    </row>
    <row r="2460" spans="1:15" x14ac:dyDescent="0.25">
      <c r="A2460" s="5" t="s">
        <v>1149</v>
      </c>
      <c r="B2460" s="6" t="s">
        <v>24</v>
      </c>
      <c r="C2460" s="9" t="str">
        <f>VLOOKUP(B2460,'De-Para_Estado_Regiao'!$B$3:$C$29,2,0)</f>
        <v>Nordeste</v>
      </c>
      <c r="D2460" s="6">
        <v>1371</v>
      </c>
      <c r="E2460" s="6">
        <v>0.64</v>
      </c>
      <c r="F2460" s="6">
        <v>0.63700000000000001</v>
      </c>
      <c r="G2460" s="6">
        <v>0.53200000000000003</v>
      </c>
      <c r="H2460" s="6">
        <v>8377.23</v>
      </c>
      <c r="I2460" s="6">
        <v>47</v>
      </c>
      <c r="J2460" s="36" t="str">
        <f t="shared" si="38"/>
        <v>Médio</v>
      </c>
      <c r="K2460" s="6">
        <f>IF(OR(B2460="",D2460="",E2460="",F2460="",G2460="",H2460=""),1,0)</f>
        <v>0</v>
      </c>
      <c r="L2460" s="6">
        <f>IF(C2460&lt;Panorama_geral!$B$3,1,0)</f>
        <v>0</v>
      </c>
      <c r="M2460" s="36">
        <f>IF(D2460&gt;Educacao_infantil!$I$3,1,0)</f>
        <v>1</v>
      </c>
      <c r="N2460" s="7">
        <f>IF(I2460&lt;Educacao_infantil!$J$3,1,0)</f>
        <v>0</v>
      </c>
      <c r="O2460" s="22"/>
    </row>
    <row r="2461" spans="1:15" x14ac:dyDescent="0.25">
      <c r="A2461" s="5" t="s">
        <v>1151</v>
      </c>
      <c r="B2461" s="6" t="s">
        <v>16</v>
      </c>
      <c r="C2461" s="9" t="str">
        <f>VLOOKUP(B2461,'De-Para_Estado_Regiao'!$B$3:$C$29,2,0)</f>
        <v>Sudeste</v>
      </c>
      <c r="D2461" s="6">
        <v>492</v>
      </c>
      <c r="E2461" s="6">
        <v>0.68400000000000005</v>
      </c>
      <c r="F2461" s="6">
        <v>0.69399999999999995</v>
      </c>
      <c r="G2461" s="6">
        <v>0.55800000000000005</v>
      </c>
      <c r="H2461" s="6">
        <v>12030.77</v>
      </c>
      <c r="I2461" s="6">
        <v>7</v>
      </c>
      <c r="J2461" s="36" t="str">
        <f t="shared" si="38"/>
        <v>Médio</v>
      </c>
      <c r="K2461" s="6">
        <f>IF(OR(B2461="",D2461="",E2461="",F2461="",G2461="",H2461=""),1,0)</f>
        <v>0</v>
      </c>
      <c r="L2461" s="6">
        <f>IF(C2461&lt;Panorama_geral!$B$3,1,0)</f>
        <v>0</v>
      </c>
      <c r="M2461" s="36">
        <f>IF(D2461&gt;Educacao_infantil!$I$3,1,0)</f>
        <v>0</v>
      </c>
      <c r="N2461" s="7">
        <f>IF(I2461&lt;Educacao_infantil!$J$3,1,0)</f>
        <v>0</v>
      </c>
      <c r="O2461" s="22"/>
    </row>
    <row r="2462" spans="1:15" x14ac:dyDescent="0.25">
      <c r="A2462" s="8" t="s">
        <v>1152</v>
      </c>
      <c r="B2462" s="9" t="s">
        <v>16</v>
      </c>
      <c r="C2462" s="9" t="str">
        <f>VLOOKUP(B2462,'De-Para_Estado_Regiao'!$B$3:$C$29,2,0)</f>
        <v>Sudeste</v>
      </c>
      <c r="D2462" s="9">
        <v>868</v>
      </c>
      <c r="E2462" s="9">
        <v>0.73</v>
      </c>
      <c r="F2462" s="9">
        <v>0.69199999999999995</v>
      </c>
      <c r="G2462" s="9">
        <v>0.65700000000000003</v>
      </c>
      <c r="H2462" s="9">
        <v>19968.68</v>
      </c>
      <c r="I2462" s="6">
        <v>16</v>
      </c>
      <c r="J2462" s="36" t="str">
        <f t="shared" si="38"/>
        <v>Alto</v>
      </c>
      <c r="K2462" s="6">
        <f>IF(OR(B2462="",D2462="",E2462="",F2462="",G2462="",H2462=""),1,0)</f>
        <v>0</v>
      </c>
      <c r="L2462" s="6">
        <f>IF(C2462&lt;Panorama_geral!$B$3,1,0)</f>
        <v>0</v>
      </c>
      <c r="M2462" s="36">
        <f>IF(D2462&gt;Educacao_infantil!$I$3,1,0)</f>
        <v>0</v>
      </c>
      <c r="N2462" s="7">
        <f>IF(I2462&lt;Educacao_infantil!$J$3,1,0)</f>
        <v>0</v>
      </c>
      <c r="O2462" s="22"/>
    </row>
    <row r="2463" spans="1:15" x14ac:dyDescent="0.25">
      <c r="A2463" s="5" t="s">
        <v>1153</v>
      </c>
      <c r="B2463" s="6" t="s">
        <v>19</v>
      </c>
      <c r="C2463" s="9" t="str">
        <f>VLOOKUP(B2463,'De-Para_Estado_Regiao'!$B$3:$C$29,2,0)</f>
        <v>Nordeste</v>
      </c>
      <c r="D2463" s="6">
        <v>137</v>
      </c>
      <c r="E2463" s="6">
        <v>0.79</v>
      </c>
      <c r="F2463" s="6">
        <v>0.78100000000000003</v>
      </c>
      <c r="G2463" s="6">
        <v>0.748</v>
      </c>
      <c r="H2463" s="6">
        <v>41803.519999999997</v>
      </c>
      <c r="I2463" s="6">
        <v>4</v>
      </c>
      <c r="J2463" s="36" t="str">
        <f t="shared" si="38"/>
        <v>Alto</v>
      </c>
      <c r="K2463" s="6">
        <f>IF(OR(B2463="",D2463="",E2463="",F2463="",G2463="",H2463=""),1,0)</f>
        <v>0</v>
      </c>
      <c r="L2463" s="6">
        <f>IF(C2463&lt;Panorama_geral!$B$3,1,0)</f>
        <v>0</v>
      </c>
      <c r="M2463" s="36">
        <f>IF(D2463&gt;Educacao_infantil!$I$3,1,0)</f>
        <v>0</v>
      </c>
      <c r="N2463" s="7">
        <f>IF(I2463&lt;Educacao_infantil!$J$3,1,0)</f>
        <v>0</v>
      </c>
      <c r="O2463" s="22"/>
    </row>
    <row r="2464" spans="1:15" x14ac:dyDescent="0.25">
      <c r="A2464" s="8" t="s">
        <v>1154</v>
      </c>
      <c r="B2464" s="9" t="s">
        <v>7</v>
      </c>
      <c r="C2464" s="9" t="str">
        <f>VLOOKUP(B2464,'De-Para_Estado_Regiao'!$B$3:$C$29,2,0)</f>
        <v>Sudeste</v>
      </c>
      <c r="D2464" s="9">
        <v>137</v>
      </c>
      <c r="E2464" s="9">
        <v>0.72099999999999997</v>
      </c>
      <c r="F2464" s="9">
        <v>0.69699999999999995</v>
      </c>
      <c r="G2464" s="9">
        <v>0.67</v>
      </c>
      <c r="H2464" s="9">
        <v>22567.32</v>
      </c>
      <c r="I2464" s="6">
        <v>2</v>
      </c>
      <c r="J2464" s="36" t="str">
        <f t="shared" si="38"/>
        <v>Alto</v>
      </c>
      <c r="K2464" s="6">
        <f>IF(OR(B2464="",D2464="",E2464="",F2464="",G2464="",H2464=""),1,0)</f>
        <v>0</v>
      </c>
      <c r="L2464" s="6">
        <f>IF(C2464&lt;Panorama_geral!$B$3,1,0)</f>
        <v>0</v>
      </c>
      <c r="M2464" s="36">
        <f>IF(D2464&gt;Educacao_infantil!$I$3,1,0)</f>
        <v>0</v>
      </c>
      <c r="N2464" s="7">
        <f>IF(I2464&lt;Educacao_infantil!$J$3,1,0)</f>
        <v>0</v>
      </c>
      <c r="O2464" s="22"/>
    </row>
    <row r="2465" spans="1:15" x14ac:dyDescent="0.25">
      <c r="A2465" s="5" t="s">
        <v>1155</v>
      </c>
      <c r="B2465" s="6" t="s">
        <v>33</v>
      </c>
      <c r="C2465" s="9" t="str">
        <f>VLOOKUP(B2465,'De-Para_Estado_Regiao'!$B$3:$C$29,2,0)</f>
        <v>Centro-Oeste</v>
      </c>
      <c r="D2465" s="6">
        <v>12766</v>
      </c>
      <c r="E2465" s="6">
        <v>0.69</v>
      </c>
      <c r="F2465" s="6">
        <v>0.64700000000000002</v>
      </c>
      <c r="G2465" s="6">
        <v>0.58799999999999997</v>
      </c>
      <c r="H2465" s="6">
        <v>8510.85</v>
      </c>
      <c r="I2465" s="6">
        <v>88</v>
      </c>
      <c r="J2465" s="36" t="str">
        <f t="shared" si="38"/>
        <v>Médio</v>
      </c>
      <c r="K2465" s="6">
        <f>IF(OR(B2465="",D2465="",E2465="",F2465="",G2465="",H2465=""),1,0)</f>
        <v>0</v>
      </c>
      <c r="L2465" s="6">
        <f>IF(C2465&lt;Panorama_geral!$B$3,1,0)</f>
        <v>0</v>
      </c>
      <c r="M2465" s="36">
        <f>IF(D2465&gt;Educacao_infantil!$I$3,1,0)</f>
        <v>1</v>
      </c>
      <c r="N2465" s="7">
        <f>IF(I2465&lt;Educacao_infantil!$J$3,1,0)</f>
        <v>0</v>
      </c>
      <c r="O2465" s="22"/>
    </row>
    <row r="2466" spans="1:15" x14ac:dyDescent="0.25">
      <c r="A2466" s="8" t="s">
        <v>1156</v>
      </c>
      <c r="B2466" s="9" t="s">
        <v>7</v>
      </c>
      <c r="C2466" s="9" t="str">
        <f>VLOOKUP(B2466,'De-Para_Estado_Regiao'!$B$3:$C$29,2,0)</f>
        <v>Sudeste</v>
      </c>
      <c r="D2466" s="9">
        <v>616</v>
      </c>
      <c r="E2466" s="9">
        <v>0.70599999999999996</v>
      </c>
      <c r="F2466" s="9">
        <v>0.71499999999999997</v>
      </c>
      <c r="G2466" s="9">
        <v>0.61099999999999999</v>
      </c>
      <c r="H2466" s="9">
        <v>20966.88</v>
      </c>
      <c r="I2466" s="6">
        <v>14</v>
      </c>
      <c r="J2466" s="36" t="str">
        <f t="shared" si="38"/>
        <v>Alto</v>
      </c>
      <c r="K2466" s="6">
        <f>IF(OR(B2466="",D2466="",E2466="",F2466="",G2466="",H2466=""),1,0)</f>
        <v>0</v>
      </c>
      <c r="L2466" s="6">
        <f>IF(C2466&lt;Panorama_geral!$B$3,1,0)</f>
        <v>0</v>
      </c>
      <c r="M2466" s="36">
        <f>IF(D2466&gt;Educacao_infantil!$I$3,1,0)</f>
        <v>0</v>
      </c>
      <c r="N2466" s="7">
        <f>IF(I2466&lt;Educacao_infantil!$J$3,1,0)</f>
        <v>0</v>
      </c>
      <c r="O2466" s="22"/>
    </row>
    <row r="2467" spans="1:15" x14ac:dyDescent="0.25">
      <c r="A2467" s="5" t="s">
        <v>1157</v>
      </c>
      <c r="B2467" s="6" t="s">
        <v>24</v>
      </c>
      <c r="C2467" s="9" t="str">
        <f>VLOOKUP(B2467,'De-Para_Estado_Regiao'!$B$3:$C$29,2,0)</f>
        <v>Nordeste</v>
      </c>
      <c r="D2467" s="6">
        <v>2362</v>
      </c>
      <c r="E2467" s="6">
        <v>0.67</v>
      </c>
      <c r="F2467" s="6">
        <v>0.68700000000000006</v>
      </c>
      <c r="G2467" s="6">
        <v>0.55100000000000005</v>
      </c>
      <c r="H2467" s="6">
        <v>9022.7199999999993</v>
      </c>
      <c r="I2467" s="6">
        <v>44</v>
      </c>
      <c r="J2467" s="36" t="str">
        <f t="shared" si="38"/>
        <v>Médio</v>
      </c>
      <c r="K2467" s="6">
        <f>IF(OR(B2467="",D2467="",E2467="",F2467="",G2467="",H2467=""),1,0)</f>
        <v>0</v>
      </c>
      <c r="L2467" s="6">
        <f>IF(C2467&lt;Panorama_geral!$B$3,1,0)</f>
        <v>0</v>
      </c>
      <c r="M2467" s="36">
        <f>IF(D2467&gt;Educacao_infantil!$I$3,1,0)</f>
        <v>1</v>
      </c>
      <c r="N2467" s="7">
        <f>IF(I2467&lt;Educacao_infantil!$J$3,1,0)</f>
        <v>0</v>
      </c>
      <c r="O2467" s="22"/>
    </row>
    <row r="2468" spans="1:15" x14ac:dyDescent="0.25">
      <c r="A2468" s="8" t="s">
        <v>1158</v>
      </c>
      <c r="B2468" s="9" t="s">
        <v>7</v>
      </c>
      <c r="C2468" s="9" t="str">
        <f>VLOOKUP(B2468,'De-Para_Estado_Regiao'!$B$3:$C$29,2,0)</f>
        <v>Sudeste</v>
      </c>
      <c r="D2468" s="9">
        <v>208</v>
      </c>
      <c r="E2468" s="9">
        <v>0.72799999999999998</v>
      </c>
      <c r="F2468" s="9">
        <v>0.71599999999999997</v>
      </c>
      <c r="G2468" s="9">
        <v>0.66500000000000004</v>
      </c>
      <c r="H2468" s="9">
        <v>31782.25</v>
      </c>
      <c r="I2468" s="6">
        <v>3</v>
      </c>
      <c r="J2468" s="36" t="str">
        <f t="shared" si="38"/>
        <v>Alto</v>
      </c>
      <c r="K2468" s="6">
        <f>IF(OR(B2468="",D2468="",E2468="",F2468="",G2468="",H2468=""),1,0)</f>
        <v>0</v>
      </c>
      <c r="L2468" s="6">
        <f>IF(C2468&lt;Panorama_geral!$B$3,1,0)</f>
        <v>0</v>
      </c>
      <c r="M2468" s="36">
        <f>IF(D2468&gt;Educacao_infantil!$I$3,1,0)</f>
        <v>0</v>
      </c>
      <c r="N2468" s="7">
        <f>IF(I2468&lt;Educacao_infantil!$J$3,1,0)</f>
        <v>0</v>
      </c>
      <c r="O2468" s="22"/>
    </row>
    <row r="2469" spans="1:15" x14ac:dyDescent="0.25">
      <c r="A2469" s="5" t="s">
        <v>1159</v>
      </c>
      <c r="B2469" s="6" t="s">
        <v>22</v>
      </c>
      <c r="C2469" s="9" t="str">
        <f>VLOOKUP(B2469,'De-Para_Estado_Regiao'!$B$3:$C$29,2,0)</f>
        <v>Sul</v>
      </c>
      <c r="D2469" s="6">
        <v>394</v>
      </c>
      <c r="E2469" s="6">
        <v>0.67700000000000005</v>
      </c>
      <c r="F2469" s="6">
        <v>0.69799999999999995</v>
      </c>
      <c r="G2469" s="6">
        <v>0.52800000000000002</v>
      </c>
      <c r="H2469" s="6">
        <v>25189.53</v>
      </c>
      <c r="I2469" s="6">
        <v>5</v>
      </c>
      <c r="J2469" s="36" t="str">
        <f t="shared" si="38"/>
        <v>Médio</v>
      </c>
      <c r="K2469" s="6">
        <f>IF(OR(B2469="",D2469="",E2469="",F2469="",G2469="",H2469=""),1,0)</f>
        <v>0</v>
      </c>
      <c r="L2469" s="6">
        <f>IF(C2469&lt;Panorama_geral!$B$3,1,0)</f>
        <v>0</v>
      </c>
      <c r="M2469" s="36">
        <f>IF(D2469&gt;Educacao_infantil!$I$3,1,0)</f>
        <v>0</v>
      </c>
      <c r="N2469" s="7">
        <f>IF(I2469&lt;Educacao_infantil!$J$3,1,0)</f>
        <v>0</v>
      </c>
      <c r="O2469" s="22"/>
    </row>
    <row r="2470" spans="1:15" x14ac:dyDescent="0.25">
      <c r="A2470" s="8" t="s">
        <v>1160</v>
      </c>
      <c r="B2470" s="9" t="s">
        <v>14</v>
      </c>
      <c r="C2470" s="9" t="str">
        <f>VLOOKUP(B2470,'De-Para_Estado_Regiao'!$B$3:$C$29,2,0)</f>
        <v>Sul</v>
      </c>
      <c r="D2470" s="9">
        <v>327</v>
      </c>
      <c r="E2470" s="9">
        <v>0.73</v>
      </c>
      <c r="F2470" s="9">
        <v>0.753</v>
      </c>
      <c r="G2470" s="9">
        <v>0.60199999999999998</v>
      </c>
      <c r="H2470" s="9">
        <v>40074.49</v>
      </c>
      <c r="I2470" s="6">
        <v>10</v>
      </c>
      <c r="J2470" s="36" t="str">
        <f t="shared" si="38"/>
        <v>Alto</v>
      </c>
      <c r="K2470" s="6">
        <f>IF(OR(B2470="",D2470="",E2470="",F2470="",G2470="",H2470=""),1,0)</f>
        <v>0</v>
      </c>
      <c r="L2470" s="6">
        <f>IF(C2470&lt;Panorama_geral!$B$3,1,0)</f>
        <v>0</v>
      </c>
      <c r="M2470" s="36">
        <f>IF(D2470&gt;Educacao_infantil!$I$3,1,0)</f>
        <v>0</v>
      </c>
      <c r="N2470" s="7">
        <f>IF(I2470&lt;Educacao_infantil!$J$3,1,0)</f>
        <v>0</v>
      </c>
      <c r="O2470" s="22"/>
    </row>
    <row r="2471" spans="1:15" x14ac:dyDescent="0.25">
      <c r="A2471" s="5" t="s">
        <v>1161</v>
      </c>
      <c r="B2471" s="6" t="s">
        <v>22</v>
      </c>
      <c r="C2471" s="9" t="str">
        <f>VLOOKUP(B2471,'De-Para_Estado_Regiao'!$B$3:$C$29,2,0)</f>
        <v>Sul</v>
      </c>
      <c r="D2471" s="6">
        <v>1851</v>
      </c>
      <c r="E2471" s="6">
        <v>0.71599999999999997</v>
      </c>
      <c r="F2471" s="6">
        <v>0.69699999999999995</v>
      </c>
      <c r="G2471" s="6">
        <v>0.63200000000000001</v>
      </c>
      <c r="H2471" s="6">
        <v>19421.23</v>
      </c>
      <c r="I2471" s="6">
        <v>15</v>
      </c>
      <c r="J2471" s="36" t="str">
        <f t="shared" si="38"/>
        <v>Alto</v>
      </c>
      <c r="K2471" s="6">
        <f>IF(OR(B2471="",D2471="",E2471="",F2471="",G2471="",H2471=""),1,0)</f>
        <v>0</v>
      </c>
      <c r="L2471" s="6">
        <f>IF(C2471&lt;Panorama_geral!$B$3,1,0)</f>
        <v>0</v>
      </c>
      <c r="M2471" s="36">
        <f>IF(D2471&gt;Educacao_infantil!$I$3,1,0)</f>
        <v>1</v>
      </c>
      <c r="N2471" s="7">
        <f>IF(I2471&lt;Educacao_infantil!$J$3,1,0)</f>
        <v>0</v>
      </c>
      <c r="O2471" s="22"/>
    </row>
    <row r="2472" spans="1:15" x14ac:dyDescent="0.25">
      <c r="A2472" s="8" t="s">
        <v>1162</v>
      </c>
      <c r="B2472" s="9" t="s">
        <v>7</v>
      </c>
      <c r="C2472" s="9" t="str">
        <f>VLOOKUP(B2472,'De-Para_Estado_Regiao'!$B$3:$C$29,2,0)</f>
        <v>Sudeste</v>
      </c>
      <c r="D2472" s="9">
        <v>857</v>
      </c>
      <c r="E2472" s="9">
        <v>0.72199999999999998</v>
      </c>
      <c r="F2472" s="9">
        <v>0.72399999999999998</v>
      </c>
      <c r="G2472" s="9">
        <v>0.63900000000000001</v>
      </c>
      <c r="H2472" s="9">
        <v>16381.45</v>
      </c>
      <c r="I2472" s="6">
        <v>17</v>
      </c>
      <c r="J2472" s="36" t="str">
        <f t="shared" si="38"/>
        <v>Alto</v>
      </c>
      <c r="K2472" s="6">
        <f>IF(OR(B2472="",D2472="",E2472="",F2472="",G2472="",H2472=""),1,0)</f>
        <v>0</v>
      </c>
      <c r="L2472" s="6">
        <f>IF(C2472&lt;Panorama_geral!$B$3,1,0)</f>
        <v>0</v>
      </c>
      <c r="M2472" s="36">
        <f>IF(D2472&gt;Educacao_infantil!$I$3,1,0)</f>
        <v>0</v>
      </c>
      <c r="N2472" s="7">
        <f>IF(I2472&lt;Educacao_infantil!$J$3,1,0)</f>
        <v>0</v>
      </c>
      <c r="O2472" s="22"/>
    </row>
    <row r="2473" spans="1:15" x14ac:dyDescent="0.25">
      <c r="A2473" s="8" t="s">
        <v>1164</v>
      </c>
      <c r="B2473" s="9" t="s">
        <v>59</v>
      </c>
      <c r="C2473" s="9" t="str">
        <f>VLOOKUP(B2473,'De-Para_Estado_Regiao'!$B$3:$C$29,2,0)</f>
        <v>Sul</v>
      </c>
      <c r="D2473" s="9">
        <v>814</v>
      </c>
      <c r="E2473" s="9">
        <v>0.74299999999999999</v>
      </c>
      <c r="F2473" s="9">
        <v>0.73899999999999999</v>
      </c>
      <c r="G2473" s="9">
        <v>0.64</v>
      </c>
      <c r="H2473" s="9">
        <v>20660.810000000001</v>
      </c>
      <c r="I2473" s="6">
        <v>35</v>
      </c>
      <c r="J2473" s="36" t="str">
        <f t="shared" si="38"/>
        <v>Alto</v>
      </c>
      <c r="K2473" s="6">
        <f>IF(OR(B2473="",D2473="",E2473="",F2473="",G2473="",H2473=""),1,0)</f>
        <v>0</v>
      </c>
      <c r="L2473" s="6">
        <f>IF(C2473&lt;Panorama_geral!$B$3,1,0)</f>
        <v>0</v>
      </c>
      <c r="M2473" s="36">
        <f>IF(D2473&gt;Educacao_infantil!$I$3,1,0)</f>
        <v>0</v>
      </c>
      <c r="N2473" s="7">
        <f>IF(I2473&lt;Educacao_infantil!$J$3,1,0)</f>
        <v>0</v>
      </c>
      <c r="O2473" s="22"/>
    </row>
    <row r="2474" spans="1:15" x14ac:dyDescent="0.25">
      <c r="A2474" s="5" t="s">
        <v>1165</v>
      </c>
      <c r="B2474" s="6" t="s">
        <v>114</v>
      </c>
      <c r="C2474" s="9" t="str">
        <f>VLOOKUP(B2474,'De-Para_Estado_Regiao'!$B$3:$C$29,2,0)</f>
        <v>Nordeste</v>
      </c>
      <c r="D2474" s="6">
        <v>11256</v>
      </c>
      <c r="E2474" s="6">
        <v>0.66400000000000003</v>
      </c>
      <c r="F2474" s="6">
        <v>0.62</v>
      </c>
      <c r="G2474" s="6">
        <v>0.58099999999999996</v>
      </c>
      <c r="H2474" s="6">
        <v>13045.51</v>
      </c>
      <c r="I2474" s="6">
        <v>98</v>
      </c>
      <c r="J2474" s="36" t="str">
        <f t="shared" si="38"/>
        <v>Médio</v>
      </c>
      <c r="K2474" s="6">
        <f>IF(OR(B2474="",D2474="",E2474="",F2474="",G2474="",H2474=""),1,0)</f>
        <v>0</v>
      </c>
      <c r="L2474" s="6">
        <f>IF(C2474&lt;Panorama_geral!$B$3,1,0)</f>
        <v>0</v>
      </c>
      <c r="M2474" s="36">
        <f>IF(D2474&gt;Educacao_infantil!$I$3,1,0)</f>
        <v>1</v>
      </c>
      <c r="N2474" s="7">
        <f>IF(I2474&lt;Educacao_infantil!$J$3,1,0)</f>
        <v>0</v>
      </c>
      <c r="O2474" s="22"/>
    </row>
    <row r="2475" spans="1:15" x14ac:dyDescent="0.25">
      <c r="A2475" s="8" t="s">
        <v>1166</v>
      </c>
      <c r="B2475" s="9" t="s">
        <v>22</v>
      </c>
      <c r="C2475" s="9" t="str">
        <f>VLOOKUP(B2475,'De-Para_Estado_Regiao'!$B$3:$C$29,2,0)</f>
        <v>Sul</v>
      </c>
      <c r="D2475" s="9">
        <v>1168</v>
      </c>
      <c r="E2475" s="9">
        <v>0.7</v>
      </c>
      <c r="F2475" s="9">
        <v>0.69599999999999995</v>
      </c>
      <c r="G2475" s="9">
        <v>0.621</v>
      </c>
      <c r="H2475" s="9">
        <v>25328.959999999999</v>
      </c>
      <c r="I2475" s="6">
        <v>54</v>
      </c>
      <c r="J2475" s="36" t="str">
        <f t="shared" si="38"/>
        <v>Alto</v>
      </c>
      <c r="K2475" s="6">
        <f>IF(OR(B2475="",D2475="",E2475="",F2475="",G2475="",H2475=""),1,0)</f>
        <v>0</v>
      </c>
      <c r="L2475" s="6">
        <f>IF(C2475&lt;Panorama_geral!$B$3,1,0)</f>
        <v>0</v>
      </c>
      <c r="M2475" s="36">
        <f>IF(D2475&gt;Educacao_infantil!$I$3,1,0)</f>
        <v>1</v>
      </c>
      <c r="N2475" s="7">
        <f>IF(I2475&lt;Educacao_infantil!$J$3,1,0)</f>
        <v>0</v>
      </c>
      <c r="O2475" s="22"/>
    </row>
    <row r="2476" spans="1:15" x14ac:dyDescent="0.25">
      <c r="A2476" s="5" t="s">
        <v>1167</v>
      </c>
      <c r="B2476" s="6" t="s">
        <v>7</v>
      </c>
      <c r="C2476" s="9" t="str">
        <f>VLOOKUP(B2476,'De-Para_Estado_Regiao'!$B$3:$C$29,2,0)</f>
        <v>Sudeste</v>
      </c>
      <c r="D2476" s="6">
        <v>483</v>
      </c>
      <c r="E2476" s="6">
        <v>0.73499999999999999</v>
      </c>
      <c r="F2476" s="6">
        <v>0.70599999999999996</v>
      </c>
      <c r="G2476" s="6">
        <v>0.67800000000000005</v>
      </c>
      <c r="H2476" s="6">
        <v>17224.14</v>
      </c>
      <c r="I2476" s="6">
        <v>13</v>
      </c>
      <c r="J2476" s="36" t="str">
        <f t="shared" si="38"/>
        <v>Alto</v>
      </c>
      <c r="K2476" s="6">
        <f>IF(OR(B2476="",D2476="",E2476="",F2476="",G2476="",H2476=""),1,0)</f>
        <v>0</v>
      </c>
      <c r="L2476" s="6">
        <f>IF(C2476&lt;Panorama_geral!$B$3,1,0)</f>
        <v>0</v>
      </c>
      <c r="M2476" s="36">
        <f>IF(D2476&gt;Educacao_infantil!$I$3,1,0)</f>
        <v>0</v>
      </c>
      <c r="N2476" s="7">
        <f>IF(I2476&lt;Educacao_infantil!$J$3,1,0)</f>
        <v>0</v>
      </c>
      <c r="O2476" s="22"/>
    </row>
    <row r="2477" spans="1:15" x14ac:dyDescent="0.25">
      <c r="A2477" s="8" t="s">
        <v>1168</v>
      </c>
      <c r="B2477" s="9" t="s">
        <v>7</v>
      </c>
      <c r="C2477" s="9" t="str">
        <f>VLOOKUP(B2477,'De-Para_Estado_Regiao'!$B$3:$C$29,2,0)</f>
        <v>Sudeste</v>
      </c>
      <c r="D2477" s="9">
        <v>338</v>
      </c>
      <c r="E2477" s="9">
        <v>0.70499999999999996</v>
      </c>
      <c r="F2477" s="9">
        <v>0.7</v>
      </c>
      <c r="G2477" s="9">
        <v>0.60899999999999999</v>
      </c>
      <c r="H2477" s="9">
        <v>14349.1</v>
      </c>
      <c r="I2477" s="6">
        <v>5</v>
      </c>
      <c r="J2477" s="36" t="str">
        <f t="shared" si="38"/>
        <v>Alto</v>
      </c>
      <c r="K2477" s="6">
        <f>IF(OR(B2477="",D2477="",E2477="",F2477="",G2477="",H2477=""),1,0)</f>
        <v>0</v>
      </c>
      <c r="L2477" s="6">
        <f>IF(C2477&lt;Panorama_geral!$B$3,1,0)</f>
        <v>0</v>
      </c>
      <c r="M2477" s="36">
        <f>IF(D2477&gt;Educacao_infantil!$I$3,1,0)</f>
        <v>0</v>
      </c>
      <c r="N2477" s="7">
        <f>IF(I2477&lt;Educacao_infantil!$J$3,1,0)</f>
        <v>0</v>
      </c>
      <c r="O2477" s="22"/>
    </row>
    <row r="2478" spans="1:15" x14ac:dyDescent="0.25">
      <c r="A2478" s="8" t="s">
        <v>1170</v>
      </c>
      <c r="B2478" s="9" t="s">
        <v>24</v>
      </c>
      <c r="C2478" s="9" t="str">
        <f>VLOOKUP(B2478,'De-Para_Estado_Regiao'!$B$3:$C$29,2,0)</f>
        <v>Nordeste</v>
      </c>
      <c r="D2478" s="9">
        <v>1086</v>
      </c>
      <c r="E2478" s="9">
        <v>0.61099999999999999</v>
      </c>
      <c r="F2478" s="9">
        <v>0.58699999999999997</v>
      </c>
      <c r="G2478" s="9">
        <v>0.49099999999999999</v>
      </c>
      <c r="H2478" s="9">
        <v>9342.24</v>
      </c>
      <c r="I2478" s="6">
        <v>44</v>
      </c>
      <c r="J2478" s="36" t="str">
        <f t="shared" si="38"/>
        <v>Médio</v>
      </c>
      <c r="K2478" s="6">
        <f>IF(OR(B2478="",D2478="",E2478="",F2478="",G2478="",H2478=""),1,0)</f>
        <v>0</v>
      </c>
      <c r="L2478" s="6">
        <f>IF(C2478&lt;Panorama_geral!$B$3,1,0)</f>
        <v>0</v>
      </c>
      <c r="M2478" s="36">
        <f>IF(D2478&gt;Educacao_infantil!$I$3,1,0)</f>
        <v>1</v>
      </c>
      <c r="N2478" s="7">
        <f>IF(I2478&lt;Educacao_infantil!$J$3,1,0)</f>
        <v>0</v>
      </c>
      <c r="O2478" s="22"/>
    </row>
    <row r="2479" spans="1:15" x14ac:dyDescent="0.25">
      <c r="A2479" s="8" t="s">
        <v>1172</v>
      </c>
      <c r="B2479" s="9" t="s">
        <v>16</v>
      </c>
      <c r="C2479" s="9" t="str">
        <f>VLOOKUP(B2479,'De-Para_Estado_Regiao'!$B$3:$C$29,2,0)</f>
        <v>Sudeste</v>
      </c>
      <c r="D2479" s="9">
        <v>626</v>
      </c>
      <c r="E2479" s="9">
        <v>0.74</v>
      </c>
      <c r="F2479" s="9">
        <v>0.72</v>
      </c>
      <c r="G2479" s="9">
        <v>0.64300000000000002</v>
      </c>
      <c r="H2479" s="9">
        <v>26494.54</v>
      </c>
      <c r="I2479" s="6">
        <v>19</v>
      </c>
      <c r="J2479" s="36" t="str">
        <f t="shared" si="38"/>
        <v>Alto</v>
      </c>
      <c r="K2479" s="6">
        <f>IF(OR(B2479="",D2479="",E2479="",F2479="",G2479="",H2479=""),1,0)</f>
        <v>0</v>
      </c>
      <c r="L2479" s="6">
        <f>IF(C2479&lt;Panorama_geral!$B$3,1,0)</f>
        <v>0</v>
      </c>
      <c r="M2479" s="36">
        <f>IF(D2479&gt;Educacao_infantil!$I$3,1,0)</f>
        <v>0</v>
      </c>
      <c r="N2479" s="7">
        <f>IF(I2479&lt;Educacao_infantil!$J$3,1,0)</f>
        <v>0</v>
      </c>
      <c r="O2479" s="22"/>
    </row>
    <row r="2480" spans="1:15" x14ac:dyDescent="0.25">
      <c r="A2480" s="5" t="s">
        <v>1173</v>
      </c>
      <c r="B2480" s="6" t="s">
        <v>14</v>
      </c>
      <c r="C2480" s="9" t="str">
        <f>VLOOKUP(B2480,'De-Para_Estado_Regiao'!$B$3:$C$29,2,0)</f>
        <v>Sul</v>
      </c>
      <c r="D2480" s="6">
        <v>1409</v>
      </c>
      <c r="E2480" s="6">
        <v>0.71299999999999997</v>
      </c>
      <c r="F2480" s="6">
        <v>0.72499999999999998</v>
      </c>
      <c r="G2480" s="6">
        <v>0.58399999999999996</v>
      </c>
      <c r="H2480" s="6">
        <v>34705.949999999997</v>
      </c>
      <c r="I2480" s="6">
        <v>31</v>
      </c>
      <c r="J2480" s="36" t="str">
        <f t="shared" si="38"/>
        <v>Alto</v>
      </c>
      <c r="K2480" s="6">
        <f>IF(OR(B2480="",D2480="",E2480="",F2480="",G2480="",H2480=""),1,0)</f>
        <v>0</v>
      </c>
      <c r="L2480" s="6">
        <f>IF(C2480&lt;Panorama_geral!$B$3,1,0)</f>
        <v>0</v>
      </c>
      <c r="M2480" s="36">
        <f>IF(D2480&gt;Educacao_infantil!$I$3,1,0)</f>
        <v>1</v>
      </c>
      <c r="N2480" s="7">
        <f>IF(I2480&lt;Educacao_infantil!$J$3,1,0)</f>
        <v>0</v>
      </c>
      <c r="O2480" s="22"/>
    </row>
    <row r="2481" spans="1:15" x14ac:dyDescent="0.25">
      <c r="A2481" s="8" t="s">
        <v>1174</v>
      </c>
      <c r="B2481" s="9" t="s">
        <v>53</v>
      </c>
      <c r="C2481" s="9" t="str">
        <f>VLOOKUP(B2481,'De-Para_Estado_Regiao'!$B$3:$C$29,2,0)</f>
        <v>Centro-Oeste</v>
      </c>
      <c r="D2481" s="9">
        <v>1094</v>
      </c>
      <c r="E2481" s="9">
        <v>0.69</v>
      </c>
      <c r="F2481" s="9">
        <v>0.67600000000000005</v>
      </c>
      <c r="G2481" s="9">
        <v>0.59199999999999997</v>
      </c>
      <c r="H2481" s="9">
        <v>43288.69</v>
      </c>
      <c r="I2481" s="6">
        <v>20</v>
      </c>
      <c r="J2481" s="36" t="str">
        <f t="shared" si="38"/>
        <v>Médio</v>
      </c>
      <c r="K2481" s="6">
        <f>IF(OR(B2481="",D2481="",E2481="",F2481="",G2481="",H2481=""),1,0)</f>
        <v>0</v>
      </c>
      <c r="L2481" s="6">
        <f>IF(C2481&lt;Panorama_geral!$B$3,1,0)</f>
        <v>0</v>
      </c>
      <c r="M2481" s="36">
        <f>IF(D2481&gt;Educacao_infantil!$I$3,1,0)</f>
        <v>1</v>
      </c>
      <c r="N2481" s="7">
        <f>IF(I2481&lt;Educacao_infantil!$J$3,1,0)</f>
        <v>0</v>
      </c>
      <c r="O2481" s="22"/>
    </row>
    <row r="2482" spans="1:15" x14ac:dyDescent="0.25">
      <c r="A2482" s="5" t="s">
        <v>1004</v>
      </c>
      <c r="B2482" s="6" t="s">
        <v>53</v>
      </c>
      <c r="C2482" s="9" t="str">
        <f>VLOOKUP(B2482,'De-Para_Estado_Regiao'!$B$3:$C$29,2,0)</f>
        <v>Centro-Oeste</v>
      </c>
      <c r="D2482" s="6">
        <v>553</v>
      </c>
      <c r="E2482" s="6">
        <v>0.68400000000000005</v>
      </c>
      <c r="F2482" s="6">
        <v>0.67400000000000004</v>
      </c>
      <c r="G2482" s="6">
        <v>0.57699999999999996</v>
      </c>
      <c r="H2482" s="6">
        <v>26666.26</v>
      </c>
      <c r="I2482" s="6">
        <v>1</v>
      </c>
      <c r="J2482" s="36" t="str">
        <f t="shared" si="38"/>
        <v>Médio</v>
      </c>
      <c r="K2482" s="6">
        <f>IF(OR(B2482="",D2482="",E2482="",F2482="",G2482="",H2482=""),1,0)</f>
        <v>0</v>
      </c>
      <c r="L2482" s="6">
        <f>IF(C2482&lt;Panorama_geral!$B$3,1,0)</f>
        <v>0</v>
      </c>
      <c r="M2482" s="36">
        <f>IF(D2482&gt;Educacao_infantil!$I$3,1,0)</f>
        <v>0</v>
      </c>
      <c r="N2482" s="7">
        <f>IF(I2482&lt;Educacao_infantil!$J$3,1,0)</f>
        <v>1</v>
      </c>
      <c r="O2482" s="22"/>
    </row>
    <row r="2483" spans="1:15" x14ac:dyDescent="0.25">
      <c r="A2483" s="8" t="s">
        <v>1175</v>
      </c>
      <c r="B2483" s="9" t="s">
        <v>10</v>
      </c>
      <c r="C2483" s="9" t="str">
        <f>VLOOKUP(B2483,'De-Para_Estado_Regiao'!$B$3:$C$29,2,0)</f>
        <v>Sudeste</v>
      </c>
      <c r="D2483" s="9">
        <v>237</v>
      </c>
      <c r="E2483" s="9">
        <v>0.61099999999999999</v>
      </c>
      <c r="F2483" s="9">
        <v>0.65800000000000003</v>
      </c>
      <c r="G2483" s="9">
        <v>0.436</v>
      </c>
      <c r="H2483" s="9">
        <v>24476.1</v>
      </c>
      <c r="I2483" s="6">
        <v>24</v>
      </c>
      <c r="J2483" s="36" t="str">
        <f t="shared" si="38"/>
        <v>Médio</v>
      </c>
      <c r="K2483" s="6">
        <f>IF(OR(B2483="",D2483="",E2483="",F2483="",G2483="",H2483=""),1,0)</f>
        <v>0</v>
      </c>
      <c r="L2483" s="6">
        <f>IF(C2483&lt;Panorama_geral!$B$3,1,0)</f>
        <v>0</v>
      </c>
      <c r="M2483" s="36">
        <f>IF(D2483&gt;Educacao_infantil!$I$3,1,0)</f>
        <v>0</v>
      </c>
      <c r="N2483" s="7">
        <f>IF(I2483&lt;Educacao_infantil!$J$3,1,0)</f>
        <v>0</v>
      </c>
      <c r="O2483" s="22"/>
    </row>
    <row r="2484" spans="1:15" x14ac:dyDescent="0.25">
      <c r="A2484" s="5" t="s">
        <v>1176</v>
      </c>
      <c r="B2484" s="6" t="s">
        <v>7</v>
      </c>
      <c r="C2484" s="9" t="str">
        <f>VLOOKUP(B2484,'De-Para_Estado_Regiao'!$B$3:$C$29,2,0)</f>
        <v>Sudeste</v>
      </c>
      <c r="D2484" s="6">
        <v>337</v>
      </c>
      <c r="E2484" s="6">
        <v>0.76700000000000002</v>
      </c>
      <c r="F2484" s="6">
        <v>0.71899999999999997</v>
      </c>
      <c r="G2484" s="6">
        <v>0.76200000000000001</v>
      </c>
      <c r="H2484" s="6">
        <v>67015.87</v>
      </c>
      <c r="I2484" s="6">
        <v>2</v>
      </c>
      <c r="J2484" s="36" t="str">
        <f t="shared" si="38"/>
        <v>Alto</v>
      </c>
      <c r="K2484" s="6">
        <f>IF(OR(B2484="",D2484="",E2484="",F2484="",G2484="",H2484=""),1,0)</f>
        <v>0</v>
      </c>
      <c r="L2484" s="6">
        <f>IF(C2484&lt;Panorama_geral!$B$3,1,0)</f>
        <v>0</v>
      </c>
      <c r="M2484" s="36">
        <f>IF(D2484&gt;Educacao_infantil!$I$3,1,0)</f>
        <v>0</v>
      </c>
      <c r="N2484" s="7">
        <f>IF(I2484&lt;Educacao_infantil!$J$3,1,0)</f>
        <v>0</v>
      </c>
      <c r="O2484" s="22"/>
    </row>
    <row r="2485" spans="1:15" x14ac:dyDescent="0.25">
      <c r="A2485" s="8" t="s">
        <v>1177</v>
      </c>
      <c r="B2485" s="9" t="s">
        <v>59</v>
      </c>
      <c r="C2485" s="9" t="str">
        <f>VLOOKUP(B2485,'De-Para_Estado_Regiao'!$B$3:$C$29,2,0)</f>
        <v>Sul</v>
      </c>
      <c r="D2485" s="9">
        <v>1398</v>
      </c>
      <c r="E2485" s="9">
        <v>0.74199999999999999</v>
      </c>
      <c r="F2485" s="9">
        <v>0.72099999999999997</v>
      </c>
      <c r="G2485" s="9">
        <v>0.65800000000000003</v>
      </c>
      <c r="H2485" s="9">
        <v>55186.5</v>
      </c>
      <c r="I2485" s="6">
        <v>38</v>
      </c>
      <c r="J2485" s="36" t="str">
        <f t="shared" si="38"/>
        <v>Alto</v>
      </c>
      <c r="K2485" s="6">
        <f>IF(OR(B2485="",D2485="",E2485="",F2485="",G2485="",H2485=""),1,0)</f>
        <v>0</v>
      </c>
      <c r="L2485" s="6">
        <f>IF(C2485&lt;Panorama_geral!$B$3,1,0)</f>
        <v>0</v>
      </c>
      <c r="M2485" s="36">
        <f>IF(D2485&gt;Educacao_infantil!$I$3,1,0)</f>
        <v>1</v>
      </c>
      <c r="N2485" s="7">
        <f>IF(I2485&lt;Educacao_infantil!$J$3,1,0)</f>
        <v>0</v>
      </c>
      <c r="O2485" s="22"/>
    </row>
    <row r="2486" spans="1:15" x14ac:dyDescent="0.25">
      <c r="A2486" s="5" t="s">
        <v>1178</v>
      </c>
      <c r="B2486" s="6" t="s">
        <v>7</v>
      </c>
      <c r="C2486" s="9" t="str">
        <f>VLOOKUP(B2486,'De-Para_Estado_Regiao'!$B$3:$C$29,2,0)</f>
        <v>Sudeste</v>
      </c>
      <c r="D2486" s="6">
        <v>274</v>
      </c>
      <c r="E2486" s="6">
        <v>0.754</v>
      </c>
      <c r="F2486" s="6">
        <v>0.73699999999999999</v>
      </c>
      <c r="G2486" s="6">
        <v>0.70699999999999996</v>
      </c>
      <c r="H2486" s="6">
        <v>20913.11</v>
      </c>
      <c r="I2486" s="6">
        <v>4</v>
      </c>
      <c r="J2486" s="36" t="str">
        <f t="shared" si="38"/>
        <v>Alto</v>
      </c>
      <c r="K2486" s="6">
        <f>IF(OR(B2486="",D2486="",E2486="",F2486="",G2486="",H2486=""),1,0)</f>
        <v>0</v>
      </c>
      <c r="L2486" s="6">
        <f>IF(C2486&lt;Panorama_geral!$B$3,1,0)</f>
        <v>0</v>
      </c>
      <c r="M2486" s="36">
        <f>IF(D2486&gt;Educacao_infantil!$I$3,1,0)</f>
        <v>0</v>
      </c>
      <c r="N2486" s="7">
        <f>IF(I2486&lt;Educacao_infantil!$J$3,1,0)</f>
        <v>0</v>
      </c>
      <c r="O2486" s="22"/>
    </row>
    <row r="2487" spans="1:15" x14ac:dyDescent="0.25">
      <c r="A2487" s="8" t="s">
        <v>1179</v>
      </c>
      <c r="B2487" s="9" t="s">
        <v>24</v>
      </c>
      <c r="C2487" s="9" t="str">
        <f>VLOOKUP(B2487,'De-Para_Estado_Regiao'!$B$3:$C$29,2,0)</f>
        <v>Nordeste</v>
      </c>
      <c r="D2487" s="9">
        <v>611</v>
      </c>
      <c r="E2487" s="9">
        <v>0.61599999999999999</v>
      </c>
      <c r="F2487" s="9">
        <v>0.57699999999999996</v>
      </c>
      <c r="G2487" s="9">
        <v>0.54500000000000004</v>
      </c>
      <c r="H2487" s="9">
        <v>6356.68</v>
      </c>
      <c r="I2487" s="6">
        <v>1</v>
      </c>
      <c r="J2487" s="36" t="str">
        <f t="shared" si="38"/>
        <v>Médio</v>
      </c>
      <c r="K2487" s="6">
        <f>IF(OR(B2487="",D2487="",E2487="",F2487="",G2487="",H2487=""),1,0)</f>
        <v>0</v>
      </c>
      <c r="L2487" s="6">
        <f>IF(C2487&lt;Panorama_geral!$B$3,1,0)</f>
        <v>0</v>
      </c>
      <c r="M2487" s="36">
        <f>IF(D2487&gt;Educacao_infantil!$I$3,1,0)</f>
        <v>0</v>
      </c>
      <c r="N2487" s="7">
        <f>IF(I2487&lt;Educacao_infantil!$J$3,1,0)</f>
        <v>1</v>
      </c>
      <c r="O2487" s="22"/>
    </row>
    <row r="2488" spans="1:15" x14ac:dyDescent="0.25">
      <c r="A2488" s="5" t="s">
        <v>1180</v>
      </c>
      <c r="B2488" s="6" t="s">
        <v>33</v>
      </c>
      <c r="C2488" s="9" t="str">
        <f>VLOOKUP(B2488,'De-Para_Estado_Regiao'!$B$3:$C$29,2,0)</f>
        <v>Centro-Oeste</v>
      </c>
      <c r="D2488" s="6">
        <v>2093</v>
      </c>
      <c r="E2488" s="6">
        <v>0.69</v>
      </c>
      <c r="F2488" s="6">
        <v>0.67400000000000004</v>
      </c>
      <c r="G2488" s="6">
        <v>0.59599999999999997</v>
      </c>
      <c r="H2488" s="6">
        <v>19640.77</v>
      </c>
      <c r="I2488" s="6">
        <v>19</v>
      </c>
      <c r="J2488" s="36" t="str">
        <f t="shared" si="38"/>
        <v>Médio</v>
      </c>
      <c r="K2488" s="6">
        <f>IF(OR(B2488="",D2488="",E2488="",F2488="",G2488="",H2488=""),1,0)</f>
        <v>0</v>
      </c>
      <c r="L2488" s="6">
        <f>IF(C2488&lt;Panorama_geral!$B$3,1,0)</f>
        <v>0</v>
      </c>
      <c r="M2488" s="36">
        <f>IF(D2488&gt;Educacao_infantil!$I$3,1,0)</f>
        <v>1</v>
      </c>
      <c r="N2488" s="7">
        <f>IF(I2488&lt;Educacao_infantil!$J$3,1,0)</f>
        <v>0</v>
      </c>
      <c r="O2488" s="22"/>
    </row>
    <row r="2489" spans="1:15" x14ac:dyDescent="0.25">
      <c r="A2489" s="8" t="s">
        <v>1181</v>
      </c>
      <c r="B2489" s="9" t="s">
        <v>49</v>
      </c>
      <c r="C2489" s="9" t="str">
        <f>VLOOKUP(B2489,'De-Para_Estado_Regiao'!$B$3:$C$29,2,0)</f>
        <v>Norte</v>
      </c>
      <c r="D2489" s="9">
        <v>911</v>
      </c>
      <c r="E2489" s="9">
        <v>0.63800000000000001</v>
      </c>
      <c r="F2489" s="9">
        <v>0.65100000000000002</v>
      </c>
      <c r="G2489" s="9">
        <v>0.495</v>
      </c>
      <c r="H2489" s="9">
        <v>22968.76</v>
      </c>
      <c r="I2489" s="6">
        <v>12</v>
      </c>
      <c r="J2489" s="36" t="str">
        <f t="shared" si="38"/>
        <v>Médio</v>
      </c>
      <c r="K2489" s="6">
        <f>IF(OR(B2489="",D2489="",E2489="",F2489="",G2489="",H2489=""),1,0)</f>
        <v>0</v>
      </c>
      <c r="L2489" s="6">
        <f>IF(C2489&lt;Panorama_geral!$B$3,1,0)</f>
        <v>0</v>
      </c>
      <c r="M2489" s="36">
        <f>IF(D2489&gt;Educacao_infantil!$I$3,1,0)</f>
        <v>0</v>
      </c>
      <c r="N2489" s="7">
        <f>IF(I2489&lt;Educacao_infantil!$J$3,1,0)</f>
        <v>0</v>
      </c>
      <c r="O2489" s="22"/>
    </row>
    <row r="2490" spans="1:15" x14ac:dyDescent="0.25">
      <c r="A2490" s="5" t="s">
        <v>1182</v>
      </c>
      <c r="B2490" s="6" t="s">
        <v>72</v>
      </c>
      <c r="C2490" s="9" t="str">
        <f>VLOOKUP(B2490,'De-Para_Estado_Regiao'!$B$3:$C$29,2,0)</f>
        <v>Nordeste</v>
      </c>
      <c r="D2490" s="6">
        <v>1966</v>
      </c>
      <c r="E2490" s="6">
        <v>0.69099999999999995</v>
      </c>
      <c r="F2490" s="6">
        <v>0.67300000000000004</v>
      </c>
      <c r="G2490" s="6">
        <v>0.61699999999999999</v>
      </c>
      <c r="H2490" s="6">
        <v>14103.95</v>
      </c>
      <c r="I2490" s="6">
        <v>46</v>
      </c>
      <c r="J2490" s="36" t="str">
        <f t="shared" si="38"/>
        <v>Médio</v>
      </c>
      <c r="K2490" s="6">
        <f>IF(OR(B2490="",D2490="",E2490="",F2490="",G2490="",H2490=""),1,0)</f>
        <v>0</v>
      </c>
      <c r="L2490" s="6">
        <f>IF(C2490&lt;Panorama_geral!$B$3,1,0)</f>
        <v>0</v>
      </c>
      <c r="M2490" s="36">
        <f>IF(D2490&gt;Educacao_infantil!$I$3,1,0)</f>
        <v>1</v>
      </c>
      <c r="N2490" s="7">
        <f>IF(I2490&lt;Educacao_infantil!$J$3,1,0)</f>
        <v>0</v>
      </c>
      <c r="O2490" s="22"/>
    </row>
    <row r="2491" spans="1:15" x14ac:dyDescent="0.25">
      <c r="A2491" s="8" t="s">
        <v>1183</v>
      </c>
      <c r="B2491" s="9" t="s">
        <v>24</v>
      </c>
      <c r="C2491" s="9" t="str">
        <f>VLOOKUP(B2491,'De-Para_Estado_Regiao'!$B$3:$C$29,2,0)</f>
        <v>Nordeste</v>
      </c>
      <c r="D2491" s="9">
        <v>1340</v>
      </c>
      <c r="E2491" s="9">
        <v>0.61</v>
      </c>
      <c r="F2491" s="9">
        <v>0.58299999999999996</v>
      </c>
      <c r="G2491" s="9">
        <v>0.505</v>
      </c>
      <c r="H2491" s="9">
        <v>9861.77</v>
      </c>
      <c r="I2491" s="6">
        <v>10</v>
      </c>
      <c r="J2491" s="36" t="str">
        <f t="shared" si="38"/>
        <v>Médio</v>
      </c>
      <c r="K2491" s="6">
        <f>IF(OR(B2491="",D2491="",E2491="",F2491="",G2491="",H2491=""),1,0)</f>
        <v>0</v>
      </c>
      <c r="L2491" s="6">
        <f>IF(C2491&lt;Panorama_geral!$B$3,1,0)</f>
        <v>0</v>
      </c>
      <c r="M2491" s="36">
        <f>IF(D2491&gt;Educacao_infantil!$I$3,1,0)</f>
        <v>1</v>
      </c>
      <c r="N2491" s="7">
        <f>IF(I2491&lt;Educacao_infantil!$J$3,1,0)</f>
        <v>0</v>
      </c>
      <c r="O2491" s="22"/>
    </row>
    <row r="2492" spans="1:15" x14ac:dyDescent="0.25">
      <c r="A2492" s="5" t="s">
        <v>1184</v>
      </c>
      <c r="B2492" s="6" t="s">
        <v>22</v>
      </c>
      <c r="C2492" s="9" t="str">
        <f>VLOOKUP(B2492,'De-Para_Estado_Regiao'!$B$3:$C$29,2,0)</f>
        <v>Sul</v>
      </c>
      <c r="D2492" s="6">
        <v>1380</v>
      </c>
      <c r="E2492" s="6">
        <v>0.72299999999999998</v>
      </c>
      <c r="F2492" s="6">
        <v>0.71499999999999997</v>
      </c>
      <c r="G2492" s="6">
        <v>0.64300000000000002</v>
      </c>
      <c r="H2492" s="6">
        <v>37589.39</v>
      </c>
      <c r="I2492" s="6">
        <v>29</v>
      </c>
      <c r="J2492" s="36" t="str">
        <f t="shared" si="38"/>
        <v>Alto</v>
      </c>
      <c r="K2492" s="6">
        <f>IF(OR(B2492="",D2492="",E2492="",F2492="",G2492="",H2492=""),1,0)</f>
        <v>0</v>
      </c>
      <c r="L2492" s="6">
        <f>IF(C2492&lt;Panorama_geral!$B$3,1,0)</f>
        <v>0</v>
      </c>
      <c r="M2492" s="36">
        <f>IF(D2492&gt;Educacao_infantil!$I$3,1,0)</f>
        <v>1</v>
      </c>
      <c r="N2492" s="7">
        <f>IF(I2492&lt;Educacao_infantil!$J$3,1,0)</f>
        <v>0</v>
      </c>
      <c r="O2492" s="22"/>
    </row>
    <row r="2493" spans="1:15" x14ac:dyDescent="0.25">
      <c r="A2493" s="8" t="s">
        <v>1185</v>
      </c>
      <c r="B2493" s="9" t="s">
        <v>7</v>
      </c>
      <c r="C2493" s="9" t="str">
        <f>VLOOKUP(B2493,'De-Para_Estado_Regiao'!$B$3:$C$29,2,0)</f>
        <v>Sudeste</v>
      </c>
      <c r="D2493" s="9">
        <v>57</v>
      </c>
      <c r="E2493" s="9">
        <v>0.67700000000000005</v>
      </c>
      <c r="F2493" s="9">
        <v>0.67100000000000004</v>
      </c>
      <c r="G2493" s="9">
        <v>0.58099999999999996</v>
      </c>
      <c r="H2493" s="9">
        <v>12135.78</v>
      </c>
      <c r="I2493" s="6">
        <v>1</v>
      </c>
      <c r="J2493" s="36" t="str">
        <f t="shared" si="38"/>
        <v>Médio</v>
      </c>
      <c r="K2493" s="6">
        <f>IF(OR(B2493="",D2493="",E2493="",F2493="",G2493="",H2493=""),1,0)</f>
        <v>0</v>
      </c>
      <c r="L2493" s="6">
        <f>IF(C2493&lt;Panorama_geral!$B$3,1,0)</f>
        <v>0</v>
      </c>
      <c r="M2493" s="36">
        <f>IF(D2493&gt;Educacao_infantil!$I$3,1,0)</f>
        <v>0</v>
      </c>
      <c r="N2493" s="7">
        <f>IF(I2493&lt;Educacao_infantil!$J$3,1,0)</f>
        <v>1</v>
      </c>
      <c r="O2493" s="22"/>
    </row>
    <row r="2494" spans="1:15" x14ac:dyDescent="0.25">
      <c r="A2494" s="5" t="s">
        <v>1186</v>
      </c>
      <c r="B2494" s="6" t="s">
        <v>72</v>
      </c>
      <c r="C2494" s="9" t="str">
        <f>VLOOKUP(B2494,'De-Para_Estado_Regiao'!$B$3:$C$29,2,0)</f>
        <v>Nordeste</v>
      </c>
      <c r="D2494" s="6">
        <v>1934</v>
      </c>
      <c r="E2494" s="6">
        <v>0.63500000000000001</v>
      </c>
      <c r="F2494" s="6">
        <v>0.59699999999999998</v>
      </c>
      <c r="G2494" s="6">
        <v>0.56399999999999995</v>
      </c>
      <c r="H2494" s="6">
        <v>11735.96</v>
      </c>
      <c r="I2494" s="6">
        <v>26</v>
      </c>
      <c r="J2494" s="36" t="str">
        <f t="shared" si="38"/>
        <v>Médio</v>
      </c>
      <c r="K2494" s="6">
        <f>IF(OR(B2494="",D2494="",E2494="",F2494="",G2494="",H2494=""),1,0)</f>
        <v>0</v>
      </c>
      <c r="L2494" s="6">
        <f>IF(C2494&lt;Panorama_geral!$B$3,1,0)</f>
        <v>0</v>
      </c>
      <c r="M2494" s="36">
        <f>IF(D2494&gt;Educacao_infantil!$I$3,1,0)</f>
        <v>1</v>
      </c>
      <c r="N2494" s="7">
        <f>IF(I2494&lt;Educacao_infantil!$J$3,1,0)</f>
        <v>0</v>
      </c>
      <c r="O2494" s="22"/>
    </row>
    <row r="2495" spans="1:15" x14ac:dyDescent="0.25">
      <c r="A2495" s="8" t="s">
        <v>1187</v>
      </c>
      <c r="B2495" s="9" t="s">
        <v>16</v>
      </c>
      <c r="C2495" s="9" t="str">
        <f>VLOOKUP(B2495,'De-Para_Estado_Regiao'!$B$3:$C$29,2,0)</f>
        <v>Sudeste</v>
      </c>
      <c r="D2495" s="9">
        <v>610</v>
      </c>
      <c r="E2495" s="9">
        <v>0.72699999999999998</v>
      </c>
      <c r="F2495" s="9">
        <v>0.7</v>
      </c>
      <c r="G2495" s="9">
        <v>0.64900000000000002</v>
      </c>
      <c r="H2495" s="9">
        <v>14617.92</v>
      </c>
      <c r="I2495" s="6">
        <v>6</v>
      </c>
      <c r="J2495" s="36" t="str">
        <f t="shared" si="38"/>
        <v>Alto</v>
      </c>
      <c r="K2495" s="6">
        <f>IF(OR(B2495="",D2495="",E2495="",F2495="",G2495="",H2495=""),1,0)</f>
        <v>0</v>
      </c>
      <c r="L2495" s="6">
        <f>IF(C2495&lt;Panorama_geral!$B$3,1,0)</f>
        <v>0</v>
      </c>
      <c r="M2495" s="36">
        <f>IF(D2495&gt;Educacao_infantil!$I$3,1,0)</f>
        <v>0</v>
      </c>
      <c r="N2495" s="7">
        <f>IF(I2495&lt;Educacao_infantil!$J$3,1,0)</f>
        <v>0</v>
      </c>
      <c r="O2495" s="22"/>
    </row>
    <row r="2496" spans="1:15" x14ac:dyDescent="0.25">
      <c r="A2496" s="5" t="s">
        <v>1188</v>
      </c>
      <c r="B2496" s="6" t="s">
        <v>22</v>
      </c>
      <c r="C2496" s="9" t="str">
        <f>VLOOKUP(B2496,'De-Para_Estado_Regiao'!$B$3:$C$29,2,0)</f>
        <v>Sul</v>
      </c>
      <c r="D2496" s="6">
        <v>423</v>
      </c>
      <c r="E2496" s="6">
        <v>0.7</v>
      </c>
      <c r="F2496" s="6">
        <v>0.69899999999999995</v>
      </c>
      <c r="G2496" s="6">
        <v>0.61299999999999999</v>
      </c>
      <c r="H2496" s="6">
        <v>45033.39</v>
      </c>
      <c r="I2496" s="6">
        <v>13</v>
      </c>
      <c r="J2496" s="36" t="str">
        <f t="shared" si="38"/>
        <v>Alto</v>
      </c>
      <c r="K2496" s="6">
        <f>IF(OR(B2496="",D2496="",E2496="",F2496="",G2496="",H2496=""),1,0)</f>
        <v>0</v>
      </c>
      <c r="L2496" s="6">
        <f>IF(C2496&lt;Panorama_geral!$B$3,1,0)</f>
        <v>0</v>
      </c>
      <c r="M2496" s="36">
        <f>IF(D2496&gt;Educacao_infantil!$I$3,1,0)</f>
        <v>0</v>
      </c>
      <c r="N2496" s="7">
        <f>IF(I2496&lt;Educacao_infantil!$J$3,1,0)</f>
        <v>0</v>
      </c>
      <c r="O2496" s="22"/>
    </row>
    <row r="2497" spans="1:15" x14ac:dyDescent="0.25">
      <c r="A2497" s="8" t="s">
        <v>1189</v>
      </c>
      <c r="B2497" s="9" t="s">
        <v>19</v>
      </c>
      <c r="C2497" s="9" t="str">
        <f>VLOOKUP(B2497,'De-Para_Estado_Regiao'!$B$3:$C$29,2,0)</f>
        <v>Nordeste</v>
      </c>
      <c r="D2497" s="9">
        <v>1078</v>
      </c>
      <c r="E2497" s="9">
        <v>0.63300000000000001</v>
      </c>
      <c r="F2497" s="9">
        <v>0.58899999999999997</v>
      </c>
      <c r="G2497" s="9">
        <v>0.56399999999999995</v>
      </c>
      <c r="H2497" s="9">
        <v>48390.13</v>
      </c>
      <c r="I2497" s="6">
        <v>21</v>
      </c>
      <c r="J2497" s="36" t="str">
        <f t="shared" si="38"/>
        <v>Médio</v>
      </c>
      <c r="K2497" s="6">
        <f>IF(OR(B2497="",D2497="",E2497="",F2497="",G2497="",H2497=""),1,0)</f>
        <v>0</v>
      </c>
      <c r="L2497" s="6">
        <f>IF(C2497&lt;Panorama_geral!$B$3,1,0)</f>
        <v>0</v>
      </c>
      <c r="M2497" s="36">
        <f>IF(D2497&gt;Educacao_infantil!$I$3,1,0)</f>
        <v>1</v>
      </c>
      <c r="N2497" s="7">
        <f>IF(I2497&lt;Educacao_infantil!$J$3,1,0)</f>
        <v>0</v>
      </c>
      <c r="O2497" s="22"/>
    </row>
    <row r="2498" spans="1:15" x14ac:dyDescent="0.25">
      <c r="A2498" s="5" t="s">
        <v>1190</v>
      </c>
      <c r="B2498" s="6" t="s">
        <v>24</v>
      </c>
      <c r="C2498" s="9" t="str">
        <f>VLOOKUP(B2498,'De-Para_Estado_Regiao'!$B$3:$C$29,2,0)</f>
        <v>Nordeste</v>
      </c>
      <c r="D2498" s="6">
        <v>1379</v>
      </c>
      <c r="E2498" s="6">
        <v>0.67400000000000004</v>
      </c>
      <c r="F2498" s="6">
        <v>0.64100000000000001</v>
      </c>
      <c r="G2498" s="6">
        <v>0.58699999999999997</v>
      </c>
      <c r="H2498" s="6">
        <v>296459.34999999998</v>
      </c>
      <c r="I2498" s="6">
        <v>40</v>
      </c>
      <c r="J2498" s="36" t="str">
        <f t="shared" si="38"/>
        <v>Médio</v>
      </c>
      <c r="K2498" s="6">
        <f>IF(OR(B2498="",D2498="",E2498="",F2498="",G2498="",H2498=""),1,0)</f>
        <v>0</v>
      </c>
      <c r="L2498" s="6">
        <f>IF(C2498&lt;Panorama_geral!$B$3,1,0)</f>
        <v>0</v>
      </c>
      <c r="M2498" s="36">
        <f>IF(D2498&gt;Educacao_infantil!$I$3,1,0)</f>
        <v>1</v>
      </c>
      <c r="N2498" s="7">
        <f>IF(I2498&lt;Educacao_infantil!$J$3,1,0)</f>
        <v>0</v>
      </c>
      <c r="O2498" s="22"/>
    </row>
    <row r="2499" spans="1:15" x14ac:dyDescent="0.25">
      <c r="A2499" s="8" t="s">
        <v>1191</v>
      </c>
      <c r="B2499" s="9" t="s">
        <v>7</v>
      </c>
      <c r="C2499" s="9" t="str">
        <f>VLOOKUP(B2499,'De-Para_Estado_Regiao'!$B$3:$C$29,2,0)</f>
        <v>Sudeste</v>
      </c>
      <c r="D2499" s="9">
        <v>164</v>
      </c>
      <c r="E2499" s="9">
        <v>0.71</v>
      </c>
      <c r="F2499" s="9">
        <v>0.70299999999999996</v>
      </c>
      <c r="G2499" s="9">
        <v>0.62</v>
      </c>
      <c r="H2499" s="9">
        <v>25020.880000000001</v>
      </c>
      <c r="I2499" s="6">
        <v>10</v>
      </c>
      <c r="J2499" s="36" t="str">
        <f t="shared" si="38"/>
        <v>Alto</v>
      </c>
      <c r="K2499" s="6">
        <f>IF(OR(B2499="",D2499="",E2499="",F2499="",G2499="",H2499=""),1,0)</f>
        <v>0</v>
      </c>
      <c r="L2499" s="6">
        <f>IF(C2499&lt;Panorama_geral!$B$3,1,0)</f>
        <v>0</v>
      </c>
      <c r="M2499" s="36">
        <f>IF(D2499&gt;Educacao_infantil!$I$3,1,0)</f>
        <v>0</v>
      </c>
      <c r="N2499" s="7">
        <f>IF(I2499&lt;Educacao_infantil!$J$3,1,0)</f>
        <v>0</v>
      </c>
      <c r="O2499" s="22"/>
    </row>
    <row r="2500" spans="1:15" x14ac:dyDescent="0.25">
      <c r="A2500" s="5" t="s">
        <v>1192</v>
      </c>
      <c r="B2500" s="6" t="s">
        <v>33</v>
      </c>
      <c r="C2500" s="9" t="str">
        <f>VLOOKUP(B2500,'De-Para_Estado_Regiao'!$B$3:$C$29,2,0)</f>
        <v>Centro-Oeste</v>
      </c>
      <c r="D2500" s="6">
        <v>293</v>
      </c>
      <c r="E2500" s="6">
        <v>0.73599999999999999</v>
      </c>
      <c r="F2500" s="6">
        <v>0.72499999999999998</v>
      </c>
      <c r="G2500" s="6">
        <v>0.66200000000000003</v>
      </c>
      <c r="H2500" s="6">
        <v>16517.38</v>
      </c>
      <c r="I2500" s="6">
        <v>2</v>
      </c>
      <c r="J2500" s="36" t="str">
        <f t="shared" si="38"/>
        <v>Alto</v>
      </c>
      <c r="K2500" s="6">
        <f>IF(OR(B2500="",D2500="",E2500="",F2500="",G2500="",H2500=""),1,0)</f>
        <v>0</v>
      </c>
      <c r="L2500" s="6">
        <f>IF(C2500&lt;Panorama_geral!$B$3,1,0)</f>
        <v>0</v>
      </c>
      <c r="M2500" s="36">
        <f>IF(D2500&gt;Educacao_infantil!$I$3,1,0)</f>
        <v>0</v>
      </c>
      <c r="N2500" s="7">
        <f>IF(I2500&lt;Educacao_infantil!$J$3,1,0)</f>
        <v>0</v>
      </c>
      <c r="O2500" s="22"/>
    </row>
    <row r="2501" spans="1:15" x14ac:dyDescent="0.25">
      <c r="A2501" s="8" t="s">
        <v>1193</v>
      </c>
      <c r="B2501" s="9" t="s">
        <v>7</v>
      </c>
      <c r="C2501" s="9" t="str">
        <f>VLOOKUP(B2501,'De-Para_Estado_Regiao'!$B$3:$C$29,2,0)</f>
        <v>Sudeste</v>
      </c>
      <c r="D2501" s="9">
        <v>105</v>
      </c>
      <c r="E2501" s="9">
        <v>0.753</v>
      </c>
      <c r="F2501" s="9">
        <v>0.72399999999999998</v>
      </c>
      <c r="G2501" s="9">
        <v>0.71699999999999997</v>
      </c>
      <c r="H2501" s="9">
        <v>21246.6</v>
      </c>
      <c r="I2501" s="6">
        <v>3</v>
      </c>
      <c r="J2501" s="36" t="str">
        <f t="shared" si="38"/>
        <v>Alto</v>
      </c>
      <c r="K2501" s="6">
        <f>IF(OR(B2501="",D2501="",E2501="",F2501="",G2501="",H2501=""),1,0)</f>
        <v>0</v>
      </c>
      <c r="L2501" s="6">
        <f>IF(C2501&lt;Panorama_geral!$B$3,1,0)</f>
        <v>0</v>
      </c>
      <c r="M2501" s="36">
        <f>IF(D2501&gt;Educacao_infantil!$I$3,1,0)</f>
        <v>0</v>
      </c>
      <c r="N2501" s="7">
        <f>IF(I2501&lt;Educacao_infantil!$J$3,1,0)</f>
        <v>0</v>
      </c>
      <c r="O2501" s="22"/>
    </row>
    <row r="2502" spans="1:15" x14ac:dyDescent="0.25">
      <c r="A2502" s="5" t="s">
        <v>1194</v>
      </c>
      <c r="B2502" s="6" t="s">
        <v>7</v>
      </c>
      <c r="C2502" s="9" t="str">
        <f>VLOOKUP(B2502,'De-Para_Estado_Regiao'!$B$3:$C$29,2,0)</f>
        <v>Sudeste</v>
      </c>
      <c r="D2502" s="6">
        <v>247</v>
      </c>
      <c r="E2502" s="6">
        <v>0.72699999999999998</v>
      </c>
      <c r="F2502" s="6">
        <v>0.71799999999999997</v>
      </c>
      <c r="G2502" s="6">
        <v>0.65200000000000002</v>
      </c>
      <c r="H2502" s="6">
        <v>44771.78</v>
      </c>
      <c r="I2502" s="6">
        <v>9</v>
      </c>
      <c r="J2502" s="36" t="str">
        <f t="shared" ref="J2502:J2565" si="39">IF(E2502&lt;0.55,"Baixo", IF(E2502&lt;0.7,"Médio", IF(E2502&lt;0.8,"Alto","Muito Alto")))</f>
        <v>Alto</v>
      </c>
      <c r="K2502" s="6">
        <f>IF(OR(B2502="",D2502="",E2502="",F2502="",G2502="",H2502=""),1,0)</f>
        <v>0</v>
      </c>
      <c r="L2502" s="6">
        <f>IF(C2502&lt;Panorama_geral!$B$3,1,0)</f>
        <v>0</v>
      </c>
      <c r="M2502" s="36">
        <f>IF(D2502&gt;Educacao_infantil!$I$3,1,0)</f>
        <v>0</v>
      </c>
      <c r="N2502" s="7">
        <f>IF(I2502&lt;Educacao_infantil!$J$3,1,0)</f>
        <v>0</v>
      </c>
      <c r="O2502" s="22"/>
    </row>
    <row r="2503" spans="1:15" x14ac:dyDescent="0.25">
      <c r="A2503" s="8" t="s">
        <v>1195</v>
      </c>
      <c r="B2503" s="9" t="s">
        <v>111</v>
      </c>
      <c r="C2503" s="9" t="str">
        <f>VLOOKUP(B2503,'De-Para_Estado_Regiao'!$B$3:$C$29,2,0)</f>
        <v>Norte</v>
      </c>
      <c r="D2503" s="9">
        <v>2956</v>
      </c>
      <c r="E2503" s="9">
        <v>0.74</v>
      </c>
      <c r="F2503" s="9">
        <v>0.69899999999999995</v>
      </c>
      <c r="G2503" s="9">
        <v>0.70099999999999996</v>
      </c>
      <c r="H2503" s="9">
        <v>28589.65</v>
      </c>
      <c r="I2503" s="6">
        <v>47</v>
      </c>
      <c r="J2503" s="36" t="str">
        <f t="shared" si="39"/>
        <v>Alto</v>
      </c>
      <c r="K2503" s="6">
        <f>IF(OR(B2503="",D2503="",E2503="",F2503="",G2503="",H2503=""),1,0)</f>
        <v>0</v>
      </c>
      <c r="L2503" s="6">
        <f>IF(C2503&lt;Panorama_geral!$B$3,1,0)</f>
        <v>0</v>
      </c>
      <c r="M2503" s="36">
        <f>IF(D2503&gt;Educacao_infantil!$I$3,1,0)</f>
        <v>1</v>
      </c>
      <c r="N2503" s="7">
        <f>IF(I2503&lt;Educacao_infantil!$J$3,1,0)</f>
        <v>0</v>
      </c>
      <c r="O2503" s="22"/>
    </row>
    <row r="2504" spans="1:15" x14ac:dyDescent="0.25">
      <c r="A2504" s="5" t="s">
        <v>1196</v>
      </c>
      <c r="B2504" s="6" t="s">
        <v>59</v>
      </c>
      <c r="C2504" s="9" t="str">
        <f>VLOOKUP(B2504,'De-Para_Estado_Regiao'!$B$3:$C$29,2,0)</f>
        <v>Sul</v>
      </c>
      <c r="D2504" s="6">
        <v>173</v>
      </c>
      <c r="E2504" s="6">
        <v>0.70799999999999996</v>
      </c>
      <c r="F2504" s="6">
        <v>0.73499999999999999</v>
      </c>
      <c r="G2504" s="6">
        <v>0.58399999999999996</v>
      </c>
      <c r="H2504" s="6">
        <v>37073.339999999997</v>
      </c>
      <c r="I2504" s="6">
        <v>14</v>
      </c>
      <c r="J2504" s="36" t="str">
        <f t="shared" si="39"/>
        <v>Alto</v>
      </c>
      <c r="K2504" s="6">
        <f>IF(OR(B2504="",D2504="",E2504="",F2504="",G2504="",H2504=""),1,0)</f>
        <v>0</v>
      </c>
      <c r="L2504" s="6">
        <f>IF(C2504&lt;Panorama_geral!$B$3,1,0)</f>
        <v>0</v>
      </c>
      <c r="M2504" s="36">
        <f>IF(D2504&gt;Educacao_infantil!$I$3,1,0)</f>
        <v>0</v>
      </c>
      <c r="N2504" s="7">
        <f>IF(I2504&lt;Educacao_infantil!$J$3,1,0)</f>
        <v>0</v>
      </c>
      <c r="O2504" s="22"/>
    </row>
    <row r="2505" spans="1:15" x14ac:dyDescent="0.25">
      <c r="A2505" s="8" t="s">
        <v>1197</v>
      </c>
      <c r="B2505" s="9" t="s">
        <v>7</v>
      </c>
      <c r="C2505" s="9" t="str">
        <f>VLOOKUP(B2505,'De-Para_Estado_Regiao'!$B$3:$C$29,2,0)</f>
        <v>Sudeste</v>
      </c>
      <c r="D2505" s="9">
        <v>736</v>
      </c>
      <c r="E2505" s="9">
        <v>0.67700000000000005</v>
      </c>
      <c r="F2505" s="9">
        <v>0.64200000000000002</v>
      </c>
      <c r="G2505" s="9">
        <v>0.57699999999999996</v>
      </c>
      <c r="H2505" s="9">
        <v>13696.27</v>
      </c>
      <c r="I2505" s="6">
        <v>4</v>
      </c>
      <c r="J2505" s="36" t="str">
        <f t="shared" si="39"/>
        <v>Médio</v>
      </c>
      <c r="K2505" s="6">
        <f>IF(OR(B2505="",D2505="",E2505="",F2505="",G2505="",H2505=""),1,0)</f>
        <v>0</v>
      </c>
      <c r="L2505" s="6">
        <f>IF(C2505&lt;Panorama_geral!$B$3,1,0)</f>
        <v>0</v>
      </c>
      <c r="M2505" s="36">
        <f>IF(D2505&gt;Educacao_infantil!$I$3,1,0)</f>
        <v>0</v>
      </c>
      <c r="N2505" s="7">
        <f>IF(I2505&lt;Educacao_infantil!$J$3,1,0)</f>
        <v>0</v>
      </c>
      <c r="O2505" s="22"/>
    </row>
    <row r="2506" spans="1:15" x14ac:dyDescent="0.25">
      <c r="A2506" s="5" t="s">
        <v>1198</v>
      </c>
      <c r="B2506" s="6" t="s">
        <v>7</v>
      </c>
      <c r="C2506" s="9" t="str">
        <f>VLOOKUP(B2506,'De-Para_Estado_Regiao'!$B$3:$C$29,2,0)</f>
        <v>Sudeste</v>
      </c>
      <c r="D2506" s="6">
        <v>350</v>
      </c>
      <c r="E2506" s="6">
        <v>0.745</v>
      </c>
      <c r="F2506" s="6">
        <v>0.72199999999999998</v>
      </c>
      <c r="G2506" s="6">
        <v>0.69599999999999995</v>
      </c>
      <c r="H2506" s="6">
        <v>33913.11</v>
      </c>
      <c r="I2506" s="6">
        <v>8</v>
      </c>
      <c r="J2506" s="36" t="str">
        <f t="shared" si="39"/>
        <v>Alto</v>
      </c>
      <c r="K2506" s="6">
        <f>IF(OR(B2506="",D2506="",E2506="",F2506="",G2506="",H2506=""),1,0)</f>
        <v>0</v>
      </c>
      <c r="L2506" s="6">
        <f>IF(C2506&lt;Panorama_geral!$B$3,1,0)</f>
        <v>0</v>
      </c>
      <c r="M2506" s="36">
        <f>IF(D2506&gt;Educacao_infantil!$I$3,1,0)</f>
        <v>0</v>
      </c>
      <c r="N2506" s="7">
        <f>IF(I2506&lt;Educacao_infantil!$J$3,1,0)</f>
        <v>0</v>
      </c>
      <c r="O2506" s="22"/>
    </row>
    <row r="2507" spans="1:15" x14ac:dyDescent="0.25">
      <c r="A2507" s="8" t="s">
        <v>1201</v>
      </c>
      <c r="B2507" s="9" t="s">
        <v>87</v>
      </c>
      <c r="C2507" s="9" t="str">
        <f>VLOOKUP(B2507,'De-Para_Estado_Regiao'!$B$3:$C$29,2,0)</f>
        <v>Nordeste</v>
      </c>
      <c r="D2507" s="9">
        <v>3146</v>
      </c>
      <c r="E2507" s="9">
        <v>0.60899999999999999</v>
      </c>
      <c r="F2507" s="9">
        <v>0.60299999999999998</v>
      </c>
      <c r="G2507" s="9">
        <v>0.497</v>
      </c>
      <c r="H2507" s="9">
        <v>8309.7999999999993</v>
      </c>
      <c r="I2507" s="6">
        <v>12</v>
      </c>
      <c r="J2507" s="36" t="str">
        <f t="shared" si="39"/>
        <v>Médio</v>
      </c>
      <c r="K2507" s="6">
        <f>IF(OR(B2507="",D2507="",E2507="",F2507="",G2507="",H2507=""),1,0)</f>
        <v>0</v>
      </c>
      <c r="L2507" s="6">
        <f>IF(C2507&lt;Panorama_geral!$B$3,1,0)</f>
        <v>0</v>
      </c>
      <c r="M2507" s="36">
        <f>IF(D2507&gt;Educacao_infantil!$I$3,1,0)</f>
        <v>1</v>
      </c>
      <c r="N2507" s="7">
        <f>IF(I2507&lt;Educacao_infantil!$J$3,1,0)</f>
        <v>0</v>
      </c>
      <c r="O2507" s="22"/>
    </row>
    <row r="2508" spans="1:15" x14ac:dyDescent="0.25">
      <c r="A2508" s="5" t="s">
        <v>1202</v>
      </c>
      <c r="B2508" s="6" t="s">
        <v>10</v>
      </c>
      <c r="C2508" s="9" t="str">
        <f>VLOOKUP(B2508,'De-Para_Estado_Regiao'!$B$3:$C$29,2,0)</f>
        <v>Sudeste</v>
      </c>
      <c r="D2508" s="6">
        <v>945</v>
      </c>
      <c r="E2508" s="6">
        <v>0.65400000000000003</v>
      </c>
      <c r="F2508" s="6">
        <v>0.65700000000000003</v>
      </c>
      <c r="G2508" s="6">
        <v>0.53600000000000003</v>
      </c>
      <c r="H2508" s="6">
        <v>18959.5</v>
      </c>
      <c r="I2508" s="6">
        <v>6</v>
      </c>
      <c r="J2508" s="36" t="str">
        <f t="shared" si="39"/>
        <v>Médio</v>
      </c>
      <c r="K2508" s="6">
        <f>IF(OR(B2508="",D2508="",E2508="",F2508="",G2508="",H2508=""),1,0)</f>
        <v>0</v>
      </c>
      <c r="L2508" s="6">
        <f>IF(C2508&lt;Panorama_geral!$B$3,1,0)</f>
        <v>0</v>
      </c>
      <c r="M2508" s="36">
        <f>IF(D2508&gt;Educacao_infantil!$I$3,1,0)</f>
        <v>0</v>
      </c>
      <c r="N2508" s="7">
        <f>IF(I2508&lt;Educacao_infantil!$J$3,1,0)</f>
        <v>0</v>
      </c>
      <c r="O2508" s="22"/>
    </row>
    <row r="2509" spans="1:15" x14ac:dyDescent="0.25">
      <c r="A2509" s="8" t="s">
        <v>1203</v>
      </c>
      <c r="B2509" s="9" t="s">
        <v>7</v>
      </c>
      <c r="C2509" s="9" t="str">
        <f>VLOOKUP(B2509,'De-Para_Estado_Regiao'!$B$3:$C$29,2,0)</f>
        <v>Sudeste</v>
      </c>
      <c r="D2509" s="9">
        <v>725</v>
      </c>
      <c r="E2509" s="9">
        <v>0.753</v>
      </c>
      <c r="F2509" s="9">
        <v>0.73799999999999999</v>
      </c>
      <c r="G2509" s="9">
        <v>0.68</v>
      </c>
      <c r="H2509" s="9">
        <v>78512.45</v>
      </c>
      <c r="I2509" s="6">
        <v>12</v>
      </c>
      <c r="J2509" s="36" t="str">
        <f t="shared" si="39"/>
        <v>Alto</v>
      </c>
      <c r="K2509" s="6">
        <f>IF(OR(B2509="",D2509="",E2509="",F2509="",G2509="",H2509=""),1,0)</f>
        <v>0</v>
      </c>
      <c r="L2509" s="6">
        <f>IF(C2509&lt;Panorama_geral!$B$3,1,0)</f>
        <v>0</v>
      </c>
      <c r="M2509" s="36">
        <f>IF(D2509&gt;Educacao_infantil!$I$3,1,0)</f>
        <v>0</v>
      </c>
      <c r="N2509" s="7">
        <f>IF(I2509&lt;Educacao_infantil!$J$3,1,0)</f>
        <v>0</v>
      </c>
      <c r="O2509" s="22"/>
    </row>
    <row r="2510" spans="1:15" x14ac:dyDescent="0.25">
      <c r="A2510" s="5" t="s">
        <v>1204</v>
      </c>
      <c r="B2510" s="6" t="s">
        <v>24</v>
      </c>
      <c r="C2510" s="9" t="str">
        <f>VLOOKUP(B2510,'De-Para_Estado_Regiao'!$B$3:$C$29,2,0)</f>
        <v>Nordeste</v>
      </c>
      <c r="D2510" s="6">
        <v>1724</v>
      </c>
      <c r="E2510" s="6">
        <v>0.625</v>
      </c>
      <c r="F2510" s="6">
        <v>0.63100000000000001</v>
      </c>
      <c r="G2510" s="6">
        <v>0.48399999999999999</v>
      </c>
      <c r="H2510" s="6">
        <v>12097.2</v>
      </c>
      <c r="I2510" s="6">
        <v>23</v>
      </c>
      <c r="J2510" s="36" t="str">
        <f t="shared" si="39"/>
        <v>Médio</v>
      </c>
      <c r="K2510" s="6">
        <f>IF(OR(B2510="",D2510="",E2510="",F2510="",G2510="",H2510=""),1,0)</f>
        <v>0</v>
      </c>
      <c r="L2510" s="6">
        <f>IF(C2510&lt;Panorama_geral!$B$3,1,0)</f>
        <v>0</v>
      </c>
      <c r="M2510" s="36">
        <f>IF(D2510&gt;Educacao_infantil!$I$3,1,0)</f>
        <v>1</v>
      </c>
      <c r="N2510" s="7">
        <f>IF(I2510&lt;Educacao_infantil!$J$3,1,0)</f>
        <v>0</v>
      </c>
      <c r="O2510" s="22"/>
    </row>
    <row r="2511" spans="1:15" x14ac:dyDescent="0.25">
      <c r="A2511" s="8" t="s">
        <v>1205</v>
      </c>
      <c r="B2511" s="9" t="s">
        <v>72</v>
      </c>
      <c r="C2511" s="9" t="str">
        <f>VLOOKUP(B2511,'De-Para_Estado_Regiao'!$B$3:$C$29,2,0)</f>
        <v>Nordeste</v>
      </c>
      <c r="D2511" s="9">
        <v>1406</v>
      </c>
      <c r="E2511" s="9">
        <v>0.68</v>
      </c>
      <c r="F2511" s="9">
        <v>0.66600000000000004</v>
      </c>
      <c r="G2511" s="9">
        <v>0.58399999999999996</v>
      </c>
      <c r="H2511" s="9">
        <v>14287.29</v>
      </c>
      <c r="I2511" s="6">
        <v>43</v>
      </c>
      <c r="J2511" s="36" t="str">
        <f t="shared" si="39"/>
        <v>Médio</v>
      </c>
      <c r="K2511" s="6">
        <f>IF(OR(B2511="",D2511="",E2511="",F2511="",G2511="",H2511=""),1,0)</f>
        <v>0</v>
      </c>
      <c r="L2511" s="6">
        <f>IF(C2511&lt;Panorama_geral!$B$3,1,0)</f>
        <v>0</v>
      </c>
      <c r="M2511" s="36">
        <f>IF(D2511&gt;Educacao_infantil!$I$3,1,0)</f>
        <v>1</v>
      </c>
      <c r="N2511" s="7">
        <f>IF(I2511&lt;Educacao_infantil!$J$3,1,0)</f>
        <v>0</v>
      </c>
      <c r="O2511" s="22"/>
    </row>
    <row r="2512" spans="1:15" x14ac:dyDescent="0.25">
      <c r="A2512" s="5" t="s">
        <v>1206</v>
      </c>
      <c r="B2512" s="6" t="s">
        <v>24</v>
      </c>
      <c r="C2512" s="9" t="str">
        <f>VLOOKUP(B2512,'De-Para_Estado_Regiao'!$B$3:$C$29,2,0)</f>
        <v>Nordeste</v>
      </c>
      <c r="D2512" s="6">
        <v>1139</v>
      </c>
      <c r="E2512" s="6">
        <v>0.67</v>
      </c>
      <c r="F2512" s="6">
        <v>0.65700000000000003</v>
      </c>
      <c r="G2512" s="6">
        <v>0.55300000000000005</v>
      </c>
      <c r="H2512" s="6">
        <v>9227.69</v>
      </c>
      <c r="I2512" s="6">
        <v>8</v>
      </c>
      <c r="J2512" s="36" t="str">
        <f t="shared" si="39"/>
        <v>Médio</v>
      </c>
      <c r="K2512" s="6">
        <f>IF(OR(B2512="",D2512="",E2512="",F2512="",G2512="",H2512=""),1,0)</f>
        <v>0</v>
      </c>
      <c r="L2512" s="6">
        <f>IF(C2512&lt;Panorama_geral!$B$3,1,0)</f>
        <v>0</v>
      </c>
      <c r="M2512" s="36">
        <f>IF(D2512&gt;Educacao_infantil!$I$3,1,0)</f>
        <v>1</v>
      </c>
      <c r="N2512" s="7">
        <f>IF(I2512&lt;Educacao_infantil!$J$3,1,0)</f>
        <v>0</v>
      </c>
      <c r="O2512" s="22"/>
    </row>
    <row r="2513" spans="1:15" x14ac:dyDescent="0.25">
      <c r="A2513" s="8" t="s">
        <v>1207</v>
      </c>
      <c r="B2513" s="9" t="s">
        <v>24</v>
      </c>
      <c r="C2513" s="9" t="str">
        <f>VLOOKUP(B2513,'De-Para_Estado_Regiao'!$B$3:$C$29,2,0)</f>
        <v>Nordeste</v>
      </c>
      <c r="D2513" s="9">
        <v>1017</v>
      </c>
      <c r="E2513" s="9">
        <v>0.65900000000000003</v>
      </c>
      <c r="F2513" s="9">
        <v>0.64400000000000002</v>
      </c>
      <c r="G2513" s="9">
        <v>0.55100000000000005</v>
      </c>
      <c r="H2513" s="9">
        <v>8444.36</v>
      </c>
      <c r="I2513" s="6">
        <v>23</v>
      </c>
      <c r="J2513" s="36" t="str">
        <f t="shared" si="39"/>
        <v>Médio</v>
      </c>
      <c r="K2513" s="6">
        <f>IF(OR(B2513="",D2513="",E2513="",F2513="",G2513="",H2513=""),1,0)</f>
        <v>0</v>
      </c>
      <c r="L2513" s="6">
        <f>IF(C2513&lt;Panorama_geral!$B$3,1,0)</f>
        <v>0</v>
      </c>
      <c r="M2513" s="36">
        <f>IF(D2513&gt;Educacao_infantil!$I$3,1,0)</f>
        <v>1</v>
      </c>
      <c r="N2513" s="7">
        <f>IF(I2513&lt;Educacao_infantil!$J$3,1,0)</f>
        <v>0</v>
      </c>
      <c r="O2513" s="22"/>
    </row>
    <row r="2514" spans="1:15" x14ac:dyDescent="0.25">
      <c r="A2514" s="5" t="s">
        <v>1208</v>
      </c>
      <c r="B2514" s="6" t="s">
        <v>16</v>
      </c>
      <c r="C2514" s="9" t="str">
        <f>VLOOKUP(B2514,'De-Para_Estado_Regiao'!$B$3:$C$29,2,0)</f>
        <v>Sudeste</v>
      </c>
      <c r="D2514" s="6">
        <v>2323</v>
      </c>
      <c r="E2514" s="6">
        <v>0.73199999999999998</v>
      </c>
      <c r="F2514" s="6">
        <v>0.72</v>
      </c>
      <c r="G2514" s="6">
        <v>0.65500000000000003</v>
      </c>
      <c r="H2514" s="6">
        <v>27161.02</v>
      </c>
      <c r="I2514" s="6">
        <v>23</v>
      </c>
      <c r="J2514" s="36" t="str">
        <f t="shared" si="39"/>
        <v>Alto</v>
      </c>
      <c r="K2514" s="6">
        <f>IF(OR(B2514="",D2514="",E2514="",F2514="",G2514="",H2514=""),1,0)</f>
        <v>0</v>
      </c>
      <c r="L2514" s="6">
        <f>IF(C2514&lt;Panorama_geral!$B$3,1,0)</f>
        <v>0</v>
      </c>
      <c r="M2514" s="36">
        <f>IF(D2514&gt;Educacao_infantil!$I$3,1,0)</f>
        <v>1</v>
      </c>
      <c r="N2514" s="7">
        <f>IF(I2514&lt;Educacao_infantil!$J$3,1,0)</f>
        <v>0</v>
      </c>
      <c r="O2514" s="22"/>
    </row>
    <row r="2515" spans="1:15" x14ac:dyDescent="0.25">
      <c r="A2515" s="8" t="s">
        <v>1209</v>
      </c>
      <c r="B2515" s="9" t="s">
        <v>72</v>
      </c>
      <c r="C2515" s="9" t="str">
        <f>VLOOKUP(B2515,'De-Para_Estado_Regiao'!$B$3:$C$29,2,0)</f>
        <v>Nordeste</v>
      </c>
      <c r="D2515" s="9">
        <v>2546</v>
      </c>
      <c r="E2515" s="9">
        <v>0.66</v>
      </c>
      <c r="F2515" s="9">
        <v>0.64100000000000001</v>
      </c>
      <c r="G2515" s="9">
        <v>0.56799999999999995</v>
      </c>
      <c r="H2515" s="9">
        <v>13571.24</v>
      </c>
      <c r="I2515" s="6">
        <v>48</v>
      </c>
      <c r="J2515" s="36" t="str">
        <f t="shared" si="39"/>
        <v>Médio</v>
      </c>
      <c r="K2515" s="6">
        <f>IF(OR(B2515="",D2515="",E2515="",F2515="",G2515="",H2515=""),1,0)</f>
        <v>0</v>
      </c>
      <c r="L2515" s="6">
        <f>IF(C2515&lt;Panorama_geral!$B$3,1,0)</f>
        <v>0</v>
      </c>
      <c r="M2515" s="36">
        <f>IF(D2515&gt;Educacao_infantil!$I$3,1,0)</f>
        <v>1</v>
      </c>
      <c r="N2515" s="7">
        <f>IF(I2515&lt;Educacao_infantil!$J$3,1,0)</f>
        <v>0</v>
      </c>
      <c r="O2515" s="22"/>
    </row>
    <row r="2516" spans="1:15" x14ac:dyDescent="0.25">
      <c r="A2516" s="5" t="s">
        <v>960</v>
      </c>
      <c r="B2516" s="6" t="s">
        <v>24</v>
      </c>
      <c r="C2516" s="9" t="str">
        <f>VLOOKUP(B2516,'De-Para_Estado_Regiao'!$B$3:$C$29,2,0)</f>
        <v>Nordeste</v>
      </c>
      <c r="D2516" s="6">
        <v>902</v>
      </c>
      <c r="E2516" s="6">
        <v>0.60799999999999998</v>
      </c>
      <c r="F2516" s="6">
        <v>0.58499999999999996</v>
      </c>
      <c r="G2516" s="6">
        <v>0.496</v>
      </c>
      <c r="H2516" s="6">
        <v>7811.76</v>
      </c>
      <c r="I2516" s="6">
        <v>16</v>
      </c>
      <c r="J2516" s="36" t="str">
        <f t="shared" si="39"/>
        <v>Médio</v>
      </c>
      <c r="K2516" s="6">
        <f>IF(OR(B2516="",D2516="",E2516="",F2516="",G2516="",H2516=""),1,0)</f>
        <v>0</v>
      </c>
      <c r="L2516" s="6">
        <f>IF(C2516&lt;Panorama_geral!$B$3,1,0)</f>
        <v>0</v>
      </c>
      <c r="M2516" s="36">
        <f>IF(D2516&gt;Educacao_infantil!$I$3,1,0)</f>
        <v>0</v>
      </c>
      <c r="N2516" s="7">
        <f>IF(I2516&lt;Educacao_infantil!$J$3,1,0)</f>
        <v>0</v>
      </c>
      <c r="O2516" s="22"/>
    </row>
    <row r="2517" spans="1:15" x14ac:dyDescent="0.25">
      <c r="A2517" s="8" t="s">
        <v>1210</v>
      </c>
      <c r="B2517" s="9" t="s">
        <v>7</v>
      </c>
      <c r="C2517" s="9" t="str">
        <f>VLOOKUP(B2517,'De-Para_Estado_Regiao'!$B$3:$C$29,2,0)</f>
        <v>Sudeste</v>
      </c>
      <c r="D2517" s="9">
        <v>113</v>
      </c>
      <c r="E2517" s="9">
        <v>0.77300000000000002</v>
      </c>
      <c r="F2517" s="9">
        <v>0.748</v>
      </c>
      <c r="G2517" s="9">
        <v>0.74</v>
      </c>
      <c r="H2517" s="9">
        <v>253147.24</v>
      </c>
      <c r="I2517" s="6">
        <v>5</v>
      </c>
      <c r="J2517" s="36" t="str">
        <f t="shared" si="39"/>
        <v>Alto</v>
      </c>
      <c r="K2517" s="6">
        <f>IF(OR(B2517="",D2517="",E2517="",F2517="",G2517="",H2517=""),1,0)</f>
        <v>0</v>
      </c>
      <c r="L2517" s="6">
        <f>IF(C2517&lt;Panorama_geral!$B$3,1,0)</f>
        <v>0</v>
      </c>
      <c r="M2517" s="36">
        <f>IF(D2517&gt;Educacao_infantil!$I$3,1,0)</f>
        <v>0</v>
      </c>
      <c r="N2517" s="7">
        <f>IF(I2517&lt;Educacao_infantil!$J$3,1,0)</f>
        <v>0</v>
      </c>
      <c r="O2517" s="22"/>
    </row>
    <row r="2518" spans="1:15" x14ac:dyDescent="0.25">
      <c r="A2518" s="5" t="s">
        <v>1211</v>
      </c>
      <c r="B2518" s="6" t="s">
        <v>16</v>
      </c>
      <c r="C2518" s="9" t="str">
        <f>VLOOKUP(B2518,'De-Para_Estado_Regiao'!$B$3:$C$29,2,0)</f>
        <v>Sudeste</v>
      </c>
      <c r="D2518" s="6">
        <v>775</v>
      </c>
      <c r="E2518" s="6">
        <v>0.68200000000000005</v>
      </c>
      <c r="F2518" s="6">
        <v>0.64600000000000002</v>
      </c>
      <c r="G2518" s="6">
        <v>0.60199999999999998</v>
      </c>
      <c r="H2518" s="6">
        <v>12146.37</v>
      </c>
      <c r="I2518" s="6">
        <v>13</v>
      </c>
      <c r="J2518" s="36" t="str">
        <f t="shared" si="39"/>
        <v>Médio</v>
      </c>
      <c r="K2518" s="6">
        <f>IF(OR(B2518="",D2518="",E2518="",F2518="",G2518="",H2518=""),1,0)</f>
        <v>0</v>
      </c>
      <c r="L2518" s="6">
        <f>IF(C2518&lt;Panorama_geral!$B$3,1,0)</f>
        <v>0</v>
      </c>
      <c r="M2518" s="36">
        <f>IF(D2518&gt;Educacao_infantil!$I$3,1,0)</f>
        <v>0</v>
      </c>
      <c r="N2518" s="7">
        <f>IF(I2518&lt;Educacao_infantil!$J$3,1,0)</f>
        <v>0</v>
      </c>
      <c r="O2518" s="22"/>
    </row>
    <row r="2519" spans="1:15" x14ac:dyDescent="0.25">
      <c r="A2519" s="8" t="s">
        <v>1212</v>
      </c>
      <c r="B2519" s="9" t="s">
        <v>33</v>
      </c>
      <c r="C2519" s="9" t="str">
        <f>VLOOKUP(B2519,'De-Para_Estado_Regiao'!$B$3:$C$29,2,0)</f>
        <v>Centro-Oeste</v>
      </c>
      <c r="D2519" s="9">
        <v>901</v>
      </c>
      <c r="E2519" s="9">
        <v>0.71</v>
      </c>
      <c r="F2519" s="9">
        <v>0.71299999999999997</v>
      </c>
      <c r="G2519" s="9">
        <v>0.621</v>
      </c>
      <c r="H2519" s="9">
        <v>16933.45</v>
      </c>
      <c r="I2519" s="6">
        <v>31</v>
      </c>
      <c r="J2519" s="36" t="str">
        <f t="shared" si="39"/>
        <v>Alto</v>
      </c>
      <c r="K2519" s="6">
        <f>IF(OR(B2519="",D2519="",E2519="",F2519="",G2519="",H2519=""),1,0)</f>
        <v>0</v>
      </c>
      <c r="L2519" s="6">
        <f>IF(C2519&lt;Panorama_geral!$B$3,1,0)</f>
        <v>0</v>
      </c>
      <c r="M2519" s="36">
        <f>IF(D2519&gt;Educacao_infantil!$I$3,1,0)</f>
        <v>0</v>
      </c>
      <c r="N2519" s="7">
        <f>IF(I2519&lt;Educacao_infantil!$J$3,1,0)</f>
        <v>0</v>
      </c>
      <c r="O2519" s="22"/>
    </row>
    <row r="2520" spans="1:15" x14ac:dyDescent="0.25">
      <c r="A2520" s="5" t="s">
        <v>1213</v>
      </c>
      <c r="B2520" s="6" t="s">
        <v>24</v>
      </c>
      <c r="C2520" s="9" t="str">
        <f>VLOOKUP(B2520,'De-Para_Estado_Regiao'!$B$3:$C$29,2,0)</f>
        <v>Nordeste</v>
      </c>
      <c r="D2520" s="6">
        <v>1477</v>
      </c>
      <c r="E2520" s="6">
        <v>0.621</v>
      </c>
      <c r="F2520" s="6">
        <v>0.62</v>
      </c>
      <c r="G2520" s="6">
        <v>0.51400000000000001</v>
      </c>
      <c r="H2520" s="6">
        <v>11347.86</v>
      </c>
      <c r="I2520" s="6">
        <v>38</v>
      </c>
      <c r="J2520" s="36" t="str">
        <f t="shared" si="39"/>
        <v>Médio</v>
      </c>
      <c r="K2520" s="6">
        <f>IF(OR(B2520="",D2520="",E2520="",F2520="",G2520="",H2520=""),1,0)</f>
        <v>0</v>
      </c>
      <c r="L2520" s="6">
        <f>IF(C2520&lt;Panorama_geral!$B$3,1,0)</f>
        <v>0</v>
      </c>
      <c r="M2520" s="36">
        <f>IF(D2520&gt;Educacao_infantil!$I$3,1,0)</f>
        <v>1</v>
      </c>
      <c r="N2520" s="7">
        <f>IF(I2520&lt;Educacao_infantil!$J$3,1,0)</f>
        <v>0</v>
      </c>
      <c r="O2520" s="22"/>
    </row>
    <row r="2521" spans="1:15" x14ac:dyDescent="0.25">
      <c r="A2521" s="8" t="s">
        <v>1214</v>
      </c>
      <c r="B2521" s="9" t="s">
        <v>31</v>
      </c>
      <c r="C2521" s="9" t="str">
        <f>VLOOKUP(B2521,'De-Para_Estado_Regiao'!$B$3:$C$29,2,0)</f>
        <v>Nordeste</v>
      </c>
      <c r="D2521" s="9">
        <v>2572</v>
      </c>
      <c r="E2521" s="9">
        <v>0.67400000000000004</v>
      </c>
      <c r="F2521" s="9">
        <v>0.61699999999999999</v>
      </c>
      <c r="G2521" s="9">
        <v>0.626</v>
      </c>
      <c r="H2521" s="9">
        <v>12125.65</v>
      </c>
      <c r="I2521" s="6">
        <v>51</v>
      </c>
      <c r="J2521" s="36" t="str">
        <f t="shared" si="39"/>
        <v>Médio</v>
      </c>
      <c r="K2521" s="6">
        <f>IF(OR(B2521="",D2521="",E2521="",F2521="",G2521="",H2521=""),1,0)</f>
        <v>0</v>
      </c>
      <c r="L2521" s="6">
        <f>IF(C2521&lt;Panorama_geral!$B$3,1,0)</f>
        <v>0</v>
      </c>
      <c r="M2521" s="36">
        <f>IF(D2521&gt;Educacao_infantil!$I$3,1,0)</f>
        <v>1</v>
      </c>
      <c r="N2521" s="7">
        <f>IF(I2521&lt;Educacao_infantil!$J$3,1,0)</f>
        <v>0</v>
      </c>
      <c r="O2521" s="22"/>
    </row>
    <row r="2522" spans="1:15" x14ac:dyDescent="0.25">
      <c r="A2522" s="5" t="s">
        <v>1215</v>
      </c>
      <c r="B2522" s="6" t="s">
        <v>53</v>
      </c>
      <c r="C2522" s="9" t="str">
        <f>VLOOKUP(B2522,'De-Para_Estado_Regiao'!$B$3:$C$29,2,0)</f>
        <v>Centro-Oeste</v>
      </c>
      <c r="D2522" s="6">
        <v>1968</v>
      </c>
      <c r="E2522" s="6">
        <v>0.73599999999999999</v>
      </c>
      <c r="F2522" s="6">
        <v>0.74399999999999999</v>
      </c>
      <c r="G2522" s="6">
        <v>0.61299999999999999</v>
      </c>
      <c r="H2522" s="6">
        <v>52514.89</v>
      </c>
      <c r="I2522" s="6">
        <v>38</v>
      </c>
      <c r="J2522" s="36" t="str">
        <f t="shared" si="39"/>
        <v>Alto</v>
      </c>
      <c r="K2522" s="6">
        <f>IF(OR(B2522="",D2522="",E2522="",F2522="",G2522="",H2522=""),1,0)</f>
        <v>0</v>
      </c>
      <c r="L2522" s="6">
        <f>IF(C2522&lt;Panorama_geral!$B$3,1,0)</f>
        <v>0</v>
      </c>
      <c r="M2522" s="36">
        <f>IF(D2522&gt;Educacao_infantil!$I$3,1,0)</f>
        <v>1</v>
      </c>
      <c r="N2522" s="7">
        <f>IF(I2522&lt;Educacao_infantil!$J$3,1,0)</f>
        <v>0</v>
      </c>
      <c r="O2522" s="22"/>
    </row>
    <row r="2523" spans="1:15" x14ac:dyDescent="0.25">
      <c r="A2523" s="5" t="s">
        <v>1217</v>
      </c>
      <c r="B2523" s="6" t="s">
        <v>22</v>
      </c>
      <c r="C2523" s="9" t="str">
        <f>VLOOKUP(B2523,'De-Para_Estado_Regiao'!$B$3:$C$29,2,0)</f>
        <v>Sul</v>
      </c>
      <c r="D2523" s="6">
        <v>451</v>
      </c>
      <c r="E2523" s="6">
        <v>0.70499999999999996</v>
      </c>
      <c r="F2523" s="6">
        <v>0.72099999999999997</v>
      </c>
      <c r="G2523" s="6">
        <v>0.60099999999999998</v>
      </c>
      <c r="H2523" s="6">
        <v>20214.060000000001</v>
      </c>
      <c r="I2523" s="6">
        <v>12</v>
      </c>
      <c r="J2523" s="36" t="str">
        <f t="shared" si="39"/>
        <v>Alto</v>
      </c>
      <c r="K2523" s="6">
        <f>IF(OR(B2523="",D2523="",E2523="",F2523="",G2523="",H2523=""),1,0)</f>
        <v>0</v>
      </c>
      <c r="L2523" s="6">
        <f>IF(C2523&lt;Panorama_geral!$B$3,1,0)</f>
        <v>0</v>
      </c>
      <c r="M2523" s="36">
        <f>IF(D2523&gt;Educacao_infantil!$I$3,1,0)</f>
        <v>0</v>
      </c>
      <c r="N2523" s="7">
        <f>IF(I2523&lt;Educacao_infantil!$J$3,1,0)</f>
        <v>0</v>
      </c>
      <c r="O2523" s="22"/>
    </row>
    <row r="2524" spans="1:15" x14ac:dyDescent="0.25">
      <c r="A2524" s="8" t="s">
        <v>1218</v>
      </c>
      <c r="B2524" s="9" t="s">
        <v>64</v>
      </c>
      <c r="C2524" s="9" t="str">
        <f>VLOOKUP(B2524,'De-Para_Estado_Regiao'!$B$3:$C$29,2,0)</f>
        <v>Sudeste</v>
      </c>
      <c r="D2524" s="9">
        <v>400</v>
      </c>
      <c r="E2524" s="9">
        <v>0.71</v>
      </c>
      <c r="F2524" s="9">
        <v>0.71499999999999997</v>
      </c>
      <c r="G2524" s="9">
        <v>0.58899999999999997</v>
      </c>
      <c r="H2524" s="9">
        <v>23083.88</v>
      </c>
      <c r="I2524" s="6">
        <v>14</v>
      </c>
      <c r="J2524" s="36" t="str">
        <f t="shared" si="39"/>
        <v>Alto</v>
      </c>
      <c r="K2524" s="6">
        <f>IF(OR(B2524="",D2524="",E2524="",F2524="",G2524="",H2524=""),1,0)</f>
        <v>0</v>
      </c>
      <c r="L2524" s="6">
        <f>IF(C2524&lt;Panorama_geral!$B$3,1,0)</f>
        <v>0</v>
      </c>
      <c r="M2524" s="36">
        <f>IF(D2524&gt;Educacao_infantil!$I$3,1,0)</f>
        <v>0</v>
      </c>
      <c r="N2524" s="7">
        <f>IF(I2524&lt;Educacao_infantil!$J$3,1,0)</f>
        <v>0</v>
      </c>
      <c r="O2524" s="22"/>
    </row>
    <row r="2525" spans="1:15" x14ac:dyDescent="0.25">
      <c r="A2525" s="8" t="s">
        <v>1220</v>
      </c>
      <c r="B2525" s="9" t="s">
        <v>16</v>
      </c>
      <c r="C2525" s="9" t="str">
        <f>VLOOKUP(B2525,'De-Para_Estado_Regiao'!$B$3:$C$29,2,0)</f>
        <v>Sudeste</v>
      </c>
      <c r="D2525" s="9">
        <v>603</v>
      </c>
      <c r="E2525" s="9">
        <v>0.65</v>
      </c>
      <c r="F2525" s="9">
        <v>0.65100000000000002</v>
      </c>
      <c r="G2525" s="9">
        <v>0.51900000000000002</v>
      </c>
      <c r="H2525" s="9">
        <v>12602.46</v>
      </c>
      <c r="I2525" s="6">
        <v>7</v>
      </c>
      <c r="J2525" s="36" t="str">
        <f t="shared" si="39"/>
        <v>Médio</v>
      </c>
      <c r="K2525" s="6">
        <f>IF(OR(B2525="",D2525="",E2525="",F2525="",G2525="",H2525=""),1,0)</f>
        <v>0</v>
      </c>
      <c r="L2525" s="6">
        <f>IF(C2525&lt;Panorama_geral!$B$3,1,0)</f>
        <v>0</v>
      </c>
      <c r="M2525" s="36">
        <f>IF(D2525&gt;Educacao_infantil!$I$3,1,0)</f>
        <v>0</v>
      </c>
      <c r="N2525" s="7">
        <f>IF(I2525&lt;Educacao_infantil!$J$3,1,0)</f>
        <v>0</v>
      </c>
      <c r="O2525" s="22"/>
    </row>
    <row r="2526" spans="1:15" x14ac:dyDescent="0.25">
      <c r="A2526" s="5" t="s">
        <v>1221</v>
      </c>
      <c r="B2526" s="6" t="s">
        <v>22</v>
      </c>
      <c r="C2526" s="9" t="str">
        <f>VLOOKUP(B2526,'De-Para_Estado_Regiao'!$B$3:$C$29,2,0)</f>
        <v>Sul</v>
      </c>
      <c r="D2526" s="6">
        <v>290</v>
      </c>
      <c r="E2526" s="6">
        <v>0.68700000000000006</v>
      </c>
      <c r="F2526" s="6">
        <v>0.72799999999999998</v>
      </c>
      <c r="G2526" s="6">
        <v>0.54400000000000004</v>
      </c>
      <c r="H2526" s="6">
        <v>31664.240000000002</v>
      </c>
      <c r="I2526" s="6">
        <v>11</v>
      </c>
      <c r="J2526" s="36" t="str">
        <f t="shared" si="39"/>
        <v>Médio</v>
      </c>
      <c r="K2526" s="6">
        <f>IF(OR(B2526="",D2526="",E2526="",F2526="",G2526="",H2526=""),1,0)</f>
        <v>0</v>
      </c>
      <c r="L2526" s="6">
        <f>IF(C2526&lt;Panorama_geral!$B$3,1,0)</f>
        <v>0</v>
      </c>
      <c r="M2526" s="36">
        <f>IF(D2526&gt;Educacao_infantil!$I$3,1,0)</f>
        <v>0</v>
      </c>
      <c r="N2526" s="7">
        <f>IF(I2526&lt;Educacao_infantil!$J$3,1,0)</f>
        <v>0</v>
      </c>
      <c r="O2526" s="22"/>
    </row>
    <row r="2527" spans="1:15" x14ac:dyDescent="0.25">
      <c r="A2527" s="8" t="s">
        <v>1222</v>
      </c>
      <c r="B2527" s="9" t="s">
        <v>16</v>
      </c>
      <c r="C2527" s="9" t="str">
        <f>VLOOKUP(B2527,'De-Para_Estado_Regiao'!$B$3:$C$29,2,0)</f>
        <v>Sudeste</v>
      </c>
      <c r="D2527" s="9">
        <v>1445</v>
      </c>
      <c r="E2527" s="9">
        <v>0.66</v>
      </c>
      <c r="F2527" s="9">
        <v>0.63300000000000001</v>
      </c>
      <c r="G2527" s="9">
        <v>0.56000000000000005</v>
      </c>
      <c r="H2527" s="9">
        <v>9796.2800000000007</v>
      </c>
      <c r="I2527" s="6">
        <v>35</v>
      </c>
      <c r="J2527" s="36" t="str">
        <f t="shared" si="39"/>
        <v>Médio</v>
      </c>
      <c r="K2527" s="6">
        <f>IF(OR(B2527="",D2527="",E2527="",F2527="",G2527="",H2527=""),1,0)</f>
        <v>0</v>
      </c>
      <c r="L2527" s="6">
        <f>IF(C2527&lt;Panorama_geral!$B$3,1,0)</f>
        <v>0</v>
      </c>
      <c r="M2527" s="36">
        <f>IF(D2527&gt;Educacao_infantil!$I$3,1,0)</f>
        <v>1</v>
      </c>
      <c r="N2527" s="7">
        <f>IF(I2527&lt;Educacao_infantil!$J$3,1,0)</f>
        <v>0</v>
      </c>
      <c r="O2527" s="22"/>
    </row>
    <row r="2528" spans="1:15" x14ac:dyDescent="0.25">
      <c r="A2528" s="5" t="s">
        <v>1223</v>
      </c>
      <c r="B2528" s="6" t="s">
        <v>7</v>
      </c>
      <c r="C2528" s="9" t="str">
        <f>VLOOKUP(B2528,'De-Para_Estado_Regiao'!$B$3:$C$29,2,0)</f>
        <v>Sudeste</v>
      </c>
      <c r="D2528" s="6">
        <v>467</v>
      </c>
      <c r="E2528" s="6">
        <v>0.73</v>
      </c>
      <c r="F2528" s="6">
        <v>0.71299999999999997</v>
      </c>
      <c r="G2528" s="6">
        <v>0.66200000000000003</v>
      </c>
      <c r="H2528" s="6">
        <v>18250.23</v>
      </c>
      <c r="I2528" s="6">
        <v>11</v>
      </c>
      <c r="J2528" s="36" t="str">
        <f t="shared" si="39"/>
        <v>Alto</v>
      </c>
      <c r="K2528" s="6">
        <f>IF(OR(B2528="",D2528="",E2528="",F2528="",G2528="",H2528=""),1,0)</f>
        <v>0</v>
      </c>
      <c r="L2528" s="6">
        <f>IF(C2528&lt;Panorama_geral!$B$3,1,0)</f>
        <v>0</v>
      </c>
      <c r="M2528" s="36">
        <f>IF(D2528&gt;Educacao_infantil!$I$3,1,0)</f>
        <v>0</v>
      </c>
      <c r="N2528" s="7">
        <f>IF(I2528&lt;Educacao_infantil!$J$3,1,0)</f>
        <v>0</v>
      </c>
      <c r="O2528" s="22"/>
    </row>
    <row r="2529" spans="1:15" x14ac:dyDescent="0.25">
      <c r="A2529" s="8" t="s">
        <v>1224</v>
      </c>
      <c r="B2529" s="9" t="s">
        <v>16</v>
      </c>
      <c r="C2529" s="9" t="str">
        <f>VLOOKUP(B2529,'De-Para_Estado_Regiao'!$B$3:$C$29,2,0)</f>
        <v>Sudeste</v>
      </c>
      <c r="D2529" s="9">
        <v>736</v>
      </c>
      <c r="E2529" s="9">
        <v>0.67</v>
      </c>
      <c r="F2529" s="9">
        <v>0.65</v>
      </c>
      <c r="G2529" s="9">
        <v>0.54500000000000004</v>
      </c>
      <c r="H2529" s="9">
        <v>14584.18</v>
      </c>
      <c r="I2529" s="6">
        <v>7</v>
      </c>
      <c r="J2529" s="36" t="str">
        <f t="shared" si="39"/>
        <v>Médio</v>
      </c>
      <c r="K2529" s="6">
        <f>IF(OR(B2529="",D2529="",E2529="",F2529="",G2529="",H2529=""),1,0)</f>
        <v>0</v>
      </c>
      <c r="L2529" s="6">
        <f>IF(C2529&lt;Panorama_geral!$B$3,1,0)</f>
        <v>0</v>
      </c>
      <c r="M2529" s="36">
        <f>IF(D2529&gt;Educacao_infantil!$I$3,1,0)</f>
        <v>0</v>
      </c>
      <c r="N2529" s="7">
        <f>IF(I2529&lt;Educacao_infantil!$J$3,1,0)</f>
        <v>0</v>
      </c>
      <c r="O2529" s="22"/>
    </row>
    <row r="2530" spans="1:15" x14ac:dyDescent="0.25">
      <c r="A2530" s="5" t="s">
        <v>1225</v>
      </c>
      <c r="B2530" s="6" t="s">
        <v>22</v>
      </c>
      <c r="C2530" s="9" t="str">
        <f>VLOOKUP(B2530,'De-Para_Estado_Regiao'!$B$3:$C$29,2,0)</f>
        <v>Sul</v>
      </c>
      <c r="D2530" s="6">
        <v>675</v>
      </c>
      <c r="E2530" s="6">
        <v>0.7</v>
      </c>
      <c r="F2530" s="6">
        <v>0.67700000000000005</v>
      </c>
      <c r="G2530" s="6">
        <v>0.623</v>
      </c>
      <c r="H2530" s="6">
        <v>29148.63</v>
      </c>
      <c r="I2530" s="6">
        <v>21</v>
      </c>
      <c r="J2530" s="36" t="str">
        <f t="shared" si="39"/>
        <v>Alto</v>
      </c>
      <c r="K2530" s="6">
        <f>IF(OR(B2530="",D2530="",E2530="",F2530="",G2530="",H2530=""),1,0)</f>
        <v>0</v>
      </c>
      <c r="L2530" s="6">
        <f>IF(C2530&lt;Panorama_geral!$B$3,1,0)</f>
        <v>0</v>
      </c>
      <c r="M2530" s="36">
        <f>IF(D2530&gt;Educacao_infantil!$I$3,1,0)</f>
        <v>0</v>
      </c>
      <c r="N2530" s="7">
        <f>IF(I2530&lt;Educacao_infantil!$J$3,1,0)</f>
        <v>0</v>
      </c>
      <c r="O2530" s="22"/>
    </row>
    <row r="2531" spans="1:15" x14ac:dyDescent="0.25">
      <c r="A2531" s="8" t="s">
        <v>1226</v>
      </c>
      <c r="B2531" s="9" t="s">
        <v>16</v>
      </c>
      <c r="C2531" s="9" t="str">
        <f>VLOOKUP(B2531,'De-Para_Estado_Regiao'!$B$3:$C$29,2,0)</f>
        <v>Sudeste</v>
      </c>
      <c r="D2531" s="9">
        <v>3464</v>
      </c>
      <c r="E2531" s="9">
        <v>0.67</v>
      </c>
      <c r="F2531" s="9">
        <v>0.64900000000000002</v>
      </c>
      <c r="G2531" s="9">
        <v>0.56699999999999995</v>
      </c>
      <c r="H2531" s="9">
        <v>9699.93</v>
      </c>
      <c r="I2531" s="6">
        <v>37</v>
      </c>
      <c r="J2531" s="36" t="str">
        <f t="shared" si="39"/>
        <v>Médio</v>
      </c>
      <c r="K2531" s="6">
        <f>IF(OR(B2531="",D2531="",E2531="",F2531="",G2531="",H2531=""),1,0)</f>
        <v>0</v>
      </c>
      <c r="L2531" s="6">
        <f>IF(C2531&lt;Panorama_geral!$B$3,1,0)</f>
        <v>0</v>
      </c>
      <c r="M2531" s="36">
        <f>IF(D2531&gt;Educacao_infantil!$I$3,1,0)</f>
        <v>1</v>
      </c>
      <c r="N2531" s="7">
        <f>IF(I2531&lt;Educacao_infantil!$J$3,1,0)</f>
        <v>0</v>
      </c>
      <c r="O2531" s="22"/>
    </row>
    <row r="2532" spans="1:15" x14ac:dyDescent="0.25">
      <c r="A2532" s="5" t="s">
        <v>1227</v>
      </c>
      <c r="B2532" s="6" t="s">
        <v>22</v>
      </c>
      <c r="C2532" s="9" t="str">
        <f>VLOOKUP(B2532,'De-Para_Estado_Regiao'!$B$3:$C$29,2,0)</f>
        <v>Sul</v>
      </c>
      <c r="D2532" s="6">
        <v>658</v>
      </c>
      <c r="E2532" s="6">
        <v>0.71599999999999997</v>
      </c>
      <c r="F2532" s="6">
        <v>0.71199999999999997</v>
      </c>
      <c r="G2532" s="6">
        <v>0.623</v>
      </c>
      <c r="H2532" s="6">
        <v>94484.79</v>
      </c>
      <c r="I2532" s="6">
        <v>17</v>
      </c>
      <c r="J2532" s="36" t="str">
        <f t="shared" si="39"/>
        <v>Alto</v>
      </c>
      <c r="K2532" s="6">
        <f>IF(OR(B2532="",D2532="",E2532="",F2532="",G2532="",H2532=""),1,0)</f>
        <v>0</v>
      </c>
      <c r="L2532" s="6">
        <f>IF(C2532&lt;Panorama_geral!$B$3,1,0)</f>
        <v>0</v>
      </c>
      <c r="M2532" s="36">
        <f>IF(D2532&gt;Educacao_infantil!$I$3,1,0)</f>
        <v>0</v>
      </c>
      <c r="N2532" s="7">
        <f>IF(I2532&lt;Educacao_infantil!$J$3,1,0)</f>
        <v>0</v>
      </c>
      <c r="O2532" s="22"/>
    </row>
    <row r="2533" spans="1:15" x14ac:dyDescent="0.25">
      <c r="A2533" s="8" t="s">
        <v>1228</v>
      </c>
      <c r="B2533" s="9" t="s">
        <v>16</v>
      </c>
      <c r="C2533" s="9" t="str">
        <f>VLOOKUP(B2533,'De-Para_Estado_Regiao'!$B$3:$C$29,2,0)</f>
        <v>Sudeste</v>
      </c>
      <c r="D2533" s="9">
        <v>378</v>
      </c>
      <c r="E2533" s="9">
        <v>0.71</v>
      </c>
      <c r="F2533" s="9">
        <v>0.68100000000000005</v>
      </c>
      <c r="G2533" s="9">
        <v>0.626</v>
      </c>
      <c r="H2533" s="9">
        <v>16469.23</v>
      </c>
      <c r="I2533" s="6">
        <v>3</v>
      </c>
      <c r="J2533" s="36" t="str">
        <f t="shared" si="39"/>
        <v>Alto</v>
      </c>
      <c r="K2533" s="6">
        <f>IF(OR(B2533="",D2533="",E2533="",F2533="",G2533="",H2533=""),1,0)</f>
        <v>0</v>
      </c>
      <c r="L2533" s="6">
        <f>IF(C2533&lt;Panorama_geral!$B$3,1,0)</f>
        <v>0</v>
      </c>
      <c r="M2533" s="36">
        <f>IF(D2533&gt;Educacao_infantil!$I$3,1,0)</f>
        <v>0</v>
      </c>
      <c r="N2533" s="7">
        <f>IF(I2533&lt;Educacao_infantil!$J$3,1,0)</f>
        <v>0</v>
      </c>
      <c r="O2533" s="22"/>
    </row>
    <row r="2534" spans="1:15" x14ac:dyDescent="0.25">
      <c r="A2534" s="5" t="s">
        <v>1229</v>
      </c>
      <c r="B2534" s="6" t="s">
        <v>22</v>
      </c>
      <c r="C2534" s="9" t="str">
        <f>VLOOKUP(B2534,'De-Para_Estado_Regiao'!$B$3:$C$29,2,0)</f>
        <v>Sul</v>
      </c>
      <c r="D2534" s="6">
        <v>591</v>
      </c>
      <c r="E2534" s="6">
        <v>0.70599999999999996</v>
      </c>
      <c r="F2534" s="6">
        <v>0.69599999999999995</v>
      </c>
      <c r="G2534" s="6">
        <v>0.61099999999999999</v>
      </c>
      <c r="H2534" s="6">
        <v>24207.87</v>
      </c>
      <c r="I2534" s="6">
        <v>11</v>
      </c>
      <c r="J2534" s="36" t="str">
        <f t="shared" si="39"/>
        <v>Alto</v>
      </c>
      <c r="K2534" s="6">
        <f>IF(OR(B2534="",D2534="",E2534="",F2534="",G2534="",H2534=""),1,0)</f>
        <v>0</v>
      </c>
      <c r="L2534" s="6">
        <f>IF(C2534&lt;Panorama_geral!$B$3,1,0)</f>
        <v>0</v>
      </c>
      <c r="M2534" s="36">
        <f>IF(D2534&gt;Educacao_infantil!$I$3,1,0)</f>
        <v>0</v>
      </c>
      <c r="N2534" s="7">
        <f>IF(I2534&lt;Educacao_infantil!$J$3,1,0)</f>
        <v>0</v>
      </c>
      <c r="O2534" s="22"/>
    </row>
    <row r="2535" spans="1:15" x14ac:dyDescent="0.25">
      <c r="A2535" s="8" t="s">
        <v>1230</v>
      </c>
      <c r="B2535" s="9" t="s">
        <v>22</v>
      </c>
      <c r="C2535" s="9" t="str">
        <f>VLOOKUP(B2535,'De-Para_Estado_Regiao'!$B$3:$C$29,2,0)</f>
        <v>Sul</v>
      </c>
      <c r="D2535" s="9">
        <v>650</v>
      </c>
      <c r="E2535" s="9">
        <v>0.60899999999999999</v>
      </c>
      <c r="F2535" s="9">
        <v>0.63200000000000001</v>
      </c>
      <c r="G2535" s="9">
        <v>0.441</v>
      </c>
      <c r="H2535" s="9">
        <v>52276.46</v>
      </c>
      <c r="I2535" s="6">
        <v>16</v>
      </c>
      <c r="J2535" s="36" t="str">
        <f t="shared" si="39"/>
        <v>Médio</v>
      </c>
      <c r="K2535" s="6">
        <f>IF(OR(B2535="",D2535="",E2535="",F2535="",G2535="",H2535=""),1,0)</f>
        <v>0</v>
      </c>
      <c r="L2535" s="6">
        <f>IF(C2535&lt;Panorama_geral!$B$3,1,0)</f>
        <v>0</v>
      </c>
      <c r="M2535" s="36">
        <f>IF(D2535&gt;Educacao_infantil!$I$3,1,0)</f>
        <v>0</v>
      </c>
      <c r="N2535" s="7">
        <f>IF(I2535&lt;Educacao_infantil!$J$3,1,0)</f>
        <v>0</v>
      </c>
      <c r="O2535" s="22"/>
    </row>
    <row r="2536" spans="1:15" x14ac:dyDescent="0.25">
      <c r="A2536" s="5" t="s">
        <v>1231</v>
      </c>
      <c r="B2536" s="6" t="s">
        <v>22</v>
      </c>
      <c r="C2536" s="9" t="str">
        <f>VLOOKUP(B2536,'De-Para_Estado_Regiao'!$B$3:$C$29,2,0)</f>
        <v>Sul</v>
      </c>
      <c r="D2536" s="6">
        <v>1027</v>
      </c>
      <c r="E2536" s="6">
        <v>0.72799999999999998</v>
      </c>
      <c r="F2536" s="6">
        <v>0.72099999999999997</v>
      </c>
      <c r="G2536" s="6">
        <v>0.64</v>
      </c>
      <c r="H2536" s="6">
        <v>59507.51</v>
      </c>
      <c r="I2536" s="6">
        <v>21</v>
      </c>
      <c r="J2536" s="36" t="str">
        <f t="shared" si="39"/>
        <v>Alto</v>
      </c>
      <c r="K2536" s="6">
        <f>IF(OR(B2536="",D2536="",E2536="",F2536="",G2536="",H2536=""),1,0)</f>
        <v>0</v>
      </c>
      <c r="L2536" s="6">
        <f>IF(C2536&lt;Panorama_geral!$B$3,1,0)</f>
        <v>0</v>
      </c>
      <c r="M2536" s="36">
        <f>IF(D2536&gt;Educacao_infantil!$I$3,1,0)</f>
        <v>1</v>
      </c>
      <c r="N2536" s="7">
        <f>IF(I2536&lt;Educacao_infantil!$J$3,1,0)</f>
        <v>0</v>
      </c>
      <c r="O2536" s="22"/>
    </row>
    <row r="2537" spans="1:15" x14ac:dyDescent="0.25">
      <c r="A2537" s="8" t="s">
        <v>1232</v>
      </c>
      <c r="B2537" s="9" t="s">
        <v>7</v>
      </c>
      <c r="C2537" s="9" t="str">
        <f>VLOOKUP(B2537,'De-Para_Estado_Regiao'!$B$3:$C$29,2,0)</f>
        <v>Sudeste</v>
      </c>
      <c r="D2537" s="9">
        <v>352</v>
      </c>
      <c r="E2537" s="9">
        <v>0.72</v>
      </c>
      <c r="F2537" s="9">
        <v>0.69699999999999995</v>
      </c>
      <c r="G2537" s="9">
        <v>0.64600000000000002</v>
      </c>
      <c r="H2537" s="9">
        <v>16244.19</v>
      </c>
      <c r="I2537" s="6">
        <v>5</v>
      </c>
      <c r="J2537" s="36" t="str">
        <f t="shared" si="39"/>
        <v>Alto</v>
      </c>
      <c r="K2537" s="6">
        <f>IF(OR(B2537="",D2537="",E2537="",F2537="",G2537="",H2537=""),1,0)</f>
        <v>0</v>
      </c>
      <c r="L2537" s="6">
        <f>IF(C2537&lt;Panorama_geral!$B$3,1,0)</f>
        <v>0</v>
      </c>
      <c r="M2537" s="36">
        <f>IF(D2537&gt;Educacao_infantil!$I$3,1,0)</f>
        <v>0</v>
      </c>
      <c r="N2537" s="7">
        <f>IF(I2537&lt;Educacao_infantil!$J$3,1,0)</f>
        <v>0</v>
      </c>
      <c r="O2537" s="22"/>
    </row>
    <row r="2538" spans="1:15" x14ac:dyDescent="0.25">
      <c r="A2538" s="5" t="s">
        <v>1233</v>
      </c>
      <c r="B2538" s="6" t="s">
        <v>16</v>
      </c>
      <c r="C2538" s="9" t="str">
        <f>VLOOKUP(B2538,'De-Para_Estado_Regiao'!$B$3:$C$29,2,0)</f>
        <v>Sudeste</v>
      </c>
      <c r="D2538" s="6">
        <v>2330</v>
      </c>
      <c r="E2538" s="6">
        <v>0.63800000000000001</v>
      </c>
      <c r="F2538" s="6">
        <v>0.59499999999999997</v>
      </c>
      <c r="G2538" s="6">
        <v>0.54200000000000004</v>
      </c>
      <c r="H2538" s="6">
        <v>8459.7800000000007</v>
      </c>
      <c r="I2538" s="6">
        <v>47</v>
      </c>
      <c r="J2538" s="36" t="str">
        <f t="shared" si="39"/>
        <v>Médio</v>
      </c>
      <c r="K2538" s="6">
        <f>IF(OR(B2538="",D2538="",E2538="",F2538="",G2538="",H2538=""),1,0)</f>
        <v>0</v>
      </c>
      <c r="L2538" s="6">
        <f>IF(C2538&lt;Panorama_geral!$B$3,1,0)</f>
        <v>0</v>
      </c>
      <c r="M2538" s="36">
        <f>IF(D2538&gt;Educacao_infantil!$I$3,1,0)</f>
        <v>1</v>
      </c>
      <c r="N2538" s="7">
        <f>IF(I2538&lt;Educacao_infantil!$J$3,1,0)</f>
        <v>0</v>
      </c>
      <c r="O2538" s="22"/>
    </row>
    <row r="2539" spans="1:15" x14ac:dyDescent="0.25">
      <c r="A2539" s="8" t="s">
        <v>1234</v>
      </c>
      <c r="B2539" s="9" t="s">
        <v>22</v>
      </c>
      <c r="C2539" s="9" t="str">
        <f>VLOOKUP(B2539,'De-Para_Estado_Regiao'!$B$3:$C$29,2,0)</f>
        <v>Sul</v>
      </c>
      <c r="D2539" s="9">
        <v>670</v>
      </c>
      <c r="E2539" s="9">
        <v>0.68700000000000006</v>
      </c>
      <c r="F2539" s="9">
        <v>0.69699999999999995</v>
      </c>
      <c r="G2539" s="9">
        <v>0.58399999999999996</v>
      </c>
      <c r="H2539" s="9">
        <v>23925.360000000001</v>
      </c>
      <c r="I2539" s="6">
        <v>24</v>
      </c>
      <c r="J2539" s="36" t="str">
        <f t="shared" si="39"/>
        <v>Médio</v>
      </c>
      <c r="K2539" s="6">
        <f>IF(OR(B2539="",D2539="",E2539="",F2539="",G2539="",H2539=""),1,0)</f>
        <v>0</v>
      </c>
      <c r="L2539" s="6">
        <f>IF(C2539&lt;Panorama_geral!$B$3,1,0)</f>
        <v>0</v>
      </c>
      <c r="M2539" s="36">
        <f>IF(D2539&gt;Educacao_infantil!$I$3,1,0)</f>
        <v>0</v>
      </c>
      <c r="N2539" s="7">
        <f>IF(I2539&lt;Educacao_infantil!$J$3,1,0)</f>
        <v>0</v>
      </c>
      <c r="O2539" s="22"/>
    </row>
    <row r="2540" spans="1:15" x14ac:dyDescent="0.25">
      <c r="A2540" s="5" t="s">
        <v>1235</v>
      </c>
      <c r="B2540" s="6" t="s">
        <v>29</v>
      </c>
      <c r="C2540" s="9" t="str">
        <f>VLOOKUP(B2540,'De-Para_Estado_Regiao'!$B$3:$C$29,2,0)</f>
        <v>Centro-Oeste</v>
      </c>
      <c r="D2540" s="6">
        <v>950</v>
      </c>
      <c r="E2540" s="6">
        <v>0.73199999999999998</v>
      </c>
      <c r="F2540" s="6">
        <v>0.75800000000000001</v>
      </c>
      <c r="G2540" s="6">
        <v>0.62</v>
      </c>
      <c r="H2540" s="6">
        <v>113763.91</v>
      </c>
      <c r="I2540" s="6">
        <v>18</v>
      </c>
      <c r="J2540" s="36" t="str">
        <f t="shared" si="39"/>
        <v>Alto</v>
      </c>
      <c r="K2540" s="6">
        <f>IF(OR(B2540="",D2540="",E2540="",F2540="",G2540="",H2540=""),1,0)</f>
        <v>0</v>
      </c>
      <c r="L2540" s="6">
        <f>IF(C2540&lt;Panorama_geral!$B$3,1,0)</f>
        <v>0</v>
      </c>
      <c r="M2540" s="36">
        <f>IF(D2540&gt;Educacao_infantil!$I$3,1,0)</f>
        <v>0</v>
      </c>
      <c r="N2540" s="7">
        <f>IF(I2540&lt;Educacao_infantil!$J$3,1,0)</f>
        <v>0</v>
      </c>
      <c r="O2540" s="22"/>
    </row>
    <row r="2541" spans="1:15" x14ac:dyDescent="0.25">
      <c r="A2541" s="8" t="s">
        <v>1236</v>
      </c>
      <c r="B2541" s="9" t="s">
        <v>10</v>
      </c>
      <c r="C2541" s="9" t="str">
        <f>VLOOKUP(B2541,'De-Para_Estado_Regiao'!$B$3:$C$29,2,0)</f>
        <v>Sudeste</v>
      </c>
      <c r="D2541" s="9">
        <v>717</v>
      </c>
      <c r="E2541" s="9">
        <v>0.7</v>
      </c>
      <c r="F2541" s="9">
        <v>0.69799999999999995</v>
      </c>
      <c r="G2541" s="9">
        <v>0.61</v>
      </c>
      <c r="H2541" s="9">
        <v>43048.94</v>
      </c>
      <c r="I2541" s="6">
        <v>14</v>
      </c>
      <c r="J2541" s="36" t="str">
        <f t="shared" si="39"/>
        <v>Alto</v>
      </c>
      <c r="K2541" s="6">
        <f>IF(OR(B2541="",D2541="",E2541="",F2541="",G2541="",H2541=""),1,0)</f>
        <v>0</v>
      </c>
      <c r="L2541" s="6">
        <f>IF(C2541&lt;Panorama_geral!$B$3,1,0)</f>
        <v>0</v>
      </c>
      <c r="M2541" s="36">
        <f>IF(D2541&gt;Educacao_infantil!$I$3,1,0)</f>
        <v>0</v>
      </c>
      <c r="N2541" s="7">
        <f>IF(I2541&lt;Educacao_infantil!$J$3,1,0)</f>
        <v>0</v>
      </c>
      <c r="O2541" s="22"/>
    </row>
    <row r="2542" spans="1:15" x14ac:dyDescent="0.25">
      <c r="A2542" s="5" t="s">
        <v>1237</v>
      </c>
      <c r="B2542" s="6" t="s">
        <v>53</v>
      </c>
      <c r="C2542" s="9" t="str">
        <f>VLOOKUP(B2542,'De-Para_Estado_Regiao'!$B$3:$C$29,2,0)</f>
        <v>Centro-Oeste</v>
      </c>
      <c r="D2542" s="6">
        <v>937</v>
      </c>
      <c r="E2542" s="6">
        <v>0.72</v>
      </c>
      <c r="F2542" s="6">
        <v>0.71499999999999997</v>
      </c>
      <c r="G2542" s="6">
        <v>0.61499999999999999</v>
      </c>
      <c r="H2542" s="6">
        <v>45022.01</v>
      </c>
      <c r="I2542" s="6">
        <v>9</v>
      </c>
      <c r="J2542" s="36" t="str">
        <f t="shared" si="39"/>
        <v>Alto</v>
      </c>
      <c r="K2542" s="6">
        <f>IF(OR(B2542="",D2542="",E2542="",F2542="",G2542="",H2542=""),1,0)</f>
        <v>0</v>
      </c>
      <c r="L2542" s="6">
        <f>IF(C2542&lt;Panorama_geral!$B$3,1,0)</f>
        <v>0</v>
      </c>
      <c r="M2542" s="36">
        <f>IF(D2542&gt;Educacao_infantil!$I$3,1,0)</f>
        <v>0</v>
      </c>
      <c r="N2542" s="7">
        <f>IF(I2542&lt;Educacao_infantil!$J$3,1,0)</f>
        <v>0</v>
      </c>
      <c r="O2542" s="22"/>
    </row>
    <row r="2543" spans="1:15" x14ac:dyDescent="0.25">
      <c r="A2543" s="8" t="s">
        <v>1238</v>
      </c>
      <c r="B2543" s="9" t="s">
        <v>53</v>
      </c>
      <c r="C2543" s="9" t="str">
        <f>VLOOKUP(B2543,'De-Para_Estado_Regiao'!$B$3:$C$29,2,0)</f>
        <v>Centro-Oeste</v>
      </c>
      <c r="D2543" s="9">
        <v>1652</v>
      </c>
      <c r="E2543" s="9">
        <v>0.69</v>
      </c>
      <c r="F2543" s="9">
        <v>0.69399999999999995</v>
      </c>
      <c r="G2543" s="9">
        <v>0.56100000000000005</v>
      </c>
      <c r="H2543" s="9">
        <v>28426.58</v>
      </c>
      <c r="I2543" s="6">
        <v>16</v>
      </c>
      <c r="J2543" s="36" t="str">
        <f t="shared" si="39"/>
        <v>Médio</v>
      </c>
      <c r="K2543" s="6">
        <f>IF(OR(B2543="",D2543="",E2543="",F2543="",G2543="",H2543=""),1,0)</f>
        <v>0</v>
      </c>
      <c r="L2543" s="6">
        <f>IF(C2543&lt;Panorama_geral!$B$3,1,0)</f>
        <v>0</v>
      </c>
      <c r="M2543" s="36">
        <f>IF(D2543&gt;Educacao_infantil!$I$3,1,0)</f>
        <v>1</v>
      </c>
      <c r="N2543" s="7">
        <f>IF(I2543&lt;Educacao_infantil!$J$3,1,0)</f>
        <v>0</v>
      </c>
      <c r="O2543" s="22"/>
    </row>
    <row r="2544" spans="1:15" x14ac:dyDescent="0.25">
      <c r="A2544" s="5" t="s">
        <v>1241</v>
      </c>
      <c r="B2544" s="6" t="s">
        <v>87</v>
      </c>
      <c r="C2544" s="9" t="str">
        <f>VLOOKUP(B2544,'De-Para_Estado_Regiao'!$B$3:$C$29,2,0)</f>
        <v>Nordeste</v>
      </c>
      <c r="D2544" s="6">
        <v>10226</v>
      </c>
      <c r="E2544" s="6">
        <v>0.70799999999999996</v>
      </c>
      <c r="F2544" s="6">
        <v>0.64200000000000002</v>
      </c>
      <c r="G2544" s="6">
        <v>0.7</v>
      </c>
      <c r="H2544" s="6">
        <v>10808.38</v>
      </c>
      <c r="I2544" s="6">
        <v>119</v>
      </c>
      <c r="J2544" s="36" t="str">
        <f t="shared" si="39"/>
        <v>Alto</v>
      </c>
      <c r="K2544" s="6">
        <f>IF(OR(B2544="",D2544="",E2544="",F2544="",G2544="",H2544=""),1,0)</f>
        <v>0</v>
      </c>
      <c r="L2544" s="6">
        <f>IF(C2544&lt;Panorama_geral!$B$3,1,0)</f>
        <v>0</v>
      </c>
      <c r="M2544" s="36">
        <f>IF(D2544&gt;Educacao_infantil!$I$3,1,0)</f>
        <v>1</v>
      </c>
      <c r="N2544" s="7">
        <f>IF(I2544&lt;Educacao_infantil!$J$3,1,0)</f>
        <v>0</v>
      </c>
      <c r="O2544" s="22"/>
    </row>
    <row r="2545" spans="1:15" x14ac:dyDescent="0.25">
      <c r="A2545" s="8" t="s">
        <v>1242</v>
      </c>
      <c r="B2545" s="9" t="s">
        <v>31</v>
      </c>
      <c r="C2545" s="9" t="str">
        <f>VLOOKUP(B2545,'De-Para_Estado_Regiao'!$B$3:$C$29,2,0)</f>
        <v>Nordeste</v>
      </c>
      <c r="D2545" s="9">
        <v>1354</v>
      </c>
      <c r="E2545" s="9">
        <v>0.61599999999999999</v>
      </c>
      <c r="F2545" s="9">
        <v>0.54600000000000004</v>
      </c>
      <c r="G2545" s="9">
        <v>0.55300000000000005</v>
      </c>
      <c r="H2545" s="9">
        <v>9174.9699999999993</v>
      </c>
      <c r="I2545" s="6">
        <v>6</v>
      </c>
      <c r="J2545" s="36" t="str">
        <f t="shared" si="39"/>
        <v>Médio</v>
      </c>
      <c r="K2545" s="6">
        <f>IF(OR(B2545="",D2545="",E2545="",F2545="",G2545="",H2545=""),1,0)</f>
        <v>0</v>
      </c>
      <c r="L2545" s="6">
        <f>IF(C2545&lt;Panorama_geral!$B$3,1,0)</f>
        <v>0</v>
      </c>
      <c r="M2545" s="36">
        <f>IF(D2545&gt;Educacao_infantil!$I$3,1,0)</f>
        <v>1</v>
      </c>
      <c r="N2545" s="7">
        <f>IF(I2545&lt;Educacao_infantil!$J$3,1,0)</f>
        <v>0</v>
      </c>
      <c r="O2545" s="22"/>
    </row>
    <row r="2546" spans="1:15" x14ac:dyDescent="0.25">
      <c r="A2546" s="5" t="s">
        <v>1243</v>
      </c>
      <c r="B2546" s="6" t="s">
        <v>49</v>
      </c>
      <c r="C2546" s="9" t="str">
        <f>VLOOKUP(B2546,'De-Para_Estado_Regiao'!$B$3:$C$29,2,0)</f>
        <v>Norte</v>
      </c>
      <c r="D2546" s="6">
        <v>2330</v>
      </c>
      <c r="E2546" s="6">
        <v>0.64</v>
      </c>
      <c r="F2546" s="6">
        <v>0.63100000000000001</v>
      </c>
      <c r="G2546" s="6">
        <v>0.54</v>
      </c>
      <c r="H2546" s="6">
        <v>11674.44</v>
      </c>
      <c r="I2546" s="6">
        <v>12</v>
      </c>
      <c r="J2546" s="36" t="str">
        <f t="shared" si="39"/>
        <v>Médio</v>
      </c>
      <c r="K2546" s="6">
        <f>IF(OR(B2546="",D2546="",E2546="",F2546="",G2546="",H2546=""),1,0)</f>
        <v>0</v>
      </c>
      <c r="L2546" s="6">
        <f>IF(C2546&lt;Panorama_geral!$B$3,1,0)</f>
        <v>0</v>
      </c>
      <c r="M2546" s="36">
        <f>IF(D2546&gt;Educacao_infantil!$I$3,1,0)</f>
        <v>1</v>
      </c>
      <c r="N2546" s="7">
        <f>IF(I2546&lt;Educacao_infantil!$J$3,1,0)</f>
        <v>0</v>
      </c>
      <c r="O2546" s="22"/>
    </row>
    <row r="2547" spans="1:15" x14ac:dyDescent="0.25">
      <c r="A2547" s="8" t="s">
        <v>1244</v>
      </c>
      <c r="B2547" s="9" t="s">
        <v>49</v>
      </c>
      <c r="C2547" s="9" t="str">
        <f>VLOOKUP(B2547,'De-Para_Estado_Regiao'!$B$3:$C$29,2,0)</f>
        <v>Norte</v>
      </c>
      <c r="D2547" s="9">
        <v>2552</v>
      </c>
      <c r="E2547" s="9">
        <v>0.61499999999999999</v>
      </c>
      <c r="F2547" s="9">
        <v>0.60599999999999998</v>
      </c>
      <c r="G2547" s="9">
        <v>0.502</v>
      </c>
      <c r="H2547" s="9">
        <v>11459.84</v>
      </c>
      <c r="I2547" s="6">
        <v>5</v>
      </c>
      <c r="J2547" s="36" t="str">
        <f t="shared" si="39"/>
        <v>Médio</v>
      </c>
      <c r="K2547" s="6">
        <f>IF(OR(B2547="",D2547="",E2547="",F2547="",G2547="",H2547=""),1,0)</f>
        <v>0</v>
      </c>
      <c r="L2547" s="6">
        <f>IF(C2547&lt;Panorama_geral!$B$3,1,0)</f>
        <v>0</v>
      </c>
      <c r="M2547" s="36">
        <f>IF(D2547&gt;Educacao_infantil!$I$3,1,0)</f>
        <v>1</v>
      </c>
      <c r="N2547" s="7">
        <f>IF(I2547&lt;Educacao_infantil!$J$3,1,0)</f>
        <v>0</v>
      </c>
      <c r="O2547" s="22"/>
    </row>
    <row r="2548" spans="1:15" x14ac:dyDescent="0.25">
      <c r="A2548" s="5" t="s">
        <v>1245</v>
      </c>
      <c r="B2548" s="6" t="s">
        <v>24</v>
      </c>
      <c r="C2548" s="9" t="str">
        <f>VLOOKUP(B2548,'De-Para_Estado_Regiao'!$B$3:$C$29,2,0)</f>
        <v>Nordeste</v>
      </c>
      <c r="D2548" s="6">
        <v>259</v>
      </c>
      <c r="E2548" s="6">
        <v>0.60299999999999998</v>
      </c>
      <c r="F2548" s="6">
        <v>0.56599999999999995</v>
      </c>
      <c r="G2548" s="6">
        <v>0.498</v>
      </c>
      <c r="H2548" s="6">
        <v>9914.36</v>
      </c>
      <c r="I2548" s="6">
        <v>3</v>
      </c>
      <c r="J2548" s="36" t="str">
        <f t="shared" si="39"/>
        <v>Médio</v>
      </c>
      <c r="K2548" s="6">
        <f>IF(OR(B2548="",D2548="",E2548="",F2548="",G2548="",H2548=""),1,0)</f>
        <v>0</v>
      </c>
      <c r="L2548" s="6">
        <f>IF(C2548&lt;Panorama_geral!$B$3,1,0)</f>
        <v>0</v>
      </c>
      <c r="M2548" s="36">
        <f>IF(D2548&gt;Educacao_infantil!$I$3,1,0)</f>
        <v>0</v>
      </c>
      <c r="N2548" s="7">
        <f>IF(I2548&lt;Educacao_infantil!$J$3,1,0)</f>
        <v>0</v>
      </c>
      <c r="O2548" s="22"/>
    </row>
    <row r="2549" spans="1:15" x14ac:dyDescent="0.25">
      <c r="A2549" s="8" t="s">
        <v>1246</v>
      </c>
      <c r="B2549" s="9" t="s">
        <v>53</v>
      </c>
      <c r="C2549" s="9" t="str">
        <f>VLOOKUP(B2549,'De-Para_Estado_Regiao'!$B$3:$C$29,2,0)</f>
        <v>Centro-Oeste</v>
      </c>
      <c r="D2549" s="9">
        <v>1278</v>
      </c>
      <c r="E2549" s="9">
        <v>0.67</v>
      </c>
      <c r="F2549" s="9">
        <v>0.68300000000000005</v>
      </c>
      <c r="G2549" s="9">
        <v>0.54600000000000004</v>
      </c>
      <c r="H2549" s="9">
        <v>23076.05</v>
      </c>
      <c r="I2549" s="6">
        <v>30</v>
      </c>
      <c r="J2549" s="36" t="str">
        <f t="shared" si="39"/>
        <v>Médio</v>
      </c>
      <c r="K2549" s="6">
        <f>IF(OR(B2549="",D2549="",E2549="",F2549="",G2549="",H2549=""),1,0)</f>
        <v>0</v>
      </c>
      <c r="L2549" s="6">
        <f>IF(C2549&lt;Panorama_geral!$B$3,1,0)</f>
        <v>0</v>
      </c>
      <c r="M2549" s="36">
        <f>IF(D2549&gt;Educacao_infantil!$I$3,1,0)</f>
        <v>1</v>
      </c>
      <c r="N2549" s="7">
        <f>IF(I2549&lt;Educacao_infantil!$J$3,1,0)</f>
        <v>0</v>
      </c>
      <c r="O2549" s="22"/>
    </row>
    <row r="2550" spans="1:15" x14ac:dyDescent="0.25">
      <c r="A2550" s="5" t="s">
        <v>1247</v>
      </c>
      <c r="B2550" s="6" t="s">
        <v>31</v>
      </c>
      <c r="C2550" s="9" t="str">
        <f>VLOOKUP(B2550,'De-Para_Estado_Regiao'!$B$3:$C$29,2,0)</f>
        <v>Nordeste</v>
      </c>
      <c r="D2550" s="6">
        <v>3254</v>
      </c>
      <c r="E2550" s="6">
        <v>0.65700000000000003</v>
      </c>
      <c r="F2550" s="6">
        <v>0.628</v>
      </c>
      <c r="G2550" s="6">
        <v>0.58699999999999997</v>
      </c>
      <c r="H2550" s="6">
        <v>14123.58</v>
      </c>
      <c r="I2550" s="6">
        <v>39</v>
      </c>
      <c r="J2550" s="36" t="str">
        <f t="shared" si="39"/>
        <v>Médio</v>
      </c>
      <c r="K2550" s="6">
        <f>IF(OR(B2550="",D2550="",E2550="",F2550="",G2550="",H2550=""),1,0)</f>
        <v>0</v>
      </c>
      <c r="L2550" s="6">
        <f>IF(C2550&lt;Panorama_geral!$B$3,1,0)</f>
        <v>0</v>
      </c>
      <c r="M2550" s="36">
        <f>IF(D2550&gt;Educacao_infantil!$I$3,1,0)</f>
        <v>1</v>
      </c>
      <c r="N2550" s="7">
        <f>IF(I2550&lt;Educacao_infantil!$J$3,1,0)</f>
        <v>0</v>
      </c>
      <c r="O2550" s="22"/>
    </row>
    <row r="2551" spans="1:15" x14ac:dyDescent="0.25">
      <c r="A2551" s="8" t="s">
        <v>1248</v>
      </c>
      <c r="B2551" s="9" t="s">
        <v>19</v>
      </c>
      <c r="C2551" s="9" t="str">
        <f>VLOOKUP(B2551,'De-Para_Estado_Regiao'!$B$3:$C$29,2,0)</f>
        <v>Nordeste</v>
      </c>
      <c r="D2551" s="9">
        <v>1811</v>
      </c>
      <c r="E2551" s="9">
        <v>0.623</v>
      </c>
      <c r="F2551" s="9">
        <v>0.60399999999999998</v>
      </c>
      <c r="G2551" s="9">
        <v>0.53100000000000003</v>
      </c>
      <c r="H2551" s="9">
        <v>25132.13</v>
      </c>
      <c r="I2551" s="6">
        <v>40</v>
      </c>
      <c r="J2551" s="36" t="str">
        <f t="shared" si="39"/>
        <v>Médio</v>
      </c>
      <c r="K2551" s="6">
        <f>IF(OR(B2551="",D2551="",E2551="",F2551="",G2551="",H2551=""),1,0)</f>
        <v>0</v>
      </c>
      <c r="L2551" s="6">
        <f>IF(C2551&lt;Panorama_geral!$B$3,1,0)</f>
        <v>0</v>
      </c>
      <c r="M2551" s="36">
        <f>IF(D2551&gt;Educacao_infantil!$I$3,1,0)</f>
        <v>1</v>
      </c>
      <c r="N2551" s="7">
        <f>IF(I2551&lt;Educacao_infantil!$J$3,1,0)</f>
        <v>0</v>
      </c>
      <c r="O2551" s="22"/>
    </row>
    <row r="2552" spans="1:15" x14ac:dyDescent="0.25">
      <c r="A2552" s="5" t="s">
        <v>1249</v>
      </c>
      <c r="B2552" s="6" t="s">
        <v>7</v>
      </c>
      <c r="C2552" s="9" t="str">
        <f>VLOOKUP(B2552,'De-Para_Estado_Regiao'!$B$3:$C$29,2,0)</f>
        <v>Sudeste</v>
      </c>
      <c r="D2552" s="6">
        <v>278</v>
      </c>
      <c r="E2552" s="6">
        <v>0.78</v>
      </c>
      <c r="F2552" s="6">
        <v>0.75</v>
      </c>
      <c r="G2552" s="6">
        <v>0.71599999999999997</v>
      </c>
      <c r="H2552" s="6">
        <v>17688.07</v>
      </c>
      <c r="I2552" s="6">
        <v>3</v>
      </c>
      <c r="J2552" s="36" t="str">
        <f t="shared" si="39"/>
        <v>Alto</v>
      </c>
      <c r="K2552" s="6">
        <f>IF(OR(B2552="",D2552="",E2552="",F2552="",G2552="",H2552=""),1,0)</f>
        <v>0</v>
      </c>
      <c r="L2552" s="6">
        <f>IF(C2552&lt;Panorama_geral!$B$3,1,0)</f>
        <v>0</v>
      </c>
      <c r="M2552" s="36">
        <f>IF(D2552&gt;Educacao_infantil!$I$3,1,0)</f>
        <v>0</v>
      </c>
      <c r="N2552" s="7">
        <f>IF(I2552&lt;Educacao_infantil!$J$3,1,0)</f>
        <v>0</v>
      </c>
      <c r="O2552" s="22"/>
    </row>
    <row r="2553" spans="1:15" x14ac:dyDescent="0.25">
      <c r="A2553" s="8" t="s">
        <v>1250</v>
      </c>
      <c r="B2553" s="9" t="s">
        <v>59</v>
      </c>
      <c r="C2553" s="9" t="str">
        <f>VLOOKUP(B2553,'De-Para_Estado_Regiao'!$B$3:$C$29,2,0)</f>
        <v>Sul</v>
      </c>
      <c r="D2553" s="9">
        <v>753</v>
      </c>
      <c r="E2553" s="9">
        <v>0.73699999999999999</v>
      </c>
      <c r="F2553" s="9">
        <v>0.749</v>
      </c>
      <c r="G2553" s="9">
        <v>0.63</v>
      </c>
      <c r="H2553" s="9">
        <v>20913.82</v>
      </c>
      <c r="I2553" s="6">
        <v>18</v>
      </c>
      <c r="J2553" s="36" t="str">
        <f t="shared" si="39"/>
        <v>Alto</v>
      </c>
      <c r="K2553" s="6">
        <f>IF(OR(B2553="",D2553="",E2553="",F2553="",G2553="",H2553=""),1,0)</f>
        <v>0</v>
      </c>
      <c r="L2553" s="6">
        <f>IF(C2553&lt;Panorama_geral!$B$3,1,0)</f>
        <v>0</v>
      </c>
      <c r="M2553" s="36">
        <f>IF(D2553&gt;Educacao_infantil!$I$3,1,0)</f>
        <v>0</v>
      </c>
      <c r="N2553" s="7">
        <f>IF(I2553&lt;Educacao_infantil!$J$3,1,0)</f>
        <v>0</v>
      </c>
      <c r="O2553" s="22"/>
    </row>
    <row r="2554" spans="1:15" x14ac:dyDescent="0.25">
      <c r="A2554" s="5" t="s">
        <v>1251</v>
      </c>
      <c r="B2554" s="6" t="s">
        <v>33</v>
      </c>
      <c r="C2554" s="9" t="str">
        <f>VLOOKUP(B2554,'De-Para_Estado_Regiao'!$B$3:$C$29,2,0)</f>
        <v>Centro-Oeste</v>
      </c>
      <c r="D2554" s="6">
        <v>5468</v>
      </c>
      <c r="E2554" s="6">
        <v>0.66900000000000004</v>
      </c>
      <c r="F2554" s="6">
        <v>0.65300000000000002</v>
      </c>
      <c r="G2554" s="6">
        <v>0.56599999999999995</v>
      </c>
      <c r="H2554" s="6">
        <v>10896.14</v>
      </c>
      <c r="I2554" s="6">
        <v>79</v>
      </c>
      <c r="J2554" s="36" t="str">
        <f t="shared" si="39"/>
        <v>Médio</v>
      </c>
      <c r="K2554" s="6">
        <f>IF(OR(B2554="",D2554="",E2554="",F2554="",G2554="",H2554=""),1,0)</f>
        <v>0</v>
      </c>
      <c r="L2554" s="6">
        <f>IF(C2554&lt;Panorama_geral!$B$3,1,0)</f>
        <v>0</v>
      </c>
      <c r="M2554" s="36">
        <f>IF(D2554&gt;Educacao_infantil!$I$3,1,0)</f>
        <v>1</v>
      </c>
      <c r="N2554" s="7">
        <f>IF(I2554&lt;Educacao_infantil!$J$3,1,0)</f>
        <v>0</v>
      </c>
      <c r="O2554" s="22"/>
    </row>
    <row r="2555" spans="1:15" x14ac:dyDescent="0.25">
      <c r="A2555" s="8" t="s">
        <v>1252</v>
      </c>
      <c r="B2555" s="9" t="s">
        <v>111</v>
      </c>
      <c r="C2555" s="9" t="str">
        <f>VLOOKUP(B2555,'De-Para_Estado_Regiao'!$B$3:$C$29,2,0)</f>
        <v>Norte</v>
      </c>
      <c r="D2555" s="9">
        <v>883</v>
      </c>
      <c r="E2555" s="9">
        <v>0.67</v>
      </c>
      <c r="F2555" s="9">
        <v>0.64</v>
      </c>
      <c r="G2555" s="9">
        <v>0.58699999999999997</v>
      </c>
      <c r="H2555" s="9">
        <v>19757.560000000001</v>
      </c>
      <c r="I2555" s="6">
        <v>7</v>
      </c>
      <c r="J2555" s="36" t="str">
        <f t="shared" si="39"/>
        <v>Médio</v>
      </c>
      <c r="K2555" s="6">
        <f>IF(OR(B2555="",D2555="",E2555="",F2555="",G2555="",H2555=""),1,0)</f>
        <v>0</v>
      </c>
      <c r="L2555" s="6">
        <f>IF(C2555&lt;Panorama_geral!$B$3,1,0)</f>
        <v>0</v>
      </c>
      <c r="M2555" s="36">
        <f>IF(D2555&gt;Educacao_infantil!$I$3,1,0)</f>
        <v>0</v>
      </c>
      <c r="N2555" s="7">
        <f>IF(I2555&lt;Educacao_infantil!$J$3,1,0)</f>
        <v>0</v>
      </c>
      <c r="O2555" s="22"/>
    </row>
    <row r="2556" spans="1:15" x14ac:dyDescent="0.25">
      <c r="A2556" s="8" t="s">
        <v>1254</v>
      </c>
      <c r="B2556" s="9" t="s">
        <v>31</v>
      </c>
      <c r="C2556" s="9" t="str">
        <f>VLOOKUP(B2556,'De-Para_Estado_Regiao'!$B$3:$C$29,2,0)</f>
        <v>Nordeste</v>
      </c>
      <c r="D2556" s="9">
        <v>728</v>
      </c>
      <c r="E2556" s="9">
        <v>0.6</v>
      </c>
      <c r="F2556" s="9">
        <v>0.57299999999999995</v>
      </c>
      <c r="G2556" s="9">
        <v>0.48199999999999998</v>
      </c>
      <c r="H2556" s="9">
        <v>6510.21</v>
      </c>
      <c r="I2556" s="6">
        <v>3</v>
      </c>
      <c r="J2556" s="36" t="str">
        <f t="shared" si="39"/>
        <v>Médio</v>
      </c>
      <c r="K2556" s="6">
        <f>IF(OR(B2556="",D2556="",E2556="",F2556="",G2556="",H2556=""),1,0)</f>
        <v>0</v>
      </c>
      <c r="L2556" s="6">
        <f>IF(C2556&lt;Panorama_geral!$B$3,1,0)</f>
        <v>0</v>
      </c>
      <c r="M2556" s="36">
        <f>IF(D2556&gt;Educacao_infantil!$I$3,1,0)</f>
        <v>0</v>
      </c>
      <c r="N2556" s="7">
        <f>IF(I2556&lt;Educacao_infantil!$J$3,1,0)</f>
        <v>0</v>
      </c>
      <c r="O2556" s="22"/>
    </row>
    <row r="2557" spans="1:15" x14ac:dyDescent="0.25">
      <c r="A2557" s="5" t="s">
        <v>1255</v>
      </c>
      <c r="B2557" s="6" t="s">
        <v>33</v>
      </c>
      <c r="C2557" s="9" t="str">
        <f>VLOOKUP(B2557,'De-Para_Estado_Regiao'!$B$3:$C$29,2,0)</f>
        <v>Centro-Oeste</v>
      </c>
      <c r="D2557" s="6">
        <v>1096</v>
      </c>
      <c r="E2557" s="6">
        <v>0.69</v>
      </c>
      <c r="F2557" s="6">
        <v>0.66100000000000003</v>
      </c>
      <c r="G2557" s="6">
        <v>0.61599999999999999</v>
      </c>
      <c r="H2557" s="6">
        <v>12562.82</v>
      </c>
      <c r="I2557" s="6">
        <v>21</v>
      </c>
      <c r="J2557" s="36" t="str">
        <f t="shared" si="39"/>
        <v>Médio</v>
      </c>
      <c r="K2557" s="6">
        <f>IF(OR(B2557="",D2557="",E2557="",F2557="",G2557="",H2557=""),1,0)</f>
        <v>0</v>
      </c>
      <c r="L2557" s="6">
        <f>IF(C2557&lt;Panorama_geral!$B$3,1,0)</f>
        <v>0</v>
      </c>
      <c r="M2557" s="36">
        <f>IF(D2557&gt;Educacao_infantil!$I$3,1,0)</f>
        <v>1</v>
      </c>
      <c r="N2557" s="7">
        <f>IF(I2557&lt;Educacao_infantil!$J$3,1,0)</f>
        <v>0</v>
      </c>
      <c r="O2557" s="22"/>
    </row>
    <row r="2558" spans="1:15" x14ac:dyDescent="0.25">
      <c r="A2558" s="8" t="s">
        <v>1256</v>
      </c>
      <c r="B2558" s="9" t="s">
        <v>87</v>
      </c>
      <c r="C2558" s="9" t="str">
        <f>VLOOKUP(B2558,'De-Para_Estado_Regiao'!$B$3:$C$29,2,0)</f>
        <v>Nordeste</v>
      </c>
      <c r="D2558" s="9">
        <v>2037</v>
      </c>
      <c r="E2558" s="9">
        <v>0.65900000000000003</v>
      </c>
      <c r="F2558" s="9">
        <v>0.66600000000000004</v>
      </c>
      <c r="G2558" s="9">
        <v>0.53600000000000003</v>
      </c>
      <c r="H2558" s="9">
        <v>16604.900000000001</v>
      </c>
      <c r="I2558" s="6">
        <v>9</v>
      </c>
      <c r="J2558" s="36" t="str">
        <f t="shared" si="39"/>
        <v>Médio</v>
      </c>
      <c r="K2558" s="6">
        <f>IF(OR(B2558="",D2558="",E2558="",F2558="",G2558="",H2558=""),1,0)</f>
        <v>0</v>
      </c>
      <c r="L2558" s="6">
        <f>IF(C2558&lt;Panorama_geral!$B$3,1,0)</f>
        <v>0</v>
      </c>
      <c r="M2558" s="36">
        <f>IF(D2558&gt;Educacao_infantil!$I$3,1,0)</f>
        <v>1</v>
      </c>
      <c r="N2558" s="7">
        <f>IF(I2558&lt;Educacao_infantil!$J$3,1,0)</f>
        <v>0</v>
      </c>
      <c r="O2558" s="22"/>
    </row>
    <row r="2559" spans="1:15" x14ac:dyDescent="0.25">
      <c r="A2559" s="5" t="s">
        <v>1257</v>
      </c>
      <c r="B2559" s="6" t="s">
        <v>16</v>
      </c>
      <c r="C2559" s="9" t="str">
        <f>VLOOKUP(B2559,'De-Para_Estado_Regiao'!$B$3:$C$29,2,0)</f>
        <v>Sudeste</v>
      </c>
      <c r="D2559" s="6">
        <v>1514</v>
      </c>
      <c r="E2559" s="6">
        <v>0.71</v>
      </c>
      <c r="F2559" s="6">
        <v>0.67600000000000005</v>
      </c>
      <c r="G2559" s="6">
        <v>0.64200000000000002</v>
      </c>
      <c r="H2559" s="6">
        <v>22766.6</v>
      </c>
      <c r="I2559" s="6">
        <v>28</v>
      </c>
      <c r="J2559" s="36" t="str">
        <f t="shared" si="39"/>
        <v>Alto</v>
      </c>
      <c r="K2559" s="6">
        <f>IF(OR(B2559="",D2559="",E2559="",F2559="",G2559="",H2559=""),1,0)</f>
        <v>0</v>
      </c>
      <c r="L2559" s="6">
        <f>IF(C2559&lt;Panorama_geral!$B$3,1,0)</f>
        <v>0</v>
      </c>
      <c r="M2559" s="36">
        <f>IF(D2559&gt;Educacao_infantil!$I$3,1,0)</f>
        <v>1</v>
      </c>
      <c r="N2559" s="7">
        <f>IF(I2559&lt;Educacao_infantil!$J$3,1,0)</f>
        <v>0</v>
      </c>
      <c r="O2559" s="22"/>
    </row>
    <row r="2560" spans="1:15" x14ac:dyDescent="0.25">
      <c r="A2560" s="8" t="s">
        <v>1258</v>
      </c>
      <c r="B2560" s="9" t="s">
        <v>16</v>
      </c>
      <c r="C2560" s="9" t="str">
        <f>VLOOKUP(B2560,'De-Para_Estado_Regiao'!$B$3:$C$29,2,0)</f>
        <v>Sudeste</v>
      </c>
      <c r="D2560" s="9">
        <v>669</v>
      </c>
      <c r="E2560" s="9">
        <v>0.71</v>
      </c>
      <c r="F2560" s="9">
        <v>0.71499999999999997</v>
      </c>
      <c r="G2560" s="9">
        <v>0.58699999999999997</v>
      </c>
      <c r="H2560" s="9">
        <v>19523.66</v>
      </c>
      <c r="I2560" s="6">
        <v>22</v>
      </c>
      <c r="J2560" s="36" t="str">
        <f t="shared" si="39"/>
        <v>Alto</v>
      </c>
      <c r="K2560" s="6">
        <f>IF(OR(B2560="",D2560="",E2560="",F2560="",G2560="",H2560=""),1,0)</f>
        <v>0</v>
      </c>
      <c r="L2560" s="6">
        <f>IF(C2560&lt;Panorama_geral!$B$3,1,0)</f>
        <v>0</v>
      </c>
      <c r="M2560" s="36">
        <f>IF(D2560&gt;Educacao_infantil!$I$3,1,0)</f>
        <v>0</v>
      </c>
      <c r="N2560" s="7">
        <f>IF(I2560&lt;Educacao_infantil!$J$3,1,0)</f>
        <v>0</v>
      </c>
      <c r="O2560" s="22"/>
    </row>
    <row r="2561" spans="1:15" x14ac:dyDescent="0.25">
      <c r="A2561" s="5" t="s">
        <v>1259</v>
      </c>
      <c r="B2561" s="6" t="s">
        <v>31</v>
      </c>
      <c r="C2561" s="9" t="str">
        <f>VLOOKUP(B2561,'De-Para_Estado_Regiao'!$B$3:$C$29,2,0)</f>
        <v>Nordeste</v>
      </c>
      <c r="D2561" s="6">
        <v>3002</v>
      </c>
      <c r="E2561" s="6">
        <v>0.65900000000000003</v>
      </c>
      <c r="F2561" s="6">
        <v>0.60899999999999999</v>
      </c>
      <c r="G2561" s="6">
        <v>0.59599999999999997</v>
      </c>
      <c r="H2561" s="6">
        <v>14375.34</v>
      </c>
      <c r="I2561" s="6">
        <v>68</v>
      </c>
      <c r="J2561" s="36" t="str">
        <f t="shared" si="39"/>
        <v>Médio</v>
      </c>
      <c r="K2561" s="6">
        <f>IF(OR(B2561="",D2561="",E2561="",F2561="",G2561="",H2561=""),1,0)</f>
        <v>0</v>
      </c>
      <c r="L2561" s="6">
        <f>IF(C2561&lt;Panorama_geral!$B$3,1,0)</f>
        <v>0</v>
      </c>
      <c r="M2561" s="36">
        <f>IF(D2561&gt;Educacao_infantil!$I$3,1,0)</f>
        <v>1</v>
      </c>
      <c r="N2561" s="7">
        <f>IF(I2561&lt;Educacao_infantil!$J$3,1,0)</f>
        <v>0</v>
      </c>
      <c r="O2561" s="22"/>
    </row>
    <row r="2562" spans="1:15" x14ac:dyDescent="0.25">
      <c r="A2562" s="8" t="s">
        <v>1260</v>
      </c>
      <c r="B2562" s="9" t="s">
        <v>16</v>
      </c>
      <c r="C2562" s="9" t="str">
        <f>VLOOKUP(B2562,'De-Para_Estado_Regiao'!$B$3:$C$29,2,0)</f>
        <v>Sudeste</v>
      </c>
      <c r="D2562" s="9">
        <v>428</v>
      </c>
      <c r="E2562" s="9">
        <v>0.72299999999999998</v>
      </c>
      <c r="F2562" s="9">
        <v>0.72799999999999998</v>
      </c>
      <c r="G2562" s="9">
        <v>0.60299999999999998</v>
      </c>
      <c r="H2562" s="9">
        <v>25974.3</v>
      </c>
      <c r="I2562" s="6">
        <v>15</v>
      </c>
      <c r="J2562" s="36" t="str">
        <f t="shared" si="39"/>
        <v>Alto</v>
      </c>
      <c r="K2562" s="6">
        <f>IF(OR(B2562="",D2562="",E2562="",F2562="",G2562="",H2562=""),1,0)</f>
        <v>0</v>
      </c>
      <c r="L2562" s="6">
        <f>IF(C2562&lt;Panorama_geral!$B$3,1,0)</f>
        <v>0</v>
      </c>
      <c r="M2562" s="36">
        <f>IF(D2562&gt;Educacao_infantil!$I$3,1,0)</f>
        <v>0</v>
      </c>
      <c r="N2562" s="7">
        <f>IF(I2562&lt;Educacao_infantil!$J$3,1,0)</f>
        <v>0</v>
      </c>
      <c r="O2562" s="22"/>
    </row>
    <row r="2563" spans="1:15" x14ac:dyDescent="0.25">
      <c r="A2563" s="5" t="s">
        <v>1261</v>
      </c>
      <c r="B2563" s="6" t="s">
        <v>7</v>
      </c>
      <c r="C2563" s="9" t="str">
        <f>VLOOKUP(B2563,'De-Para_Estado_Regiao'!$B$3:$C$29,2,0)</f>
        <v>Sudeste</v>
      </c>
      <c r="D2563" s="6">
        <v>429</v>
      </c>
      <c r="E2563" s="6">
        <v>0.72</v>
      </c>
      <c r="F2563" s="6">
        <v>0.69599999999999995</v>
      </c>
      <c r="G2563" s="6">
        <v>0.65200000000000002</v>
      </c>
      <c r="H2563" s="6">
        <v>15019.6</v>
      </c>
      <c r="I2563" s="6">
        <v>9</v>
      </c>
      <c r="J2563" s="36" t="str">
        <f t="shared" si="39"/>
        <v>Alto</v>
      </c>
      <c r="K2563" s="6">
        <f>IF(OR(B2563="",D2563="",E2563="",F2563="",G2563="",H2563=""),1,0)</f>
        <v>0</v>
      </c>
      <c r="L2563" s="6">
        <f>IF(C2563&lt;Panorama_geral!$B$3,1,0)</f>
        <v>0</v>
      </c>
      <c r="M2563" s="36">
        <f>IF(D2563&gt;Educacao_infantil!$I$3,1,0)</f>
        <v>0</v>
      </c>
      <c r="N2563" s="7">
        <f>IF(I2563&lt;Educacao_infantil!$J$3,1,0)</f>
        <v>0</v>
      </c>
      <c r="O2563" s="22"/>
    </row>
    <row r="2564" spans="1:15" x14ac:dyDescent="0.25">
      <c r="A2564" s="8" t="s">
        <v>1262</v>
      </c>
      <c r="B2564" s="9" t="s">
        <v>7</v>
      </c>
      <c r="C2564" s="9" t="str">
        <f>VLOOKUP(B2564,'De-Para_Estado_Regiao'!$B$3:$C$29,2,0)</f>
        <v>Sudeste</v>
      </c>
      <c r="D2564" s="9">
        <v>456</v>
      </c>
      <c r="E2564" s="9">
        <v>0.73</v>
      </c>
      <c r="F2564" s="9">
        <v>0.70099999999999996</v>
      </c>
      <c r="G2564" s="9">
        <v>0.68200000000000005</v>
      </c>
      <c r="H2564" s="9">
        <v>16111.67</v>
      </c>
      <c r="I2564" s="6">
        <v>9</v>
      </c>
      <c r="J2564" s="36" t="str">
        <f t="shared" si="39"/>
        <v>Alto</v>
      </c>
      <c r="K2564" s="6">
        <f>IF(OR(B2564="",D2564="",E2564="",F2564="",G2564="",H2564=""),1,0)</f>
        <v>0</v>
      </c>
      <c r="L2564" s="6">
        <f>IF(C2564&lt;Panorama_geral!$B$3,1,0)</f>
        <v>0</v>
      </c>
      <c r="M2564" s="36">
        <f>IF(D2564&gt;Educacao_infantil!$I$3,1,0)</f>
        <v>0</v>
      </c>
      <c r="N2564" s="7">
        <f>IF(I2564&lt;Educacao_infantil!$J$3,1,0)</f>
        <v>0</v>
      </c>
      <c r="O2564" s="22"/>
    </row>
    <row r="2565" spans="1:15" x14ac:dyDescent="0.25">
      <c r="A2565" s="5" t="s">
        <v>1263</v>
      </c>
      <c r="B2565" s="6" t="s">
        <v>29</v>
      </c>
      <c r="C2565" s="9" t="str">
        <f>VLOOKUP(B2565,'De-Para_Estado_Regiao'!$B$3:$C$29,2,0)</f>
        <v>Centro-Oeste</v>
      </c>
      <c r="D2565" s="6">
        <v>1492</v>
      </c>
      <c r="E2565" s="6">
        <v>0.70299999999999996</v>
      </c>
      <c r="F2565" s="6">
        <v>0.69199999999999995</v>
      </c>
      <c r="G2565" s="6">
        <v>0.60899999999999999</v>
      </c>
      <c r="H2565" s="6">
        <v>19771.72</v>
      </c>
      <c r="I2565" s="6">
        <v>20</v>
      </c>
      <c r="J2565" s="36" t="str">
        <f t="shared" si="39"/>
        <v>Alto</v>
      </c>
      <c r="K2565" s="6">
        <f>IF(OR(B2565="",D2565="",E2565="",F2565="",G2565="",H2565=""),1,0)</f>
        <v>0</v>
      </c>
      <c r="L2565" s="6">
        <f>IF(C2565&lt;Panorama_geral!$B$3,1,0)</f>
        <v>0</v>
      </c>
      <c r="M2565" s="36">
        <f>IF(D2565&gt;Educacao_infantil!$I$3,1,0)</f>
        <v>1</v>
      </c>
      <c r="N2565" s="7">
        <f>IF(I2565&lt;Educacao_infantil!$J$3,1,0)</f>
        <v>0</v>
      </c>
      <c r="O2565" s="22"/>
    </row>
    <row r="2566" spans="1:15" x14ac:dyDescent="0.25">
      <c r="A2566" s="8" t="s">
        <v>1264</v>
      </c>
      <c r="B2566" s="9" t="s">
        <v>24</v>
      </c>
      <c r="C2566" s="9" t="str">
        <f>VLOOKUP(B2566,'De-Para_Estado_Regiao'!$B$3:$C$29,2,0)</f>
        <v>Nordeste</v>
      </c>
      <c r="D2566" s="9">
        <v>1603</v>
      </c>
      <c r="E2566" s="9">
        <v>0.59899999999999998</v>
      </c>
      <c r="F2566" s="9">
        <v>0.61399999999999999</v>
      </c>
      <c r="G2566" s="9">
        <v>0.46500000000000002</v>
      </c>
      <c r="H2566" s="9">
        <v>10596.36</v>
      </c>
      <c r="I2566" s="6">
        <v>12</v>
      </c>
      <c r="J2566" s="36" t="str">
        <f t="shared" ref="J2566:J2629" si="40">IF(E2566&lt;0.55,"Baixo", IF(E2566&lt;0.7,"Médio", IF(E2566&lt;0.8,"Alto","Muito Alto")))</f>
        <v>Médio</v>
      </c>
      <c r="K2566" s="6">
        <f>IF(OR(B2566="",D2566="",E2566="",F2566="",G2566="",H2566=""),1,0)</f>
        <v>0</v>
      </c>
      <c r="L2566" s="6">
        <f>IF(C2566&lt;Panorama_geral!$B$3,1,0)</f>
        <v>0</v>
      </c>
      <c r="M2566" s="36">
        <f>IF(D2566&gt;Educacao_infantil!$I$3,1,0)</f>
        <v>1</v>
      </c>
      <c r="N2566" s="7">
        <f>IF(I2566&lt;Educacao_infantil!$J$3,1,0)</f>
        <v>0</v>
      </c>
      <c r="O2566" s="22"/>
    </row>
    <row r="2567" spans="1:15" x14ac:dyDescent="0.25">
      <c r="A2567" s="5" t="s">
        <v>1265</v>
      </c>
      <c r="B2567" s="6" t="s">
        <v>16</v>
      </c>
      <c r="C2567" s="9" t="str">
        <f>VLOOKUP(B2567,'De-Para_Estado_Regiao'!$B$3:$C$29,2,0)</f>
        <v>Sudeste</v>
      </c>
      <c r="D2567" s="6">
        <v>1097</v>
      </c>
      <c r="E2567" s="6">
        <v>0.72</v>
      </c>
      <c r="F2567" s="6">
        <v>0.73599999999999999</v>
      </c>
      <c r="G2567" s="6">
        <v>0.61499999999999999</v>
      </c>
      <c r="H2567" s="6">
        <v>17512.03</v>
      </c>
      <c r="I2567" s="6">
        <v>22</v>
      </c>
      <c r="J2567" s="36" t="str">
        <f t="shared" si="40"/>
        <v>Alto</v>
      </c>
      <c r="K2567" s="6">
        <f>IF(OR(B2567="",D2567="",E2567="",F2567="",G2567="",H2567=""),1,0)</f>
        <v>0</v>
      </c>
      <c r="L2567" s="6">
        <f>IF(C2567&lt;Panorama_geral!$B$3,1,0)</f>
        <v>0</v>
      </c>
      <c r="M2567" s="36">
        <f>IF(D2567&gt;Educacao_infantil!$I$3,1,0)</f>
        <v>1</v>
      </c>
      <c r="N2567" s="7">
        <f>IF(I2567&lt;Educacao_infantil!$J$3,1,0)</f>
        <v>0</v>
      </c>
      <c r="O2567" s="22"/>
    </row>
    <row r="2568" spans="1:15" x14ac:dyDescent="0.25">
      <c r="A2568" s="8" t="s">
        <v>1266</v>
      </c>
      <c r="B2568" s="9" t="s">
        <v>29</v>
      </c>
      <c r="C2568" s="9" t="str">
        <f>VLOOKUP(B2568,'De-Para_Estado_Regiao'!$B$3:$C$29,2,0)</f>
        <v>Centro-Oeste</v>
      </c>
      <c r="D2568" s="9">
        <v>720</v>
      </c>
      <c r="E2568" s="9">
        <v>0.72499999999999998</v>
      </c>
      <c r="F2568" s="9">
        <v>0.70399999999999996</v>
      </c>
      <c r="G2568" s="9">
        <v>0.65500000000000003</v>
      </c>
      <c r="H2568" s="9">
        <v>25725.3</v>
      </c>
      <c r="I2568" s="6">
        <v>15</v>
      </c>
      <c r="J2568" s="36" t="str">
        <f t="shared" si="40"/>
        <v>Alto</v>
      </c>
      <c r="K2568" s="6">
        <f>IF(OR(B2568="",D2568="",E2568="",F2568="",G2568="",H2568=""),1,0)</f>
        <v>0</v>
      </c>
      <c r="L2568" s="6">
        <f>IF(C2568&lt;Panorama_geral!$B$3,1,0)</f>
        <v>0</v>
      </c>
      <c r="M2568" s="36">
        <f>IF(D2568&gt;Educacao_infantil!$I$3,1,0)</f>
        <v>0</v>
      </c>
      <c r="N2568" s="7">
        <f>IF(I2568&lt;Educacao_infantil!$J$3,1,0)</f>
        <v>0</v>
      </c>
      <c r="O2568" s="22"/>
    </row>
    <row r="2569" spans="1:15" x14ac:dyDescent="0.25">
      <c r="A2569" s="5" t="s">
        <v>1267</v>
      </c>
      <c r="B2569" s="6" t="s">
        <v>14</v>
      </c>
      <c r="C2569" s="9" t="str">
        <f>VLOOKUP(B2569,'De-Para_Estado_Regiao'!$B$3:$C$29,2,0)</f>
        <v>Sul</v>
      </c>
      <c r="D2569" s="6">
        <v>1100</v>
      </c>
      <c r="E2569" s="6">
        <v>0.747</v>
      </c>
      <c r="F2569" s="6">
        <v>0.751</v>
      </c>
      <c r="G2569" s="6">
        <v>0.65</v>
      </c>
      <c r="H2569" s="6">
        <v>35871.81</v>
      </c>
      <c r="I2569" s="6">
        <v>37</v>
      </c>
      <c r="J2569" s="36" t="str">
        <f t="shared" si="40"/>
        <v>Alto</v>
      </c>
      <c r="K2569" s="6">
        <f>IF(OR(B2569="",D2569="",E2569="",F2569="",G2569="",H2569=""),1,0)</f>
        <v>0</v>
      </c>
      <c r="L2569" s="6">
        <f>IF(C2569&lt;Panorama_geral!$B$3,1,0)</f>
        <v>0</v>
      </c>
      <c r="M2569" s="36">
        <f>IF(D2569&gt;Educacao_infantil!$I$3,1,0)</f>
        <v>1</v>
      </c>
      <c r="N2569" s="7">
        <f>IF(I2569&lt;Educacao_infantil!$J$3,1,0)</f>
        <v>0</v>
      </c>
      <c r="O2569" s="22"/>
    </row>
    <row r="2570" spans="1:15" x14ac:dyDescent="0.25">
      <c r="A2570" s="8" t="s">
        <v>1268</v>
      </c>
      <c r="B2570" s="9" t="s">
        <v>111</v>
      </c>
      <c r="C2570" s="9" t="str">
        <f>VLOOKUP(B2570,'De-Para_Estado_Regiao'!$B$3:$C$29,2,0)</f>
        <v>Norte</v>
      </c>
      <c r="D2570" s="9">
        <v>403</v>
      </c>
      <c r="E2570" s="9">
        <v>0.67</v>
      </c>
      <c r="F2570" s="9">
        <v>0.65200000000000002</v>
      </c>
      <c r="G2570" s="9">
        <v>0.57099999999999995</v>
      </c>
      <c r="H2570" s="9">
        <v>14595.51</v>
      </c>
      <c r="I2570" s="6">
        <v>2</v>
      </c>
      <c r="J2570" s="36" t="str">
        <f t="shared" si="40"/>
        <v>Médio</v>
      </c>
      <c r="K2570" s="6">
        <f>IF(OR(B2570="",D2570="",E2570="",F2570="",G2570="",H2570=""),1,0)</f>
        <v>0</v>
      </c>
      <c r="L2570" s="6">
        <f>IF(C2570&lt;Panorama_geral!$B$3,1,0)</f>
        <v>0</v>
      </c>
      <c r="M2570" s="36">
        <f>IF(D2570&gt;Educacao_infantil!$I$3,1,0)</f>
        <v>0</v>
      </c>
      <c r="N2570" s="7">
        <f>IF(I2570&lt;Educacao_infantil!$J$3,1,0)</f>
        <v>0</v>
      </c>
      <c r="O2570" s="22"/>
    </row>
    <row r="2571" spans="1:15" x14ac:dyDescent="0.25">
      <c r="A2571" s="5" t="s">
        <v>1269</v>
      </c>
      <c r="B2571" s="6" t="s">
        <v>53</v>
      </c>
      <c r="C2571" s="9" t="str">
        <f>VLOOKUP(B2571,'De-Para_Estado_Regiao'!$B$3:$C$29,2,0)</f>
        <v>Centro-Oeste</v>
      </c>
      <c r="D2571" s="6">
        <v>1322</v>
      </c>
      <c r="E2571" s="6">
        <v>0.7</v>
      </c>
      <c r="F2571" s="6">
        <v>0.68700000000000006</v>
      </c>
      <c r="G2571" s="6">
        <v>0.61799999999999999</v>
      </c>
      <c r="H2571" s="6">
        <v>12464.41</v>
      </c>
      <c r="I2571" s="6">
        <v>10</v>
      </c>
      <c r="J2571" s="36" t="str">
        <f t="shared" si="40"/>
        <v>Alto</v>
      </c>
      <c r="K2571" s="6">
        <f>IF(OR(B2571="",D2571="",E2571="",F2571="",G2571="",H2571=""),1,0)</f>
        <v>0</v>
      </c>
      <c r="L2571" s="6">
        <f>IF(C2571&lt;Panorama_geral!$B$3,1,0)</f>
        <v>0</v>
      </c>
      <c r="M2571" s="36">
        <f>IF(D2571&gt;Educacao_infantil!$I$3,1,0)</f>
        <v>1</v>
      </c>
      <c r="N2571" s="7">
        <f>IF(I2571&lt;Educacao_infantil!$J$3,1,0)</f>
        <v>0</v>
      </c>
      <c r="O2571" s="22"/>
    </row>
    <row r="2572" spans="1:15" x14ac:dyDescent="0.25">
      <c r="A2572" s="8" t="s">
        <v>1270</v>
      </c>
      <c r="B2572" s="9" t="s">
        <v>16</v>
      </c>
      <c r="C2572" s="9" t="str">
        <f>VLOOKUP(B2572,'De-Para_Estado_Regiao'!$B$3:$C$29,2,0)</f>
        <v>Sudeste</v>
      </c>
      <c r="D2572" s="9">
        <v>931</v>
      </c>
      <c r="E2572" s="9">
        <v>0.7</v>
      </c>
      <c r="F2572" s="9">
        <v>0.67900000000000005</v>
      </c>
      <c r="G2572" s="9">
        <v>0.58899999999999997</v>
      </c>
      <c r="H2572" s="9">
        <v>18737.39</v>
      </c>
      <c r="I2572" s="6">
        <v>17</v>
      </c>
      <c r="J2572" s="36" t="str">
        <f t="shared" si="40"/>
        <v>Alto</v>
      </c>
      <c r="K2572" s="6">
        <f>IF(OR(B2572="",D2572="",E2572="",F2572="",G2572="",H2572=""),1,0)</f>
        <v>0</v>
      </c>
      <c r="L2572" s="6">
        <f>IF(C2572&lt;Panorama_geral!$B$3,1,0)</f>
        <v>0</v>
      </c>
      <c r="M2572" s="36">
        <f>IF(D2572&gt;Educacao_infantil!$I$3,1,0)</f>
        <v>0</v>
      </c>
      <c r="N2572" s="7">
        <f>IF(I2572&lt;Educacao_infantil!$J$3,1,0)</f>
        <v>0</v>
      </c>
      <c r="O2572" s="22"/>
    </row>
    <row r="2573" spans="1:15" x14ac:dyDescent="0.25">
      <c r="A2573" s="5" t="s">
        <v>1271</v>
      </c>
      <c r="B2573" s="6" t="s">
        <v>53</v>
      </c>
      <c r="C2573" s="9" t="str">
        <f>VLOOKUP(B2573,'De-Para_Estado_Regiao'!$B$3:$C$29,2,0)</f>
        <v>Centro-Oeste</v>
      </c>
      <c r="D2573" s="6">
        <v>1217</v>
      </c>
      <c r="E2573" s="6">
        <v>0.73</v>
      </c>
      <c r="F2573" s="6">
        <v>0.751</v>
      </c>
      <c r="G2573" s="6">
        <v>0.60799999999999998</v>
      </c>
      <c r="H2573" s="6">
        <v>60764.83</v>
      </c>
      <c r="I2573" s="6">
        <v>21</v>
      </c>
      <c r="J2573" s="36" t="str">
        <f t="shared" si="40"/>
        <v>Alto</v>
      </c>
      <c r="K2573" s="6">
        <f>IF(OR(B2573="",D2573="",E2573="",F2573="",G2573="",H2573=""),1,0)</f>
        <v>0</v>
      </c>
      <c r="L2573" s="6">
        <f>IF(C2573&lt;Panorama_geral!$B$3,1,0)</f>
        <v>0</v>
      </c>
      <c r="M2573" s="36">
        <f>IF(D2573&gt;Educacao_infantil!$I$3,1,0)</f>
        <v>1</v>
      </c>
      <c r="N2573" s="7">
        <f>IF(I2573&lt;Educacao_infantil!$J$3,1,0)</f>
        <v>0</v>
      </c>
      <c r="O2573" s="22"/>
    </row>
    <row r="2574" spans="1:15" x14ac:dyDescent="0.25">
      <c r="A2574" s="8" t="s">
        <v>1272</v>
      </c>
      <c r="B2574" s="9" t="s">
        <v>29</v>
      </c>
      <c r="C2574" s="9" t="str">
        <f>VLOOKUP(B2574,'De-Para_Estado_Regiao'!$B$3:$C$29,2,0)</f>
        <v>Centro-Oeste</v>
      </c>
      <c r="D2574" s="9">
        <v>342</v>
      </c>
      <c r="E2574" s="9">
        <v>0.66200000000000003</v>
      </c>
      <c r="F2574" s="9">
        <v>0.64700000000000002</v>
      </c>
      <c r="G2574" s="9">
        <v>0.56299999999999994</v>
      </c>
      <c r="H2574" s="9">
        <v>11933.08</v>
      </c>
      <c r="I2574" s="6">
        <v>2</v>
      </c>
      <c r="J2574" s="36" t="str">
        <f t="shared" si="40"/>
        <v>Médio</v>
      </c>
      <c r="K2574" s="6">
        <f>IF(OR(B2574="",D2574="",E2574="",F2574="",G2574="",H2574=""),1,0)</f>
        <v>0</v>
      </c>
      <c r="L2574" s="6">
        <f>IF(C2574&lt;Panorama_geral!$B$3,1,0)</f>
        <v>0</v>
      </c>
      <c r="M2574" s="36">
        <f>IF(D2574&gt;Educacao_infantil!$I$3,1,0)</f>
        <v>0</v>
      </c>
      <c r="N2574" s="7">
        <f>IF(I2574&lt;Educacao_infantil!$J$3,1,0)</f>
        <v>0</v>
      </c>
      <c r="O2574" s="22"/>
    </row>
    <row r="2575" spans="1:15" x14ac:dyDescent="0.25">
      <c r="A2575" s="8" t="s">
        <v>1274</v>
      </c>
      <c r="B2575" s="9" t="s">
        <v>7</v>
      </c>
      <c r="C2575" s="9" t="str">
        <f>VLOOKUP(B2575,'De-Para_Estado_Regiao'!$B$3:$C$29,2,0)</f>
        <v>Sudeste</v>
      </c>
      <c r="D2575" s="9">
        <v>1100</v>
      </c>
      <c r="E2575" s="9">
        <v>0.70599999999999996</v>
      </c>
      <c r="F2575" s="9">
        <v>0.68500000000000005</v>
      </c>
      <c r="G2575" s="9">
        <v>0.61</v>
      </c>
      <c r="H2575" s="9">
        <v>13308.85</v>
      </c>
      <c r="I2575" s="6">
        <v>22</v>
      </c>
      <c r="J2575" s="36" t="str">
        <f t="shared" si="40"/>
        <v>Alto</v>
      </c>
      <c r="K2575" s="6">
        <f>IF(OR(B2575="",D2575="",E2575="",F2575="",G2575="",H2575=""),1,0)</f>
        <v>0</v>
      </c>
      <c r="L2575" s="6">
        <f>IF(C2575&lt;Panorama_geral!$B$3,1,0)</f>
        <v>0</v>
      </c>
      <c r="M2575" s="36">
        <f>IF(D2575&gt;Educacao_infantil!$I$3,1,0)</f>
        <v>1</v>
      </c>
      <c r="N2575" s="7">
        <f>IF(I2575&lt;Educacao_infantil!$J$3,1,0)</f>
        <v>0</v>
      </c>
      <c r="O2575" s="22"/>
    </row>
    <row r="2576" spans="1:15" x14ac:dyDescent="0.25">
      <c r="A2576" s="5" t="s">
        <v>1275</v>
      </c>
      <c r="B2576" s="6" t="s">
        <v>53</v>
      </c>
      <c r="C2576" s="9" t="str">
        <f>VLOOKUP(B2576,'De-Para_Estado_Regiao'!$B$3:$C$29,2,0)</f>
        <v>Centro-Oeste</v>
      </c>
      <c r="D2576" s="6">
        <v>836</v>
      </c>
      <c r="E2576" s="6">
        <v>0.66400000000000003</v>
      </c>
      <c r="F2576" s="6">
        <v>0.68100000000000005</v>
      </c>
      <c r="G2576" s="6">
        <v>0.51900000000000002</v>
      </c>
      <c r="H2576" s="6">
        <v>38908.720000000001</v>
      </c>
      <c r="I2576" s="6">
        <v>5</v>
      </c>
      <c r="J2576" s="36" t="str">
        <f t="shared" si="40"/>
        <v>Médio</v>
      </c>
      <c r="K2576" s="6">
        <f>IF(OR(B2576="",D2576="",E2576="",F2576="",G2576="",H2576=""),1,0)</f>
        <v>0</v>
      </c>
      <c r="L2576" s="6">
        <f>IF(C2576&lt;Panorama_geral!$B$3,1,0)</f>
        <v>0</v>
      </c>
      <c r="M2576" s="36">
        <f>IF(D2576&gt;Educacao_infantil!$I$3,1,0)</f>
        <v>0</v>
      </c>
      <c r="N2576" s="7">
        <f>IF(I2576&lt;Educacao_infantil!$J$3,1,0)</f>
        <v>0</v>
      </c>
      <c r="O2576" s="22"/>
    </row>
    <row r="2577" spans="1:15" x14ac:dyDescent="0.25">
      <c r="A2577" s="8" t="s">
        <v>1276</v>
      </c>
      <c r="B2577" s="9" t="s">
        <v>14</v>
      </c>
      <c r="C2577" s="9" t="str">
        <f>VLOOKUP(B2577,'De-Para_Estado_Regiao'!$B$3:$C$29,2,0)</f>
        <v>Sul</v>
      </c>
      <c r="D2577" s="9">
        <v>612</v>
      </c>
      <c r="E2577" s="9">
        <v>0.78</v>
      </c>
      <c r="F2577" s="9">
        <v>0.77500000000000002</v>
      </c>
      <c r="G2577" s="9">
        <v>0.68799999999999994</v>
      </c>
      <c r="H2577" s="9">
        <v>34342.980000000003</v>
      </c>
      <c r="I2577" s="6">
        <v>35</v>
      </c>
      <c r="J2577" s="36" t="str">
        <f t="shared" si="40"/>
        <v>Alto</v>
      </c>
      <c r="K2577" s="6">
        <f>IF(OR(B2577="",D2577="",E2577="",F2577="",G2577="",H2577=""),1,0)</f>
        <v>0</v>
      </c>
      <c r="L2577" s="6">
        <f>IF(C2577&lt;Panorama_geral!$B$3,1,0)</f>
        <v>0</v>
      </c>
      <c r="M2577" s="36">
        <f>IF(D2577&gt;Educacao_infantil!$I$3,1,0)</f>
        <v>0</v>
      </c>
      <c r="N2577" s="7">
        <f>IF(I2577&lt;Educacao_infantil!$J$3,1,0)</f>
        <v>0</v>
      </c>
      <c r="O2577" s="22"/>
    </row>
    <row r="2578" spans="1:15" x14ac:dyDescent="0.25">
      <c r="A2578" s="5" t="s">
        <v>1277</v>
      </c>
      <c r="B2578" s="6" t="s">
        <v>22</v>
      </c>
      <c r="C2578" s="9" t="str">
        <f>VLOOKUP(B2578,'De-Para_Estado_Regiao'!$B$3:$C$29,2,0)</f>
        <v>Sul</v>
      </c>
      <c r="D2578" s="6">
        <v>261</v>
      </c>
      <c r="E2578" s="6">
        <v>0.66400000000000003</v>
      </c>
      <c r="F2578" s="6">
        <v>0.67800000000000005</v>
      </c>
      <c r="G2578" s="6">
        <v>0.55100000000000005</v>
      </c>
      <c r="H2578" s="6">
        <v>17734.02</v>
      </c>
      <c r="I2578" s="6">
        <v>4</v>
      </c>
      <c r="J2578" s="36" t="str">
        <f t="shared" si="40"/>
        <v>Médio</v>
      </c>
      <c r="K2578" s="6">
        <f>IF(OR(B2578="",D2578="",E2578="",F2578="",G2578="",H2578=""),1,0)</f>
        <v>0</v>
      </c>
      <c r="L2578" s="6">
        <f>IF(C2578&lt;Panorama_geral!$B$3,1,0)</f>
        <v>0</v>
      </c>
      <c r="M2578" s="36">
        <f>IF(D2578&gt;Educacao_infantil!$I$3,1,0)</f>
        <v>0</v>
      </c>
      <c r="N2578" s="7">
        <f>IF(I2578&lt;Educacao_infantil!$J$3,1,0)</f>
        <v>0</v>
      </c>
      <c r="O2578" s="22"/>
    </row>
    <row r="2579" spans="1:15" x14ac:dyDescent="0.25">
      <c r="A2579" s="8" t="s">
        <v>1278</v>
      </c>
      <c r="B2579" s="9" t="s">
        <v>7</v>
      </c>
      <c r="C2579" s="9" t="str">
        <f>VLOOKUP(B2579,'De-Para_Estado_Regiao'!$B$3:$C$29,2,0)</f>
        <v>Sudeste</v>
      </c>
      <c r="D2579" s="9">
        <v>55</v>
      </c>
      <c r="E2579" s="9">
        <v>0.76</v>
      </c>
      <c r="F2579" s="9">
        <v>0.71099999999999997</v>
      </c>
      <c r="G2579" s="9">
        <v>0.74</v>
      </c>
      <c r="H2579" s="9">
        <v>21852.83</v>
      </c>
      <c r="I2579" s="6">
        <v>1</v>
      </c>
      <c r="J2579" s="36" t="str">
        <f t="shared" si="40"/>
        <v>Alto</v>
      </c>
      <c r="K2579" s="6">
        <f>IF(OR(B2579="",D2579="",E2579="",F2579="",G2579="",H2579=""),1,0)</f>
        <v>0</v>
      </c>
      <c r="L2579" s="6">
        <f>IF(C2579&lt;Panorama_geral!$B$3,1,0)</f>
        <v>0</v>
      </c>
      <c r="M2579" s="36">
        <f>IF(D2579&gt;Educacao_infantil!$I$3,1,0)</f>
        <v>0</v>
      </c>
      <c r="N2579" s="7">
        <f>IF(I2579&lt;Educacao_infantil!$J$3,1,0)</f>
        <v>1</v>
      </c>
      <c r="O2579" s="22"/>
    </row>
    <row r="2580" spans="1:15" x14ac:dyDescent="0.25">
      <c r="A2580" s="5" t="s">
        <v>1279</v>
      </c>
      <c r="B2580" s="6" t="s">
        <v>22</v>
      </c>
      <c r="C2580" s="9" t="str">
        <f>VLOOKUP(B2580,'De-Para_Estado_Regiao'!$B$3:$C$29,2,0)</f>
        <v>Sul</v>
      </c>
      <c r="D2580" s="6">
        <v>481</v>
      </c>
      <c r="E2580" s="6">
        <v>0.65500000000000003</v>
      </c>
      <c r="F2580" s="6">
        <v>0.67700000000000005</v>
      </c>
      <c r="G2580" s="6">
        <v>0.51500000000000001</v>
      </c>
      <c r="H2580" s="6">
        <v>21729.5</v>
      </c>
      <c r="I2580" s="6">
        <v>25</v>
      </c>
      <c r="J2580" s="36" t="str">
        <f t="shared" si="40"/>
        <v>Médio</v>
      </c>
      <c r="K2580" s="6">
        <f>IF(OR(B2580="",D2580="",E2580="",F2580="",G2580="",H2580=""),1,0)</f>
        <v>0</v>
      </c>
      <c r="L2580" s="6">
        <f>IF(C2580&lt;Panorama_geral!$B$3,1,0)</f>
        <v>0</v>
      </c>
      <c r="M2580" s="36">
        <f>IF(D2580&gt;Educacao_infantil!$I$3,1,0)</f>
        <v>0</v>
      </c>
      <c r="N2580" s="7">
        <f>IF(I2580&lt;Educacao_infantil!$J$3,1,0)</f>
        <v>0</v>
      </c>
      <c r="O2580" s="22"/>
    </row>
    <row r="2581" spans="1:15" x14ac:dyDescent="0.25">
      <c r="A2581" s="8" t="s">
        <v>1280</v>
      </c>
      <c r="B2581" s="9" t="s">
        <v>10</v>
      </c>
      <c r="C2581" s="9" t="str">
        <f>VLOOKUP(B2581,'De-Para_Estado_Regiao'!$B$3:$C$29,2,0)</f>
        <v>Sudeste</v>
      </c>
      <c r="D2581" s="9">
        <v>468</v>
      </c>
      <c r="E2581" s="9">
        <v>0.68799999999999994</v>
      </c>
      <c r="F2581" s="9">
        <v>0.69199999999999995</v>
      </c>
      <c r="G2581" s="9">
        <v>0.59499999999999997</v>
      </c>
      <c r="H2581" s="9">
        <v>22591.24</v>
      </c>
      <c r="I2581" s="6">
        <v>7</v>
      </c>
      <c r="J2581" s="36" t="str">
        <f t="shared" si="40"/>
        <v>Médio</v>
      </c>
      <c r="K2581" s="6">
        <f>IF(OR(B2581="",D2581="",E2581="",F2581="",G2581="",H2581=""),1,0)</f>
        <v>0</v>
      </c>
      <c r="L2581" s="6">
        <f>IF(C2581&lt;Panorama_geral!$B$3,1,0)</f>
        <v>0</v>
      </c>
      <c r="M2581" s="36">
        <f>IF(D2581&gt;Educacao_infantil!$I$3,1,0)</f>
        <v>0</v>
      </c>
      <c r="N2581" s="7">
        <f>IF(I2581&lt;Educacao_infantil!$J$3,1,0)</f>
        <v>0</v>
      </c>
      <c r="O2581" s="22"/>
    </row>
    <row r="2582" spans="1:15" x14ac:dyDescent="0.25">
      <c r="A2582" s="5" t="s">
        <v>1281</v>
      </c>
      <c r="B2582" s="6" t="s">
        <v>7</v>
      </c>
      <c r="C2582" s="9" t="str">
        <f>VLOOKUP(B2582,'De-Para_Estado_Regiao'!$B$3:$C$29,2,0)</f>
        <v>Sudeste</v>
      </c>
      <c r="D2582" s="6">
        <v>178</v>
      </c>
      <c r="E2582" s="6">
        <v>0.74</v>
      </c>
      <c r="F2582" s="6">
        <v>0.72</v>
      </c>
      <c r="G2582" s="6">
        <v>0.66300000000000003</v>
      </c>
      <c r="H2582" s="6">
        <v>41393.06</v>
      </c>
      <c r="I2582" s="6">
        <v>0</v>
      </c>
      <c r="J2582" s="36" t="str">
        <f t="shared" si="40"/>
        <v>Alto</v>
      </c>
      <c r="K2582" s="6">
        <f>IF(OR(B2582="",D2582="",E2582="",F2582="",G2582="",H2582=""),1,0)</f>
        <v>0</v>
      </c>
      <c r="L2582" s="6">
        <f>IF(C2582&lt;Panorama_geral!$B$3,1,0)</f>
        <v>0</v>
      </c>
      <c r="M2582" s="36">
        <f>IF(D2582&gt;Educacao_infantil!$I$3,1,0)</f>
        <v>0</v>
      </c>
      <c r="N2582" s="7">
        <f>IF(I2582&lt;Educacao_infantil!$J$3,1,0)</f>
        <v>1</v>
      </c>
      <c r="O2582" s="22"/>
    </row>
    <row r="2583" spans="1:15" x14ac:dyDescent="0.25">
      <c r="A2583" s="8" t="s">
        <v>1282</v>
      </c>
      <c r="B2583" s="9" t="s">
        <v>7</v>
      </c>
      <c r="C2583" s="9" t="str">
        <f>VLOOKUP(B2583,'De-Para_Estado_Regiao'!$B$3:$C$29,2,0)</f>
        <v>Sudeste</v>
      </c>
      <c r="D2583" s="9">
        <v>181</v>
      </c>
      <c r="E2583" s="9">
        <v>0.754</v>
      </c>
      <c r="F2583" s="9">
        <v>0.745</v>
      </c>
      <c r="G2583" s="9">
        <v>0.66800000000000004</v>
      </c>
      <c r="H2583" s="9">
        <v>29771.71</v>
      </c>
      <c r="I2583" s="6">
        <v>0</v>
      </c>
      <c r="J2583" s="36" t="str">
        <f t="shared" si="40"/>
        <v>Alto</v>
      </c>
      <c r="K2583" s="6">
        <f>IF(OR(B2583="",D2583="",E2583="",F2583="",G2583="",H2583=""),1,0)</f>
        <v>0</v>
      </c>
      <c r="L2583" s="6">
        <f>IF(C2583&lt;Panorama_geral!$B$3,1,0)</f>
        <v>0</v>
      </c>
      <c r="M2583" s="36">
        <f>IF(D2583&gt;Educacao_infantil!$I$3,1,0)</f>
        <v>0</v>
      </c>
      <c r="N2583" s="7">
        <f>IF(I2583&lt;Educacao_infantil!$J$3,1,0)</f>
        <v>1</v>
      </c>
      <c r="O2583" s="22"/>
    </row>
    <row r="2584" spans="1:15" x14ac:dyDescent="0.25">
      <c r="A2584" s="5" t="s">
        <v>1283</v>
      </c>
      <c r="B2584" s="6" t="s">
        <v>16</v>
      </c>
      <c r="C2584" s="9" t="str">
        <f>VLOOKUP(B2584,'De-Para_Estado_Regiao'!$B$3:$C$29,2,0)</f>
        <v>Sudeste</v>
      </c>
      <c r="D2584" s="6">
        <v>344</v>
      </c>
      <c r="E2584" s="6">
        <v>0.67400000000000004</v>
      </c>
      <c r="F2584" s="6">
        <v>0.66500000000000004</v>
      </c>
      <c r="G2584" s="6">
        <v>0.56799999999999995</v>
      </c>
      <c r="H2584" s="6">
        <v>19391.04</v>
      </c>
      <c r="I2584" s="6">
        <v>12</v>
      </c>
      <c r="J2584" s="36" t="str">
        <f t="shared" si="40"/>
        <v>Médio</v>
      </c>
      <c r="K2584" s="6">
        <f>IF(OR(B2584="",D2584="",E2584="",F2584="",G2584="",H2584=""),1,0)</f>
        <v>0</v>
      </c>
      <c r="L2584" s="6">
        <f>IF(C2584&lt;Panorama_geral!$B$3,1,0)</f>
        <v>0</v>
      </c>
      <c r="M2584" s="36">
        <f>IF(D2584&gt;Educacao_infantil!$I$3,1,0)</f>
        <v>0</v>
      </c>
      <c r="N2584" s="7">
        <f>IF(I2584&lt;Educacao_infantil!$J$3,1,0)</f>
        <v>0</v>
      </c>
      <c r="O2584" s="22"/>
    </row>
    <row r="2585" spans="1:15" x14ac:dyDescent="0.25">
      <c r="A2585" s="8" t="s">
        <v>1284</v>
      </c>
      <c r="B2585" s="9" t="s">
        <v>53</v>
      </c>
      <c r="C2585" s="9" t="str">
        <f>VLOOKUP(B2585,'De-Para_Estado_Regiao'!$B$3:$C$29,2,0)</f>
        <v>Centro-Oeste</v>
      </c>
      <c r="D2585" s="9">
        <v>969</v>
      </c>
      <c r="E2585" s="9">
        <v>0.7</v>
      </c>
      <c r="F2585" s="9">
        <v>0.71699999999999997</v>
      </c>
      <c r="G2585" s="9">
        <v>0.58799999999999997</v>
      </c>
      <c r="H2585" s="9">
        <v>36108.339999999997</v>
      </c>
      <c r="I2585" s="6">
        <v>11</v>
      </c>
      <c r="J2585" s="36" t="str">
        <f t="shared" si="40"/>
        <v>Alto</v>
      </c>
      <c r="K2585" s="6">
        <f>IF(OR(B2585="",D2585="",E2585="",F2585="",G2585="",H2585=""),1,0)</f>
        <v>0</v>
      </c>
      <c r="L2585" s="6">
        <f>IF(C2585&lt;Panorama_geral!$B$3,1,0)</f>
        <v>0</v>
      </c>
      <c r="M2585" s="36">
        <f>IF(D2585&gt;Educacao_infantil!$I$3,1,0)</f>
        <v>1</v>
      </c>
      <c r="N2585" s="7">
        <f>IF(I2585&lt;Educacao_infantil!$J$3,1,0)</f>
        <v>0</v>
      </c>
      <c r="O2585" s="22"/>
    </row>
    <row r="2586" spans="1:15" x14ac:dyDescent="0.25">
      <c r="A2586" s="5" t="s">
        <v>1285</v>
      </c>
      <c r="B2586" s="6" t="s">
        <v>53</v>
      </c>
      <c r="C2586" s="9" t="str">
        <f>VLOOKUP(B2586,'De-Para_Estado_Regiao'!$B$3:$C$29,2,0)</f>
        <v>Centro-Oeste</v>
      </c>
      <c r="D2586" s="6">
        <v>252</v>
      </c>
      <c r="E2586" s="6">
        <v>0.68</v>
      </c>
      <c r="F2586" s="6">
        <v>0.70199999999999996</v>
      </c>
      <c r="G2586" s="6">
        <v>0.53100000000000003</v>
      </c>
      <c r="H2586" s="6">
        <v>32096.52</v>
      </c>
      <c r="I2586" s="6">
        <v>10</v>
      </c>
      <c r="J2586" s="36" t="str">
        <f t="shared" si="40"/>
        <v>Médio</v>
      </c>
      <c r="K2586" s="6">
        <f>IF(OR(B2586="",D2586="",E2586="",F2586="",G2586="",H2586=""),1,0)</f>
        <v>0</v>
      </c>
      <c r="L2586" s="6">
        <f>IF(C2586&lt;Panorama_geral!$B$3,1,0)</f>
        <v>0</v>
      </c>
      <c r="M2586" s="36">
        <f>IF(D2586&gt;Educacao_infantil!$I$3,1,0)</f>
        <v>0</v>
      </c>
      <c r="N2586" s="7">
        <f>IF(I2586&lt;Educacao_infantil!$J$3,1,0)</f>
        <v>0</v>
      </c>
      <c r="O2586" s="22"/>
    </row>
    <row r="2587" spans="1:15" x14ac:dyDescent="0.25">
      <c r="A2587" s="8" t="s">
        <v>1286</v>
      </c>
      <c r="B2587" s="9" t="s">
        <v>7</v>
      </c>
      <c r="C2587" s="9" t="str">
        <f>VLOOKUP(B2587,'De-Para_Estado_Regiao'!$B$3:$C$29,2,0)</f>
        <v>Sudeste</v>
      </c>
      <c r="D2587" s="9">
        <v>229</v>
      </c>
      <c r="E2587" s="9">
        <v>0.68500000000000005</v>
      </c>
      <c r="F2587" s="9">
        <v>0.67500000000000004</v>
      </c>
      <c r="G2587" s="9">
        <v>0.59199999999999997</v>
      </c>
      <c r="H2587" s="9">
        <v>20640.43</v>
      </c>
      <c r="I2587" s="6">
        <v>4</v>
      </c>
      <c r="J2587" s="36" t="str">
        <f t="shared" si="40"/>
        <v>Médio</v>
      </c>
      <c r="K2587" s="6">
        <f>IF(OR(B2587="",D2587="",E2587="",F2587="",G2587="",H2587=""),1,0)</f>
        <v>0</v>
      </c>
      <c r="L2587" s="6">
        <f>IF(C2587&lt;Panorama_geral!$B$3,1,0)</f>
        <v>0</v>
      </c>
      <c r="M2587" s="36">
        <f>IF(D2587&gt;Educacao_infantil!$I$3,1,0)</f>
        <v>0</v>
      </c>
      <c r="N2587" s="7">
        <f>IF(I2587&lt;Educacao_infantil!$J$3,1,0)</f>
        <v>0</v>
      </c>
      <c r="O2587" s="22"/>
    </row>
    <row r="2588" spans="1:15" x14ac:dyDescent="0.25">
      <c r="A2588" s="5" t="s">
        <v>1287</v>
      </c>
      <c r="B2588" s="6" t="s">
        <v>22</v>
      </c>
      <c r="C2588" s="9" t="str">
        <f>VLOOKUP(B2588,'De-Para_Estado_Regiao'!$B$3:$C$29,2,0)</f>
        <v>Sul</v>
      </c>
      <c r="D2588" s="6">
        <v>430</v>
      </c>
      <c r="E2588" s="6">
        <v>0.72099999999999997</v>
      </c>
      <c r="F2588" s="6">
        <v>0.69799999999999995</v>
      </c>
      <c r="G2588" s="6">
        <v>0.65500000000000003</v>
      </c>
      <c r="H2588" s="6">
        <v>20740.38</v>
      </c>
      <c r="I2588" s="6">
        <v>16</v>
      </c>
      <c r="J2588" s="36" t="str">
        <f t="shared" si="40"/>
        <v>Alto</v>
      </c>
      <c r="K2588" s="6">
        <f>IF(OR(B2588="",D2588="",E2588="",F2588="",G2588="",H2588=""),1,0)</f>
        <v>0</v>
      </c>
      <c r="L2588" s="6">
        <f>IF(C2588&lt;Panorama_geral!$B$3,1,0)</f>
        <v>0</v>
      </c>
      <c r="M2588" s="36">
        <f>IF(D2588&gt;Educacao_infantil!$I$3,1,0)</f>
        <v>0</v>
      </c>
      <c r="N2588" s="7">
        <f>IF(I2588&lt;Educacao_infantil!$J$3,1,0)</f>
        <v>0</v>
      </c>
      <c r="O2588" s="22"/>
    </row>
    <row r="2589" spans="1:15" x14ac:dyDescent="0.25">
      <c r="A2589" s="5" t="s">
        <v>1289</v>
      </c>
      <c r="B2589" s="6" t="s">
        <v>111</v>
      </c>
      <c r="C2589" s="9" t="str">
        <f>VLOOKUP(B2589,'De-Para_Estado_Regiao'!$B$3:$C$29,2,0)</f>
        <v>Norte</v>
      </c>
      <c r="D2589" s="6">
        <v>392</v>
      </c>
      <c r="E2589" s="6">
        <v>0.67</v>
      </c>
      <c r="F2589" s="6">
        <v>0.64500000000000002</v>
      </c>
      <c r="G2589" s="6">
        <v>0.57399999999999995</v>
      </c>
      <c r="H2589" s="6">
        <v>15684.03</v>
      </c>
      <c r="I2589" s="6">
        <v>1</v>
      </c>
      <c r="J2589" s="36" t="str">
        <f t="shared" si="40"/>
        <v>Médio</v>
      </c>
      <c r="K2589" s="6">
        <f>IF(OR(B2589="",D2589="",E2589="",F2589="",G2589="",H2589=""),1,0)</f>
        <v>0</v>
      </c>
      <c r="L2589" s="6">
        <f>IF(C2589&lt;Panorama_geral!$B$3,1,0)</f>
        <v>0</v>
      </c>
      <c r="M2589" s="36">
        <f>IF(D2589&gt;Educacao_infantil!$I$3,1,0)</f>
        <v>0</v>
      </c>
      <c r="N2589" s="7">
        <f>IF(I2589&lt;Educacao_infantil!$J$3,1,0)</f>
        <v>1</v>
      </c>
      <c r="O2589" s="22"/>
    </row>
    <row r="2590" spans="1:15" x14ac:dyDescent="0.25">
      <c r="A2590" s="8" t="s">
        <v>125</v>
      </c>
      <c r="B2590" s="9" t="s">
        <v>10</v>
      </c>
      <c r="C2590" s="9" t="str">
        <f>VLOOKUP(B2590,'De-Para_Estado_Regiao'!$B$3:$C$29,2,0)</f>
        <v>Sudeste</v>
      </c>
      <c r="D2590" s="9">
        <v>671</v>
      </c>
      <c r="E2590" s="9">
        <v>0.68</v>
      </c>
      <c r="F2590" s="9">
        <v>0.7</v>
      </c>
      <c r="G2590" s="9">
        <v>0.56699999999999995</v>
      </c>
      <c r="H2590" s="9">
        <v>18746.419999999998</v>
      </c>
      <c r="I2590" s="6">
        <v>14</v>
      </c>
      <c r="J2590" s="36" t="str">
        <f t="shared" si="40"/>
        <v>Médio</v>
      </c>
      <c r="K2590" s="6">
        <f>IF(OR(B2590="",D2590="",E2590="",F2590="",G2590="",H2590=""),1,0)</f>
        <v>0</v>
      </c>
      <c r="L2590" s="6">
        <f>IF(C2590&lt;Panorama_geral!$B$3,1,0)</f>
        <v>0</v>
      </c>
      <c r="M2590" s="36">
        <f>IF(D2590&gt;Educacao_infantil!$I$3,1,0)</f>
        <v>0</v>
      </c>
      <c r="N2590" s="7">
        <f>IF(I2590&lt;Educacao_infantil!$J$3,1,0)</f>
        <v>0</v>
      </c>
      <c r="O2590" s="22"/>
    </row>
    <row r="2591" spans="1:15" x14ac:dyDescent="0.25">
      <c r="A2591" s="5" t="s">
        <v>1290</v>
      </c>
      <c r="B2591" s="6" t="s">
        <v>16</v>
      </c>
      <c r="C2591" s="9" t="str">
        <f>VLOOKUP(B2591,'De-Para_Estado_Regiao'!$B$3:$C$29,2,0)</f>
        <v>Sudeste</v>
      </c>
      <c r="D2591" s="6">
        <v>333</v>
      </c>
      <c r="E2591" s="6">
        <v>0.74099999999999999</v>
      </c>
      <c r="F2591" s="6">
        <v>0.749</v>
      </c>
      <c r="G2591" s="6">
        <v>0.622</v>
      </c>
      <c r="H2591" s="6">
        <v>30470.54</v>
      </c>
      <c r="I2591" s="6">
        <v>6</v>
      </c>
      <c r="J2591" s="36" t="str">
        <f t="shared" si="40"/>
        <v>Alto</v>
      </c>
      <c r="K2591" s="6">
        <f>IF(OR(B2591="",D2591="",E2591="",F2591="",G2591="",H2591=""),1,0)</f>
        <v>0</v>
      </c>
      <c r="L2591" s="6">
        <f>IF(C2591&lt;Panorama_geral!$B$3,1,0)</f>
        <v>0</v>
      </c>
      <c r="M2591" s="36">
        <f>IF(D2591&gt;Educacao_infantil!$I$3,1,0)</f>
        <v>0</v>
      </c>
      <c r="N2591" s="7">
        <f>IF(I2591&lt;Educacao_infantil!$J$3,1,0)</f>
        <v>0</v>
      </c>
      <c r="O2591" s="22"/>
    </row>
    <row r="2592" spans="1:15" x14ac:dyDescent="0.25">
      <c r="A2592" s="8" t="s">
        <v>1291</v>
      </c>
      <c r="B2592" s="9" t="s">
        <v>22</v>
      </c>
      <c r="C2592" s="9" t="str">
        <f>VLOOKUP(B2592,'De-Para_Estado_Regiao'!$B$3:$C$29,2,0)</f>
        <v>Sul</v>
      </c>
      <c r="D2592" s="9">
        <v>312</v>
      </c>
      <c r="E2592" s="9">
        <v>0.67200000000000004</v>
      </c>
      <c r="F2592" s="9">
        <v>0.66800000000000004</v>
      </c>
      <c r="G2592" s="9">
        <v>0.54900000000000004</v>
      </c>
      <c r="H2592" s="9">
        <v>27483.75</v>
      </c>
      <c r="I2592" s="6">
        <v>14</v>
      </c>
      <c r="J2592" s="36" t="str">
        <f t="shared" si="40"/>
        <v>Médio</v>
      </c>
      <c r="K2592" s="6">
        <f>IF(OR(B2592="",D2592="",E2592="",F2592="",G2592="",H2592=""),1,0)</f>
        <v>0</v>
      </c>
      <c r="L2592" s="6">
        <f>IF(C2592&lt;Panorama_geral!$B$3,1,0)</f>
        <v>0</v>
      </c>
      <c r="M2592" s="36">
        <f>IF(D2592&gt;Educacao_infantil!$I$3,1,0)</f>
        <v>0</v>
      </c>
      <c r="N2592" s="7">
        <f>IF(I2592&lt;Educacao_infantil!$J$3,1,0)</f>
        <v>0</v>
      </c>
      <c r="O2592" s="22"/>
    </row>
    <row r="2593" spans="1:15" x14ac:dyDescent="0.25">
      <c r="A2593" s="5" t="s">
        <v>1292</v>
      </c>
      <c r="B2593" s="6" t="s">
        <v>22</v>
      </c>
      <c r="C2593" s="9" t="str">
        <f>VLOOKUP(B2593,'De-Para_Estado_Regiao'!$B$3:$C$29,2,0)</f>
        <v>Sul</v>
      </c>
      <c r="D2593" s="6">
        <v>427</v>
      </c>
      <c r="E2593" s="6">
        <v>0.70099999999999996</v>
      </c>
      <c r="F2593" s="6">
        <v>0.69499999999999995</v>
      </c>
      <c r="G2593" s="6">
        <v>0.59899999999999998</v>
      </c>
      <c r="H2593" s="6">
        <v>24103.4</v>
      </c>
      <c r="I2593" s="6">
        <v>9</v>
      </c>
      <c r="J2593" s="36" t="str">
        <f t="shared" si="40"/>
        <v>Alto</v>
      </c>
      <c r="K2593" s="6">
        <f>IF(OR(B2593="",D2593="",E2593="",F2593="",G2593="",H2593=""),1,0)</f>
        <v>0</v>
      </c>
      <c r="L2593" s="6">
        <f>IF(C2593&lt;Panorama_geral!$B$3,1,0)</f>
        <v>0</v>
      </c>
      <c r="M2593" s="36">
        <f>IF(D2593&gt;Educacao_infantil!$I$3,1,0)</f>
        <v>0</v>
      </c>
      <c r="N2593" s="7">
        <f>IF(I2593&lt;Educacao_infantil!$J$3,1,0)</f>
        <v>0</v>
      </c>
      <c r="O2593" s="22"/>
    </row>
    <row r="2594" spans="1:15" x14ac:dyDescent="0.25">
      <c r="A2594" s="8" t="s">
        <v>1293</v>
      </c>
      <c r="B2594" s="9" t="s">
        <v>148</v>
      </c>
      <c r="C2594" s="9" t="str">
        <f>VLOOKUP(B2594,'De-Para_Estado_Regiao'!$B$3:$C$29,2,0)</f>
        <v>Norte</v>
      </c>
      <c r="D2594" s="9">
        <v>827</v>
      </c>
      <c r="E2594" s="9">
        <v>0.69</v>
      </c>
      <c r="F2594" s="9">
        <v>0.68799999999999994</v>
      </c>
      <c r="G2594" s="9">
        <v>0.60199999999999998</v>
      </c>
      <c r="H2594" s="9">
        <v>22721.08</v>
      </c>
      <c r="I2594" s="6">
        <v>10</v>
      </c>
      <c r="J2594" s="36" t="str">
        <f t="shared" si="40"/>
        <v>Médio</v>
      </c>
      <c r="K2594" s="6">
        <f>IF(OR(B2594="",D2594="",E2594="",F2594="",G2594="",H2594=""),1,0)</f>
        <v>0</v>
      </c>
      <c r="L2594" s="6">
        <f>IF(C2594&lt;Panorama_geral!$B$3,1,0)</f>
        <v>0</v>
      </c>
      <c r="M2594" s="36">
        <f>IF(D2594&gt;Educacao_infantil!$I$3,1,0)</f>
        <v>0</v>
      </c>
      <c r="N2594" s="7">
        <f>IF(I2594&lt;Educacao_infantil!$J$3,1,0)</f>
        <v>0</v>
      </c>
      <c r="O2594" s="22"/>
    </row>
    <row r="2595" spans="1:15" x14ac:dyDescent="0.25">
      <c r="A2595" s="5" t="s">
        <v>1294</v>
      </c>
      <c r="B2595" s="6" t="s">
        <v>7</v>
      </c>
      <c r="C2595" s="9" t="str">
        <f>VLOOKUP(B2595,'De-Para_Estado_Regiao'!$B$3:$C$29,2,0)</f>
        <v>Sudeste</v>
      </c>
      <c r="D2595" s="6">
        <v>104</v>
      </c>
      <c r="E2595" s="6">
        <v>0.7</v>
      </c>
      <c r="F2595" s="6">
        <v>0.66500000000000004</v>
      </c>
      <c r="G2595" s="6">
        <v>0.63500000000000001</v>
      </c>
      <c r="H2595" s="6">
        <v>13996.95</v>
      </c>
      <c r="I2595" s="6">
        <v>3</v>
      </c>
      <c r="J2595" s="36" t="str">
        <f t="shared" si="40"/>
        <v>Alto</v>
      </c>
      <c r="K2595" s="6">
        <f>IF(OR(B2595="",D2595="",E2595="",F2595="",G2595="",H2595=""),1,0)</f>
        <v>0</v>
      </c>
      <c r="L2595" s="6">
        <f>IF(C2595&lt;Panorama_geral!$B$3,1,0)</f>
        <v>0</v>
      </c>
      <c r="M2595" s="36">
        <f>IF(D2595&gt;Educacao_infantil!$I$3,1,0)</f>
        <v>0</v>
      </c>
      <c r="N2595" s="7">
        <f>IF(I2595&lt;Educacao_infantil!$J$3,1,0)</f>
        <v>0</v>
      </c>
      <c r="O2595" s="22"/>
    </row>
    <row r="2596" spans="1:15" x14ac:dyDescent="0.25">
      <c r="A2596" s="8" t="s">
        <v>1295</v>
      </c>
      <c r="B2596" s="9" t="s">
        <v>31</v>
      </c>
      <c r="C2596" s="9" t="str">
        <f>VLOOKUP(B2596,'De-Para_Estado_Regiao'!$B$3:$C$29,2,0)</f>
        <v>Nordeste</v>
      </c>
      <c r="D2596" s="9">
        <v>1615</v>
      </c>
      <c r="E2596" s="9">
        <v>0.60099999999999998</v>
      </c>
      <c r="F2596" s="9">
        <v>0.55400000000000005</v>
      </c>
      <c r="G2596" s="9">
        <v>0.51700000000000002</v>
      </c>
      <c r="H2596" s="9">
        <v>9409.83</v>
      </c>
      <c r="I2596" s="6">
        <v>71</v>
      </c>
      <c r="J2596" s="36" t="str">
        <f t="shared" si="40"/>
        <v>Médio</v>
      </c>
      <c r="K2596" s="6">
        <f>IF(OR(B2596="",D2596="",E2596="",F2596="",G2596="",H2596=""),1,0)</f>
        <v>0</v>
      </c>
      <c r="L2596" s="6">
        <f>IF(C2596&lt;Panorama_geral!$B$3,1,0)</f>
        <v>0</v>
      </c>
      <c r="M2596" s="36">
        <f>IF(D2596&gt;Educacao_infantil!$I$3,1,0)</f>
        <v>1</v>
      </c>
      <c r="N2596" s="7">
        <f>IF(I2596&lt;Educacao_infantil!$J$3,1,0)</f>
        <v>0</v>
      </c>
      <c r="O2596" s="22"/>
    </row>
    <row r="2597" spans="1:15" x14ac:dyDescent="0.25">
      <c r="A2597" s="5" t="s">
        <v>1296</v>
      </c>
      <c r="B2597" s="6" t="s">
        <v>16</v>
      </c>
      <c r="C2597" s="9" t="str">
        <f>VLOOKUP(B2597,'De-Para_Estado_Regiao'!$B$3:$C$29,2,0)</f>
        <v>Sudeste</v>
      </c>
      <c r="D2597" s="6">
        <v>1327</v>
      </c>
      <c r="E2597" s="6">
        <v>0.627</v>
      </c>
      <c r="F2597" s="6">
        <v>0.59599999999999997</v>
      </c>
      <c r="G2597" s="6">
        <v>0.51800000000000002</v>
      </c>
      <c r="H2597" s="6">
        <v>8536.33</v>
      </c>
      <c r="I2597" s="6">
        <v>14</v>
      </c>
      <c r="J2597" s="36" t="str">
        <f t="shared" si="40"/>
        <v>Médio</v>
      </c>
      <c r="K2597" s="6">
        <f>IF(OR(B2597="",D2597="",E2597="",F2597="",G2597="",H2597=""),1,0)</f>
        <v>0</v>
      </c>
      <c r="L2597" s="6">
        <f>IF(C2597&lt;Panorama_geral!$B$3,1,0)</f>
        <v>0</v>
      </c>
      <c r="M2597" s="36">
        <f>IF(D2597&gt;Educacao_infantil!$I$3,1,0)</f>
        <v>1</v>
      </c>
      <c r="N2597" s="7">
        <f>IF(I2597&lt;Educacao_infantil!$J$3,1,0)</f>
        <v>0</v>
      </c>
      <c r="O2597" s="22"/>
    </row>
    <row r="2598" spans="1:15" x14ac:dyDescent="0.25">
      <c r="A2598" s="8" t="s">
        <v>1297</v>
      </c>
      <c r="B2598" s="9" t="s">
        <v>16</v>
      </c>
      <c r="C2598" s="9" t="str">
        <f>VLOOKUP(B2598,'De-Para_Estado_Regiao'!$B$3:$C$29,2,0)</f>
        <v>Sudeste</v>
      </c>
      <c r="D2598" s="9">
        <v>1071</v>
      </c>
      <c r="E2598" s="9">
        <v>0.67200000000000004</v>
      </c>
      <c r="F2598" s="9">
        <v>0.66600000000000004</v>
      </c>
      <c r="G2598" s="9">
        <v>0.55800000000000005</v>
      </c>
      <c r="H2598" s="9">
        <v>27268.1</v>
      </c>
      <c r="I2598" s="6">
        <v>10</v>
      </c>
      <c r="J2598" s="36" t="str">
        <f t="shared" si="40"/>
        <v>Médio</v>
      </c>
      <c r="K2598" s="6">
        <f>IF(OR(B2598="",D2598="",E2598="",F2598="",G2598="",H2598=""),1,0)</f>
        <v>0</v>
      </c>
      <c r="L2598" s="6">
        <f>IF(C2598&lt;Panorama_geral!$B$3,1,0)</f>
        <v>0</v>
      </c>
      <c r="M2598" s="36">
        <f>IF(D2598&gt;Educacao_infantil!$I$3,1,0)</f>
        <v>1</v>
      </c>
      <c r="N2598" s="7">
        <f>IF(I2598&lt;Educacao_infantil!$J$3,1,0)</f>
        <v>0</v>
      </c>
      <c r="O2598" s="22"/>
    </row>
    <row r="2599" spans="1:15" x14ac:dyDescent="0.25">
      <c r="A2599" s="5" t="s">
        <v>1298</v>
      </c>
      <c r="B2599" s="6" t="s">
        <v>29</v>
      </c>
      <c r="C2599" s="9" t="str">
        <f>VLOOKUP(B2599,'De-Para_Estado_Regiao'!$B$3:$C$29,2,0)</f>
        <v>Centro-Oeste</v>
      </c>
      <c r="D2599" s="6">
        <v>719</v>
      </c>
      <c r="E2599" s="6">
        <v>0.68799999999999994</v>
      </c>
      <c r="F2599" s="6">
        <v>0.67700000000000005</v>
      </c>
      <c r="G2599" s="6">
        <v>0.57799999999999996</v>
      </c>
      <c r="H2599" s="6">
        <v>32950.22</v>
      </c>
      <c r="I2599" s="6">
        <v>31</v>
      </c>
      <c r="J2599" s="36" t="str">
        <f t="shared" si="40"/>
        <v>Médio</v>
      </c>
      <c r="K2599" s="6">
        <f>IF(OR(B2599="",D2599="",E2599="",F2599="",G2599="",H2599=""),1,0)</f>
        <v>0</v>
      </c>
      <c r="L2599" s="6">
        <f>IF(C2599&lt;Panorama_geral!$B$3,1,0)</f>
        <v>0</v>
      </c>
      <c r="M2599" s="36">
        <f>IF(D2599&gt;Educacao_infantil!$I$3,1,0)</f>
        <v>0</v>
      </c>
      <c r="N2599" s="7">
        <f>IF(I2599&lt;Educacao_infantil!$J$3,1,0)</f>
        <v>0</v>
      </c>
      <c r="O2599" s="22"/>
    </row>
    <row r="2600" spans="1:15" x14ac:dyDescent="0.25">
      <c r="A2600" s="8" t="s">
        <v>1299</v>
      </c>
      <c r="B2600" s="9" t="s">
        <v>31</v>
      </c>
      <c r="C2600" s="9" t="str">
        <f>VLOOKUP(B2600,'De-Para_Estado_Regiao'!$B$3:$C$29,2,0)</f>
        <v>Nordeste</v>
      </c>
      <c r="D2600" s="9">
        <v>4723</v>
      </c>
      <c r="E2600" s="9">
        <v>0.64</v>
      </c>
      <c r="F2600" s="9">
        <v>0.56200000000000006</v>
      </c>
      <c r="G2600" s="9">
        <v>0.61299999999999999</v>
      </c>
      <c r="H2600" s="9">
        <v>10511.93</v>
      </c>
      <c r="I2600" s="6">
        <v>125</v>
      </c>
      <c r="J2600" s="36" t="str">
        <f t="shared" si="40"/>
        <v>Médio</v>
      </c>
      <c r="K2600" s="6">
        <f>IF(OR(B2600="",D2600="",E2600="",F2600="",G2600="",H2600=""),1,0)</f>
        <v>0</v>
      </c>
      <c r="L2600" s="6">
        <f>IF(C2600&lt;Panorama_geral!$B$3,1,0)</f>
        <v>0</v>
      </c>
      <c r="M2600" s="36">
        <f>IF(D2600&gt;Educacao_infantil!$I$3,1,0)</f>
        <v>1</v>
      </c>
      <c r="N2600" s="7">
        <f>IF(I2600&lt;Educacao_infantil!$J$3,1,0)</f>
        <v>0</v>
      </c>
      <c r="O2600" s="22"/>
    </row>
    <row r="2601" spans="1:15" x14ac:dyDescent="0.25">
      <c r="A2601" s="5" t="s">
        <v>1300</v>
      </c>
      <c r="B2601" s="6" t="s">
        <v>7</v>
      </c>
      <c r="C2601" s="9" t="str">
        <f>VLOOKUP(B2601,'De-Para_Estado_Regiao'!$B$3:$C$29,2,0)</f>
        <v>Sudeste</v>
      </c>
      <c r="D2601" s="6">
        <v>70</v>
      </c>
      <c r="E2601" s="6">
        <v>0.74199999999999999</v>
      </c>
      <c r="F2601" s="6">
        <v>0.69899999999999995</v>
      </c>
      <c r="G2601" s="6">
        <v>0.70899999999999996</v>
      </c>
      <c r="H2601" s="6">
        <v>20261.419999999998</v>
      </c>
      <c r="I2601" s="6">
        <v>1</v>
      </c>
      <c r="J2601" s="36" t="str">
        <f t="shared" si="40"/>
        <v>Alto</v>
      </c>
      <c r="K2601" s="6">
        <f>IF(OR(B2601="",D2601="",E2601="",F2601="",G2601="",H2601=""),1,0)</f>
        <v>0</v>
      </c>
      <c r="L2601" s="6">
        <f>IF(C2601&lt;Panorama_geral!$B$3,1,0)</f>
        <v>0</v>
      </c>
      <c r="M2601" s="36">
        <f>IF(D2601&gt;Educacao_infantil!$I$3,1,0)</f>
        <v>0</v>
      </c>
      <c r="N2601" s="7">
        <f>IF(I2601&lt;Educacao_infantil!$J$3,1,0)</f>
        <v>1</v>
      </c>
      <c r="O2601" s="22"/>
    </row>
    <row r="2602" spans="1:15" x14ac:dyDescent="0.25">
      <c r="A2602" s="8" t="s">
        <v>1301</v>
      </c>
      <c r="B2602" s="9" t="s">
        <v>16</v>
      </c>
      <c r="C2602" s="9" t="str">
        <f>VLOOKUP(B2602,'De-Para_Estado_Regiao'!$B$3:$C$29,2,0)</f>
        <v>Sudeste</v>
      </c>
      <c r="D2602" s="9">
        <v>363</v>
      </c>
      <c r="E2602" s="9">
        <v>0.67900000000000005</v>
      </c>
      <c r="F2602" s="9">
        <v>0.66100000000000003</v>
      </c>
      <c r="G2602" s="9">
        <v>0.56999999999999995</v>
      </c>
      <c r="H2602" s="9">
        <v>16420.759999999998</v>
      </c>
      <c r="I2602" s="6">
        <v>5</v>
      </c>
      <c r="J2602" s="36" t="str">
        <f t="shared" si="40"/>
        <v>Médio</v>
      </c>
      <c r="K2602" s="6">
        <f>IF(OR(B2602="",D2602="",E2602="",F2602="",G2602="",H2602=""),1,0)</f>
        <v>0</v>
      </c>
      <c r="L2602" s="6">
        <f>IF(C2602&lt;Panorama_geral!$B$3,1,0)</f>
        <v>0</v>
      </c>
      <c r="M2602" s="36">
        <f>IF(D2602&gt;Educacao_infantil!$I$3,1,0)</f>
        <v>0</v>
      </c>
      <c r="N2602" s="7">
        <f>IF(I2602&lt;Educacao_infantil!$J$3,1,0)</f>
        <v>0</v>
      </c>
      <c r="O2602" s="22"/>
    </row>
    <row r="2603" spans="1:15" x14ac:dyDescent="0.25">
      <c r="A2603" s="5" t="s">
        <v>1302</v>
      </c>
      <c r="B2603" s="6" t="s">
        <v>33</v>
      </c>
      <c r="C2603" s="9" t="str">
        <f>VLOOKUP(B2603,'De-Para_Estado_Regiao'!$B$3:$C$29,2,0)</f>
        <v>Centro-Oeste</v>
      </c>
      <c r="D2603" s="6">
        <v>398</v>
      </c>
      <c r="E2603" s="6">
        <v>0.72099999999999997</v>
      </c>
      <c r="F2603" s="6">
        <v>0.69899999999999995</v>
      </c>
      <c r="G2603" s="6">
        <v>0.63100000000000001</v>
      </c>
      <c r="H2603" s="6">
        <v>31821.439999999999</v>
      </c>
      <c r="I2603" s="6">
        <v>6</v>
      </c>
      <c r="J2603" s="36" t="str">
        <f t="shared" si="40"/>
        <v>Alto</v>
      </c>
      <c r="K2603" s="6">
        <f>IF(OR(B2603="",D2603="",E2603="",F2603="",G2603="",H2603=""),1,0)</f>
        <v>0</v>
      </c>
      <c r="L2603" s="6">
        <f>IF(C2603&lt;Panorama_geral!$B$3,1,0)</f>
        <v>0</v>
      </c>
      <c r="M2603" s="36">
        <f>IF(D2603&gt;Educacao_infantil!$I$3,1,0)</f>
        <v>0</v>
      </c>
      <c r="N2603" s="7">
        <f>IF(I2603&lt;Educacao_infantil!$J$3,1,0)</f>
        <v>0</v>
      </c>
      <c r="O2603" s="22"/>
    </row>
    <row r="2604" spans="1:15" x14ac:dyDescent="0.25">
      <c r="A2604" s="8" t="s">
        <v>1303</v>
      </c>
      <c r="B2604" s="9" t="s">
        <v>16</v>
      </c>
      <c r="C2604" s="9" t="str">
        <f>VLOOKUP(B2604,'De-Para_Estado_Regiao'!$B$3:$C$29,2,0)</f>
        <v>Sudeste</v>
      </c>
      <c r="D2604" s="9">
        <v>258</v>
      </c>
      <c r="E2604" s="9">
        <v>0.63100000000000001</v>
      </c>
      <c r="F2604" s="9">
        <v>0.61099999999999999</v>
      </c>
      <c r="G2604" s="9">
        <v>0.51</v>
      </c>
      <c r="H2604" s="9">
        <v>8507.7800000000007</v>
      </c>
      <c r="I2604" s="6">
        <v>3</v>
      </c>
      <c r="J2604" s="36" t="str">
        <f t="shared" si="40"/>
        <v>Médio</v>
      </c>
      <c r="K2604" s="6">
        <f>IF(OR(B2604="",D2604="",E2604="",F2604="",G2604="",H2604=""),1,0)</f>
        <v>0</v>
      </c>
      <c r="L2604" s="6">
        <f>IF(C2604&lt;Panorama_geral!$B$3,1,0)</f>
        <v>0</v>
      </c>
      <c r="M2604" s="36">
        <f>IF(D2604&gt;Educacao_infantil!$I$3,1,0)</f>
        <v>0</v>
      </c>
      <c r="N2604" s="7">
        <f>IF(I2604&lt;Educacao_infantil!$J$3,1,0)</f>
        <v>0</v>
      </c>
      <c r="O2604" s="22"/>
    </row>
    <row r="2605" spans="1:15" x14ac:dyDescent="0.25">
      <c r="A2605" s="5" t="s">
        <v>1304</v>
      </c>
      <c r="B2605" s="6" t="s">
        <v>53</v>
      </c>
      <c r="C2605" s="9" t="str">
        <f>VLOOKUP(B2605,'De-Para_Estado_Regiao'!$B$3:$C$29,2,0)</f>
        <v>Centro-Oeste</v>
      </c>
      <c r="D2605" s="6">
        <v>660</v>
      </c>
      <c r="E2605" s="6">
        <v>0.67</v>
      </c>
      <c r="F2605" s="6">
        <v>0.70499999999999996</v>
      </c>
      <c r="G2605" s="6">
        <v>0.51800000000000002</v>
      </c>
      <c r="H2605" s="6">
        <v>75878.350000000006</v>
      </c>
      <c r="I2605" s="6">
        <v>9</v>
      </c>
      <c r="J2605" s="36" t="str">
        <f t="shared" si="40"/>
        <v>Médio</v>
      </c>
      <c r="K2605" s="6">
        <f>IF(OR(B2605="",D2605="",E2605="",F2605="",G2605="",H2605=""),1,0)</f>
        <v>0</v>
      </c>
      <c r="L2605" s="6">
        <f>IF(C2605&lt;Panorama_geral!$B$3,1,0)</f>
        <v>0</v>
      </c>
      <c r="M2605" s="36">
        <f>IF(D2605&gt;Educacao_infantil!$I$3,1,0)</f>
        <v>0</v>
      </c>
      <c r="N2605" s="7">
        <f>IF(I2605&lt;Educacao_infantil!$J$3,1,0)</f>
        <v>0</v>
      </c>
      <c r="O2605" s="22"/>
    </row>
    <row r="2606" spans="1:15" x14ac:dyDescent="0.25">
      <c r="A2606" s="8" t="s">
        <v>1305</v>
      </c>
      <c r="B2606" s="9" t="s">
        <v>29</v>
      </c>
      <c r="C2606" s="9" t="str">
        <f>VLOOKUP(B2606,'De-Para_Estado_Regiao'!$B$3:$C$29,2,0)</f>
        <v>Centro-Oeste</v>
      </c>
      <c r="D2606" s="9">
        <v>1047</v>
      </c>
      <c r="E2606" s="9">
        <v>0.73</v>
      </c>
      <c r="F2606" s="9">
        <v>0.72299999999999998</v>
      </c>
      <c r="G2606" s="9">
        <v>0.64600000000000002</v>
      </c>
      <c r="H2606" s="9">
        <v>37449.629999999997</v>
      </c>
      <c r="I2606" s="6">
        <v>11</v>
      </c>
      <c r="J2606" s="36" t="str">
        <f t="shared" si="40"/>
        <v>Alto</v>
      </c>
      <c r="K2606" s="6">
        <f>IF(OR(B2606="",D2606="",E2606="",F2606="",G2606="",H2606=""),1,0)</f>
        <v>0</v>
      </c>
      <c r="L2606" s="6">
        <f>IF(C2606&lt;Panorama_geral!$B$3,1,0)</f>
        <v>0</v>
      </c>
      <c r="M2606" s="36">
        <f>IF(D2606&gt;Educacao_infantil!$I$3,1,0)</f>
        <v>1</v>
      </c>
      <c r="N2606" s="7">
        <f>IF(I2606&lt;Educacao_infantil!$J$3,1,0)</f>
        <v>0</v>
      </c>
      <c r="O2606" s="22"/>
    </row>
    <row r="2607" spans="1:15" x14ac:dyDescent="0.25">
      <c r="A2607" s="5" t="s">
        <v>1306</v>
      </c>
      <c r="B2607" s="6" t="s">
        <v>7</v>
      </c>
      <c r="C2607" s="9" t="str">
        <f>VLOOKUP(B2607,'De-Para_Estado_Regiao'!$B$3:$C$29,2,0)</f>
        <v>Sudeste</v>
      </c>
      <c r="D2607" s="6">
        <v>336</v>
      </c>
      <c r="E2607" s="6">
        <v>0.74299999999999999</v>
      </c>
      <c r="F2607" s="6">
        <v>0.72</v>
      </c>
      <c r="G2607" s="6">
        <v>0.67600000000000005</v>
      </c>
      <c r="H2607" s="6">
        <v>17767.27</v>
      </c>
      <c r="I2607" s="6">
        <v>6</v>
      </c>
      <c r="J2607" s="36" t="str">
        <f t="shared" si="40"/>
        <v>Alto</v>
      </c>
      <c r="K2607" s="6">
        <f>IF(OR(B2607="",D2607="",E2607="",F2607="",G2607="",H2607=""),1,0)</f>
        <v>0</v>
      </c>
      <c r="L2607" s="6">
        <f>IF(C2607&lt;Panorama_geral!$B$3,1,0)</f>
        <v>0</v>
      </c>
      <c r="M2607" s="36">
        <f>IF(D2607&gt;Educacao_infantil!$I$3,1,0)</f>
        <v>0</v>
      </c>
      <c r="N2607" s="7">
        <f>IF(I2607&lt;Educacao_infantil!$J$3,1,0)</f>
        <v>0</v>
      </c>
      <c r="O2607" s="22"/>
    </row>
    <row r="2608" spans="1:15" x14ac:dyDescent="0.25">
      <c r="A2608" s="8" t="s">
        <v>1307</v>
      </c>
      <c r="B2608" s="9" t="s">
        <v>31</v>
      </c>
      <c r="C2608" s="9" t="str">
        <f>VLOOKUP(B2608,'De-Para_Estado_Regiao'!$B$3:$C$29,2,0)</f>
        <v>Nordeste</v>
      </c>
      <c r="D2608" s="9">
        <v>1745</v>
      </c>
      <c r="E2608" s="9">
        <v>0.64700000000000002</v>
      </c>
      <c r="F2608" s="9">
        <v>0.59599999999999997</v>
      </c>
      <c r="G2608" s="9">
        <v>0.59199999999999997</v>
      </c>
      <c r="H2608" s="9">
        <v>14142.89</v>
      </c>
      <c r="I2608" s="6">
        <v>51</v>
      </c>
      <c r="J2608" s="36" t="str">
        <f t="shared" si="40"/>
        <v>Médio</v>
      </c>
      <c r="K2608" s="6">
        <f>IF(OR(B2608="",D2608="",E2608="",F2608="",G2608="",H2608=""),1,0)</f>
        <v>0</v>
      </c>
      <c r="L2608" s="6">
        <f>IF(C2608&lt;Panorama_geral!$B$3,1,0)</f>
        <v>0</v>
      </c>
      <c r="M2608" s="36">
        <f>IF(D2608&gt;Educacao_infantil!$I$3,1,0)</f>
        <v>1</v>
      </c>
      <c r="N2608" s="7">
        <f>IF(I2608&lt;Educacao_infantil!$J$3,1,0)</f>
        <v>0</v>
      </c>
      <c r="O2608" s="22"/>
    </row>
    <row r="2609" spans="1:15" x14ac:dyDescent="0.25">
      <c r="A2609" s="5" t="s">
        <v>1308</v>
      </c>
      <c r="B2609" s="6" t="s">
        <v>16</v>
      </c>
      <c r="C2609" s="9" t="str">
        <f>VLOOKUP(B2609,'De-Para_Estado_Regiao'!$B$3:$C$29,2,0)</f>
        <v>Sudeste</v>
      </c>
      <c r="D2609" s="6">
        <v>1147</v>
      </c>
      <c r="E2609" s="6">
        <v>0.68</v>
      </c>
      <c r="F2609" s="6">
        <v>0.66400000000000003</v>
      </c>
      <c r="G2609" s="6">
        <v>0.56200000000000006</v>
      </c>
      <c r="H2609" s="6">
        <v>12425.59</v>
      </c>
      <c r="I2609" s="6">
        <v>9</v>
      </c>
      <c r="J2609" s="36" t="str">
        <f t="shared" si="40"/>
        <v>Médio</v>
      </c>
      <c r="K2609" s="6">
        <f>IF(OR(B2609="",D2609="",E2609="",F2609="",G2609="",H2609=""),1,0)</f>
        <v>0</v>
      </c>
      <c r="L2609" s="6">
        <f>IF(C2609&lt;Panorama_geral!$B$3,1,0)</f>
        <v>0</v>
      </c>
      <c r="M2609" s="36">
        <f>IF(D2609&gt;Educacao_infantil!$I$3,1,0)</f>
        <v>1</v>
      </c>
      <c r="N2609" s="7">
        <f>IF(I2609&lt;Educacao_infantil!$J$3,1,0)</f>
        <v>0</v>
      </c>
      <c r="O2609" s="22"/>
    </row>
    <row r="2610" spans="1:15" x14ac:dyDescent="0.25">
      <c r="A2610" s="8" t="s">
        <v>1310</v>
      </c>
      <c r="B2610" s="9" t="s">
        <v>7</v>
      </c>
      <c r="C2610" s="9" t="str">
        <f>VLOOKUP(B2610,'De-Para_Estado_Regiao'!$B$3:$C$29,2,0)</f>
        <v>Sudeste</v>
      </c>
      <c r="D2610" s="9">
        <v>421</v>
      </c>
      <c r="E2610" s="9">
        <v>0.74</v>
      </c>
      <c r="F2610" s="9">
        <v>0.73</v>
      </c>
      <c r="G2610" s="9">
        <v>0.67500000000000004</v>
      </c>
      <c r="H2610" s="9">
        <v>18494.25</v>
      </c>
      <c r="I2610" s="6">
        <v>5</v>
      </c>
      <c r="J2610" s="36" t="str">
        <f t="shared" si="40"/>
        <v>Alto</v>
      </c>
      <c r="K2610" s="6">
        <f>IF(OR(B2610="",D2610="",E2610="",F2610="",G2610="",H2610=""),1,0)</f>
        <v>0</v>
      </c>
      <c r="L2610" s="6">
        <f>IF(C2610&lt;Panorama_geral!$B$3,1,0)</f>
        <v>0</v>
      </c>
      <c r="M2610" s="36">
        <f>IF(D2610&gt;Educacao_infantil!$I$3,1,0)</f>
        <v>0</v>
      </c>
      <c r="N2610" s="7">
        <f>IF(I2610&lt;Educacao_infantil!$J$3,1,0)</f>
        <v>0</v>
      </c>
      <c r="O2610" s="22"/>
    </row>
    <row r="2611" spans="1:15" x14ac:dyDescent="0.25">
      <c r="A2611" s="5" t="s">
        <v>1311</v>
      </c>
      <c r="B2611" s="6" t="s">
        <v>29</v>
      </c>
      <c r="C2611" s="9" t="str">
        <f>VLOOKUP(B2611,'De-Para_Estado_Regiao'!$B$3:$C$29,2,0)</f>
        <v>Centro-Oeste</v>
      </c>
      <c r="D2611" s="6">
        <v>845</v>
      </c>
      <c r="E2611" s="6">
        <v>0.7</v>
      </c>
      <c r="F2611" s="6">
        <v>0.71299999999999997</v>
      </c>
      <c r="G2611" s="6">
        <v>0.61299999999999999</v>
      </c>
      <c r="H2611" s="6">
        <v>25790.65</v>
      </c>
      <c r="I2611" s="6">
        <v>26</v>
      </c>
      <c r="J2611" s="36" t="str">
        <f t="shared" si="40"/>
        <v>Alto</v>
      </c>
      <c r="K2611" s="6">
        <f>IF(OR(B2611="",D2611="",E2611="",F2611="",G2611="",H2611=""),1,0)</f>
        <v>0</v>
      </c>
      <c r="L2611" s="6">
        <f>IF(C2611&lt;Panorama_geral!$B$3,1,0)</f>
        <v>0</v>
      </c>
      <c r="M2611" s="36">
        <f>IF(D2611&gt;Educacao_infantil!$I$3,1,0)</f>
        <v>0</v>
      </c>
      <c r="N2611" s="7">
        <f>IF(I2611&lt;Educacao_infantil!$J$3,1,0)</f>
        <v>0</v>
      </c>
      <c r="O2611" s="22"/>
    </row>
    <row r="2612" spans="1:15" x14ac:dyDescent="0.25">
      <c r="A2612" s="8" t="s">
        <v>1312</v>
      </c>
      <c r="B2612" s="9" t="s">
        <v>87</v>
      </c>
      <c r="C2612" s="9" t="str">
        <f>VLOOKUP(B2612,'De-Para_Estado_Regiao'!$B$3:$C$29,2,0)</f>
        <v>Nordeste</v>
      </c>
      <c r="D2612" s="9">
        <v>9345</v>
      </c>
      <c r="E2612" s="9">
        <v>0.64900000000000002</v>
      </c>
      <c r="F2612" s="9">
        <v>0.61399999999999999</v>
      </c>
      <c r="G2612" s="9">
        <v>0.57899999999999996</v>
      </c>
      <c r="H2612" s="9">
        <v>9616.57</v>
      </c>
      <c r="I2612" s="6">
        <v>41</v>
      </c>
      <c r="J2612" s="36" t="str">
        <f t="shared" si="40"/>
        <v>Médio</v>
      </c>
      <c r="K2612" s="6">
        <f>IF(OR(B2612="",D2612="",E2612="",F2612="",G2612="",H2612=""),1,0)</f>
        <v>0</v>
      </c>
      <c r="L2612" s="6">
        <f>IF(C2612&lt;Panorama_geral!$B$3,1,0)</f>
        <v>0</v>
      </c>
      <c r="M2612" s="36">
        <f>IF(D2612&gt;Educacao_infantil!$I$3,1,0)</f>
        <v>1</v>
      </c>
      <c r="N2612" s="7">
        <f>IF(I2612&lt;Educacao_infantil!$J$3,1,0)</f>
        <v>0</v>
      </c>
      <c r="O2612" s="22"/>
    </row>
    <row r="2613" spans="1:15" x14ac:dyDescent="0.25">
      <c r="A2613" s="5" t="s">
        <v>1313</v>
      </c>
      <c r="B2613" s="6" t="s">
        <v>29</v>
      </c>
      <c r="C2613" s="9" t="str">
        <f>VLOOKUP(B2613,'De-Para_Estado_Regiao'!$B$3:$C$29,2,0)</f>
        <v>Centro-Oeste</v>
      </c>
      <c r="D2613" s="6">
        <v>1368</v>
      </c>
      <c r="E2613" s="6">
        <v>0.73499999999999999</v>
      </c>
      <c r="F2613" s="6">
        <v>0.72799999999999998</v>
      </c>
      <c r="G2613" s="6">
        <v>0.65500000000000003</v>
      </c>
      <c r="H2613" s="6">
        <v>33695.83</v>
      </c>
      <c r="I2613" s="6">
        <v>21</v>
      </c>
      <c r="J2613" s="36" t="str">
        <f t="shared" si="40"/>
        <v>Alto</v>
      </c>
      <c r="K2613" s="6">
        <f>IF(OR(B2613="",D2613="",E2613="",F2613="",G2613="",H2613=""),1,0)</f>
        <v>0</v>
      </c>
      <c r="L2613" s="6">
        <f>IF(C2613&lt;Panorama_geral!$B$3,1,0)</f>
        <v>0</v>
      </c>
      <c r="M2613" s="36">
        <f>IF(D2613&gt;Educacao_infantil!$I$3,1,0)</f>
        <v>1</v>
      </c>
      <c r="N2613" s="7">
        <f>IF(I2613&lt;Educacao_infantil!$J$3,1,0)</f>
        <v>0</v>
      </c>
      <c r="O2613" s="22"/>
    </row>
    <row r="2614" spans="1:15" x14ac:dyDescent="0.25">
      <c r="A2614" s="8" t="s">
        <v>1314</v>
      </c>
      <c r="B2614" s="9" t="s">
        <v>16</v>
      </c>
      <c r="C2614" s="9" t="str">
        <f>VLOOKUP(B2614,'De-Para_Estado_Regiao'!$B$3:$C$29,2,0)</f>
        <v>Sudeste</v>
      </c>
      <c r="D2614" s="9">
        <v>759</v>
      </c>
      <c r="E2614" s="9">
        <v>0.72499999999999998</v>
      </c>
      <c r="F2614" s="9">
        <v>0.70299999999999996</v>
      </c>
      <c r="G2614" s="9">
        <v>0.629</v>
      </c>
      <c r="H2614" s="9">
        <v>17599.27</v>
      </c>
      <c r="I2614" s="6">
        <v>17</v>
      </c>
      <c r="J2614" s="36" t="str">
        <f t="shared" si="40"/>
        <v>Alto</v>
      </c>
      <c r="K2614" s="6">
        <f>IF(OR(B2614="",D2614="",E2614="",F2614="",G2614="",H2614=""),1,0)</f>
        <v>0</v>
      </c>
      <c r="L2614" s="6">
        <f>IF(C2614&lt;Panorama_geral!$B$3,1,0)</f>
        <v>0</v>
      </c>
      <c r="M2614" s="36">
        <f>IF(D2614&gt;Educacao_infantil!$I$3,1,0)</f>
        <v>0</v>
      </c>
      <c r="N2614" s="7">
        <f>IF(I2614&lt;Educacao_infantil!$J$3,1,0)</f>
        <v>0</v>
      </c>
      <c r="O2614" s="22"/>
    </row>
    <row r="2615" spans="1:15" x14ac:dyDescent="0.25">
      <c r="A2615" s="5" t="s">
        <v>1315</v>
      </c>
      <c r="B2615" s="6" t="s">
        <v>16</v>
      </c>
      <c r="C2615" s="9" t="str">
        <f>VLOOKUP(B2615,'De-Para_Estado_Regiao'!$B$3:$C$29,2,0)</f>
        <v>Sudeste</v>
      </c>
      <c r="D2615" s="6">
        <v>667</v>
      </c>
      <c r="E2615" s="6">
        <v>0.61799999999999999</v>
      </c>
      <c r="F2615" s="6">
        <v>0.60899999999999999</v>
      </c>
      <c r="G2615" s="6">
        <v>0.505</v>
      </c>
      <c r="H2615" s="6">
        <v>9979.7099999999991</v>
      </c>
      <c r="I2615" s="6">
        <v>22</v>
      </c>
      <c r="J2615" s="36" t="str">
        <f t="shared" si="40"/>
        <v>Médio</v>
      </c>
      <c r="K2615" s="6">
        <f>IF(OR(B2615="",D2615="",E2615="",F2615="",G2615="",H2615=""),1,0)</f>
        <v>0</v>
      </c>
      <c r="L2615" s="6">
        <f>IF(C2615&lt;Panorama_geral!$B$3,1,0)</f>
        <v>0</v>
      </c>
      <c r="M2615" s="36">
        <f>IF(D2615&gt;Educacao_infantil!$I$3,1,0)</f>
        <v>0</v>
      </c>
      <c r="N2615" s="7">
        <f>IF(I2615&lt;Educacao_infantil!$J$3,1,0)</f>
        <v>0</v>
      </c>
      <c r="O2615" s="22"/>
    </row>
    <row r="2616" spans="1:15" x14ac:dyDescent="0.25">
      <c r="A2616" s="8" t="s">
        <v>1316</v>
      </c>
      <c r="B2616" s="9" t="s">
        <v>59</v>
      </c>
      <c r="C2616" s="9" t="str">
        <f>VLOOKUP(B2616,'De-Para_Estado_Regiao'!$B$3:$C$29,2,0)</f>
        <v>Sul</v>
      </c>
      <c r="D2616" s="9">
        <v>1303</v>
      </c>
      <c r="E2616" s="9">
        <v>0.74</v>
      </c>
      <c r="F2616" s="9">
        <v>0.73899999999999999</v>
      </c>
      <c r="G2616" s="9">
        <v>0.63400000000000001</v>
      </c>
      <c r="H2616" s="9">
        <v>22200.52</v>
      </c>
      <c r="I2616" s="6">
        <v>26</v>
      </c>
      <c r="J2616" s="36" t="str">
        <f t="shared" si="40"/>
        <v>Alto</v>
      </c>
      <c r="K2616" s="6">
        <f>IF(OR(B2616="",D2616="",E2616="",F2616="",G2616="",H2616=""),1,0)</f>
        <v>0</v>
      </c>
      <c r="L2616" s="6">
        <f>IF(C2616&lt;Panorama_geral!$B$3,1,0)</f>
        <v>0</v>
      </c>
      <c r="M2616" s="36">
        <f>IF(D2616&gt;Educacao_infantil!$I$3,1,0)</f>
        <v>1</v>
      </c>
      <c r="N2616" s="7">
        <f>IF(I2616&lt;Educacao_infantil!$J$3,1,0)</f>
        <v>0</v>
      </c>
      <c r="O2616" s="22"/>
    </row>
    <row r="2617" spans="1:15" x14ac:dyDescent="0.25">
      <c r="A2617" s="5" t="s">
        <v>1317</v>
      </c>
      <c r="B2617" s="6" t="s">
        <v>24</v>
      </c>
      <c r="C2617" s="9" t="str">
        <f>VLOOKUP(B2617,'De-Para_Estado_Regiao'!$B$3:$C$29,2,0)</f>
        <v>Nordeste</v>
      </c>
      <c r="D2617" s="6">
        <v>684</v>
      </c>
      <c r="E2617" s="6">
        <v>0.62</v>
      </c>
      <c r="F2617" s="6">
        <v>0.58699999999999997</v>
      </c>
      <c r="G2617" s="6">
        <v>0.501</v>
      </c>
      <c r="H2617" s="6">
        <v>8083.5</v>
      </c>
      <c r="I2617" s="6">
        <v>8</v>
      </c>
      <c r="J2617" s="36" t="str">
        <f t="shared" si="40"/>
        <v>Médio</v>
      </c>
      <c r="K2617" s="6">
        <f>IF(OR(B2617="",D2617="",E2617="",F2617="",G2617="",H2617=""),1,0)</f>
        <v>0</v>
      </c>
      <c r="L2617" s="6">
        <f>IF(C2617&lt;Panorama_geral!$B$3,1,0)</f>
        <v>0</v>
      </c>
      <c r="M2617" s="36">
        <f>IF(D2617&gt;Educacao_infantil!$I$3,1,0)</f>
        <v>0</v>
      </c>
      <c r="N2617" s="7">
        <f>IF(I2617&lt;Educacao_infantil!$J$3,1,0)</f>
        <v>0</v>
      </c>
      <c r="O2617" s="22"/>
    </row>
    <row r="2618" spans="1:15" x14ac:dyDescent="0.25">
      <c r="A2618" s="5" t="s">
        <v>1319</v>
      </c>
      <c r="B2618" s="6" t="s">
        <v>16</v>
      </c>
      <c r="C2618" s="9" t="str">
        <f>VLOOKUP(B2618,'De-Para_Estado_Regiao'!$B$3:$C$29,2,0)</f>
        <v>Sudeste</v>
      </c>
      <c r="D2618" s="6">
        <v>462</v>
      </c>
      <c r="E2618" s="6">
        <v>0.67200000000000004</v>
      </c>
      <c r="F2618" s="6">
        <v>0.67300000000000004</v>
      </c>
      <c r="G2618" s="6">
        <v>0.56299999999999994</v>
      </c>
      <c r="H2618" s="6">
        <v>12138.99</v>
      </c>
      <c r="I2618" s="6">
        <v>18</v>
      </c>
      <c r="J2618" s="36" t="str">
        <f t="shared" si="40"/>
        <v>Médio</v>
      </c>
      <c r="K2618" s="6">
        <f>IF(OR(B2618="",D2618="",E2618="",F2618="",G2618="",H2618=""),1,0)</f>
        <v>0</v>
      </c>
      <c r="L2618" s="6">
        <f>IF(C2618&lt;Panorama_geral!$B$3,1,0)</f>
        <v>0</v>
      </c>
      <c r="M2618" s="36">
        <f>IF(D2618&gt;Educacao_infantil!$I$3,1,0)</f>
        <v>0</v>
      </c>
      <c r="N2618" s="7">
        <f>IF(I2618&lt;Educacao_infantil!$J$3,1,0)</f>
        <v>0</v>
      </c>
      <c r="O2618" s="22"/>
    </row>
    <row r="2619" spans="1:15" x14ac:dyDescent="0.25">
      <c r="A2619" s="8" t="s">
        <v>1320</v>
      </c>
      <c r="B2619" s="9" t="s">
        <v>10</v>
      </c>
      <c r="C2619" s="9" t="str">
        <f>VLOOKUP(B2619,'De-Para_Estado_Regiao'!$B$3:$C$29,2,0)</f>
        <v>Sudeste</v>
      </c>
      <c r="D2619" s="9">
        <v>414</v>
      </c>
      <c r="E2619" s="9">
        <v>0.69</v>
      </c>
      <c r="F2619" s="9">
        <v>0.67</v>
      </c>
      <c r="G2619" s="9">
        <v>0.63100000000000001</v>
      </c>
      <c r="H2619" s="9">
        <v>15055.48</v>
      </c>
      <c r="I2619" s="6">
        <v>10</v>
      </c>
      <c r="J2619" s="36" t="str">
        <f t="shared" si="40"/>
        <v>Médio</v>
      </c>
      <c r="K2619" s="6">
        <f>IF(OR(B2619="",D2619="",E2619="",F2619="",G2619="",H2619=""),1,0)</f>
        <v>0</v>
      </c>
      <c r="L2619" s="6">
        <f>IF(C2619&lt;Panorama_geral!$B$3,1,0)</f>
        <v>0</v>
      </c>
      <c r="M2619" s="36">
        <f>IF(D2619&gt;Educacao_infantil!$I$3,1,0)</f>
        <v>0</v>
      </c>
      <c r="N2619" s="7">
        <f>IF(I2619&lt;Educacao_infantil!$J$3,1,0)</f>
        <v>0</v>
      </c>
      <c r="O2619" s="22"/>
    </row>
    <row r="2620" spans="1:15" x14ac:dyDescent="0.25">
      <c r="A2620" s="5" t="s">
        <v>860</v>
      </c>
      <c r="B2620" s="6" t="s">
        <v>39</v>
      </c>
      <c r="C2620" s="9" t="str">
        <f>VLOOKUP(B2620,'De-Para_Estado_Regiao'!$B$3:$C$29,2,0)</f>
        <v>Norte</v>
      </c>
      <c r="D2620" s="6">
        <v>3517</v>
      </c>
      <c r="E2620" s="6">
        <v>0.61599999999999999</v>
      </c>
      <c r="F2620" s="6">
        <v>0.60199999999999998</v>
      </c>
      <c r="G2620" s="6">
        <v>0.505</v>
      </c>
      <c r="H2620" s="6">
        <v>6651.46</v>
      </c>
      <c r="I2620" s="6">
        <v>6</v>
      </c>
      <c r="J2620" s="36" t="str">
        <f t="shared" si="40"/>
        <v>Médio</v>
      </c>
      <c r="K2620" s="6">
        <f>IF(OR(B2620="",D2620="",E2620="",F2620="",G2620="",H2620=""),1,0)</f>
        <v>0</v>
      </c>
      <c r="L2620" s="6">
        <f>IF(C2620&lt;Panorama_geral!$B$3,1,0)</f>
        <v>0</v>
      </c>
      <c r="M2620" s="36">
        <f>IF(D2620&gt;Educacao_infantil!$I$3,1,0)</f>
        <v>1</v>
      </c>
      <c r="N2620" s="7">
        <f>IF(I2620&lt;Educacao_infantil!$J$3,1,0)</f>
        <v>0</v>
      </c>
      <c r="O2620" s="22"/>
    </row>
    <row r="2621" spans="1:15" x14ac:dyDescent="0.25">
      <c r="A2621" s="8" t="s">
        <v>1321</v>
      </c>
      <c r="B2621" s="9" t="s">
        <v>22</v>
      </c>
      <c r="C2621" s="9" t="str">
        <f>VLOOKUP(B2621,'De-Para_Estado_Regiao'!$B$3:$C$29,2,0)</f>
        <v>Sul</v>
      </c>
      <c r="D2621" s="9">
        <v>887</v>
      </c>
      <c r="E2621" s="9">
        <v>0.7</v>
      </c>
      <c r="F2621" s="9">
        <v>0.72599999999999998</v>
      </c>
      <c r="G2621" s="9">
        <v>0.58799999999999997</v>
      </c>
      <c r="H2621" s="9">
        <v>37343.230000000003</v>
      </c>
      <c r="I2621" s="6">
        <v>15</v>
      </c>
      <c r="J2621" s="36" t="str">
        <f t="shared" si="40"/>
        <v>Alto</v>
      </c>
      <c r="K2621" s="6">
        <f>IF(OR(B2621="",D2621="",E2621="",F2621="",G2621="",H2621=""),1,0)</f>
        <v>0</v>
      </c>
      <c r="L2621" s="6">
        <f>IF(C2621&lt;Panorama_geral!$B$3,1,0)</f>
        <v>0</v>
      </c>
      <c r="M2621" s="36">
        <f>IF(D2621&gt;Educacao_infantil!$I$3,1,0)</f>
        <v>0</v>
      </c>
      <c r="N2621" s="7">
        <f>IF(I2621&lt;Educacao_infantil!$J$3,1,0)</f>
        <v>0</v>
      </c>
      <c r="O2621" s="22"/>
    </row>
    <row r="2622" spans="1:15" x14ac:dyDescent="0.25">
      <c r="A2622" s="5" t="s">
        <v>1322</v>
      </c>
      <c r="B2622" s="6" t="s">
        <v>7</v>
      </c>
      <c r="C2622" s="9" t="str">
        <f>VLOOKUP(B2622,'De-Para_Estado_Regiao'!$B$3:$C$29,2,0)</f>
        <v>Sudeste</v>
      </c>
      <c r="D2622" s="6">
        <v>440</v>
      </c>
      <c r="E2622" s="6">
        <v>0.72699999999999998</v>
      </c>
      <c r="F2622" s="6">
        <v>0.68</v>
      </c>
      <c r="G2622" s="6">
        <v>0.69799999999999995</v>
      </c>
      <c r="H2622" s="6">
        <v>28896.01</v>
      </c>
      <c r="I2622" s="6">
        <v>4</v>
      </c>
      <c r="J2622" s="36" t="str">
        <f t="shared" si="40"/>
        <v>Alto</v>
      </c>
      <c r="K2622" s="6">
        <f>IF(OR(B2622="",D2622="",E2622="",F2622="",G2622="",H2622=""),1,0)</f>
        <v>0</v>
      </c>
      <c r="L2622" s="6">
        <f>IF(C2622&lt;Panorama_geral!$B$3,1,0)</f>
        <v>0</v>
      </c>
      <c r="M2622" s="36">
        <f>IF(D2622&gt;Educacao_infantil!$I$3,1,0)</f>
        <v>0</v>
      </c>
      <c r="N2622" s="7">
        <f>IF(I2622&lt;Educacao_infantil!$J$3,1,0)</f>
        <v>0</v>
      </c>
      <c r="O2622" s="22"/>
    </row>
    <row r="2623" spans="1:15" x14ac:dyDescent="0.25">
      <c r="A2623" s="8" t="s">
        <v>1323</v>
      </c>
      <c r="B2623" s="9" t="s">
        <v>24</v>
      </c>
      <c r="C2623" s="9" t="str">
        <f>VLOOKUP(B2623,'De-Para_Estado_Regiao'!$B$3:$C$29,2,0)</f>
        <v>Nordeste</v>
      </c>
      <c r="D2623" s="9">
        <v>900</v>
      </c>
      <c r="E2623" s="9">
        <v>0.61299999999999999</v>
      </c>
      <c r="F2623" s="9">
        <v>0.60399999999999998</v>
      </c>
      <c r="G2623" s="9">
        <v>0.495</v>
      </c>
      <c r="H2623" s="9">
        <v>9203.1</v>
      </c>
      <c r="I2623" s="6">
        <v>4</v>
      </c>
      <c r="J2623" s="36" t="str">
        <f t="shared" si="40"/>
        <v>Médio</v>
      </c>
      <c r="K2623" s="6">
        <f>IF(OR(B2623="",D2623="",E2623="",F2623="",G2623="",H2623=""),1,0)</f>
        <v>0</v>
      </c>
      <c r="L2623" s="6">
        <f>IF(C2623&lt;Panorama_geral!$B$3,1,0)</f>
        <v>0</v>
      </c>
      <c r="M2623" s="36">
        <f>IF(D2623&gt;Educacao_infantil!$I$3,1,0)</f>
        <v>0</v>
      </c>
      <c r="N2623" s="7">
        <f>IF(I2623&lt;Educacao_infantil!$J$3,1,0)</f>
        <v>0</v>
      </c>
      <c r="O2623" s="22"/>
    </row>
    <row r="2624" spans="1:15" x14ac:dyDescent="0.25">
      <c r="A2624" s="5" t="s">
        <v>1324</v>
      </c>
      <c r="B2624" s="6" t="s">
        <v>114</v>
      </c>
      <c r="C2624" s="9" t="str">
        <f>VLOOKUP(B2624,'De-Para_Estado_Regiao'!$B$3:$C$29,2,0)</f>
        <v>Nordeste</v>
      </c>
      <c r="D2624" s="6">
        <v>1509</v>
      </c>
      <c r="E2624" s="6">
        <v>0.64200000000000002</v>
      </c>
      <c r="F2624" s="6">
        <v>0.58899999999999997</v>
      </c>
      <c r="G2624" s="6">
        <v>0.58199999999999996</v>
      </c>
      <c r="H2624" s="6">
        <v>34054.589999999997</v>
      </c>
      <c r="I2624" s="6">
        <v>24</v>
      </c>
      <c r="J2624" s="36" t="str">
        <f t="shared" si="40"/>
        <v>Médio</v>
      </c>
      <c r="K2624" s="6">
        <f>IF(OR(B2624="",D2624="",E2624="",F2624="",G2624="",H2624=""),1,0)</f>
        <v>0</v>
      </c>
      <c r="L2624" s="6">
        <f>IF(C2624&lt;Panorama_geral!$B$3,1,0)</f>
        <v>0</v>
      </c>
      <c r="M2624" s="36">
        <f>IF(D2624&gt;Educacao_infantil!$I$3,1,0)</f>
        <v>1</v>
      </c>
      <c r="N2624" s="7">
        <f>IF(I2624&lt;Educacao_infantil!$J$3,1,0)</f>
        <v>0</v>
      </c>
      <c r="O2624" s="22"/>
    </row>
    <row r="2625" spans="1:15" x14ac:dyDescent="0.25">
      <c r="A2625" s="8" t="s">
        <v>1325</v>
      </c>
      <c r="B2625" s="9" t="s">
        <v>33</v>
      </c>
      <c r="C2625" s="9" t="str">
        <f>VLOOKUP(B2625,'De-Para_Estado_Regiao'!$B$3:$C$29,2,0)</f>
        <v>Centro-Oeste</v>
      </c>
      <c r="D2625" s="9">
        <v>1347</v>
      </c>
      <c r="E2625" s="9">
        <v>0.72099999999999997</v>
      </c>
      <c r="F2625" s="9">
        <v>0.68100000000000005</v>
      </c>
      <c r="G2625" s="9">
        <v>0.67100000000000004</v>
      </c>
      <c r="H2625" s="9">
        <v>23208.78</v>
      </c>
      <c r="I2625" s="6">
        <v>16</v>
      </c>
      <c r="J2625" s="36" t="str">
        <f t="shared" si="40"/>
        <v>Alto</v>
      </c>
      <c r="K2625" s="6">
        <f>IF(OR(B2625="",D2625="",E2625="",F2625="",G2625="",H2625=""),1,0)</f>
        <v>0</v>
      </c>
      <c r="L2625" s="6">
        <f>IF(C2625&lt;Panorama_geral!$B$3,1,0)</f>
        <v>0</v>
      </c>
      <c r="M2625" s="36">
        <f>IF(D2625&gt;Educacao_infantil!$I$3,1,0)</f>
        <v>1</v>
      </c>
      <c r="N2625" s="7">
        <f>IF(I2625&lt;Educacao_infantil!$J$3,1,0)</f>
        <v>0</v>
      </c>
      <c r="O2625" s="22"/>
    </row>
    <row r="2626" spans="1:15" x14ac:dyDescent="0.25">
      <c r="A2626" s="5" t="s">
        <v>1326</v>
      </c>
      <c r="B2626" s="6" t="s">
        <v>33</v>
      </c>
      <c r="C2626" s="9" t="str">
        <f>VLOOKUP(B2626,'De-Para_Estado_Regiao'!$B$3:$C$29,2,0)</f>
        <v>Centro-Oeste</v>
      </c>
      <c r="D2626" s="6">
        <v>966</v>
      </c>
      <c r="E2626" s="6">
        <v>0.71599999999999997</v>
      </c>
      <c r="F2626" s="6">
        <v>0.72099999999999997</v>
      </c>
      <c r="G2626" s="6">
        <v>0.60699999999999998</v>
      </c>
      <c r="H2626" s="6">
        <v>28950.93</v>
      </c>
      <c r="I2626" s="6">
        <v>19</v>
      </c>
      <c r="J2626" s="36" t="str">
        <f t="shared" si="40"/>
        <v>Alto</v>
      </c>
      <c r="K2626" s="6">
        <f>IF(OR(B2626="",D2626="",E2626="",F2626="",G2626="",H2626=""),1,0)</f>
        <v>0</v>
      </c>
      <c r="L2626" s="6">
        <f>IF(C2626&lt;Panorama_geral!$B$3,1,0)</f>
        <v>0</v>
      </c>
      <c r="M2626" s="36">
        <f>IF(D2626&gt;Educacao_infantil!$I$3,1,0)</f>
        <v>1</v>
      </c>
      <c r="N2626" s="7">
        <f>IF(I2626&lt;Educacao_infantil!$J$3,1,0)</f>
        <v>0</v>
      </c>
      <c r="O2626" s="22"/>
    </row>
    <row r="2627" spans="1:15" x14ac:dyDescent="0.25">
      <c r="A2627" s="8" t="s">
        <v>1327</v>
      </c>
      <c r="B2627" s="9" t="s">
        <v>118</v>
      </c>
      <c r="C2627" s="9" t="str">
        <f>VLOOKUP(B2627,'De-Para_Estado_Regiao'!$B$3:$C$29,2,0)</f>
        <v>Nordeste</v>
      </c>
      <c r="D2627" s="9">
        <v>1270</v>
      </c>
      <c r="E2627" s="9">
        <v>0.67</v>
      </c>
      <c r="F2627" s="9">
        <v>0.66500000000000004</v>
      </c>
      <c r="G2627" s="9">
        <v>0.56200000000000006</v>
      </c>
      <c r="H2627" s="9">
        <v>20938.400000000001</v>
      </c>
      <c r="I2627" s="6">
        <v>17</v>
      </c>
      <c r="J2627" s="36" t="str">
        <f t="shared" si="40"/>
        <v>Médio</v>
      </c>
      <c r="K2627" s="6">
        <f>IF(OR(B2627="",D2627="",E2627="",F2627="",G2627="",H2627=""),1,0)</f>
        <v>0</v>
      </c>
      <c r="L2627" s="6">
        <f>IF(C2627&lt;Panorama_geral!$B$3,1,0)</f>
        <v>0</v>
      </c>
      <c r="M2627" s="36">
        <f>IF(D2627&gt;Educacao_infantil!$I$3,1,0)</f>
        <v>1</v>
      </c>
      <c r="N2627" s="7">
        <f>IF(I2627&lt;Educacao_infantil!$J$3,1,0)</f>
        <v>0</v>
      </c>
      <c r="O2627" s="22"/>
    </row>
    <row r="2628" spans="1:15" x14ac:dyDescent="0.25">
      <c r="A2628" s="5" t="s">
        <v>1328</v>
      </c>
      <c r="B2628" s="6" t="s">
        <v>53</v>
      </c>
      <c r="C2628" s="9" t="str">
        <f>VLOOKUP(B2628,'De-Para_Estado_Regiao'!$B$3:$C$29,2,0)</f>
        <v>Centro-Oeste</v>
      </c>
      <c r="D2628" s="6">
        <v>1006</v>
      </c>
      <c r="E2628" s="6">
        <v>0.63200000000000001</v>
      </c>
      <c r="F2628" s="6">
        <v>0.63800000000000001</v>
      </c>
      <c r="G2628" s="6">
        <v>0.50700000000000001</v>
      </c>
      <c r="H2628" s="6">
        <v>16946.03</v>
      </c>
      <c r="I2628" s="6">
        <v>19</v>
      </c>
      <c r="J2628" s="36" t="str">
        <f t="shared" si="40"/>
        <v>Médio</v>
      </c>
      <c r="K2628" s="6">
        <f>IF(OR(B2628="",D2628="",E2628="",F2628="",G2628="",H2628=""),1,0)</f>
        <v>0</v>
      </c>
      <c r="L2628" s="6">
        <f>IF(C2628&lt;Panorama_geral!$B$3,1,0)</f>
        <v>0</v>
      </c>
      <c r="M2628" s="36">
        <f>IF(D2628&gt;Educacao_infantil!$I$3,1,0)</f>
        <v>1</v>
      </c>
      <c r="N2628" s="7">
        <f>IF(I2628&lt;Educacao_infantil!$J$3,1,0)</f>
        <v>0</v>
      </c>
      <c r="O2628" s="22"/>
    </row>
    <row r="2629" spans="1:15" x14ac:dyDescent="0.25">
      <c r="A2629" s="8" t="s">
        <v>1329</v>
      </c>
      <c r="B2629" s="9" t="s">
        <v>7</v>
      </c>
      <c r="C2629" s="9" t="str">
        <f>VLOOKUP(B2629,'De-Para_Estado_Regiao'!$B$3:$C$29,2,0)</f>
        <v>Sudeste</v>
      </c>
      <c r="D2629" s="9">
        <v>161</v>
      </c>
      <c r="E2629" s="9">
        <v>0.73499999999999999</v>
      </c>
      <c r="F2629" s="9">
        <v>0.71099999999999997</v>
      </c>
      <c r="G2629" s="9">
        <v>0.68899999999999995</v>
      </c>
      <c r="H2629" s="9">
        <v>18302.47</v>
      </c>
      <c r="I2629" s="6">
        <v>3</v>
      </c>
      <c r="J2629" s="36" t="str">
        <f t="shared" si="40"/>
        <v>Alto</v>
      </c>
      <c r="K2629" s="6">
        <f>IF(OR(B2629="",D2629="",E2629="",F2629="",G2629="",H2629=""),1,0)</f>
        <v>0</v>
      </c>
      <c r="L2629" s="6">
        <f>IF(C2629&lt;Panorama_geral!$B$3,1,0)</f>
        <v>0</v>
      </c>
      <c r="M2629" s="36">
        <f>IF(D2629&gt;Educacao_infantil!$I$3,1,0)</f>
        <v>0</v>
      </c>
      <c r="N2629" s="7">
        <f>IF(I2629&lt;Educacao_infantil!$J$3,1,0)</f>
        <v>0</v>
      </c>
      <c r="O2629" s="22"/>
    </row>
    <row r="2630" spans="1:15" x14ac:dyDescent="0.25">
      <c r="A2630" s="5" t="s">
        <v>1330</v>
      </c>
      <c r="B2630" s="6" t="s">
        <v>16</v>
      </c>
      <c r="C2630" s="9" t="str">
        <f>VLOOKUP(B2630,'De-Para_Estado_Regiao'!$B$3:$C$29,2,0)</f>
        <v>Sudeste</v>
      </c>
      <c r="D2630" s="6">
        <v>715</v>
      </c>
      <c r="E2630" s="6">
        <v>0.63400000000000001</v>
      </c>
      <c r="F2630" s="6">
        <v>0.622</v>
      </c>
      <c r="G2630" s="6">
        <v>0.51700000000000002</v>
      </c>
      <c r="H2630" s="6">
        <v>43713.88</v>
      </c>
      <c r="I2630" s="6">
        <v>16</v>
      </c>
      <c r="J2630" s="36" t="str">
        <f t="shared" ref="J2630:J2693" si="41">IF(E2630&lt;0.55,"Baixo", IF(E2630&lt;0.7,"Médio", IF(E2630&lt;0.8,"Alto","Muito Alto")))</f>
        <v>Médio</v>
      </c>
      <c r="K2630" s="6">
        <f>IF(OR(B2630="",D2630="",E2630="",F2630="",G2630="",H2630=""),1,0)</f>
        <v>0</v>
      </c>
      <c r="L2630" s="6">
        <f>IF(C2630&lt;Panorama_geral!$B$3,1,0)</f>
        <v>0</v>
      </c>
      <c r="M2630" s="36">
        <f>IF(D2630&gt;Educacao_infantil!$I$3,1,0)</f>
        <v>0</v>
      </c>
      <c r="N2630" s="7">
        <f>IF(I2630&lt;Educacao_infantil!$J$3,1,0)</f>
        <v>0</v>
      </c>
      <c r="O2630" s="22"/>
    </row>
    <row r="2631" spans="1:15" x14ac:dyDescent="0.25">
      <c r="A2631" s="5" t="s">
        <v>1332</v>
      </c>
      <c r="B2631" s="6" t="s">
        <v>10</v>
      </c>
      <c r="C2631" s="9" t="str">
        <f>VLOOKUP(B2631,'De-Para_Estado_Regiao'!$B$3:$C$29,2,0)</f>
        <v>Sudeste</v>
      </c>
      <c r="D2631" s="6">
        <v>481</v>
      </c>
      <c r="E2631" s="6">
        <v>0.69099999999999995</v>
      </c>
      <c r="F2631" s="6">
        <v>0.67200000000000004</v>
      </c>
      <c r="G2631" s="6">
        <v>0.60799999999999998</v>
      </c>
      <c r="H2631" s="6">
        <v>22554.23</v>
      </c>
      <c r="I2631" s="6">
        <v>7</v>
      </c>
      <c r="J2631" s="36" t="str">
        <f t="shared" si="41"/>
        <v>Médio</v>
      </c>
      <c r="K2631" s="6">
        <f>IF(OR(B2631="",D2631="",E2631="",F2631="",G2631="",H2631=""),1,0)</f>
        <v>0</v>
      </c>
      <c r="L2631" s="6">
        <f>IF(C2631&lt;Panorama_geral!$B$3,1,0)</f>
        <v>0</v>
      </c>
      <c r="M2631" s="36">
        <f>IF(D2631&gt;Educacao_infantil!$I$3,1,0)</f>
        <v>0</v>
      </c>
      <c r="N2631" s="7">
        <f>IF(I2631&lt;Educacao_infantil!$J$3,1,0)</f>
        <v>0</v>
      </c>
      <c r="O2631" s="22"/>
    </row>
    <row r="2632" spans="1:15" x14ac:dyDescent="0.25">
      <c r="A2632" s="8" t="s">
        <v>1333</v>
      </c>
      <c r="B2632" s="9" t="s">
        <v>29</v>
      </c>
      <c r="C2632" s="9" t="str">
        <f>VLOOKUP(B2632,'De-Para_Estado_Regiao'!$B$3:$C$29,2,0)</f>
        <v>Centro-Oeste</v>
      </c>
      <c r="D2632" s="9">
        <v>1258</v>
      </c>
      <c r="E2632" s="9">
        <v>0.64900000000000002</v>
      </c>
      <c r="F2632" s="9">
        <v>0.69099999999999995</v>
      </c>
      <c r="G2632" s="9">
        <v>0.52100000000000002</v>
      </c>
      <c r="H2632" s="9">
        <v>14059.8</v>
      </c>
      <c r="I2632" s="6">
        <v>12</v>
      </c>
      <c r="J2632" s="36" t="str">
        <f t="shared" si="41"/>
        <v>Médio</v>
      </c>
      <c r="K2632" s="6">
        <f>IF(OR(B2632="",D2632="",E2632="",F2632="",G2632="",H2632=""),1,0)</f>
        <v>0</v>
      </c>
      <c r="L2632" s="6">
        <f>IF(C2632&lt;Panorama_geral!$B$3,1,0)</f>
        <v>0</v>
      </c>
      <c r="M2632" s="36">
        <f>IF(D2632&gt;Educacao_infantil!$I$3,1,0)</f>
        <v>1</v>
      </c>
      <c r="N2632" s="7">
        <f>IF(I2632&lt;Educacao_infantil!$J$3,1,0)</f>
        <v>0</v>
      </c>
      <c r="O2632" s="22"/>
    </row>
    <row r="2633" spans="1:15" x14ac:dyDescent="0.25">
      <c r="A2633" s="5" t="s">
        <v>1334</v>
      </c>
      <c r="B2633" s="6" t="s">
        <v>22</v>
      </c>
      <c r="C2633" s="9" t="str">
        <f>VLOOKUP(B2633,'De-Para_Estado_Regiao'!$B$3:$C$29,2,0)</f>
        <v>Sul</v>
      </c>
      <c r="D2633" s="6">
        <v>623</v>
      </c>
      <c r="E2633" s="6">
        <v>0.73</v>
      </c>
      <c r="F2633" s="6">
        <v>0.70099999999999996</v>
      </c>
      <c r="G2633" s="6">
        <v>0.67700000000000005</v>
      </c>
      <c r="H2633" s="6">
        <v>27753.68</v>
      </c>
      <c r="I2633" s="6">
        <v>10</v>
      </c>
      <c r="J2633" s="36" t="str">
        <f t="shared" si="41"/>
        <v>Alto</v>
      </c>
      <c r="K2633" s="6">
        <f>IF(OR(B2633="",D2633="",E2633="",F2633="",G2633="",H2633=""),1,0)</f>
        <v>0</v>
      </c>
      <c r="L2633" s="6">
        <f>IF(C2633&lt;Panorama_geral!$B$3,1,0)</f>
        <v>0</v>
      </c>
      <c r="M2633" s="36">
        <f>IF(D2633&gt;Educacao_infantil!$I$3,1,0)</f>
        <v>0</v>
      </c>
      <c r="N2633" s="7">
        <f>IF(I2633&lt;Educacao_infantil!$J$3,1,0)</f>
        <v>0</v>
      </c>
      <c r="O2633" s="22"/>
    </row>
    <row r="2634" spans="1:15" x14ac:dyDescent="0.25">
      <c r="A2634" s="8" t="s">
        <v>1335</v>
      </c>
      <c r="B2634" s="9" t="s">
        <v>7</v>
      </c>
      <c r="C2634" s="9" t="str">
        <f>VLOOKUP(B2634,'De-Para_Estado_Regiao'!$B$3:$C$29,2,0)</f>
        <v>Sudeste</v>
      </c>
      <c r="D2634" s="9">
        <v>295</v>
      </c>
      <c r="E2634" s="9">
        <v>0.753</v>
      </c>
      <c r="F2634" s="9">
        <v>0.73699999999999999</v>
      </c>
      <c r="G2634" s="9">
        <v>0.68500000000000005</v>
      </c>
      <c r="H2634" s="9">
        <v>93626.98</v>
      </c>
      <c r="I2634" s="6">
        <v>6</v>
      </c>
      <c r="J2634" s="36" t="str">
        <f t="shared" si="41"/>
        <v>Alto</v>
      </c>
      <c r="K2634" s="6">
        <f>IF(OR(B2634="",D2634="",E2634="",F2634="",G2634="",H2634=""),1,0)</f>
        <v>0</v>
      </c>
      <c r="L2634" s="6">
        <f>IF(C2634&lt;Panorama_geral!$B$3,1,0)</f>
        <v>0</v>
      </c>
      <c r="M2634" s="36">
        <f>IF(D2634&gt;Educacao_infantil!$I$3,1,0)</f>
        <v>0</v>
      </c>
      <c r="N2634" s="7">
        <f>IF(I2634&lt;Educacao_infantil!$J$3,1,0)</f>
        <v>0</v>
      </c>
      <c r="O2634" s="22"/>
    </row>
    <row r="2635" spans="1:15" x14ac:dyDescent="0.25">
      <c r="A2635" s="5" t="s">
        <v>1336</v>
      </c>
      <c r="B2635" s="6" t="s">
        <v>16</v>
      </c>
      <c r="C2635" s="9" t="str">
        <f>VLOOKUP(B2635,'De-Para_Estado_Regiao'!$B$3:$C$29,2,0)</f>
        <v>Sudeste</v>
      </c>
      <c r="D2635" s="6">
        <v>905</v>
      </c>
      <c r="E2635" s="6">
        <v>0.67400000000000004</v>
      </c>
      <c r="F2635" s="6">
        <v>0.64600000000000002</v>
      </c>
      <c r="G2635" s="6">
        <v>0.55900000000000005</v>
      </c>
      <c r="H2635" s="6">
        <v>12555.73</v>
      </c>
      <c r="I2635" s="6">
        <v>7</v>
      </c>
      <c r="J2635" s="36" t="str">
        <f t="shared" si="41"/>
        <v>Médio</v>
      </c>
      <c r="K2635" s="6">
        <f>IF(OR(B2635="",D2635="",E2635="",F2635="",G2635="",H2635=""),1,0)</f>
        <v>0</v>
      </c>
      <c r="L2635" s="6">
        <f>IF(C2635&lt;Panorama_geral!$B$3,1,0)</f>
        <v>0</v>
      </c>
      <c r="M2635" s="36">
        <f>IF(D2635&gt;Educacao_infantil!$I$3,1,0)</f>
        <v>0</v>
      </c>
      <c r="N2635" s="7">
        <f>IF(I2635&lt;Educacao_infantil!$J$3,1,0)</f>
        <v>0</v>
      </c>
      <c r="O2635" s="22"/>
    </row>
    <row r="2636" spans="1:15" x14ac:dyDescent="0.25">
      <c r="A2636" s="8" t="s">
        <v>1337</v>
      </c>
      <c r="B2636" s="9" t="s">
        <v>7</v>
      </c>
      <c r="C2636" s="9" t="str">
        <f>VLOOKUP(B2636,'De-Para_Estado_Regiao'!$B$3:$C$29,2,0)</f>
        <v>Sudeste</v>
      </c>
      <c r="D2636" s="9">
        <v>64</v>
      </c>
      <c r="E2636" s="9">
        <v>0.77400000000000002</v>
      </c>
      <c r="F2636" s="9">
        <v>0.69799999999999995</v>
      </c>
      <c r="G2636" s="9">
        <v>0.77800000000000002</v>
      </c>
      <c r="H2636" s="9">
        <v>31800.1</v>
      </c>
      <c r="I2636" s="6">
        <v>1</v>
      </c>
      <c r="J2636" s="36" t="str">
        <f t="shared" si="41"/>
        <v>Alto</v>
      </c>
      <c r="K2636" s="6">
        <f>IF(OR(B2636="",D2636="",E2636="",F2636="",G2636="",H2636=""),1,0)</f>
        <v>0</v>
      </c>
      <c r="L2636" s="6">
        <f>IF(C2636&lt;Panorama_geral!$B$3,1,0)</f>
        <v>0</v>
      </c>
      <c r="M2636" s="36">
        <f>IF(D2636&gt;Educacao_infantil!$I$3,1,0)</f>
        <v>0</v>
      </c>
      <c r="N2636" s="7">
        <f>IF(I2636&lt;Educacao_infantil!$J$3,1,0)</f>
        <v>1</v>
      </c>
      <c r="O2636" s="22"/>
    </row>
    <row r="2637" spans="1:15" x14ac:dyDescent="0.25">
      <c r="A2637" s="8" t="s">
        <v>1339</v>
      </c>
      <c r="B2637" s="9" t="s">
        <v>22</v>
      </c>
      <c r="C2637" s="9" t="str">
        <f>VLOOKUP(B2637,'De-Para_Estado_Regiao'!$B$3:$C$29,2,0)</f>
        <v>Sul</v>
      </c>
      <c r="D2637" s="9">
        <v>364</v>
      </c>
      <c r="E2637" s="9">
        <v>0.66400000000000003</v>
      </c>
      <c r="F2637" s="9">
        <v>0.63500000000000001</v>
      </c>
      <c r="G2637" s="9">
        <v>0.54500000000000004</v>
      </c>
      <c r="H2637" s="9">
        <v>16256.07</v>
      </c>
      <c r="I2637" s="6">
        <v>7</v>
      </c>
      <c r="J2637" s="36" t="str">
        <f t="shared" si="41"/>
        <v>Médio</v>
      </c>
      <c r="K2637" s="6">
        <f>IF(OR(B2637="",D2637="",E2637="",F2637="",G2637="",H2637=""),1,0)</f>
        <v>0</v>
      </c>
      <c r="L2637" s="6">
        <f>IF(C2637&lt;Panorama_geral!$B$3,1,0)</f>
        <v>0</v>
      </c>
      <c r="M2637" s="36">
        <f>IF(D2637&gt;Educacao_infantil!$I$3,1,0)</f>
        <v>0</v>
      </c>
      <c r="N2637" s="7">
        <f>IF(I2637&lt;Educacao_infantil!$J$3,1,0)</f>
        <v>0</v>
      </c>
      <c r="O2637" s="22"/>
    </row>
    <row r="2638" spans="1:15" x14ac:dyDescent="0.25">
      <c r="A2638" s="5" t="s">
        <v>1340</v>
      </c>
      <c r="B2638" s="6" t="s">
        <v>7</v>
      </c>
      <c r="C2638" s="9" t="str">
        <f>VLOOKUP(B2638,'De-Para_Estado_Regiao'!$B$3:$C$29,2,0)</f>
        <v>Sudeste</v>
      </c>
      <c r="D2638" s="6">
        <v>349</v>
      </c>
      <c r="E2638" s="6">
        <v>0.72599999999999998</v>
      </c>
      <c r="F2638" s="6">
        <v>0.66600000000000004</v>
      </c>
      <c r="G2638" s="6">
        <v>0.69699999999999995</v>
      </c>
      <c r="H2638" s="6">
        <v>13465.76</v>
      </c>
      <c r="I2638" s="6">
        <v>3</v>
      </c>
      <c r="J2638" s="36" t="str">
        <f t="shared" si="41"/>
        <v>Alto</v>
      </c>
      <c r="K2638" s="6">
        <f>IF(OR(B2638="",D2638="",E2638="",F2638="",G2638="",H2638=""),1,0)</f>
        <v>0</v>
      </c>
      <c r="L2638" s="6">
        <f>IF(C2638&lt;Panorama_geral!$B$3,1,0)</f>
        <v>0</v>
      </c>
      <c r="M2638" s="36">
        <f>IF(D2638&gt;Educacao_infantil!$I$3,1,0)</f>
        <v>0</v>
      </c>
      <c r="N2638" s="7">
        <f>IF(I2638&lt;Educacao_infantil!$J$3,1,0)</f>
        <v>0</v>
      </c>
      <c r="O2638" s="22"/>
    </row>
    <row r="2639" spans="1:15" x14ac:dyDescent="0.25">
      <c r="A2639" s="8" t="s">
        <v>1341</v>
      </c>
      <c r="B2639" s="9" t="s">
        <v>7</v>
      </c>
      <c r="C2639" s="9" t="str">
        <f>VLOOKUP(B2639,'De-Para_Estado_Regiao'!$B$3:$C$29,2,0)</f>
        <v>Sudeste</v>
      </c>
      <c r="D2639" s="9">
        <v>503</v>
      </c>
      <c r="E2639" s="9">
        <v>0.74</v>
      </c>
      <c r="F2639" s="9">
        <v>0.74099999999999999</v>
      </c>
      <c r="G2639" s="9">
        <v>0.65</v>
      </c>
      <c r="H2639" s="9">
        <v>18450.48</v>
      </c>
      <c r="I2639" s="6">
        <v>11</v>
      </c>
      <c r="J2639" s="36" t="str">
        <f t="shared" si="41"/>
        <v>Alto</v>
      </c>
      <c r="K2639" s="6">
        <f>IF(OR(B2639="",D2639="",E2639="",F2639="",G2639="",H2639=""),1,0)</f>
        <v>0</v>
      </c>
      <c r="L2639" s="6">
        <f>IF(C2639&lt;Panorama_geral!$B$3,1,0)</f>
        <v>0</v>
      </c>
      <c r="M2639" s="36">
        <f>IF(D2639&gt;Educacao_infantil!$I$3,1,0)</f>
        <v>0</v>
      </c>
      <c r="N2639" s="7">
        <f>IF(I2639&lt;Educacao_infantil!$J$3,1,0)</f>
        <v>0</v>
      </c>
      <c r="O2639" s="22"/>
    </row>
    <row r="2640" spans="1:15" x14ac:dyDescent="0.25">
      <c r="A2640" s="5" t="s">
        <v>1342</v>
      </c>
      <c r="B2640" s="6" t="s">
        <v>22</v>
      </c>
      <c r="C2640" s="9" t="str">
        <f>VLOOKUP(B2640,'De-Para_Estado_Regiao'!$B$3:$C$29,2,0)</f>
        <v>Sul</v>
      </c>
      <c r="D2640" s="6">
        <v>474</v>
      </c>
      <c r="E2640" s="6">
        <v>0.71299999999999997</v>
      </c>
      <c r="F2640" s="6">
        <v>0.69599999999999995</v>
      </c>
      <c r="G2640" s="6">
        <v>0.625</v>
      </c>
      <c r="H2640" s="6">
        <v>19314.560000000001</v>
      </c>
      <c r="I2640" s="6">
        <v>7</v>
      </c>
      <c r="J2640" s="36" t="str">
        <f t="shared" si="41"/>
        <v>Alto</v>
      </c>
      <c r="K2640" s="6">
        <f>IF(OR(B2640="",D2640="",E2640="",F2640="",G2640="",H2640=""),1,0)</f>
        <v>0</v>
      </c>
      <c r="L2640" s="6">
        <f>IF(C2640&lt;Panorama_geral!$B$3,1,0)</f>
        <v>0</v>
      </c>
      <c r="M2640" s="36">
        <f>IF(D2640&gt;Educacao_infantil!$I$3,1,0)</f>
        <v>0</v>
      </c>
      <c r="N2640" s="7">
        <f>IF(I2640&lt;Educacao_infantil!$J$3,1,0)</f>
        <v>0</v>
      </c>
      <c r="O2640" s="22"/>
    </row>
    <row r="2641" spans="1:15" x14ac:dyDescent="0.25">
      <c r="A2641" s="8" t="s">
        <v>1343</v>
      </c>
      <c r="B2641" s="9" t="s">
        <v>7</v>
      </c>
      <c r="C2641" s="9" t="str">
        <f>VLOOKUP(B2641,'De-Para_Estado_Regiao'!$B$3:$C$29,2,0)</f>
        <v>Sudeste</v>
      </c>
      <c r="D2641" s="9">
        <v>249</v>
      </c>
      <c r="E2641" s="9">
        <v>0.73299999999999998</v>
      </c>
      <c r="F2641" s="9">
        <v>0.70099999999999996</v>
      </c>
      <c r="G2641" s="9">
        <v>0.65500000000000003</v>
      </c>
      <c r="H2641" s="9">
        <v>23150.97</v>
      </c>
      <c r="I2641" s="6">
        <v>1</v>
      </c>
      <c r="J2641" s="36" t="str">
        <f t="shared" si="41"/>
        <v>Alto</v>
      </c>
      <c r="K2641" s="6">
        <f>IF(OR(B2641="",D2641="",E2641="",F2641="",G2641="",H2641=""),1,0)</f>
        <v>0</v>
      </c>
      <c r="L2641" s="6">
        <f>IF(C2641&lt;Panorama_geral!$B$3,1,0)</f>
        <v>0</v>
      </c>
      <c r="M2641" s="36">
        <f>IF(D2641&gt;Educacao_infantil!$I$3,1,0)</f>
        <v>0</v>
      </c>
      <c r="N2641" s="7">
        <f>IF(I2641&lt;Educacao_infantil!$J$3,1,0)</f>
        <v>1</v>
      </c>
      <c r="O2641" s="22"/>
    </row>
    <row r="2642" spans="1:15" x14ac:dyDescent="0.25">
      <c r="A2642" s="8" t="s">
        <v>1345</v>
      </c>
      <c r="B2642" s="9" t="s">
        <v>19</v>
      </c>
      <c r="C2642" s="9" t="str">
        <f>VLOOKUP(B2642,'De-Para_Estado_Regiao'!$B$3:$C$29,2,0)</f>
        <v>Nordeste</v>
      </c>
      <c r="D2642" s="9">
        <v>2252</v>
      </c>
      <c r="E2642" s="9">
        <v>0.65200000000000002</v>
      </c>
      <c r="F2642" s="9">
        <v>0.61</v>
      </c>
      <c r="G2642" s="9">
        <v>0.56399999999999995</v>
      </c>
      <c r="H2642" s="9">
        <v>10269.36</v>
      </c>
      <c r="I2642" s="6">
        <v>43</v>
      </c>
      <c r="J2642" s="36" t="str">
        <f t="shared" si="41"/>
        <v>Médio</v>
      </c>
      <c r="K2642" s="6">
        <f>IF(OR(B2642="",D2642="",E2642="",F2642="",G2642="",H2642=""),1,0)</f>
        <v>0</v>
      </c>
      <c r="L2642" s="6">
        <f>IF(C2642&lt;Panorama_geral!$B$3,1,0)</f>
        <v>0</v>
      </c>
      <c r="M2642" s="36">
        <f>IF(D2642&gt;Educacao_infantil!$I$3,1,0)</f>
        <v>1</v>
      </c>
      <c r="N2642" s="7">
        <f>IF(I2642&lt;Educacao_infantil!$J$3,1,0)</f>
        <v>0</v>
      </c>
      <c r="O2642" s="22"/>
    </row>
    <row r="2643" spans="1:15" x14ac:dyDescent="0.25">
      <c r="A2643" s="5" t="s">
        <v>1346</v>
      </c>
      <c r="B2643" s="6" t="s">
        <v>16</v>
      </c>
      <c r="C2643" s="9" t="str">
        <f>VLOOKUP(B2643,'De-Para_Estado_Regiao'!$B$3:$C$29,2,0)</f>
        <v>Sudeste</v>
      </c>
      <c r="D2643" s="6">
        <v>165</v>
      </c>
      <c r="E2643" s="6">
        <v>0.63900000000000001</v>
      </c>
      <c r="F2643" s="6">
        <v>0.60699999999999998</v>
      </c>
      <c r="G2643" s="6">
        <v>0.53600000000000003</v>
      </c>
      <c r="H2643" s="6">
        <v>13661.46</v>
      </c>
      <c r="I2643" s="6">
        <v>3</v>
      </c>
      <c r="J2643" s="36" t="str">
        <f t="shared" si="41"/>
        <v>Médio</v>
      </c>
      <c r="K2643" s="6">
        <f>IF(OR(B2643="",D2643="",E2643="",F2643="",G2643="",H2643=""),1,0)</f>
        <v>0</v>
      </c>
      <c r="L2643" s="6">
        <f>IF(C2643&lt;Panorama_geral!$B$3,1,0)</f>
        <v>0</v>
      </c>
      <c r="M2643" s="36">
        <f>IF(D2643&gt;Educacao_infantil!$I$3,1,0)</f>
        <v>0</v>
      </c>
      <c r="N2643" s="7">
        <f>IF(I2643&lt;Educacao_infantil!$J$3,1,0)</f>
        <v>0</v>
      </c>
      <c r="O2643" s="22"/>
    </row>
    <row r="2644" spans="1:15" x14ac:dyDescent="0.25">
      <c r="A2644" s="8" t="s">
        <v>1347</v>
      </c>
      <c r="B2644" s="9" t="s">
        <v>16</v>
      </c>
      <c r="C2644" s="9" t="str">
        <f>VLOOKUP(B2644,'De-Para_Estado_Regiao'!$B$3:$C$29,2,0)</f>
        <v>Sudeste</v>
      </c>
      <c r="D2644" s="9">
        <v>1014</v>
      </c>
      <c r="E2644" s="9">
        <v>0.69499999999999995</v>
      </c>
      <c r="F2644" s="9">
        <v>0.73599999999999999</v>
      </c>
      <c r="G2644" s="9">
        <v>0.53600000000000003</v>
      </c>
      <c r="H2644" s="9">
        <v>34244.28</v>
      </c>
      <c r="I2644" s="6">
        <v>11</v>
      </c>
      <c r="J2644" s="36" t="str">
        <f t="shared" si="41"/>
        <v>Médio</v>
      </c>
      <c r="K2644" s="6">
        <f>IF(OR(B2644="",D2644="",E2644="",F2644="",G2644="",H2644=""),1,0)</f>
        <v>0</v>
      </c>
      <c r="L2644" s="6">
        <f>IF(C2644&lt;Panorama_geral!$B$3,1,0)</f>
        <v>0</v>
      </c>
      <c r="M2644" s="36">
        <f>IF(D2644&gt;Educacao_infantil!$I$3,1,0)</f>
        <v>1</v>
      </c>
      <c r="N2644" s="7">
        <f>IF(I2644&lt;Educacao_infantil!$J$3,1,0)</f>
        <v>0</v>
      </c>
      <c r="O2644" s="22"/>
    </row>
    <row r="2645" spans="1:15" x14ac:dyDescent="0.25">
      <c r="A2645" s="5" t="s">
        <v>1348</v>
      </c>
      <c r="B2645" s="6" t="s">
        <v>82</v>
      </c>
      <c r="C2645" s="9" t="str">
        <f>VLOOKUP(B2645,'De-Para_Estado_Regiao'!$B$3:$C$29,2,0)</f>
        <v>Nordeste</v>
      </c>
      <c r="D2645" s="6">
        <v>6417</v>
      </c>
      <c r="E2645" s="6">
        <v>0.627</v>
      </c>
      <c r="F2645" s="6">
        <v>0.59699999999999998</v>
      </c>
      <c r="G2645" s="6">
        <v>0.53400000000000003</v>
      </c>
      <c r="H2645" s="6">
        <v>16047.33</v>
      </c>
      <c r="I2645" s="6">
        <v>126</v>
      </c>
      <c r="J2645" s="36" t="str">
        <f t="shared" si="41"/>
        <v>Médio</v>
      </c>
      <c r="K2645" s="6">
        <f>IF(OR(B2645="",D2645="",E2645="",F2645="",G2645="",H2645=""),1,0)</f>
        <v>0</v>
      </c>
      <c r="L2645" s="6">
        <f>IF(C2645&lt;Panorama_geral!$B$3,1,0)</f>
        <v>0</v>
      </c>
      <c r="M2645" s="36">
        <f>IF(D2645&gt;Educacao_infantil!$I$3,1,0)</f>
        <v>1</v>
      </c>
      <c r="N2645" s="7">
        <f>IF(I2645&lt;Educacao_infantil!$J$3,1,0)</f>
        <v>0</v>
      </c>
      <c r="O2645" s="22"/>
    </row>
    <row r="2646" spans="1:15" x14ac:dyDescent="0.25">
      <c r="A2646" s="8" t="s">
        <v>1349</v>
      </c>
      <c r="B2646" s="9" t="s">
        <v>7</v>
      </c>
      <c r="C2646" s="9" t="str">
        <f>VLOOKUP(B2646,'De-Para_Estado_Regiao'!$B$3:$C$29,2,0)</f>
        <v>Sudeste</v>
      </c>
      <c r="D2646" s="9">
        <v>236</v>
      </c>
      <c r="E2646" s="9">
        <v>0.75</v>
      </c>
      <c r="F2646" s="9">
        <v>0.70799999999999996</v>
      </c>
      <c r="G2646" s="9">
        <v>0.69699999999999995</v>
      </c>
      <c r="H2646" s="9">
        <v>21449.82</v>
      </c>
      <c r="I2646" s="6">
        <v>1</v>
      </c>
      <c r="J2646" s="36" t="str">
        <f t="shared" si="41"/>
        <v>Alto</v>
      </c>
      <c r="K2646" s="6">
        <f>IF(OR(B2646="",D2646="",E2646="",F2646="",G2646="",H2646=""),1,0)</f>
        <v>0</v>
      </c>
      <c r="L2646" s="6">
        <f>IF(C2646&lt;Panorama_geral!$B$3,1,0)</f>
        <v>0</v>
      </c>
      <c r="M2646" s="36">
        <f>IF(D2646&gt;Educacao_infantil!$I$3,1,0)</f>
        <v>0</v>
      </c>
      <c r="N2646" s="7">
        <f>IF(I2646&lt;Educacao_infantil!$J$3,1,0)</f>
        <v>1</v>
      </c>
      <c r="O2646" s="22"/>
    </row>
    <row r="2647" spans="1:15" x14ac:dyDescent="0.25">
      <c r="A2647" s="5" t="s">
        <v>1350</v>
      </c>
      <c r="B2647" s="6" t="s">
        <v>16</v>
      </c>
      <c r="C2647" s="9" t="str">
        <f>VLOOKUP(B2647,'De-Para_Estado_Regiao'!$B$3:$C$29,2,0)</f>
        <v>Sudeste</v>
      </c>
      <c r="D2647" s="6">
        <v>847</v>
      </c>
      <c r="E2647" s="6">
        <v>0.72</v>
      </c>
      <c r="F2647" s="6">
        <v>0.73199999999999998</v>
      </c>
      <c r="G2647" s="6">
        <v>0.59</v>
      </c>
      <c r="H2647" s="6">
        <v>17410.400000000001</v>
      </c>
      <c r="I2647" s="6">
        <v>9</v>
      </c>
      <c r="J2647" s="36" t="str">
        <f t="shared" si="41"/>
        <v>Alto</v>
      </c>
      <c r="K2647" s="6">
        <f>IF(OR(B2647="",D2647="",E2647="",F2647="",G2647="",H2647=""),1,0)</f>
        <v>0</v>
      </c>
      <c r="L2647" s="6">
        <f>IF(C2647&lt;Panorama_geral!$B$3,1,0)</f>
        <v>0</v>
      </c>
      <c r="M2647" s="36">
        <f>IF(D2647&gt;Educacao_infantil!$I$3,1,0)</f>
        <v>0</v>
      </c>
      <c r="N2647" s="7">
        <f>IF(I2647&lt;Educacao_infantil!$J$3,1,0)</f>
        <v>0</v>
      </c>
      <c r="O2647" s="22"/>
    </row>
    <row r="2648" spans="1:15" x14ac:dyDescent="0.25">
      <c r="A2648" s="8" t="s">
        <v>1351</v>
      </c>
      <c r="B2648" s="9" t="s">
        <v>53</v>
      </c>
      <c r="C2648" s="9" t="str">
        <f>VLOOKUP(B2648,'De-Para_Estado_Regiao'!$B$3:$C$29,2,0)</f>
        <v>Centro-Oeste</v>
      </c>
      <c r="D2648" s="9">
        <v>915</v>
      </c>
      <c r="E2648" s="9">
        <v>0.67</v>
      </c>
      <c r="F2648" s="9">
        <v>0.68600000000000005</v>
      </c>
      <c r="G2648" s="9">
        <v>0.52100000000000002</v>
      </c>
      <c r="H2648" s="9">
        <v>21838.39</v>
      </c>
      <c r="I2648" s="6">
        <v>7</v>
      </c>
      <c r="J2648" s="36" t="str">
        <f t="shared" si="41"/>
        <v>Médio</v>
      </c>
      <c r="K2648" s="6">
        <f>IF(OR(B2648="",D2648="",E2648="",F2648="",G2648="",H2648=""),1,0)</f>
        <v>0</v>
      </c>
      <c r="L2648" s="6">
        <f>IF(C2648&lt;Panorama_geral!$B$3,1,0)</f>
        <v>0</v>
      </c>
      <c r="M2648" s="36">
        <f>IF(D2648&gt;Educacao_infantil!$I$3,1,0)</f>
        <v>0</v>
      </c>
      <c r="N2648" s="7">
        <f>IF(I2648&lt;Educacao_infantil!$J$3,1,0)</f>
        <v>0</v>
      </c>
      <c r="O2648" s="22"/>
    </row>
    <row r="2649" spans="1:15" x14ac:dyDescent="0.25">
      <c r="A2649" s="5" t="s">
        <v>1352</v>
      </c>
      <c r="B2649" s="6" t="s">
        <v>22</v>
      </c>
      <c r="C2649" s="9" t="str">
        <f>VLOOKUP(B2649,'De-Para_Estado_Regiao'!$B$3:$C$29,2,0)</f>
        <v>Sul</v>
      </c>
      <c r="D2649" s="6">
        <v>703</v>
      </c>
      <c r="E2649" s="6">
        <v>0.71</v>
      </c>
      <c r="F2649" s="6">
        <v>0.69899999999999995</v>
      </c>
      <c r="G2649" s="6">
        <v>0.62</v>
      </c>
      <c r="H2649" s="6">
        <v>28076.86</v>
      </c>
      <c r="I2649" s="6">
        <v>26</v>
      </c>
      <c r="J2649" s="36" t="str">
        <f t="shared" si="41"/>
        <v>Alto</v>
      </c>
      <c r="K2649" s="6">
        <f>IF(OR(B2649="",D2649="",E2649="",F2649="",G2649="",H2649=""),1,0)</f>
        <v>0</v>
      </c>
      <c r="L2649" s="6">
        <f>IF(C2649&lt;Panorama_geral!$B$3,1,0)</f>
        <v>0</v>
      </c>
      <c r="M2649" s="36">
        <f>IF(D2649&gt;Educacao_infantil!$I$3,1,0)</f>
        <v>0</v>
      </c>
      <c r="N2649" s="7">
        <f>IF(I2649&lt;Educacao_infantil!$J$3,1,0)</f>
        <v>0</v>
      </c>
      <c r="O2649" s="22"/>
    </row>
    <row r="2650" spans="1:15" x14ac:dyDescent="0.25">
      <c r="A2650" s="8" t="s">
        <v>1353</v>
      </c>
      <c r="B2650" s="9" t="s">
        <v>22</v>
      </c>
      <c r="C2650" s="9" t="str">
        <f>VLOOKUP(B2650,'De-Para_Estado_Regiao'!$B$3:$C$29,2,0)</f>
        <v>Sul</v>
      </c>
      <c r="D2650" s="9">
        <v>738</v>
      </c>
      <c r="E2650" s="9">
        <v>0.70299999999999996</v>
      </c>
      <c r="F2650" s="9">
        <v>0.69399999999999995</v>
      </c>
      <c r="G2650" s="9">
        <v>0.61199999999999999</v>
      </c>
      <c r="H2650" s="9">
        <v>28357.67</v>
      </c>
      <c r="I2650" s="6">
        <v>5</v>
      </c>
      <c r="J2650" s="36" t="str">
        <f t="shared" si="41"/>
        <v>Alto</v>
      </c>
      <c r="K2650" s="6">
        <f>IF(OR(B2650="",D2650="",E2650="",F2650="",G2650="",H2650=""),1,0)</f>
        <v>0</v>
      </c>
      <c r="L2650" s="6">
        <f>IF(C2650&lt;Panorama_geral!$B$3,1,0)</f>
        <v>0</v>
      </c>
      <c r="M2650" s="36">
        <f>IF(D2650&gt;Educacao_infantil!$I$3,1,0)</f>
        <v>0</v>
      </c>
      <c r="N2650" s="7">
        <f>IF(I2650&lt;Educacao_infantil!$J$3,1,0)</f>
        <v>0</v>
      </c>
      <c r="O2650" s="22"/>
    </row>
    <row r="2651" spans="1:15" x14ac:dyDescent="0.25">
      <c r="A2651" s="5" t="s">
        <v>1354</v>
      </c>
      <c r="B2651" s="6" t="s">
        <v>59</v>
      </c>
      <c r="C2651" s="9" t="str">
        <f>VLOOKUP(B2651,'De-Para_Estado_Regiao'!$B$3:$C$29,2,0)</f>
        <v>Sul</v>
      </c>
      <c r="D2651" s="6">
        <v>261</v>
      </c>
      <c r="E2651" s="6">
        <v>0.73699999999999999</v>
      </c>
      <c r="F2651" s="6">
        <v>0.748</v>
      </c>
      <c r="G2651" s="6">
        <v>0.61699999999999999</v>
      </c>
      <c r="H2651" s="6">
        <v>44834.07</v>
      </c>
      <c r="I2651" s="6">
        <v>6</v>
      </c>
      <c r="J2651" s="36" t="str">
        <f t="shared" si="41"/>
        <v>Alto</v>
      </c>
      <c r="K2651" s="6">
        <f>IF(OR(B2651="",D2651="",E2651="",F2651="",G2651="",H2651=""),1,0)</f>
        <v>0</v>
      </c>
      <c r="L2651" s="6">
        <f>IF(C2651&lt;Panorama_geral!$B$3,1,0)</f>
        <v>0</v>
      </c>
      <c r="M2651" s="36">
        <f>IF(D2651&gt;Educacao_infantil!$I$3,1,0)</f>
        <v>0</v>
      </c>
      <c r="N2651" s="7">
        <f>IF(I2651&lt;Educacao_infantil!$J$3,1,0)</f>
        <v>0</v>
      </c>
      <c r="O2651" s="22"/>
    </row>
    <row r="2652" spans="1:15" x14ac:dyDescent="0.25">
      <c r="A2652" s="5" t="s">
        <v>1356</v>
      </c>
      <c r="B2652" s="6" t="s">
        <v>7</v>
      </c>
      <c r="C2652" s="9" t="str">
        <f>VLOOKUP(B2652,'De-Para_Estado_Regiao'!$B$3:$C$29,2,0)</f>
        <v>Sudeste</v>
      </c>
      <c r="D2652" s="6">
        <v>881</v>
      </c>
      <c r="E2652" s="6">
        <v>0.71499999999999997</v>
      </c>
      <c r="F2652" s="6">
        <v>0.70899999999999996</v>
      </c>
      <c r="G2652" s="6">
        <v>0.63800000000000001</v>
      </c>
      <c r="H2652" s="6">
        <v>36072.58</v>
      </c>
      <c r="I2652" s="6">
        <v>12</v>
      </c>
      <c r="J2652" s="36" t="str">
        <f t="shared" si="41"/>
        <v>Alto</v>
      </c>
      <c r="K2652" s="6">
        <f>IF(OR(B2652="",D2652="",E2652="",F2652="",G2652="",H2652=""),1,0)</f>
        <v>0</v>
      </c>
      <c r="L2652" s="6">
        <f>IF(C2652&lt;Panorama_geral!$B$3,1,0)</f>
        <v>0</v>
      </c>
      <c r="M2652" s="36">
        <f>IF(D2652&gt;Educacao_infantil!$I$3,1,0)</f>
        <v>0</v>
      </c>
      <c r="N2652" s="7">
        <f>IF(I2652&lt;Educacao_infantil!$J$3,1,0)</f>
        <v>0</v>
      </c>
      <c r="O2652" s="22"/>
    </row>
    <row r="2653" spans="1:15" x14ac:dyDescent="0.25">
      <c r="A2653" s="8" t="s">
        <v>1357</v>
      </c>
      <c r="B2653" s="9" t="s">
        <v>16</v>
      </c>
      <c r="C2653" s="9" t="str">
        <f>VLOOKUP(B2653,'De-Para_Estado_Regiao'!$B$3:$C$29,2,0)</f>
        <v>Sudeste</v>
      </c>
      <c r="D2653" s="9">
        <v>502</v>
      </c>
      <c r="E2653" s="9">
        <v>0.69799999999999995</v>
      </c>
      <c r="F2653" s="9">
        <v>0.71199999999999997</v>
      </c>
      <c r="G2653" s="9">
        <v>0.56599999999999995</v>
      </c>
      <c r="H2653" s="9">
        <v>15879.96</v>
      </c>
      <c r="I2653" s="6">
        <v>9</v>
      </c>
      <c r="J2653" s="36" t="str">
        <f t="shared" si="41"/>
        <v>Médio</v>
      </c>
      <c r="K2653" s="6">
        <f>IF(OR(B2653="",D2653="",E2653="",F2653="",G2653="",H2653=""),1,0)</f>
        <v>0</v>
      </c>
      <c r="L2653" s="6">
        <f>IF(C2653&lt;Panorama_geral!$B$3,1,0)</f>
        <v>0</v>
      </c>
      <c r="M2653" s="36">
        <f>IF(D2653&gt;Educacao_infantil!$I$3,1,0)</f>
        <v>0</v>
      </c>
      <c r="N2653" s="7">
        <f>IF(I2653&lt;Educacao_infantil!$J$3,1,0)</f>
        <v>0</v>
      </c>
      <c r="O2653" s="22"/>
    </row>
    <row r="2654" spans="1:15" x14ac:dyDescent="0.25">
      <c r="A2654" s="5" t="s">
        <v>1358</v>
      </c>
      <c r="B2654" s="6" t="s">
        <v>7</v>
      </c>
      <c r="C2654" s="9" t="str">
        <f>VLOOKUP(B2654,'De-Para_Estado_Regiao'!$B$3:$C$29,2,0)</f>
        <v>Sudeste</v>
      </c>
      <c r="D2654" s="6">
        <v>669</v>
      </c>
      <c r="E2654" s="6">
        <v>0.71</v>
      </c>
      <c r="F2654" s="6">
        <v>0.71199999999999997</v>
      </c>
      <c r="G2654" s="6">
        <v>0.625</v>
      </c>
      <c r="H2654" s="6">
        <v>17422.7</v>
      </c>
      <c r="I2654" s="6">
        <v>8</v>
      </c>
      <c r="J2654" s="36" t="str">
        <f t="shared" si="41"/>
        <v>Alto</v>
      </c>
      <c r="K2654" s="6">
        <f>IF(OR(B2654="",D2654="",E2654="",F2654="",G2654="",H2654=""),1,0)</f>
        <v>0</v>
      </c>
      <c r="L2654" s="6">
        <f>IF(C2654&lt;Panorama_geral!$B$3,1,0)</f>
        <v>0</v>
      </c>
      <c r="M2654" s="36">
        <f>IF(D2654&gt;Educacao_infantil!$I$3,1,0)</f>
        <v>0</v>
      </c>
      <c r="N2654" s="7">
        <f>IF(I2654&lt;Educacao_infantil!$J$3,1,0)</f>
        <v>0</v>
      </c>
      <c r="O2654" s="22"/>
    </row>
    <row r="2655" spans="1:15" x14ac:dyDescent="0.25">
      <c r="A2655" s="8" t="s">
        <v>1359</v>
      </c>
      <c r="B2655" s="9" t="s">
        <v>29</v>
      </c>
      <c r="C2655" s="9" t="str">
        <f>VLOOKUP(B2655,'De-Para_Estado_Regiao'!$B$3:$C$29,2,0)</f>
        <v>Centro-Oeste</v>
      </c>
      <c r="D2655" s="9">
        <v>825</v>
      </c>
      <c r="E2655" s="9">
        <v>0.72</v>
      </c>
      <c r="F2655" s="9">
        <v>0.70699999999999996</v>
      </c>
      <c r="G2655" s="9">
        <v>0.64300000000000002</v>
      </c>
      <c r="H2655" s="9">
        <v>19006.62</v>
      </c>
      <c r="I2655" s="6">
        <v>14</v>
      </c>
      <c r="J2655" s="36" t="str">
        <f t="shared" si="41"/>
        <v>Alto</v>
      </c>
      <c r="K2655" s="6">
        <f>IF(OR(B2655="",D2655="",E2655="",F2655="",G2655="",H2655=""),1,0)</f>
        <v>0</v>
      </c>
      <c r="L2655" s="6">
        <f>IF(C2655&lt;Panorama_geral!$B$3,1,0)</f>
        <v>0</v>
      </c>
      <c r="M2655" s="36">
        <f>IF(D2655&gt;Educacao_infantil!$I$3,1,0)</f>
        <v>0</v>
      </c>
      <c r="N2655" s="7">
        <f>IF(I2655&lt;Educacao_infantil!$J$3,1,0)</f>
        <v>0</v>
      </c>
      <c r="O2655" s="22"/>
    </row>
    <row r="2656" spans="1:15" x14ac:dyDescent="0.25">
      <c r="A2656" s="5" t="s">
        <v>1360</v>
      </c>
      <c r="B2656" s="6" t="s">
        <v>14</v>
      </c>
      <c r="C2656" s="9" t="str">
        <f>VLOOKUP(B2656,'De-Para_Estado_Regiao'!$B$3:$C$29,2,0)</f>
        <v>Sul</v>
      </c>
      <c r="D2656" s="6">
        <v>871</v>
      </c>
      <c r="E2656" s="6">
        <v>0.76500000000000001</v>
      </c>
      <c r="F2656" s="6">
        <v>0.78100000000000003</v>
      </c>
      <c r="G2656" s="6">
        <v>0.68500000000000005</v>
      </c>
      <c r="H2656" s="6">
        <v>31402.55</v>
      </c>
      <c r="I2656" s="6">
        <v>40</v>
      </c>
      <c r="J2656" s="36" t="str">
        <f t="shared" si="41"/>
        <v>Alto</v>
      </c>
      <c r="K2656" s="6">
        <f>IF(OR(B2656="",D2656="",E2656="",F2656="",G2656="",H2656=""),1,0)</f>
        <v>0</v>
      </c>
      <c r="L2656" s="6">
        <f>IF(C2656&lt;Panorama_geral!$B$3,1,0)</f>
        <v>0</v>
      </c>
      <c r="M2656" s="36">
        <f>IF(D2656&gt;Educacao_infantil!$I$3,1,0)</f>
        <v>0</v>
      </c>
      <c r="N2656" s="7">
        <f>IF(I2656&lt;Educacao_infantil!$J$3,1,0)</f>
        <v>0</v>
      </c>
      <c r="O2656" s="22"/>
    </row>
    <row r="2657" spans="1:15" x14ac:dyDescent="0.25">
      <c r="A2657" s="8" t="s">
        <v>1361</v>
      </c>
      <c r="B2657" s="9" t="s">
        <v>16</v>
      </c>
      <c r="C2657" s="9" t="str">
        <f>VLOOKUP(B2657,'De-Para_Estado_Regiao'!$B$3:$C$29,2,0)</f>
        <v>Sudeste</v>
      </c>
      <c r="D2657" s="9">
        <v>688</v>
      </c>
      <c r="E2657" s="9">
        <v>0.67</v>
      </c>
      <c r="F2657" s="9">
        <v>0.66600000000000004</v>
      </c>
      <c r="G2657" s="9">
        <v>0.54300000000000004</v>
      </c>
      <c r="H2657" s="9">
        <v>13185.65</v>
      </c>
      <c r="I2657" s="6">
        <v>7</v>
      </c>
      <c r="J2657" s="36" t="str">
        <f t="shared" si="41"/>
        <v>Médio</v>
      </c>
      <c r="K2657" s="6">
        <f>IF(OR(B2657="",D2657="",E2657="",F2657="",G2657="",H2657=""),1,0)</f>
        <v>0</v>
      </c>
      <c r="L2657" s="6">
        <f>IF(C2657&lt;Panorama_geral!$B$3,1,0)</f>
        <v>0</v>
      </c>
      <c r="M2657" s="36">
        <f>IF(D2657&gt;Educacao_infantil!$I$3,1,0)</f>
        <v>0</v>
      </c>
      <c r="N2657" s="7">
        <f>IF(I2657&lt;Educacao_infantil!$J$3,1,0)</f>
        <v>0</v>
      </c>
      <c r="O2657" s="22"/>
    </row>
    <row r="2658" spans="1:15" x14ac:dyDescent="0.25">
      <c r="A2658" s="5" t="s">
        <v>1362</v>
      </c>
      <c r="B2658" s="6" t="s">
        <v>22</v>
      </c>
      <c r="C2658" s="9" t="str">
        <f>VLOOKUP(B2658,'De-Para_Estado_Regiao'!$B$3:$C$29,2,0)</f>
        <v>Sul</v>
      </c>
      <c r="D2658" s="6">
        <v>417</v>
      </c>
      <c r="E2658" s="6">
        <v>0.70799999999999996</v>
      </c>
      <c r="F2658" s="6">
        <v>0.68100000000000005</v>
      </c>
      <c r="G2658" s="6">
        <v>0.64500000000000002</v>
      </c>
      <c r="H2658" s="6">
        <v>44357.89</v>
      </c>
      <c r="I2658" s="6">
        <v>13</v>
      </c>
      <c r="J2658" s="36" t="str">
        <f t="shared" si="41"/>
        <v>Alto</v>
      </c>
      <c r="K2658" s="6">
        <f>IF(OR(B2658="",D2658="",E2658="",F2658="",G2658="",H2658=""),1,0)</f>
        <v>0</v>
      </c>
      <c r="L2658" s="6">
        <f>IF(C2658&lt;Panorama_geral!$B$3,1,0)</f>
        <v>0</v>
      </c>
      <c r="M2658" s="36">
        <f>IF(D2658&gt;Educacao_infantil!$I$3,1,0)</f>
        <v>0</v>
      </c>
      <c r="N2658" s="7">
        <f>IF(I2658&lt;Educacao_infantil!$J$3,1,0)</f>
        <v>0</v>
      </c>
      <c r="O2658" s="22"/>
    </row>
    <row r="2659" spans="1:15" x14ac:dyDescent="0.25">
      <c r="A2659" s="5" t="s">
        <v>1364</v>
      </c>
      <c r="B2659" s="6" t="s">
        <v>24</v>
      </c>
      <c r="C2659" s="9" t="str">
        <f>VLOOKUP(B2659,'De-Para_Estado_Regiao'!$B$3:$C$29,2,0)</f>
        <v>Nordeste</v>
      </c>
      <c r="D2659" s="6">
        <v>352</v>
      </c>
      <c r="E2659" s="6">
        <v>0.64300000000000002</v>
      </c>
      <c r="F2659" s="6">
        <v>0.60799999999999998</v>
      </c>
      <c r="G2659" s="6">
        <v>0.56000000000000005</v>
      </c>
      <c r="H2659" s="6">
        <v>7249.67</v>
      </c>
      <c r="I2659" s="6">
        <v>12</v>
      </c>
      <c r="J2659" s="36" t="str">
        <f t="shared" si="41"/>
        <v>Médio</v>
      </c>
      <c r="K2659" s="6">
        <f>IF(OR(B2659="",D2659="",E2659="",F2659="",G2659="",H2659=""),1,0)</f>
        <v>0</v>
      </c>
      <c r="L2659" s="6">
        <f>IF(C2659&lt;Panorama_geral!$B$3,1,0)</f>
        <v>0</v>
      </c>
      <c r="M2659" s="36">
        <f>IF(D2659&gt;Educacao_infantil!$I$3,1,0)</f>
        <v>0</v>
      </c>
      <c r="N2659" s="7">
        <f>IF(I2659&lt;Educacao_infantil!$J$3,1,0)</f>
        <v>0</v>
      </c>
      <c r="O2659" s="22"/>
    </row>
    <row r="2660" spans="1:15" x14ac:dyDescent="0.25">
      <c r="A2660" s="8" t="s">
        <v>1365</v>
      </c>
      <c r="B2660" s="9" t="s">
        <v>53</v>
      </c>
      <c r="C2660" s="9" t="str">
        <f>VLOOKUP(B2660,'De-Para_Estado_Regiao'!$B$3:$C$29,2,0)</f>
        <v>Centro-Oeste</v>
      </c>
      <c r="D2660" s="9">
        <v>828</v>
      </c>
      <c r="E2660" s="9">
        <v>0.69</v>
      </c>
      <c r="F2660" s="9">
        <v>0.70699999999999996</v>
      </c>
      <c r="G2660" s="9">
        <v>0.56499999999999995</v>
      </c>
      <c r="H2660" s="9">
        <v>23906</v>
      </c>
      <c r="I2660" s="6">
        <v>10</v>
      </c>
      <c r="J2660" s="36" t="str">
        <f t="shared" si="41"/>
        <v>Médio</v>
      </c>
      <c r="K2660" s="6">
        <f>IF(OR(B2660="",D2660="",E2660="",F2660="",G2660="",H2660=""),1,0)</f>
        <v>0</v>
      </c>
      <c r="L2660" s="6">
        <f>IF(C2660&lt;Panorama_geral!$B$3,1,0)</f>
        <v>0</v>
      </c>
      <c r="M2660" s="36">
        <f>IF(D2660&gt;Educacao_infantil!$I$3,1,0)</f>
        <v>0</v>
      </c>
      <c r="N2660" s="7">
        <f>IF(I2660&lt;Educacao_infantil!$J$3,1,0)</f>
        <v>0</v>
      </c>
      <c r="O2660" s="22"/>
    </row>
    <row r="2661" spans="1:15" x14ac:dyDescent="0.25">
      <c r="A2661" s="5" t="s">
        <v>1366</v>
      </c>
      <c r="B2661" s="6" t="s">
        <v>7</v>
      </c>
      <c r="C2661" s="9" t="str">
        <f>VLOOKUP(B2661,'De-Para_Estado_Regiao'!$B$3:$C$29,2,0)</f>
        <v>Sudeste</v>
      </c>
      <c r="D2661" s="6">
        <v>201</v>
      </c>
      <c r="E2661" s="6">
        <v>0.70299999999999996</v>
      </c>
      <c r="F2661" s="6">
        <v>0.66100000000000003</v>
      </c>
      <c r="G2661" s="6">
        <v>0.63600000000000001</v>
      </c>
      <c r="H2661" s="6">
        <v>25581.29</v>
      </c>
      <c r="I2661" s="6">
        <v>4</v>
      </c>
      <c r="J2661" s="36" t="str">
        <f t="shared" si="41"/>
        <v>Alto</v>
      </c>
      <c r="K2661" s="6">
        <f>IF(OR(B2661="",D2661="",E2661="",F2661="",G2661="",H2661=""),1,0)</f>
        <v>0</v>
      </c>
      <c r="L2661" s="6">
        <f>IF(C2661&lt;Panorama_geral!$B$3,1,0)</f>
        <v>0</v>
      </c>
      <c r="M2661" s="36">
        <f>IF(D2661&gt;Educacao_infantil!$I$3,1,0)</f>
        <v>0</v>
      </c>
      <c r="N2661" s="7">
        <f>IF(I2661&lt;Educacao_infantil!$J$3,1,0)</f>
        <v>0</v>
      </c>
      <c r="O2661" s="22"/>
    </row>
    <row r="2662" spans="1:15" x14ac:dyDescent="0.25">
      <c r="A2662" s="8" t="s">
        <v>1367</v>
      </c>
      <c r="B2662" s="9" t="s">
        <v>16</v>
      </c>
      <c r="C2662" s="9" t="str">
        <f>VLOOKUP(B2662,'De-Para_Estado_Regiao'!$B$3:$C$29,2,0)</f>
        <v>Sudeste</v>
      </c>
      <c r="D2662" s="9">
        <v>1306</v>
      </c>
      <c r="E2662" s="9">
        <v>0.72</v>
      </c>
      <c r="F2662" s="9">
        <v>0.67</v>
      </c>
      <c r="G2662" s="9">
        <v>0.64900000000000002</v>
      </c>
      <c r="H2662" s="9">
        <v>42637.37</v>
      </c>
      <c r="I2662" s="6">
        <v>23</v>
      </c>
      <c r="J2662" s="36" t="str">
        <f t="shared" si="41"/>
        <v>Alto</v>
      </c>
      <c r="K2662" s="6">
        <f>IF(OR(B2662="",D2662="",E2662="",F2662="",G2662="",H2662=""),1,0)</f>
        <v>0</v>
      </c>
      <c r="L2662" s="6">
        <f>IF(C2662&lt;Panorama_geral!$B$3,1,0)</f>
        <v>0</v>
      </c>
      <c r="M2662" s="36">
        <f>IF(D2662&gt;Educacao_infantil!$I$3,1,0)</f>
        <v>1</v>
      </c>
      <c r="N2662" s="7">
        <f>IF(I2662&lt;Educacao_infantil!$J$3,1,0)</f>
        <v>0</v>
      </c>
      <c r="O2662" s="22"/>
    </row>
    <row r="2663" spans="1:15" x14ac:dyDescent="0.25">
      <c r="A2663" s="5" t="s">
        <v>1368</v>
      </c>
      <c r="B2663" s="6" t="s">
        <v>94</v>
      </c>
      <c r="C2663" s="9" t="str">
        <f>VLOOKUP(B2663,'De-Para_Estado_Regiao'!$B$3:$C$29,2,0)</f>
        <v>Nordeste</v>
      </c>
      <c r="D2663" s="6">
        <v>3189</v>
      </c>
      <c r="E2663" s="6">
        <v>0.63</v>
      </c>
      <c r="F2663" s="6">
        <v>0.60199999999999998</v>
      </c>
      <c r="G2663" s="6">
        <v>0.53600000000000003</v>
      </c>
      <c r="H2663" s="6">
        <v>13202.44</v>
      </c>
      <c r="I2663" s="6">
        <v>29</v>
      </c>
      <c r="J2663" s="36" t="str">
        <f t="shared" si="41"/>
        <v>Médio</v>
      </c>
      <c r="K2663" s="6">
        <f>IF(OR(B2663="",D2663="",E2663="",F2663="",G2663="",H2663=""),1,0)</f>
        <v>0</v>
      </c>
      <c r="L2663" s="6">
        <f>IF(C2663&lt;Panorama_geral!$B$3,1,0)</f>
        <v>0</v>
      </c>
      <c r="M2663" s="36">
        <f>IF(D2663&gt;Educacao_infantil!$I$3,1,0)</f>
        <v>1</v>
      </c>
      <c r="N2663" s="7">
        <f>IF(I2663&lt;Educacao_infantil!$J$3,1,0)</f>
        <v>0</v>
      </c>
      <c r="O2663" s="22"/>
    </row>
    <row r="2664" spans="1:15" x14ac:dyDescent="0.25">
      <c r="A2664" s="8" t="s">
        <v>1369</v>
      </c>
      <c r="B2664" s="9" t="s">
        <v>22</v>
      </c>
      <c r="C2664" s="9" t="str">
        <f>VLOOKUP(B2664,'De-Para_Estado_Regiao'!$B$3:$C$29,2,0)</f>
        <v>Sul</v>
      </c>
      <c r="D2664" s="9">
        <v>348</v>
      </c>
      <c r="E2664" s="9">
        <v>0.7</v>
      </c>
      <c r="F2664" s="9">
        <v>0.68400000000000005</v>
      </c>
      <c r="G2664" s="9">
        <v>0.624</v>
      </c>
      <c r="H2664" s="9">
        <v>25946.87</v>
      </c>
      <c r="I2664" s="6">
        <v>8</v>
      </c>
      <c r="J2664" s="36" t="str">
        <f t="shared" si="41"/>
        <v>Alto</v>
      </c>
      <c r="K2664" s="6">
        <f>IF(OR(B2664="",D2664="",E2664="",F2664="",G2664="",H2664=""),1,0)</f>
        <v>0</v>
      </c>
      <c r="L2664" s="6">
        <f>IF(C2664&lt;Panorama_geral!$B$3,1,0)</f>
        <v>0</v>
      </c>
      <c r="M2664" s="36">
        <f>IF(D2664&gt;Educacao_infantil!$I$3,1,0)</f>
        <v>0</v>
      </c>
      <c r="N2664" s="7">
        <f>IF(I2664&lt;Educacao_infantil!$J$3,1,0)</f>
        <v>0</v>
      </c>
      <c r="O2664" s="22"/>
    </row>
    <row r="2665" spans="1:15" x14ac:dyDescent="0.25">
      <c r="A2665" s="5" t="s">
        <v>1370</v>
      </c>
      <c r="B2665" s="6" t="s">
        <v>7</v>
      </c>
      <c r="C2665" s="9" t="str">
        <f>VLOOKUP(B2665,'De-Para_Estado_Regiao'!$B$3:$C$29,2,0)</f>
        <v>Sudeste</v>
      </c>
      <c r="D2665" s="6">
        <v>751</v>
      </c>
      <c r="E2665" s="6">
        <v>0.75</v>
      </c>
      <c r="F2665" s="6">
        <v>0.75900000000000001</v>
      </c>
      <c r="G2665" s="6">
        <v>0.65400000000000003</v>
      </c>
      <c r="H2665" s="6">
        <v>22446.38</v>
      </c>
      <c r="I2665" s="6">
        <v>15</v>
      </c>
      <c r="J2665" s="36" t="str">
        <f t="shared" si="41"/>
        <v>Alto</v>
      </c>
      <c r="K2665" s="6">
        <f>IF(OR(B2665="",D2665="",E2665="",F2665="",G2665="",H2665=""),1,0)</f>
        <v>0</v>
      </c>
      <c r="L2665" s="6">
        <f>IF(C2665&lt;Panorama_geral!$B$3,1,0)</f>
        <v>0</v>
      </c>
      <c r="M2665" s="36">
        <f>IF(D2665&gt;Educacao_infantil!$I$3,1,0)</f>
        <v>0</v>
      </c>
      <c r="N2665" s="7">
        <f>IF(I2665&lt;Educacao_infantil!$J$3,1,0)</f>
        <v>0</v>
      </c>
      <c r="O2665" s="22"/>
    </row>
    <row r="2666" spans="1:15" x14ac:dyDescent="0.25">
      <c r="A2666" s="8" t="s">
        <v>1371</v>
      </c>
      <c r="B2666" s="9" t="s">
        <v>22</v>
      </c>
      <c r="C2666" s="9" t="str">
        <f>VLOOKUP(B2666,'De-Para_Estado_Regiao'!$B$3:$C$29,2,0)</f>
        <v>Sul</v>
      </c>
      <c r="D2666" s="9">
        <v>1995</v>
      </c>
      <c r="E2666" s="9">
        <v>0.71799999999999997</v>
      </c>
      <c r="F2666" s="9">
        <v>0.71199999999999997</v>
      </c>
      <c r="G2666" s="9">
        <v>0.60499999999999998</v>
      </c>
      <c r="H2666" s="9">
        <v>27283.22</v>
      </c>
      <c r="I2666" s="6">
        <v>43</v>
      </c>
      <c r="J2666" s="36" t="str">
        <f t="shared" si="41"/>
        <v>Alto</v>
      </c>
      <c r="K2666" s="6">
        <f>IF(OR(B2666="",D2666="",E2666="",F2666="",G2666="",H2666=""),1,0)</f>
        <v>0</v>
      </c>
      <c r="L2666" s="6">
        <f>IF(C2666&lt;Panorama_geral!$B$3,1,0)</f>
        <v>0</v>
      </c>
      <c r="M2666" s="36">
        <f>IF(D2666&gt;Educacao_infantil!$I$3,1,0)</f>
        <v>1</v>
      </c>
      <c r="N2666" s="7">
        <f>IF(I2666&lt;Educacao_infantil!$J$3,1,0)</f>
        <v>0</v>
      </c>
      <c r="O2666" s="22"/>
    </row>
    <row r="2667" spans="1:15" x14ac:dyDescent="0.25">
      <c r="A2667" s="8" t="s">
        <v>1373</v>
      </c>
      <c r="B2667" s="9" t="s">
        <v>31</v>
      </c>
      <c r="C2667" s="9" t="str">
        <f>VLOOKUP(B2667,'De-Para_Estado_Regiao'!$B$3:$C$29,2,0)</f>
        <v>Nordeste</v>
      </c>
      <c r="D2667" s="9">
        <v>2939</v>
      </c>
      <c r="E2667" s="9">
        <v>0.66</v>
      </c>
      <c r="F2667" s="9">
        <v>0.59399999999999997</v>
      </c>
      <c r="G2667" s="9">
        <v>0.61</v>
      </c>
      <c r="H2667" s="9">
        <v>22426.48</v>
      </c>
      <c r="I2667" s="6">
        <v>57</v>
      </c>
      <c r="J2667" s="36" t="str">
        <f t="shared" si="41"/>
        <v>Médio</v>
      </c>
      <c r="K2667" s="6">
        <f>IF(OR(B2667="",D2667="",E2667="",F2667="",G2667="",H2667=""),1,0)</f>
        <v>0</v>
      </c>
      <c r="L2667" s="6">
        <f>IF(C2667&lt;Panorama_geral!$B$3,1,0)</f>
        <v>0</v>
      </c>
      <c r="M2667" s="36">
        <f>IF(D2667&gt;Educacao_infantil!$I$3,1,0)</f>
        <v>1</v>
      </c>
      <c r="N2667" s="7">
        <f>IF(I2667&lt;Educacao_infantil!$J$3,1,0)</f>
        <v>0</v>
      </c>
      <c r="O2667" s="22"/>
    </row>
    <row r="2668" spans="1:15" x14ac:dyDescent="0.25">
      <c r="A2668" s="5" t="s">
        <v>1374</v>
      </c>
      <c r="B2668" s="6" t="s">
        <v>22</v>
      </c>
      <c r="C2668" s="9" t="str">
        <f>VLOOKUP(B2668,'De-Para_Estado_Regiao'!$B$3:$C$29,2,0)</f>
        <v>Sul</v>
      </c>
      <c r="D2668" s="6">
        <v>830</v>
      </c>
      <c r="E2668" s="6">
        <v>0.69</v>
      </c>
      <c r="F2668" s="6">
        <v>0.71799999999999997</v>
      </c>
      <c r="G2668" s="6">
        <v>0.57299999999999995</v>
      </c>
      <c r="H2668" s="6">
        <v>26891.55</v>
      </c>
      <c r="I2668" s="6">
        <v>23</v>
      </c>
      <c r="J2668" s="36" t="str">
        <f t="shared" si="41"/>
        <v>Médio</v>
      </c>
      <c r="K2668" s="6">
        <f>IF(OR(B2668="",D2668="",E2668="",F2668="",G2668="",H2668=""),1,0)</f>
        <v>0</v>
      </c>
      <c r="L2668" s="6">
        <f>IF(C2668&lt;Panorama_geral!$B$3,1,0)</f>
        <v>0</v>
      </c>
      <c r="M2668" s="36">
        <f>IF(D2668&gt;Educacao_infantil!$I$3,1,0)</f>
        <v>0</v>
      </c>
      <c r="N2668" s="7">
        <f>IF(I2668&lt;Educacao_infantil!$J$3,1,0)</f>
        <v>0</v>
      </c>
      <c r="O2668" s="22"/>
    </row>
    <row r="2669" spans="1:15" x14ac:dyDescent="0.25">
      <c r="A2669" s="8" t="s">
        <v>1375</v>
      </c>
      <c r="B2669" s="9" t="s">
        <v>31</v>
      </c>
      <c r="C2669" s="9" t="str">
        <f>VLOOKUP(B2669,'De-Para_Estado_Regiao'!$B$3:$C$29,2,0)</f>
        <v>Nordeste</v>
      </c>
      <c r="D2669" s="9">
        <v>903</v>
      </c>
      <c r="E2669" s="9">
        <v>0.628</v>
      </c>
      <c r="F2669" s="9">
        <v>0.56100000000000005</v>
      </c>
      <c r="G2669" s="9">
        <v>0.56899999999999995</v>
      </c>
      <c r="H2669" s="9">
        <v>7040.09</v>
      </c>
      <c r="I2669" s="6">
        <v>18</v>
      </c>
      <c r="J2669" s="36" t="str">
        <f t="shared" si="41"/>
        <v>Médio</v>
      </c>
      <c r="K2669" s="6">
        <f>IF(OR(B2669="",D2669="",E2669="",F2669="",G2669="",H2669=""),1,0)</f>
        <v>0</v>
      </c>
      <c r="L2669" s="6">
        <f>IF(C2669&lt;Panorama_geral!$B$3,1,0)</f>
        <v>0</v>
      </c>
      <c r="M2669" s="36">
        <f>IF(D2669&gt;Educacao_infantil!$I$3,1,0)</f>
        <v>0</v>
      </c>
      <c r="N2669" s="7">
        <f>IF(I2669&lt;Educacao_infantil!$J$3,1,0)</f>
        <v>0</v>
      </c>
      <c r="O2669" s="22"/>
    </row>
    <row r="2670" spans="1:15" x14ac:dyDescent="0.25">
      <c r="A2670" s="5" t="s">
        <v>1376</v>
      </c>
      <c r="B2670" s="6" t="s">
        <v>24</v>
      </c>
      <c r="C2670" s="9" t="str">
        <f>VLOOKUP(B2670,'De-Para_Estado_Regiao'!$B$3:$C$29,2,0)</f>
        <v>Nordeste</v>
      </c>
      <c r="D2670" s="6">
        <v>986</v>
      </c>
      <c r="E2670" s="6">
        <v>0.625</v>
      </c>
      <c r="F2670" s="6">
        <v>0.60899999999999999</v>
      </c>
      <c r="G2670" s="6">
        <v>0.52400000000000002</v>
      </c>
      <c r="H2670" s="6">
        <v>7311.82</v>
      </c>
      <c r="I2670" s="6">
        <v>41</v>
      </c>
      <c r="J2670" s="36" t="str">
        <f t="shared" si="41"/>
        <v>Médio</v>
      </c>
      <c r="K2670" s="6">
        <f>IF(OR(B2670="",D2670="",E2670="",F2670="",G2670="",H2670=""),1,0)</f>
        <v>0</v>
      </c>
      <c r="L2670" s="6">
        <f>IF(C2670&lt;Panorama_geral!$B$3,1,0)</f>
        <v>0</v>
      </c>
      <c r="M2670" s="36">
        <f>IF(D2670&gt;Educacao_infantil!$I$3,1,0)</f>
        <v>1</v>
      </c>
      <c r="N2670" s="7">
        <f>IF(I2670&lt;Educacao_infantil!$J$3,1,0)</f>
        <v>0</v>
      </c>
      <c r="O2670" s="22"/>
    </row>
    <row r="2671" spans="1:15" x14ac:dyDescent="0.25">
      <c r="A2671" s="8" t="s">
        <v>1377</v>
      </c>
      <c r="B2671" s="9" t="s">
        <v>16</v>
      </c>
      <c r="C2671" s="9" t="str">
        <f>VLOOKUP(B2671,'De-Para_Estado_Regiao'!$B$3:$C$29,2,0)</f>
        <v>Sudeste</v>
      </c>
      <c r="D2671" s="9">
        <v>1277</v>
      </c>
      <c r="E2671" s="9">
        <v>0.63800000000000001</v>
      </c>
      <c r="F2671" s="9">
        <v>0.61899999999999999</v>
      </c>
      <c r="G2671" s="9">
        <v>0.53100000000000003</v>
      </c>
      <c r="H2671" s="9">
        <v>13923.94</v>
      </c>
      <c r="I2671" s="6">
        <v>9</v>
      </c>
      <c r="J2671" s="36" t="str">
        <f t="shared" si="41"/>
        <v>Médio</v>
      </c>
      <c r="K2671" s="6">
        <f>IF(OR(B2671="",D2671="",E2671="",F2671="",G2671="",H2671=""),1,0)</f>
        <v>0</v>
      </c>
      <c r="L2671" s="6">
        <f>IF(C2671&lt;Panorama_geral!$B$3,1,0)</f>
        <v>0</v>
      </c>
      <c r="M2671" s="36">
        <f>IF(D2671&gt;Educacao_infantil!$I$3,1,0)</f>
        <v>1</v>
      </c>
      <c r="N2671" s="7">
        <f>IF(I2671&lt;Educacao_infantil!$J$3,1,0)</f>
        <v>0</v>
      </c>
      <c r="O2671" s="22"/>
    </row>
    <row r="2672" spans="1:15" x14ac:dyDescent="0.25">
      <c r="A2672" s="5" t="s">
        <v>1378</v>
      </c>
      <c r="B2672" s="6" t="s">
        <v>49</v>
      </c>
      <c r="C2672" s="9" t="str">
        <f>VLOOKUP(B2672,'De-Para_Estado_Regiao'!$B$3:$C$29,2,0)</f>
        <v>Norte</v>
      </c>
      <c r="D2672" s="6">
        <v>1363</v>
      </c>
      <c r="E2672" s="6">
        <v>0.67</v>
      </c>
      <c r="F2672" s="6">
        <v>0.70899999999999996</v>
      </c>
      <c r="G2672" s="6">
        <v>0.51900000000000002</v>
      </c>
      <c r="H2672" s="6">
        <v>22325.89</v>
      </c>
      <c r="I2672" s="6">
        <v>12</v>
      </c>
      <c r="J2672" s="36" t="str">
        <f t="shared" si="41"/>
        <v>Médio</v>
      </c>
      <c r="K2672" s="6">
        <f>IF(OR(B2672="",D2672="",E2672="",F2672="",G2672="",H2672=""),1,0)</f>
        <v>0</v>
      </c>
      <c r="L2672" s="6">
        <f>IF(C2672&lt;Panorama_geral!$B$3,1,0)</f>
        <v>0</v>
      </c>
      <c r="M2672" s="36">
        <f>IF(D2672&gt;Educacao_infantil!$I$3,1,0)</f>
        <v>1</v>
      </c>
      <c r="N2672" s="7">
        <f>IF(I2672&lt;Educacao_infantil!$J$3,1,0)</f>
        <v>0</v>
      </c>
      <c r="O2672" s="22"/>
    </row>
    <row r="2673" spans="1:15" x14ac:dyDescent="0.25">
      <c r="A2673" s="5" t="s">
        <v>1380</v>
      </c>
      <c r="B2673" s="6" t="s">
        <v>7</v>
      </c>
      <c r="C2673" s="9" t="str">
        <f>VLOOKUP(B2673,'De-Para_Estado_Regiao'!$B$3:$C$29,2,0)</f>
        <v>Sudeste</v>
      </c>
      <c r="D2673" s="6">
        <v>556</v>
      </c>
      <c r="E2673" s="6">
        <v>0.74</v>
      </c>
      <c r="F2673" s="6">
        <v>0.69699999999999995</v>
      </c>
      <c r="G2673" s="6">
        <v>0.67900000000000005</v>
      </c>
      <c r="H2673" s="6">
        <v>15901.94</v>
      </c>
      <c r="I2673" s="6">
        <v>1</v>
      </c>
      <c r="J2673" s="36" t="str">
        <f t="shared" si="41"/>
        <v>Alto</v>
      </c>
      <c r="K2673" s="6">
        <f>IF(OR(B2673="",D2673="",E2673="",F2673="",G2673="",H2673=""),1,0)</f>
        <v>0</v>
      </c>
      <c r="L2673" s="6">
        <f>IF(C2673&lt;Panorama_geral!$B$3,1,0)</f>
        <v>0</v>
      </c>
      <c r="M2673" s="36">
        <f>IF(D2673&gt;Educacao_infantil!$I$3,1,0)</f>
        <v>0</v>
      </c>
      <c r="N2673" s="7">
        <f>IF(I2673&lt;Educacao_infantil!$J$3,1,0)</f>
        <v>1</v>
      </c>
      <c r="O2673" s="22"/>
    </row>
    <row r="2674" spans="1:15" x14ac:dyDescent="0.25">
      <c r="A2674" s="8" t="s">
        <v>1381</v>
      </c>
      <c r="B2674" s="9" t="s">
        <v>31</v>
      </c>
      <c r="C2674" s="9" t="str">
        <f>VLOOKUP(B2674,'De-Para_Estado_Regiao'!$B$3:$C$29,2,0)</f>
        <v>Nordeste</v>
      </c>
      <c r="D2674" s="9">
        <v>1057</v>
      </c>
      <c r="E2674" s="9">
        <v>0.622</v>
      </c>
      <c r="F2674" s="9">
        <v>0.57899999999999996</v>
      </c>
      <c r="G2674" s="9">
        <v>0.55200000000000005</v>
      </c>
      <c r="H2674" s="9">
        <v>9351.99</v>
      </c>
      <c r="I2674" s="6">
        <v>6</v>
      </c>
      <c r="J2674" s="36" t="str">
        <f t="shared" si="41"/>
        <v>Médio</v>
      </c>
      <c r="K2674" s="6">
        <f>IF(OR(B2674="",D2674="",E2674="",F2674="",G2674="",H2674=""),1,0)</f>
        <v>0</v>
      </c>
      <c r="L2674" s="6">
        <f>IF(C2674&lt;Panorama_geral!$B$3,1,0)</f>
        <v>0</v>
      </c>
      <c r="M2674" s="36">
        <f>IF(D2674&gt;Educacao_infantil!$I$3,1,0)</f>
        <v>1</v>
      </c>
      <c r="N2674" s="7">
        <f>IF(I2674&lt;Educacao_infantil!$J$3,1,0)</f>
        <v>0</v>
      </c>
      <c r="O2674" s="22"/>
    </row>
    <row r="2675" spans="1:15" x14ac:dyDescent="0.25">
      <c r="A2675" s="5" t="s">
        <v>1382</v>
      </c>
      <c r="B2675" s="6" t="s">
        <v>24</v>
      </c>
      <c r="C2675" s="9" t="str">
        <f>VLOOKUP(B2675,'De-Para_Estado_Regiao'!$B$3:$C$29,2,0)</f>
        <v>Nordeste</v>
      </c>
      <c r="D2675" s="6">
        <v>392</v>
      </c>
      <c r="E2675" s="6">
        <v>0.60599999999999998</v>
      </c>
      <c r="F2675" s="6">
        <v>0.57799999999999996</v>
      </c>
      <c r="G2675" s="6">
        <v>0.47899999999999998</v>
      </c>
      <c r="H2675" s="6">
        <v>8467.14</v>
      </c>
      <c r="I2675" s="6">
        <v>4</v>
      </c>
      <c r="J2675" s="36" t="str">
        <f t="shared" si="41"/>
        <v>Médio</v>
      </c>
      <c r="K2675" s="6">
        <f>IF(OR(B2675="",D2675="",E2675="",F2675="",G2675="",H2675=""),1,0)</f>
        <v>0</v>
      </c>
      <c r="L2675" s="6">
        <f>IF(C2675&lt;Panorama_geral!$B$3,1,0)</f>
        <v>0</v>
      </c>
      <c r="M2675" s="36">
        <f>IF(D2675&gt;Educacao_infantil!$I$3,1,0)</f>
        <v>0</v>
      </c>
      <c r="N2675" s="7">
        <f>IF(I2675&lt;Educacao_infantil!$J$3,1,0)</f>
        <v>0</v>
      </c>
      <c r="O2675" s="22"/>
    </row>
    <row r="2676" spans="1:15" x14ac:dyDescent="0.25">
      <c r="A2676" s="8" t="s">
        <v>1383</v>
      </c>
      <c r="B2676" s="9" t="s">
        <v>7</v>
      </c>
      <c r="C2676" s="9" t="str">
        <f>VLOOKUP(B2676,'De-Para_Estado_Regiao'!$B$3:$C$29,2,0)</f>
        <v>Sudeste</v>
      </c>
      <c r="D2676" s="9">
        <v>262</v>
      </c>
      <c r="E2676" s="9">
        <v>0.71</v>
      </c>
      <c r="F2676" s="9">
        <v>0.70099999999999996</v>
      </c>
      <c r="G2676" s="9">
        <v>0.628</v>
      </c>
      <c r="H2676" s="9">
        <v>12836.38</v>
      </c>
      <c r="I2676" s="6">
        <v>1</v>
      </c>
      <c r="J2676" s="36" t="str">
        <f t="shared" si="41"/>
        <v>Alto</v>
      </c>
      <c r="K2676" s="6">
        <f>IF(OR(B2676="",D2676="",E2676="",F2676="",G2676="",H2676=""),1,0)</f>
        <v>0</v>
      </c>
      <c r="L2676" s="6">
        <f>IF(C2676&lt;Panorama_geral!$B$3,1,0)</f>
        <v>0</v>
      </c>
      <c r="M2676" s="36">
        <f>IF(D2676&gt;Educacao_infantil!$I$3,1,0)</f>
        <v>0</v>
      </c>
      <c r="N2676" s="7">
        <f>IF(I2676&lt;Educacao_infantil!$J$3,1,0)</f>
        <v>1</v>
      </c>
      <c r="O2676" s="22"/>
    </row>
    <row r="2677" spans="1:15" x14ac:dyDescent="0.25">
      <c r="A2677" s="5" t="s">
        <v>1384</v>
      </c>
      <c r="B2677" s="6" t="s">
        <v>33</v>
      </c>
      <c r="C2677" s="9" t="str">
        <f>VLOOKUP(B2677,'De-Para_Estado_Regiao'!$B$3:$C$29,2,0)</f>
        <v>Centro-Oeste</v>
      </c>
      <c r="D2677" s="6">
        <v>4470</v>
      </c>
      <c r="E2677" s="6">
        <v>0.66500000000000004</v>
      </c>
      <c r="F2677" s="6">
        <v>0.64700000000000002</v>
      </c>
      <c r="G2677" s="6">
        <v>0.55600000000000005</v>
      </c>
      <c r="H2677" s="6">
        <v>8320.5</v>
      </c>
      <c r="I2677" s="6">
        <v>20</v>
      </c>
      <c r="J2677" s="36" t="str">
        <f t="shared" si="41"/>
        <v>Médio</v>
      </c>
      <c r="K2677" s="6">
        <f>IF(OR(B2677="",D2677="",E2677="",F2677="",G2677="",H2677=""),1,0)</f>
        <v>0</v>
      </c>
      <c r="L2677" s="6">
        <f>IF(C2677&lt;Panorama_geral!$B$3,1,0)</f>
        <v>0</v>
      </c>
      <c r="M2677" s="36">
        <f>IF(D2677&gt;Educacao_infantil!$I$3,1,0)</f>
        <v>1</v>
      </c>
      <c r="N2677" s="7">
        <f>IF(I2677&lt;Educacao_infantil!$J$3,1,0)</f>
        <v>0</v>
      </c>
      <c r="O2677" s="22"/>
    </row>
    <row r="2678" spans="1:15" x14ac:dyDescent="0.25">
      <c r="A2678" s="5" t="s">
        <v>1386</v>
      </c>
      <c r="B2678" s="6" t="s">
        <v>16</v>
      </c>
      <c r="C2678" s="9" t="str">
        <f>VLOOKUP(B2678,'De-Para_Estado_Regiao'!$B$3:$C$29,2,0)</f>
        <v>Sudeste</v>
      </c>
      <c r="D2678" s="6">
        <v>261</v>
      </c>
      <c r="E2678" s="6">
        <v>0.68</v>
      </c>
      <c r="F2678" s="6">
        <v>0.66600000000000004</v>
      </c>
      <c r="G2678" s="6">
        <v>0.58099999999999996</v>
      </c>
      <c r="H2678" s="6">
        <v>20704.02</v>
      </c>
      <c r="I2678" s="6">
        <v>2</v>
      </c>
      <c r="J2678" s="36" t="str">
        <f t="shared" si="41"/>
        <v>Médio</v>
      </c>
      <c r="K2678" s="6">
        <f>IF(OR(B2678="",D2678="",E2678="",F2678="",G2678="",H2678=""),1,0)</f>
        <v>0</v>
      </c>
      <c r="L2678" s="6">
        <f>IF(C2678&lt;Panorama_geral!$B$3,1,0)</f>
        <v>0</v>
      </c>
      <c r="M2678" s="36">
        <f>IF(D2678&gt;Educacao_infantil!$I$3,1,0)</f>
        <v>0</v>
      </c>
      <c r="N2678" s="7">
        <f>IF(I2678&lt;Educacao_infantil!$J$3,1,0)</f>
        <v>0</v>
      </c>
      <c r="O2678" s="22"/>
    </row>
    <row r="2679" spans="1:15" x14ac:dyDescent="0.25">
      <c r="A2679" s="8" t="s">
        <v>1387</v>
      </c>
      <c r="B2679" s="9" t="s">
        <v>33</v>
      </c>
      <c r="C2679" s="9" t="str">
        <f>VLOOKUP(B2679,'De-Para_Estado_Regiao'!$B$3:$C$29,2,0)</f>
        <v>Centro-Oeste</v>
      </c>
      <c r="D2679" s="9">
        <v>956</v>
      </c>
      <c r="E2679" s="9">
        <v>0.72499999999999998</v>
      </c>
      <c r="F2679" s="9">
        <v>0.72</v>
      </c>
      <c r="G2679" s="9">
        <v>0.626</v>
      </c>
      <c r="H2679" s="9">
        <v>15213.5</v>
      </c>
      <c r="I2679" s="6">
        <v>15</v>
      </c>
      <c r="J2679" s="36" t="str">
        <f t="shared" si="41"/>
        <v>Alto</v>
      </c>
      <c r="K2679" s="6">
        <f>IF(OR(B2679="",D2679="",E2679="",F2679="",G2679="",H2679=""),1,0)</f>
        <v>0</v>
      </c>
      <c r="L2679" s="6">
        <f>IF(C2679&lt;Panorama_geral!$B$3,1,0)</f>
        <v>0</v>
      </c>
      <c r="M2679" s="36">
        <f>IF(D2679&gt;Educacao_infantil!$I$3,1,0)</f>
        <v>1</v>
      </c>
      <c r="N2679" s="7">
        <f>IF(I2679&lt;Educacao_infantil!$J$3,1,0)</f>
        <v>0</v>
      </c>
      <c r="O2679" s="22"/>
    </row>
    <row r="2680" spans="1:15" x14ac:dyDescent="0.25">
      <c r="A2680" s="8" t="s">
        <v>1389</v>
      </c>
      <c r="B2680" s="9" t="s">
        <v>22</v>
      </c>
      <c r="C2680" s="9" t="str">
        <f>VLOOKUP(B2680,'De-Para_Estado_Regiao'!$B$3:$C$29,2,0)</f>
        <v>Sul</v>
      </c>
      <c r="D2680" s="9">
        <v>541</v>
      </c>
      <c r="E2680" s="9">
        <v>0.7</v>
      </c>
      <c r="F2680" s="9">
        <v>0.68500000000000005</v>
      </c>
      <c r="G2680" s="9">
        <v>0.64800000000000002</v>
      </c>
      <c r="H2680" s="9">
        <v>31904.76</v>
      </c>
      <c r="I2680" s="6">
        <v>11</v>
      </c>
      <c r="J2680" s="36" t="str">
        <f t="shared" si="41"/>
        <v>Alto</v>
      </c>
      <c r="K2680" s="6">
        <f>IF(OR(B2680="",D2680="",E2680="",F2680="",G2680="",H2680=""),1,0)</f>
        <v>0</v>
      </c>
      <c r="L2680" s="6">
        <f>IF(C2680&lt;Panorama_geral!$B$3,1,0)</f>
        <v>0</v>
      </c>
      <c r="M2680" s="36">
        <f>IF(D2680&gt;Educacao_infantil!$I$3,1,0)</f>
        <v>0</v>
      </c>
      <c r="N2680" s="7">
        <f>IF(I2680&lt;Educacao_infantil!$J$3,1,0)</f>
        <v>0</v>
      </c>
      <c r="O2680" s="22"/>
    </row>
    <row r="2681" spans="1:15" x14ac:dyDescent="0.25">
      <c r="A2681" s="5" t="s">
        <v>1390</v>
      </c>
      <c r="B2681" s="6" t="s">
        <v>39</v>
      </c>
      <c r="C2681" s="9" t="str">
        <f>VLOOKUP(B2681,'De-Para_Estado_Regiao'!$B$3:$C$29,2,0)</f>
        <v>Norte</v>
      </c>
      <c r="D2681" s="6">
        <v>1866</v>
      </c>
      <c r="E2681" s="6">
        <v>0.60899999999999999</v>
      </c>
      <c r="F2681" s="6">
        <v>0.61</v>
      </c>
      <c r="G2681" s="6">
        <v>0.47599999999999998</v>
      </c>
      <c r="H2681" s="6">
        <v>6184.5</v>
      </c>
      <c r="I2681" s="6">
        <v>2</v>
      </c>
      <c r="J2681" s="36" t="str">
        <f t="shared" si="41"/>
        <v>Médio</v>
      </c>
      <c r="K2681" s="6">
        <f>IF(OR(B2681="",D2681="",E2681="",F2681="",G2681="",H2681=""),1,0)</f>
        <v>0</v>
      </c>
      <c r="L2681" s="6">
        <f>IF(C2681&lt;Panorama_geral!$B$3,1,0)</f>
        <v>0</v>
      </c>
      <c r="M2681" s="36">
        <f>IF(D2681&gt;Educacao_infantil!$I$3,1,0)</f>
        <v>1</v>
      </c>
      <c r="N2681" s="7">
        <f>IF(I2681&lt;Educacao_infantil!$J$3,1,0)</f>
        <v>0</v>
      </c>
      <c r="O2681" s="22"/>
    </row>
    <row r="2682" spans="1:15" x14ac:dyDescent="0.25">
      <c r="A2682" s="5" t="s">
        <v>1392</v>
      </c>
      <c r="B2682" s="6" t="s">
        <v>33</v>
      </c>
      <c r="C2682" s="9" t="str">
        <f>VLOOKUP(B2682,'De-Para_Estado_Regiao'!$B$3:$C$29,2,0)</f>
        <v>Centro-Oeste</v>
      </c>
      <c r="D2682" s="6">
        <v>1196</v>
      </c>
      <c r="E2682" s="6">
        <v>0.68200000000000005</v>
      </c>
      <c r="F2682" s="6">
        <v>0.66400000000000003</v>
      </c>
      <c r="G2682" s="6">
        <v>0.56799999999999995</v>
      </c>
      <c r="H2682" s="6">
        <v>52951.89</v>
      </c>
      <c r="I2682" s="6">
        <v>16</v>
      </c>
      <c r="J2682" s="36" t="str">
        <f t="shared" si="41"/>
        <v>Médio</v>
      </c>
      <c r="K2682" s="6">
        <f>IF(OR(B2682="",D2682="",E2682="",F2682="",G2682="",H2682=""),1,0)</f>
        <v>0</v>
      </c>
      <c r="L2682" s="6">
        <f>IF(C2682&lt;Panorama_geral!$B$3,1,0)</f>
        <v>0</v>
      </c>
      <c r="M2682" s="36">
        <f>IF(D2682&gt;Educacao_infantil!$I$3,1,0)</f>
        <v>1</v>
      </c>
      <c r="N2682" s="7">
        <f>IF(I2682&lt;Educacao_infantil!$J$3,1,0)</f>
        <v>0</v>
      </c>
      <c r="O2682" s="22"/>
    </row>
    <row r="2683" spans="1:15" x14ac:dyDescent="0.25">
      <c r="A2683" s="8" t="s">
        <v>1393</v>
      </c>
      <c r="B2683" s="9" t="s">
        <v>22</v>
      </c>
      <c r="C2683" s="9" t="str">
        <f>VLOOKUP(B2683,'De-Para_Estado_Regiao'!$B$3:$C$29,2,0)</f>
        <v>Sul</v>
      </c>
      <c r="D2683" s="9">
        <v>651</v>
      </c>
      <c r="E2683" s="9">
        <v>0.74</v>
      </c>
      <c r="F2683" s="9">
        <v>0.74</v>
      </c>
      <c r="G2683" s="9">
        <v>0.67100000000000004</v>
      </c>
      <c r="H2683" s="9">
        <v>30462.97</v>
      </c>
      <c r="I2683" s="6">
        <v>12</v>
      </c>
      <c r="J2683" s="36" t="str">
        <f t="shared" si="41"/>
        <v>Alto</v>
      </c>
      <c r="K2683" s="6">
        <f>IF(OR(B2683="",D2683="",E2683="",F2683="",G2683="",H2683=""),1,0)</f>
        <v>0</v>
      </c>
      <c r="L2683" s="6">
        <f>IF(C2683&lt;Panorama_geral!$B$3,1,0)</f>
        <v>0</v>
      </c>
      <c r="M2683" s="36">
        <f>IF(D2683&gt;Educacao_infantil!$I$3,1,0)</f>
        <v>0</v>
      </c>
      <c r="N2683" s="7">
        <f>IF(I2683&lt;Educacao_infantil!$J$3,1,0)</f>
        <v>0</v>
      </c>
      <c r="O2683" s="22"/>
    </row>
    <row r="2684" spans="1:15" x14ac:dyDescent="0.25">
      <c r="A2684" s="5" t="s">
        <v>1394</v>
      </c>
      <c r="B2684" s="6" t="s">
        <v>31</v>
      </c>
      <c r="C2684" s="9" t="str">
        <f>VLOOKUP(B2684,'De-Para_Estado_Regiao'!$B$3:$C$29,2,0)</f>
        <v>Nordeste</v>
      </c>
      <c r="D2684" s="6">
        <v>448</v>
      </c>
      <c r="E2684" s="6">
        <v>0.60599999999999998</v>
      </c>
      <c r="F2684" s="6">
        <v>0.621</v>
      </c>
      <c r="G2684" s="6">
        <v>0.49099999999999999</v>
      </c>
      <c r="H2684" s="6">
        <v>7559.62</v>
      </c>
      <c r="I2684" s="6">
        <v>2</v>
      </c>
      <c r="J2684" s="36" t="str">
        <f t="shared" si="41"/>
        <v>Médio</v>
      </c>
      <c r="K2684" s="6">
        <f>IF(OR(B2684="",D2684="",E2684="",F2684="",G2684="",H2684=""),1,0)</f>
        <v>0</v>
      </c>
      <c r="L2684" s="6">
        <f>IF(C2684&lt;Panorama_geral!$B$3,1,0)</f>
        <v>0</v>
      </c>
      <c r="M2684" s="36">
        <f>IF(D2684&gt;Educacao_infantil!$I$3,1,0)</f>
        <v>0</v>
      </c>
      <c r="N2684" s="7">
        <f>IF(I2684&lt;Educacao_infantil!$J$3,1,0)</f>
        <v>0</v>
      </c>
      <c r="O2684" s="22"/>
    </row>
    <row r="2685" spans="1:15" x14ac:dyDescent="0.25">
      <c r="A2685" s="8" t="s">
        <v>1395</v>
      </c>
      <c r="B2685" s="9" t="s">
        <v>22</v>
      </c>
      <c r="C2685" s="9" t="str">
        <f>VLOOKUP(B2685,'De-Para_Estado_Regiao'!$B$3:$C$29,2,0)</f>
        <v>Sul</v>
      </c>
      <c r="D2685" s="9">
        <v>1019</v>
      </c>
      <c r="E2685" s="9">
        <v>0.70799999999999996</v>
      </c>
      <c r="F2685" s="9">
        <v>0.70199999999999996</v>
      </c>
      <c r="G2685" s="9">
        <v>0.61899999999999999</v>
      </c>
      <c r="H2685" s="9">
        <v>27257.63</v>
      </c>
      <c r="I2685" s="6">
        <v>23</v>
      </c>
      <c r="J2685" s="36" t="str">
        <f t="shared" si="41"/>
        <v>Alto</v>
      </c>
      <c r="K2685" s="6">
        <f>IF(OR(B2685="",D2685="",E2685="",F2685="",G2685="",H2685=""),1,0)</f>
        <v>0</v>
      </c>
      <c r="L2685" s="6">
        <f>IF(C2685&lt;Panorama_geral!$B$3,1,0)</f>
        <v>0</v>
      </c>
      <c r="M2685" s="36">
        <f>IF(D2685&gt;Educacao_infantil!$I$3,1,0)</f>
        <v>1</v>
      </c>
      <c r="N2685" s="7">
        <f>IF(I2685&lt;Educacao_infantil!$J$3,1,0)</f>
        <v>0</v>
      </c>
      <c r="O2685" s="22"/>
    </row>
    <row r="2686" spans="1:15" x14ac:dyDescent="0.25">
      <c r="A2686" s="5" t="s">
        <v>1396</v>
      </c>
      <c r="B2686" s="6" t="s">
        <v>31</v>
      </c>
      <c r="C2686" s="9" t="str">
        <f>VLOOKUP(B2686,'De-Para_Estado_Regiao'!$B$3:$C$29,2,0)</f>
        <v>Nordeste</v>
      </c>
      <c r="D2686" s="6">
        <v>2249</v>
      </c>
      <c r="E2686" s="6">
        <v>0.623</v>
      </c>
      <c r="F2686" s="6">
        <v>0.56100000000000005</v>
      </c>
      <c r="G2686" s="6">
        <v>0.56799999999999995</v>
      </c>
      <c r="H2686" s="6">
        <v>10224.780000000001</v>
      </c>
      <c r="I2686" s="6">
        <v>30</v>
      </c>
      <c r="J2686" s="36" t="str">
        <f t="shared" si="41"/>
        <v>Médio</v>
      </c>
      <c r="K2686" s="6">
        <f>IF(OR(B2686="",D2686="",E2686="",F2686="",G2686="",H2686=""),1,0)</f>
        <v>0</v>
      </c>
      <c r="L2686" s="6">
        <f>IF(C2686&lt;Panorama_geral!$B$3,1,0)</f>
        <v>0</v>
      </c>
      <c r="M2686" s="36">
        <f>IF(D2686&gt;Educacao_infantil!$I$3,1,0)</f>
        <v>1</v>
      </c>
      <c r="N2686" s="7">
        <f>IF(I2686&lt;Educacao_infantil!$J$3,1,0)</f>
        <v>0</v>
      </c>
      <c r="O2686" s="22"/>
    </row>
    <row r="2687" spans="1:15" x14ac:dyDescent="0.25">
      <c r="A2687" s="8" t="s">
        <v>1397</v>
      </c>
      <c r="B2687" s="9" t="s">
        <v>29</v>
      </c>
      <c r="C2687" s="9" t="str">
        <f>VLOOKUP(B2687,'De-Para_Estado_Regiao'!$B$3:$C$29,2,0)</f>
        <v>Centro-Oeste</v>
      </c>
      <c r="D2687" s="9">
        <v>964</v>
      </c>
      <c r="E2687" s="9">
        <v>0.66700000000000004</v>
      </c>
      <c r="F2687" s="9">
        <v>0.67900000000000005</v>
      </c>
      <c r="G2687" s="9">
        <v>0.53200000000000003</v>
      </c>
      <c r="H2687" s="9">
        <v>35389.47</v>
      </c>
      <c r="I2687" s="6">
        <v>6</v>
      </c>
      <c r="J2687" s="36" t="str">
        <f t="shared" si="41"/>
        <v>Médio</v>
      </c>
      <c r="K2687" s="6">
        <f>IF(OR(B2687="",D2687="",E2687="",F2687="",G2687="",H2687=""),1,0)</f>
        <v>0</v>
      </c>
      <c r="L2687" s="6">
        <f>IF(C2687&lt;Panorama_geral!$B$3,1,0)</f>
        <v>0</v>
      </c>
      <c r="M2687" s="36">
        <f>IF(D2687&gt;Educacao_infantil!$I$3,1,0)</f>
        <v>1</v>
      </c>
      <c r="N2687" s="7">
        <f>IF(I2687&lt;Educacao_infantil!$J$3,1,0)</f>
        <v>0</v>
      </c>
      <c r="O2687" s="22"/>
    </row>
    <row r="2688" spans="1:15" x14ac:dyDescent="0.25">
      <c r="A2688" s="5" t="s">
        <v>1398</v>
      </c>
      <c r="B2688" s="6" t="s">
        <v>33</v>
      </c>
      <c r="C2688" s="9" t="str">
        <f>VLOOKUP(B2688,'De-Para_Estado_Regiao'!$B$3:$C$29,2,0)</f>
        <v>Centro-Oeste</v>
      </c>
      <c r="D2688" s="6">
        <v>666</v>
      </c>
      <c r="E2688" s="6">
        <v>0.71</v>
      </c>
      <c r="F2688" s="6">
        <v>0.72099999999999997</v>
      </c>
      <c r="G2688" s="6">
        <v>0.60599999999999998</v>
      </c>
      <c r="H2688" s="6">
        <v>30457.89</v>
      </c>
      <c r="I2688" s="6">
        <v>24</v>
      </c>
      <c r="J2688" s="36" t="str">
        <f t="shared" si="41"/>
        <v>Alto</v>
      </c>
      <c r="K2688" s="6">
        <f>IF(OR(B2688="",D2688="",E2688="",F2688="",G2688="",H2688=""),1,0)</f>
        <v>0</v>
      </c>
      <c r="L2688" s="6">
        <f>IF(C2688&lt;Panorama_geral!$B$3,1,0)</f>
        <v>0</v>
      </c>
      <c r="M2688" s="36">
        <f>IF(D2688&gt;Educacao_infantil!$I$3,1,0)</f>
        <v>0</v>
      </c>
      <c r="N2688" s="7">
        <f>IF(I2688&lt;Educacao_infantil!$J$3,1,0)</f>
        <v>0</v>
      </c>
      <c r="O2688" s="22"/>
    </row>
    <row r="2689" spans="1:15" x14ac:dyDescent="0.25">
      <c r="A2689" s="8" t="s">
        <v>1019</v>
      </c>
      <c r="B2689" s="9" t="s">
        <v>22</v>
      </c>
      <c r="C2689" s="9" t="str">
        <f>VLOOKUP(B2689,'De-Para_Estado_Regiao'!$B$3:$C$29,2,0)</f>
        <v>Sul</v>
      </c>
      <c r="D2689" s="9">
        <v>262</v>
      </c>
      <c r="E2689" s="9">
        <v>0.746</v>
      </c>
      <c r="F2689" s="9">
        <v>0.69099999999999995</v>
      </c>
      <c r="G2689" s="9">
        <v>0.70299999999999996</v>
      </c>
      <c r="H2689" s="9">
        <v>27653.91</v>
      </c>
      <c r="I2689" s="6">
        <v>9</v>
      </c>
      <c r="J2689" s="36" t="str">
        <f t="shared" si="41"/>
        <v>Alto</v>
      </c>
      <c r="K2689" s="6">
        <f>IF(OR(B2689="",D2689="",E2689="",F2689="",G2689="",H2689=""),1,0)</f>
        <v>0</v>
      </c>
      <c r="L2689" s="6">
        <f>IF(C2689&lt;Panorama_geral!$B$3,1,0)</f>
        <v>0</v>
      </c>
      <c r="M2689" s="36">
        <f>IF(D2689&gt;Educacao_infantil!$I$3,1,0)</f>
        <v>0</v>
      </c>
      <c r="N2689" s="7">
        <f>IF(I2689&lt;Educacao_infantil!$J$3,1,0)</f>
        <v>0</v>
      </c>
      <c r="O2689" s="22"/>
    </row>
    <row r="2690" spans="1:15" x14ac:dyDescent="0.25">
      <c r="A2690" s="5" t="s">
        <v>1399</v>
      </c>
      <c r="B2690" s="6" t="s">
        <v>87</v>
      </c>
      <c r="C2690" s="9" t="str">
        <f>VLOOKUP(B2690,'De-Para_Estado_Regiao'!$B$3:$C$29,2,0)</f>
        <v>Nordeste</v>
      </c>
      <c r="D2690" s="6">
        <v>4298</v>
      </c>
      <c r="E2690" s="6">
        <v>0.60399999999999998</v>
      </c>
      <c r="F2690" s="6">
        <v>0.55400000000000005</v>
      </c>
      <c r="G2690" s="6">
        <v>0.51700000000000002</v>
      </c>
      <c r="H2690" s="6">
        <v>8365.8799999999992</v>
      </c>
      <c r="I2690" s="6">
        <v>108</v>
      </c>
      <c r="J2690" s="36" t="str">
        <f t="shared" si="41"/>
        <v>Médio</v>
      </c>
      <c r="K2690" s="6">
        <f>IF(OR(B2690="",D2690="",E2690="",F2690="",G2690="",H2690=""),1,0)</f>
        <v>0</v>
      </c>
      <c r="L2690" s="6">
        <f>IF(C2690&lt;Panorama_geral!$B$3,1,0)</f>
        <v>0</v>
      </c>
      <c r="M2690" s="36">
        <f>IF(D2690&gt;Educacao_infantil!$I$3,1,0)</f>
        <v>1</v>
      </c>
      <c r="N2690" s="7">
        <f>IF(I2690&lt;Educacao_infantil!$J$3,1,0)</f>
        <v>0</v>
      </c>
      <c r="O2690" s="22"/>
    </row>
    <row r="2691" spans="1:15" x14ac:dyDescent="0.25">
      <c r="A2691" s="8" t="s">
        <v>1400</v>
      </c>
      <c r="B2691" s="9" t="s">
        <v>7</v>
      </c>
      <c r="C2691" s="9" t="str">
        <f>VLOOKUP(B2691,'De-Para_Estado_Regiao'!$B$3:$C$29,2,0)</f>
        <v>Sudeste</v>
      </c>
      <c r="D2691" s="9">
        <v>529</v>
      </c>
      <c r="E2691" s="9">
        <v>0.72199999999999998</v>
      </c>
      <c r="F2691" s="9">
        <v>0.69499999999999995</v>
      </c>
      <c r="G2691" s="9">
        <v>0.63600000000000001</v>
      </c>
      <c r="H2691" s="9">
        <v>16995.79</v>
      </c>
      <c r="I2691" s="6">
        <v>17</v>
      </c>
      <c r="J2691" s="36" t="str">
        <f t="shared" si="41"/>
        <v>Alto</v>
      </c>
      <c r="K2691" s="6">
        <f>IF(OR(B2691="",D2691="",E2691="",F2691="",G2691="",H2691=""),1,0)</f>
        <v>0</v>
      </c>
      <c r="L2691" s="6">
        <f>IF(C2691&lt;Panorama_geral!$B$3,1,0)</f>
        <v>0</v>
      </c>
      <c r="M2691" s="36">
        <f>IF(D2691&gt;Educacao_infantil!$I$3,1,0)</f>
        <v>0</v>
      </c>
      <c r="N2691" s="7">
        <f>IF(I2691&lt;Educacao_infantil!$J$3,1,0)</f>
        <v>0</v>
      </c>
      <c r="O2691" s="22"/>
    </row>
    <row r="2692" spans="1:15" x14ac:dyDescent="0.25">
      <c r="A2692" s="5" t="s">
        <v>1401</v>
      </c>
      <c r="B2692" s="6" t="s">
        <v>24</v>
      </c>
      <c r="C2692" s="9" t="str">
        <f>VLOOKUP(B2692,'De-Para_Estado_Regiao'!$B$3:$C$29,2,0)</f>
        <v>Nordeste</v>
      </c>
      <c r="D2692" s="6">
        <v>2455</v>
      </c>
      <c r="E2692" s="6">
        <v>0.65400000000000003</v>
      </c>
      <c r="F2692" s="6">
        <v>0.65700000000000003</v>
      </c>
      <c r="G2692" s="6">
        <v>0.54600000000000004</v>
      </c>
      <c r="H2692" s="6">
        <v>10763.95</v>
      </c>
      <c r="I2692" s="6">
        <v>34</v>
      </c>
      <c r="J2692" s="36" t="str">
        <f t="shared" si="41"/>
        <v>Médio</v>
      </c>
      <c r="K2692" s="6">
        <f>IF(OR(B2692="",D2692="",E2692="",F2692="",G2692="",H2692=""),1,0)</f>
        <v>0</v>
      </c>
      <c r="L2692" s="6">
        <f>IF(C2692&lt;Panorama_geral!$B$3,1,0)</f>
        <v>0</v>
      </c>
      <c r="M2692" s="36">
        <f>IF(D2692&gt;Educacao_infantil!$I$3,1,0)</f>
        <v>1</v>
      </c>
      <c r="N2692" s="7">
        <f>IF(I2692&lt;Educacao_infantil!$J$3,1,0)</f>
        <v>0</v>
      </c>
      <c r="O2692" s="22"/>
    </row>
    <row r="2693" spans="1:15" x14ac:dyDescent="0.25">
      <c r="A2693" s="8" t="s">
        <v>1402</v>
      </c>
      <c r="B2693" s="9" t="s">
        <v>7</v>
      </c>
      <c r="C2693" s="9" t="str">
        <f>VLOOKUP(B2693,'De-Para_Estado_Regiao'!$B$3:$C$29,2,0)</f>
        <v>Sudeste</v>
      </c>
      <c r="D2693" s="9">
        <v>152</v>
      </c>
      <c r="E2693" s="9">
        <v>0.73199999999999998</v>
      </c>
      <c r="F2693" s="9">
        <v>0.71199999999999997</v>
      </c>
      <c r="G2693" s="9">
        <v>0.65500000000000003</v>
      </c>
      <c r="H2693" s="9">
        <v>20391.86</v>
      </c>
      <c r="I2693" s="6">
        <v>5</v>
      </c>
      <c r="J2693" s="36" t="str">
        <f t="shared" si="41"/>
        <v>Alto</v>
      </c>
      <c r="K2693" s="6">
        <f>IF(OR(B2693="",D2693="",E2693="",F2693="",G2693="",H2693=""),1,0)</f>
        <v>0</v>
      </c>
      <c r="L2693" s="6">
        <f>IF(C2693&lt;Panorama_geral!$B$3,1,0)</f>
        <v>0</v>
      </c>
      <c r="M2693" s="36">
        <f>IF(D2693&gt;Educacao_infantil!$I$3,1,0)</f>
        <v>0</v>
      </c>
      <c r="N2693" s="7">
        <f>IF(I2693&lt;Educacao_infantil!$J$3,1,0)</f>
        <v>0</v>
      </c>
      <c r="O2693" s="22"/>
    </row>
    <row r="2694" spans="1:15" x14ac:dyDescent="0.25">
      <c r="A2694" s="5" t="s">
        <v>1403</v>
      </c>
      <c r="B2694" s="6" t="s">
        <v>7</v>
      </c>
      <c r="C2694" s="9" t="str">
        <f>VLOOKUP(B2694,'De-Para_Estado_Regiao'!$B$3:$C$29,2,0)</f>
        <v>Sudeste</v>
      </c>
      <c r="D2694" s="6">
        <v>1212</v>
      </c>
      <c r="E2694" s="6">
        <v>0.72699999999999998</v>
      </c>
      <c r="F2694" s="6">
        <v>0.69099999999999995</v>
      </c>
      <c r="G2694" s="6">
        <v>0.66400000000000003</v>
      </c>
      <c r="H2694" s="6">
        <v>11474.74</v>
      </c>
      <c r="I2694" s="6">
        <v>19</v>
      </c>
      <c r="J2694" s="36" t="str">
        <f t="shared" ref="J2694:J2757" si="42">IF(E2694&lt;0.55,"Baixo", IF(E2694&lt;0.7,"Médio", IF(E2694&lt;0.8,"Alto","Muito Alto")))</f>
        <v>Alto</v>
      </c>
      <c r="K2694" s="6">
        <f>IF(OR(B2694="",D2694="",E2694="",F2694="",G2694="",H2694=""),1,0)</f>
        <v>0</v>
      </c>
      <c r="L2694" s="6">
        <f>IF(C2694&lt;Panorama_geral!$B$3,1,0)</f>
        <v>0</v>
      </c>
      <c r="M2694" s="36">
        <f>IF(D2694&gt;Educacao_infantil!$I$3,1,0)</f>
        <v>1</v>
      </c>
      <c r="N2694" s="7">
        <f>IF(I2694&lt;Educacao_infantil!$J$3,1,0)</f>
        <v>0</v>
      </c>
      <c r="O2694" s="22"/>
    </row>
    <row r="2695" spans="1:15" x14ac:dyDescent="0.25">
      <c r="A2695" s="8" t="s">
        <v>1404</v>
      </c>
      <c r="B2695" s="9" t="s">
        <v>59</v>
      </c>
      <c r="C2695" s="9" t="str">
        <f>VLOOKUP(B2695,'De-Para_Estado_Regiao'!$B$3:$C$29,2,0)</f>
        <v>Sul</v>
      </c>
      <c r="D2695" s="9">
        <v>188</v>
      </c>
      <c r="E2695" s="9">
        <v>0.76900000000000002</v>
      </c>
      <c r="F2695" s="9">
        <v>0.75</v>
      </c>
      <c r="G2695" s="9">
        <v>0.71</v>
      </c>
      <c r="H2695" s="9">
        <v>21794.03</v>
      </c>
      <c r="I2695" s="6">
        <v>21</v>
      </c>
      <c r="J2695" s="36" t="str">
        <f t="shared" si="42"/>
        <v>Alto</v>
      </c>
      <c r="K2695" s="6">
        <f>IF(OR(B2695="",D2695="",E2695="",F2695="",G2695="",H2695=""),1,0)</f>
        <v>0</v>
      </c>
      <c r="L2695" s="6">
        <f>IF(C2695&lt;Panorama_geral!$B$3,1,0)</f>
        <v>0</v>
      </c>
      <c r="M2695" s="36">
        <f>IF(D2695&gt;Educacao_infantil!$I$3,1,0)</f>
        <v>0</v>
      </c>
      <c r="N2695" s="7">
        <f>IF(I2695&lt;Educacao_infantil!$J$3,1,0)</f>
        <v>0</v>
      </c>
      <c r="O2695" s="22"/>
    </row>
    <row r="2696" spans="1:15" x14ac:dyDescent="0.25">
      <c r="A2696" s="5" t="s">
        <v>1405</v>
      </c>
      <c r="B2696" s="6" t="s">
        <v>22</v>
      </c>
      <c r="C2696" s="9" t="str">
        <f>VLOOKUP(B2696,'De-Para_Estado_Regiao'!$B$3:$C$29,2,0)</f>
        <v>Sul</v>
      </c>
      <c r="D2696" s="6">
        <v>377</v>
      </c>
      <c r="E2696" s="6">
        <v>0.67700000000000005</v>
      </c>
      <c r="F2696" s="6">
        <v>0.68</v>
      </c>
      <c r="G2696" s="6">
        <v>0.56899999999999995</v>
      </c>
      <c r="H2696" s="6">
        <v>17618.62</v>
      </c>
      <c r="I2696" s="6">
        <v>1</v>
      </c>
      <c r="J2696" s="36" t="str">
        <f t="shared" si="42"/>
        <v>Médio</v>
      </c>
      <c r="K2696" s="6">
        <f>IF(OR(B2696="",D2696="",E2696="",F2696="",G2696="",H2696=""),1,0)</f>
        <v>0</v>
      </c>
      <c r="L2696" s="6">
        <f>IF(C2696&lt;Panorama_geral!$B$3,1,0)</f>
        <v>0</v>
      </c>
      <c r="M2696" s="36">
        <f>IF(D2696&gt;Educacao_infantil!$I$3,1,0)</f>
        <v>0</v>
      </c>
      <c r="N2696" s="7">
        <f>IF(I2696&lt;Educacao_infantil!$J$3,1,0)</f>
        <v>1</v>
      </c>
      <c r="O2696" s="22"/>
    </row>
    <row r="2697" spans="1:15" x14ac:dyDescent="0.25">
      <c r="A2697" s="5" t="s">
        <v>1407</v>
      </c>
      <c r="B2697" s="6" t="s">
        <v>16</v>
      </c>
      <c r="C2697" s="9" t="str">
        <f>VLOOKUP(B2697,'De-Para_Estado_Regiao'!$B$3:$C$29,2,0)</f>
        <v>Sudeste</v>
      </c>
      <c r="D2697" s="6">
        <v>772</v>
      </c>
      <c r="E2697" s="6">
        <v>0.67200000000000004</v>
      </c>
      <c r="F2697" s="6">
        <v>0.64100000000000001</v>
      </c>
      <c r="G2697" s="6">
        <v>0.57599999999999996</v>
      </c>
      <c r="H2697" s="6">
        <v>16461.55</v>
      </c>
      <c r="I2697" s="6">
        <v>8</v>
      </c>
      <c r="J2697" s="36" t="str">
        <f t="shared" si="42"/>
        <v>Médio</v>
      </c>
      <c r="K2697" s="6">
        <f>IF(OR(B2697="",D2697="",E2697="",F2697="",G2697="",H2697=""),1,0)</f>
        <v>0</v>
      </c>
      <c r="L2697" s="6">
        <f>IF(C2697&lt;Panorama_geral!$B$3,1,0)</f>
        <v>0</v>
      </c>
      <c r="M2697" s="36">
        <f>IF(D2697&gt;Educacao_infantil!$I$3,1,0)</f>
        <v>0</v>
      </c>
      <c r="N2697" s="7">
        <f>IF(I2697&lt;Educacao_infantil!$J$3,1,0)</f>
        <v>0</v>
      </c>
      <c r="O2697" s="22"/>
    </row>
    <row r="2698" spans="1:15" x14ac:dyDescent="0.25">
      <c r="A2698" s="8" t="s">
        <v>1408</v>
      </c>
      <c r="B2698" s="9" t="s">
        <v>16</v>
      </c>
      <c r="C2698" s="9" t="str">
        <f>VLOOKUP(B2698,'De-Para_Estado_Regiao'!$B$3:$C$29,2,0)</f>
        <v>Sudeste</v>
      </c>
      <c r="D2698" s="9">
        <v>449</v>
      </c>
      <c r="E2698" s="9">
        <v>0.69599999999999995</v>
      </c>
      <c r="F2698" s="9">
        <v>0.72199999999999998</v>
      </c>
      <c r="G2698" s="9">
        <v>0.54900000000000004</v>
      </c>
      <c r="H2698" s="9">
        <v>35630.68</v>
      </c>
      <c r="I2698" s="6">
        <v>5</v>
      </c>
      <c r="J2698" s="36" t="str">
        <f t="shared" si="42"/>
        <v>Médio</v>
      </c>
      <c r="K2698" s="6">
        <f>IF(OR(B2698="",D2698="",E2698="",F2698="",G2698="",H2698=""),1,0)</f>
        <v>0</v>
      </c>
      <c r="L2698" s="6">
        <f>IF(C2698&lt;Panorama_geral!$B$3,1,0)</f>
        <v>0</v>
      </c>
      <c r="M2698" s="36">
        <f>IF(D2698&gt;Educacao_infantil!$I$3,1,0)</f>
        <v>0</v>
      </c>
      <c r="N2698" s="7">
        <f>IF(I2698&lt;Educacao_infantil!$J$3,1,0)</f>
        <v>0</v>
      </c>
      <c r="O2698" s="22"/>
    </row>
    <row r="2699" spans="1:15" x14ac:dyDescent="0.25">
      <c r="A2699" s="5" t="s">
        <v>1409</v>
      </c>
      <c r="B2699" s="6" t="s">
        <v>49</v>
      </c>
      <c r="C2699" s="9" t="str">
        <f>VLOOKUP(B2699,'De-Para_Estado_Regiao'!$B$3:$C$29,2,0)</f>
        <v>Norte</v>
      </c>
      <c r="D2699" s="6">
        <v>2003</v>
      </c>
      <c r="E2699" s="6">
        <v>0.66500000000000004</v>
      </c>
      <c r="F2699" s="6">
        <v>0.623</v>
      </c>
      <c r="G2699" s="6">
        <v>0.59199999999999997</v>
      </c>
      <c r="H2699" s="6">
        <v>21553.05</v>
      </c>
      <c r="I2699" s="6">
        <v>30</v>
      </c>
      <c r="J2699" s="36" t="str">
        <f t="shared" si="42"/>
        <v>Médio</v>
      </c>
      <c r="K2699" s="6">
        <f>IF(OR(B2699="",D2699="",E2699="",F2699="",G2699="",H2699=""),1,0)</f>
        <v>0</v>
      </c>
      <c r="L2699" s="6">
        <f>IF(C2699&lt;Panorama_geral!$B$3,1,0)</f>
        <v>0</v>
      </c>
      <c r="M2699" s="36">
        <f>IF(D2699&gt;Educacao_infantil!$I$3,1,0)</f>
        <v>1</v>
      </c>
      <c r="N2699" s="7">
        <f>IF(I2699&lt;Educacao_infantil!$J$3,1,0)</f>
        <v>0</v>
      </c>
      <c r="O2699" s="22"/>
    </row>
    <row r="2700" spans="1:15" x14ac:dyDescent="0.25">
      <c r="A2700" s="5" t="s">
        <v>1411</v>
      </c>
      <c r="B2700" s="6" t="s">
        <v>87</v>
      </c>
      <c r="C2700" s="9" t="str">
        <f>VLOOKUP(B2700,'De-Para_Estado_Regiao'!$B$3:$C$29,2,0)</f>
        <v>Nordeste</v>
      </c>
      <c r="D2700" s="6">
        <v>1251</v>
      </c>
      <c r="E2700" s="6">
        <v>0.68400000000000005</v>
      </c>
      <c r="F2700" s="6">
        <v>0.66400000000000003</v>
      </c>
      <c r="G2700" s="6">
        <v>0.60599999999999998</v>
      </c>
      <c r="H2700" s="6">
        <v>21227.63</v>
      </c>
      <c r="I2700" s="6">
        <v>3</v>
      </c>
      <c r="J2700" s="36" t="str">
        <f t="shared" si="42"/>
        <v>Médio</v>
      </c>
      <c r="K2700" s="6">
        <f>IF(OR(B2700="",D2700="",E2700="",F2700="",G2700="",H2700=""),1,0)</f>
        <v>0</v>
      </c>
      <c r="L2700" s="6">
        <f>IF(C2700&lt;Panorama_geral!$B$3,1,0)</f>
        <v>0</v>
      </c>
      <c r="M2700" s="36">
        <f>IF(D2700&gt;Educacao_infantil!$I$3,1,0)</f>
        <v>1</v>
      </c>
      <c r="N2700" s="7">
        <f>IF(I2700&lt;Educacao_infantil!$J$3,1,0)</f>
        <v>0</v>
      </c>
      <c r="O2700" s="22"/>
    </row>
    <row r="2701" spans="1:15" x14ac:dyDescent="0.25">
      <c r="A2701" s="8" t="s">
        <v>1412</v>
      </c>
      <c r="B2701" s="9" t="s">
        <v>10</v>
      </c>
      <c r="C2701" s="9" t="str">
        <f>VLOOKUP(B2701,'De-Para_Estado_Regiao'!$B$3:$C$29,2,0)</f>
        <v>Sudeste</v>
      </c>
      <c r="D2701" s="9">
        <v>723</v>
      </c>
      <c r="E2701" s="9">
        <v>0.73599999999999999</v>
      </c>
      <c r="F2701" s="9">
        <v>0.70699999999999996</v>
      </c>
      <c r="G2701" s="9">
        <v>0.7</v>
      </c>
      <c r="H2701" s="9">
        <v>16158.35</v>
      </c>
      <c r="I2701" s="6">
        <v>17</v>
      </c>
      <c r="J2701" s="36" t="str">
        <f t="shared" si="42"/>
        <v>Alto</v>
      </c>
      <c r="K2701" s="6">
        <f>IF(OR(B2701="",D2701="",E2701="",F2701="",G2701="",H2701=""),1,0)</f>
        <v>0</v>
      </c>
      <c r="L2701" s="6">
        <f>IF(C2701&lt;Panorama_geral!$B$3,1,0)</f>
        <v>0</v>
      </c>
      <c r="M2701" s="36">
        <f>IF(D2701&gt;Educacao_infantil!$I$3,1,0)</f>
        <v>0</v>
      </c>
      <c r="N2701" s="7">
        <f>IF(I2701&lt;Educacao_infantil!$J$3,1,0)</f>
        <v>0</v>
      </c>
      <c r="O2701" s="22"/>
    </row>
    <row r="2702" spans="1:15" x14ac:dyDescent="0.25">
      <c r="A2702" s="5" t="s">
        <v>1413</v>
      </c>
      <c r="B2702" s="6" t="s">
        <v>33</v>
      </c>
      <c r="C2702" s="9" t="str">
        <f>VLOOKUP(B2702,'De-Para_Estado_Regiao'!$B$3:$C$29,2,0)</f>
        <v>Centro-Oeste</v>
      </c>
      <c r="D2702" s="6">
        <v>848</v>
      </c>
      <c r="E2702" s="6">
        <v>0.66400000000000003</v>
      </c>
      <c r="F2702" s="6">
        <v>0.66700000000000004</v>
      </c>
      <c r="G2702" s="6">
        <v>0.53600000000000003</v>
      </c>
      <c r="H2702" s="6">
        <v>22635.52</v>
      </c>
      <c r="I2702" s="6">
        <v>20</v>
      </c>
      <c r="J2702" s="36" t="str">
        <f t="shared" si="42"/>
        <v>Médio</v>
      </c>
      <c r="K2702" s="6">
        <f>IF(OR(B2702="",D2702="",E2702="",F2702="",G2702="",H2702=""),1,0)</f>
        <v>0</v>
      </c>
      <c r="L2702" s="6">
        <f>IF(C2702&lt;Panorama_geral!$B$3,1,0)</f>
        <v>0</v>
      </c>
      <c r="M2702" s="36">
        <f>IF(D2702&gt;Educacao_infantil!$I$3,1,0)</f>
        <v>0</v>
      </c>
      <c r="N2702" s="7">
        <f>IF(I2702&lt;Educacao_infantil!$J$3,1,0)</f>
        <v>0</v>
      </c>
      <c r="O2702" s="22"/>
    </row>
    <row r="2703" spans="1:15" x14ac:dyDescent="0.25">
      <c r="A2703" s="8" t="s">
        <v>1414</v>
      </c>
      <c r="B2703" s="9" t="s">
        <v>64</v>
      </c>
      <c r="C2703" s="9" t="str">
        <f>VLOOKUP(B2703,'De-Para_Estado_Regiao'!$B$3:$C$29,2,0)</f>
        <v>Sudeste</v>
      </c>
      <c r="D2703" s="9">
        <v>739</v>
      </c>
      <c r="E2703" s="9">
        <v>0.71799999999999997</v>
      </c>
      <c r="F2703" s="9">
        <v>0.70799999999999996</v>
      </c>
      <c r="G2703" s="9">
        <v>0.623</v>
      </c>
      <c r="H2703" s="9">
        <v>18058.93</v>
      </c>
      <c r="I2703" s="6">
        <v>4</v>
      </c>
      <c r="J2703" s="36" t="str">
        <f t="shared" si="42"/>
        <v>Alto</v>
      </c>
      <c r="K2703" s="6">
        <f>IF(OR(B2703="",D2703="",E2703="",F2703="",G2703="",H2703=""),1,0)</f>
        <v>0</v>
      </c>
      <c r="L2703" s="6">
        <f>IF(C2703&lt;Panorama_geral!$B$3,1,0)</f>
        <v>0</v>
      </c>
      <c r="M2703" s="36">
        <f>IF(D2703&gt;Educacao_infantil!$I$3,1,0)</f>
        <v>0</v>
      </c>
      <c r="N2703" s="7">
        <f>IF(I2703&lt;Educacao_infantil!$J$3,1,0)</f>
        <v>0</v>
      </c>
      <c r="O2703" s="22"/>
    </row>
    <row r="2704" spans="1:15" x14ac:dyDescent="0.25">
      <c r="A2704" s="5" t="s">
        <v>1415</v>
      </c>
      <c r="B2704" s="6" t="s">
        <v>148</v>
      </c>
      <c r="C2704" s="9" t="str">
        <f>VLOOKUP(B2704,'De-Para_Estado_Regiao'!$B$3:$C$29,2,0)</f>
        <v>Norte</v>
      </c>
      <c r="D2704" s="6">
        <v>1335</v>
      </c>
      <c r="E2704" s="6">
        <v>0.67200000000000004</v>
      </c>
      <c r="F2704" s="6">
        <v>0.69099999999999995</v>
      </c>
      <c r="G2704" s="6">
        <v>0.53600000000000003</v>
      </c>
      <c r="H2704" s="6">
        <v>16650.27</v>
      </c>
      <c r="I2704" s="6">
        <v>16</v>
      </c>
      <c r="J2704" s="36" t="str">
        <f t="shared" si="42"/>
        <v>Médio</v>
      </c>
      <c r="K2704" s="6">
        <f>IF(OR(B2704="",D2704="",E2704="",F2704="",G2704="",H2704=""),1,0)</f>
        <v>0</v>
      </c>
      <c r="L2704" s="6">
        <f>IF(C2704&lt;Panorama_geral!$B$3,1,0)</f>
        <v>0</v>
      </c>
      <c r="M2704" s="36">
        <f>IF(D2704&gt;Educacao_infantil!$I$3,1,0)</f>
        <v>1</v>
      </c>
      <c r="N2704" s="7">
        <f>IF(I2704&lt;Educacao_infantil!$J$3,1,0)</f>
        <v>0</v>
      </c>
      <c r="O2704" s="22"/>
    </row>
    <row r="2705" spans="1:15" x14ac:dyDescent="0.25">
      <c r="A2705" s="5" t="s">
        <v>1417</v>
      </c>
      <c r="B2705" s="6" t="s">
        <v>22</v>
      </c>
      <c r="C2705" s="9" t="str">
        <f>VLOOKUP(B2705,'De-Para_Estado_Regiao'!$B$3:$C$29,2,0)</f>
        <v>Sul</v>
      </c>
      <c r="D2705" s="6">
        <v>969</v>
      </c>
      <c r="E2705" s="6">
        <v>0.65400000000000003</v>
      </c>
      <c r="F2705" s="6">
        <v>0.64900000000000002</v>
      </c>
      <c r="G2705" s="6">
        <v>0.53400000000000003</v>
      </c>
      <c r="H2705" s="6">
        <v>58776.09</v>
      </c>
      <c r="I2705" s="6">
        <v>37</v>
      </c>
      <c r="J2705" s="36" t="str">
        <f t="shared" si="42"/>
        <v>Médio</v>
      </c>
      <c r="K2705" s="6">
        <f>IF(OR(B2705="",D2705="",E2705="",F2705="",G2705="",H2705=""),1,0)</f>
        <v>0</v>
      </c>
      <c r="L2705" s="6">
        <f>IF(C2705&lt;Panorama_geral!$B$3,1,0)</f>
        <v>0</v>
      </c>
      <c r="M2705" s="36">
        <f>IF(D2705&gt;Educacao_infantil!$I$3,1,0)</f>
        <v>1</v>
      </c>
      <c r="N2705" s="7">
        <f>IF(I2705&lt;Educacao_infantil!$J$3,1,0)</f>
        <v>0</v>
      </c>
      <c r="O2705" s="22"/>
    </row>
    <row r="2706" spans="1:15" x14ac:dyDescent="0.25">
      <c r="A2706" s="8" t="s">
        <v>1418</v>
      </c>
      <c r="B2706" s="9" t="s">
        <v>19</v>
      </c>
      <c r="C2706" s="9" t="str">
        <f>VLOOKUP(B2706,'De-Para_Estado_Regiao'!$B$3:$C$29,2,0)</f>
        <v>Nordeste</v>
      </c>
      <c r="D2706" s="9">
        <v>1155</v>
      </c>
      <c r="E2706" s="9">
        <v>0.60199999999999998</v>
      </c>
      <c r="F2706" s="9">
        <v>0.54100000000000004</v>
      </c>
      <c r="G2706" s="9">
        <v>0.53200000000000003</v>
      </c>
      <c r="H2706" s="9">
        <v>7825.22</v>
      </c>
      <c r="I2706" s="6">
        <v>2</v>
      </c>
      <c r="J2706" s="36" t="str">
        <f t="shared" si="42"/>
        <v>Médio</v>
      </c>
      <c r="K2706" s="6">
        <f>IF(OR(B2706="",D2706="",E2706="",F2706="",G2706="",H2706=""),1,0)</f>
        <v>0</v>
      </c>
      <c r="L2706" s="6">
        <f>IF(C2706&lt;Panorama_geral!$B$3,1,0)</f>
        <v>0</v>
      </c>
      <c r="M2706" s="36">
        <f>IF(D2706&gt;Educacao_infantil!$I$3,1,0)</f>
        <v>1</v>
      </c>
      <c r="N2706" s="7">
        <f>IF(I2706&lt;Educacao_infantil!$J$3,1,0)</f>
        <v>0</v>
      </c>
      <c r="O2706" s="22"/>
    </row>
    <row r="2707" spans="1:15" x14ac:dyDescent="0.25">
      <c r="A2707" s="5" t="s">
        <v>1419</v>
      </c>
      <c r="B2707" s="6" t="s">
        <v>7</v>
      </c>
      <c r="C2707" s="9" t="str">
        <f>VLOOKUP(B2707,'De-Para_Estado_Regiao'!$B$3:$C$29,2,0)</f>
        <v>Sudeste</v>
      </c>
      <c r="D2707" s="6">
        <v>154</v>
      </c>
      <c r="E2707" s="6">
        <v>0.747</v>
      </c>
      <c r="F2707" s="6">
        <v>0.753</v>
      </c>
      <c r="G2707" s="6">
        <v>0.67600000000000005</v>
      </c>
      <c r="H2707" s="6">
        <v>28597.68</v>
      </c>
      <c r="I2707" s="6">
        <v>3</v>
      </c>
      <c r="J2707" s="36" t="str">
        <f t="shared" si="42"/>
        <v>Alto</v>
      </c>
      <c r="K2707" s="6">
        <f>IF(OR(B2707="",D2707="",E2707="",F2707="",G2707="",H2707=""),1,0)</f>
        <v>0</v>
      </c>
      <c r="L2707" s="6">
        <f>IF(C2707&lt;Panorama_geral!$B$3,1,0)</f>
        <v>0</v>
      </c>
      <c r="M2707" s="36">
        <f>IF(D2707&gt;Educacao_infantil!$I$3,1,0)</f>
        <v>0</v>
      </c>
      <c r="N2707" s="7">
        <f>IF(I2707&lt;Educacao_infantil!$J$3,1,0)</f>
        <v>0</v>
      </c>
      <c r="O2707" s="22"/>
    </row>
    <row r="2708" spans="1:15" x14ac:dyDescent="0.25">
      <c r="A2708" s="8" t="s">
        <v>1420</v>
      </c>
      <c r="B2708" s="9" t="s">
        <v>16</v>
      </c>
      <c r="C2708" s="9" t="str">
        <f>VLOOKUP(B2708,'De-Para_Estado_Regiao'!$B$3:$C$29,2,0)</f>
        <v>Sudeste</v>
      </c>
      <c r="D2708" s="9">
        <v>514</v>
      </c>
      <c r="E2708" s="9">
        <v>0.69</v>
      </c>
      <c r="F2708" s="9">
        <v>0.67400000000000004</v>
      </c>
      <c r="G2708" s="9">
        <v>0.59299999999999997</v>
      </c>
      <c r="H2708" s="9">
        <v>12786.35</v>
      </c>
      <c r="I2708" s="6">
        <v>19</v>
      </c>
      <c r="J2708" s="36" t="str">
        <f t="shared" si="42"/>
        <v>Médio</v>
      </c>
      <c r="K2708" s="6">
        <f>IF(OR(B2708="",D2708="",E2708="",F2708="",G2708="",H2708=""),1,0)</f>
        <v>0</v>
      </c>
      <c r="L2708" s="6">
        <f>IF(C2708&lt;Panorama_geral!$B$3,1,0)</f>
        <v>0</v>
      </c>
      <c r="M2708" s="36">
        <f>IF(D2708&gt;Educacao_infantil!$I$3,1,0)</f>
        <v>0</v>
      </c>
      <c r="N2708" s="7">
        <f>IF(I2708&lt;Educacao_infantil!$J$3,1,0)</f>
        <v>0</v>
      </c>
      <c r="O2708" s="22"/>
    </row>
    <row r="2709" spans="1:15" x14ac:dyDescent="0.25">
      <c r="A2709" s="5" t="s">
        <v>1421</v>
      </c>
      <c r="B2709" s="6" t="s">
        <v>22</v>
      </c>
      <c r="C2709" s="9" t="str">
        <f>VLOOKUP(B2709,'De-Para_Estado_Regiao'!$B$3:$C$29,2,0)</f>
        <v>Sul</v>
      </c>
      <c r="D2709" s="6">
        <v>1075</v>
      </c>
      <c r="E2709" s="6">
        <v>0.73799999999999999</v>
      </c>
      <c r="F2709" s="6">
        <v>0.71599999999999997</v>
      </c>
      <c r="G2709" s="6">
        <v>0.68899999999999995</v>
      </c>
      <c r="H2709" s="6">
        <v>23038.87</v>
      </c>
      <c r="I2709" s="6">
        <v>21</v>
      </c>
      <c r="J2709" s="36" t="str">
        <f t="shared" si="42"/>
        <v>Alto</v>
      </c>
      <c r="K2709" s="6">
        <f>IF(OR(B2709="",D2709="",E2709="",F2709="",G2709="",H2709=""),1,0)</f>
        <v>0</v>
      </c>
      <c r="L2709" s="6">
        <f>IF(C2709&lt;Panorama_geral!$B$3,1,0)</f>
        <v>0</v>
      </c>
      <c r="M2709" s="36">
        <f>IF(D2709&gt;Educacao_infantil!$I$3,1,0)</f>
        <v>1</v>
      </c>
      <c r="N2709" s="7">
        <f>IF(I2709&lt;Educacao_infantil!$J$3,1,0)</f>
        <v>0</v>
      </c>
      <c r="O2709" s="22"/>
    </row>
    <row r="2710" spans="1:15" x14ac:dyDescent="0.25">
      <c r="A2710" s="8" t="s">
        <v>1422</v>
      </c>
      <c r="B2710" s="9" t="s">
        <v>59</v>
      </c>
      <c r="C2710" s="9" t="str">
        <f>VLOOKUP(B2710,'De-Para_Estado_Regiao'!$B$3:$C$29,2,0)</f>
        <v>Sul</v>
      </c>
      <c r="D2710" s="9">
        <v>978</v>
      </c>
      <c r="E2710" s="9">
        <v>0.752</v>
      </c>
      <c r="F2710" s="9">
        <v>0.73699999999999999</v>
      </c>
      <c r="G2710" s="9">
        <v>0.66200000000000003</v>
      </c>
      <c r="H2710" s="9">
        <v>30263.25</v>
      </c>
      <c r="I2710" s="6">
        <v>20</v>
      </c>
      <c r="J2710" s="36" t="str">
        <f t="shared" si="42"/>
        <v>Alto</v>
      </c>
      <c r="K2710" s="6">
        <f>IF(OR(B2710="",D2710="",E2710="",F2710="",G2710="",H2710=""),1,0)</f>
        <v>0</v>
      </c>
      <c r="L2710" s="6">
        <f>IF(C2710&lt;Panorama_geral!$B$3,1,0)</f>
        <v>0</v>
      </c>
      <c r="M2710" s="36">
        <f>IF(D2710&gt;Educacao_infantil!$I$3,1,0)</f>
        <v>1</v>
      </c>
      <c r="N2710" s="7">
        <f>IF(I2710&lt;Educacao_infantil!$J$3,1,0)</f>
        <v>0</v>
      </c>
      <c r="O2710" s="22"/>
    </row>
    <row r="2711" spans="1:15" x14ac:dyDescent="0.25">
      <c r="A2711" s="5" t="s">
        <v>1423</v>
      </c>
      <c r="B2711" s="6" t="s">
        <v>16</v>
      </c>
      <c r="C2711" s="9" t="str">
        <f>VLOOKUP(B2711,'De-Para_Estado_Regiao'!$B$3:$C$29,2,0)</f>
        <v>Sudeste</v>
      </c>
      <c r="D2711" s="6">
        <v>714</v>
      </c>
      <c r="E2711" s="6">
        <v>0.66</v>
      </c>
      <c r="F2711" s="6">
        <v>0.66300000000000003</v>
      </c>
      <c r="G2711" s="6">
        <v>0.52</v>
      </c>
      <c r="H2711" s="6">
        <v>17335.77</v>
      </c>
      <c r="I2711" s="6">
        <v>29</v>
      </c>
      <c r="J2711" s="36" t="str">
        <f t="shared" si="42"/>
        <v>Médio</v>
      </c>
      <c r="K2711" s="6">
        <f>IF(OR(B2711="",D2711="",E2711="",F2711="",G2711="",H2711=""),1,0)</f>
        <v>0</v>
      </c>
      <c r="L2711" s="6">
        <f>IF(C2711&lt;Panorama_geral!$B$3,1,0)</f>
        <v>0</v>
      </c>
      <c r="M2711" s="36">
        <f>IF(D2711&gt;Educacao_infantil!$I$3,1,0)</f>
        <v>0</v>
      </c>
      <c r="N2711" s="7">
        <f>IF(I2711&lt;Educacao_infantil!$J$3,1,0)</f>
        <v>0</v>
      </c>
      <c r="O2711" s="22"/>
    </row>
    <row r="2712" spans="1:15" x14ac:dyDescent="0.25">
      <c r="A2712" s="8" t="s">
        <v>1424</v>
      </c>
      <c r="B2712" s="9" t="s">
        <v>22</v>
      </c>
      <c r="C2712" s="9" t="str">
        <f>VLOOKUP(B2712,'De-Para_Estado_Regiao'!$B$3:$C$29,2,0)</f>
        <v>Sul</v>
      </c>
      <c r="D2712" s="9">
        <v>139</v>
      </c>
      <c r="E2712" s="9">
        <v>0.66200000000000003</v>
      </c>
      <c r="F2712" s="9">
        <v>0.63800000000000001</v>
      </c>
      <c r="G2712" s="9">
        <v>0.57699999999999996</v>
      </c>
      <c r="H2712" s="9">
        <v>15812.25</v>
      </c>
      <c r="I2712" s="6">
        <v>12</v>
      </c>
      <c r="J2712" s="36" t="str">
        <f t="shared" si="42"/>
        <v>Médio</v>
      </c>
      <c r="K2712" s="6">
        <f>IF(OR(B2712="",D2712="",E2712="",F2712="",G2712="",H2712=""),1,0)</f>
        <v>0</v>
      </c>
      <c r="L2712" s="6">
        <f>IF(C2712&lt;Panorama_geral!$B$3,1,0)</f>
        <v>0</v>
      </c>
      <c r="M2712" s="36">
        <f>IF(D2712&gt;Educacao_infantil!$I$3,1,0)</f>
        <v>0</v>
      </c>
      <c r="N2712" s="7">
        <f>IF(I2712&lt;Educacao_infantil!$J$3,1,0)</f>
        <v>0</v>
      </c>
      <c r="O2712" s="22"/>
    </row>
    <row r="2713" spans="1:15" x14ac:dyDescent="0.25">
      <c r="A2713" s="5" t="s">
        <v>1425</v>
      </c>
      <c r="B2713" s="6" t="s">
        <v>7</v>
      </c>
      <c r="C2713" s="9" t="str">
        <f>VLOOKUP(B2713,'De-Para_Estado_Regiao'!$B$3:$C$29,2,0)</f>
        <v>Sudeste</v>
      </c>
      <c r="D2713" s="6">
        <v>272</v>
      </c>
      <c r="E2713" s="6">
        <v>0.71099999999999997</v>
      </c>
      <c r="F2713" s="6">
        <v>0.69199999999999995</v>
      </c>
      <c r="G2713" s="6">
        <v>0.64</v>
      </c>
      <c r="H2713" s="6">
        <v>81400.91</v>
      </c>
      <c r="I2713" s="6">
        <v>1</v>
      </c>
      <c r="J2713" s="36" t="str">
        <f t="shared" si="42"/>
        <v>Alto</v>
      </c>
      <c r="K2713" s="6">
        <f>IF(OR(B2713="",D2713="",E2713="",F2713="",G2713="",H2713=""),1,0)</f>
        <v>0</v>
      </c>
      <c r="L2713" s="6">
        <f>IF(C2713&lt;Panorama_geral!$B$3,1,0)</f>
        <v>0</v>
      </c>
      <c r="M2713" s="36">
        <f>IF(D2713&gt;Educacao_infantil!$I$3,1,0)</f>
        <v>0</v>
      </c>
      <c r="N2713" s="7">
        <f>IF(I2713&lt;Educacao_infantil!$J$3,1,0)</f>
        <v>1</v>
      </c>
      <c r="O2713" s="22"/>
    </row>
    <row r="2714" spans="1:15" x14ac:dyDescent="0.25">
      <c r="A2714" s="8" t="s">
        <v>1426</v>
      </c>
      <c r="B2714" s="9" t="s">
        <v>16</v>
      </c>
      <c r="C2714" s="9" t="str">
        <f>VLOOKUP(B2714,'De-Para_Estado_Regiao'!$B$3:$C$29,2,0)</f>
        <v>Sudeste</v>
      </c>
      <c r="D2714" s="9">
        <v>422</v>
      </c>
      <c r="E2714" s="9">
        <v>0.65</v>
      </c>
      <c r="F2714" s="9">
        <v>0.68200000000000005</v>
      </c>
      <c r="G2714" s="9">
        <v>0.48099999999999998</v>
      </c>
      <c r="H2714" s="9">
        <v>30860.01</v>
      </c>
      <c r="I2714" s="6">
        <v>3</v>
      </c>
      <c r="J2714" s="36" t="str">
        <f t="shared" si="42"/>
        <v>Médio</v>
      </c>
      <c r="K2714" s="6">
        <f>IF(OR(B2714="",D2714="",E2714="",F2714="",G2714="",H2714=""),1,0)</f>
        <v>0</v>
      </c>
      <c r="L2714" s="6">
        <f>IF(C2714&lt;Panorama_geral!$B$3,1,0)</f>
        <v>0</v>
      </c>
      <c r="M2714" s="36">
        <f>IF(D2714&gt;Educacao_infantil!$I$3,1,0)</f>
        <v>0</v>
      </c>
      <c r="N2714" s="7">
        <f>IF(I2714&lt;Educacao_infantil!$J$3,1,0)</f>
        <v>0</v>
      </c>
      <c r="O2714" s="22"/>
    </row>
    <row r="2715" spans="1:15" x14ac:dyDescent="0.25">
      <c r="A2715" s="5" t="s">
        <v>1427</v>
      </c>
      <c r="B2715" s="6" t="s">
        <v>7</v>
      </c>
      <c r="C2715" s="9" t="str">
        <f>VLOOKUP(B2715,'De-Para_Estado_Regiao'!$B$3:$C$29,2,0)</f>
        <v>Sudeste</v>
      </c>
      <c r="D2715" s="6">
        <v>262</v>
      </c>
      <c r="E2715" s="6">
        <v>0.75</v>
      </c>
      <c r="F2715" s="6">
        <v>0.751</v>
      </c>
      <c r="G2715" s="6">
        <v>0.66800000000000004</v>
      </c>
      <c r="H2715" s="6">
        <v>36932.83</v>
      </c>
      <c r="I2715" s="6">
        <v>3</v>
      </c>
      <c r="J2715" s="36" t="str">
        <f t="shared" si="42"/>
        <v>Alto</v>
      </c>
      <c r="K2715" s="6">
        <f>IF(OR(B2715="",D2715="",E2715="",F2715="",G2715="",H2715=""),1,0)</f>
        <v>0</v>
      </c>
      <c r="L2715" s="6">
        <f>IF(C2715&lt;Panorama_geral!$B$3,1,0)</f>
        <v>0</v>
      </c>
      <c r="M2715" s="36">
        <f>IF(D2715&gt;Educacao_infantil!$I$3,1,0)</f>
        <v>0</v>
      </c>
      <c r="N2715" s="7">
        <f>IF(I2715&lt;Educacao_infantil!$J$3,1,0)</f>
        <v>0</v>
      </c>
      <c r="O2715" s="22"/>
    </row>
    <row r="2716" spans="1:15" x14ac:dyDescent="0.25">
      <c r="A2716" s="8" t="s">
        <v>1428</v>
      </c>
      <c r="B2716" s="9" t="s">
        <v>94</v>
      </c>
      <c r="C2716" s="9" t="str">
        <f>VLOOKUP(B2716,'De-Para_Estado_Regiao'!$B$3:$C$29,2,0)</f>
        <v>Nordeste</v>
      </c>
      <c r="D2716" s="9">
        <v>3784</v>
      </c>
      <c r="E2716" s="9">
        <v>0.623</v>
      </c>
      <c r="F2716" s="9">
        <v>0.61199999999999999</v>
      </c>
      <c r="G2716" s="9">
        <v>0.51400000000000001</v>
      </c>
      <c r="H2716" s="9">
        <v>15258</v>
      </c>
      <c r="I2716" s="6">
        <v>20</v>
      </c>
      <c r="J2716" s="36" t="str">
        <f t="shared" si="42"/>
        <v>Médio</v>
      </c>
      <c r="K2716" s="6">
        <f>IF(OR(B2716="",D2716="",E2716="",F2716="",G2716="",H2716=""),1,0)</f>
        <v>0</v>
      </c>
      <c r="L2716" s="6">
        <f>IF(C2716&lt;Panorama_geral!$B$3,1,0)</f>
        <v>0</v>
      </c>
      <c r="M2716" s="36">
        <f>IF(D2716&gt;Educacao_infantil!$I$3,1,0)</f>
        <v>1</v>
      </c>
      <c r="N2716" s="7">
        <f>IF(I2716&lt;Educacao_infantil!$J$3,1,0)</f>
        <v>0</v>
      </c>
      <c r="O2716" s="22"/>
    </row>
    <row r="2717" spans="1:15" x14ac:dyDescent="0.25">
      <c r="A2717" s="5" t="s">
        <v>1429</v>
      </c>
      <c r="B2717" s="6" t="s">
        <v>16</v>
      </c>
      <c r="C2717" s="9" t="str">
        <f>VLOOKUP(B2717,'De-Para_Estado_Regiao'!$B$3:$C$29,2,0)</f>
        <v>Sudeste</v>
      </c>
      <c r="D2717" s="6">
        <v>1039</v>
      </c>
      <c r="E2717" s="6">
        <v>0.69</v>
      </c>
      <c r="F2717" s="6">
        <v>0.67400000000000004</v>
      </c>
      <c r="G2717" s="6">
        <v>0.625</v>
      </c>
      <c r="H2717" s="6">
        <v>21581.14</v>
      </c>
      <c r="I2717" s="6">
        <v>18</v>
      </c>
      <c r="J2717" s="36" t="str">
        <f t="shared" si="42"/>
        <v>Médio</v>
      </c>
      <c r="K2717" s="6">
        <f>IF(OR(B2717="",D2717="",E2717="",F2717="",G2717="",H2717=""),1,0)</f>
        <v>0</v>
      </c>
      <c r="L2717" s="6">
        <f>IF(C2717&lt;Panorama_geral!$B$3,1,0)</f>
        <v>0</v>
      </c>
      <c r="M2717" s="36">
        <f>IF(D2717&gt;Educacao_infantil!$I$3,1,0)</f>
        <v>1</v>
      </c>
      <c r="N2717" s="7">
        <f>IF(I2717&lt;Educacao_infantil!$J$3,1,0)</f>
        <v>0</v>
      </c>
      <c r="O2717" s="22"/>
    </row>
    <row r="2718" spans="1:15" x14ac:dyDescent="0.25">
      <c r="A2718" s="8" t="s">
        <v>1430</v>
      </c>
      <c r="B2718" s="9" t="s">
        <v>33</v>
      </c>
      <c r="C2718" s="9" t="str">
        <f>VLOOKUP(B2718,'De-Para_Estado_Regiao'!$B$3:$C$29,2,0)</f>
        <v>Centro-Oeste</v>
      </c>
      <c r="D2718" s="9">
        <v>283</v>
      </c>
      <c r="E2718" s="9">
        <v>0.71</v>
      </c>
      <c r="F2718" s="9">
        <v>0.67400000000000004</v>
      </c>
      <c r="G2718" s="9">
        <v>0.64300000000000002</v>
      </c>
      <c r="H2718" s="9">
        <v>12732.88</v>
      </c>
      <c r="I2718" s="6">
        <v>4</v>
      </c>
      <c r="J2718" s="36" t="str">
        <f t="shared" si="42"/>
        <v>Alto</v>
      </c>
      <c r="K2718" s="6">
        <f>IF(OR(B2718="",D2718="",E2718="",F2718="",G2718="",H2718=""),1,0)</f>
        <v>0</v>
      </c>
      <c r="L2718" s="6">
        <f>IF(C2718&lt;Panorama_geral!$B$3,1,0)</f>
        <v>0</v>
      </c>
      <c r="M2718" s="36">
        <f>IF(D2718&gt;Educacao_infantil!$I$3,1,0)</f>
        <v>0</v>
      </c>
      <c r="N2718" s="7">
        <f>IF(I2718&lt;Educacao_infantil!$J$3,1,0)</f>
        <v>0</v>
      </c>
      <c r="O2718" s="22"/>
    </row>
    <row r="2719" spans="1:15" x14ac:dyDescent="0.25">
      <c r="A2719" s="5" t="s">
        <v>291</v>
      </c>
      <c r="B2719" s="6" t="s">
        <v>16</v>
      </c>
      <c r="C2719" s="9" t="str">
        <f>VLOOKUP(B2719,'De-Para_Estado_Regiao'!$B$3:$C$29,2,0)</f>
        <v>Sudeste</v>
      </c>
      <c r="D2719" s="6">
        <v>229</v>
      </c>
      <c r="E2719" s="6">
        <v>0.72</v>
      </c>
      <c r="F2719" s="6">
        <v>0.69899999999999995</v>
      </c>
      <c r="G2719" s="6">
        <v>0.60699999999999998</v>
      </c>
      <c r="H2719" s="6">
        <v>25642.21</v>
      </c>
      <c r="I2719" s="6">
        <v>4</v>
      </c>
      <c r="J2719" s="36" t="str">
        <f t="shared" si="42"/>
        <v>Alto</v>
      </c>
      <c r="K2719" s="6">
        <f>IF(OR(B2719="",D2719="",E2719="",F2719="",G2719="",H2719=""),1,0)</f>
        <v>0</v>
      </c>
      <c r="L2719" s="6">
        <f>IF(C2719&lt;Panorama_geral!$B$3,1,0)</f>
        <v>0</v>
      </c>
      <c r="M2719" s="36">
        <f>IF(D2719&gt;Educacao_infantil!$I$3,1,0)</f>
        <v>0</v>
      </c>
      <c r="N2719" s="7">
        <f>IF(I2719&lt;Educacao_infantil!$J$3,1,0)</f>
        <v>0</v>
      </c>
      <c r="O2719" s="22"/>
    </row>
    <row r="2720" spans="1:15" x14ac:dyDescent="0.25">
      <c r="A2720" s="8" t="s">
        <v>1431</v>
      </c>
      <c r="B2720" s="9" t="s">
        <v>22</v>
      </c>
      <c r="C2720" s="9" t="str">
        <f>VLOOKUP(B2720,'De-Para_Estado_Regiao'!$B$3:$C$29,2,0)</f>
        <v>Sul</v>
      </c>
      <c r="D2720" s="9">
        <v>416</v>
      </c>
      <c r="E2720" s="9">
        <v>0.69299999999999995</v>
      </c>
      <c r="F2720" s="9">
        <v>0.67700000000000005</v>
      </c>
      <c r="G2720" s="9">
        <v>0.61099999999999999</v>
      </c>
      <c r="H2720" s="9">
        <v>21861.93</v>
      </c>
      <c r="I2720" s="6">
        <v>12</v>
      </c>
      <c r="J2720" s="36" t="str">
        <f t="shared" si="42"/>
        <v>Médio</v>
      </c>
      <c r="K2720" s="6">
        <f>IF(OR(B2720="",D2720="",E2720="",F2720="",G2720="",H2720=""),1,0)</f>
        <v>0</v>
      </c>
      <c r="L2720" s="6">
        <f>IF(C2720&lt;Panorama_geral!$B$3,1,0)</f>
        <v>0</v>
      </c>
      <c r="M2720" s="36">
        <f>IF(D2720&gt;Educacao_infantil!$I$3,1,0)</f>
        <v>0</v>
      </c>
      <c r="N2720" s="7">
        <f>IF(I2720&lt;Educacao_infantil!$J$3,1,0)</f>
        <v>0</v>
      </c>
      <c r="O2720" s="22"/>
    </row>
    <row r="2721" spans="1:15" x14ac:dyDescent="0.25">
      <c r="A2721" s="8" t="s">
        <v>1433</v>
      </c>
      <c r="B2721" s="9" t="s">
        <v>53</v>
      </c>
      <c r="C2721" s="9" t="str">
        <f>VLOOKUP(B2721,'De-Para_Estado_Regiao'!$B$3:$C$29,2,0)</f>
        <v>Centro-Oeste</v>
      </c>
      <c r="D2721" s="9">
        <v>696</v>
      </c>
      <c r="E2721" s="9">
        <v>0.66200000000000003</v>
      </c>
      <c r="F2721" s="9">
        <v>0.67100000000000004</v>
      </c>
      <c r="G2721" s="9">
        <v>0.53</v>
      </c>
      <c r="H2721" s="9">
        <v>25344.6</v>
      </c>
      <c r="I2721" s="6">
        <v>13</v>
      </c>
      <c r="J2721" s="36" t="str">
        <f t="shared" si="42"/>
        <v>Médio</v>
      </c>
      <c r="K2721" s="6">
        <f>IF(OR(B2721="",D2721="",E2721="",F2721="",G2721="",H2721=""),1,0)</f>
        <v>0</v>
      </c>
      <c r="L2721" s="6">
        <f>IF(C2721&lt;Panorama_geral!$B$3,1,0)</f>
        <v>0</v>
      </c>
      <c r="M2721" s="36">
        <f>IF(D2721&gt;Educacao_infantil!$I$3,1,0)</f>
        <v>0</v>
      </c>
      <c r="N2721" s="7">
        <f>IF(I2721&lt;Educacao_infantil!$J$3,1,0)</f>
        <v>0</v>
      </c>
      <c r="O2721" s="22"/>
    </row>
    <row r="2722" spans="1:15" x14ac:dyDescent="0.25">
      <c r="A2722" s="5" t="s">
        <v>1434</v>
      </c>
      <c r="B2722" s="6" t="s">
        <v>31</v>
      </c>
      <c r="C2722" s="9" t="str">
        <f>VLOOKUP(B2722,'De-Para_Estado_Regiao'!$B$3:$C$29,2,0)</f>
        <v>Nordeste</v>
      </c>
      <c r="D2722" s="6">
        <v>1559</v>
      </c>
      <c r="E2722" s="6">
        <v>0.60499999999999998</v>
      </c>
      <c r="F2722" s="6">
        <v>0.54400000000000004</v>
      </c>
      <c r="G2722" s="6">
        <v>0.52600000000000002</v>
      </c>
      <c r="H2722" s="6">
        <v>7289.23</v>
      </c>
      <c r="I2722" s="6">
        <v>55</v>
      </c>
      <c r="J2722" s="36" t="str">
        <f t="shared" si="42"/>
        <v>Médio</v>
      </c>
      <c r="K2722" s="6">
        <f>IF(OR(B2722="",D2722="",E2722="",F2722="",G2722="",H2722=""),1,0)</f>
        <v>0</v>
      </c>
      <c r="L2722" s="6">
        <f>IF(C2722&lt;Panorama_geral!$B$3,1,0)</f>
        <v>0</v>
      </c>
      <c r="M2722" s="36">
        <f>IF(D2722&gt;Educacao_infantil!$I$3,1,0)</f>
        <v>1</v>
      </c>
      <c r="N2722" s="7">
        <f>IF(I2722&lt;Educacao_infantil!$J$3,1,0)</f>
        <v>0</v>
      </c>
      <c r="O2722" s="22"/>
    </row>
    <row r="2723" spans="1:15" x14ac:dyDescent="0.25">
      <c r="A2723" s="5" t="s">
        <v>1436</v>
      </c>
      <c r="B2723" s="6" t="s">
        <v>14</v>
      </c>
      <c r="C2723" s="9" t="str">
        <f>VLOOKUP(B2723,'De-Para_Estado_Regiao'!$B$3:$C$29,2,0)</f>
        <v>Sul</v>
      </c>
      <c r="D2723" s="6">
        <v>1151</v>
      </c>
      <c r="E2723" s="6">
        <v>0.76</v>
      </c>
      <c r="F2723" s="6">
        <v>0.754</v>
      </c>
      <c r="G2723" s="6">
        <v>0.68799999999999994</v>
      </c>
      <c r="H2723" s="6">
        <v>32230.6</v>
      </c>
      <c r="I2723" s="6">
        <v>32</v>
      </c>
      <c r="J2723" s="36" t="str">
        <f t="shared" si="42"/>
        <v>Alto</v>
      </c>
      <c r="K2723" s="6">
        <f>IF(OR(B2723="",D2723="",E2723="",F2723="",G2723="",H2723=""),1,0)</f>
        <v>0</v>
      </c>
      <c r="L2723" s="6">
        <f>IF(C2723&lt;Panorama_geral!$B$3,1,0)</f>
        <v>0</v>
      </c>
      <c r="M2723" s="36">
        <f>IF(D2723&gt;Educacao_infantil!$I$3,1,0)</f>
        <v>1</v>
      </c>
      <c r="N2723" s="7">
        <f>IF(I2723&lt;Educacao_infantil!$J$3,1,0)</f>
        <v>0</v>
      </c>
      <c r="O2723" s="22"/>
    </row>
    <row r="2724" spans="1:15" x14ac:dyDescent="0.25">
      <c r="A2724" s="8" t="s">
        <v>1437</v>
      </c>
      <c r="B2724" s="9" t="s">
        <v>29</v>
      </c>
      <c r="C2724" s="9" t="str">
        <f>VLOOKUP(B2724,'De-Para_Estado_Regiao'!$B$3:$C$29,2,0)</f>
        <v>Centro-Oeste</v>
      </c>
      <c r="D2724" s="9">
        <v>537</v>
      </c>
      <c r="E2724" s="9">
        <v>0.70099999999999996</v>
      </c>
      <c r="F2724" s="9">
        <v>0.70699999999999996</v>
      </c>
      <c r="G2724" s="9">
        <v>0.58299999999999996</v>
      </c>
      <c r="H2724" s="9">
        <v>51515.18</v>
      </c>
      <c r="I2724" s="6">
        <v>7</v>
      </c>
      <c r="J2724" s="36" t="str">
        <f t="shared" si="42"/>
        <v>Alto</v>
      </c>
      <c r="K2724" s="6">
        <f>IF(OR(B2724="",D2724="",E2724="",F2724="",G2724="",H2724=""),1,0)</f>
        <v>0</v>
      </c>
      <c r="L2724" s="6">
        <f>IF(C2724&lt;Panorama_geral!$B$3,1,0)</f>
        <v>0</v>
      </c>
      <c r="M2724" s="36">
        <f>IF(D2724&gt;Educacao_infantil!$I$3,1,0)</f>
        <v>0</v>
      </c>
      <c r="N2724" s="7">
        <f>IF(I2724&lt;Educacao_infantil!$J$3,1,0)</f>
        <v>0</v>
      </c>
      <c r="O2724" s="22"/>
    </row>
    <row r="2725" spans="1:15" x14ac:dyDescent="0.25">
      <c r="A2725" s="5" t="s">
        <v>1438</v>
      </c>
      <c r="B2725" s="6" t="s">
        <v>22</v>
      </c>
      <c r="C2725" s="9" t="str">
        <f>VLOOKUP(B2725,'De-Para_Estado_Regiao'!$B$3:$C$29,2,0)</f>
        <v>Sul</v>
      </c>
      <c r="D2725" s="6">
        <v>752</v>
      </c>
      <c r="E2725" s="6">
        <v>0.73799999999999999</v>
      </c>
      <c r="F2725" s="6">
        <v>0.72799999999999998</v>
      </c>
      <c r="G2725" s="6">
        <v>0.68300000000000005</v>
      </c>
      <c r="H2725" s="6">
        <v>35649.25</v>
      </c>
      <c r="I2725" s="6">
        <v>17</v>
      </c>
      <c r="J2725" s="36" t="str">
        <f t="shared" si="42"/>
        <v>Alto</v>
      </c>
      <c r="K2725" s="6">
        <f>IF(OR(B2725="",D2725="",E2725="",F2725="",G2725="",H2725=""),1,0)</f>
        <v>0</v>
      </c>
      <c r="L2725" s="6">
        <f>IF(C2725&lt;Panorama_geral!$B$3,1,0)</f>
        <v>0</v>
      </c>
      <c r="M2725" s="36">
        <f>IF(D2725&gt;Educacao_infantil!$I$3,1,0)</f>
        <v>0</v>
      </c>
      <c r="N2725" s="7">
        <f>IF(I2725&lt;Educacao_infantil!$J$3,1,0)</f>
        <v>0</v>
      </c>
      <c r="O2725" s="22"/>
    </row>
    <row r="2726" spans="1:15" x14ac:dyDescent="0.25">
      <c r="A2726" s="8" t="s">
        <v>1439</v>
      </c>
      <c r="B2726" s="9" t="s">
        <v>64</v>
      </c>
      <c r="C2726" s="9" t="str">
        <f>VLOOKUP(B2726,'De-Para_Estado_Regiao'!$B$3:$C$29,2,0)</f>
        <v>Sudeste</v>
      </c>
      <c r="D2726" s="9">
        <v>1503</v>
      </c>
      <c r="E2726" s="9">
        <v>0.65400000000000003</v>
      </c>
      <c r="F2726" s="9">
        <v>0.64300000000000002</v>
      </c>
      <c r="G2726" s="9">
        <v>0.53600000000000003</v>
      </c>
      <c r="H2726" s="9">
        <v>11041.42</v>
      </c>
      <c r="I2726" s="6">
        <v>22</v>
      </c>
      <c r="J2726" s="36" t="str">
        <f t="shared" si="42"/>
        <v>Médio</v>
      </c>
      <c r="K2726" s="6">
        <f>IF(OR(B2726="",D2726="",E2726="",F2726="",G2726="",H2726=""),1,0)</f>
        <v>0</v>
      </c>
      <c r="L2726" s="6">
        <f>IF(C2726&lt;Panorama_geral!$B$3,1,0)</f>
        <v>0</v>
      </c>
      <c r="M2726" s="36">
        <f>IF(D2726&gt;Educacao_infantil!$I$3,1,0)</f>
        <v>1</v>
      </c>
      <c r="N2726" s="7">
        <f>IF(I2726&lt;Educacao_infantil!$J$3,1,0)</f>
        <v>0</v>
      </c>
      <c r="O2726" s="22"/>
    </row>
    <row r="2727" spans="1:15" x14ac:dyDescent="0.25">
      <c r="A2727" s="5" t="s">
        <v>1440</v>
      </c>
      <c r="B2727" s="6" t="s">
        <v>16</v>
      </c>
      <c r="C2727" s="9" t="str">
        <f>VLOOKUP(B2727,'De-Para_Estado_Regiao'!$B$3:$C$29,2,0)</f>
        <v>Sudeste</v>
      </c>
      <c r="D2727" s="6">
        <v>1064</v>
      </c>
      <c r="E2727" s="6">
        <v>0.70799999999999996</v>
      </c>
      <c r="F2727" s="6">
        <v>0.69599999999999995</v>
      </c>
      <c r="G2727" s="6">
        <v>0.6</v>
      </c>
      <c r="H2727" s="6">
        <v>14289.5</v>
      </c>
      <c r="I2727" s="6">
        <v>22</v>
      </c>
      <c r="J2727" s="36" t="str">
        <f t="shared" si="42"/>
        <v>Alto</v>
      </c>
      <c r="K2727" s="6">
        <f>IF(OR(B2727="",D2727="",E2727="",F2727="",G2727="",H2727=""),1,0)</f>
        <v>0</v>
      </c>
      <c r="L2727" s="6">
        <f>IF(C2727&lt;Panorama_geral!$B$3,1,0)</f>
        <v>0</v>
      </c>
      <c r="M2727" s="36">
        <f>IF(D2727&gt;Educacao_infantil!$I$3,1,0)</f>
        <v>1</v>
      </c>
      <c r="N2727" s="7">
        <f>IF(I2727&lt;Educacao_infantil!$J$3,1,0)</f>
        <v>0</v>
      </c>
      <c r="O2727" s="22"/>
    </row>
    <row r="2728" spans="1:15" x14ac:dyDescent="0.25">
      <c r="A2728" s="8" t="s">
        <v>1441</v>
      </c>
      <c r="B2728" s="9" t="s">
        <v>22</v>
      </c>
      <c r="C2728" s="9" t="str">
        <f>VLOOKUP(B2728,'De-Para_Estado_Regiao'!$B$3:$C$29,2,0)</f>
        <v>Sul</v>
      </c>
      <c r="D2728" s="9">
        <v>456</v>
      </c>
      <c r="E2728" s="9">
        <v>0.72</v>
      </c>
      <c r="F2728" s="9">
        <v>0.70199999999999996</v>
      </c>
      <c r="G2728" s="9">
        <v>0.627</v>
      </c>
      <c r="H2728" s="9">
        <v>24062.21</v>
      </c>
      <c r="I2728" s="6">
        <v>16</v>
      </c>
      <c r="J2728" s="36" t="str">
        <f t="shared" si="42"/>
        <v>Alto</v>
      </c>
      <c r="K2728" s="6">
        <f>IF(OR(B2728="",D2728="",E2728="",F2728="",G2728="",H2728=""),1,0)</f>
        <v>0</v>
      </c>
      <c r="L2728" s="6">
        <f>IF(C2728&lt;Panorama_geral!$B$3,1,0)</f>
        <v>0</v>
      </c>
      <c r="M2728" s="36">
        <f>IF(D2728&gt;Educacao_infantil!$I$3,1,0)</f>
        <v>0</v>
      </c>
      <c r="N2728" s="7">
        <f>IF(I2728&lt;Educacao_infantil!$J$3,1,0)</f>
        <v>0</v>
      </c>
      <c r="O2728" s="22"/>
    </row>
    <row r="2729" spans="1:15" x14ac:dyDescent="0.25">
      <c r="A2729" s="5" t="s">
        <v>1442</v>
      </c>
      <c r="B2729" s="6" t="s">
        <v>14</v>
      </c>
      <c r="C2729" s="9" t="str">
        <f>VLOOKUP(B2729,'De-Para_Estado_Regiao'!$B$3:$C$29,2,0)</f>
        <v>Sul</v>
      </c>
      <c r="D2729" s="6">
        <v>135</v>
      </c>
      <c r="E2729" s="6">
        <v>0.68</v>
      </c>
      <c r="F2729" s="6">
        <v>0.69199999999999995</v>
      </c>
      <c r="G2729" s="6">
        <v>0.53700000000000003</v>
      </c>
      <c r="H2729" s="6">
        <v>18659.62</v>
      </c>
      <c r="I2729" s="6">
        <v>15</v>
      </c>
      <c r="J2729" s="36" t="str">
        <f t="shared" si="42"/>
        <v>Médio</v>
      </c>
      <c r="K2729" s="6">
        <f>IF(OR(B2729="",D2729="",E2729="",F2729="",G2729="",H2729=""),1,0)</f>
        <v>0</v>
      </c>
      <c r="L2729" s="6">
        <f>IF(C2729&lt;Panorama_geral!$B$3,1,0)</f>
        <v>0</v>
      </c>
      <c r="M2729" s="36">
        <f>IF(D2729&gt;Educacao_infantil!$I$3,1,0)</f>
        <v>0</v>
      </c>
      <c r="N2729" s="7">
        <f>IF(I2729&lt;Educacao_infantil!$J$3,1,0)</f>
        <v>0</v>
      </c>
      <c r="O2729" s="22"/>
    </row>
    <row r="2730" spans="1:15" x14ac:dyDescent="0.25">
      <c r="A2730" s="8" t="s">
        <v>1443</v>
      </c>
      <c r="B2730" s="9" t="s">
        <v>7</v>
      </c>
      <c r="C2730" s="9" t="str">
        <f>VLOOKUP(B2730,'De-Para_Estado_Regiao'!$B$3:$C$29,2,0)</f>
        <v>Sudeste</v>
      </c>
      <c r="D2730" s="9">
        <v>128</v>
      </c>
      <c r="E2730" s="9">
        <v>0.74099999999999999</v>
      </c>
      <c r="F2730" s="9">
        <v>0.70599999999999996</v>
      </c>
      <c r="G2730" s="9">
        <v>0.70899999999999996</v>
      </c>
      <c r="H2730" s="9">
        <v>21414.11</v>
      </c>
      <c r="I2730" s="6">
        <v>1</v>
      </c>
      <c r="J2730" s="36" t="str">
        <f t="shared" si="42"/>
        <v>Alto</v>
      </c>
      <c r="K2730" s="6">
        <f>IF(OR(B2730="",D2730="",E2730="",F2730="",G2730="",H2730=""),1,0)</f>
        <v>0</v>
      </c>
      <c r="L2730" s="6">
        <f>IF(C2730&lt;Panorama_geral!$B$3,1,0)</f>
        <v>0</v>
      </c>
      <c r="M2730" s="36">
        <f>IF(D2730&gt;Educacao_infantil!$I$3,1,0)</f>
        <v>0</v>
      </c>
      <c r="N2730" s="7">
        <f>IF(I2730&lt;Educacao_infantil!$J$3,1,0)</f>
        <v>1</v>
      </c>
      <c r="O2730" s="22"/>
    </row>
    <row r="2731" spans="1:15" x14ac:dyDescent="0.25">
      <c r="A2731" s="5" t="s">
        <v>1444</v>
      </c>
      <c r="B2731" s="6" t="s">
        <v>7</v>
      </c>
      <c r="C2731" s="9" t="str">
        <f>VLOOKUP(B2731,'De-Para_Estado_Regiao'!$B$3:$C$29,2,0)</f>
        <v>Sudeste</v>
      </c>
      <c r="D2731" s="6">
        <v>364</v>
      </c>
      <c r="E2731" s="6">
        <v>0.77</v>
      </c>
      <c r="F2731" s="6">
        <v>0.71699999999999997</v>
      </c>
      <c r="G2731" s="6">
        <v>0.73599999999999999</v>
      </c>
      <c r="H2731" s="6">
        <v>43578.73</v>
      </c>
      <c r="I2731" s="6">
        <v>4</v>
      </c>
      <c r="J2731" s="36" t="str">
        <f t="shared" si="42"/>
        <v>Alto</v>
      </c>
      <c r="K2731" s="6">
        <f>IF(OR(B2731="",D2731="",E2731="",F2731="",G2731="",H2731=""),1,0)</f>
        <v>0</v>
      </c>
      <c r="L2731" s="6">
        <f>IF(C2731&lt;Panorama_geral!$B$3,1,0)</f>
        <v>0</v>
      </c>
      <c r="M2731" s="36">
        <f>IF(D2731&gt;Educacao_infantil!$I$3,1,0)</f>
        <v>0</v>
      </c>
      <c r="N2731" s="7">
        <f>IF(I2731&lt;Educacao_infantil!$J$3,1,0)</f>
        <v>0</v>
      </c>
      <c r="O2731" s="22"/>
    </row>
    <row r="2732" spans="1:15" x14ac:dyDescent="0.25">
      <c r="A2732" s="8" t="s">
        <v>1445</v>
      </c>
      <c r="B2732" s="9" t="s">
        <v>87</v>
      </c>
      <c r="C2732" s="9" t="str">
        <f>VLOOKUP(B2732,'De-Para_Estado_Regiao'!$B$3:$C$29,2,0)</f>
        <v>Nordeste</v>
      </c>
      <c r="D2732" s="9">
        <v>1446</v>
      </c>
      <c r="E2732" s="9">
        <v>0.61499999999999999</v>
      </c>
      <c r="F2732" s="9">
        <v>0.61299999999999999</v>
      </c>
      <c r="G2732" s="9">
        <v>0.52200000000000002</v>
      </c>
      <c r="H2732" s="9">
        <v>10157.25</v>
      </c>
      <c r="I2732" s="6">
        <v>28</v>
      </c>
      <c r="J2732" s="36" t="str">
        <f t="shared" si="42"/>
        <v>Médio</v>
      </c>
      <c r="K2732" s="6">
        <f>IF(OR(B2732="",D2732="",E2732="",F2732="",G2732="",H2732=""),1,0)</f>
        <v>0</v>
      </c>
      <c r="L2732" s="6">
        <f>IF(C2732&lt;Panorama_geral!$B$3,1,0)</f>
        <v>0</v>
      </c>
      <c r="M2732" s="36">
        <f>IF(D2732&gt;Educacao_infantil!$I$3,1,0)</f>
        <v>1</v>
      </c>
      <c r="N2732" s="7">
        <f>IF(I2732&lt;Educacao_infantil!$J$3,1,0)</f>
        <v>0</v>
      </c>
      <c r="O2732" s="22"/>
    </row>
    <row r="2733" spans="1:15" x14ac:dyDescent="0.25">
      <c r="A2733" s="8" t="s">
        <v>1447</v>
      </c>
      <c r="B2733" s="9" t="s">
        <v>33</v>
      </c>
      <c r="C2733" s="9" t="str">
        <f>VLOOKUP(B2733,'De-Para_Estado_Regiao'!$B$3:$C$29,2,0)</f>
        <v>Centro-Oeste</v>
      </c>
      <c r="D2733" s="9">
        <v>714</v>
      </c>
      <c r="E2733" s="9">
        <v>0.68</v>
      </c>
      <c r="F2733" s="9">
        <v>0.68400000000000005</v>
      </c>
      <c r="G2733" s="9">
        <v>0.56499999999999995</v>
      </c>
      <c r="H2733" s="9">
        <v>30713.58</v>
      </c>
      <c r="I2733" s="6">
        <v>5</v>
      </c>
      <c r="J2733" s="36" t="str">
        <f t="shared" si="42"/>
        <v>Médio</v>
      </c>
      <c r="K2733" s="6">
        <f>IF(OR(B2733="",D2733="",E2733="",F2733="",G2733="",H2733=""),1,0)</f>
        <v>0</v>
      </c>
      <c r="L2733" s="6">
        <f>IF(C2733&lt;Panorama_geral!$B$3,1,0)</f>
        <v>0</v>
      </c>
      <c r="M2733" s="36">
        <f>IF(D2733&gt;Educacao_infantil!$I$3,1,0)</f>
        <v>0</v>
      </c>
      <c r="N2733" s="7">
        <f>IF(I2733&lt;Educacao_infantil!$J$3,1,0)</f>
        <v>0</v>
      </c>
      <c r="O2733" s="22"/>
    </row>
    <row r="2734" spans="1:15" x14ac:dyDescent="0.25">
      <c r="A2734" s="8" t="s">
        <v>1449</v>
      </c>
      <c r="B2734" s="9" t="s">
        <v>22</v>
      </c>
      <c r="C2734" s="9" t="str">
        <f>VLOOKUP(B2734,'De-Para_Estado_Regiao'!$B$3:$C$29,2,0)</f>
        <v>Sul</v>
      </c>
      <c r="D2734" s="9">
        <v>391</v>
      </c>
      <c r="E2734" s="9">
        <v>0.69599999999999995</v>
      </c>
      <c r="F2734" s="9">
        <v>0.70699999999999996</v>
      </c>
      <c r="G2734" s="9">
        <v>0.57899999999999996</v>
      </c>
      <c r="H2734" s="9">
        <v>48615.08</v>
      </c>
      <c r="I2734" s="6">
        <v>10</v>
      </c>
      <c r="J2734" s="36" t="str">
        <f t="shared" si="42"/>
        <v>Médio</v>
      </c>
      <c r="K2734" s="6">
        <f>IF(OR(B2734="",D2734="",E2734="",F2734="",G2734="",H2734=""),1,0)</f>
        <v>0</v>
      </c>
      <c r="L2734" s="6">
        <f>IF(C2734&lt;Panorama_geral!$B$3,1,0)</f>
        <v>0</v>
      </c>
      <c r="M2734" s="36">
        <f>IF(D2734&gt;Educacao_infantil!$I$3,1,0)</f>
        <v>0</v>
      </c>
      <c r="N2734" s="7">
        <f>IF(I2734&lt;Educacao_infantil!$J$3,1,0)</f>
        <v>0</v>
      </c>
      <c r="O2734" s="22"/>
    </row>
    <row r="2735" spans="1:15" x14ac:dyDescent="0.25">
      <c r="A2735" s="5" t="s">
        <v>917</v>
      </c>
      <c r="B2735" s="6" t="s">
        <v>87</v>
      </c>
      <c r="C2735" s="9" t="str">
        <f>VLOOKUP(B2735,'De-Para_Estado_Regiao'!$B$3:$C$29,2,0)</f>
        <v>Nordeste</v>
      </c>
      <c r="D2735" s="6">
        <v>1538</v>
      </c>
      <c r="E2735" s="6">
        <v>0.60199999999999998</v>
      </c>
      <c r="F2735" s="6">
        <v>0.52500000000000002</v>
      </c>
      <c r="G2735" s="6">
        <v>0.54500000000000004</v>
      </c>
      <c r="H2735" s="6">
        <v>9578.17</v>
      </c>
      <c r="I2735" s="6">
        <v>4</v>
      </c>
      <c r="J2735" s="36" t="str">
        <f t="shared" si="42"/>
        <v>Médio</v>
      </c>
      <c r="K2735" s="6">
        <f>IF(OR(B2735="",D2735="",E2735="",F2735="",G2735="",H2735=""),1,0)</f>
        <v>0</v>
      </c>
      <c r="L2735" s="6">
        <f>IF(C2735&lt;Panorama_geral!$B$3,1,0)</f>
        <v>0</v>
      </c>
      <c r="M2735" s="36">
        <f>IF(D2735&gt;Educacao_infantil!$I$3,1,0)</f>
        <v>1</v>
      </c>
      <c r="N2735" s="7">
        <f>IF(I2735&lt;Educacao_infantil!$J$3,1,0)</f>
        <v>0</v>
      </c>
      <c r="O2735" s="22"/>
    </row>
    <row r="2736" spans="1:15" x14ac:dyDescent="0.25">
      <c r="A2736" s="8" t="s">
        <v>1450</v>
      </c>
      <c r="B2736" s="9" t="s">
        <v>7</v>
      </c>
      <c r="C2736" s="9" t="str">
        <f>VLOOKUP(B2736,'De-Para_Estado_Regiao'!$B$3:$C$29,2,0)</f>
        <v>Sudeste</v>
      </c>
      <c r="D2736" s="9">
        <v>325</v>
      </c>
      <c r="E2736" s="9">
        <v>0.75</v>
      </c>
      <c r="F2736" s="9">
        <v>0.73399999999999999</v>
      </c>
      <c r="G2736" s="9">
        <v>0.67600000000000005</v>
      </c>
      <c r="H2736" s="9">
        <v>13450.24</v>
      </c>
      <c r="I2736" s="6">
        <v>4</v>
      </c>
      <c r="J2736" s="36" t="str">
        <f t="shared" si="42"/>
        <v>Alto</v>
      </c>
      <c r="K2736" s="6">
        <f>IF(OR(B2736="",D2736="",E2736="",F2736="",G2736="",H2736=""),1,0)</f>
        <v>0</v>
      </c>
      <c r="L2736" s="6">
        <f>IF(C2736&lt;Panorama_geral!$B$3,1,0)</f>
        <v>0</v>
      </c>
      <c r="M2736" s="36">
        <f>IF(D2736&gt;Educacao_infantil!$I$3,1,0)</f>
        <v>0</v>
      </c>
      <c r="N2736" s="7">
        <f>IF(I2736&lt;Educacao_infantil!$J$3,1,0)</f>
        <v>0</v>
      </c>
      <c r="O2736" s="22"/>
    </row>
    <row r="2737" spans="1:15" x14ac:dyDescent="0.25">
      <c r="A2737" s="5" t="s">
        <v>1451</v>
      </c>
      <c r="B2737" s="6" t="s">
        <v>59</v>
      </c>
      <c r="C2737" s="9" t="str">
        <f>VLOOKUP(B2737,'De-Para_Estado_Regiao'!$B$3:$C$29,2,0)</f>
        <v>Sul</v>
      </c>
      <c r="D2737" s="6">
        <v>369</v>
      </c>
      <c r="E2737" s="6">
        <v>0.78</v>
      </c>
      <c r="F2737" s="6">
        <v>0.76800000000000002</v>
      </c>
      <c r="G2737" s="6">
        <v>0.70699999999999996</v>
      </c>
      <c r="H2737" s="6">
        <v>24768.34</v>
      </c>
      <c r="I2737" s="6">
        <v>6</v>
      </c>
      <c r="J2737" s="36" t="str">
        <f t="shared" si="42"/>
        <v>Alto</v>
      </c>
      <c r="K2737" s="6">
        <f>IF(OR(B2737="",D2737="",E2737="",F2737="",G2737="",H2737=""),1,0)</f>
        <v>0</v>
      </c>
      <c r="L2737" s="6">
        <f>IF(C2737&lt;Panorama_geral!$B$3,1,0)</f>
        <v>0</v>
      </c>
      <c r="M2737" s="36">
        <f>IF(D2737&gt;Educacao_infantil!$I$3,1,0)</f>
        <v>0</v>
      </c>
      <c r="N2737" s="7">
        <f>IF(I2737&lt;Educacao_infantil!$J$3,1,0)</f>
        <v>0</v>
      </c>
      <c r="O2737" s="22"/>
    </row>
    <row r="2738" spans="1:15" x14ac:dyDescent="0.25">
      <c r="A2738" s="8" t="s">
        <v>1452</v>
      </c>
      <c r="B2738" s="9" t="s">
        <v>16</v>
      </c>
      <c r="C2738" s="9" t="str">
        <f>VLOOKUP(B2738,'De-Para_Estado_Regiao'!$B$3:$C$29,2,0)</f>
        <v>Sudeste</v>
      </c>
      <c r="D2738" s="9">
        <v>748</v>
      </c>
      <c r="E2738" s="9">
        <v>0.64400000000000002</v>
      </c>
      <c r="F2738" s="9">
        <v>0.63500000000000001</v>
      </c>
      <c r="G2738" s="9">
        <v>0.51100000000000001</v>
      </c>
      <c r="H2738" s="9">
        <v>12462.29</v>
      </c>
      <c r="I2738" s="6">
        <v>17</v>
      </c>
      <c r="J2738" s="36" t="str">
        <f t="shared" si="42"/>
        <v>Médio</v>
      </c>
      <c r="K2738" s="6">
        <f>IF(OR(B2738="",D2738="",E2738="",F2738="",G2738="",H2738=""),1,0)</f>
        <v>0</v>
      </c>
      <c r="L2738" s="6">
        <f>IF(C2738&lt;Panorama_geral!$B$3,1,0)</f>
        <v>0</v>
      </c>
      <c r="M2738" s="36">
        <f>IF(D2738&gt;Educacao_infantil!$I$3,1,0)</f>
        <v>0</v>
      </c>
      <c r="N2738" s="7">
        <f>IF(I2738&lt;Educacao_infantil!$J$3,1,0)</f>
        <v>0</v>
      </c>
      <c r="O2738" s="22"/>
    </row>
    <row r="2739" spans="1:15" x14ac:dyDescent="0.25">
      <c r="A2739" s="5" t="s">
        <v>1453</v>
      </c>
      <c r="B2739" s="6" t="s">
        <v>7</v>
      </c>
      <c r="C2739" s="9" t="str">
        <f>VLOOKUP(B2739,'De-Para_Estado_Regiao'!$B$3:$C$29,2,0)</f>
        <v>Sudeste</v>
      </c>
      <c r="D2739" s="6">
        <v>147</v>
      </c>
      <c r="E2739" s="6">
        <v>0.71</v>
      </c>
      <c r="F2739" s="6">
        <v>0.69899999999999995</v>
      </c>
      <c r="G2739" s="6">
        <v>0.64700000000000002</v>
      </c>
      <c r="H2739" s="6">
        <v>21651.45</v>
      </c>
      <c r="I2739" s="6">
        <v>2</v>
      </c>
      <c r="J2739" s="36" t="str">
        <f t="shared" si="42"/>
        <v>Alto</v>
      </c>
      <c r="K2739" s="6">
        <f>IF(OR(B2739="",D2739="",E2739="",F2739="",G2739="",H2739=""),1,0)</f>
        <v>0</v>
      </c>
      <c r="L2739" s="6">
        <f>IF(C2739&lt;Panorama_geral!$B$3,1,0)</f>
        <v>0</v>
      </c>
      <c r="M2739" s="36">
        <f>IF(D2739&gt;Educacao_infantil!$I$3,1,0)</f>
        <v>0</v>
      </c>
      <c r="N2739" s="7">
        <f>IF(I2739&lt;Educacao_infantil!$J$3,1,0)</f>
        <v>0</v>
      </c>
      <c r="O2739" s="22"/>
    </row>
    <row r="2740" spans="1:15" x14ac:dyDescent="0.25">
      <c r="A2740" s="8" t="s">
        <v>1454</v>
      </c>
      <c r="B2740" s="9" t="s">
        <v>114</v>
      </c>
      <c r="C2740" s="9" t="str">
        <f>VLOOKUP(B2740,'De-Para_Estado_Regiao'!$B$3:$C$29,2,0)</f>
        <v>Nordeste</v>
      </c>
      <c r="D2740" s="9">
        <v>989</v>
      </c>
      <c r="E2740" s="9">
        <v>0.60399999999999998</v>
      </c>
      <c r="F2740" s="9">
        <v>0.58099999999999996</v>
      </c>
      <c r="G2740" s="9">
        <v>0.49199999999999999</v>
      </c>
      <c r="H2740" s="9">
        <v>10818.39</v>
      </c>
      <c r="I2740" s="6">
        <v>3</v>
      </c>
      <c r="J2740" s="36" t="str">
        <f t="shared" si="42"/>
        <v>Médio</v>
      </c>
      <c r="K2740" s="6">
        <f>IF(OR(B2740="",D2740="",E2740="",F2740="",G2740="",H2740=""),1,0)</f>
        <v>0</v>
      </c>
      <c r="L2740" s="6">
        <f>IF(C2740&lt;Panorama_geral!$B$3,1,0)</f>
        <v>0</v>
      </c>
      <c r="M2740" s="36">
        <f>IF(D2740&gt;Educacao_infantil!$I$3,1,0)</f>
        <v>1</v>
      </c>
      <c r="N2740" s="7">
        <f>IF(I2740&lt;Educacao_infantil!$J$3,1,0)</f>
        <v>0</v>
      </c>
      <c r="O2740" s="22"/>
    </row>
    <row r="2741" spans="1:15" x14ac:dyDescent="0.25">
      <c r="A2741" s="5" t="s">
        <v>1455</v>
      </c>
      <c r="B2741" s="6" t="s">
        <v>22</v>
      </c>
      <c r="C2741" s="9" t="str">
        <f>VLOOKUP(B2741,'De-Para_Estado_Regiao'!$B$3:$C$29,2,0)</f>
        <v>Sul</v>
      </c>
      <c r="D2741" s="6">
        <v>301</v>
      </c>
      <c r="E2741" s="6">
        <v>0.71</v>
      </c>
      <c r="F2741" s="6">
        <v>0.69099999999999995</v>
      </c>
      <c r="G2741" s="6">
        <v>0.65500000000000003</v>
      </c>
      <c r="H2741" s="6">
        <v>23746.19</v>
      </c>
      <c r="I2741" s="6">
        <v>3</v>
      </c>
      <c r="J2741" s="36" t="str">
        <f t="shared" si="42"/>
        <v>Alto</v>
      </c>
      <c r="K2741" s="6">
        <f>IF(OR(B2741="",D2741="",E2741="",F2741="",G2741="",H2741=""),1,0)</f>
        <v>0</v>
      </c>
      <c r="L2741" s="6">
        <f>IF(C2741&lt;Panorama_geral!$B$3,1,0)</f>
        <v>0</v>
      </c>
      <c r="M2741" s="36">
        <f>IF(D2741&gt;Educacao_infantil!$I$3,1,0)</f>
        <v>0</v>
      </c>
      <c r="N2741" s="7">
        <f>IF(I2741&lt;Educacao_infantil!$J$3,1,0)</f>
        <v>0</v>
      </c>
      <c r="O2741" s="22"/>
    </row>
    <row r="2742" spans="1:15" x14ac:dyDescent="0.25">
      <c r="A2742" s="8" t="s">
        <v>1456</v>
      </c>
      <c r="B2742" s="9" t="s">
        <v>33</v>
      </c>
      <c r="C2742" s="9" t="str">
        <f>VLOOKUP(B2742,'De-Para_Estado_Regiao'!$B$3:$C$29,2,0)</f>
        <v>Centro-Oeste</v>
      </c>
      <c r="D2742" s="9">
        <v>261</v>
      </c>
      <c r="E2742" s="9">
        <v>0.68</v>
      </c>
      <c r="F2742" s="9">
        <v>0.65700000000000003</v>
      </c>
      <c r="G2742" s="9">
        <v>0.58899999999999997</v>
      </c>
      <c r="H2742" s="9">
        <v>14062.55</v>
      </c>
      <c r="I2742" s="6">
        <v>9</v>
      </c>
      <c r="J2742" s="36" t="str">
        <f t="shared" si="42"/>
        <v>Médio</v>
      </c>
      <c r="K2742" s="6">
        <f>IF(OR(B2742="",D2742="",E2742="",F2742="",G2742="",H2742=""),1,0)</f>
        <v>0</v>
      </c>
      <c r="L2742" s="6">
        <f>IF(C2742&lt;Panorama_geral!$B$3,1,0)</f>
        <v>0</v>
      </c>
      <c r="M2742" s="36">
        <f>IF(D2742&gt;Educacao_infantil!$I$3,1,0)</f>
        <v>0</v>
      </c>
      <c r="N2742" s="7">
        <f>IF(I2742&lt;Educacao_infantil!$J$3,1,0)</f>
        <v>0</v>
      </c>
      <c r="O2742" s="22"/>
    </row>
    <row r="2743" spans="1:15" x14ac:dyDescent="0.25">
      <c r="A2743" s="5" t="s">
        <v>1457</v>
      </c>
      <c r="B2743" s="6" t="s">
        <v>16</v>
      </c>
      <c r="C2743" s="9" t="str">
        <f>VLOOKUP(B2743,'De-Para_Estado_Regiao'!$B$3:$C$29,2,0)</f>
        <v>Sudeste</v>
      </c>
      <c r="D2743" s="6">
        <v>1481</v>
      </c>
      <c r="E2743" s="6">
        <v>0.752</v>
      </c>
      <c r="F2743" s="6">
        <v>0.70599999999999996</v>
      </c>
      <c r="G2743" s="6">
        <v>0.69499999999999995</v>
      </c>
      <c r="H2743" s="6">
        <v>46355.79</v>
      </c>
      <c r="I2743" s="6">
        <v>35</v>
      </c>
      <c r="J2743" s="36" t="str">
        <f t="shared" si="42"/>
        <v>Alto</v>
      </c>
      <c r="K2743" s="6">
        <f>IF(OR(B2743="",D2743="",E2743="",F2743="",G2743="",H2743=""),1,0)</f>
        <v>0</v>
      </c>
      <c r="L2743" s="6">
        <f>IF(C2743&lt;Panorama_geral!$B$3,1,0)</f>
        <v>0</v>
      </c>
      <c r="M2743" s="36">
        <f>IF(D2743&gt;Educacao_infantil!$I$3,1,0)</f>
        <v>1</v>
      </c>
      <c r="N2743" s="7">
        <f>IF(I2743&lt;Educacao_infantil!$J$3,1,0)</f>
        <v>0</v>
      </c>
      <c r="O2743" s="22"/>
    </row>
    <row r="2744" spans="1:15" x14ac:dyDescent="0.25">
      <c r="A2744" s="8" t="s">
        <v>1458</v>
      </c>
      <c r="B2744" s="9" t="s">
        <v>29</v>
      </c>
      <c r="C2744" s="9" t="str">
        <f>VLOOKUP(B2744,'De-Para_Estado_Regiao'!$B$3:$C$29,2,0)</f>
        <v>Centro-Oeste</v>
      </c>
      <c r="D2744" s="9">
        <v>333</v>
      </c>
      <c r="E2744" s="9">
        <v>0.67200000000000004</v>
      </c>
      <c r="F2744" s="9">
        <v>0.67700000000000005</v>
      </c>
      <c r="G2744" s="9">
        <v>0.55500000000000005</v>
      </c>
      <c r="H2744" s="9">
        <v>37331.31</v>
      </c>
      <c r="I2744" s="6">
        <v>6</v>
      </c>
      <c r="J2744" s="36" t="str">
        <f t="shared" si="42"/>
        <v>Médio</v>
      </c>
      <c r="K2744" s="6">
        <f>IF(OR(B2744="",D2744="",E2744="",F2744="",G2744="",H2744=""),1,0)</f>
        <v>0</v>
      </c>
      <c r="L2744" s="6">
        <f>IF(C2744&lt;Panorama_geral!$B$3,1,0)</f>
        <v>0</v>
      </c>
      <c r="M2744" s="36">
        <f>IF(D2744&gt;Educacao_infantil!$I$3,1,0)</f>
        <v>0</v>
      </c>
      <c r="N2744" s="7">
        <f>IF(I2744&lt;Educacao_infantil!$J$3,1,0)</f>
        <v>0</v>
      </c>
      <c r="O2744" s="22"/>
    </row>
    <row r="2745" spans="1:15" x14ac:dyDescent="0.25">
      <c r="A2745" s="5" t="s">
        <v>1459</v>
      </c>
      <c r="B2745" s="6" t="s">
        <v>16</v>
      </c>
      <c r="C2745" s="9" t="str">
        <f>VLOOKUP(B2745,'De-Para_Estado_Regiao'!$B$3:$C$29,2,0)</f>
        <v>Sudeste</v>
      </c>
      <c r="D2745" s="6">
        <v>1636</v>
      </c>
      <c r="E2745" s="6">
        <v>0.73</v>
      </c>
      <c r="F2745" s="6">
        <v>0.70599999999999996</v>
      </c>
      <c r="G2745" s="6">
        <v>0.64300000000000002</v>
      </c>
      <c r="H2745" s="6">
        <v>25413.31</v>
      </c>
      <c r="I2745" s="6">
        <v>9</v>
      </c>
      <c r="J2745" s="36" t="str">
        <f t="shared" si="42"/>
        <v>Alto</v>
      </c>
      <c r="K2745" s="6">
        <f>IF(OR(B2745="",D2745="",E2745="",F2745="",G2745="",H2745=""),1,0)</f>
        <v>0</v>
      </c>
      <c r="L2745" s="6">
        <f>IF(C2745&lt;Panorama_geral!$B$3,1,0)</f>
        <v>0</v>
      </c>
      <c r="M2745" s="36">
        <f>IF(D2745&gt;Educacao_infantil!$I$3,1,0)</f>
        <v>1</v>
      </c>
      <c r="N2745" s="7">
        <f>IF(I2745&lt;Educacao_infantil!$J$3,1,0)</f>
        <v>0</v>
      </c>
      <c r="O2745" s="22"/>
    </row>
    <row r="2746" spans="1:15" x14ac:dyDescent="0.25">
      <c r="A2746" s="8" t="s">
        <v>1460</v>
      </c>
      <c r="B2746" s="9" t="s">
        <v>22</v>
      </c>
      <c r="C2746" s="9" t="str">
        <f>VLOOKUP(B2746,'De-Para_Estado_Regiao'!$B$3:$C$29,2,0)</f>
        <v>Sul</v>
      </c>
      <c r="D2746" s="9">
        <v>147</v>
      </c>
      <c r="E2746" s="9">
        <v>0.66</v>
      </c>
      <c r="F2746" s="9">
        <v>0.65100000000000002</v>
      </c>
      <c r="G2746" s="9">
        <v>0.54300000000000004</v>
      </c>
      <c r="H2746" s="9">
        <v>21640.89</v>
      </c>
      <c r="I2746" s="6">
        <v>2</v>
      </c>
      <c r="J2746" s="36" t="str">
        <f t="shared" si="42"/>
        <v>Médio</v>
      </c>
      <c r="K2746" s="6">
        <f>IF(OR(B2746="",D2746="",E2746="",F2746="",G2746="",H2746=""),1,0)</f>
        <v>0</v>
      </c>
      <c r="L2746" s="6">
        <f>IF(C2746&lt;Panorama_geral!$B$3,1,0)</f>
        <v>0</v>
      </c>
      <c r="M2746" s="36">
        <f>IF(D2746&gt;Educacao_infantil!$I$3,1,0)</f>
        <v>0</v>
      </c>
      <c r="N2746" s="7">
        <f>IF(I2746&lt;Educacao_infantil!$J$3,1,0)</f>
        <v>0</v>
      </c>
      <c r="O2746" s="22"/>
    </row>
    <row r="2747" spans="1:15" x14ac:dyDescent="0.25">
      <c r="A2747" s="5" t="s">
        <v>1463</v>
      </c>
      <c r="B2747" s="6" t="s">
        <v>31</v>
      </c>
      <c r="C2747" s="9" t="str">
        <f>VLOOKUP(B2747,'De-Para_Estado_Regiao'!$B$3:$C$29,2,0)</f>
        <v>Nordeste</v>
      </c>
      <c r="D2747" s="6">
        <v>1434</v>
      </c>
      <c r="E2747" s="6">
        <v>0.68200000000000005</v>
      </c>
      <c r="F2747" s="6">
        <v>0.63300000000000001</v>
      </c>
      <c r="G2747" s="6">
        <v>0.623</v>
      </c>
      <c r="H2747" s="6">
        <v>15842.69</v>
      </c>
      <c r="I2747" s="6">
        <v>46</v>
      </c>
      <c r="J2747" s="36" t="str">
        <f t="shared" si="42"/>
        <v>Médio</v>
      </c>
      <c r="K2747" s="6">
        <f>IF(OR(B2747="",D2747="",E2747="",F2747="",G2747="",H2747=""),1,0)</f>
        <v>0</v>
      </c>
      <c r="L2747" s="6">
        <f>IF(C2747&lt;Panorama_geral!$B$3,1,0)</f>
        <v>0</v>
      </c>
      <c r="M2747" s="36">
        <f>IF(D2747&gt;Educacao_infantil!$I$3,1,0)</f>
        <v>1</v>
      </c>
      <c r="N2747" s="7">
        <f>IF(I2747&lt;Educacao_infantil!$J$3,1,0)</f>
        <v>0</v>
      </c>
      <c r="O2747" s="22"/>
    </row>
    <row r="2748" spans="1:15" x14ac:dyDescent="0.25">
      <c r="A2748" s="8" t="s">
        <v>1464</v>
      </c>
      <c r="B2748" s="9" t="s">
        <v>7</v>
      </c>
      <c r="C2748" s="9" t="str">
        <f>VLOOKUP(B2748,'De-Para_Estado_Regiao'!$B$3:$C$29,2,0)</f>
        <v>Sudeste</v>
      </c>
      <c r="D2748" s="9">
        <v>239</v>
      </c>
      <c r="E2748" s="9">
        <v>0.73199999999999998</v>
      </c>
      <c r="F2748" s="9">
        <v>0.68100000000000005</v>
      </c>
      <c r="G2748" s="9">
        <v>0.68400000000000005</v>
      </c>
      <c r="H2748" s="9">
        <v>17357.2</v>
      </c>
      <c r="I2748" s="6">
        <v>6</v>
      </c>
      <c r="J2748" s="36" t="str">
        <f t="shared" si="42"/>
        <v>Alto</v>
      </c>
      <c r="K2748" s="6">
        <f>IF(OR(B2748="",D2748="",E2748="",F2748="",G2748="",H2748=""),1,0)</f>
        <v>0</v>
      </c>
      <c r="L2748" s="6">
        <f>IF(C2748&lt;Panorama_geral!$B$3,1,0)</f>
        <v>0</v>
      </c>
      <c r="M2748" s="36">
        <f>IF(D2748&gt;Educacao_infantil!$I$3,1,0)</f>
        <v>0</v>
      </c>
      <c r="N2748" s="7">
        <f>IF(I2748&lt;Educacao_infantil!$J$3,1,0)</f>
        <v>0</v>
      </c>
      <c r="O2748" s="22"/>
    </row>
    <row r="2749" spans="1:15" x14ac:dyDescent="0.25">
      <c r="A2749" s="5" t="s">
        <v>1465</v>
      </c>
      <c r="B2749" s="6" t="s">
        <v>16</v>
      </c>
      <c r="C2749" s="9" t="str">
        <f>VLOOKUP(B2749,'De-Para_Estado_Regiao'!$B$3:$C$29,2,0)</f>
        <v>Sudeste</v>
      </c>
      <c r="D2749" s="6">
        <v>322</v>
      </c>
      <c r="E2749" s="6">
        <v>0.69</v>
      </c>
      <c r="F2749" s="6">
        <v>0.69699999999999995</v>
      </c>
      <c r="G2749" s="6">
        <v>0.55600000000000005</v>
      </c>
      <c r="H2749" s="6">
        <v>20934.29</v>
      </c>
      <c r="I2749" s="6">
        <v>4</v>
      </c>
      <c r="J2749" s="36" t="str">
        <f t="shared" si="42"/>
        <v>Médio</v>
      </c>
      <c r="K2749" s="6">
        <f>IF(OR(B2749="",D2749="",E2749="",F2749="",G2749="",H2749=""),1,0)</f>
        <v>0</v>
      </c>
      <c r="L2749" s="6">
        <f>IF(C2749&lt;Panorama_geral!$B$3,1,0)</f>
        <v>0</v>
      </c>
      <c r="M2749" s="36">
        <f>IF(D2749&gt;Educacao_infantil!$I$3,1,0)</f>
        <v>0</v>
      </c>
      <c r="N2749" s="7">
        <f>IF(I2749&lt;Educacao_infantil!$J$3,1,0)</f>
        <v>0</v>
      </c>
      <c r="O2749" s="22"/>
    </row>
    <row r="2750" spans="1:15" x14ac:dyDescent="0.25">
      <c r="A2750" s="8" t="s">
        <v>1466</v>
      </c>
      <c r="B2750" s="9" t="s">
        <v>24</v>
      </c>
      <c r="C2750" s="9" t="str">
        <f>VLOOKUP(B2750,'De-Para_Estado_Regiao'!$B$3:$C$29,2,0)</f>
        <v>Nordeste</v>
      </c>
      <c r="D2750" s="9">
        <v>478</v>
      </c>
      <c r="E2750" s="9">
        <v>0.59899999999999998</v>
      </c>
      <c r="F2750" s="9">
        <v>0.58299999999999996</v>
      </c>
      <c r="G2750" s="9">
        <v>0.47399999999999998</v>
      </c>
      <c r="H2750" s="9">
        <v>7744.27</v>
      </c>
      <c r="I2750" s="6">
        <v>0</v>
      </c>
      <c r="J2750" s="36" t="str">
        <f t="shared" si="42"/>
        <v>Médio</v>
      </c>
      <c r="K2750" s="6">
        <f>IF(OR(B2750="",D2750="",E2750="",F2750="",G2750="",H2750=""),1,0)</f>
        <v>0</v>
      </c>
      <c r="L2750" s="6">
        <f>IF(C2750&lt;Panorama_geral!$B$3,1,0)</f>
        <v>0</v>
      </c>
      <c r="M2750" s="36">
        <f>IF(D2750&gt;Educacao_infantil!$I$3,1,0)</f>
        <v>0</v>
      </c>
      <c r="N2750" s="7">
        <f>IF(I2750&lt;Educacao_infantil!$J$3,1,0)</f>
        <v>1</v>
      </c>
      <c r="O2750" s="22"/>
    </row>
    <row r="2751" spans="1:15" x14ac:dyDescent="0.25">
      <c r="A2751" s="5" t="s">
        <v>1467</v>
      </c>
      <c r="B2751" s="6" t="s">
        <v>53</v>
      </c>
      <c r="C2751" s="9" t="str">
        <f>VLOOKUP(B2751,'De-Para_Estado_Regiao'!$B$3:$C$29,2,0)</f>
        <v>Centro-Oeste</v>
      </c>
      <c r="D2751" s="6">
        <v>406</v>
      </c>
      <c r="E2751" s="6">
        <v>0.72099999999999997</v>
      </c>
      <c r="F2751" s="6">
        <v>0.70499999999999996</v>
      </c>
      <c r="G2751" s="6">
        <v>0.64800000000000002</v>
      </c>
      <c r="H2751" s="6">
        <v>17352.400000000001</v>
      </c>
      <c r="I2751" s="6">
        <v>9</v>
      </c>
      <c r="J2751" s="36" t="str">
        <f t="shared" si="42"/>
        <v>Alto</v>
      </c>
      <c r="K2751" s="6">
        <f>IF(OR(B2751="",D2751="",E2751="",F2751="",G2751="",H2751=""),1,0)</f>
        <v>0</v>
      </c>
      <c r="L2751" s="6">
        <f>IF(C2751&lt;Panorama_geral!$B$3,1,0)</f>
        <v>0</v>
      </c>
      <c r="M2751" s="36">
        <f>IF(D2751&gt;Educacao_infantil!$I$3,1,0)</f>
        <v>0</v>
      </c>
      <c r="N2751" s="7">
        <f>IF(I2751&lt;Educacao_infantil!$J$3,1,0)</f>
        <v>0</v>
      </c>
      <c r="O2751" s="22"/>
    </row>
    <row r="2752" spans="1:15" x14ac:dyDescent="0.25">
      <c r="A2752" s="8" t="s">
        <v>1468</v>
      </c>
      <c r="B2752" s="9" t="s">
        <v>7</v>
      </c>
      <c r="C2752" s="9" t="str">
        <f>VLOOKUP(B2752,'De-Para_Estado_Regiao'!$B$3:$C$29,2,0)</f>
        <v>Sudeste</v>
      </c>
      <c r="D2752" s="9">
        <v>84</v>
      </c>
      <c r="E2752" s="9">
        <v>0.72599999999999998</v>
      </c>
      <c r="F2752" s="9">
        <v>0.70299999999999996</v>
      </c>
      <c r="G2752" s="9">
        <v>0.64300000000000002</v>
      </c>
      <c r="H2752" s="9">
        <v>13224.34</v>
      </c>
      <c r="I2752" s="6">
        <v>1</v>
      </c>
      <c r="J2752" s="36" t="str">
        <f t="shared" si="42"/>
        <v>Alto</v>
      </c>
      <c r="K2752" s="6">
        <f>IF(OR(B2752="",D2752="",E2752="",F2752="",G2752="",H2752=""),1,0)</f>
        <v>0</v>
      </c>
      <c r="L2752" s="6">
        <f>IF(C2752&lt;Panorama_geral!$B$3,1,0)</f>
        <v>0</v>
      </c>
      <c r="M2752" s="36">
        <f>IF(D2752&gt;Educacao_infantil!$I$3,1,0)</f>
        <v>0</v>
      </c>
      <c r="N2752" s="7">
        <f>IF(I2752&lt;Educacao_infantil!$J$3,1,0)</f>
        <v>1</v>
      </c>
      <c r="O2752" s="22"/>
    </row>
    <row r="2753" spans="1:15" x14ac:dyDescent="0.25">
      <c r="A2753" s="5" t="s">
        <v>1469</v>
      </c>
      <c r="B2753" s="6" t="s">
        <v>22</v>
      </c>
      <c r="C2753" s="9" t="str">
        <f>VLOOKUP(B2753,'De-Para_Estado_Regiao'!$B$3:$C$29,2,0)</f>
        <v>Sul</v>
      </c>
      <c r="D2753" s="6">
        <v>749</v>
      </c>
      <c r="E2753" s="6">
        <v>0.72299999999999998</v>
      </c>
      <c r="F2753" s="6">
        <v>0.71399999999999997</v>
      </c>
      <c r="G2753" s="6">
        <v>0.65300000000000002</v>
      </c>
      <c r="H2753" s="6">
        <v>28680.06</v>
      </c>
      <c r="I2753" s="6">
        <v>37</v>
      </c>
      <c r="J2753" s="36" t="str">
        <f t="shared" si="42"/>
        <v>Alto</v>
      </c>
      <c r="K2753" s="6">
        <f>IF(OR(B2753="",D2753="",E2753="",F2753="",G2753="",H2753=""),1,0)</f>
        <v>0</v>
      </c>
      <c r="L2753" s="6">
        <f>IF(C2753&lt;Panorama_geral!$B$3,1,0)</f>
        <v>0</v>
      </c>
      <c r="M2753" s="36">
        <f>IF(D2753&gt;Educacao_infantil!$I$3,1,0)</f>
        <v>0</v>
      </c>
      <c r="N2753" s="7">
        <f>IF(I2753&lt;Educacao_infantil!$J$3,1,0)</f>
        <v>0</v>
      </c>
      <c r="O2753" s="22"/>
    </row>
    <row r="2754" spans="1:15" x14ac:dyDescent="0.25">
      <c r="A2754" s="5" t="s">
        <v>1471</v>
      </c>
      <c r="B2754" s="6" t="s">
        <v>14</v>
      </c>
      <c r="C2754" s="9" t="str">
        <f>VLOOKUP(B2754,'De-Para_Estado_Regiao'!$B$3:$C$29,2,0)</f>
        <v>Sul</v>
      </c>
      <c r="D2754" s="6">
        <v>1181</v>
      </c>
      <c r="E2754" s="6">
        <v>0.71799999999999997</v>
      </c>
      <c r="F2754" s="6">
        <v>0.71599999999999997</v>
      </c>
      <c r="G2754" s="6">
        <v>0.60599999999999998</v>
      </c>
      <c r="H2754" s="6">
        <v>44796.14</v>
      </c>
      <c r="I2754" s="6">
        <v>15</v>
      </c>
      <c r="J2754" s="36" t="str">
        <f t="shared" si="42"/>
        <v>Alto</v>
      </c>
      <c r="K2754" s="6">
        <f>IF(OR(B2754="",D2754="",E2754="",F2754="",G2754="",H2754=""),1,0)</f>
        <v>0</v>
      </c>
      <c r="L2754" s="6">
        <f>IF(C2754&lt;Panorama_geral!$B$3,1,0)</f>
        <v>0</v>
      </c>
      <c r="M2754" s="36">
        <f>IF(D2754&gt;Educacao_infantil!$I$3,1,0)</f>
        <v>1</v>
      </c>
      <c r="N2754" s="7">
        <f>IF(I2754&lt;Educacao_infantil!$J$3,1,0)</f>
        <v>0</v>
      </c>
      <c r="O2754" s="22"/>
    </row>
    <row r="2755" spans="1:15" x14ac:dyDescent="0.25">
      <c r="A2755" s="8" t="s">
        <v>1472</v>
      </c>
      <c r="B2755" s="9" t="s">
        <v>53</v>
      </c>
      <c r="C2755" s="9" t="str">
        <f>VLOOKUP(B2755,'De-Para_Estado_Regiao'!$B$3:$C$29,2,0)</f>
        <v>Centro-Oeste</v>
      </c>
      <c r="D2755" s="9">
        <v>838</v>
      </c>
      <c r="E2755" s="9">
        <v>0.71</v>
      </c>
      <c r="F2755" s="9">
        <v>0.71899999999999997</v>
      </c>
      <c r="G2755" s="9">
        <v>0.621</v>
      </c>
      <c r="H2755" s="9">
        <v>21019.15</v>
      </c>
      <c r="I2755" s="6">
        <v>9</v>
      </c>
      <c r="J2755" s="36" t="str">
        <f t="shared" si="42"/>
        <v>Alto</v>
      </c>
      <c r="K2755" s="6">
        <f>IF(OR(B2755="",D2755="",E2755="",F2755="",G2755="",H2755=""),1,0)</f>
        <v>0</v>
      </c>
      <c r="L2755" s="6">
        <f>IF(C2755&lt;Panorama_geral!$B$3,1,0)</f>
        <v>0</v>
      </c>
      <c r="M2755" s="36">
        <f>IF(D2755&gt;Educacao_infantil!$I$3,1,0)</f>
        <v>0</v>
      </c>
      <c r="N2755" s="7">
        <f>IF(I2755&lt;Educacao_infantil!$J$3,1,0)</f>
        <v>0</v>
      </c>
      <c r="O2755" s="22"/>
    </row>
    <row r="2756" spans="1:15" x14ac:dyDescent="0.25">
      <c r="A2756" s="5" t="s">
        <v>1473</v>
      </c>
      <c r="B2756" s="6" t="s">
        <v>82</v>
      </c>
      <c r="C2756" s="9" t="str">
        <f>VLOOKUP(B2756,'De-Para_Estado_Regiao'!$B$3:$C$29,2,0)</f>
        <v>Nordeste</v>
      </c>
      <c r="D2756" s="6">
        <v>3428</v>
      </c>
      <c r="E2756" s="6">
        <v>0.748</v>
      </c>
      <c r="F2756" s="6">
        <v>0.78200000000000003</v>
      </c>
      <c r="G2756" s="6">
        <v>0.65100000000000002</v>
      </c>
      <c r="H2756" s="6">
        <v>37217.379999999997</v>
      </c>
      <c r="I2756" s="6">
        <v>32</v>
      </c>
      <c r="J2756" s="36" t="str">
        <f t="shared" si="42"/>
        <v>Alto</v>
      </c>
      <c r="K2756" s="6">
        <f>IF(OR(B2756="",D2756="",E2756="",F2756="",G2756="",H2756=""),1,0)</f>
        <v>0</v>
      </c>
      <c r="L2756" s="6">
        <f>IF(C2756&lt;Panorama_geral!$B$3,1,0)</f>
        <v>0</v>
      </c>
      <c r="M2756" s="36">
        <f>IF(D2756&gt;Educacao_infantil!$I$3,1,0)</f>
        <v>1</v>
      </c>
      <c r="N2756" s="7">
        <f>IF(I2756&lt;Educacao_infantil!$J$3,1,0)</f>
        <v>0</v>
      </c>
      <c r="O2756" s="22"/>
    </row>
    <row r="2757" spans="1:15" x14ac:dyDescent="0.25">
      <c r="A2757" s="8" t="s">
        <v>1474</v>
      </c>
      <c r="B2757" s="9" t="s">
        <v>16</v>
      </c>
      <c r="C2757" s="9" t="str">
        <f>VLOOKUP(B2757,'De-Para_Estado_Regiao'!$B$3:$C$29,2,0)</f>
        <v>Sudeste</v>
      </c>
      <c r="D2757" s="9">
        <v>856</v>
      </c>
      <c r="E2757" s="9">
        <v>0.69799999999999995</v>
      </c>
      <c r="F2757" s="9">
        <v>0.72</v>
      </c>
      <c r="G2757" s="9">
        <v>0.55600000000000005</v>
      </c>
      <c r="H2757" s="9">
        <v>18250.419999999998</v>
      </c>
      <c r="I2757" s="6">
        <v>15</v>
      </c>
      <c r="J2757" s="36" t="str">
        <f t="shared" si="42"/>
        <v>Médio</v>
      </c>
      <c r="K2757" s="6">
        <f>IF(OR(B2757="",D2757="",E2757="",F2757="",G2757="",H2757=""),1,0)</f>
        <v>0</v>
      </c>
      <c r="L2757" s="6">
        <f>IF(C2757&lt;Panorama_geral!$B$3,1,0)</f>
        <v>0</v>
      </c>
      <c r="M2757" s="36">
        <f>IF(D2757&gt;Educacao_infantil!$I$3,1,0)</f>
        <v>0</v>
      </c>
      <c r="N2757" s="7">
        <f>IF(I2757&lt;Educacao_infantil!$J$3,1,0)</f>
        <v>0</v>
      </c>
      <c r="O2757" s="22"/>
    </row>
    <row r="2758" spans="1:15" x14ac:dyDescent="0.25">
      <c r="A2758" s="5" t="s">
        <v>1475</v>
      </c>
      <c r="B2758" s="6" t="s">
        <v>16</v>
      </c>
      <c r="C2758" s="9" t="str">
        <f>VLOOKUP(B2758,'De-Para_Estado_Regiao'!$B$3:$C$29,2,0)</f>
        <v>Sudeste</v>
      </c>
      <c r="D2758" s="6">
        <v>753</v>
      </c>
      <c r="E2758" s="6">
        <v>0.74099999999999999</v>
      </c>
      <c r="F2758" s="6">
        <v>0.73499999999999999</v>
      </c>
      <c r="G2758" s="6">
        <v>0.63600000000000001</v>
      </c>
      <c r="H2758" s="6">
        <v>24268.14</v>
      </c>
      <c r="I2758" s="6">
        <v>14</v>
      </c>
      <c r="J2758" s="36" t="str">
        <f t="shared" ref="J2758:J2821" si="43">IF(E2758&lt;0.55,"Baixo", IF(E2758&lt;0.7,"Médio", IF(E2758&lt;0.8,"Alto","Muito Alto")))</f>
        <v>Alto</v>
      </c>
      <c r="K2758" s="6">
        <f>IF(OR(B2758="",D2758="",E2758="",F2758="",G2758="",H2758=""),1,0)</f>
        <v>0</v>
      </c>
      <c r="L2758" s="6">
        <f>IF(C2758&lt;Panorama_geral!$B$3,1,0)</f>
        <v>0</v>
      </c>
      <c r="M2758" s="36">
        <f>IF(D2758&gt;Educacao_infantil!$I$3,1,0)</f>
        <v>0</v>
      </c>
      <c r="N2758" s="7">
        <f>IF(I2758&lt;Educacao_infantil!$J$3,1,0)</f>
        <v>0</v>
      </c>
      <c r="O2758" s="22"/>
    </row>
    <row r="2759" spans="1:15" x14ac:dyDescent="0.25">
      <c r="A2759" s="8" t="s">
        <v>1476</v>
      </c>
      <c r="B2759" s="9" t="s">
        <v>31</v>
      </c>
      <c r="C2759" s="9" t="str">
        <f>VLOOKUP(B2759,'De-Para_Estado_Regiao'!$B$3:$C$29,2,0)</f>
        <v>Nordeste</v>
      </c>
      <c r="D2759" s="9">
        <v>2847</v>
      </c>
      <c r="E2759" s="9">
        <v>0.64200000000000002</v>
      </c>
      <c r="F2759" s="9">
        <v>0.59199999999999997</v>
      </c>
      <c r="G2759" s="9">
        <v>0.56699999999999995</v>
      </c>
      <c r="H2759" s="9">
        <v>11193.37</v>
      </c>
      <c r="I2759" s="6">
        <v>102</v>
      </c>
      <c r="J2759" s="36" t="str">
        <f t="shared" si="43"/>
        <v>Médio</v>
      </c>
      <c r="K2759" s="6">
        <f>IF(OR(B2759="",D2759="",E2759="",F2759="",G2759="",H2759=""),1,0)</f>
        <v>0</v>
      </c>
      <c r="L2759" s="6">
        <f>IF(C2759&lt;Panorama_geral!$B$3,1,0)</f>
        <v>0</v>
      </c>
      <c r="M2759" s="36">
        <f>IF(D2759&gt;Educacao_infantil!$I$3,1,0)</f>
        <v>1</v>
      </c>
      <c r="N2759" s="7">
        <f>IF(I2759&lt;Educacao_infantil!$J$3,1,0)</f>
        <v>0</v>
      </c>
      <c r="O2759" s="22"/>
    </row>
    <row r="2760" spans="1:15" x14ac:dyDescent="0.25">
      <c r="A2760" s="5" t="s">
        <v>1477</v>
      </c>
      <c r="B2760" s="6" t="s">
        <v>24</v>
      </c>
      <c r="C2760" s="9" t="str">
        <f>VLOOKUP(B2760,'De-Para_Estado_Regiao'!$B$3:$C$29,2,0)</f>
        <v>Nordeste</v>
      </c>
      <c r="D2760" s="6">
        <v>396</v>
      </c>
      <c r="E2760" s="6">
        <v>0.6</v>
      </c>
      <c r="F2760" s="6">
        <v>0.54500000000000004</v>
      </c>
      <c r="G2760" s="6">
        <v>0.49099999999999999</v>
      </c>
      <c r="H2760" s="6">
        <v>8220.4599999999991</v>
      </c>
      <c r="I2760" s="6">
        <v>1</v>
      </c>
      <c r="J2760" s="36" t="str">
        <f t="shared" si="43"/>
        <v>Médio</v>
      </c>
      <c r="K2760" s="6">
        <f>IF(OR(B2760="",D2760="",E2760="",F2760="",G2760="",H2760=""),1,0)</f>
        <v>0</v>
      </c>
      <c r="L2760" s="6">
        <f>IF(C2760&lt;Panorama_geral!$B$3,1,0)</f>
        <v>0</v>
      </c>
      <c r="M2760" s="36">
        <f>IF(D2760&gt;Educacao_infantil!$I$3,1,0)</f>
        <v>0</v>
      </c>
      <c r="N2760" s="7">
        <f>IF(I2760&lt;Educacao_infantil!$J$3,1,0)</f>
        <v>1</v>
      </c>
      <c r="O2760" s="22"/>
    </row>
    <row r="2761" spans="1:15" x14ac:dyDescent="0.25">
      <c r="A2761" s="8" t="s">
        <v>1478</v>
      </c>
      <c r="B2761" s="9" t="s">
        <v>24</v>
      </c>
      <c r="C2761" s="9" t="str">
        <f>VLOOKUP(B2761,'De-Para_Estado_Regiao'!$B$3:$C$29,2,0)</f>
        <v>Nordeste</v>
      </c>
      <c r="D2761" s="9">
        <v>1154</v>
      </c>
      <c r="E2761" s="9">
        <v>0.61299999999999999</v>
      </c>
      <c r="F2761" s="9">
        <v>0.61499999999999999</v>
      </c>
      <c r="G2761" s="9">
        <v>0.49099999999999999</v>
      </c>
      <c r="H2761" s="9">
        <v>8196.42</v>
      </c>
      <c r="I2761" s="6">
        <v>33</v>
      </c>
      <c r="J2761" s="36" t="str">
        <f t="shared" si="43"/>
        <v>Médio</v>
      </c>
      <c r="K2761" s="6">
        <f>IF(OR(B2761="",D2761="",E2761="",F2761="",G2761="",H2761=""),1,0)</f>
        <v>0</v>
      </c>
      <c r="L2761" s="6">
        <f>IF(C2761&lt;Panorama_geral!$B$3,1,0)</f>
        <v>0</v>
      </c>
      <c r="M2761" s="36">
        <f>IF(D2761&gt;Educacao_infantil!$I$3,1,0)</f>
        <v>1</v>
      </c>
      <c r="N2761" s="7">
        <f>IF(I2761&lt;Educacao_infantil!$J$3,1,0)</f>
        <v>0</v>
      </c>
      <c r="O2761" s="22"/>
    </row>
    <row r="2762" spans="1:15" x14ac:dyDescent="0.25">
      <c r="A2762" s="5" t="s">
        <v>1479</v>
      </c>
      <c r="B2762" s="6" t="s">
        <v>7</v>
      </c>
      <c r="C2762" s="9" t="str">
        <f>VLOOKUP(B2762,'De-Para_Estado_Regiao'!$B$3:$C$29,2,0)</f>
        <v>Sudeste</v>
      </c>
      <c r="D2762" s="6">
        <v>205</v>
      </c>
      <c r="E2762" s="6">
        <v>0.76</v>
      </c>
      <c r="F2762" s="6">
        <v>0.73199999999999998</v>
      </c>
      <c r="G2762" s="6">
        <v>0.71799999999999997</v>
      </c>
      <c r="H2762" s="6">
        <v>17950.689999999999</v>
      </c>
      <c r="I2762" s="6">
        <v>4</v>
      </c>
      <c r="J2762" s="36" t="str">
        <f t="shared" si="43"/>
        <v>Alto</v>
      </c>
      <c r="K2762" s="6">
        <f>IF(OR(B2762="",D2762="",E2762="",F2762="",G2762="",H2762=""),1,0)</f>
        <v>0</v>
      </c>
      <c r="L2762" s="6">
        <f>IF(C2762&lt;Panorama_geral!$B$3,1,0)</f>
        <v>0</v>
      </c>
      <c r="M2762" s="36">
        <f>IF(D2762&gt;Educacao_infantil!$I$3,1,0)</f>
        <v>0</v>
      </c>
      <c r="N2762" s="7">
        <f>IF(I2762&lt;Educacao_infantil!$J$3,1,0)</f>
        <v>0</v>
      </c>
      <c r="O2762" s="22"/>
    </row>
    <row r="2763" spans="1:15" x14ac:dyDescent="0.25">
      <c r="A2763" s="8" t="s">
        <v>1480</v>
      </c>
      <c r="B2763" s="9" t="s">
        <v>22</v>
      </c>
      <c r="C2763" s="9" t="str">
        <f>VLOOKUP(B2763,'De-Para_Estado_Regiao'!$B$3:$C$29,2,0)</f>
        <v>Sul</v>
      </c>
      <c r="D2763" s="9">
        <v>609</v>
      </c>
      <c r="E2763" s="9">
        <v>0.70099999999999996</v>
      </c>
      <c r="F2763" s="9">
        <v>0.68400000000000005</v>
      </c>
      <c r="G2763" s="9">
        <v>0.61099999999999999</v>
      </c>
      <c r="H2763" s="9">
        <v>15788.95</v>
      </c>
      <c r="I2763" s="6">
        <v>8</v>
      </c>
      <c r="J2763" s="36" t="str">
        <f t="shared" si="43"/>
        <v>Alto</v>
      </c>
      <c r="K2763" s="6">
        <f>IF(OR(B2763="",D2763="",E2763="",F2763="",G2763="",H2763=""),1,0)</f>
        <v>0</v>
      </c>
      <c r="L2763" s="6">
        <f>IF(C2763&lt;Panorama_geral!$B$3,1,0)</f>
        <v>0</v>
      </c>
      <c r="M2763" s="36">
        <f>IF(D2763&gt;Educacao_infantil!$I$3,1,0)</f>
        <v>0</v>
      </c>
      <c r="N2763" s="7">
        <f>IF(I2763&lt;Educacao_infantil!$J$3,1,0)</f>
        <v>0</v>
      </c>
      <c r="O2763" s="22"/>
    </row>
    <row r="2764" spans="1:15" x14ac:dyDescent="0.25">
      <c r="A2764" s="5" t="s">
        <v>1481</v>
      </c>
      <c r="B2764" s="6" t="s">
        <v>64</v>
      </c>
      <c r="C2764" s="9" t="str">
        <f>VLOOKUP(B2764,'De-Para_Estado_Regiao'!$B$3:$C$29,2,0)</f>
        <v>Sudeste</v>
      </c>
      <c r="D2764" s="6">
        <v>336</v>
      </c>
      <c r="E2764" s="6">
        <v>0.73</v>
      </c>
      <c r="F2764" s="6">
        <v>0.70899999999999996</v>
      </c>
      <c r="G2764" s="6">
        <v>0.65800000000000003</v>
      </c>
      <c r="H2764" s="6">
        <v>20787.84</v>
      </c>
      <c r="I2764" s="6">
        <v>11</v>
      </c>
      <c r="J2764" s="36" t="str">
        <f t="shared" si="43"/>
        <v>Alto</v>
      </c>
      <c r="K2764" s="6">
        <f>IF(OR(B2764="",D2764="",E2764="",F2764="",G2764="",H2764=""),1,0)</f>
        <v>0</v>
      </c>
      <c r="L2764" s="6">
        <f>IF(C2764&lt;Panorama_geral!$B$3,1,0)</f>
        <v>0</v>
      </c>
      <c r="M2764" s="36">
        <f>IF(D2764&gt;Educacao_infantil!$I$3,1,0)</f>
        <v>0</v>
      </c>
      <c r="N2764" s="7">
        <f>IF(I2764&lt;Educacao_infantil!$J$3,1,0)</f>
        <v>0</v>
      </c>
      <c r="O2764" s="22"/>
    </row>
    <row r="2765" spans="1:15" x14ac:dyDescent="0.25">
      <c r="A2765" s="8" t="s">
        <v>1482</v>
      </c>
      <c r="B2765" s="9" t="s">
        <v>22</v>
      </c>
      <c r="C2765" s="9" t="str">
        <f>VLOOKUP(B2765,'De-Para_Estado_Regiao'!$B$3:$C$29,2,0)</f>
        <v>Sul</v>
      </c>
      <c r="D2765" s="9">
        <v>718</v>
      </c>
      <c r="E2765" s="9">
        <v>0.7</v>
      </c>
      <c r="F2765" s="9">
        <v>0.70799999999999996</v>
      </c>
      <c r="G2765" s="9">
        <v>0.58799999999999997</v>
      </c>
      <c r="H2765" s="9">
        <v>23247.54</v>
      </c>
      <c r="I2765" s="6">
        <v>19</v>
      </c>
      <c r="J2765" s="36" t="str">
        <f t="shared" si="43"/>
        <v>Alto</v>
      </c>
      <c r="K2765" s="6">
        <f>IF(OR(B2765="",D2765="",E2765="",F2765="",G2765="",H2765=""),1,0)</f>
        <v>0</v>
      </c>
      <c r="L2765" s="6">
        <f>IF(C2765&lt;Panorama_geral!$B$3,1,0)</f>
        <v>0</v>
      </c>
      <c r="M2765" s="36">
        <f>IF(D2765&gt;Educacao_infantil!$I$3,1,0)</f>
        <v>0</v>
      </c>
      <c r="N2765" s="7">
        <f>IF(I2765&lt;Educacao_infantil!$J$3,1,0)</f>
        <v>0</v>
      </c>
      <c r="O2765" s="22"/>
    </row>
    <row r="2766" spans="1:15" x14ac:dyDescent="0.25">
      <c r="A2766" s="5" t="s">
        <v>1483</v>
      </c>
      <c r="B2766" s="6" t="s">
        <v>31</v>
      </c>
      <c r="C2766" s="9" t="str">
        <f>VLOOKUP(B2766,'De-Para_Estado_Regiao'!$B$3:$C$29,2,0)</f>
        <v>Nordeste</v>
      </c>
      <c r="D2766" s="6">
        <v>638</v>
      </c>
      <c r="E2766" s="6">
        <v>0.63200000000000001</v>
      </c>
      <c r="F2766" s="6">
        <v>0.56100000000000005</v>
      </c>
      <c r="G2766" s="6">
        <v>0.59199999999999997</v>
      </c>
      <c r="H2766" s="6">
        <v>8098.53</v>
      </c>
      <c r="I2766" s="6">
        <v>3</v>
      </c>
      <c r="J2766" s="36" t="str">
        <f t="shared" si="43"/>
        <v>Médio</v>
      </c>
      <c r="K2766" s="6">
        <f>IF(OR(B2766="",D2766="",E2766="",F2766="",G2766="",H2766=""),1,0)</f>
        <v>0</v>
      </c>
      <c r="L2766" s="6">
        <f>IF(C2766&lt;Panorama_geral!$B$3,1,0)</f>
        <v>0</v>
      </c>
      <c r="M2766" s="36">
        <f>IF(D2766&gt;Educacao_infantil!$I$3,1,0)</f>
        <v>0</v>
      </c>
      <c r="N2766" s="7">
        <f>IF(I2766&lt;Educacao_infantil!$J$3,1,0)</f>
        <v>0</v>
      </c>
      <c r="O2766" s="22"/>
    </row>
    <row r="2767" spans="1:15" x14ac:dyDescent="0.25">
      <c r="A2767" s="8" t="s">
        <v>1484</v>
      </c>
      <c r="B2767" s="9" t="s">
        <v>59</v>
      </c>
      <c r="C2767" s="9" t="str">
        <f>VLOOKUP(B2767,'De-Para_Estado_Regiao'!$B$3:$C$29,2,0)</f>
        <v>Sul</v>
      </c>
      <c r="D2767" s="9">
        <v>971</v>
      </c>
      <c r="E2767" s="9">
        <v>0.68700000000000006</v>
      </c>
      <c r="F2767" s="9">
        <v>0.70499999999999996</v>
      </c>
      <c r="G2767" s="9">
        <v>0.56200000000000006</v>
      </c>
      <c r="H2767" s="9">
        <v>33314.980000000003</v>
      </c>
      <c r="I2767" s="6">
        <v>34</v>
      </c>
      <c r="J2767" s="36" t="str">
        <f t="shared" si="43"/>
        <v>Médio</v>
      </c>
      <c r="K2767" s="6">
        <f>IF(OR(B2767="",D2767="",E2767="",F2767="",G2767="",H2767=""),1,0)</f>
        <v>0</v>
      </c>
      <c r="L2767" s="6">
        <f>IF(C2767&lt;Panorama_geral!$B$3,1,0)</f>
        <v>0</v>
      </c>
      <c r="M2767" s="36">
        <f>IF(D2767&gt;Educacao_infantil!$I$3,1,0)</f>
        <v>1</v>
      </c>
      <c r="N2767" s="7">
        <f>IF(I2767&lt;Educacao_infantil!$J$3,1,0)</f>
        <v>0</v>
      </c>
      <c r="O2767" s="22"/>
    </row>
    <row r="2768" spans="1:15" x14ac:dyDescent="0.25">
      <c r="A2768" s="8" t="s">
        <v>1486</v>
      </c>
      <c r="B2768" s="9" t="s">
        <v>49</v>
      </c>
      <c r="C2768" s="9" t="str">
        <f>VLOOKUP(B2768,'De-Para_Estado_Regiao'!$B$3:$C$29,2,0)</f>
        <v>Norte</v>
      </c>
      <c r="D2768" s="9">
        <v>1051</v>
      </c>
      <c r="E2768" s="9">
        <v>0.63600000000000001</v>
      </c>
      <c r="F2768" s="9">
        <v>0.59199999999999997</v>
      </c>
      <c r="G2768" s="9">
        <v>0.53600000000000003</v>
      </c>
      <c r="H2768" s="9">
        <v>33717.21</v>
      </c>
      <c r="I2768" s="6">
        <v>15</v>
      </c>
      <c r="J2768" s="36" t="str">
        <f t="shared" si="43"/>
        <v>Médio</v>
      </c>
      <c r="K2768" s="6">
        <f>IF(OR(B2768="",D2768="",E2768="",F2768="",G2768="",H2768=""),1,0)</f>
        <v>0</v>
      </c>
      <c r="L2768" s="6">
        <f>IF(C2768&lt;Panorama_geral!$B$3,1,0)</f>
        <v>0</v>
      </c>
      <c r="M2768" s="36">
        <f>IF(D2768&gt;Educacao_infantil!$I$3,1,0)</f>
        <v>1</v>
      </c>
      <c r="N2768" s="7">
        <f>IF(I2768&lt;Educacao_infantil!$J$3,1,0)</f>
        <v>0</v>
      </c>
      <c r="O2768" s="22"/>
    </row>
    <row r="2769" spans="1:15" x14ac:dyDescent="0.25">
      <c r="A2769" s="5" t="s">
        <v>1487</v>
      </c>
      <c r="B2769" s="6" t="s">
        <v>22</v>
      </c>
      <c r="C2769" s="9" t="str">
        <f>VLOOKUP(B2769,'De-Para_Estado_Regiao'!$B$3:$C$29,2,0)</f>
        <v>Sul</v>
      </c>
      <c r="D2769" s="6">
        <v>423</v>
      </c>
      <c r="E2769" s="6">
        <v>0.68</v>
      </c>
      <c r="F2769" s="6">
        <v>0.69699999999999995</v>
      </c>
      <c r="G2769" s="6">
        <v>0.55500000000000005</v>
      </c>
      <c r="H2769" s="6">
        <v>19401.11</v>
      </c>
      <c r="I2769" s="6">
        <v>9</v>
      </c>
      <c r="J2769" s="36" t="str">
        <f t="shared" si="43"/>
        <v>Médio</v>
      </c>
      <c r="K2769" s="6">
        <f>IF(OR(B2769="",D2769="",E2769="",F2769="",G2769="",H2769=""),1,0)</f>
        <v>0</v>
      </c>
      <c r="L2769" s="6">
        <f>IF(C2769&lt;Panorama_geral!$B$3,1,0)</f>
        <v>0</v>
      </c>
      <c r="M2769" s="36">
        <f>IF(D2769&gt;Educacao_infantil!$I$3,1,0)</f>
        <v>0</v>
      </c>
      <c r="N2769" s="7">
        <f>IF(I2769&lt;Educacao_infantil!$J$3,1,0)</f>
        <v>0</v>
      </c>
      <c r="O2769" s="22"/>
    </row>
    <row r="2770" spans="1:15" x14ac:dyDescent="0.25">
      <c r="A2770" s="8" t="s">
        <v>1488</v>
      </c>
      <c r="B2770" s="9" t="s">
        <v>111</v>
      </c>
      <c r="C2770" s="9" t="str">
        <f>VLOOKUP(B2770,'De-Para_Estado_Regiao'!$B$3:$C$29,2,0)</f>
        <v>Norte</v>
      </c>
      <c r="D2770" s="9">
        <v>1019</v>
      </c>
      <c r="E2770" s="9">
        <v>0.67</v>
      </c>
      <c r="F2770" s="9">
        <v>0.61399999999999999</v>
      </c>
      <c r="G2770" s="9">
        <v>0.61899999999999999</v>
      </c>
      <c r="H2770" s="9">
        <v>12462.39</v>
      </c>
      <c r="I2770" s="6">
        <v>7</v>
      </c>
      <c r="J2770" s="36" t="str">
        <f t="shared" si="43"/>
        <v>Médio</v>
      </c>
      <c r="K2770" s="6">
        <f>IF(OR(B2770="",D2770="",E2770="",F2770="",G2770="",H2770=""),1,0)</f>
        <v>0</v>
      </c>
      <c r="L2770" s="6">
        <f>IF(C2770&lt;Panorama_geral!$B$3,1,0)</f>
        <v>0</v>
      </c>
      <c r="M2770" s="36">
        <f>IF(D2770&gt;Educacao_infantil!$I$3,1,0)</f>
        <v>1</v>
      </c>
      <c r="N2770" s="7">
        <f>IF(I2770&lt;Educacao_infantil!$J$3,1,0)</f>
        <v>0</v>
      </c>
      <c r="O2770" s="22"/>
    </row>
    <row r="2771" spans="1:15" x14ac:dyDescent="0.25">
      <c r="A2771" s="5" t="s">
        <v>1489</v>
      </c>
      <c r="B2771" s="6" t="s">
        <v>59</v>
      </c>
      <c r="C2771" s="9" t="str">
        <f>VLOOKUP(B2771,'De-Para_Estado_Regiao'!$B$3:$C$29,2,0)</f>
        <v>Sul</v>
      </c>
      <c r="D2771" s="6">
        <v>115</v>
      </c>
      <c r="E2771" s="6">
        <v>0.75900000000000001</v>
      </c>
      <c r="F2771" s="6">
        <v>0.74299999999999999</v>
      </c>
      <c r="G2771" s="6">
        <v>0.69499999999999995</v>
      </c>
      <c r="H2771" s="6">
        <v>27449.07</v>
      </c>
      <c r="I2771" s="6">
        <v>5</v>
      </c>
      <c r="J2771" s="36" t="str">
        <f t="shared" si="43"/>
        <v>Alto</v>
      </c>
      <c r="K2771" s="6">
        <f>IF(OR(B2771="",D2771="",E2771="",F2771="",G2771="",H2771=""),1,0)</f>
        <v>0</v>
      </c>
      <c r="L2771" s="6">
        <f>IF(C2771&lt;Panorama_geral!$B$3,1,0)</f>
        <v>0</v>
      </c>
      <c r="M2771" s="36">
        <f>IF(D2771&gt;Educacao_infantil!$I$3,1,0)</f>
        <v>0</v>
      </c>
      <c r="N2771" s="7">
        <f>IF(I2771&lt;Educacao_infantil!$J$3,1,0)</f>
        <v>0</v>
      </c>
      <c r="O2771" s="22"/>
    </row>
    <row r="2772" spans="1:15" x14ac:dyDescent="0.25">
      <c r="A2772" s="8" t="s">
        <v>1490</v>
      </c>
      <c r="B2772" s="9" t="s">
        <v>10</v>
      </c>
      <c r="C2772" s="9" t="str">
        <f>VLOOKUP(B2772,'De-Para_Estado_Regiao'!$B$3:$C$29,2,0)</f>
        <v>Sudeste</v>
      </c>
      <c r="D2772" s="9">
        <v>288</v>
      </c>
      <c r="E2772" s="9">
        <v>0.67</v>
      </c>
      <c r="F2772" s="9">
        <v>0.64900000000000002</v>
      </c>
      <c r="G2772" s="9">
        <v>0.57499999999999996</v>
      </c>
      <c r="H2772" s="9">
        <v>18261.169999999998</v>
      </c>
      <c r="I2772" s="6">
        <v>11</v>
      </c>
      <c r="J2772" s="36" t="str">
        <f t="shared" si="43"/>
        <v>Médio</v>
      </c>
      <c r="K2772" s="6">
        <f>IF(OR(B2772="",D2772="",E2772="",F2772="",G2772="",H2772=""),1,0)</f>
        <v>0</v>
      </c>
      <c r="L2772" s="6">
        <f>IF(C2772&lt;Panorama_geral!$B$3,1,0)</f>
        <v>0</v>
      </c>
      <c r="M2772" s="36">
        <f>IF(D2772&gt;Educacao_infantil!$I$3,1,0)</f>
        <v>0</v>
      </c>
      <c r="N2772" s="7">
        <f>IF(I2772&lt;Educacao_infantil!$J$3,1,0)</f>
        <v>0</v>
      </c>
      <c r="O2772" s="22"/>
    </row>
    <row r="2773" spans="1:15" x14ac:dyDescent="0.25">
      <c r="A2773" s="5" t="s">
        <v>1491</v>
      </c>
      <c r="B2773" s="6" t="s">
        <v>22</v>
      </c>
      <c r="C2773" s="9" t="str">
        <f>VLOOKUP(B2773,'De-Para_Estado_Regiao'!$B$3:$C$29,2,0)</f>
        <v>Sul</v>
      </c>
      <c r="D2773" s="6">
        <v>616</v>
      </c>
      <c r="E2773" s="6">
        <v>0.69599999999999995</v>
      </c>
      <c r="F2773" s="6">
        <v>0.67900000000000005</v>
      </c>
      <c r="G2773" s="6">
        <v>0.58699999999999997</v>
      </c>
      <c r="H2773" s="6">
        <v>18476.66</v>
      </c>
      <c r="I2773" s="6">
        <v>11</v>
      </c>
      <c r="J2773" s="36" t="str">
        <f t="shared" si="43"/>
        <v>Médio</v>
      </c>
      <c r="K2773" s="6">
        <f>IF(OR(B2773="",D2773="",E2773="",F2773="",G2773="",H2773=""),1,0)</f>
        <v>0</v>
      </c>
      <c r="L2773" s="6">
        <f>IF(C2773&lt;Panorama_geral!$B$3,1,0)</f>
        <v>0</v>
      </c>
      <c r="M2773" s="36">
        <f>IF(D2773&gt;Educacao_infantil!$I$3,1,0)</f>
        <v>0</v>
      </c>
      <c r="N2773" s="7">
        <f>IF(I2773&lt;Educacao_infantil!$J$3,1,0)</f>
        <v>0</v>
      </c>
      <c r="O2773" s="22"/>
    </row>
    <row r="2774" spans="1:15" x14ac:dyDescent="0.25">
      <c r="A2774" s="8" t="s">
        <v>1492</v>
      </c>
      <c r="B2774" s="9" t="s">
        <v>24</v>
      </c>
      <c r="C2774" s="9" t="str">
        <f>VLOOKUP(B2774,'De-Para_Estado_Regiao'!$B$3:$C$29,2,0)</f>
        <v>Nordeste</v>
      </c>
      <c r="D2774" s="9">
        <v>1387</v>
      </c>
      <c r="E2774" s="9">
        <v>0.625</v>
      </c>
      <c r="F2774" s="9">
        <v>0.61599999999999999</v>
      </c>
      <c r="G2774" s="9">
        <v>0.49199999999999999</v>
      </c>
      <c r="H2774" s="9">
        <v>8892.67</v>
      </c>
      <c r="I2774" s="6">
        <v>16</v>
      </c>
      <c r="J2774" s="36" t="str">
        <f t="shared" si="43"/>
        <v>Médio</v>
      </c>
      <c r="K2774" s="6">
        <f>IF(OR(B2774="",D2774="",E2774="",F2774="",G2774="",H2774=""),1,0)</f>
        <v>0</v>
      </c>
      <c r="L2774" s="6">
        <f>IF(C2774&lt;Panorama_geral!$B$3,1,0)</f>
        <v>0</v>
      </c>
      <c r="M2774" s="36">
        <f>IF(D2774&gt;Educacao_infantil!$I$3,1,0)</f>
        <v>1</v>
      </c>
      <c r="N2774" s="7">
        <f>IF(I2774&lt;Educacao_infantil!$J$3,1,0)</f>
        <v>0</v>
      </c>
      <c r="O2774" s="22"/>
    </row>
    <row r="2775" spans="1:15" x14ac:dyDescent="0.25">
      <c r="A2775" s="5" t="s">
        <v>1493</v>
      </c>
      <c r="B2775" s="6" t="s">
        <v>10</v>
      </c>
      <c r="C2775" s="9" t="str">
        <f>VLOOKUP(B2775,'De-Para_Estado_Regiao'!$B$3:$C$29,2,0)</f>
        <v>Sudeste</v>
      </c>
      <c r="D2775" s="6">
        <v>280</v>
      </c>
      <c r="E2775" s="6">
        <v>0.70299999999999996</v>
      </c>
      <c r="F2775" s="6">
        <v>0.68700000000000006</v>
      </c>
      <c r="G2775" s="6">
        <v>0.63100000000000001</v>
      </c>
      <c r="H2775" s="6">
        <v>28428.33</v>
      </c>
      <c r="I2775" s="6">
        <v>4</v>
      </c>
      <c r="J2775" s="36" t="str">
        <f t="shared" si="43"/>
        <v>Alto</v>
      </c>
      <c r="K2775" s="6">
        <f>IF(OR(B2775="",D2775="",E2775="",F2775="",G2775="",H2775=""),1,0)</f>
        <v>0</v>
      </c>
      <c r="L2775" s="6">
        <f>IF(C2775&lt;Panorama_geral!$B$3,1,0)</f>
        <v>0</v>
      </c>
      <c r="M2775" s="36">
        <f>IF(D2775&gt;Educacao_infantil!$I$3,1,0)</f>
        <v>0</v>
      </c>
      <c r="N2775" s="7">
        <f>IF(I2775&lt;Educacao_infantil!$J$3,1,0)</f>
        <v>0</v>
      </c>
      <c r="O2775" s="22"/>
    </row>
    <row r="2776" spans="1:15" x14ac:dyDescent="0.25">
      <c r="A2776" s="8" t="s">
        <v>1494</v>
      </c>
      <c r="B2776" s="9" t="s">
        <v>87</v>
      </c>
      <c r="C2776" s="9" t="str">
        <f>VLOOKUP(B2776,'De-Para_Estado_Regiao'!$B$3:$C$29,2,0)</f>
        <v>Nordeste</v>
      </c>
      <c r="D2776" s="9">
        <v>2268</v>
      </c>
      <c r="E2776" s="9">
        <v>0.61599999999999999</v>
      </c>
      <c r="F2776" s="9">
        <v>0.627</v>
      </c>
      <c r="G2776" s="9">
        <v>0.51500000000000001</v>
      </c>
      <c r="H2776" s="9">
        <v>7493.54</v>
      </c>
      <c r="I2776" s="6">
        <v>3</v>
      </c>
      <c r="J2776" s="36" t="str">
        <f t="shared" si="43"/>
        <v>Médio</v>
      </c>
      <c r="K2776" s="6">
        <f>IF(OR(B2776="",D2776="",E2776="",F2776="",G2776="",H2776=""),1,0)</f>
        <v>0</v>
      </c>
      <c r="L2776" s="6">
        <f>IF(C2776&lt;Panorama_geral!$B$3,1,0)</f>
        <v>0</v>
      </c>
      <c r="M2776" s="36">
        <f>IF(D2776&gt;Educacao_infantil!$I$3,1,0)</f>
        <v>1</v>
      </c>
      <c r="N2776" s="7">
        <f>IF(I2776&lt;Educacao_infantil!$J$3,1,0)</f>
        <v>0</v>
      </c>
      <c r="O2776" s="22"/>
    </row>
    <row r="2777" spans="1:15" x14ac:dyDescent="0.25">
      <c r="A2777" s="5" t="s">
        <v>1495</v>
      </c>
      <c r="B2777" s="6" t="s">
        <v>118</v>
      </c>
      <c r="C2777" s="9" t="str">
        <f>VLOOKUP(B2777,'De-Para_Estado_Regiao'!$B$3:$C$29,2,0)</f>
        <v>Nordeste</v>
      </c>
      <c r="D2777" s="6">
        <v>1327</v>
      </c>
      <c r="E2777" s="6">
        <v>0.66</v>
      </c>
      <c r="F2777" s="6">
        <v>0.629</v>
      </c>
      <c r="G2777" s="6">
        <v>0.56599999999999995</v>
      </c>
      <c r="H2777" s="6">
        <v>11433.99</v>
      </c>
      <c r="I2777" s="6">
        <v>13</v>
      </c>
      <c r="J2777" s="36" t="str">
        <f t="shared" si="43"/>
        <v>Médio</v>
      </c>
      <c r="K2777" s="6">
        <f>IF(OR(B2777="",D2777="",E2777="",F2777="",G2777="",H2777=""),1,0)</f>
        <v>0</v>
      </c>
      <c r="L2777" s="6">
        <f>IF(C2777&lt;Panorama_geral!$B$3,1,0)</f>
        <v>0</v>
      </c>
      <c r="M2777" s="36">
        <f>IF(D2777&gt;Educacao_infantil!$I$3,1,0)</f>
        <v>1</v>
      </c>
      <c r="N2777" s="7">
        <f>IF(I2777&lt;Educacao_infantil!$J$3,1,0)</f>
        <v>0</v>
      </c>
      <c r="O2777" s="22"/>
    </row>
    <row r="2778" spans="1:15" x14ac:dyDescent="0.25">
      <c r="A2778" s="8" t="s">
        <v>1496</v>
      </c>
      <c r="B2778" s="9" t="s">
        <v>64</v>
      </c>
      <c r="C2778" s="9" t="str">
        <f>VLOOKUP(B2778,'De-Para_Estado_Regiao'!$B$3:$C$29,2,0)</f>
        <v>Sudeste</v>
      </c>
      <c r="D2778" s="9">
        <v>1180</v>
      </c>
      <c r="E2778" s="9">
        <v>0.70299999999999996</v>
      </c>
      <c r="F2778" s="9">
        <v>0.69099999999999995</v>
      </c>
      <c r="G2778" s="9">
        <v>0.59499999999999997</v>
      </c>
      <c r="H2778" s="9">
        <v>18334.27</v>
      </c>
      <c r="I2778" s="6">
        <v>17</v>
      </c>
      <c r="J2778" s="36" t="str">
        <f t="shared" si="43"/>
        <v>Alto</v>
      </c>
      <c r="K2778" s="6">
        <f>IF(OR(B2778="",D2778="",E2778="",F2778="",G2778="",H2778=""),1,0)</f>
        <v>0</v>
      </c>
      <c r="L2778" s="6">
        <f>IF(C2778&lt;Panorama_geral!$B$3,1,0)</f>
        <v>0</v>
      </c>
      <c r="M2778" s="36">
        <f>IF(D2778&gt;Educacao_infantil!$I$3,1,0)</f>
        <v>1</v>
      </c>
      <c r="N2778" s="7">
        <f>IF(I2778&lt;Educacao_infantil!$J$3,1,0)</f>
        <v>0</v>
      </c>
      <c r="O2778" s="22"/>
    </row>
    <row r="2779" spans="1:15" x14ac:dyDescent="0.25">
      <c r="A2779" s="5" t="s">
        <v>1498</v>
      </c>
      <c r="B2779" s="6" t="s">
        <v>7</v>
      </c>
      <c r="C2779" s="9" t="str">
        <f>VLOOKUP(B2779,'De-Para_Estado_Regiao'!$B$3:$C$29,2,0)</f>
        <v>Sudeste</v>
      </c>
      <c r="D2779" s="6">
        <v>205</v>
      </c>
      <c r="E2779" s="6">
        <v>0.74</v>
      </c>
      <c r="F2779" s="6">
        <v>0.72299999999999998</v>
      </c>
      <c r="G2779" s="6">
        <v>0.65600000000000003</v>
      </c>
      <c r="H2779" s="6">
        <v>22763.73</v>
      </c>
      <c r="I2779" s="6">
        <v>3</v>
      </c>
      <c r="J2779" s="36" t="str">
        <f t="shared" si="43"/>
        <v>Alto</v>
      </c>
      <c r="K2779" s="6">
        <f>IF(OR(B2779="",D2779="",E2779="",F2779="",G2779="",H2779=""),1,0)</f>
        <v>0</v>
      </c>
      <c r="L2779" s="6">
        <f>IF(C2779&lt;Panorama_geral!$B$3,1,0)</f>
        <v>0</v>
      </c>
      <c r="M2779" s="36">
        <f>IF(D2779&gt;Educacao_infantil!$I$3,1,0)</f>
        <v>0</v>
      </c>
      <c r="N2779" s="7">
        <f>IF(I2779&lt;Educacao_infantil!$J$3,1,0)</f>
        <v>0</v>
      </c>
      <c r="O2779" s="22"/>
    </row>
    <row r="2780" spans="1:15" x14ac:dyDescent="0.25">
      <c r="A2780" s="8" t="s">
        <v>1499</v>
      </c>
      <c r="B2780" s="9" t="s">
        <v>33</v>
      </c>
      <c r="C2780" s="9" t="str">
        <f>VLOOKUP(B2780,'De-Para_Estado_Regiao'!$B$3:$C$29,2,0)</f>
        <v>Centro-Oeste</v>
      </c>
      <c r="D2780" s="9">
        <v>538</v>
      </c>
      <c r="E2780" s="9">
        <v>0.70299999999999996</v>
      </c>
      <c r="F2780" s="9">
        <v>0.67800000000000005</v>
      </c>
      <c r="G2780" s="9">
        <v>0.62</v>
      </c>
      <c r="H2780" s="9">
        <v>14700.31</v>
      </c>
      <c r="I2780" s="6">
        <v>10</v>
      </c>
      <c r="J2780" s="36" t="str">
        <f t="shared" si="43"/>
        <v>Alto</v>
      </c>
      <c r="K2780" s="6">
        <f>IF(OR(B2780="",D2780="",E2780="",F2780="",G2780="",H2780=""),1,0)</f>
        <v>0</v>
      </c>
      <c r="L2780" s="6">
        <f>IF(C2780&lt;Panorama_geral!$B$3,1,0)</f>
        <v>0</v>
      </c>
      <c r="M2780" s="36">
        <f>IF(D2780&gt;Educacao_infantil!$I$3,1,0)</f>
        <v>0</v>
      </c>
      <c r="N2780" s="7">
        <f>IF(I2780&lt;Educacao_infantil!$J$3,1,0)</f>
        <v>0</v>
      </c>
      <c r="O2780" s="22"/>
    </row>
    <row r="2781" spans="1:15" x14ac:dyDescent="0.25">
      <c r="A2781" s="5" t="s">
        <v>1500</v>
      </c>
      <c r="B2781" s="6" t="s">
        <v>33</v>
      </c>
      <c r="C2781" s="9" t="str">
        <f>VLOOKUP(B2781,'De-Para_Estado_Regiao'!$B$3:$C$29,2,0)</f>
        <v>Centro-Oeste</v>
      </c>
      <c r="D2781" s="6">
        <v>1035</v>
      </c>
      <c r="E2781" s="6">
        <v>0.70099999999999996</v>
      </c>
      <c r="F2781" s="6">
        <v>0.71099999999999997</v>
      </c>
      <c r="G2781" s="6">
        <v>0.58799999999999997</v>
      </c>
      <c r="H2781" s="6">
        <v>44237.45</v>
      </c>
      <c r="I2781" s="6">
        <v>22</v>
      </c>
      <c r="J2781" s="36" t="str">
        <f t="shared" si="43"/>
        <v>Alto</v>
      </c>
      <c r="K2781" s="6">
        <f>IF(OR(B2781="",D2781="",E2781="",F2781="",G2781="",H2781=""),1,0)</f>
        <v>0</v>
      </c>
      <c r="L2781" s="6">
        <f>IF(C2781&lt;Panorama_geral!$B$3,1,0)</f>
        <v>0</v>
      </c>
      <c r="M2781" s="36">
        <f>IF(D2781&gt;Educacao_infantil!$I$3,1,0)</f>
        <v>1</v>
      </c>
      <c r="N2781" s="7">
        <f>IF(I2781&lt;Educacao_infantil!$J$3,1,0)</f>
        <v>0</v>
      </c>
      <c r="O2781" s="22"/>
    </row>
    <row r="2782" spans="1:15" x14ac:dyDescent="0.25">
      <c r="A2782" s="8" t="s">
        <v>1501</v>
      </c>
      <c r="B2782" s="9" t="s">
        <v>16</v>
      </c>
      <c r="C2782" s="9" t="str">
        <f>VLOOKUP(B2782,'De-Para_Estado_Regiao'!$B$3:$C$29,2,0)</f>
        <v>Sudeste</v>
      </c>
      <c r="D2782" s="9">
        <v>500</v>
      </c>
      <c r="E2782" s="9">
        <v>0.64400000000000002</v>
      </c>
      <c r="F2782" s="9">
        <v>0.63200000000000001</v>
      </c>
      <c r="G2782" s="9">
        <v>0.51800000000000002</v>
      </c>
      <c r="H2782" s="9">
        <v>9833.7800000000007</v>
      </c>
      <c r="I2782" s="6">
        <v>7</v>
      </c>
      <c r="J2782" s="36" t="str">
        <f t="shared" si="43"/>
        <v>Médio</v>
      </c>
      <c r="K2782" s="6">
        <f>IF(OR(B2782="",D2782="",E2782="",F2782="",G2782="",H2782=""),1,0)</f>
        <v>0</v>
      </c>
      <c r="L2782" s="6">
        <f>IF(C2782&lt;Panorama_geral!$B$3,1,0)</f>
        <v>0</v>
      </c>
      <c r="M2782" s="36">
        <f>IF(D2782&gt;Educacao_infantil!$I$3,1,0)</f>
        <v>0</v>
      </c>
      <c r="N2782" s="7">
        <f>IF(I2782&lt;Educacao_infantil!$J$3,1,0)</f>
        <v>0</v>
      </c>
      <c r="O2782" s="22"/>
    </row>
    <row r="2783" spans="1:15" x14ac:dyDescent="0.25">
      <c r="A2783" s="5" t="s">
        <v>1502</v>
      </c>
      <c r="B2783" s="6" t="s">
        <v>22</v>
      </c>
      <c r="C2783" s="9" t="str">
        <f>VLOOKUP(B2783,'De-Para_Estado_Regiao'!$B$3:$C$29,2,0)</f>
        <v>Sul</v>
      </c>
      <c r="D2783" s="6">
        <v>670</v>
      </c>
      <c r="E2783" s="6">
        <v>0.72499999999999998</v>
      </c>
      <c r="F2783" s="6">
        <v>0.71499999999999997</v>
      </c>
      <c r="G2783" s="6">
        <v>0.64200000000000002</v>
      </c>
      <c r="H2783" s="6">
        <v>43049.9</v>
      </c>
      <c r="I2783" s="6">
        <v>17</v>
      </c>
      <c r="J2783" s="36" t="str">
        <f t="shared" si="43"/>
        <v>Alto</v>
      </c>
      <c r="K2783" s="6">
        <f>IF(OR(B2783="",D2783="",E2783="",F2783="",G2783="",H2783=""),1,0)</f>
        <v>0</v>
      </c>
      <c r="L2783" s="6">
        <f>IF(C2783&lt;Panorama_geral!$B$3,1,0)</f>
        <v>0</v>
      </c>
      <c r="M2783" s="36">
        <f>IF(D2783&gt;Educacao_infantil!$I$3,1,0)</f>
        <v>0</v>
      </c>
      <c r="N2783" s="7">
        <f>IF(I2783&lt;Educacao_infantil!$J$3,1,0)</f>
        <v>0</v>
      </c>
      <c r="O2783" s="22"/>
    </row>
    <row r="2784" spans="1:15" x14ac:dyDescent="0.25">
      <c r="A2784" s="8" t="s">
        <v>1503</v>
      </c>
      <c r="B2784" s="9" t="s">
        <v>31</v>
      </c>
      <c r="C2784" s="9" t="str">
        <f>VLOOKUP(B2784,'De-Para_Estado_Regiao'!$B$3:$C$29,2,0)</f>
        <v>Nordeste</v>
      </c>
      <c r="D2784" s="9">
        <v>2649</v>
      </c>
      <c r="E2784" s="9">
        <v>0.62</v>
      </c>
      <c r="F2784" s="9">
        <v>0.56499999999999995</v>
      </c>
      <c r="G2784" s="9">
        <v>0.57799999999999996</v>
      </c>
      <c r="H2784" s="9">
        <v>9763.2900000000009</v>
      </c>
      <c r="I2784" s="6">
        <v>14</v>
      </c>
      <c r="J2784" s="36" t="str">
        <f t="shared" si="43"/>
        <v>Médio</v>
      </c>
      <c r="K2784" s="6">
        <f>IF(OR(B2784="",D2784="",E2784="",F2784="",G2784="",H2784=""),1,0)</f>
        <v>0</v>
      </c>
      <c r="L2784" s="6">
        <f>IF(C2784&lt;Panorama_geral!$B$3,1,0)</f>
        <v>0</v>
      </c>
      <c r="M2784" s="36">
        <f>IF(D2784&gt;Educacao_infantil!$I$3,1,0)</f>
        <v>1</v>
      </c>
      <c r="N2784" s="7">
        <f>IF(I2784&lt;Educacao_infantil!$J$3,1,0)</f>
        <v>0</v>
      </c>
      <c r="O2784" s="22"/>
    </row>
    <row r="2785" spans="1:15" x14ac:dyDescent="0.25">
      <c r="A2785" s="5" t="s">
        <v>1504</v>
      </c>
      <c r="B2785" s="6" t="s">
        <v>10</v>
      </c>
      <c r="C2785" s="9" t="str">
        <f>VLOOKUP(B2785,'De-Para_Estado_Regiao'!$B$3:$C$29,2,0)</f>
        <v>Sudeste</v>
      </c>
      <c r="D2785" s="6">
        <v>1511</v>
      </c>
      <c r="E2785" s="6">
        <v>0.65400000000000003</v>
      </c>
      <c r="F2785" s="6">
        <v>0.64400000000000002</v>
      </c>
      <c r="G2785" s="6">
        <v>0.54800000000000004</v>
      </c>
      <c r="H2785" s="6">
        <v>17195.21</v>
      </c>
      <c r="I2785" s="6">
        <v>24</v>
      </c>
      <c r="J2785" s="36" t="str">
        <f t="shared" si="43"/>
        <v>Médio</v>
      </c>
      <c r="K2785" s="6">
        <f>IF(OR(B2785="",D2785="",E2785="",F2785="",G2785="",H2785=""),1,0)</f>
        <v>0</v>
      </c>
      <c r="L2785" s="6">
        <f>IF(C2785&lt;Panorama_geral!$B$3,1,0)</f>
        <v>0</v>
      </c>
      <c r="M2785" s="36">
        <f>IF(D2785&gt;Educacao_infantil!$I$3,1,0)</f>
        <v>1</v>
      </c>
      <c r="N2785" s="7">
        <f>IF(I2785&lt;Educacao_infantil!$J$3,1,0)</f>
        <v>0</v>
      </c>
      <c r="O2785" s="22"/>
    </row>
    <row r="2786" spans="1:15" x14ac:dyDescent="0.25">
      <c r="A2786" s="8" t="s">
        <v>1505</v>
      </c>
      <c r="B2786" s="9" t="s">
        <v>22</v>
      </c>
      <c r="C2786" s="9" t="str">
        <f>VLOOKUP(B2786,'De-Para_Estado_Regiao'!$B$3:$C$29,2,0)</f>
        <v>Sul</v>
      </c>
      <c r="D2786" s="9">
        <v>170</v>
      </c>
      <c r="E2786" s="9">
        <v>0.745</v>
      </c>
      <c r="F2786" s="9">
        <v>0.73899999999999999</v>
      </c>
      <c r="G2786" s="9">
        <v>0.65600000000000003</v>
      </c>
      <c r="H2786" s="9">
        <v>30942.98</v>
      </c>
      <c r="I2786" s="6">
        <v>3</v>
      </c>
      <c r="J2786" s="36" t="str">
        <f t="shared" si="43"/>
        <v>Alto</v>
      </c>
      <c r="K2786" s="6">
        <f>IF(OR(B2786="",D2786="",E2786="",F2786="",G2786="",H2786=""),1,0)</f>
        <v>0</v>
      </c>
      <c r="L2786" s="6">
        <f>IF(C2786&lt;Panorama_geral!$B$3,1,0)</f>
        <v>0</v>
      </c>
      <c r="M2786" s="36">
        <f>IF(D2786&gt;Educacao_infantil!$I$3,1,0)</f>
        <v>0</v>
      </c>
      <c r="N2786" s="7">
        <f>IF(I2786&lt;Educacao_infantil!$J$3,1,0)</f>
        <v>0</v>
      </c>
      <c r="O2786" s="22"/>
    </row>
    <row r="2787" spans="1:15" x14ac:dyDescent="0.25">
      <c r="A2787" s="5" t="s">
        <v>1506</v>
      </c>
      <c r="B2787" s="6" t="s">
        <v>7</v>
      </c>
      <c r="C2787" s="9" t="str">
        <f>VLOOKUP(B2787,'De-Para_Estado_Regiao'!$B$3:$C$29,2,0)</f>
        <v>Sudeste</v>
      </c>
      <c r="D2787" s="6">
        <v>182</v>
      </c>
      <c r="E2787" s="6">
        <v>0.72099999999999997</v>
      </c>
      <c r="F2787" s="6">
        <v>0.69799999999999995</v>
      </c>
      <c r="G2787" s="6">
        <v>0.65500000000000003</v>
      </c>
      <c r="H2787" s="6">
        <v>13460.71</v>
      </c>
      <c r="I2787" s="6">
        <v>3</v>
      </c>
      <c r="J2787" s="36" t="str">
        <f t="shared" si="43"/>
        <v>Alto</v>
      </c>
      <c r="K2787" s="6">
        <f>IF(OR(B2787="",D2787="",E2787="",F2787="",G2787="",H2787=""),1,0)</f>
        <v>0</v>
      </c>
      <c r="L2787" s="6">
        <f>IF(C2787&lt;Panorama_geral!$B$3,1,0)</f>
        <v>0</v>
      </c>
      <c r="M2787" s="36">
        <f>IF(D2787&gt;Educacao_infantil!$I$3,1,0)</f>
        <v>0</v>
      </c>
      <c r="N2787" s="7">
        <f>IF(I2787&lt;Educacao_infantil!$J$3,1,0)</f>
        <v>0</v>
      </c>
      <c r="O2787" s="22"/>
    </row>
    <row r="2788" spans="1:15" x14ac:dyDescent="0.25">
      <c r="A2788" s="8" t="s">
        <v>1507</v>
      </c>
      <c r="B2788" s="9" t="s">
        <v>39</v>
      </c>
      <c r="C2788" s="9" t="str">
        <f>VLOOKUP(B2788,'De-Para_Estado_Regiao'!$B$3:$C$29,2,0)</f>
        <v>Norte</v>
      </c>
      <c r="D2788" s="9">
        <v>2322</v>
      </c>
      <c r="E2788" s="9">
        <v>0.60499999999999998</v>
      </c>
      <c r="F2788" s="9">
        <v>0.621</v>
      </c>
      <c r="G2788" s="9">
        <v>0.45100000000000001</v>
      </c>
      <c r="H2788" s="9">
        <v>9430.8700000000008</v>
      </c>
      <c r="I2788" s="6">
        <v>13</v>
      </c>
      <c r="J2788" s="36" t="str">
        <f t="shared" si="43"/>
        <v>Médio</v>
      </c>
      <c r="K2788" s="6">
        <f>IF(OR(B2788="",D2788="",E2788="",F2788="",G2788="",H2788=""),1,0)</f>
        <v>0</v>
      </c>
      <c r="L2788" s="6">
        <f>IF(C2788&lt;Panorama_geral!$B$3,1,0)</f>
        <v>0</v>
      </c>
      <c r="M2788" s="36">
        <f>IF(D2788&gt;Educacao_infantil!$I$3,1,0)</f>
        <v>1</v>
      </c>
      <c r="N2788" s="7">
        <f>IF(I2788&lt;Educacao_infantil!$J$3,1,0)</f>
        <v>0</v>
      </c>
      <c r="O2788" s="22"/>
    </row>
    <row r="2789" spans="1:15" x14ac:dyDescent="0.25">
      <c r="A2789" s="5" t="s">
        <v>1508</v>
      </c>
      <c r="B2789" s="6" t="s">
        <v>22</v>
      </c>
      <c r="C2789" s="9" t="str">
        <f>VLOOKUP(B2789,'De-Para_Estado_Regiao'!$B$3:$C$29,2,0)</f>
        <v>Sul</v>
      </c>
      <c r="D2789" s="6">
        <v>870</v>
      </c>
      <c r="E2789" s="6">
        <v>0.68700000000000006</v>
      </c>
      <c r="F2789" s="6">
        <v>0.69199999999999995</v>
      </c>
      <c r="G2789" s="6">
        <v>0.59399999999999997</v>
      </c>
      <c r="H2789" s="6">
        <v>24319.16</v>
      </c>
      <c r="I2789" s="6">
        <v>24</v>
      </c>
      <c r="J2789" s="36" t="str">
        <f t="shared" si="43"/>
        <v>Médio</v>
      </c>
      <c r="K2789" s="6">
        <f>IF(OR(B2789="",D2789="",E2789="",F2789="",G2789="",H2789=""),1,0)</f>
        <v>0</v>
      </c>
      <c r="L2789" s="6">
        <f>IF(C2789&lt;Panorama_geral!$B$3,1,0)</f>
        <v>0</v>
      </c>
      <c r="M2789" s="36">
        <f>IF(D2789&gt;Educacao_infantil!$I$3,1,0)</f>
        <v>0</v>
      </c>
      <c r="N2789" s="7">
        <f>IF(I2789&lt;Educacao_infantil!$J$3,1,0)</f>
        <v>0</v>
      </c>
      <c r="O2789" s="22"/>
    </row>
    <row r="2790" spans="1:15" x14ac:dyDescent="0.25">
      <c r="A2790" s="5" t="s">
        <v>1510</v>
      </c>
      <c r="B2790" s="6" t="s">
        <v>33</v>
      </c>
      <c r="C2790" s="9" t="str">
        <f>VLOOKUP(B2790,'De-Para_Estado_Regiao'!$B$3:$C$29,2,0)</f>
        <v>Centro-Oeste</v>
      </c>
      <c r="D2790" s="6">
        <v>3889</v>
      </c>
      <c r="E2790" s="6">
        <v>0.72</v>
      </c>
      <c r="F2790" s="6">
        <v>0.70599999999999996</v>
      </c>
      <c r="G2790" s="6">
        <v>0.64100000000000001</v>
      </c>
      <c r="H2790" s="6">
        <v>10694.22</v>
      </c>
      <c r="I2790" s="6">
        <v>24</v>
      </c>
      <c r="J2790" s="36" t="str">
        <f t="shared" si="43"/>
        <v>Alto</v>
      </c>
      <c r="K2790" s="6">
        <f>IF(OR(B2790="",D2790="",E2790="",F2790="",G2790="",H2790=""),1,0)</f>
        <v>0</v>
      </c>
      <c r="L2790" s="6">
        <f>IF(C2790&lt;Panorama_geral!$B$3,1,0)</f>
        <v>0</v>
      </c>
      <c r="M2790" s="36">
        <f>IF(D2790&gt;Educacao_infantil!$I$3,1,0)</f>
        <v>1</v>
      </c>
      <c r="N2790" s="7">
        <f>IF(I2790&lt;Educacao_infantil!$J$3,1,0)</f>
        <v>0</v>
      </c>
      <c r="O2790" s="22"/>
    </row>
    <row r="2791" spans="1:15" x14ac:dyDescent="0.25">
      <c r="A2791" s="8" t="s">
        <v>1511</v>
      </c>
      <c r="B2791" s="9" t="s">
        <v>53</v>
      </c>
      <c r="C2791" s="9" t="str">
        <f>VLOOKUP(B2791,'De-Para_Estado_Regiao'!$B$3:$C$29,2,0)</f>
        <v>Centro-Oeste</v>
      </c>
      <c r="D2791" s="9">
        <v>469</v>
      </c>
      <c r="E2791" s="9">
        <v>0.70299999999999996</v>
      </c>
      <c r="F2791" s="9">
        <v>0.71499999999999997</v>
      </c>
      <c r="G2791" s="9">
        <v>0.59599999999999997</v>
      </c>
      <c r="H2791" s="9">
        <v>28810.57</v>
      </c>
      <c r="I2791" s="6">
        <v>17</v>
      </c>
      <c r="J2791" s="36" t="str">
        <f t="shared" si="43"/>
        <v>Alto</v>
      </c>
      <c r="K2791" s="6">
        <f>IF(OR(B2791="",D2791="",E2791="",F2791="",G2791="",H2791=""),1,0)</f>
        <v>0</v>
      </c>
      <c r="L2791" s="6">
        <f>IF(C2791&lt;Panorama_geral!$B$3,1,0)</f>
        <v>0</v>
      </c>
      <c r="M2791" s="36">
        <f>IF(D2791&gt;Educacao_infantil!$I$3,1,0)</f>
        <v>0</v>
      </c>
      <c r="N2791" s="7">
        <f>IF(I2791&lt;Educacao_infantil!$J$3,1,0)</f>
        <v>0</v>
      </c>
      <c r="O2791" s="22"/>
    </row>
    <row r="2792" spans="1:15" x14ac:dyDescent="0.25">
      <c r="A2792" s="5" t="s">
        <v>1512</v>
      </c>
      <c r="B2792" s="6" t="s">
        <v>7</v>
      </c>
      <c r="C2792" s="9" t="str">
        <f>VLOOKUP(B2792,'De-Para_Estado_Regiao'!$B$3:$C$29,2,0)</f>
        <v>Sudeste</v>
      </c>
      <c r="D2792" s="6">
        <v>180</v>
      </c>
      <c r="E2792" s="6">
        <v>0.76</v>
      </c>
      <c r="F2792" s="6">
        <v>0.71399999999999997</v>
      </c>
      <c r="G2792" s="6">
        <v>0.73299999999999998</v>
      </c>
      <c r="H2792" s="6">
        <v>12159.98</v>
      </c>
      <c r="I2792" s="6">
        <v>1</v>
      </c>
      <c r="J2792" s="36" t="str">
        <f t="shared" si="43"/>
        <v>Alto</v>
      </c>
      <c r="K2792" s="6">
        <f>IF(OR(B2792="",D2792="",E2792="",F2792="",G2792="",H2792=""),1,0)</f>
        <v>0</v>
      </c>
      <c r="L2792" s="6">
        <f>IF(C2792&lt;Panorama_geral!$B$3,1,0)</f>
        <v>0</v>
      </c>
      <c r="M2792" s="36">
        <f>IF(D2792&gt;Educacao_infantil!$I$3,1,0)</f>
        <v>0</v>
      </c>
      <c r="N2792" s="7">
        <f>IF(I2792&lt;Educacao_infantil!$J$3,1,0)</f>
        <v>1</v>
      </c>
      <c r="O2792" s="22"/>
    </row>
    <row r="2793" spans="1:15" x14ac:dyDescent="0.25">
      <c r="A2793" s="8" t="s">
        <v>1513</v>
      </c>
      <c r="B2793" s="9" t="s">
        <v>64</v>
      </c>
      <c r="C2793" s="9" t="str">
        <f>VLOOKUP(B2793,'De-Para_Estado_Regiao'!$B$3:$C$29,2,0)</f>
        <v>Sudeste</v>
      </c>
      <c r="D2793" s="9">
        <v>1520</v>
      </c>
      <c r="E2793" s="9">
        <v>0.68</v>
      </c>
      <c r="F2793" s="9">
        <v>0.67300000000000004</v>
      </c>
      <c r="G2793" s="9">
        <v>0.57999999999999996</v>
      </c>
      <c r="H2793" s="9">
        <v>18814.93</v>
      </c>
      <c r="I2793" s="6">
        <v>30</v>
      </c>
      <c r="J2793" s="36" t="str">
        <f t="shared" si="43"/>
        <v>Médio</v>
      </c>
      <c r="K2793" s="6">
        <f>IF(OR(B2793="",D2793="",E2793="",F2793="",G2793="",H2793=""),1,0)</f>
        <v>0</v>
      </c>
      <c r="L2793" s="6">
        <f>IF(C2793&lt;Panorama_geral!$B$3,1,0)</f>
        <v>0</v>
      </c>
      <c r="M2793" s="36">
        <f>IF(D2793&gt;Educacao_infantil!$I$3,1,0)</f>
        <v>1</v>
      </c>
      <c r="N2793" s="7">
        <f>IF(I2793&lt;Educacao_infantil!$J$3,1,0)</f>
        <v>0</v>
      </c>
      <c r="O2793" s="22"/>
    </row>
    <row r="2794" spans="1:15" x14ac:dyDescent="0.25">
      <c r="A2794" s="5" t="s">
        <v>1514</v>
      </c>
      <c r="B2794" s="6" t="s">
        <v>7</v>
      </c>
      <c r="C2794" s="9" t="str">
        <f>VLOOKUP(B2794,'De-Para_Estado_Regiao'!$B$3:$C$29,2,0)</f>
        <v>Sudeste</v>
      </c>
      <c r="D2794" s="6">
        <v>137</v>
      </c>
      <c r="E2794" s="6">
        <v>0.74</v>
      </c>
      <c r="F2794" s="6">
        <v>0.71299999999999997</v>
      </c>
      <c r="G2794" s="6">
        <v>0.69</v>
      </c>
      <c r="H2794" s="6">
        <v>23947.27</v>
      </c>
      <c r="I2794" s="6">
        <v>4</v>
      </c>
      <c r="J2794" s="36" t="str">
        <f t="shared" si="43"/>
        <v>Alto</v>
      </c>
      <c r="K2794" s="6">
        <f>IF(OR(B2794="",D2794="",E2794="",F2794="",G2794="",H2794=""),1,0)</f>
        <v>0</v>
      </c>
      <c r="L2794" s="6">
        <f>IF(C2794&lt;Panorama_geral!$B$3,1,0)</f>
        <v>0</v>
      </c>
      <c r="M2794" s="36">
        <f>IF(D2794&gt;Educacao_infantil!$I$3,1,0)</f>
        <v>0</v>
      </c>
      <c r="N2794" s="7">
        <f>IF(I2794&lt;Educacao_infantil!$J$3,1,0)</f>
        <v>0</v>
      </c>
      <c r="O2794" s="22"/>
    </row>
    <row r="2795" spans="1:15" x14ac:dyDescent="0.25">
      <c r="A2795" s="5" t="s">
        <v>1516</v>
      </c>
      <c r="B2795" s="6" t="s">
        <v>59</v>
      </c>
      <c r="C2795" s="9" t="str">
        <f>VLOOKUP(B2795,'De-Para_Estado_Regiao'!$B$3:$C$29,2,0)</f>
        <v>Sul</v>
      </c>
      <c r="D2795" s="6">
        <v>412</v>
      </c>
      <c r="E2795" s="6">
        <v>0.69</v>
      </c>
      <c r="F2795" s="6">
        <v>0.72199999999999998</v>
      </c>
      <c r="G2795" s="6">
        <v>0.56200000000000006</v>
      </c>
      <c r="H2795" s="6">
        <v>23243.66</v>
      </c>
      <c r="I2795" s="6">
        <v>12</v>
      </c>
      <c r="J2795" s="36" t="str">
        <f t="shared" si="43"/>
        <v>Médio</v>
      </c>
      <c r="K2795" s="6">
        <f>IF(OR(B2795="",D2795="",E2795="",F2795="",G2795="",H2795=""),1,0)</f>
        <v>0</v>
      </c>
      <c r="L2795" s="6">
        <f>IF(C2795&lt;Panorama_geral!$B$3,1,0)</f>
        <v>0</v>
      </c>
      <c r="M2795" s="36">
        <f>IF(D2795&gt;Educacao_infantil!$I$3,1,0)</f>
        <v>0</v>
      </c>
      <c r="N2795" s="7">
        <f>IF(I2795&lt;Educacao_infantil!$J$3,1,0)</f>
        <v>0</v>
      </c>
      <c r="O2795" s="22"/>
    </row>
    <row r="2796" spans="1:15" x14ac:dyDescent="0.25">
      <c r="A2796" s="8" t="s">
        <v>1517</v>
      </c>
      <c r="B2796" s="9" t="s">
        <v>16</v>
      </c>
      <c r="C2796" s="9" t="str">
        <f>VLOOKUP(B2796,'De-Para_Estado_Regiao'!$B$3:$C$29,2,0)</f>
        <v>Sudeste</v>
      </c>
      <c r="D2796" s="9">
        <v>360</v>
      </c>
      <c r="E2796" s="9">
        <v>0.68</v>
      </c>
      <c r="F2796" s="9">
        <v>0.622</v>
      </c>
      <c r="G2796" s="9">
        <v>0.60899999999999999</v>
      </c>
      <c r="H2796" s="9">
        <v>11423.92</v>
      </c>
      <c r="I2796" s="6">
        <v>6</v>
      </c>
      <c r="J2796" s="36" t="str">
        <f t="shared" si="43"/>
        <v>Médio</v>
      </c>
      <c r="K2796" s="6">
        <f>IF(OR(B2796="",D2796="",E2796="",F2796="",G2796="",H2796=""),1,0)</f>
        <v>0</v>
      </c>
      <c r="L2796" s="6">
        <f>IF(C2796&lt;Panorama_geral!$B$3,1,0)</f>
        <v>0</v>
      </c>
      <c r="M2796" s="36">
        <f>IF(D2796&gt;Educacao_infantil!$I$3,1,0)</f>
        <v>0</v>
      </c>
      <c r="N2796" s="7">
        <f>IF(I2796&lt;Educacao_infantil!$J$3,1,0)</f>
        <v>0</v>
      </c>
      <c r="O2796" s="22"/>
    </row>
    <row r="2797" spans="1:15" x14ac:dyDescent="0.25">
      <c r="A2797" s="5" t="s">
        <v>1518</v>
      </c>
      <c r="B2797" s="6" t="s">
        <v>7</v>
      </c>
      <c r="C2797" s="9" t="str">
        <f>VLOOKUP(B2797,'De-Para_Estado_Regiao'!$B$3:$C$29,2,0)</f>
        <v>Sudeste</v>
      </c>
      <c r="D2797" s="6">
        <v>214</v>
      </c>
      <c r="E2797" s="6">
        <v>0.72299999999999998</v>
      </c>
      <c r="F2797" s="6">
        <v>0.72699999999999998</v>
      </c>
      <c r="G2797" s="6">
        <v>0.63500000000000001</v>
      </c>
      <c r="H2797" s="6">
        <v>12848.93</v>
      </c>
      <c r="I2797" s="6">
        <v>1</v>
      </c>
      <c r="J2797" s="36" t="str">
        <f t="shared" si="43"/>
        <v>Alto</v>
      </c>
      <c r="K2797" s="6">
        <f>IF(OR(B2797="",D2797="",E2797="",F2797="",G2797="",H2797=""),1,0)</f>
        <v>0</v>
      </c>
      <c r="L2797" s="6">
        <f>IF(C2797&lt;Panorama_geral!$B$3,1,0)</f>
        <v>0</v>
      </c>
      <c r="M2797" s="36">
        <f>IF(D2797&gt;Educacao_infantil!$I$3,1,0)</f>
        <v>0</v>
      </c>
      <c r="N2797" s="7">
        <f>IF(I2797&lt;Educacao_infantil!$J$3,1,0)</f>
        <v>1</v>
      </c>
      <c r="O2797" s="22"/>
    </row>
    <row r="2798" spans="1:15" x14ac:dyDescent="0.25">
      <c r="A2798" s="8" t="s">
        <v>1519</v>
      </c>
      <c r="B2798" s="9" t="s">
        <v>59</v>
      </c>
      <c r="C2798" s="9" t="str">
        <f>VLOOKUP(B2798,'De-Para_Estado_Regiao'!$B$3:$C$29,2,0)</f>
        <v>Sul</v>
      </c>
      <c r="D2798" s="9">
        <v>904</v>
      </c>
      <c r="E2798" s="9">
        <v>0.74</v>
      </c>
      <c r="F2798" s="9">
        <v>0.71299999999999997</v>
      </c>
      <c r="G2798" s="9">
        <v>0.68100000000000005</v>
      </c>
      <c r="H2798" s="9">
        <v>34900.89</v>
      </c>
      <c r="I2798" s="6">
        <v>10</v>
      </c>
      <c r="J2798" s="36" t="str">
        <f t="shared" si="43"/>
        <v>Alto</v>
      </c>
      <c r="K2798" s="6">
        <f>IF(OR(B2798="",D2798="",E2798="",F2798="",G2798="",H2798=""),1,0)</f>
        <v>0</v>
      </c>
      <c r="L2798" s="6">
        <f>IF(C2798&lt;Panorama_geral!$B$3,1,0)</f>
        <v>0</v>
      </c>
      <c r="M2798" s="36">
        <f>IF(D2798&gt;Educacao_infantil!$I$3,1,0)</f>
        <v>0</v>
      </c>
      <c r="N2798" s="7">
        <f>IF(I2798&lt;Educacao_infantil!$J$3,1,0)</f>
        <v>0</v>
      </c>
      <c r="O2798" s="22"/>
    </row>
    <row r="2799" spans="1:15" x14ac:dyDescent="0.25">
      <c r="A2799" s="5" t="s">
        <v>1520</v>
      </c>
      <c r="B2799" s="6" t="s">
        <v>53</v>
      </c>
      <c r="C2799" s="9" t="str">
        <f>VLOOKUP(B2799,'De-Para_Estado_Regiao'!$B$3:$C$29,2,0)</f>
        <v>Centro-Oeste</v>
      </c>
      <c r="D2799" s="6">
        <v>992</v>
      </c>
      <c r="E2799" s="6">
        <v>0.67</v>
      </c>
      <c r="F2799" s="6">
        <v>0.71399999999999997</v>
      </c>
      <c r="G2799" s="6">
        <v>0.50800000000000001</v>
      </c>
      <c r="H2799" s="6">
        <v>29857.75</v>
      </c>
      <c r="I2799" s="6">
        <v>8</v>
      </c>
      <c r="J2799" s="36" t="str">
        <f t="shared" si="43"/>
        <v>Médio</v>
      </c>
      <c r="K2799" s="6">
        <f>IF(OR(B2799="",D2799="",E2799="",F2799="",G2799="",H2799=""),1,0)</f>
        <v>0</v>
      </c>
      <c r="L2799" s="6">
        <f>IF(C2799&lt;Panorama_geral!$B$3,1,0)</f>
        <v>0</v>
      </c>
      <c r="M2799" s="36">
        <f>IF(D2799&gt;Educacao_infantil!$I$3,1,0)</f>
        <v>1</v>
      </c>
      <c r="N2799" s="7">
        <f>IF(I2799&lt;Educacao_infantil!$J$3,1,0)</f>
        <v>0</v>
      </c>
      <c r="O2799" s="22"/>
    </row>
    <row r="2800" spans="1:15" x14ac:dyDescent="0.25">
      <c r="A2800" s="8" t="s">
        <v>1521</v>
      </c>
      <c r="B2800" s="9" t="s">
        <v>14</v>
      </c>
      <c r="C2800" s="9" t="str">
        <f>VLOOKUP(B2800,'De-Para_Estado_Regiao'!$B$3:$C$29,2,0)</f>
        <v>Sul</v>
      </c>
      <c r="D2800" s="9">
        <v>797</v>
      </c>
      <c r="E2800" s="9">
        <v>0.76800000000000002</v>
      </c>
      <c r="F2800" s="9">
        <v>0.745</v>
      </c>
      <c r="G2800" s="9">
        <v>0.71</v>
      </c>
      <c r="H2800" s="9">
        <v>28200.01</v>
      </c>
      <c r="I2800" s="6">
        <v>33</v>
      </c>
      <c r="J2800" s="36" t="str">
        <f t="shared" si="43"/>
        <v>Alto</v>
      </c>
      <c r="K2800" s="6">
        <f>IF(OR(B2800="",D2800="",E2800="",F2800="",G2800="",H2800=""),1,0)</f>
        <v>0</v>
      </c>
      <c r="L2800" s="6">
        <f>IF(C2800&lt;Panorama_geral!$B$3,1,0)</f>
        <v>0</v>
      </c>
      <c r="M2800" s="36">
        <f>IF(D2800&gt;Educacao_infantil!$I$3,1,0)</f>
        <v>0</v>
      </c>
      <c r="N2800" s="7">
        <f>IF(I2800&lt;Educacao_infantil!$J$3,1,0)</f>
        <v>0</v>
      </c>
      <c r="O2800" s="22"/>
    </row>
    <row r="2801" spans="1:15" x14ac:dyDescent="0.25">
      <c r="A2801" s="5" t="s">
        <v>1524</v>
      </c>
      <c r="B2801" s="6" t="s">
        <v>14</v>
      </c>
      <c r="C2801" s="9" t="str">
        <f>VLOOKUP(B2801,'De-Para_Estado_Regiao'!$B$3:$C$29,2,0)</f>
        <v>Sul</v>
      </c>
      <c r="D2801" s="6">
        <v>1756</v>
      </c>
      <c r="E2801" s="6">
        <v>0.7</v>
      </c>
      <c r="F2801" s="6">
        <v>0.70499999999999996</v>
      </c>
      <c r="G2801" s="6">
        <v>0.57599999999999996</v>
      </c>
      <c r="H2801" s="6">
        <v>21192.99</v>
      </c>
      <c r="I2801" s="6">
        <v>30</v>
      </c>
      <c r="J2801" s="36" t="str">
        <f t="shared" si="43"/>
        <v>Alto</v>
      </c>
      <c r="K2801" s="6">
        <f>IF(OR(B2801="",D2801="",E2801="",F2801="",G2801="",H2801=""),1,0)</f>
        <v>0</v>
      </c>
      <c r="L2801" s="6">
        <f>IF(C2801&lt;Panorama_geral!$B$3,1,0)</f>
        <v>0</v>
      </c>
      <c r="M2801" s="36">
        <f>IF(D2801&gt;Educacao_infantil!$I$3,1,0)</f>
        <v>1</v>
      </c>
      <c r="N2801" s="7">
        <f>IF(I2801&lt;Educacao_infantil!$J$3,1,0)</f>
        <v>0</v>
      </c>
      <c r="O2801" s="22"/>
    </row>
    <row r="2802" spans="1:15" x14ac:dyDescent="0.25">
      <c r="A2802" s="8" t="s">
        <v>1525</v>
      </c>
      <c r="B2802" s="9" t="s">
        <v>16</v>
      </c>
      <c r="C2802" s="9" t="str">
        <f>VLOOKUP(B2802,'De-Para_Estado_Regiao'!$B$3:$C$29,2,0)</f>
        <v>Sudeste</v>
      </c>
      <c r="D2802" s="9">
        <v>558</v>
      </c>
      <c r="E2802" s="9">
        <v>0.71499999999999997</v>
      </c>
      <c r="F2802" s="9">
        <v>0.68300000000000005</v>
      </c>
      <c r="G2802" s="9">
        <v>0.623</v>
      </c>
      <c r="H2802" s="9">
        <v>19242.18</v>
      </c>
      <c r="I2802" s="6">
        <v>21</v>
      </c>
      <c r="J2802" s="36" t="str">
        <f t="shared" si="43"/>
        <v>Alto</v>
      </c>
      <c r="K2802" s="6">
        <f>IF(OR(B2802="",D2802="",E2802="",F2802="",G2802="",H2802=""),1,0)</f>
        <v>0</v>
      </c>
      <c r="L2802" s="6">
        <f>IF(C2802&lt;Panorama_geral!$B$3,1,0)</f>
        <v>0</v>
      </c>
      <c r="M2802" s="36">
        <f>IF(D2802&gt;Educacao_infantil!$I$3,1,0)</f>
        <v>0</v>
      </c>
      <c r="N2802" s="7">
        <f>IF(I2802&lt;Educacao_infantil!$J$3,1,0)</f>
        <v>0</v>
      </c>
      <c r="O2802" s="22"/>
    </row>
    <row r="2803" spans="1:15" x14ac:dyDescent="0.25">
      <c r="A2803" s="5" t="s">
        <v>1526</v>
      </c>
      <c r="B2803" s="6" t="s">
        <v>16</v>
      </c>
      <c r="C2803" s="9" t="str">
        <f>VLOOKUP(B2803,'De-Para_Estado_Regiao'!$B$3:$C$29,2,0)</f>
        <v>Sudeste</v>
      </c>
      <c r="D2803" s="6">
        <v>370</v>
      </c>
      <c r="E2803" s="6">
        <v>0.67700000000000005</v>
      </c>
      <c r="F2803" s="6">
        <v>0.65500000000000003</v>
      </c>
      <c r="G2803" s="6">
        <v>0.56899999999999995</v>
      </c>
      <c r="H2803" s="6">
        <v>15407.7</v>
      </c>
      <c r="I2803" s="6">
        <v>4</v>
      </c>
      <c r="J2803" s="36" t="str">
        <f t="shared" si="43"/>
        <v>Médio</v>
      </c>
      <c r="K2803" s="6">
        <f>IF(OR(B2803="",D2803="",E2803="",F2803="",G2803="",H2803=""),1,0)</f>
        <v>0</v>
      </c>
      <c r="L2803" s="6">
        <f>IF(C2803&lt;Panorama_geral!$B$3,1,0)</f>
        <v>0</v>
      </c>
      <c r="M2803" s="36">
        <f>IF(D2803&gt;Educacao_infantil!$I$3,1,0)</f>
        <v>0</v>
      </c>
      <c r="N2803" s="7">
        <f>IF(I2803&lt;Educacao_infantil!$J$3,1,0)</f>
        <v>0</v>
      </c>
      <c r="O2803" s="22"/>
    </row>
    <row r="2804" spans="1:15" x14ac:dyDescent="0.25">
      <c r="A2804" s="8" t="s">
        <v>1527</v>
      </c>
      <c r="B2804" s="9" t="s">
        <v>22</v>
      </c>
      <c r="C2804" s="9" t="str">
        <f>VLOOKUP(B2804,'De-Para_Estado_Regiao'!$B$3:$C$29,2,0)</f>
        <v>Sul</v>
      </c>
      <c r="D2804" s="9">
        <v>693</v>
      </c>
      <c r="E2804" s="9">
        <v>0.66700000000000004</v>
      </c>
      <c r="F2804" s="9">
        <v>0.64500000000000002</v>
      </c>
      <c r="G2804" s="9">
        <v>0.55600000000000005</v>
      </c>
      <c r="H2804" s="9">
        <v>17642.5</v>
      </c>
      <c r="I2804" s="6">
        <v>18</v>
      </c>
      <c r="J2804" s="36" t="str">
        <f t="shared" si="43"/>
        <v>Médio</v>
      </c>
      <c r="K2804" s="6">
        <f>IF(OR(B2804="",D2804="",E2804="",F2804="",G2804="",H2804=""),1,0)</f>
        <v>0</v>
      </c>
      <c r="L2804" s="6">
        <f>IF(C2804&lt;Panorama_geral!$B$3,1,0)</f>
        <v>0</v>
      </c>
      <c r="M2804" s="36">
        <f>IF(D2804&gt;Educacao_infantil!$I$3,1,0)</f>
        <v>0</v>
      </c>
      <c r="N2804" s="7">
        <f>IF(I2804&lt;Educacao_infantil!$J$3,1,0)</f>
        <v>0</v>
      </c>
      <c r="O2804" s="22"/>
    </row>
    <row r="2805" spans="1:15" x14ac:dyDescent="0.25">
      <c r="A2805" s="5" t="s">
        <v>1528</v>
      </c>
      <c r="B2805" s="6" t="s">
        <v>29</v>
      </c>
      <c r="C2805" s="9" t="str">
        <f>VLOOKUP(B2805,'De-Para_Estado_Regiao'!$B$3:$C$29,2,0)</f>
        <v>Centro-Oeste</v>
      </c>
      <c r="D2805" s="6">
        <v>909</v>
      </c>
      <c r="E2805" s="6">
        <v>0.69299999999999995</v>
      </c>
      <c r="F2805" s="6">
        <v>0.73499999999999999</v>
      </c>
      <c r="G2805" s="6">
        <v>0.54900000000000004</v>
      </c>
      <c r="H2805" s="6">
        <v>50430.17</v>
      </c>
      <c r="I2805" s="6">
        <v>18</v>
      </c>
      <c r="J2805" s="36" t="str">
        <f t="shared" si="43"/>
        <v>Médio</v>
      </c>
      <c r="K2805" s="6">
        <f>IF(OR(B2805="",D2805="",E2805="",F2805="",G2805="",H2805=""),1,0)</f>
        <v>0</v>
      </c>
      <c r="L2805" s="6">
        <f>IF(C2805&lt;Panorama_geral!$B$3,1,0)</f>
        <v>0</v>
      </c>
      <c r="M2805" s="36">
        <f>IF(D2805&gt;Educacao_infantil!$I$3,1,0)</f>
        <v>0</v>
      </c>
      <c r="N2805" s="7">
        <f>IF(I2805&lt;Educacao_infantil!$J$3,1,0)</f>
        <v>0</v>
      </c>
      <c r="O2805" s="22"/>
    </row>
    <row r="2806" spans="1:15" x14ac:dyDescent="0.25">
      <c r="A2806" s="8" t="s">
        <v>1529</v>
      </c>
      <c r="B2806" s="9" t="s">
        <v>53</v>
      </c>
      <c r="C2806" s="9" t="str">
        <f>VLOOKUP(B2806,'De-Para_Estado_Regiao'!$B$3:$C$29,2,0)</f>
        <v>Centro-Oeste</v>
      </c>
      <c r="D2806" s="9">
        <v>463</v>
      </c>
      <c r="E2806" s="9">
        <v>0.66</v>
      </c>
      <c r="F2806" s="9">
        <v>0.65100000000000002</v>
      </c>
      <c r="G2806" s="9">
        <v>0.52100000000000002</v>
      </c>
      <c r="H2806" s="9">
        <v>22658.51</v>
      </c>
      <c r="I2806" s="6">
        <v>12</v>
      </c>
      <c r="J2806" s="36" t="str">
        <f t="shared" si="43"/>
        <v>Médio</v>
      </c>
      <c r="K2806" s="6">
        <f>IF(OR(B2806="",D2806="",E2806="",F2806="",G2806="",H2806=""),1,0)</f>
        <v>0</v>
      </c>
      <c r="L2806" s="6">
        <f>IF(C2806&lt;Panorama_geral!$B$3,1,0)</f>
        <v>0</v>
      </c>
      <c r="M2806" s="36">
        <f>IF(D2806&gt;Educacao_infantil!$I$3,1,0)</f>
        <v>0</v>
      </c>
      <c r="N2806" s="7">
        <f>IF(I2806&lt;Educacao_infantil!$J$3,1,0)</f>
        <v>0</v>
      </c>
      <c r="O2806" s="22"/>
    </row>
    <row r="2807" spans="1:15" x14ac:dyDescent="0.25">
      <c r="A2807" s="8" t="s">
        <v>1531</v>
      </c>
      <c r="B2807" s="9" t="s">
        <v>59</v>
      </c>
      <c r="C2807" s="9" t="str">
        <f>VLOOKUP(B2807,'De-Para_Estado_Regiao'!$B$3:$C$29,2,0)</f>
        <v>Sul</v>
      </c>
      <c r="D2807" s="9">
        <v>913</v>
      </c>
      <c r="E2807" s="9">
        <v>0.78</v>
      </c>
      <c r="F2807" s="9">
        <v>0.75800000000000001</v>
      </c>
      <c r="G2807" s="9">
        <v>0.70799999999999996</v>
      </c>
      <c r="H2807" s="9">
        <v>38832.949999999997</v>
      </c>
      <c r="I2807" s="6">
        <v>35</v>
      </c>
      <c r="J2807" s="36" t="str">
        <f t="shared" si="43"/>
        <v>Alto</v>
      </c>
      <c r="K2807" s="6">
        <f>IF(OR(B2807="",D2807="",E2807="",F2807="",G2807="",H2807=""),1,0)</f>
        <v>0</v>
      </c>
      <c r="L2807" s="6">
        <f>IF(C2807&lt;Panorama_geral!$B$3,1,0)</f>
        <v>0</v>
      </c>
      <c r="M2807" s="36">
        <f>IF(D2807&gt;Educacao_infantil!$I$3,1,0)</f>
        <v>0</v>
      </c>
      <c r="N2807" s="7">
        <f>IF(I2807&lt;Educacao_infantil!$J$3,1,0)</f>
        <v>0</v>
      </c>
      <c r="O2807" s="22"/>
    </row>
    <row r="2808" spans="1:15" x14ac:dyDescent="0.25">
      <c r="A2808" s="5" t="s">
        <v>1532</v>
      </c>
      <c r="B2808" s="6" t="s">
        <v>59</v>
      </c>
      <c r="C2808" s="9" t="str">
        <f>VLOOKUP(B2808,'De-Para_Estado_Regiao'!$B$3:$C$29,2,0)</f>
        <v>Sul</v>
      </c>
      <c r="D2808" s="6">
        <v>364</v>
      </c>
      <c r="E2808" s="6">
        <v>0.72499999999999998</v>
      </c>
      <c r="F2808" s="6">
        <v>0.72699999999999998</v>
      </c>
      <c r="G2808" s="6">
        <v>0.63300000000000001</v>
      </c>
      <c r="H2808" s="6">
        <v>21655.48</v>
      </c>
      <c r="I2808" s="6">
        <v>14</v>
      </c>
      <c r="J2808" s="36" t="str">
        <f t="shared" si="43"/>
        <v>Alto</v>
      </c>
      <c r="K2808" s="6">
        <f>IF(OR(B2808="",D2808="",E2808="",F2808="",G2808="",H2808=""),1,0)</f>
        <v>0</v>
      </c>
      <c r="L2808" s="6">
        <f>IF(C2808&lt;Panorama_geral!$B$3,1,0)</f>
        <v>0</v>
      </c>
      <c r="M2808" s="36">
        <f>IF(D2808&gt;Educacao_infantil!$I$3,1,0)</f>
        <v>0</v>
      </c>
      <c r="N2808" s="7">
        <f>IF(I2808&lt;Educacao_infantil!$J$3,1,0)</f>
        <v>0</v>
      </c>
      <c r="O2808" s="22"/>
    </row>
    <row r="2809" spans="1:15" x14ac:dyDescent="0.25">
      <c r="A2809" s="5" t="s">
        <v>1534</v>
      </c>
      <c r="B2809" s="6" t="s">
        <v>7</v>
      </c>
      <c r="C2809" s="9" t="str">
        <f>VLOOKUP(B2809,'De-Para_Estado_Regiao'!$B$3:$C$29,2,0)</f>
        <v>Sudeste</v>
      </c>
      <c r="D2809" s="6">
        <v>220</v>
      </c>
      <c r="E2809" s="6">
        <v>0.71</v>
      </c>
      <c r="F2809" s="6">
        <v>0.68899999999999995</v>
      </c>
      <c r="G2809" s="6">
        <v>0.64700000000000002</v>
      </c>
      <c r="H2809" s="6">
        <v>54670.46</v>
      </c>
      <c r="I2809" s="6">
        <v>3</v>
      </c>
      <c r="J2809" s="36" t="str">
        <f t="shared" si="43"/>
        <v>Alto</v>
      </c>
      <c r="K2809" s="6">
        <f>IF(OR(B2809="",D2809="",E2809="",F2809="",G2809="",H2809=""),1,0)</f>
        <v>0</v>
      </c>
      <c r="L2809" s="6">
        <f>IF(C2809&lt;Panorama_geral!$B$3,1,0)</f>
        <v>0</v>
      </c>
      <c r="M2809" s="36">
        <f>IF(D2809&gt;Educacao_infantil!$I$3,1,0)</f>
        <v>0</v>
      </c>
      <c r="N2809" s="7">
        <f>IF(I2809&lt;Educacao_infantil!$J$3,1,0)</f>
        <v>0</v>
      </c>
      <c r="O2809" s="22"/>
    </row>
    <row r="2810" spans="1:15" x14ac:dyDescent="0.25">
      <c r="A2810" s="5" t="s">
        <v>1536</v>
      </c>
      <c r="B2810" s="6" t="s">
        <v>24</v>
      </c>
      <c r="C2810" s="9" t="str">
        <f>VLOOKUP(B2810,'De-Para_Estado_Regiao'!$B$3:$C$29,2,0)</f>
        <v>Nordeste</v>
      </c>
      <c r="D2810" s="6">
        <v>179</v>
      </c>
      <c r="E2810" s="6">
        <v>0.6</v>
      </c>
      <c r="F2810" s="6">
        <v>0.55200000000000005</v>
      </c>
      <c r="G2810" s="6">
        <v>0.503</v>
      </c>
      <c r="H2810" s="6">
        <v>6183.93</v>
      </c>
      <c r="I2810" s="6">
        <v>0</v>
      </c>
      <c r="J2810" s="36" t="str">
        <f t="shared" si="43"/>
        <v>Médio</v>
      </c>
      <c r="K2810" s="6">
        <f>IF(OR(B2810="",D2810="",E2810="",F2810="",G2810="",H2810=""),1,0)</f>
        <v>0</v>
      </c>
      <c r="L2810" s="6">
        <f>IF(C2810&lt;Panorama_geral!$B$3,1,0)</f>
        <v>0</v>
      </c>
      <c r="M2810" s="36">
        <f>IF(D2810&gt;Educacao_infantil!$I$3,1,0)</f>
        <v>0</v>
      </c>
      <c r="N2810" s="7">
        <f>IF(I2810&lt;Educacao_infantil!$J$3,1,0)</f>
        <v>1</v>
      </c>
      <c r="O2810" s="22"/>
    </row>
    <row r="2811" spans="1:15" x14ac:dyDescent="0.25">
      <c r="A2811" s="8" t="s">
        <v>1537</v>
      </c>
      <c r="B2811" s="9" t="s">
        <v>16</v>
      </c>
      <c r="C2811" s="9" t="str">
        <f>VLOOKUP(B2811,'De-Para_Estado_Regiao'!$B$3:$C$29,2,0)</f>
        <v>Sudeste</v>
      </c>
      <c r="D2811" s="9">
        <v>758</v>
      </c>
      <c r="E2811" s="9">
        <v>0.69299999999999995</v>
      </c>
      <c r="F2811" s="9">
        <v>0.67</v>
      </c>
      <c r="G2811" s="9">
        <v>0.58599999999999997</v>
      </c>
      <c r="H2811" s="9">
        <v>10962.01</v>
      </c>
      <c r="I2811" s="6">
        <v>7</v>
      </c>
      <c r="J2811" s="36" t="str">
        <f t="shared" si="43"/>
        <v>Médio</v>
      </c>
      <c r="K2811" s="6">
        <f>IF(OR(B2811="",D2811="",E2811="",F2811="",G2811="",H2811=""),1,0)</f>
        <v>0</v>
      </c>
      <c r="L2811" s="6">
        <f>IF(C2811&lt;Panorama_geral!$B$3,1,0)</f>
        <v>0</v>
      </c>
      <c r="M2811" s="36">
        <f>IF(D2811&gt;Educacao_infantil!$I$3,1,0)</f>
        <v>0</v>
      </c>
      <c r="N2811" s="7">
        <f>IF(I2811&lt;Educacao_infantil!$J$3,1,0)</f>
        <v>0</v>
      </c>
      <c r="O2811" s="22"/>
    </row>
    <row r="2812" spans="1:15" x14ac:dyDescent="0.25">
      <c r="A2812" s="5" t="s">
        <v>1538</v>
      </c>
      <c r="B2812" s="6" t="s">
        <v>31</v>
      </c>
      <c r="C2812" s="9" t="str">
        <f>VLOOKUP(B2812,'De-Para_Estado_Regiao'!$B$3:$C$29,2,0)</f>
        <v>Nordeste</v>
      </c>
      <c r="D2812" s="6">
        <v>821</v>
      </c>
      <c r="E2812" s="6">
        <v>0.61499999999999999</v>
      </c>
      <c r="F2812" s="6">
        <v>0.55000000000000004</v>
      </c>
      <c r="G2812" s="6">
        <v>0.55600000000000005</v>
      </c>
      <c r="H2812" s="6">
        <v>7289.25</v>
      </c>
      <c r="I2812" s="6">
        <v>1</v>
      </c>
      <c r="J2812" s="36" t="str">
        <f t="shared" si="43"/>
        <v>Médio</v>
      </c>
      <c r="K2812" s="6">
        <f>IF(OR(B2812="",D2812="",E2812="",F2812="",G2812="",H2812=""),1,0)</f>
        <v>0</v>
      </c>
      <c r="L2812" s="6">
        <f>IF(C2812&lt;Panorama_geral!$B$3,1,0)</f>
        <v>0</v>
      </c>
      <c r="M2812" s="36">
        <f>IF(D2812&gt;Educacao_infantil!$I$3,1,0)</f>
        <v>0</v>
      </c>
      <c r="N2812" s="7">
        <f>IF(I2812&lt;Educacao_infantil!$J$3,1,0)</f>
        <v>1</v>
      </c>
      <c r="O2812" s="22"/>
    </row>
    <row r="2813" spans="1:15" x14ac:dyDescent="0.25">
      <c r="A2813" s="8" t="s">
        <v>1539</v>
      </c>
      <c r="B2813" s="9" t="s">
        <v>31</v>
      </c>
      <c r="C2813" s="9" t="str">
        <f>VLOOKUP(B2813,'De-Para_Estado_Regiao'!$B$3:$C$29,2,0)</f>
        <v>Nordeste</v>
      </c>
      <c r="D2813" s="9">
        <v>4102</v>
      </c>
      <c r="E2813" s="9">
        <v>0.67500000000000004</v>
      </c>
      <c r="F2813" s="9">
        <v>0.60499999999999998</v>
      </c>
      <c r="G2813" s="9">
        <v>0.65200000000000002</v>
      </c>
      <c r="H2813" s="9">
        <v>11514.38</v>
      </c>
      <c r="I2813" s="6">
        <v>47</v>
      </c>
      <c r="J2813" s="36" t="str">
        <f t="shared" si="43"/>
        <v>Médio</v>
      </c>
      <c r="K2813" s="6">
        <f>IF(OR(B2813="",D2813="",E2813="",F2813="",G2813="",H2813=""),1,0)</f>
        <v>0</v>
      </c>
      <c r="L2813" s="6">
        <f>IF(C2813&lt;Panorama_geral!$B$3,1,0)</f>
        <v>0</v>
      </c>
      <c r="M2813" s="36">
        <f>IF(D2813&gt;Educacao_infantil!$I$3,1,0)</f>
        <v>1</v>
      </c>
      <c r="N2813" s="7">
        <f>IF(I2813&lt;Educacao_infantil!$J$3,1,0)</f>
        <v>0</v>
      </c>
      <c r="O2813" s="22"/>
    </row>
    <row r="2814" spans="1:15" x14ac:dyDescent="0.25">
      <c r="A2814" s="5" t="s">
        <v>1540</v>
      </c>
      <c r="B2814" s="6" t="s">
        <v>7</v>
      </c>
      <c r="C2814" s="9" t="str">
        <f>VLOOKUP(B2814,'De-Para_Estado_Regiao'!$B$3:$C$29,2,0)</f>
        <v>Sudeste</v>
      </c>
      <c r="D2814" s="6">
        <v>456</v>
      </c>
      <c r="E2814" s="6">
        <v>0.75</v>
      </c>
      <c r="F2814" s="6">
        <v>0.70299999999999996</v>
      </c>
      <c r="G2814" s="6">
        <v>0.69199999999999995</v>
      </c>
      <c r="H2814" s="6">
        <v>22252.66</v>
      </c>
      <c r="I2814" s="6">
        <v>15</v>
      </c>
      <c r="J2814" s="36" t="str">
        <f t="shared" si="43"/>
        <v>Alto</v>
      </c>
      <c r="K2814" s="6">
        <f>IF(OR(B2814="",D2814="",E2814="",F2814="",G2814="",H2814=""),1,0)</f>
        <v>0</v>
      </c>
      <c r="L2814" s="6">
        <f>IF(C2814&lt;Panorama_geral!$B$3,1,0)</f>
        <v>0</v>
      </c>
      <c r="M2814" s="36">
        <f>IF(D2814&gt;Educacao_infantil!$I$3,1,0)</f>
        <v>0</v>
      </c>
      <c r="N2814" s="7">
        <f>IF(I2814&lt;Educacao_infantil!$J$3,1,0)</f>
        <v>0</v>
      </c>
      <c r="O2814" s="22"/>
    </row>
    <row r="2815" spans="1:15" x14ac:dyDescent="0.25">
      <c r="A2815" s="8" t="s">
        <v>1541</v>
      </c>
      <c r="B2815" s="9" t="s">
        <v>24</v>
      </c>
      <c r="C2815" s="9" t="str">
        <f>VLOOKUP(B2815,'De-Para_Estado_Regiao'!$B$3:$C$29,2,0)</f>
        <v>Nordeste</v>
      </c>
      <c r="D2815" s="9">
        <v>356</v>
      </c>
      <c r="E2815" s="9">
        <v>0.63400000000000001</v>
      </c>
      <c r="F2815" s="9">
        <v>0.60199999999999998</v>
      </c>
      <c r="G2815" s="9">
        <v>0.51600000000000001</v>
      </c>
      <c r="H2815" s="9">
        <v>14791.37</v>
      </c>
      <c r="I2815" s="6">
        <v>1</v>
      </c>
      <c r="J2815" s="36" t="str">
        <f t="shared" si="43"/>
        <v>Médio</v>
      </c>
      <c r="K2815" s="6">
        <f>IF(OR(B2815="",D2815="",E2815="",F2815="",G2815="",H2815=""),1,0)</f>
        <v>0</v>
      </c>
      <c r="L2815" s="6">
        <f>IF(C2815&lt;Panorama_geral!$B$3,1,0)</f>
        <v>0</v>
      </c>
      <c r="M2815" s="36">
        <f>IF(D2815&gt;Educacao_infantil!$I$3,1,0)</f>
        <v>0</v>
      </c>
      <c r="N2815" s="7">
        <f>IF(I2815&lt;Educacao_infantil!$J$3,1,0)</f>
        <v>1</v>
      </c>
      <c r="O2815" s="22"/>
    </row>
    <row r="2816" spans="1:15" x14ac:dyDescent="0.25">
      <c r="A2816" s="5" t="s">
        <v>1542</v>
      </c>
      <c r="B2816" s="6" t="s">
        <v>33</v>
      </c>
      <c r="C2816" s="9" t="str">
        <f>VLOOKUP(B2816,'De-Para_Estado_Regiao'!$B$3:$C$29,2,0)</f>
        <v>Centro-Oeste</v>
      </c>
      <c r="D2816" s="6">
        <v>1546</v>
      </c>
      <c r="E2816" s="6">
        <v>0.65</v>
      </c>
      <c r="F2816" s="6">
        <v>0.67</v>
      </c>
      <c r="G2816" s="6">
        <v>0.51500000000000001</v>
      </c>
      <c r="H2816" s="6">
        <v>15678.25</v>
      </c>
      <c r="I2816" s="6">
        <v>7</v>
      </c>
      <c r="J2816" s="36" t="str">
        <f t="shared" si="43"/>
        <v>Médio</v>
      </c>
      <c r="K2816" s="6">
        <f>IF(OR(B2816="",D2816="",E2816="",F2816="",G2816="",H2816=""),1,0)</f>
        <v>0</v>
      </c>
      <c r="L2816" s="6">
        <f>IF(C2816&lt;Panorama_geral!$B$3,1,0)</f>
        <v>0</v>
      </c>
      <c r="M2816" s="36">
        <f>IF(D2816&gt;Educacao_infantil!$I$3,1,0)</f>
        <v>1</v>
      </c>
      <c r="N2816" s="7">
        <f>IF(I2816&lt;Educacao_infantil!$J$3,1,0)</f>
        <v>0</v>
      </c>
      <c r="O2816" s="22"/>
    </row>
    <row r="2817" spans="1:15" x14ac:dyDescent="0.25">
      <c r="A2817" s="8" t="s">
        <v>1543</v>
      </c>
      <c r="B2817" s="9" t="s">
        <v>29</v>
      </c>
      <c r="C2817" s="9" t="str">
        <f>VLOOKUP(B2817,'De-Para_Estado_Regiao'!$B$3:$C$29,2,0)</f>
        <v>Centro-Oeste</v>
      </c>
      <c r="D2817" s="9">
        <v>920</v>
      </c>
      <c r="E2817" s="9">
        <v>0.69</v>
      </c>
      <c r="F2817" s="9">
        <v>0.68700000000000006</v>
      </c>
      <c r="G2817" s="9">
        <v>0.56699999999999995</v>
      </c>
      <c r="H2817" s="9">
        <v>28116.37</v>
      </c>
      <c r="I2817" s="6">
        <v>6</v>
      </c>
      <c r="J2817" s="36" t="str">
        <f t="shared" si="43"/>
        <v>Médio</v>
      </c>
      <c r="K2817" s="6">
        <f>IF(OR(B2817="",D2817="",E2817="",F2817="",G2817="",H2817=""),1,0)</f>
        <v>0</v>
      </c>
      <c r="L2817" s="6">
        <f>IF(C2817&lt;Panorama_geral!$B$3,1,0)</f>
        <v>0</v>
      </c>
      <c r="M2817" s="36">
        <f>IF(D2817&gt;Educacao_infantil!$I$3,1,0)</f>
        <v>0</v>
      </c>
      <c r="N2817" s="7">
        <f>IF(I2817&lt;Educacao_infantil!$J$3,1,0)</f>
        <v>0</v>
      </c>
      <c r="O2817" s="22"/>
    </row>
    <row r="2818" spans="1:15" x14ac:dyDescent="0.25">
      <c r="A2818" s="5" t="s">
        <v>1544</v>
      </c>
      <c r="B2818" s="6" t="s">
        <v>16</v>
      </c>
      <c r="C2818" s="9" t="str">
        <f>VLOOKUP(B2818,'De-Para_Estado_Regiao'!$B$3:$C$29,2,0)</f>
        <v>Sudeste</v>
      </c>
      <c r="D2818" s="6">
        <v>733</v>
      </c>
      <c r="E2818" s="6">
        <v>0.66</v>
      </c>
      <c r="F2818" s="6">
        <v>0.65</v>
      </c>
      <c r="G2818" s="6">
        <v>0.52</v>
      </c>
      <c r="H2818" s="6">
        <v>10244.459999999999</v>
      </c>
      <c r="I2818" s="6">
        <v>15</v>
      </c>
      <c r="J2818" s="36" t="str">
        <f t="shared" si="43"/>
        <v>Médio</v>
      </c>
      <c r="K2818" s="6">
        <f>IF(OR(B2818="",D2818="",E2818="",F2818="",G2818="",H2818=""),1,0)</f>
        <v>0</v>
      </c>
      <c r="L2818" s="6">
        <f>IF(C2818&lt;Panorama_geral!$B$3,1,0)</f>
        <v>0</v>
      </c>
      <c r="M2818" s="36">
        <f>IF(D2818&gt;Educacao_infantil!$I$3,1,0)</f>
        <v>0</v>
      </c>
      <c r="N2818" s="7">
        <f>IF(I2818&lt;Educacao_infantil!$J$3,1,0)</f>
        <v>0</v>
      </c>
      <c r="O2818" s="22"/>
    </row>
    <row r="2819" spans="1:15" x14ac:dyDescent="0.25">
      <c r="A2819" s="5" t="s">
        <v>1548</v>
      </c>
      <c r="B2819" s="6" t="s">
        <v>16</v>
      </c>
      <c r="C2819" s="9" t="str">
        <f>VLOOKUP(B2819,'De-Para_Estado_Regiao'!$B$3:$C$29,2,0)</f>
        <v>Sudeste</v>
      </c>
      <c r="D2819" s="6">
        <v>607</v>
      </c>
      <c r="E2819" s="6">
        <v>0.74</v>
      </c>
      <c r="F2819" s="6">
        <v>0.72599999999999998</v>
      </c>
      <c r="G2819" s="6">
        <v>0.66700000000000004</v>
      </c>
      <c r="H2819" s="6">
        <v>16009.35</v>
      </c>
      <c r="I2819" s="6">
        <v>16</v>
      </c>
      <c r="J2819" s="36" t="str">
        <f t="shared" si="43"/>
        <v>Alto</v>
      </c>
      <c r="K2819" s="6">
        <f>IF(OR(B2819="",D2819="",E2819="",F2819="",G2819="",H2819=""),1,0)</f>
        <v>0</v>
      </c>
      <c r="L2819" s="6">
        <f>IF(C2819&lt;Panorama_geral!$B$3,1,0)</f>
        <v>0</v>
      </c>
      <c r="M2819" s="36">
        <f>IF(D2819&gt;Educacao_infantil!$I$3,1,0)</f>
        <v>0</v>
      </c>
      <c r="N2819" s="7">
        <f>IF(I2819&lt;Educacao_infantil!$J$3,1,0)</f>
        <v>0</v>
      </c>
      <c r="O2819" s="22"/>
    </row>
    <row r="2820" spans="1:15" x14ac:dyDescent="0.25">
      <c r="A2820" s="8" t="s">
        <v>1549</v>
      </c>
      <c r="B2820" s="9" t="s">
        <v>10</v>
      </c>
      <c r="C2820" s="9" t="str">
        <f>VLOOKUP(B2820,'De-Para_Estado_Regiao'!$B$3:$C$29,2,0)</f>
        <v>Sudeste</v>
      </c>
      <c r="D2820" s="9">
        <v>283</v>
      </c>
      <c r="E2820" s="9">
        <v>0.66700000000000004</v>
      </c>
      <c r="F2820" s="9">
        <v>0.66800000000000004</v>
      </c>
      <c r="G2820" s="9">
        <v>0.54700000000000004</v>
      </c>
      <c r="H2820" s="9">
        <v>18295.189999999999</v>
      </c>
      <c r="I2820" s="6">
        <v>1</v>
      </c>
      <c r="J2820" s="36" t="str">
        <f t="shared" si="43"/>
        <v>Médio</v>
      </c>
      <c r="K2820" s="6">
        <f>IF(OR(B2820="",D2820="",E2820="",F2820="",G2820="",H2820=""),1,0)</f>
        <v>0</v>
      </c>
      <c r="L2820" s="6">
        <f>IF(C2820&lt;Panorama_geral!$B$3,1,0)</f>
        <v>0</v>
      </c>
      <c r="M2820" s="36">
        <f>IF(D2820&gt;Educacao_infantil!$I$3,1,0)</f>
        <v>0</v>
      </c>
      <c r="N2820" s="7">
        <f>IF(I2820&lt;Educacao_infantil!$J$3,1,0)</f>
        <v>1</v>
      </c>
      <c r="O2820" s="22"/>
    </row>
    <row r="2821" spans="1:15" x14ac:dyDescent="0.25">
      <c r="A2821" s="5" t="s">
        <v>1550</v>
      </c>
      <c r="B2821" s="6" t="s">
        <v>33</v>
      </c>
      <c r="C2821" s="9" t="str">
        <f>VLOOKUP(B2821,'De-Para_Estado_Regiao'!$B$3:$C$29,2,0)</f>
        <v>Centro-Oeste</v>
      </c>
      <c r="D2821" s="6">
        <v>477</v>
      </c>
      <c r="E2821" s="6">
        <v>0.71</v>
      </c>
      <c r="F2821" s="6">
        <v>0.71</v>
      </c>
      <c r="G2821" s="6">
        <v>0.622</v>
      </c>
      <c r="H2821" s="6">
        <v>27534.21</v>
      </c>
      <c r="I2821" s="6">
        <v>11</v>
      </c>
      <c r="J2821" s="36" t="str">
        <f t="shared" si="43"/>
        <v>Alto</v>
      </c>
      <c r="K2821" s="6">
        <f>IF(OR(B2821="",D2821="",E2821="",F2821="",G2821="",H2821=""),1,0)</f>
        <v>0</v>
      </c>
      <c r="L2821" s="6">
        <f>IF(C2821&lt;Panorama_geral!$B$3,1,0)</f>
        <v>0</v>
      </c>
      <c r="M2821" s="36">
        <f>IF(D2821&gt;Educacao_infantil!$I$3,1,0)</f>
        <v>0</v>
      </c>
      <c r="N2821" s="7">
        <f>IF(I2821&lt;Educacao_infantil!$J$3,1,0)</f>
        <v>0</v>
      </c>
      <c r="O2821" s="22"/>
    </row>
    <row r="2822" spans="1:15" x14ac:dyDescent="0.25">
      <c r="A2822" s="8" t="s">
        <v>1551</v>
      </c>
      <c r="B2822" s="9" t="s">
        <v>16</v>
      </c>
      <c r="C2822" s="9" t="str">
        <f>VLOOKUP(B2822,'De-Para_Estado_Regiao'!$B$3:$C$29,2,0)</f>
        <v>Sudeste</v>
      </c>
      <c r="D2822" s="9">
        <v>622</v>
      </c>
      <c r="E2822" s="9">
        <v>0.61499999999999999</v>
      </c>
      <c r="F2822" s="9">
        <v>0.58299999999999996</v>
      </c>
      <c r="G2822" s="9">
        <v>0.49299999999999999</v>
      </c>
      <c r="H2822" s="9">
        <v>8051.18</v>
      </c>
      <c r="I2822" s="6">
        <v>8</v>
      </c>
      <c r="J2822" s="36" t="str">
        <f t="shared" ref="J2822:J2885" si="44">IF(E2822&lt;0.55,"Baixo", IF(E2822&lt;0.7,"Médio", IF(E2822&lt;0.8,"Alto","Muito Alto")))</f>
        <v>Médio</v>
      </c>
      <c r="K2822" s="6">
        <f>IF(OR(B2822="",D2822="",E2822="",F2822="",G2822="",H2822=""),1,0)</f>
        <v>0</v>
      </c>
      <c r="L2822" s="6">
        <f>IF(C2822&lt;Panorama_geral!$B$3,1,0)</f>
        <v>0</v>
      </c>
      <c r="M2822" s="36">
        <f>IF(D2822&gt;Educacao_infantil!$I$3,1,0)</f>
        <v>0</v>
      </c>
      <c r="N2822" s="7">
        <f>IF(I2822&lt;Educacao_infantil!$J$3,1,0)</f>
        <v>0</v>
      </c>
      <c r="O2822" s="22"/>
    </row>
    <row r="2823" spans="1:15" x14ac:dyDescent="0.25">
      <c r="A2823" s="5" t="s">
        <v>1552</v>
      </c>
      <c r="B2823" s="6" t="s">
        <v>10</v>
      </c>
      <c r="C2823" s="9" t="str">
        <f>VLOOKUP(B2823,'De-Para_Estado_Regiao'!$B$3:$C$29,2,0)</f>
        <v>Sudeste</v>
      </c>
      <c r="D2823" s="6">
        <v>660</v>
      </c>
      <c r="E2823" s="6">
        <v>0.67500000000000004</v>
      </c>
      <c r="F2823" s="6">
        <v>0.68200000000000005</v>
      </c>
      <c r="G2823" s="6">
        <v>0.56100000000000005</v>
      </c>
      <c r="H2823" s="6">
        <v>47111.47</v>
      </c>
      <c r="I2823" s="6">
        <v>8</v>
      </c>
      <c r="J2823" s="36" t="str">
        <f t="shared" si="44"/>
        <v>Médio</v>
      </c>
      <c r="K2823" s="6">
        <f>IF(OR(B2823="",D2823="",E2823="",F2823="",G2823="",H2823=""),1,0)</f>
        <v>0</v>
      </c>
      <c r="L2823" s="6">
        <f>IF(C2823&lt;Panorama_geral!$B$3,1,0)</f>
        <v>0</v>
      </c>
      <c r="M2823" s="36">
        <f>IF(D2823&gt;Educacao_infantil!$I$3,1,0)</f>
        <v>0</v>
      </c>
      <c r="N2823" s="7">
        <f>IF(I2823&lt;Educacao_infantil!$J$3,1,0)</f>
        <v>0</v>
      </c>
      <c r="O2823" s="22"/>
    </row>
    <row r="2824" spans="1:15" x14ac:dyDescent="0.25">
      <c r="A2824" s="8" t="s">
        <v>1553</v>
      </c>
      <c r="B2824" s="9" t="s">
        <v>7</v>
      </c>
      <c r="C2824" s="9" t="str">
        <f>VLOOKUP(B2824,'De-Para_Estado_Regiao'!$B$3:$C$29,2,0)</f>
        <v>Sudeste</v>
      </c>
      <c r="D2824" s="9">
        <v>731</v>
      </c>
      <c r="E2824" s="9">
        <v>0.72699999999999998</v>
      </c>
      <c r="F2824" s="9">
        <v>0.71299999999999997</v>
      </c>
      <c r="G2824" s="9">
        <v>0.65</v>
      </c>
      <c r="H2824" s="9">
        <v>25058.43</v>
      </c>
      <c r="I2824" s="6">
        <v>11</v>
      </c>
      <c r="J2824" s="36" t="str">
        <f t="shared" si="44"/>
        <v>Alto</v>
      </c>
      <c r="K2824" s="6">
        <f>IF(OR(B2824="",D2824="",E2824="",F2824="",G2824="",H2824=""),1,0)</f>
        <v>0</v>
      </c>
      <c r="L2824" s="6">
        <f>IF(C2824&lt;Panorama_geral!$B$3,1,0)</f>
        <v>0</v>
      </c>
      <c r="M2824" s="36">
        <f>IF(D2824&gt;Educacao_infantil!$I$3,1,0)</f>
        <v>0</v>
      </c>
      <c r="N2824" s="7">
        <f>IF(I2824&lt;Educacao_infantil!$J$3,1,0)</f>
        <v>0</v>
      </c>
      <c r="O2824" s="22"/>
    </row>
    <row r="2825" spans="1:15" x14ac:dyDescent="0.25">
      <c r="A2825" s="5" t="s">
        <v>1554</v>
      </c>
      <c r="B2825" s="6" t="s">
        <v>64</v>
      </c>
      <c r="C2825" s="9" t="str">
        <f>VLOOKUP(B2825,'De-Para_Estado_Regiao'!$B$3:$C$29,2,0)</f>
        <v>Sudeste</v>
      </c>
      <c r="D2825" s="6">
        <v>975</v>
      </c>
      <c r="E2825" s="6">
        <v>0.72099999999999997</v>
      </c>
      <c r="F2825" s="6">
        <v>0.70799999999999996</v>
      </c>
      <c r="G2825" s="6">
        <v>0.63</v>
      </c>
      <c r="H2825" s="6">
        <v>15145.44</v>
      </c>
      <c r="I2825" s="6">
        <v>38</v>
      </c>
      <c r="J2825" s="36" t="str">
        <f t="shared" si="44"/>
        <v>Alto</v>
      </c>
      <c r="K2825" s="6">
        <f>IF(OR(B2825="",D2825="",E2825="",F2825="",G2825="",H2825=""),1,0)</f>
        <v>0</v>
      </c>
      <c r="L2825" s="6">
        <f>IF(C2825&lt;Panorama_geral!$B$3,1,0)</f>
        <v>0</v>
      </c>
      <c r="M2825" s="36">
        <f>IF(D2825&gt;Educacao_infantil!$I$3,1,0)</f>
        <v>1</v>
      </c>
      <c r="N2825" s="7">
        <f>IF(I2825&lt;Educacao_infantil!$J$3,1,0)</f>
        <v>0</v>
      </c>
      <c r="O2825" s="22"/>
    </row>
    <row r="2826" spans="1:15" x14ac:dyDescent="0.25">
      <c r="A2826" s="8" t="s">
        <v>1291</v>
      </c>
      <c r="B2826" s="9" t="s">
        <v>59</v>
      </c>
      <c r="C2826" s="9" t="str">
        <f>VLOOKUP(B2826,'De-Para_Estado_Regiao'!$B$3:$C$29,2,0)</f>
        <v>Sul</v>
      </c>
      <c r="D2826" s="9">
        <v>342</v>
      </c>
      <c r="E2826" s="9">
        <v>0.74</v>
      </c>
      <c r="F2826" s="9">
        <v>0.74199999999999999</v>
      </c>
      <c r="G2826" s="9">
        <v>0.63100000000000001</v>
      </c>
      <c r="H2826" s="9">
        <v>39153.11</v>
      </c>
      <c r="I2826" s="6">
        <v>13</v>
      </c>
      <c r="J2826" s="36" t="str">
        <f t="shared" si="44"/>
        <v>Alto</v>
      </c>
      <c r="K2826" s="6">
        <f>IF(OR(B2826="",D2826="",E2826="",F2826="",G2826="",H2826=""),1,0)</f>
        <v>0</v>
      </c>
      <c r="L2826" s="6">
        <f>IF(C2826&lt;Panorama_geral!$B$3,1,0)</f>
        <v>0</v>
      </c>
      <c r="M2826" s="36">
        <f>IF(D2826&gt;Educacao_infantil!$I$3,1,0)</f>
        <v>0</v>
      </c>
      <c r="N2826" s="7">
        <f>IF(I2826&lt;Educacao_infantil!$J$3,1,0)</f>
        <v>0</v>
      </c>
      <c r="O2826" s="22"/>
    </row>
    <row r="2827" spans="1:15" x14ac:dyDescent="0.25">
      <c r="A2827" s="5" t="s">
        <v>1555</v>
      </c>
      <c r="B2827" s="6" t="s">
        <v>16</v>
      </c>
      <c r="C2827" s="9" t="str">
        <f>VLOOKUP(B2827,'De-Para_Estado_Regiao'!$B$3:$C$29,2,0)</f>
        <v>Sudeste</v>
      </c>
      <c r="D2827" s="6">
        <v>511</v>
      </c>
      <c r="E2827" s="6">
        <v>0.67</v>
      </c>
      <c r="F2827" s="6">
        <v>0.65700000000000003</v>
      </c>
      <c r="G2827" s="6">
        <v>0.53600000000000003</v>
      </c>
      <c r="H2827" s="6">
        <v>14678.61</v>
      </c>
      <c r="I2827" s="6">
        <v>8</v>
      </c>
      <c r="J2827" s="36" t="str">
        <f t="shared" si="44"/>
        <v>Médio</v>
      </c>
      <c r="K2827" s="6">
        <f>IF(OR(B2827="",D2827="",E2827="",F2827="",G2827="",H2827=""),1,0)</f>
        <v>0</v>
      </c>
      <c r="L2827" s="6">
        <f>IF(C2827&lt;Panorama_geral!$B$3,1,0)</f>
        <v>0</v>
      </c>
      <c r="M2827" s="36">
        <f>IF(D2827&gt;Educacao_infantil!$I$3,1,0)</f>
        <v>0</v>
      </c>
      <c r="N2827" s="7">
        <f>IF(I2827&lt;Educacao_infantil!$J$3,1,0)</f>
        <v>0</v>
      </c>
      <c r="O2827" s="22"/>
    </row>
    <row r="2828" spans="1:15" x14ac:dyDescent="0.25">
      <c r="A2828" s="8" t="s">
        <v>1556</v>
      </c>
      <c r="B2828" s="9" t="s">
        <v>24</v>
      </c>
      <c r="C2828" s="9" t="str">
        <f>VLOOKUP(B2828,'De-Para_Estado_Regiao'!$B$3:$C$29,2,0)</f>
        <v>Nordeste</v>
      </c>
      <c r="D2828" s="9">
        <v>1332</v>
      </c>
      <c r="E2828" s="9">
        <v>0.63100000000000001</v>
      </c>
      <c r="F2828" s="9">
        <v>0.60499999999999998</v>
      </c>
      <c r="G2828" s="9">
        <v>0.55500000000000005</v>
      </c>
      <c r="H2828" s="9">
        <v>16272.83</v>
      </c>
      <c r="I2828" s="6">
        <v>23</v>
      </c>
      <c r="J2828" s="36" t="str">
        <f t="shared" si="44"/>
        <v>Médio</v>
      </c>
      <c r="K2828" s="6">
        <f>IF(OR(B2828="",D2828="",E2828="",F2828="",G2828="",H2828=""),1,0)</f>
        <v>0</v>
      </c>
      <c r="L2828" s="6">
        <f>IF(C2828&lt;Panorama_geral!$B$3,1,0)</f>
        <v>0</v>
      </c>
      <c r="M2828" s="36">
        <f>IF(D2828&gt;Educacao_infantil!$I$3,1,0)</f>
        <v>1</v>
      </c>
      <c r="N2828" s="7">
        <f>IF(I2828&lt;Educacao_infantil!$J$3,1,0)</f>
        <v>0</v>
      </c>
      <c r="O2828" s="22"/>
    </row>
    <row r="2829" spans="1:15" x14ac:dyDescent="0.25">
      <c r="A2829" s="5" t="s">
        <v>1557</v>
      </c>
      <c r="B2829" s="6" t="s">
        <v>64</v>
      </c>
      <c r="C2829" s="9" t="str">
        <f>VLOOKUP(B2829,'De-Para_Estado_Regiao'!$B$3:$C$29,2,0)</f>
        <v>Sudeste</v>
      </c>
      <c r="D2829" s="6">
        <v>627</v>
      </c>
      <c r="E2829" s="6">
        <v>0.753</v>
      </c>
      <c r="F2829" s="6">
        <v>0.751</v>
      </c>
      <c r="G2829" s="6">
        <v>0.66300000000000003</v>
      </c>
      <c r="H2829" s="6">
        <v>20065.87</v>
      </c>
      <c r="I2829" s="6">
        <v>10</v>
      </c>
      <c r="J2829" s="36" t="str">
        <f t="shared" si="44"/>
        <v>Alto</v>
      </c>
      <c r="K2829" s="6">
        <f>IF(OR(B2829="",D2829="",E2829="",F2829="",G2829="",H2829=""),1,0)</f>
        <v>0</v>
      </c>
      <c r="L2829" s="6">
        <f>IF(C2829&lt;Panorama_geral!$B$3,1,0)</f>
        <v>0</v>
      </c>
      <c r="M2829" s="36">
        <f>IF(D2829&gt;Educacao_infantil!$I$3,1,0)</f>
        <v>0</v>
      </c>
      <c r="N2829" s="7">
        <f>IF(I2829&lt;Educacao_infantil!$J$3,1,0)</f>
        <v>0</v>
      </c>
      <c r="O2829" s="22"/>
    </row>
    <row r="2830" spans="1:15" x14ac:dyDescent="0.25">
      <c r="A2830" s="8" t="s">
        <v>1558</v>
      </c>
      <c r="B2830" s="9" t="s">
        <v>53</v>
      </c>
      <c r="C2830" s="9" t="str">
        <f>VLOOKUP(B2830,'De-Para_Estado_Regiao'!$B$3:$C$29,2,0)</f>
        <v>Centro-Oeste</v>
      </c>
      <c r="D2830" s="9">
        <v>611</v>
      </c>
      <c r="E2830" s="9">
        <v>0.69</v>
      </c>
      <c r="F2830" s="9">
        <v>0.69299999999999995</v>
      </c>
      <c r="G2830" s="9">
        <v>0.59499999999999997</v>
      </c>
      <c r="H2830" s="9">
        <v>19328.240000000002</v>
      </c>
      <c r="I2830" s="6">
        <v>10</v>
      </c>
      <c r="J2830" s="36" t="str">
        <f t="shared" si="44"/>
        <v>Médio</v>
      </c>
      <c r="K2830" s="6">
        <f>IF(OR(B2830="",D2830="",E2830="",F2830="",G2830="",H2830=""),1,0)</f>
        <v>0</v>
      </c>
      <c r="L2830" s="6">
        <f>IF(C2830&lt;Panorama_geral!$B$3,1,0)</f>
        <v>0</v>
      </c>
      <c r="M2830" s="36">
        <f>IF(D2830&gt;Educacao_infantil!$I$3,1,0)</f>
        <v>0</v>
      </c>
      <c r="N2830" s="7">
        <f>IF(I2830&lt;Educacao_infantil!$J$3,1,0)</f>
        <v>0</v>
      </c>
      <c r="O2830" s="22"/>
    </row>
    <row r="2831" spans="1:15" x14ac:dyDescent="0.25">
      <c r="A2831" s="5" t="s">
        <v>1559</v>
      </c>
      <c r="B2831" s="6" t="s">
        <v>53</v>
      </c>
      <c r="C2831" s="9" t="str">
        <f>VLOOKUP(B2831,'De-Para_Estado_Regiao'!$B$3:$C$29,2,0)</f>
        <v>Centro-Oeste</v>
      </c>
      <c r="D2831" s="6">
        <v>868</v>
      </c>
      <c r="E2831" s="6">
        <v>0.69799999999999995</v>
      </c>
      <c r="F2831" s="6">
        <v>0.69899999999999995</v>
      </c>
      <c r="G2831" s="6">
        <v>0.58499999999999996</v>
      </c>
      <c r="H2831" s="6">
        <v>19855.900000000001</v>
      </c>
      <c r="I2831" s="6">
        <v>11</v>
      </c>
      <c r="J2831" s="36" t="str">
        <f t="shared" si="44"/>
        <v>Médio</v>
      </c>
      <c r="K2831" s="6">
        <f>IF(OR(B2831="",D2831="",E2831="",F2831="",G2831="",H2831=""),1,0)</f>
        <v>0</v>
      </c>
      <c r="L2831" s="6">
        <f>IF(C2831&lt;Panorama_geral!$B$3,1,0)</f>
        <v>0</v>
      </c>
      <c r="M2831" s="36">
        <f>IF(D2831&gt;Educacao_infantil!$I$3,1,0)</f>
        <v>0</v>
      </c>
      <c r="N2831" s="7">
        <f>IF(I2831&lt;Educacao_infantil!$J$3,1,0)</f>
        <v>0</v>
      </c>
      <c r="O2831" s="22"/>
    </row>
    <row r="2832" spans="1:15" x14ac:dyDescent="0.25">
      <c r="A2832" s="8" t="s">
        <v>1560</v>
      </c>
      <c r="B2832" s="9" t="s">
        <v>148</v>
      </c>
      <c r="C2832" s="9" t="str">
        <f>VLOOKUP(B2832,'De-Para_Estado_Regiao'!$B$3:$C$29,2,0)</f>
        <v>Norte</v>
      </c>
      <c r="D2832" s="9">
        <v>752</v>
      </c>
      <c r="E2832" s="9">
        <v>0.66400000000000003</v>
      </c>
      <c r="F2832" s="9">
        <v>0.67100000000000004</v>
      </c>
      <c r="G2832" s="9">
        <v>0.55000000000000004</v>
      </c>
      <c r="H2832" s="9">
        <v>17380.72</v>
      </c>
      <c r="I2832" s="6">
        <v>5</v>
      </c>
      <c r="J2832" s="36" t="str">
        <f t="shared" si="44"/>
        <v>Médio</v>
      </c>
      <c r="K2832" s="6">
        <f>IF(OR(B2832="",D2832="",E2832="",F2832="",G2832="",H2832=""),1,0)</f>
        <v>0</v>
      </c>
      <c r="L2832" s="6">
        <f>IF(C2832&lt;Panorama_geral!$B$3,1,0)</f>
        <v>0</v>
      </c>
      <c r="M2832" s="36">
        <f>IF(D2832&gt;Educacao_infantil!$I$3,1,0)</f>
        <v>0</v>
      </c>
      <c r="N2832" s="7">
        <f>IF(I2832&lt;Educacao_infantil!$J$3,1,0)</f>
        <v>0</v>
      </c>
      <c r="O2832" s="22"/>
    </row>
    <row r="2833" spans="1:15" x14ac:dyDescent="0.25">
      <c r="A2833" s="5" t="s">
        <v>1561</v>
      </c>
      <c r="B2833" s="6" t="s">
        <v>22</v>
      </c>
      <c r="C2833" s="9" t="str">
        <f>VLOOKUP(B2833,'De-Para_Estado_Regiao'!$B$3:$C$29,2,0)</f>
        <v>Sul</v>
      </c>
      <c r="D2833" s="6">
        <v>370</v>
      </c>
      <c r="E2833" s="6">
        <v>0.71299999999999997</v>
      </c>
      <c r="F2833" s="6">
        <v>0.72399999999999998</v>
      </c>
      <c r="G2833" s="6">
        <v>0.61</v>
      </c>
      <c r="H2833" s="6">
        <v>28183.56</v>
      </c>
      <c r="I2833" s="6">
        <v>10</v>
      </c>
      <c r="J2833" s="36" t="str">
        <f t="shared" si="44"/>
        <v>Alto</v>
      </c>
      <c r="K2833" s="6">
        <f>IF(OR(B2833="",D2833="",E2833="",F2833="",G2833="",H2833=""),1,0)</f>
        <v>0</v>
      </c>
      <c r="L2833" s="6">
        <f>IF(C2833&lt;Panorama_geral!$B$3,1,0)</f>
        <v>0</v>
      </c>
      <c r="M2833" s="36">
        <f>IF(D2833&gt;Educacao_infantil!$I$3,1,0)</f>
        <v>0</v>
      </c>
      <c r="N2833" s="7">
        <f>IF(I2833&lt;Educacao_infantil!$J$3,1,0)</f>
        <v>0</v>
      </c>
      <c r="O2833" s="22"/>
    </row>
    <row r="2834" spans="1:15" x14ac:dyDescent="0.25">
      <c r="A2834" s="8" t="s">
        <v>1562</v>
      </c>
      <c r="B2834" s="9" t="s">
        <v>29</v>
      </c>
      <c r="C2834" s="9" t="str">
        <f>VLOOKUP(B2834,'De-Para_Estado_Regiao'!$B$3:$C$29,2,0)</f>
        <v>Centro-Oeste</v>
      </c>
      <c r="D2834" s="9">
        <v>1789</v>
      </c>
      <c r="E2834" s="9">
        <v>0.69299999999999995</v>
      </c>
      <c r="F2834" s="9">
        <v>0.68400000000000005</v>
      </c>
      <c r="G2834" s="9">
        <v>0.59499999999999997</v>
      </c>
      <c r="H2834" s="9">
        <v>35540</v>
      </c>
      <c r="I2834" s="6">
        <v>23</v>
      </c>
      <c r="J2834" s="36" t="str">
        <f t="shared" si="44"/>
        <v>Médio</v>
      </c>
      <c r="K2834" s="6">
        <f>IF(OR(B2834="",D2834="",E2834="",F2834="",G2834="",H2834=""),1,0)</f>
        <v>0</v>
      </c>
      <c r="L2834" s="6">
        <f>IF(C2834&lt;Panorama_geral!$B$3,1,0)</f>
        <v>0</v>
      </c>
      <c r="M2834" s="36">
        <f>IF(D2834&gt;Educacao_infantil!$I$3,1,0)</f>
        <v>1</v>
      </c>
      <c r="N2834" s="7">
        <f>IF(I2834&lt;Educacao_infantil!$J$3,1,0)</f>
        <v>0</v>
      </c>
      <c r="O2834" s="22"/>
    </row>
    <row r="2835" spans="1:15" x14ac:dyDescent="0.25">
      <c r="A2835" s="5" t="s">
        <v>1563</v>
      </c>
      <c r="B2835" s="6" t="s">
        <v>14</v>
      </c>
      <c r="C2835" s="9" t="str">
        <f>VLOOKUP(B2835,'De-Para_Estado_Regiao'!$B$3:$C$29,2,0)</f>
        <v>Sul</v>
      </c>
      <c r="D2835" s="6">
        <v>582</v>
      </c>
      <c r="E2835" s="6">
        <v>0.746</v>
      </c>
      <c r="F2835" s="6">
        <v>0.747</v>
      </c>
      <c r="G2835" s="6">
        <v>0.65800000000000003</v>
      </c>
      <c r="H2835" s="6">
        <v>30200.99</v>
      </c>
      <c r="I2835" s="6">
        <v>30</v>
      </c>
      <c r="J2835" s="36" t="str">
        <f t="shared" si="44"/>
        <v>Alto</v>
      </c>
      <c r="K2835" s="6">
        <f>IF(OR(B2835="",D2835="",E2835="",F2835="",G2835="",H2835=""),1,0)</f>
        <v>0</v>
      </c>
      <c r="L2835" s="6">
        <f>IF(C2835&lt;Panorama_geral!$B$3,1,0)</f>
        <v>0</v>
      </c>
      <c r="M2835" s="36">
        <f>IF(D2835&gt;Educacao_infantil!$I$3,1,0)</f>
        <v>0</v>
      </c>
      <c r="N2835" s="7">
        <f>IF(I2835&lt;Educacao_infantil!$J$3,1,0)</f>
        <v>0</v>
      </c>
      <c r="O2835" s="22"/>
    </row>
    <row r="2836" spans="1:15" x14ac:dyDescent="0.25">
      <c r="A2836" s="5" t="s">
        <v>1565</v>
      </c>
      <c r="B2836" s="6" t="s">
        <v>33</v>
      </c>
      <c r="C2836" s="9" t="str">
        <f>VLOOKUP(B2836,'De-Para_Estado_Regiao'!$B$3:$C$29,2,0)</f>
        <v>Centro-Oeste</v>
      </c>
      <c r="D2836" s="6">
        <v>272</v>
      </c>
      <c r="E2836" s="6">
        <v>0.71799999999999997</v>
      </c>
      <c r="F2836" s="6">
        <v>0.69699999999999995</v>
      </c>
      <c r="G2836" s="6">
        <v>0.63800000000000001</v>
      </c>
      <c r="H2836" s="6">
        <v>14219.45</v>
      </c>
      <c r="I2836" s="6">
        <v>8</v>
      </c>
      <c r="J2836" s="36" t="str">
        <f t="shared" si="44"/>
        <v>Alto</v>
      </c>
      <c r="K2836" s="6">
        <f>IF(OR(B2836="",D2836="",E2836="",F2836="",G2836="",H2836=""),1,0)</f>
        <v>0</v>
      </c>
      <c r="L2836" s="6">
        <f>IF(C2836&lt;Panorama_geral!$B$3,1,0)</f>
        <v>0</v>
      </c>
      <c r="M2836" s="36">
        <f>IF(D2836&gt;Educacao_infantil!$I$3,1,0)</f>
        <v>0</v>
      </c>
      <c r="N2836" s="7">
        <f>IF(I2836&lt;Educacao_infantil!$J$3,1,0)</f>
        <v>0</v>
      </c>
      <c r="O2836" s="22"/>
    </row>
    <row r="2837" spans="1:15" x14ac:dyDescent="0.25">
      <c r="A2837" s="8" t="s">
        <v>1566</v>
      </c>
      <c r="B2837" s="9" t="s">
        <v>22</v>
      </c>
      <c r="C2837" s="9" t="str">
        <f>VLOOKUP(B2837,'De-Para_Estado_Regiao'!$B$3:$C$29,2,0)</f>
        <v>Sul</v>
      </c>
      <c r="D2837" s="9">
        <v>320</v>
      </c>
      <c r="E2837" s="9">
        <v>0.72</v>
      </c>
      <c r="F2837" s="9">
        <v>0.69699999999999995</v>
      </c>
      <c r="G2837" s="9">
        <v>0.65600000000000003</v>
      </c>
      <c r="H2837" s="9">
        <v>19377.3</v>
      </c>
      <c r="I2837" s="6">
        <v>4</v>
      </c>
      <c r="J2837" s="36" t="str">
        <f t="shared" si="44"/>
        <v>Alto</v>
      </c>
      <c r="K2837" s="6">
        <f>IF(OR(B2837="",D2837="",E2837="",F2837="",G2837="",H2837=""),1,0)</f>
        <v>0</v>
      </c>
      <c r="L2837" s="6">
        <f>IF(C2837&lt;Panorama_geral!$B$3,1,0)</f>
        <v>0</v>
      </c>
      <c r="M2837" s="36">
        <f>IF(D2837&gt;Educacao_infantil!$I$3,1,0)</f>
        <v>0</v>
      </c>
      <c r="N2837" s="7">
        <f>IF(I2837&lt;Educacao_infantil!$J$3,1,0)</f>
        <v>0</v>
      </c>
      <c r="O2837" s="22"/>
    </row>
    <row r="2838" spans="1:15" x14ac:dyDescent="0.25">
      <c r="A2838" s="5" t="s">
        <v>1567</v>
      </c>
      <c r="B2838" s="6" t="s">
        <v>59</v>
      </c>
      <c r="C2838" s="9" t="str">
        <f>VLOOKUP(B2838,'De-Para_Estado_Regiao'!$B$3:$C$29,2,0)</f>
        <v>Sul</v>
      </c>
      <c r="D2838" s="6">
        <v>541</v>
      </c>
      <c r="E2838" s="6">
        <v>0.75900000000000001</v>
      </c>
      <c r="F2838" s="6">
        <v>0.76400000000000001</v>
      </c>
      <c r="G2838" s="6">
        <v>0.65400000000000003</v>
      </c>
      <c r="H2838" s="6">
        <v>30609.65</v>
      </c>
      <c r="I2838" s="6">
        <v>12</v>
      </c>
      <c r="J2838" s="36" t="str">
        <f t="shared" si="44"/>
        <v>Alto</v>
      </c>
      <c r="K2838" s="6">
        <f>IF(OR(B2838="",D2838="",E2838="",F2838="",G2838="",H2838=""),1,0)</f>
        <v>0</v>
      </c>
      <c r="L2838" s="6">
        <f>IF(C2838&lt;Panorama_geral!$B$3,1,0)</f>
        <v>0</v>
      </c>
      <c r="M2838" s="36">
        <f>IF(D2838&gt;Educacao_infantil!$I$3,1,0)</f>
        <v>0</v>
      </c>
      <c r="N2838" s="7">
        <f>IF(I2838&lt;Educacao_infantil!$J$3,1,0)</f>
        <v>0</v>
      </c>
      <c r="O2838" s="22"/>
    </row>
    <row r="2839" spans="1:15" x14ac:dyDescent="0.25">
      <c r="A2839" s="8" t="s">
        <v>1568</v>
      </c>
      <c r="B2839" s="9" t="s">
        <v>31</v>
      </c>
      <c r="C2839" s="9" t="str">
        <f>VLOOKUP(B2839,'De-Para_Estado_Regiao'!$B$3:$C$29,2,0)</f>
        <v>Nordeste</v>
      </c>
      <c r="D2839" s="9">
        <v>908</v>
      </c>
      <c r="E2839" s="9">
        <v>0.627</v>
      </c>
      <c r="F2839" s="9">
        <v>0.59199999999999997</v>
      </c>
      <c r="G2839" s="9">
        <v>0.55300000000000005</v>
      </c>
      <c r="H2839" s="9">
        <v>7345.96</v>
      </c>
      <c r="I2839" s="6">
        <v>6</v>
      </c>
      <c r="J2839" s="36" t="str">
        <f t="shared" si="44"/>
        <v>Médio</v>
      </c>
      <c r="K2839" s="6">
        <f>IF(OR(B2839="",D2839="",E2839="",F2839="",G2839="",H2839=""),1,0)</f>
        <v>0</v>
      </c>
      <c r="L2839" s="6">
        <f>IF(C2839&lt;Panorama_geral!$B$3,1,0)</f>
        <v>0</v>
      </c>
      <c r="M2839" s="36">
        <f>IF(D2839&gt;Educacao_infantil!$I$3,1,0)</f>
        <v>0</v>
      </c>
      <c r="N2839" s="7">
        <f>IF(I2839&lt;Educacao_infantil!$J$3,1,0)</f>
        <v>0</v>
      </c>
      <c r="O2839" s="22"/>
    </row>
    <row r="2840" spans="1:15" x14ac:dyDescent="0.25">
      <c r="A2840" s="5" t="s">
        <v>1569</v>
      </c>
      <c r="B2840" s="6" t="s">
        <v>59</v>
      </c>
      <c r="C2840" s="9" t="str">
        <f>VLOOKUP(B2840,'De-Para_Estado_Regiao'!$B$3:$C$29,2,0)</f>
        <v>Sul</v>
      </c>
      <c r="D2840" s="6">
        <v>255</v>
      </c>
      <c r="E2840" s="6">
        <v>0.73099999999999998</v>
      </c>
      <c r="F2840" s="6">
        <v>0.753</v>
      </c>
      <c r="G2840" s="6">
        <v>0.625</v>
      </c>
      <c r="H2840" s="6">
        <v>27763.08</v>
      </c>
      <c r="I2840" s="6">
        <v>49</v>
      </c>
      <c r="J2840" s="36" t="str">
        <f t="shared" si="44"/>
        <v>Alto</v>
      </c>
      <c r="K2840" s="6">
        <f>IF(OR(B2840="",D2840="",E2840="",F2840="",G2840="",H2840=""),1,0)</f>
        <v>0</v>
      </c>
      <c r="L2840" s="6">
        <f>IF(C2840&lt;Panorama_geral!$B$3,1,0)</f>
        <v>0</v>
      </c>
      <c r="M2840" s="36">
        <f>IF(D2840&gt;Educacao_infantil!$I$3,1,0)</f>
        <v>0</v>
      </c>
      <c r="N2840" s="7">
        <f>IF(I2840&lt;Educacao_infantil!$J$3,1,0)</f>
        <v>0</v>
      </c>
      <c r="O2840" s="22"/>
    </row>
    <row r="2841" spans="1:15" x14ac:dyDescent="0.25">
      <c r="A2841" s="8" t="s">
        <v>1570</v>
      </c>
      <c r="B2841" s="9" t="s">
        <v>7</v>
      </c>
      <c r="C2841" s="9" t="str">
        <f>VLOOKUP(B2841,'De-Para_Estado_Regiao'!$B$3:$C$29,2,0)</f>
        <v>Sudeste</v>
      </c>
      <c r="D2841" s="9">
        <v>422</v>
      </c>
      <c r="E2841" s="9">
        <v>0.754</v>
      </c>
      <c r="F2841" s="9">
        <v>0.72199999999999998</v>
      </c>
      <c r="G2841" s="9">
        <v>0.71499999999999997</v>
      </c>
      <c r="H2841" s="9">
        <v>11228.93</v>
      </c>
      <c r="I2841" s="6">
        <v>13</v>
      </c>
      <c r="J2841" s="36" t="str">
        <f t="shared" si="44"/>
        <v>Alto</v>
      </c>
      <c r="K2841" s="6">
        <f>IF(OR(B2841="",D2841="",E2841="",F2841="",G2841="",H2841=""),1,0)</f>
        <v>0</v>
      </c>
      <c r="L2841" s="6">
        <f>IF(C2841&lt;Panorama_geral!$B$3,1,0)</f>
        <v>0</v>
      </c>
      <c r="M2841" s="36">
        <f>IF(D2841&gt;Educacao_infantil!$I$3,1,0)</f>
        <v>0</v>
      </c>
      <c r="N2841" s="7">
        <f>IF(I2841&lt;Educacao_infantil!$J$3,1,0)</f>
        <v>0</v>
      </c>
      <c r="O2841" s="22"/>
    </row>
    <row r="2842" spans="1:15" x14ac:dyDescent="0.25">
      <c r="A2842" s="5" t="s">
        <v>1573</v>
      </c>
      <c r="B2842" s="6" t="s">
        <v>29</v>
      </c>
      <c r="C2842" s="9" t="str">
        <f>VLOOKUP(B2842,'De-Para_Estado_Regiao'!$B$3:$C$29,2,0)</f>
        <v>Centro-Oeste</v>
      </c>
      <c r="D2842" s="6">
        <v>397</v>
      </c>
      <c r="E2842" s="6">
        <v>0.67</v>
      </c>
      <c r="F2842" s="6">
        <v>0.65200000000000002</v>
      </c>
      <c r="G2842" s="6">
        <v>0.53800000000000003</v>
      </c>
      <c r="H2842" s="6">
        <v>54972.41</v>
      </c>
      <c r="I2842" s="6">
        <v>4</v>
      </c>
      <c r="J2842" s="36" t="str">
        <f t="shared" si="44"/>
        <v>Médio</v>
      </c>
      <c r="K2842" s="6">
        <f>IF(OR(B2842="",D2842="",E2842="",F2842="",G2842="",H2842=""),1,0)</f>
        <v>0</v>
      </c>
      <c r="L2842" s="6">
        <f>IF(C2842&lt;Panorama_geral!$B$3,1,0)</f>
        <v>0</v>
      </c>
      <c r="M2842" s="36">
        <f>IF(D2842&gt;Educacao_infantil!$I$3,1,0)</f>
        <v>0</v>
      </c>
      <c r="N2842" s="7">
        <f>IF(I2842&lt;Educacao_infantil!$J$3,1,0)</f>
        <v>0</v>
      </c>
      <c r="O2842" s="22"/>
    </row>
    <row r="2843" spans="1:15" x14ac:dyDescent="0.25">
      <c r="A2843" s="8" t="s">
        <v>1574</v>
      </c>
      <c r="B2843" s="9" t="s">
        <v>49</v>
      </c>
      <c r="C2843" s="9" t="str">
        <f>VLOOKUP(B2843,'De-Para_Estado_Regiao'!$B$3:$C$29,2,0)</f>
        <v>Norte</v>
      </c>
      <c r="D2843" s="9">
        <v>7478</v>
      </c>
      <c r="E2843" s="9">
        <v>0.68</v>
      </c>
      <c r="F2843" s="9">
        <v>0.621</v>
      </c>
      <c r="G2843" s="9">
        <v>0.628</v>
      </c>
      <c r="H2843" s="9">
        <v>13781.36</v>
      </c>
      <c r="I2843" s="6">
        <v>28</v>
      </c>
      <c r="J2843" s="36" t="str">
        <f t="shared" si="44"/>
        <v>Médio</v>
      </c>
      <c r="K2843" s="6">
        <f>IF(OR(B2843="",D2843="",E2843="",F2843="",G2843="",H2843=""),1,0)</f>
        <v>0</v>
      </c>
      <c r="L2843" s="6">
        <f>IF(C2843&lt;Panorama_geral!$B$3,1,0)</f>
        <v>0</v>
      </c>
      <c r="M2843" s="36">
        <f>IF(D2843&gt;Educacao_infantil!$I$3,1,0)</f>
        <v>1</v>
      </c>
      <c r="N2843" s="7">
        <f>IF(I2843&lt;Educacao_infantil!$J$3,1,0)</f>
        <v>0</v>
      </c>
      <c r="O2843" s="22"/>
    </row>
    <row r="2844" spans="1:15" x14ac:dyDescent="0.25">
      <c r="A2844" s="5" t="s">
        <v>902</v>
      </c>
      <c r="B2844" s="6" t="s">
        <v>22</v>
      </c>
      <c r="C2844" s="9" t="str">
        <f>VLOOKUP(B2844,'De-Para_Estado_Regiao'!$B$3:$C$29,2,0)</f>
        <v>Sul</v>
      </c>
      <c r="D2844" s="6">
        <v>641</v>
      </c>
      <c r="E2844" s="6">
        <v>0.71</v>
      </c>
      <c r="F2844" s="6">
        <v>0.69699999999999995</v>
      </c>
      <c r="G2844" s="6">
        <v>0.63900000000000001</v>
      </c>
      <c r="H2844" s="6">
        <v>36596.92</v>
      </c>
      <c r="I2844" s="6">
        <v>7</v>
      </c>
      <c r="J2844" s="36" t="str">
        <f t="shared" si="44"/>
        <v>Alto</v>
      </c>
      <c r="K2844" s="6">
        <f>IF(OR(B2844="",D2844="",E2844="",F2844="",G2844="",H2844=""),1,0)</f>
        <v>0</v>
      </c>
      <c r="L2844" s="6">
        <f>IF(C2844&lt;Panorama_geral!$B$3,1,0)</f>
        <v>0</v>
      </c>
      <c r="M2844" s="36">
        <f>IF(D2844&gt;Educacao_infantil!$I$3,1,0)</f>
        <v>0</v>
      </c>
      <c r="N2844" s="7">
        <f>IF(I2844&lt;Educacao_infantil!$J$3,1,0)</f>
        <v>0</v>
      </c>
      <c r="O2844" s="22"/>
    </row>
    <row r="2845" spans="1:15" x14ac:dyDescent="0.25">
      <c r="A2845" s="8" t="s">
        <v>98</v>
      </c>
      <c r="B2845" s="9" t="s">
        <v>59</v>
      </c>
      <c r="C2845" s="9" t="str">
        <f>VLOOKUP(B2845,'De-Para_Estado_Regiao'!$B$3:$C$29,2,0)</f>
        <v>Sul</v>
      </c>
      <c r="D2845" s="9">
        <v>299</v>
      </c>
      <c r="E2845" s="9">
        <v>0.76900000000000002</v>
      </c>
      <c r="F2845" s="9">
        <v>0.76300000000000001</v>
      </c>
      <c r="G2845" s="9">
        <v>0.68799999999999994</v>
      </c>
      <c r="H2845" s="9">
        <v>26395.58</v>
      </c>
      <c r="I2845" s="6">
        <v>12</v>
      </c>
      <c r="J2845" s="36" t="str">
        <f t="shared" si="44"/>
        <v>Alto</v>
      </c>
      <c r="K2845" s="6">
        <f>IF(OR(B2845="",D2845="",E2845="",F2845="",G2845="",H2845=""),1,0)</f>
        <v>0</v>
      </c>
      <c r="L2845" s="6">
        <f>IF(C2845&lt;Panorama_geral!$B$3,1,0)</f>
        <v>0</v>
      </c>
      <c r="M2845" s="36">
        <f>IF(D2845&gt;Educacao_infantil!$I$3,1,0)</f>
        <v>0</v>
      </c>
      <c r="N2845" s="7">
        <f>IF(I2845&lt;Educacao_infantil!$J$3,1,0)</f>
        <v>0</v>
      </c>
      <c r="O2845" s="22"/>
    </row>
    <row r="2846" spans="1:15" x14ac:dyDescent="0.25">
      <c r="A2846" s="5" t="s">
        <v>1575</v>
      </c>
      <c r="B2846" s="6" t="s">
        <v>16</v>
      </c>
      <c r="C2846" s="9" t="str">
        <f>VLOOKUP(B2846,'De-Para_Estado_Regiao'!$B$3:$C$29,2,0)</f>
        <v>Sudeste</v>
      </c>
      <c r="D2846" s="6">
        <v>656</v>
      </c>
      <c r="E2846" s="6">
        <v>0.66</v>
      </c>
      <c r="F2846" s="6">
        <v>0.65900000000000003</v>
      </c>
      <c r="G2846" s="6">
        <v>0.54100000000000004</v>
      </c>
      <c r="H2846" s="6">
        <v>15736.28</v>
      </c>
      <c r="I2846" s="6">
        <v>8</v>
      </c>
      <c r="J2846" s="36" t="str">
        <f t="shared" si="44"/>
        <v>Médio</v>
      </c>
      <c r="K2846" s="6">
        <f>IF(OR(B2846="",D2846="",E2846="",F2846="",G2846="",H2846=""),1,0)</f>
        <v>0</v>
      </c>
      <c r="L2846" s="6">
        <f>IF(C2846&lt;Panorama_geral!$B$3,1,0)</f>
        <v>0</v>
      </c>
      <c r="M2846" s="36">
        <f>IF(D2846&gt;Educacao_infantil!$I$3,1,0)</f>
        <v>0</v>
      </c>
      <c r="N2846" s="7">
        <f>IF(I2846&lt;Educacao_infantil!$J$3,1,0)</f>
        <v>0</v>
      </c>
      <c r="O2846" s="22"/>
    </row>
    <row r="2847" spans="1:15" x14ac:dyDescent="0.25">
      <c r="A2847" s="8" t="s">
        <v>1576</v>
      </c>
      <c r="B2847" s="9" t="s">
        <v>14</v>
      </c>
      <c r="C2847" s="9" t="str">
        <f>VLOOKUP(B2847,'De-Para_Estado_Regiao'!$B$3:$C$29,2,0)</f>
        <v>Sul</v>
      </c>
      <c r="D2847" s="9">
        <v>705</v>
      </c>
      <c r="E2847" s="9">
        <v>0.67400000000000004</v>
      </c>
      <c r="F2847" s="9">
        <v>0.69899999999999995</v>
      </c>
      <c r="G2847" s="9">
        <v>0.52100000000000002</v>
      </c>
      <c r="H2847" s="9">
        <v>21711.46</v>
      </c>
      <c r="I2847" s="6">
        <v>19</v>
      </c>
      <c r="J2847" s="36" t="str">
        <f t="shared" si="44"/>
        <v>Médio</v>
      </c>
      <c r="K2847" s="6">
        <f>IF(OR(B2847="",D2847="",E2847="",F2847="",G2847="",H2847=""),1,0)</f>
        <v>0</v>
      </c>
      <c r="L2847" s="6">
        <f>IF(C2847&lt;Panorama_geral!$B$3,1,0)</f>
        <v>0</v>
      </c>
      <c r="M2847" s="36">
        <f>IF(D2847&gt;Educacao_infantil!$I$3,1,0)</f>
        <v>0</v>
      </c>
      <c r="N2847" s="7">
        <f>IF(I2847&lt;Educacao_infantil!$J$3,1,0)</f>
        <v>0</v>
      </c>
      <c r="O2847" s="22"/>
    </row>
    <row r="2848" spans="1:15" x14ac:dyDescent="0.25">
      <c r="A2848" s="5" t="s">
        <v>1577</v>
      </c>
      <c r="B2848" s="6" t="s">
        <v>148</v>
      </c>
      <c r="C2848" s="9" t="str">
        <f>VLOOKUP(B2848,'De-Para_Estado_Regiao'!$B$3:$C$29,2,0)</f>
        <v>Norte</v>
      </c>
      <c r="D2848" s="6">
        <v>869</v>
      </c>
      <c r="E2848" s="6">
        <v>0.64</v>
      </c>
      <c r="F2848" s="6">
        <v>0.65700000000000003</v>
      </c>
      <c r="G2848" s="6">
        <v>0.52600000000000002</v>
      </c>
      <c r="H2848" s="6">
        <v>18732.169999999998</v>
      </c>
      <c r="I2848" s="6">
        <v>21</v>
      </c>
      <c r="J2848" s="36" t="str">
        <f t="shared" si="44"/>
        <v>Médio</v>
      </c>
      <c r="K2848" s="6">
        <f>IF(OR(B2848="",D2848="",E2848="",F2848="",G2848="",H2848=""),1,0)</f>
        <v>0</v>
      </c>
      <c r="L2848" s="6">
        <f>IF(C2848&lt;Panorama_geral!$B$3,1,0)</f>
        <v>0</v>
      </c>
      <c r="M2848" s="36">
        <f>IF(D2848&gt;Educacao_infantil!$I$3,1,0)</f>
        <v>0</v>
      </c>
      <c r="N2848" s="7">
        <f>IF(I2848&lt;Educacao_infantil!$J$3,1,0)</f>
        <v>0</v>
      </c>
      <c r="O2848" s="22"/>
    </row>
    <row r="2849" spans="1:15" x14ac:dyDescent="0.25">
      <c r="A2849" s="8" t="s">
        <v>1578</v>
      </c>
      <c r="B2849" s="9" t="s">
        <v>16</v>
      </c>
      <c r="C2849" s="9" t="str">
        <f>VLOOKUP(B2849,'De-Para_Estado_Regiao'!$B$3:$C$29,2,0)</f>
        <v>Sudeste</v>
      </c>
      <c r="D2849" s="9">
        <v>534</v>
      </c>
      <c r="E2849" s="9">
        <v>0.63800000000000001</v>
      </c>
      <c r="F2849" s="9">
        <v>0.62</v>
      </c>
      <c r="G2849" s="9">
        <v>0.52</v>
      </c>
      <c r="H2849" s="9">
        <v>10971.27</v>
      </c>
      <c r="I2849" s="6">
        <v>8</v>
      </c>
      <c r="J2849" s="36" t="str">
        <f t="shared" si="44"/>
        <v>Médio</v>
      </c>
      <c r="K2849" s="6">
        <f>IF(OR(B2849="",D2849="",E2849="",F2849="",G2849="",H2849=""),1,0)</f>
        <v>0</v>
      </c>
      <c r="L2849" s="6">
        <f>IF(C2849&lt;Panorama_geral!$B$3,1,0)</f>
        <v>0</v>
      </c>
      <c r="M2849" s="36">
        <f>IF(D2849&gt;Educacao_infantil!$I$3,1,0)</f>
        <v>0</v>
      </c>
      <c r="N2849" s="7">
        <f>IF(I2849&lt;Educacao_infantil!$J$3,1,0)</f>
        <v>0</v>
      </c>
      <c r="O2849" s="22"/>
    </row>
    <row r="2850" spans="1:15" x14ac:dyDescent="0.25">
      <c r="A2850" s="8" t="s">
        <v>1580</v>
      </c>
      <c r="B2850" s="9" t="s">
        <v>7</v>
      </c>
      <c r="C2850" s="9" t="str">
        <f>VLOOKUP(B2850,'De-Para_Estado_Regiao'!$B$3:$C$29,2,0)</f>
        <v>Sudeste</v>
      </c>
      <c r="D2850" s="9">
        <v>392</v>
      </c>
      <c r="E2850" s="9">
        <v>0.69</v>
      </c>
      <c r="F2850" s="9">
        <v>0.66600000000000004</v>
      </c>
      <c r="G2850" s="9">
        <v>0.61199999999999999</v>
      </c>
      <c r="H2850" s="9">
        <v>11853.79</v>
      </c>
      <c r="I2850" s="6">
        <v>6</v>
      </c>
      <c r="J2850" s="36" t="str">
        <f t="shared" si="44"/>
        <v>Médio</v>
      </c>
      <c r="K2850" s="6">
        <f>IF(OR(B2850="",D2850="",E2850="",F2850="",G2850="",H2850=""),1,0)</f>
        <v>0</v>
      </c>
      <c r="L2850" s="6">
        <f>IF(C2850&lt;Panorama_geral!$B$3,1,0)</f>
        <v>0</v>
      </c>
      <c r="M2850" s="36">
        <f>IF(D2850&gt;Educacao_infantil!$I$3,1,0)</f>
        <v>0</v>
      </c>
      <c r="N2850" s="7">
        <f>IF(I2850&lt;Educacao_infantil!$J$3,1,0)</f>
        <v>0</v>
      </c>
      <c r="O2850" s="22"/>
    </row>
    <row r="2851" spans="1:15" x14ac:dyDescent="0.25">
      <c r="A2851" s="5" t="s">
        <v>1581</v>
      </c>
      <c r="B2851" s="6" t="s">
        <v>33</v>
      </c>
      <c r="C2851" s="9" t="str">
        <f>VLOOKUP(B2851,'De-Para_Estado_Regiao'!$B$3:$C$29,2,0)</f>
        <v>Centro-Oeste</v>
      </c>
      <c r="D2851" s="6">
        <v>357</v>
      </c>
      <c r="E2851" s="6">
        <v>0.69799999999999995</v>
      </c>
      <c r="F2851" s="6">
        <v>0.70299999999999996</v>
      </c>
      <c r="G2851" s="6">
        <v>0.58199999999999996</v>
      </c>
      <c r="H2851" s="6">
        <v>48718.78</v>
      </c>
      <c r="I2851" s="6">
        <v>7</v>
      </c>
      <c r="J2851" s="36" t="str">
        <f t="shared" si="44"/>
        <v>Médio</v>
      </c>
      <c r="K2851" s="6">
        <f>IF(OR(B2851="",D2851="",E2851="",F2851="",G2851="",H2851=""),1,0)</f>
        <v>0</v>
      </c>
      <c r="L2851" s="6">
        <f>IF(C2851&lt;Panorama_geral!$B$3,1,0)</f>
        <v>0</v>
      </c>
      <c r="M2851" s="36">
        <f>IF(D2851&gt;Educacao_infantil!$I$3,1,0)</f>
        <v>0</v>
      </c>
      <c r="N2851" s="7">
        <f>IF(I2851&lt;Educacao_infantil!$J$3,1,0)</f>
        <v>0</v>
      </c>
      <c r="O2851" s="22"/>
    </row>
    <row r="2852" spans="1:15" x14ac:dyDescent="0.25">
      <c r="A2852" s="8" t="s">
        <v>1582</v>
      </c>
      <c r="B2852" s="9" t="s">
        <v>10</v>
      </c>
      <c r="C2852" s="9" t="str">
        <f>VLOOKUP(B2852,'De-Para_Estado_Regiao'!$B$3:$C$29,2,0)</f>
        <v>Sudeste</v>
      </c>
      <c r="D2852" s="9">
        <v>409</v>
      </c>
      <c r="E2852" s="9">
        <v>0.65900000000000003</v>
      </c>
      <c r="F2852" s="9">
        <v>0.67700000000000005</v>
      </c>
      <c r="G2852" s="9">
        <v>0.53400000000000003</v>
      </c>
      <c r="H2852" s="9">
        <v>20979.33</v>
      </c>
      <c r="I2852" s="6">
        <v>14</v>
      </c>
      <c r="J2852" s="36" t="str">
        <f t="shared" si="44"/>
        <v>Médio</v>
      </c>
      <c r="K2852" s="6">
        <f>IF(OR(B2852="",D2852="",E2852="",F2852="",G2852="",H2852=""),1,0)</f>
        <v>0</v>
      </c>
      <c r="L2852" s="6">
        <f>IF(C2852&lt;Panorama_geral!$B$3,1,0)</f>
        <v>0</v>
      </c>
      <c r="M2852" s="36">
        <f>IF(D2852&gt;Educacao_infantil!$I$3,1,0)</f>
        <v>0</v>
      </c>
      <c r="N2852" s="7">
        <f>IF(I2852&lt;Educacao_infantil!$J$3,1,0)</f>
        <v>0</v>
      </c>
      <c r="O2852" s="22"/>
    </row>
    <row r="2853" spans="1:15" x14ac:dyDescent="0.25">
      <c r="A2853" s="8" t="s">
        <v>1584</v>
      </c>
      <c r="B2853" s="9" t="s">
        <v>16</v>
      </c>
      <c r="C2853" s="9" t="str">
        <f>VLOOKUP(B2853,'De-Para_Estado_Regiao'!$B$3:$C$29,2,0)</f>
        <v>Sudeste</v>
      </c>
      <c r="D2853" s="9">
        <v>696</v>
      </c>
      <c r="E2853" s="9">
        <v>0.66</v>
      </c>
      <c r="F2853" s="9">
        <v>0.64200000000000002</v>
      </c>
      <c r="G2853" s="9">
        <v>0.53500000000000003</v>
      </c>
      <c r="H2853" s="9">
        <v>11693.03</v>
      </c>
      <c r="I2853" s="6">
        <v>18</v>
      </c>
      <c r="J2853" s="36" t="str">
        <f t="shared" si="44"/>
        <v>Médio</v>
      </c>
      <c r="K2853" s="6">
        <f>IF(OR(B2853="",D2853="",E2853="",F2853="",G2853="",H2853=""),1,0)</f>
        <v>0</v>
      </c>
      <c r="L2853" s="6">
        <f>IF(C2853&lt;Panorama_geral!$B$3,1,0)</f>
        <v>0</v>
      </c>
      <c r="M2853" s="36">
        <f>IF(D2853&gt;Educacao_infantil!$I$3,1,0)</f>
        <v>0</v>
      </c>
      <c r="N2853" s="7">
        <f>IF(I2853&lt;Educacao_infantil!$J$3,1,0)</f>
        <v>0</v>
      </c>
      <c r="O2853" s="22"/>
    </row>
    <row r="2854" spans="1:15" x14ac:dyDescent="0.25">
      <c r="A2854" s="5" t="s">
        <v>1585</v>
      </c>
      <c r="B2854" s="6" t="s">
        <v>7</v>
      </c>
      <c r="C2854" s="9" t="str">
        <f>VLOOKUP(B2854,'De-Para_Estado_Regiao'!$B$3:$C$29,2,0)</f>
        <v>Sudeste</v>
      </c>
      <c r="D2854" s="6">
        <v>248</v>
      </c>
      <c r="E2854" s="6">
        <v>0.7</v>
      </c>
      <c r="F2854" s="6">
        <v>0.68200000000000005</v>
      </c>
      <c r="G2854" s="6">
        <v>0.623</v>
      </c>
      <c r="H2854" s="6">
        <v>12438.45</v>
      </c>
      <c r="I2854" s="6">
        <v>1</v>
      </c>
      <c r="J2854" s="36" t="str">
        <f t="shared" si="44"/>
        <v>Alto</v>
      </c>
      <c r="K2854" s="6">
        <f>IF(OR(B2854="",D2854="",E2854="",F2854="",G2854="",H2854=""),1,0)</f>
        <v>0</v>
      </c>
      <c r="L2854" s="6">
        <f>IF(C2854&lt;Panorama_geral!$B$3,1,0)</f>
        <v>0</v>
      </c>
      <c r="M2854" s="36">
        <f>IF(D2854&gt;Educacao_infantil!$I$3,1,0)</f>
        <v>0</v>
      </c>
      <c r="N2854" s="7">
        <f>IF(I2854&lt;Educacao_infantil!$J$3,1,0)</f>
        <v>1</v>
      </c>
      <c r="O2854" s="22"/>
    </row>
    <row r="2855" spans="1:15" x14ac:dyDescent="0.25">
      <c r="A2855" s="8" t="s">
        <v>1586</v>
      </c>
      <c r="B2855" s="9" t="s">
        <v>33</v>
      </c>
      <c r="C2855" s="9" t="str">
        <f>VLOOKUP(B2855,'De-Para_Estado_Regiao'!$B$3:$C$29,2,0)</f>
        <v>Centro-Oeste</v>
      </c>
      <c r="D2855" s="9">
        <v>423</v>
      </c>
      <c r="E2855" s="9">
        <v>0.67200000000000004</v>
      </c>
      <c r="F2855" s="9">
        <v>0.68700000000000006</v>
      </c>
      <c r="G2855" s="9">
        <v>0.54700000000000004</v>
      </c>
      <c r="H2855" s="9">
        <v>72605.27</v>
      </c>
      <c r="I2855" s="6">
        <v>9</v>
      </c>
      <c r="J2855" s="36" t="str">
        <f t="shared" si="44"/>
        <v>Médio</v>
      </c>
      <c r="K2855" s="6">
        <f>IF(OR(B2855="",D2855="",E2855="",F2855="",G2855="",H2855=""),1,0)</f>
        <v>0</v>
      </c>
      <c r="L2855" s="6">
        <f>IF(C2855&lt;Panorama_geral!$B$3,1,0)</f>
        <v>0</v>
      </c>
      <c r="M2855" s="36">
        <f>IF(D2855&gt;Educacao_infantil!$I$3,1,0)</f>
        <v>0</v>
      </c>
      <c r="N2855" s="7">
        <f>IF(I2855&lt;Educacao_infantil!$J$3,1,0)</f>
        <v>0</v>
      </c>
      <c r="O2855" s="22"/>
    </row>
    <row r="2856" spans="1:15" x14ac:dyDescent="0.25">
      <c r="A2856" s="5" t="s">
        <v>1587</v>
      </c>
      <c r="B2856" s="6" t="s">
        <v>16</v>
      </c>
      <c r="C2856" s="9" t="str">
        <f>VLOOKUP(B2856,'De-Para_Estado_Regiao'!$B$3:$C$29,2,0)</f>
        <v>Sudeste</v>
      </c>
      <c r="D2856" s="6">
        <v>924</v>
      </c>
      <c r="E2856" s="6">
        <v>0.624</v>
      </c>
      <c r="F2856" s="6">
        <v>0.624</v>
      </c>
      <c r="G2856" s="6">
        <v>0.47499999999999998</v>
      </c>
      <c r="H2856" s="6">
        <v>9780.6200000000008</v>
      </c>
      <c r="I2856" s="6">
        <v>10</v>
      </c>
      <c r="J2856" s="36" t="str">
        <f t="shared" si="44"/>
        <v>Médio</v>
      </c>
      <c r="K2856" s="6">
        <f>IF(OR(B2856="",D2856="",E2856="",F2856="",G2856="",H2856=""),1,0)</f>
        <v>0</v>
      </c>
      <c r="L2856" s="6">
        <f>IF(C2856&lt;Panorama_geral!$B$3,1,0)</f>
        <v>0</v>
      </c>
      <c r="M2856" s="36">
        <f>IF(D2856&gt;Educacao_infantil!$I$3,1,0)</f>
        <v>0</v>
      </c>
      <c r="N2856" s="7">
        <f>IF(I2856&lt;Educacao_infantil!$J$3,1,0)</f>
        <v>0</v>
      </c>
      <c r="O2856" s="22"/>
    </row>
    <row r="2857" spans="1:15" x14ac:dyDescent="0.25">
      <c r="A2857" s="8" t="s">
        <v>1588</v>
      </c>
      <c r="B2857" s="9" t="s">
        <v>49</v>
      </c>
      <c r="C2857" s="9" t="str">
        <f>VLOOKUP(B2857,'De-Para_Estado_Regiao'!$B$3:$C$29,2,0)</f>
        <v>Norte</v>
      </c>
      <c r="D2857" s="9">
        <v>1808</v>
      </c>
      <c r="E2857" s="9">
        <v>0.59899999999999998</v>
      </c>
      <c r="F2857" s="9">
        <v>0.61499999999999999</v>
      </c>
      <c r="G2857" s="9">
        <v>0.45800000000000002</v>
      </c>
      <c r="H2857" s="9">
        <v>9737.44</v>
      </c>
      <c r="I2857" s="6">
        <v>41</v>
      </c>
      <c r="J2857" s="36" t="str">
        <f t="shared" si="44"/>
        <v>Médio</v>
      </c>
      <c r="K2857" s="6">
        <f>IF(OR(B2857="",D2857="",E2857="",F2857="",G2857="",H2857=""),1,0)</f>
        <v>0</v>
      </c>
      <c r="L2857" s="6">
        <f>IF(C2857&lt;Panorama_geral!$B$3,1,0)</f>
        <v>0</v>
      </c>
      <c r="M2857" s="36">
        <f>IF(D2857&gt;Educacao_infantil!$I$3,1,0)</f>
        <v>1</v>
      </c>
      <c r="N2857" s="7">
        <f>IF(I2857&lt;Educacao_infantil!$J$3,1,0)</f>
        <v>0</v>
      </c>
      <c r="O2857" s="22"/>
    </row>
    <row r="2858" spans="1:15" x14ac:dyDescent="0.25">
      <c r="A2858" s="5" t="s">
        <v>1589</v>
      </c>
      <c r="B2858" s="6" t="s">
        <v>10</v>
      </c>
      <c r="C2858" s="9" t="str">
        <f>VLOOKUP(B2858,'De-Para_Estado_Regiao'!$B$3:$C$29,2,0)</f>
        <v>Sudeste</v>
      </c>
      <c r="D2858" s="6">
        <v>1032</v>
      </c>
      <c r="E2858" s="6">
        <v>0.71499999999999997</v>
      </c>
      <c r="F2858" s="6">
        <v>0.70899999999999996</v>
      </c>
      <c r="G2858" s="6">
        <v>0.64300000000000002</v>
      </c>
      <c r="H2858" s="6">
        <v>15248.92</v>
      </c>
      <c r="I2858" s="6">
        <v>23</v>
      </c>
      <c r="J2858" s="36" t="str">
        <f t="shared" si="44"/>
        <v>Alto</v>
      </c>
      <c r="K2858" s="6">
        <f>IF(OR(B2858="",D2858="",E2858="",F2858="",G2858="",H2858=""),1,0)</f>
        <v>0</v>
      </c>
      <c r="L2858" s="6">
        <f>IF(C2858&lt;Panorama_geral!$B$3,1,0)</f>
        <v>0</v>
      </c>
      <c r="M2858" s="36">
        <f>IF(D2858&gt;Educacao_infantil!$I$3,1,0)</f>
        <v>1</v>
      </c>
      <c r="N2858" s="7">
        <f>IF(I2858&lt;Educacao_infantil!$J$3,1,0)</f>
        <v>0</v>
      </c>
      <c r="O2858" s="22"/>
    </row>
    <row r="2859" spans="1:15" x14ac:dyDescent="0.25">
      <c r="A2859" s="8" t="s">
        <v>1590</v>
      </c>
      <c r="B2859" s="9" t="s">
        <v>16</v>
      </c>
      <c r="C2859" s="9" t="str">
        <f>VLOOKUP(B2859,'De-Para_Estado_Regiao'!$B$3:$C$29,2,0)</f>
        <v>Sudeste</v>
      </c>
      <c r="D2859" s="9">
        <v>656</v>
      </c>
      <c r="E2859" s="9">
        <v>0.73299999999999998</v>
      </c>
      <c r="F2859" s="9">
        <v>0.71499999999999997</v>
      </c>
      <c r="G2859" s="9">
        <v>0.64900000000000002</v>
      </c>
      <c r="H2859" s="9">
        <v>20757.7</v>
      </c>
      <c r="I2859" s="6">
        <v>12</v>
      </c>
      <c r="J2859" s="36" t="str">
        <f t="shared" si="44"/>
        <v>Alto</v>
      </c>
      <c r="K2859" s="6">
        <f>IF(OR(B2859="",D2859="",E2859="",F2859="",G2859="",H2859=""),1,0)</f>
        <v>0</v>
      </c>
      <c r="L2859" s="6">
        <f>IF(C2859&lt;Panorama_geral!$B$3,1,0)</f>
        <v>0</v>
      </c>
      <c r="M2859" s="36">
        <f>IF(D2859&gt;Educacao_infantil!$I$3,1,0)</f>
        <v>0</v>
      </c>
      <c r="N2859" s="7">
        <f>IF(I2859&lt;Educacao_infantil!$J$3,1,0)</f>
        <v>0</v>
      </c>
      <c r="O2859" s="22"/>
    </row>
    <row r="2860" spans="1:15" x14ac:dyDescent="0.25">
      <c r="A2860" s="5" t="s">
        <v>1591</v>
      </c>
      <c r="B2860" s="6" t="s">
        <v>24</v>
      </c>
      <c r="C2860" s="9" t="str">
        <f>VLOOKUP(B2860,'De-Para_Estado_Regiao'!$B$3:$C$29,2,0)</f>
        <v>Nordeste</v>
      </c>
      <c r="D2860" s="6">
        <v>566</v>
      </c>
      <c r="E2860" s="6">
        <v>0.6</v>
      </c>
      <c r="F2860" s="6">
        <v>0.58799999999999997</v>
      </c>
      <c r="G2860" s="6">
        <v>0.48199999999999998</v>
      </c>
      <c r="H2860" s="6">
        <v>6869.36</v>
      </c>
      <c r="I2860" s="6">
        <v>11</v>
      </c>
      <c r="J2860" s="36" t="str">
        <f t="shared" si="44"/>
        <v>Médio</v>
      </c>
      <c r="K2860" s="6">
        <f>IF(OR(B2860="",D2860="",E2860="",F2860="",G2860="",H2860=""),1,0)</f>
        <v>0</v>
      </c>
      <c r="L2860" s="6">
        <f>IF(C2860&lt;Panorama_geral!$B$3,1,0)</f>
        <v>0</v>
      </c>
      <c r="M2860" s="36">
        <f>IF(D2860&gt;Educacao_infantil!$I$3,1,0)</f>
        <v>0</v>
      </c>
      <c r="N2860" s="7">
        <f>IF(I2860&lt;Educacao_infantil!$J$3,1,0)</f>
        <v>0</v>
      </c>
      <c r="O2860" s="22"/>
    </row>
    <row r="2861" spans="1:15" x14ac:dyDescent="0.25">
      <c r="A2861" s="8" t="s">
        <v>1592</v>
      </c>
      <c r="B2861" s="9" t="s">
        <v>111</v>
      </c>
      <c r="C2861" s="9" t="str">
        <f>VLOOKUP(B2861,'De-Para_Estado_Regiao'!$B$3:$C$29,2,0)</f>
        <v>Norte</v>
      </c>
      <c r="D2861" s="9">
        <v>301</v>
      </c>
      <c r="E2861" s="9">
        <v>0.67500000000000004</v>
      </c>
      <c r="F2861" s="9">
        <v>0.64200000000000002</v>
      </c>
      <c r="G2861" s="9">
        <v>0.60199999999999998</v>
      </c>
      <c r="H2861" s="9">
        <v>20759.38</v>
      </c>
      <c r="I2861" s="6">
        <v>7</v>
      </c>
      <c r="J2861" s="36" t="str">
        <f t="shared" si="44"/>
        <v>Médio</v>
      </c>
      <c r="K2861" s="6">
        <f>IF(OR(B2861="",D2861="",E2861="",F2861="",G2861="",H2861=""),1,0)</f>
        <v>0</v>
      </c>
      <c r="L2861" s="6">
        <f>IF(C2861&lt;Panorama_geral!$B$3,1,0)</f>
        <v>0</v>
      </c>
      <c r="M2861" s="36">
        <f>IF(D2861&gt;Educacao_infantil!$I$3,1,0)</f>
        <v>0</v>
      </c>
      <c r="N2861" s="7">
        <f>IF(I2861&lt;Educacao_infantil!$J$3,1,0)</f>
        <v>0</v>
      </c>
      <c r="O2861" s="22"/>
    </row>
    <row r="2862" spans="1:15" x14ac:dyDescent="0.25">
      <c r="A2862" s="5" t="s">
        <v>1593</v>
      </c>
      <c r="B2862" s="6" t="s">
        <v>148</v>
      </c>
      <c r="C2862" s="9" t="str">
        <f>VLOOKUP(B2862,'De-Para_Estado_Regiao'!$B$3:$C$29,2,0)</f>
        <v>Norte</v>
      </c>
      <c r="D2862" s="6">
        <v>2521</v>
      </c>
      <c r="E2862" s="6">
        <v>0.65700000000000003</v>
      </c>
      <c r="F2862" s="6">
        <v>0.66300000000000003</v>
      </c>
      <c r="G2862" s="6">
        <v>0.51900000000000002</v>
      </c>
      <c r="H2862" s="6">
        <v>15732.01</v>
      </c>
      <c r="I2862" s="6">
        <v>12</v>
      </c>
      <c r="J2862" s="36" t="str">
        <f t="shared" si="44"/>
        <v>Médio</v>
      </c>
      <c r="K2862" s="6">
        <f>IF(OR(B2862="",D2862="",E2862="",F2862="",G2862="",H2862=""),1,0)</f>
        <v>0</v>
      </c>
      <c r="L2862" s="6">
        <f>IF(C2862&lt;Panorama_geral!$B$3,1,0)</f>
        <v>0</v>
      </c>
      <c r="M2862" s="36">
        <f>IF(D2862&gt;Educacao_infantil!$I$3,1,0)</f>
        <v>1</v>
      </c>
      <c r="N2862" s="7">
        <f>IF(I2862&lt;Educacao_infantil!$J$3,1,0)</f>
        <v>0</v>
      </c>
      <c r="O2862" s="22"/>
    </row>
    <row r="2863" spans="1:15" x14ac:dyDescent="0.25">
      <c r="A2863" s="8" t="s">
        <v>1594</v>
      </c>
      <c r="B2863" s="9" t="s">
        <v>22</v>
      </c>
      <c r="C2863" s="9" t="str">
        <f>VLOOKUP(B2863,'De-Para_Estado_Regiao'!$B$3:$C$29,2,0)</f>
        <v>Sul</v>
      </c>
      <c r="D2863" s="9">
        <v>586</v>
      </c>
      <c r="E2863" s="9">
        <v>0.72199999999999998</v>
      </c>
      <c r="F2863" s="9">
        <v>0.72</v>
      </c>
      <c r="G2863" s="9">
        <v>0.63</v>
      </c>
      <c r="H2863" s="9">
        <v>33882.730000000003</v>
      </c>
      <c r="I2863" s="6">
        <v>24</v>
      </c>
      <c r="J2863" s="36" t="str">
        <f t="shared" si="44"/>
        <v>Alto</v>
      </c>
      <c r="K2863" s="6">
        <f>IF(OR(B2863="",D2863="",E2863="",F2863="",G2863="",H2863=""),1,0)</f>
        <v>0</v>
      </c>
      <c r="L2863" s="6">
        <f>IF(C2863&lt;Panorama_geral!$B$3,1,0)</f>
        <v>0</v>
      </c>
      <c r="M2863" s="36">
        <f>IF(D2863&gt;Educacao_infantil!$I$3,1,0)</f>
        <v>0</v>
      </c>
      <c r="N2863" s="7">
        <f>IF(I2863&lt;Educacao_infantil!$J$3,1,0)</f>
        <v>0</v>
      </c>
      <c r="O2863" s="22"/>
    </row>
    <row r="2864" spans="1:15" x14ac:dyDescent="0.25">
      <c r="A2864" s="5" t="s">
        <v>1595</v>
      </c>
      <c r="B2864" s="6" t="s">
        <v>22</v>
      </c>
      <c r="C2864" s="9" t="str">
        <f>VLOOKUP(B2864,'De-Para_Estado_Regiao'!$B$3:$C$29,2,0)</f>
        <v>Sul</v>
      </c>
      <c r="D2864" s="6">
        <v>356</v>
      </c>
      <c r="E2864" s="6">
        <v>0.70599999999999996</v>
      </c>
      <c r="F2864" s="6">
        <v>0.71599999999999997</v>
      </c>
      <c r="G2864" s="6">
        <v>0.59</v>
      </c>
      <c r="H2864" s="6">
        <v>24529.14</v>
      </c>
      <c r="I2864" s="6">
        <v>10</v>
      </c>
      <c r="J2864" s="36" t="str">
        <f t="shared" si="44"/>
        <v>Alto</v>
      </c>
      <c r="K2864" s="6">
        <f>IF(OR(B2864="",D2864="",E2864="",F2864="",G2864="",H2864=""),1,0)</f>
        <v>0</v>
      </c>
      <c r="L2864" s="6">
        <f>IF(C2864&lt;Panorama_geral!$B$3,1,0)</f>
        <v>0</v>
      </c>
      <c r="M2864" s="36">
        <f>IF(D2864&gt;Educacao_infantil!$I$3,1,0)</f>
        <v>0</v>
      </c>
      <c r="N2864" s="7">
        <f>IF(I2864&lt;Educacao_infantil!$J$3,1,0)</f>
        <v>0</v>
      </c>
      <c r="O2864" s="22"/>
    </row>
    <row r="2865" spans="1:15" x14ac:dyDescent="0.25">
      <c r="A2865" s="8" t="s">
        <v>1596</v>
      </c>
      <c r="B2865" s="9" t="s">
        <v>16</v>
      </c>
      <c r="C2865" s="9" t="str">
        <f>VLOOKUP(B2865,'De-Para_Estado_Regiao'!$B$3:$C$29,2,0)</f>
        <v>Sudeste</v>
      </c>
      <c r="D2865" s="9">
        <v>151</v>
      </c>
      <c r="E2865" s="9">
        <v>0.67</v>
      </c>
      <c r="F2865" s="9">
        <v>0.68300000000000005</v>
      </c>
      <c r="G2865" s="9">
        <v>0.54600000000000004</v>
      </c>
      <c r="H2865" s="9">
        <v>22730.79</v>
      </c>
      <c r="I2865" s="6">
        <v>2</v>
      </c>
      <c r="J2865" s="36" t="str">
        <f t="shared" si="44"/>
        <v>Médio</v>
      </c>
      <c r="K2865" s="6">
        <f>IF(OR(B2865="",D2865="",E2865="",F2865="",G2865="",H2865=""),1,0)</f>
        <v>0</v>
      </c>
      <c r="L2865" s="6">
        <f>IF(C2865&lt;Panorama_geral!$B$3,1,0)</f>
        <v>0</v>
      </c>
      <c r="M2865" s="36">
        <f>IF(D2865&gt;Educacao_infantil!$I$3,1,0)</f>
        <v>0</v>
      </c>
      <c r="N2865" s="7">
        <f>IF(I2865&lt;Educacao_infantil!$J$3,1,0)</f>
        <v>0</v>
      </c>
      <c r="O2865" s="22"/>
    </row>
    <row r="2866" spans="1:15" x14ac:dyDescent="0.25">
      <c r="A2866" s="8" t="s">
        <v>1598</v>
      </c>
      <c r="B2866" s="9" t="s">
        <v>33</v>
      </c>
      <c r="C2866" s="9" t="str">
        <f>VLOOKUP(B2866,'De-Para_Estado_Regiao'!$B$3:$C$29,2,0)</f>
        <v>Centro-Oeste</v>
      </c>
      <c r="D2866" s="9">
        <v>367</v>
      </c>
      <c r="E2866" s="9">
        <v>0.74199999999999999</v>
      </c>
      <c r="F2866" s="9">
        <v>0.70099999999999996</v>
      </c>
      <c r="G2866" s="9">
        <v>0.68200000000000005</v>
      </c>
      <c r="H2866" s="9">
        <v>77671.72</v>
      </c>
      <c r="I2866" s="6">
        <v>4</v>
      </c>
      <c r="J2866" s="36" t="str">
        <f t="shared" si="44"/>
        <v>Alto</v>
      </c>
      <c r="K2866" s="6">
        <f>IF(OR(B2866="",D2866="",E2866="",F2866="",G2866="",H2866=""),1,0)</f>
        <v>0</v>
      </c>
      <c r="L2866" s="6">
        <f>IF(C2866&lt;Panorama_geral!$B$3,1,0)</f>
        <v>0</v>
      </c>
      <c r="M2866" s="36">
        <f>IF(D2866&gt;Educacao_infantil!$I$3,1,0)</f>
        <v>0</v>
      </c>
      <c r="N2866" s="7">
        <f>IF(I2866&lt;Educacao_infantil!$J$3,1,0)</f>
        <v>0</v>
      </c>
      <c r="O2866" s="22"/>
    </row>
    <row r="2867" spans="1:15" x14ac:dyDescent="0.25">
      <c r="A2867" s="5" t="s">
        <v>1599</v>
      </c>
      <c r="B2867" s="6" t="s">
        <v>22</v>
      </c>
      <c r="C2867" s="9" t="str">
        <f>VLOOKUP(B2867,'De-Para_Estado_Regiao'!$B$3:$C$29,2,0)</f>
        <v>Sul</v>
      </c>
      <c r="D2867" s="6">
        <v>498</v>
      </c>
      <c r="E2867" s="6">
        <v>0.746</v>
      </c>
      <c r="F2867" s="6">
        <v>0.752</v>
      </c>
      <c r="G2867" s="6">
        <v>0.66800000000000004</v>
      </c>
      <c r="H2867" s="6">
        <v>24572.7</v>
      </c>
      <c r="I2867" s="6">
        <v>11</v>
      </c>
      <c r="J2867" s="36" t="str">
        <f t="shared" si="44"/>
        <v>Alto</v>
      </c>
      <c r="K2867" s="6">
        <f>IF(OR(B2867="",D2867="",E2867="",F2867="",G2867="",H2867=""),1,0)</f>
        <v>0</v>
      </c>
      <c r="L2867" s="6">
        <f>IF(C2867&lt;Panorama_geral!$B$3,1,0)</f>
        <v>0</v>
      </c>
      <c r="M2867" s="36">
        <f>IF(D2867&gt;Educacao_infantil!$I$3,1,0)</f>
        <v>0</v>
      </c>
      <c r="N2867" s="7">
        <f>IF(I2867&lt;Educacao_infantil!$J$3,1,0)</f>
        <v>0</v>
      </c>
      <c r="O2867" s="22"/>
    </row>
    <row r="2868" spans="1:15" x14ac:dyDescent="0.25">
      <c r="A2868" s="8" t="s">
        <v>698</v>
      </c>
      <c r="B2868" s="9" t="s">
        <v>82</v>
      </c>
      <c r="C2868" s="9" t="str">
        <f>VLOOKUP(B2868,'De-Para_Estado_Regiao'!$B$3:$C$29,2,0)</f>
        <v>Nordeste</v>
      </c>
      <c r="D2868" s="9">
        <v>1153</v>
      </c>
      <c r="E2868" s="9">
        <v>0.61499999999999999</v>
      </c>
      <c r="F2868" s="9">
        <v>0.60699999999999998</v>
      </c>
      <c r="G2868" s="9">
        <v>0.51700000000000002</v>
      </c>
      <c r="H2868" s="9">
        <v>10174.89</v>
      </c>
      <c r="I2868" s="6">
        <v>20</v>
      </c>
      <c r="J2868" s="36" t="str">
        <f t="shared" si="44"/>
        <v>Médio</v>
      </c>
      <c r="K2868" s="6">
        <f>IF(OR(B2868="",D2868="",E2868="",F2868="",G2868="",H2868=""),1,0)</f>
        <v>0</v>
      </c>
      <c r="L2868" s="6">
        <f>IF(C2868&lt;Panorama_geral!$B$3,1,0)</f>
        <v>0</v>
      </c>
      <c r="M2868" s="36">
        <f>IF(D2868&gt;Educacao_infantil!$I$3,1,0)</f>
        <v>1</v>
      </c>
      <c r="N2868" s="7">
        <f>IF(I2868&lt;Educacao_infantil!$J$3,1,0)</f>
        <v>0</v>
      </c>
      <c r="O2868" s="22"/>
    </row>
    <row r="2869" spans="1:15" x14ac:dyDescent="0.25">
      <c r="A2869" s="5" t="s">
        <v>1600</v>
      </c>
      <c r="B2869" s="6" t="s">
        <v>16</v>
      </c>
      <c r="C2869" s="9" t="str">
        <f>VLOOKUP(B2869,'De-Para_Estado_Regiao'!$B$3:$C$29,2,0)</f>
        <v>Sudeste</v>
      </c>
      <c r="D2869" s="6">
        <v>822</v>
      </c>
      <c r="E2869" s="6">
        <v>0.64500000000000002</v>
      </c>
      <c r="F2869" s="6">
        <v>0.624</v>
      </c>
      <c r="G2869" s="6">
        <v>0.53100000000000003</v>
      </c>
      <c r="H2869" s="6">
        <v>11470.47</v>
      </c>
      <c r="I2869" s="6">
        <v>11</v>
      </c>
      <c r="J2869" s="36" t="str">
        <f t="shared" si="44"/>
        <v>Médio</v>
      </c>
      <c r="K2869" s="6">
        <f>IF(OR(B2869="",D2869="",E2869="",F2869="",G2869="",H2869=""),1,0)</f>
        <v>0</v>
      </c>
      <c r="L2869" s="6">
        <f>IF(C2869&lt;Panorama_geral!$B$3,1,0)</f>
        <v>0</v>
      </c>
      <c r="M2869" s="36">
        <f>IF(D2869&gt;Educacao_infantil!$I$3,1,0)</f>
        <v>0</v>
      </c>
      <c r="N2869" s="7">
        <f>IF(I2869&lt;Educacao_infantil!$J$3,1,0)</f>
        <v>0</v>
      </c>
      <c r="O2869" s="22"/>
    </row>
    <row r="2870" spans="1:15" x14ac:dyDescent="0.25">
      <c r="A2870" s="5" t="s">
        <v>1602</v>
      </c>
      <c r="B2870" s="6" t="s">
        <v>33</v>
      </c>
      <c r="C2870" s="9" t="str">
        <f>VLOOKUP(B2870,'De-Para_Estado_Regiao'!$B$3:$C$29,2,0)</f>
        <v>Centro-Oeste</v>
      </c>
      <c r="D2870" s="6">
        <v>382</v>
      </c>
      <c r="E2870" s="6">
        <v>0.71</v>
      </c>
      <c r="F2870" s="6">
        <v>0.70299999999999996</v>
      </c>
      <c r="G2870" s="6">
        <v>0.61599999999999999</v>
      </c>
      <c r="H2870" s="6">
        <v>18525.75</v>
      </c>
      <c r="I2870" s="6">
        <v>6</v>
      </c>
      <c r="J2870" s="36" t="str">
        <f t="shared" si="44"/>
        <v>Alto</v>
      </c>
      <c r="K2870" s="6">
        <f>IF(OR(B2870="",D2870="",E2870="",F2870="",G2870="",H2870=""),1,0)</f>
        <v>0</v>
      </c>
      <c r="L2870" s="6">
        <f>IF(C2870&lt;Panorama_geral!$B$3,1,0)</f>
        <v>0</v>
      </c>
      <c r="M2870" s="36">
        <f>IF(D2870&gt;Educacao_infantil!$I$3,1,0)</f>
        <v>0</v>
      </c>
      <c r="N2870" s="7">
        <f>IF(I2870&lt;Educacao_infantil!$J$3,1,0)</f>
        <v>0</v>
      </c>
      <c r="O2870" s="22"/>
    </row>
    <row r="2871" spans="1:15" x14ac:dyDescent="0.25">
      <c r="A2871" s="8" t="s">
        <v>1603</v>
      </c>
      <c r="B2871" s="9" t="s">
        <v>24</v>
      </c>
      <c r="C2871" s="9" t="str">
        <f>VLOOKUP(B2871,'De-Para_Estado_Regiao'!$B$3:$C$29,2,0)</f>
        <v>Nordeste</v>
      </c>
      <c r="D2871" s="9">
        <v>1890</v>
      </c>
      <c r="E2871" s="9">
        <v>0.67</v>
      </c>
      <c r="F2871" s="9">
        <v>0.64800000000000002</v>
      </c>
      <c r="G2871" s="9">
        <v>0.56200000000000006</v>
      </c>
      <c r="H2871" s="9">
        <v>22498.15</v>
      </c>
      <c r="I2871" s="6">
        <v>36</v>
      </c>
      <c r="J2871" s="36" t="str">
        <f t="shared" si="44"/>
        <v>Médio</v>
      </c>
      <c r="K2871" s="6">
        <f>IF(OR(B2871="",D2871="",E2871="",F2871="",G2871="",H2871=""),1,0)</f>
        <v>0</v>
      </c>
      <c r="L2871" s="6">
        <f>IF(C2871&lt;Panorama_geral!$B$3,1,0)</f>
        <v>0</v>
      </c>
      <c r="M2871" s="36">
        <f>IF(D2871&gt;Educacao_infantil!$I$3,1,0)</f>
        <v>1</v>
      </c>
      <c r="N2871" s="7">
        <f>IF(I2871&lt;Educacao_infantil!$J$3,1,0)</f>
        <v>0</v>
      </c>
      <c r="O2871" s="22"/>
    </row>
    <row r="2872" spans="1:15" x14ac:dyDescent="0.25">
      <c r="A2872" s="5" t="s">
        <v>1604</v>
      </c>
      <c r="B2872" s="6" t="s">
        <v>87</v>
      </c>
      <c r="C2872" s="9" t="str">
        <f>VLOOKUP(B2872,'De-Para_Estado_Regiao'!$B$3:$C$29,2,0)</f>
        <v>Nordeste</v>
      </c>
      <c r="D2872" s="6">
        <v>5782</v>
      </c>
      <c r="E2872" s="6">
        <v>0.72</v>
      </c>
      <c r="F2872" s="6">
        <v>0.64600000000000002</v>
      </c>
      <c r="G2872" s="6">
        <v>0.73899999999999999</v>
      </c>
      <c r="H2872" s="6">
        <v>6672</v>
      </c>
      <c r="I2872" s="6">
        <v>74</v>
      </c>
      <c r="J2872" s="36" t="str">
        <f t="shared" si="44"/>
        <v>Alto</v>
      </c>
      <c r="K2872" s="6">
        <f>IF(OR(B2872="",D2872="",E2872="",F2872="",G2872="",H2872=""),1,0)</f>
        <v>0</v>
      </c>
      <c r="L2872" s="6">
        <f>IF(C2872&lt;Panorama_geral!$B$3,1,0)</f>
        <v>0</v>
      </c>
      <c r="M2872" s="36">
        <f>IF(D2872&gt;Educacao_infantil!$I$3,1,0)</f>
        <v>1</v>
      </c>
      <c r="N2872" s="7">
        <f>IF(I2872&lt;Educacao_infantil!$J$3,1,0)</f>
        <v>0</v>
      </c>
      <c r="O2872" s="22"/>
    </row>
    <row r="2873" spans="1:15" x14ac:dyDescent="0.25">
      <c r="A2873" s="8" t="s">
        <v>1605</v>
      </c>
      <c r="B2873" s="9" t="s">
        <v>64</v>
      </c>
      <c r="C2873" s="9" t="str">
        <f>VLOOKUP(B2873,'De-Para_Estado_Regiao'!$B$3:$C$29,2,0)</f>
        <v>Sudeste</v>
      </c>
      <c r="D2873" s="9">
        <v>1128</v>
      </c>
      <c r="E2873" s="9">
        <v>0.65400000000000003</v>
      </c>
      <c r="F2873" s="9">
        <v>0.64</v>
      </c>
      <c r="G2873" s="9">
        <v>0.54</v>
      </c>
      <c r="H2873" s="9">
        <v>57370.27</v>
      </c>
      <c r="I2873" s="6">
        <v>11</v>
      </c>
      <c r="J2873" s="36" t="str">
        <f t="shared" si="44"/>
        <v>Médio</v>
      </c>
      <c r="K2873" s="6">
        <f>IF(OR(B2873="",D2873="",E2873="",F2873="",G2873="",H2873=""),1,0)</f>
        <v>0</v>
      </c>
      <c r="L2873" s="6">
        <f>IF(C2873&lt;Panorama_geral!$B$3,1,0)</f>
        <v>0</v>
      </c>
      <c r="M2873" s="36">
        <f>IF(D2873&gt;Educacao_infantil!$I$3,1,0)</f>
        <v>1</v>
      </c>
      <c r="N2873" s="7">
        <f>IF(I2873&lt;Educacao_infantil!$J$3,1,0)</f>
        <v>0</v>
      </c>
      <c r="O2873" s="22"/>
    </row>
    <row r="2874" spans="1:15" x14ac:dyDescent="0.25">
      <c r="A2874" s="5" t="s">
        <v>1606</v>
      </c>
      <c r="B2874" s="6" t="s">
        <v>16</v>
      </c>
      <c r="C2874" s="9" t="str">
        <f>VLOOKUP(B2874,'De-Para_Estado_Regiao'!$B$3:$C$29,2,0)</f>
        <v>Sudeste</v>
      </c>
      <c r="D2874" s="6">
        <v>194</v>
      </c>
      <c r="E2874" s="6">
        <v>0.7</v>
      </c>
      <c r="F2874" s="6">
        <v>0.65700000000000003</v>
      </c>
      <c r="G2874" s="6">
        <v>0.624</v>
      </c>
      <c r="H2874" s="6">
        <v>15202.14</v>
      </c>
      <c r="I2874" s="6">
        <v>7</v>
      </c>
      <c r="J2874" s="36" t="str">
        <f t="shared" si="44"/>
        <v>Alto</v>
      </c>
      <c r="K2874" s="6">
        <f>IF(OR(B2874="",D2874="",E2874="",F2874="",G2874="",H2874=""),1,0)</f>
        <v>0</v>
      </c>
      <c r="L2874" s="6">
        <f>IF(C2874&lt;Panorama_geral!$B$3,1,0)</f>
        <v>0</v>
      </c>
      <c r="M2874" s="36">
        <f>IF(D2874&gt;Educacao_infantil!$I$3,1,0)</f>
        <v>0</v>
      </c>
      <c r="N2874" s="7">
        <f>IF(I2874&lt;Educacao_infantil!$J$3,1,0)</f>
        <v>0</v>
      </c>
      <c r="O2874" s="22"/>
    </row>
    <row r="2875" spans="1:15" x14ac:dyDescent="0.25">
      <c r="A2875" s="8" t="s">
        <v>1607</v>
      </c>
      <c r="B2875" s="9" t="s">
        <v>16</v>
      </c>
      <c r="C2875" s="9" t="str">
        <f>VLOOKUP(B2875,'De-Para_Estado_Regiao'!$B$3:$C$29,2,0)</f>
        <v>Sudeste</v>
      </c>
      <c r="D2875" s="9">
        <v>635</v>
      </c>
      <c r="E2875" s="9">
        <v>0.7</v>
      </c>
      <c r="F2875" s="9">
        <v>0.71399999999999997</v>
      </c>
      <c r="G2875" s="9">
        <v>0.56200000000000006</v>
      </c>
      <c r="H2875" s="9">
        <v>27102.52</v>
      </c>
      <c r="I2875" s="6">
        <v>13</v>
      </c>
      <c r="J2875" s="36" t="str">
        <f t="shared" si="44"/>
        <v>Alto</v>
      </c>
      <c r="K2875" s="6">
        <f>IF(OR(B2875="",D2875="",E2875="",F2875="",G2875="",H2875=""),1,0)</f>
        <v>0</v>
      </c>
      <c r="L2875" s="6">
        <f>IF(C2875&lt;Panorama_geral!$B$3,1,0)</f>
        <v>0</v>
      </c>
      <c r="M2875" s="36">
        <f>IF(D2875&gt;Educacao_infantil!$I$3,1,0)</f>
        <v>0</v>
      </c>
      <c r="N2875" s="7">
        <f>IF(I2875&lt;Educacao_infantil!$J$3,1,0)</f>
        <v>0</v>
      </c>
      <c r="O2875" s="22"/>
    </row>
    <row r="2876" spans="1:15" x14ac:dyDescent="0.25">
      <c r="A2876" s="5" t="s">
        <v>1610</v>
      </c>
      <c r="B2876" s="6" t="s">
        <v>49</v>
      </c>
      <c r="C2876" s="9" t="str">
        <f>VLOOKUP(B2876,'De-Para_Estado_Regiao'!$B$3:$C$29,2,0)</f>
        <v>Norte</v>
      </c>
      <c r="D2876" s="6">
        <v>3513</v>
      </c>
      <c r="E2876" s="6">
        <v>0.623</v>
      </c>
      <c r="F2876" s="6">
        <v>0.59899999999999998</v>
      </c>
      <c r="G2876" s="6">
        <v>0.52</v>
      </c>
      <c r="H2876" s="6">
        <v>25866.74</v>
      </c>
      <c r="I2876" s="6">
        <v>27</v>
      </c>
      <c r="J2876" s="36" t="str">
        <f t="shared" si="44"/>
        <v>Médio</v>
      </c>
      <c r="K2876" s="6">
        <f>IF(OR(B2876="",D2876="",E2876="",F2876="",G2876="",H2876=""),1,0)</f>
        <v>0</v>
      </c>
      <c r="L2876" s="6">
        <f>IF(C2876&lt;Panorama_geral!$B$3,1,0)</f>
        <v>0</v>
      </c>
      <c r="M2876" s="36">
        <f>IF(D2876&gt;Educacao_infantil!$I$3,1,0)</f>
        <v>1</v>
      </c>
      <c r="N2876" s="7">
        <f>IF(I2876&lt;Educacao_infantil!$J$3,1,0)</f>
        <v>0</v>
      </c>
      <c r="O2876" s="22"/>
    </row>
    <row r="2877" spans="1:15" x14ac:dyDescent="0.25">
      <c r="A2877" s="8" t="s">
        <v>1611</v>
      </c>
      <c r="B2877" s="9" t="s">
        <v>22</v>
      </c>
      <c r="C2877" s="9" t="str">
        <f>VLOOKUP(B2877,'De-Para_Estado_Regiao'!$B$3:$C$29,2,0)</f>
        <v>Sul</v>
      </c>
      <c r="D2877" s="9">
        <v>485</v>
      </c>
      <c r="E2877" s="9">
        <v>0.65200000000000002</v>
      </c>
      <c r="F2877" s="9">
        <v>0.66100000000000003</v>
      </c>
      <c r="G2877" s="9">
        <v>0.52900000000000003</v>
      </c>
      <c r="H2877" s="9">
        <v>27359.35</v>
      </c>
      <c r="I2877" s="6">
        <v>3</v>
      </c>
      <c r="J2877" s="36" t="str">
        <f t="shared" si="44"/>
        <v>Médio</v>
      </c>
      <c r="K2877" s="6">
        <f>IF(OR(B2877="",D2877="",E2877="",F2877="",G2877="",H2877=""),1,0)</f>
        <v>0</v>
      </c>
      <c r="L2877" s="6">
        <f>IF(C2877&lt;Panorama_geral!$B$3,1,0)</f>
        <v>0</v>
      </c>
      <c r="M2877" s="36">
        <f>IF(D2877&gt;Educacao_infantil!$I$3,1,0)</f>
        <v>0</v>
      </c>
      <c r="N2877" s="7">
        <f>IF(I2877&lt;Educacao_infantil!$J$3,1,0)</f>
        <v>0</v>
      </c>
      <c r="O2877" s="22"/>
    </row>
    <row r="2878" spans="1:15" x14ac:dyDescent="0.25">
      <c r="A2878" s="5" t="s">
        <v>1612</v>
      </c>
      <c r="B2878" s="6" t="s">
        <v>31</v>
      </c>
      <c r="C2878" s="9" t="str">
        <f>VLOOKUP(B2878,'De-Para_Estado_Regiao'!$B$3:$C$29,2,0)</f>
        <v>Nordeste</v>
      </c>
      <c r="D2878" s="6">
        <v>769</v>
      </c>
      <c r="E2878" s="6">
        <v>0.623</v>
      </c>
      <c r="F2878" s="6">
        <v>0.53300000000000003</v>
      </c>
      <c r="G2878" s="6">
        <v>0.59799999999999998</v>
      </c>
      <c r="H2878" s="6">
        <v>6351.38</v>
      </c>
      <c r="I2878" s="6">
        <v>42</v>
      </c>
      <c r="J2878" s="36" t="str">
        <f t="shared" si="44"/>
        <v>Médio</v>
      </c>
      <c r="K2878" s="6">
        <f>IF(OR(B2878="",D2878="",E2878="",F2878="",G2878="",H2878=""),1,0)</f>
        <v>0</v>
      </c>
      <c r="L2878" s="6">
        <f>IF(C2878&lt;Panorama_geral!$B$3,1,0)</f>
        <v>0</v>
      </c>
      <c r="M2878" s="36">
        <f>IF(D2878&gt;Educacao_infantil!$I$3,1,0)</f>
        <v>0</v>
      </c>
      <c r="N2878" s="7">
        <f>IF(I2878&lt;Educacao_infantil!$J$3,1,0)</f>
        <v>0</v>
      </c>
      <c r="O2878" s="22"/>
    </row>
    <row r="2879" spans="1:15" x14ac:dyDescent="0.25">
      <c r="A2879" s="8" t="s">
        <v>1613</v>
      </c>
      <c r="B2879" s="9" t="s">
        <v>33</v>
      </c>
      <c r="C2879" s="9" t="str">
        <f>VLOOKUP(B2879,'De-Para_Estado_Regiao'!$B$3:$C$29,2,0)</f>
        <v>Centro-Oeste</v>
      </c>
      <c r="D2879" s="9">
        <v>6741</v>
      </c>
      <c r="E2879" s="9">
        <v>0.68400000000000005</v>
      </c>
      <c r="F2879" s="9">
        <v>0.66400000000000003</v>
      </c>
      <c r="G2879" s="9">
        <v>0.56699999999999995</v>
      </c>
      <c r="H2879" s="9">
        <v>7501.44</v>
      </c>
      <c r="I2879" s="6">
        <v>82</v>
      </c>
      <c r="J2879" s="36" t="str">
        <f t="shared" si="44"/>
        <v>Médio</v>
      </c>
      <c r="K2879" s="6">
        <f>IF(OR(B2879="",D2879="",E2879="",F2879="",G2879="",H2879=""),1,0)</f>
        <v>0</v>
      </c>
      <c r="L2879" s="6">
        <f>IF(C2879&lt;Panorama_geral!$B$3,1,0)</f>
        <v>0</v>
      </c>
      <c r="M2879" s="36">
        <f>IF(D2879&gt;Educacao_infantil!$I$3,1,0)</f>
        <v>1</v>
      </c>
      <c r="N2879" s="7">
        <f>IF(I2879&lt;Educacao_infantil!$J$3,1,0)</f>
        <v>0</v>
      </c>
      <c r="O2879" s="22"/>
    </row>
    <row r="2880" spans="1:15" x14ac:dyDescent="0.25">
      <c r="A2880" s="5" t="s">
        <v>1614</v>
      </c>
      <c r="B2880" s="6" t="s">
        <v>111</v>
      </c>
      <c r="C2880" s="9" t="str">
        <f>VLOOKUP(B2880,'De-Para_Estado_Regiao'!$B$3:$C$29,2,0)</f>
        <v>Norte</v>
      </c>
      <c r="D2880" s="6">
        <v>1220</v>
      </c>
      <c r="E2880" s="6">
        <v>0.68400000000000005</v>
      </c>
      <c r="F2880" s="6">
        <v>0.67500000000000004</v>
      </c>
      <c r="G2880" s="6">
        <v>0.57899999999999996</v>
      </c>
      <c r="H2880" s="6">
        <v>33388.9</v>
      </c>
      <c r="I2880" s="6">
        <v>8</v>
      </c>
      <c r="J2880" s="36" t="str">
        <f t="shared" si="44"/>
        <v>Médio</v>
      </c>
      <c r="K2880" s="6">
        <f>IF(OR(B2880="",D2880="",E2880="",F2880="",G2880="",H2880=""),1,0)</f>
        <v>0</v>
      </c>
      <c r="L2880" s="6">
        <f>IF(C2880&lt;Panorama_geral!$B$3,1,0)</f>
        <v>0</v>
      </c>
      <c r="M2880" s="36">
        <f>IF(D2880&gt;Educacao_infantil!$I$3,1,0)</f>
        <v>1</v>
      </c>
      <c r="N2880" s="7">
        <f>IF(I2880&lt;Educacao_infantil!$J$3,1,0)</f>
        <v>0</v>
      </c>
      <c r="O2880" s="22"/>
    </row>
    <row r="2881" spans="1:15" x14ac:dyDescent="0.25">
      <c r="A2881" s="8" t="s">
        <v>1615</v>
      </c>
      <c r="B2881" s="9" t="s">
        <v>14</v>
      </c>
      <c r="C2881" s="9" t="str">
        <f>VLOOKUP(B2881,'De-Para_Estado_Regiao'!$B$3:$C$29,2,0)</f>
        <v>Sul</v>
      </c>
      <c r="D2881" s="9">
        <v>1340</v>
      </c>
      <c r="E2881" s="9">
        <v>0.63700000000000001</v>
      </c>
      <c r="F2881" s="9">
        <v>0.66200000000000003</v>
      </c>
      <c r="G2881" s="9">
        <v>0.48</v>
      </c>
      <c r="H2881" s="9">
        <v>20054.419999999998</v>
      </c>
      <c r="I2881" s="6">
        <v>5</v>
      </c>
      <c r="J2881" s="36" t="str">
        <f t="shared" si="44"/>
        <v>Médio</v>
      </c>
      <c r="K2881" s="6">
        <f>IF(OR(B2881="",D2881="",E2881="",F2881="",G2881="",H2881=""),1,0)</f>
        <v>0</v>
      </c>
      <c r="L2881" s="6">
        <f>IF(C2881&lt;Panorama_geral!$B$3,1,0)</f>
        <v>0</v>
      </c>
      <c r="M2881" s="36">
        <f>IF(D2881&gt;Educacao_infantil!$I$3,1,0)</f>
        <v>1</v>
      </c>
      <c r="N2881" s="7">
        <f>IF(I2881&lt;Educacao_infantil!$J$3,1,0)</f>
        <v>0</v>
      </c>
      <c r="O2881" s="22"/>
    </row>
    <row r="2882" spans="1:15" x14ac:dyDescent="0.25">
      <c r="A2882" s="5" t="s">
        <v>1616</v>
      </c>
      <c r="B2882" s="6" t="s">
        <v>16</v>
      </c>
      <c r="C2882" s="9" t="str">
        <f>VLOOKUP(B2882,'De-Para_Estado_Regiao'!$B$3:$C$29,2,0)</f>
        <v>Sudeste</v>
      </c>
      <c r="D2882" s="6">
        <v>410</v>
      </c>
      <c r="E2882" s="6">
        <v>0.69</v>
      </c>
      <c r="F2882" s="6">
        <v>0.66800000000000004</v>
      </c>
      <c r="G2882" s="6">
        <v>0.58899999999999997</v>
      </c>
      <c r="H2882" s="6">
        <v>8350.64</v>
      </c>
      <c r="I2882" s="6">
        <v>3</v>
      </c>
      <c r="J2882" s="36" t="str">
        <f t="shared" si="44"/>
        <v>Médio</v>
      </c>
      <c r="K2882" s="6">
        <f>IF(OR(B2882="",D2882="",E2882="",F2882="",G2882="",H2882=""),1,0)</f>
        <v>0</v>
      </c>
      <c r="L2882" s="6">
        <f>IF(C2882&lt;Panorama_geral!$B$3,1,0)</f>
        <v>0</v>
      </c>
      <c r="M2882" s="36">
        <f>IF(D2882&gt;Educacao_infantil!$I$3,1,0)</f>
        <v>0</v>
      </c>
      <c r="N2882" s="7">
        <f>IF(I2882&lt;Educacao_infantil!$J$3,1,0)</f>
        <v>0</v>
      </c>
      <c r="O2882" s="22"/>
    </row>
    <row r="2883" spans="1:15" x14ac:dyDescent="0.25">
      <c r="A2883" s="8" t="s">
        <v>1617</v>
      </c>
      <c r="B2883" s="9" t="s">
        <v>87</v>
      </c>
      <c r="C2883" s="9" t="str">
        <f>VLOOKUP(B2883,'De-Para_Estado_Regiao'!$B$3:$C$29,2,0)</f>
        <v>Nordeste</v>
      </c>
      <c r="D2883" s="9">
        <v>703</v>
      </c>
      <c r="E2883" s="9">
        <v>0.60199999999999998</v>
      </c>
      <c r="F2883" s="9">
        <v>0.56999999999999995</v>
      </c>
      <c r="G2883" s="9">
        <v>0.51500000000000001</v>
      </c>
      <c r="H2883" s="9">
        <v>10561.69</v>
      </c>
      <c r="I2883" s="6">
        <v>1</v>
      </c>
      <c r="J2883" s="36" t="str">
        <f t="shared" si="44"/>
        <v>Médio</v>
      </c>
      <c r="K2883" s="6">
        <f>IF(OR(B2883="",D2883="",E2883="",F2883="",G2883="",H2883=""),1,0)</f>
        <v>0</v>
      </c>
      <c r="L2883" s="6">
        <f>IF(C2883&lt;Panorama_geral!$B$3,1,0)</f>
        <v>0</v>
      </c>
      <c r="M2883" s="36">
        <f>IF(D2883&gt;Educacao_infantil!$I$3,1,0)</f>
        <v>0</v>
      </c>
      <c r="N2883" s="7">
        <f>IF(I2883&lt;Educacao_infantil!$J$3,1,0)</f>
        <v>1</v>
      </c>
      <c r="O2883" s="22"/>
    </row>
    <row r="2884" spans="1:15" x14ac:dyDescent="0.25">
      <c r="A2884" s="8" t="s">
        <v>1619</v>
      </c>
      <c r="B2884" s="9" t="s">
        <v>7</v>
      </c>
      <c r="C2884" s="9" t="str">
        <f>VLOOKUP(B2884,'De-Para_Estado_Regiao'!$B$3:$C$29,2,0)</f>
        <v>Sudeste</v>
      </c>
      <c r="D2884" s="9">
        <v>218</v>
      </c>
      <c r="E2884" s="9">
        <v>0.754</v>
      </c>
      <c r="F2884" s="9">
        <v>0.72299999999999998</v>
      </c>
      <c r="G2884" s="9">
        <v>0.68500000000000005</v>
      </c>
      <c r="H2884" s="9">
        <v>42757.16</v>
      </c>
      <c r="I2884" s="6">
        <v>2</v>
      </c>
      <c r="J2884" s="36" t="str">
        <f t="shared" si="44"/>
        <v>Alto</v>
      </c>
      <c r="K2884" s="6">
        <f>IF(OR(B2884="",D2884="",E2884="",F2884="",G2884="",H2884=""),1,0)</f>
        <v>0</v>
      </c>
      <c r="L2884" s="6">
        <f>IF(C2884&lt;Panorama_geral!$B$3,1,0)</f>
        <v>0</v>
      </c>
      <c r="M2884" s="36">
        <f>IF(D2884&gt;Educacao_infantil!$I$3,1,0)</f>
        <v>0</v>
      </c>
      <c r="N2884" s="7">
        <f>IF(I2884&lt;Educacao_infantil!$J$3,1,0)</f>
        <v>0</v>
      </c>
      <c r="O2884" s="22"/>
    </row>
    <row r="2885" spans="1:15" x14ac:dyDescent="0.25">
      <c r="A2885" s="5" t="s">
        <v>1620</v>
      </c>
      <c r="B2885" s="6" t="s">
        <v>7</v>
      </c>
      <c r="C2885" s="9" t="str">
        <f>VLOOKUP(B2885,'De-Para_Estado_Regiao'!$B$3:$C$29,2,0)</f>
        <v>Sudeste</v>
      </c>
      <c r="D2885" s="6">
        <v>287</v>
      </c>
      <c r="E2885" s="6">
        <v>0.73</v>
      </c>
      <c r="F2885" s="6">
        <v>0.72</v>
      </c>
      <c r="G2885" s="6">
        <v>0.64500000000000002</v>
      </c>
      <c r="H2885" s="6">
        <v>23550.52</v>
      </c>
      <c r="I2885" s="6">
        <v>9</v>
      </c>
      <c r="J2885" s="36" t="str">
        <f t="shared" si="44"/>
        <v>Alto</v>
      </c>
      <c r="K2885" s="6">
        <f>IF(OR(B2885="",D2885="",E2885="",F2885="",G2885="",H2885=""),1,0)</f>
        <v>0</v>
      </c>
      <c r="L2885" s="6">
        <f>IF(C2885&lt;Panorama_geral!$B$3,1,0)</f>
        <v>0</v>
      </c>
      <c r="M2885" s="36">
        <f>IF(D2885&gt;Educacao_infantil!$I$3,1,0)</f>
        <v>0</v>
      </c>
      <c r="N2885" s="7">
        <f>IF(I2885&lt;Educacao_infantil!$J$3,1,0)</f>
        <v>0</v>
      </c>
      <c r="O2885" s="22"/>
    </row>
    <row r="2886" spans="1:15" x14ac:dyDescent="0.25">
      <c r="A2886" s="8" t="s">
        <v>1621</v>
      </c>
      <c r="B2886" s="9" t="s">
        <v>24</v>
      </c>
      <c r="C2886" s="9" t="str">
        <f>VLOOKUP(B2886,'De-Para_Estado_Regiao'!$B$3:$C$29,2,0)</f>
        <v>Nordeste</v>
      </c>
      <c r="D2886" s="9">
        <v>524</v>
      </c>
      <c r="E2886" s="9">
        <v>0.63200000000000001</v>
      </c>
      <c r="F2886" s="9">
        <v>0.56599999999999995</v>
      </c>
      <c r="G2886" s="9">
        <v>0.56399999999999995</v>
      </c>
      <c r="H2886" s="9">
        <v>10397.23</v>
      </c>
      <c r="I2886" s="6">
        <v>12</v>
      </c>
      <c r="J2886" s="36" t="str">
        <f t="shared" ref="J2886:J2949" si="45">IF(E2886&lt;0.55,"Baixo", IF(E2886&lt;0.7,"Médio", IF(E2886&lt;0.8,"Alto","Muito Alto")))</f>
        <v>Médio</v>
      </c>
      <c r="K2886" s="6">
        <f>IF(OR(B2886="",D2886="",E2886="",F2886="",G2886="",H2886=""),1,0)</f>
        <v>0</v>
      </c>
      <c r="L2886" s="6">
        <f>IF(C2886&lt;Panorama_geral!$B$3,1,0)</f>
        <v>0</v>
      </c>
      <c r="M2886" s="36">
        <f>IF(D2886&gt;Educacao_infantil!$I$3,1,0)</f>
        <v>0</v>
      </c>
      <c r="N2886" s="7">
        <f>IF(I2886&lt;Educacao_infantil!$J$3,1,0)</f>
        <v>0</v>
      </c>
      <c r="O2886" s="22"/>
    </row>
    <row r="2887" spans="1:15" x14ac:dyDescent="0.25">
      <c r="A2887" s="5" t="s">
        <v>1622</v>
      </c>
      <c r="B2887" s="6" t="s">
        <v>16</v>
      </c>
      <c r="C2887" s="9" t="str">
        <f>VLOOKUP(B2887,'De-Para_Estado_Regiao'!$B$3:$C$29,2,0)</f>
        <v>Sudeste</v>
      </c>
      <c r="D2887" s="6">
        <v>356</v>
      </c>
      <c r="E2887" s="6">
        <v>0.71799999999999997</v>
      </c>
      <c r="F2887" s="6">
        <v>0.69899999999999995</v>
      </c>
      <c r="G2887" s="6">
        <v>0.60699999999999998</v>
      </c>
      <c r="H2887" s="6">
        <v>11158.37</v>
      </c>
      <c r="I2887" s="6">
        <v>5</v>
      </c>
      <c r="J2887" s="36" t="str">
        <f t="shared" si="45"/>
        <v>Alto</v>
      </c>
      <c r="K2887" s="6">
        <f>IF(OR(B2887="",D2887="",E2887="",F2887="",G2887="",H2887=""),1,0)</f>
        <v>0</v>
      </c>
      <c r="L2887" s="6">
        <f>IF(C2887&lt;Panorama_geral!$B$3,1,0)</f>
        <v>0</v>
      </c>
      <c r="M2887" s="36">
        <f>IF(D2887&gt;Educacao_infantil!$I$3,1,0)</f>
        <v>0</v>
      </c>
      <c r="N2887" s="7">
        <f>IF(I2887&lt;Educacao_infantil!$J$3,1,0)</f>
        <v>0</v>
      </c>
      <c r="O2887" s="22"/>
    </row>
    <row r="2888" spans="1:15" x14ac:dyDescent="0.25">
      <c r="A2888" s="5" t="s">
        <v>1624</v>
      </c>
      <c r="B2888" s="6" t="s">
        <v>148</v>
      </c>
      <c r="C2888" s="9" t="str">
        <f>VLOOKUP(B2888,'De-Para_Estado_Regiao'!$B$3:$C$29,2,0)</f>
        <v>Norte</v>
      </c>
      <c r="D2888" s="6">
        <v>1799</v>
      </c>
      <c r="E2888" s="6">
        <v>0.71</v>
      </c>
      <c r="F2888" s="6">
        <v>0.72599999999999998</v>
      </c>
      <c r="G2888" s="6">
        <v>0.61299999999999999</v>
      </c>
      <c r="H2888" s="6">
        <v>26493.58</v>
      </c>
      <c r="I2888" s="6">
        <v>23</v>
      </c>
      <c r="J2888" s="36" t="str">
        <f t="shared" si="45"/>
        <v>Alto</v>
      </c>
      <c r="K2888" s="6">
        <f>IF(OR(B2888="",D2888="",E2888="",F2888="",G2888="",H2888=""),1,0)</f>
        <v>0</v>
      </c>
      <c r="L2888" s="6">
        <f>IF(C2888&lt;Panorama_geral!$B$3,1,0)</f>
        <v>0</v>
      </c>
      <c r="M2888" s="36">
        <f>IF(D2888&gt;Educacao_infantil!$I$3,1,0)</f>
        <v>1</v>
      </c>
      <c r="N2888" s="7">
        <f>IF(I2888&lt;Educacao_infantil!$J$3,1,0)</f>
        <v>0</v>
      </c>
      <c r="O2888" s="22"/>
    </row>
    <row r="2889" spans="1:15" x14ac:dyDescent="0.25">
      <c r="A2889" s="8" t="s">
        <v>1625</v>
      </c>
      <c r="B2889" s="9" t="s">
        <v>22</v>
      </c>
      <c r="C2889" s="9" t="str">
        <f>VLOOKUP(B2889,'De-Para_Estado_Regiao'!$B$3:$C$29,2,0)</f>
        <v>Sul</v>
      </c>
      <c r="D2889" s="9">
        <v>289</v>
      </c>
      <c r="E2889" s="9">
        <v>0.71</v>
      </c>
      <c r="F2889" s="9">
        <v>0.68100000000000005</v>
      </c>
      <c r="G2889" s="9">
        <v>0.63300000000000001</v>
      </c>
      <c r="H2889" s="9">
        <v>32354.87</v>
      </c>
      <c r="I2889" s="6">
        <v>12</v>
      </c>
      <c r="J2889" s="36" t="str">
        <f t="shared" si="45"/>
        <v>Alto</v>
      </c>
      <c r="K2889" s="6">
        <f>IF(OR(B2889="",D2889="",E2889="",F2889="",G2889="",H2889=""),1,0)</f>
        <v>0</v>
      </c>
      <c r="L2889" s="6">
        <f>IF(C2889&lt;Panorama_geral!$B$3,1,0)</f>
        <v>0</v>
      </c>
      <c r="M2889" s="36">
        <f>IF(D2889&gt;Educacao_infantil!$I$3,1,0)</f>
        <v>0</v>
      </c>
      <c r="N2889" s="7">
        <f>IF(I2889&lt;Educacao_infantil!$J$3,1,0)</f>
        <v>0</v>
      </c>
      <c r="O2889" s="22"/>
    </row>
    <row r="2890" spans="1:15" x14ac:dyDescent="0.25">
      <c r="A2890" s="5" t="s">
        <v>1626</v>
      </c>
      <c r="B2890" s="6" t="s">
        <v>33</v>
      </c>
      <c r="C2890" s="9" t="str">
        <f>VLOOKUP(B2890,'De-Para_Estado_Regiao'!$B$3:$C$29,2,0)</f>
        <v>Centro-Oeste</v>
      </c>
      <c r="D2890" s="6">
        <v>547</v>
      </c>
      <c r="E2890" s="6">
        <v>0.68799999999999994</v>
      </c>
      <c r="F2890" s="6">
        <v>0.68500000000000005</v>
      </c>
      <c r="G2890" s="6">
        <v>0.56499999999999995</v>
      </c>
      <c r="H2890" s="6">
        <v>15917.97</v>
      </c>
      <c r="I2890" s="6">
        <v>8</v>
      </c>
      <c r="J2890" s="36" t="str">
        <f t="shared" si="45"/>
        <v>Médio</v>
      </c>
      <c r="K2890" s="6">
        <f>IF(OR(B2890="",D2890="",E2890="",F2890="",G2890="",H2890=""),1,0)</f>
        <v>0</v>
      </c>
      <c r="L2890" s="6">
        <f>IF(C2890&lt;Panorama_geral!$B$3,1,0)</f>
        <v>0</v>
      </c>
      <c r="M2890" s="36">
        <f>IF(D2890&gt;Educacao_infantil!$I$3,1,0)</f>
        <v>0</v>
      </c>
      <c r="N2890" s="7">
        <f>IF(I2890&lt;Educacao_infantil!$J$3,1,0)</f>
        <v>0</v>
      </c>
      <c r="O2890" s="22"/>
    </row>
    <row r="2891" spans="1:15" x14ac:dyDescent="0.25">
      <c r="A2891" s="8" t="s">
        <v>1627</v>
      </c>
      <c r="B2891" s="9" t="s">
        <v>22</v>
      </c>
      <c r="C2891" s="9" t="str">
        <f>VLOOKUP(B2891,'De-Para_Estado_Regiao'!$B$3:$C$29,2,0)</f>
        <v>Sul</v>
      </c>
      <c r="D2891" s="9">
        <v>198</v>
      </c>
      <c r="E2891" s="9">
        <v>0.73099999999999998</v>
      </c>
      <c r="F2891" s="9">
        <v>0.67900000000000005</v>
      </c>
      <c r="G2891" s="9">
        <v>0.67400000000000004</v>
      </c>
      <c r="H2891" s="9">
        <v>20905.580000000002</v>
      </c>
      <c r="I2891" s="6">
        <v>2</v>
      </c>
      <c r="J2891" s="36" t="str">
        <f t="shared" si="45"/>
        <v>Alto</v>
      </c>
      <c r="K2891" s="6">
        <f>IF(OR(B2891="",D2891="",E2891="",F2891="",G2891="",H2891=""),1,0)</f>
        <v>0</v>
      </c>
      <c r="L2891" s="6">
        <f>IF(C2891&lt;Panorama_geral!$B$3,1,0)</f>
        <v>0</v>
      </c>
      <c r="M2891" s="36">
        <f>IF(D2891&gt;Educacao_infantil!$I$3,1,0)</f>
        <v>0</v>
      </c>
      <c r="N2891" s="7">
        <f>IF(I2891&lt;Educacao_infantil!$J$3,1,0)</f>
        <v>0</v>
      </c>
      <c r="O2891" s="22"/>
    </row>
    <row r="2892" spans="1:15" x14ac:dyDescent="0.25">
      <c r="A2892" s="5" t="s">
        <v>1628</v>
      </c>
      <c r="B2892" s="6" t="s">
        <v>31</v>
      </c>
      <c r="C2892" s="9" t="str">
        <f>VLOOKUP(B2892,'De-Para_Estado_Regiao'!$B$3:$C$29,2,0)</f>
        <v>Nordeste</v>
      </c>
      <c r="D2892" s="6">
        <v>867</v>
      </c>
      <c r="E2892" s="6">
        <v>0.60499999999999998</v>
      </c>
      <c r="F2892" s="6">
        <v>0.55200000000000005</v>
      </c>
      <c r="G2892" s="6">
        <v>0.52600000000000002</v>
      </c>
      <c r="H2892" s="6">
        <v>6288.36</v>
      </c>
      <c r="I2892" s="6">
        <v>27</v>
      </c>
      <c r="J2892" s="36" t="str">
        <f t="shared" si="45"/>
        <v>Médio</v>
      </c>
      <c r="K2892" s="6">
        <f>IF(OR(B2892="",D2892="",E2892="",F2892="",G2892="",H2892=""),1,0)</f>
        <v>0</v>
      </c>
      <c r="L2892" s="6">
        <f>IF(C2892&lt;Panorama_geral!$B$3,1,0)</f>
        <v>0</v>
      </c>
      <c r="M2892" s="36">
        <f>IF(D2892&gt;Educacao_infantil!$I$3,1,0)</f>
        <v>0</v>
      </c>
      <c r="N2892" s="7">
        <f>IF(I2892&lt;Educacao_infantil!$J$3,1,0)</f>
        <v>0</v>
      </c>
      <c r="O2892" s="22"/>
    </row>
    <row r="2893" spans="1:15" x14ac:dyDescent="0.25">
      <c r="A2893" s="8" t="s">
        <v>1629</v>
      </c>
      <c r="B2893" s="9" t="s">
        <v>7</v>
      </c>
      <c r="C2893" s="9" t="str">
        <f>VLOOKUP(B2893,'De-Para_Estado_Regiao'!$B$3:$C$29,2,0)</f>
        <v>Sudeste</v>
      </c>
      <c r="D2893" s="9">
        <v>1049</v>
      </c>
      <c r="E2893" s="9">
        <v>0.66700000000000004</v>
      </c>
      <c r="F2893" s="9">
        <v>0.64200000000000002</v>
      </c>
      <c r="G2893" s="9">
        <v>0.57799999999999996</v>
      </c>
      <c r="H2893" s="9">
        <v>19528.740000000002</v>
      </c>
      <c r="I2893" s="6">
        <v>4</v>
      </c>
      <c r="J2893" s="36" t="str">
        <f t="shared" si="45"/>
        <v>Médio</v>
      </c>
      <c r="K2893" s="6">
        <f>IF(OR(B2893="",D2893="",E2893="",F2893="",G2893="",H2893=""),1,0)</f>
        <v>0</v>
      </c>
      <c r="L2893" s="6">
        <f>IF(C2893&lt;Panorama_geral!$B$3,1,0)</f>
        <v>0</v>
      </c>
      <c r="M2893" s="36">
        <f>IF(D2893&gt;Educacao_infantil!$I$3,1,0)</f>
        <v>1</v>
      </c>
      <c r="N2893" s="7">
        <f>IF(I2893&lt;Educacao_infantil!$J$3,1,0)</f>
        <v>0</v>
      </c>
      <c r="O2893" s="22"/>
    </row>
    <row r="2894" spans="1:15" x14ac:dyDescent="0.25">
      <c r="A2894" s="8" t="s">
        <v>1631</v>
      </c>
      <c r="B2894" s="9" t="s">
        <v>7</v>
      </c>
      <c r="C2894" s="9" t="str">
        <f>VLOOKUP(B2894,'De-Para_Estado_Regiao'!$B$3:$C$29,2,0)</f>
        <v>Sudeste</v>
      </c>
      <c r="D2894" s="9">
        <v>342</v>
      </c>
      <c r="E2894" s="9">
        <v>0.73599999999999999</v>
      </c>
      <c r="F2894" s="9">
        <v>0.7</v>
      </c>
      <c r="G2894" s="9">
        <v>0.7</v>
      </c>
      <c r="H2894" s="9">
        <v>30175.51</v>
      </c>
      <c r="I2894" s="6">
        <v>4</v>
      </c>
      <c r="J2894" s="36" t="str">
        <f t="shared" si="45"/>
        <v>Alto</v>
      </c>
      <c r="K2894" s="6">
        <f>IF(OR(B2894="",D2894="",E2894="",F2894="",G2894="",H2894=""),1,0)</f>
        <v>0</v>
      </c>
      <c r="L2894" s="6">
        <f>IF(C2894&lt;Panorama_geral!$B$3,1,0)</f>
        <v>0</v>
      </c>
      <c r="M2894" s="36">
        <f>IF(D2894&gt;Educacao_infantil!$I$3,1,0)</f>
        <v>0</v>
      </c>
      <c r="N2894" s="7">
        <f>IF(I2894&lt;Educacao_infantil!$J$3,1,0)</f>
        <v>0</v>
      </c>
      <c r="O2894" s="22"/>
    </row>
    <row r="2895" spans="1:15" x14ac:dyDescent="0.25">
      <c r="A2895" s="5" t="s">
        <v>1632</v>
      </c>
      <c r="B2895" s="6" t="s">
        <v>16</v>
      </c>
      <c r="C2895" s="9" t="str">
        <f>VLOOKUP(B2895,'De-Para_Estado_Regiao'!$B$3:$C$29,2,0)</f>
        <v>Sudeste</v>
      </c>
      <c r="D2895" s="6">
        <v>128</v>
      </c>
      <c r="E2895" s="6">
        <v>0.63700000000000001</v>
      </c>
      <c r="F2895" s="6">
        <v>0.66900000000000004</v>
      </c>
      <c r="G2895" s="6">
        <v>0.46400000000000002</v>
      </c>
      <c r="H2895" s="6">
        <v>12552.7</v>
      </c>
      <c r="I2895" s="6">
        <v>3</v>
      </c>
      <c r="J2895" s="36" t="str">
        <f t="shared" si="45"/>
        <v>Médio</v>
      </c>
      <c r="K2895" s="6">
        <f>IF(OR(B2895="",D2895="",E2895="",F2895="",G2895="",H2895=""),1,0)</f>
        <v>0</v>
      </c>
      <c r="L2895" s="6">
        <f>IF(C2895&lt;Panorama_geral!$B$3,1,0)</f>
        <v>0</v>
      </c>
      <c r="M2895" s="36">
        <f>IF(D2895&gt;Educacao_infantil!$I$3,1,0)</f>
        <v>0</v>
      </c>
      <c r="N2895" s="7">
        <f>IF(I2895&lt;Educacao_infantil!$J$3,1,0)</f>
        <v>0</v>
      </c>
      <c r="O2895" s="22"/>
    </row>
    <row r="2896" spans="1:15" x14ac:dyDescent="0.25">
      <c r="A2896" s="8" t="s">
        <v>1635</v>
      </c>
      <c r="B2896" s="9" t="s">
        <v>64</v>
      </c>
      <c r="C2896" s="9" t="str">
        <f>VLOOKUP(B2896,'De-Para_Estado_Regiao'!$B$3:$C$29,2,0)</f>
        <v>Sudeste</v>
      </c>
      <c r="D2896" s="9">
        <v>505</v>
      </c>
      <c r="E2896" s="9">
        <v>0.71</v>
      </c>
      <c r="F2896" s="9">
        <v>0.72199999999999998</v>
      </c>
      <c r="G2896" s="9">
        <v>0.60399999999999998</v>
      </c>
      <c r="H2896" s="9">
        <v>18035.849999999999</v>
      </c>
      <c r="I2896" s="6">
        <v>21</v>
      </c>
      <c r="J2896" s="36" t="str">
        <f t="shared" si="45"/>
        <v>Alto</v>
      </c>
      <c r="K2896" s="6">
        <f>IF(OR(B2896="",D2896="",E2896="",F2896="",G2896="",H2896=""),1,0)</f>
        <v>0</v>
      </c>
      <c r="L2896" s="6">
        <f>IF(C2896&lt;Panorama_geral!$B$3,1,0)</f>
        <v>0</v>
      </c>
      <c r="M2896" s="36">
        <f>IF(D2896&gt;Educacao_infantil!$I$3,1,0)</f>
        <v>0</v>
      </c>
      <c r="N2896" s="7">
        <f>IF(I2896&lt;Educacao_infantil!$J$3,1,0)</f>
        <v>0</v>
      </c>
      <c r="O2896" s="22"/>
    </row>
    <row r="2897" spans="1:15" x14ac:dyDescent="0.25">
      <c r="A2897" s="8" t="s">
        <v>1637</v>
      </c>
      <c r="B2897" s="9" t="s">
        <v>87</v>
      </c>
      <c r="C2897" s="9" t="str">
        <f>VLOOKUP(B2897,'De-Para_Estado_Regiao'!$B$3:$C$29,2,0)</f>
        <v>Nordeste</v>
      </c>
      <c r="D2897" s="9">
        <v>1316</v>
      </c>
      <c r="E2897" s="9">
        <v>0.59899999999999998</v>
      </c>
      <c r="F2897" s="9">
        <v>0.58299999999999996</v>
      </c>
      <c r="G2897" s="9">
        <v>0.51</v>
      </c>
      <c r="H2897" s="9">
        <v>8919.39</v>
      </c>
      <c r="I2897" s="6">
        <v>38</v>
      </c>
      <c r="J2897" s="36" t="str">
        <f t="shared" si="45"/>
        <v>Médio</v>
      </c>
      <c r="K2897" s="6">
        <f>IF(OR(B2897="",D2897="",E2897="",F2897="",G2897="",H2897=""),1,0)</f>
        <v>0</v>
      </c>
      <c r="L2897" s="6">
        <f>IF(C2897&lt;Panorama_geral!$B$3,1,0)</f>
        <v>0</v>
      </c>
      <c r="M2897" s="36">
        <f>IF(D2897&gt;Educacao_infantil!$I$3,1,0)</f>
        <v>1</v>
      </c>
      <c r="N2897" s="7">
        <f>IF(I2897&lt;Educacao_infantil!$J$3,1,0)</f>
        <v>0</v>
      </c>
      <c r="O2897" s="22"/>
    </row>
    <row r="2898" spans="1:15" x14ac:dyDescent="0.25">
      <c r="A2898" s="5" t="s">
        <v>1638</v>
      </c>
      <c r="B2898" s="6" t="s">
        <v>7</v>
      </c>
      <c r="C2898" s="9" t="str">
        <f>VLOOKUP(B2898,'De-Para_Estado_Regiao'!$B$3:$C$29,2,0)</f>
        <v>Sudeste</v>
      </c>
      <c r="D2898" s="6">
        <v>364</v>
      </c>
      <c r="E2898" s="6">
        <v>0.68</v>
      </c>
      <c r="F2898" s="6">
        <v>0.64700000000000002</v>
      </c>
      <c r="G2898" s="6">
        <v>0.57799999999999996</v>
      </c>
      <c r="H2898" s="6">
        <v>18043.86</v>
      </c>
      <c r="I2898" s="6">
        <v>8</v>
      </c>
      <c r="J2898" s="36" t="str">
        <f t="shared" si="45"/>
        <v>Médio</v>
      </c>
      <c r="K2898" s="6">
        <f>IF(OR(B2898="",D2898="",E2898="",F2898="",G2898="",H2898=""),1,0)</f>
        <v>0</v>
      </c>
      <c r="L2898" s="6">
        <f>IF(C2898&lt;Panorama_geral!$B$3,1,0)</f>
        <v>0</v>
      </c>
      <c r="M2898" s="36">
        <f>IF(D2898&gt;Educacao_infantil!$I$3,1,0)</f>
        <v>0</v>
      </c>
      <c r="N2898" s="7">
        <f>IF(I2898&lt;Educacao_infantil!$J$3,1,0)</f>
        <v>0</v>
      </c>
      <c r="O2898" s="22"/>
    </row>
    <row r="2899" spans="1:15" x14ac:dyDescent="0.25">
      <c r="A2899" s="8" t="s">
        <v>1639</v>
      </c>
      <c r="B2899" s="9" t="s">
        <v>7</v>
      </c>
      <c r="C2899" s="9" t="str">
        <f>VLOOKUP(B2899,'De-Para_Estado_Regiao'!$B$3:$C$29,2,0)</f>
        <v>Sudeste</v>
      </c>
      <c r="D2899" s="9">
        <v>414</v>
      </c>
      <c r="E2899" s="9">
        <v>0.73</v>
      </c>
      <c r="F2899" s="9">
        <v>0.71399999999999997</v>
      </c>
      <c r="G2899" s="9">
        <v>0.67400000000000004</v>
      </c>
      <c r="H2899" s="9">
        <v>14085.49</v>
      </c>
      <c r="I2899" s="6">
        <v>4</v>
      </c>
      <c r="J2899" s="36" t="str">
        <f t="shared" si="45"/>
        <v>Alto</v>
      </c>
      <c r="K2899" s="6">
        <f>IF(OR(B2899="",D2899="",E2899="",F2899="",G2899="",H2899=""),1,0)</f>
        <v>0</v>
      </c>
      <c r="L2899" s="6">
        <f>IF(C2899&lt;Panorama_geral!$B$3,1,0)</f>
        <v>0</v>
      </c>
      <c r="M2899" s="36">
        <f>IF(D2899&gt;Educacao_infantil!$I$3,1,0)</f>
        <v>0</v>
      </c>
      <c r="N2899" s="7">
        <f>IF(I2899&lt;Educacao_infantil!$J$3,1,0)</f>
        <v>0</v>
      </c>
      <c r="O2899" s="22"/>
    </row>
    <row r="2900" spans="1:15" x14ac:dyDescent="0.25">
      <c r="A2900" s="5" t="s">
        <v>1640</v>
      </c>
      <c r="B2900" s="6" t="s">
        <v>7</v>
      </c>
      <c r="C2900" s="9" t="str">
        <f>VLOOKUP(B2900,'De-Para_Estado_Regiao'!$B$3:$C$29,2,0)</f>
        <v>Sudeste</v>
      </c>
      <c r="D2900" s="6">
        <v>209</v>
      </c>
      <c r="E2900" s="6">
        <v>0.64</v>
      </c>
      <c r="F2900" s="6">
        <v>0.625</v>
      </c>
      <c r="G2900" s="6">
        <v>0.53200000000000003</v>
      </c>
      <c r="H2900" s="6">
        <v>10286.620000000001</v>
      </c>
      <c r="I2900" s="6">
        <v>0</v>
      </c>
      <c r="J2900" s="36" t="str">
        <f t="shared" si="45"/>
        <v>Médio</v>
      </c>
      <c r="K2900" s="6">
        <f>IF(OR(B2900="",D2900="",E2900="",F2900="",G2900="",H2900=""),1,0)</f>
        <v>0</v>
      </c>
      <c r="L2900" s="6">
        <f>IF(C2900&lt;Panorama_geral!$B$3,1,0)</f>
        <v>0</v>
      </c>
      <c r="M2900" s="36">
        <f>IF(D2900&gt;Educacao_infantil!$I$3,1,0)</f>
        <v>0</v>
      </c>
      <c r="N2900" s="7">
        <f>IF(I2900&lt;Educacao_infantil!$J$3,1,0)</f>
        <v>1</v>
      </c>
      <c r="O2900" s="22"/>
    </row>
    <row r="2901" spans="1:15" x14ac:dyDescent="0.25">
      <c r="A2901" s="8" t="s">
        <v>1641</v>
      </c>
      <c r="B2901" s="9" t="s">
        <v>29</v>
      </c>
      <c r="C2901" s="9" t="str">
        <f>VLOOKUP(B2901,'De-Para_Estado_Regiao'!$B$3:$C$29,2,0)</f>
        <v>Centro-Oeste</v>
      </c>
      <c r="D2901" s="9">
        <v>1049</v>
      </c>
      <c r="E2901" s="9">
        <v>0.71799999999999997</v>
      </c>
      <c r="F2901" s="9">
        <v>0.71399999999999997</v>
      </c>
      <c r="G2901" s="9">
        <v>0.625</v>
      </c>
      <c r="H2901" s="9">
        <v>104092.58</v>
      </c>
      <c r="I2901" s="6">
        <v>16</v>
      </c>
      <c r="J2901" s="36" t="str">
        <f t="shared" si="45"/>
        <v>Alto</v>
      </c>
      <c r="K2901" s="6">
        <f>IF(OR(B2901="",D2901="",E2901="",F2901="",G2901="",H2901=""),1,0)</f>
        <v>0</v>
      </c>
      <c r="L2901" s="6">
        <f>IF(C2901&lt;Panorama_geral!$B$3,1,0)</f>
        <v>0</v>
      </c>
      <c r="M2901" s="36">
        <f>IF(D2901&gt;Educacao_infantil!$I$3,1,0)</f>
        <v>1</v>
      </c>
      <c r="N2901" s="7">
        <f>IF(I2901&lt;Educacao_infantil!$J$3,1,0)</f>
        <v>0</v>
      </c>
      <c r="O2901" s="22"/>
    </row>
    <row r="2902" spans="1:15" x14ac:dyDescent="0.25">
      <c r="A2902" s="5" t="s">
        <v>909</v>
      </c>
      <c r="B2902" s="6" t="s">
        <v>87</v>
      </c>
      <c r="C2902" s="9" t="str">
        <f>VLOOKUP(B2902,'De-Para_Estado_Regiao'!$B$3:$C$29,2,0)</f>
        <v>Nordeste</v>
      </c>
      <c r="D2902" s="6">
        <v>1951</v>
      </c>
      <c r="E2902" s="6">
        <v>0.61799999999999999</v>
      </c>
      <c r="F2902" s="6">
        <v>0.56699999999999995</v>
      </c>
      <c r="G2902" s="6">
        <v>0.54800000000000004</v>
      </c>
      <c r="H2902" s="6">
        <v>7803.02</v>
      </c>
      <c r="I2902" s="6">
        <v>7</v>
      </c>
      <c r="J2902" s="36" t="str">
        <f t="shared" si="45"/>
        <v>Médio</v>
      </c>
      <c r="K2902" s="6">
        <f>IF(OR(B2902="",D2902="",E2902="",F2902="",G2902="",H2902=""),1,0)</f>
        <v>0</v>
      </c>
      <c r="L2902" s="6">
        <f>IF(C2902&lt;Panorama_geral!$B$3,1,0)</f>
        <v>0</v>
      </c>
      <c r="M2902" s="36">
        <f>IF(D2902&gt;Educacao_infantil!$I$3,1,0)</f>
        <v>1</v>
      </c>
      <c r="N2902" s="7">
        <f>IF(I2902&lt;Educacao_infantil!$J$3,1,0)</f>
        <v>0</v>
      </c>
      <c r="O2902" s="22"/>
    </row>
    <row r="2903" spans="1:15" x14ac:dyDescent="0.25">
      <c r="A2903" s="5" t="s">
        <v>1643</v>
      </c>
      <c r="B2903" s="6" t="s">
        <v>7</v>
      </c>
      <c r="C2903" s="9" t="str">
        <f>VLOOKUP(B2903,'De-Para_Estado_Regiao'!$B$3:$C$29,2,0)</f>
        <v>Sudeste</v>
      </c>
      <c r="D2903" s="6">
        <v>527</v>
      </c>
      <c r="E2903" s="6">
        <v>0.71499999999999997</v>
      </c>
      <c r="F2903" s="6">
        <v>0.70199999999999996</v>
      </c>
      <c r="G2903" s="6">
        <v>0.64600000000000002</v>
      </c>
      <c r="H2903" s="6">
        <v>13293.3</v>
      </c>
      <c r="I2903" s="6">
        <v>7</v>
      </c>
      <c r="J2903" s="36" t="str">
        <f t="shared" si="45"/>
        <v>Alto</v>
      </c>
      <c r="K2903" s="6">
        <f>IF(OR(B2903="",D2903="",E2903="",F2903="",G2903="",H2903=""),1,0)</f>
        <v>0</v>
      </c>
      <c r="L2903" s="6">
        <f>IF(C2903&lt;Panorama_geral!$B$3,1,0)</f>
        <v>0</v>
      </c>
      <c r="M2903" s="36">
        <f>IF(D2903&gt;Educacao_infantil!$I$3,1,0)</f>
        <v>0</v>
      </c>
      <c r="N2903" s="7">
        <f>IF(I2903&lt;Educacao_infantil!$J$3,1,0)</f>
        <v>0</v>
      </c>
      <c r="O2903" s="22"/>
    </row>
    <row r="2904" spans="1:15" x14ac:dyDescent="0.25">
      <c r="A2904" s="8" t="s">
        <v>1348</v>
      </c>
      <c r="B2904" s="9" t="s">
        <v>87</v>
      </c>
      <c r="C2904" s="9" t="str">
        <f>VLOOKUP(B2904,'De-Para_Estado_Regiao'!$B$3:$C$29,2,0)</f>
        <v>Nordeste</v>
      </c>
      <c r="D2904" s="9">
        <v>1051</v>
      </c>
      <c r="E2904" s="9">
        <v>0.60899999999999999</v>
      </c>
      <c r="F2904" s="9">
        <v>0.55300000000000005</v>
      </c>
      <c r="G2904" s="9">
        <v>0.55100000000000005</v>
      </c>
      <c r="H2904" s="9">
        <v>7324.76</v>
      </c>
      <c r="I2904" s="6">
        <v>4</v>
      </c>
      <c r="J2904" s="36" t="str">
        <f t="shared" si="45"/>
        <v>Médio</v>
      </c>
      <c r="K2904" s="6">
        <f>IF(OR(B2904="",D2904="",E2904="",F2904="",G2904="",H2904=""),1,0)</f>
        <v>0</v>
      </c>
      <c r="L2904" s="6">
        <f>IF(C2904&lt;Panorama_geral!$B$3,1,0)</f>
        <v>0</v>
      </c>
      <c r="M2904" s="36">
        <f>IF(D2904&gt;Educacao_infantil!$I$3,1,0)</f>
        <v>1</v>
      </c>
      <c r="N2904" s="7">
        <f>IF(I2904&lt;Educacao_infantil!$J$3,1,0)</f>
        <v>0</v>
      </c>
      <c r="O2904" s="22"/>
    </row>
    <row r="2905" spans="1:15" x14ac:dyDescent="0.25">
      <c r="A2905" s="5" t="s">
        <v>1644</v>
      </c>
      <c r="B2905" s="6" t="s">
        <v>7</v>
      </c>
      <c r="C2905" s="9" t="str">
        <f>VLOOKUP(B2905,'De-Para_Estado_Regiao'!$B$3:$C$29,2,0)</f>
        <v>Sudeste</v>
      </c>
      <c r="D2905" s="6">
        <v>75</v>
      </c>
      <c r="E2905" s="6">
        <v>0.77200000000000002</v>
      </c>
      <c r="F2905" s="6">
        <v>0.73099999999999998</v>
      </c>
      <c r="G2905" s="6">
        <v>0.77300000000000002</v>
      </c>
      <c r="H2905" s="6">
        <v>31663.66</v>
      </c>
      <c r="I2905" s="6">
        <v>1</v>
      </c>
      <c r="J2905" s="36" t="str">
        <f t="shared" si="45"/>
        <v>Alto</v>
      </c>
      <c r="K2905" s="6">
        <f>IF(OR(B2905="",D2905="",E2905="",F2905="",G2905="",H2905=""),1,0)</f>
        <v>0</v>
      </c>
      <c r="L2905" s="6">
        <f>IF(C2905&lt;Panorama_geral!$B$3,1,0)</f>
        <v>0</v>
      </c>
      <c r="M2905" s="36">
        <f>IF(D2905&gt;Educacao_infantil!$I$3,1,0)</f>
        <v>0</v>
      </c>
      <c r="N2905" s="7">
        <f>IF(I2905&lt;Educacao_infantil!$J$3,1,0)</f>
        <v>1</v>
      </c>
      <c r="O2905" s="22"/>
    </row>
    <row r="2906" spans="1:15" x14ac:dyDescent="0.25">
      <c r="A2906" s="8" t="s">
        <v>1645</v>
      </c>
      <c r="B2906" s="9" t="s">
        <v>16</v>
      </c>
      <c r="C2906" s="9" t="str">
        <f>VLOOKUP(B2906,'De-Para_Estado_Regiao'!$B$3:$C$29,2,0)</f>
        <v>Sudeste</v>
      </c>
      <c r="D2906" s="9">
        <v>716</v>
      </c>
      <c r="E2906" s="9">
        <v>0.72</v>
      </c>
      <c r="F2906" s="9">
        <v>0.72299999999999998</v>
      </c>
      <c r="G2906" s="9">
        <v>0.63</v>
      </c>
      <c r="H2906" s="9">
        <v>23429.57</v>
      </c>
      <c r="I2906" s="6">
        <v>12</v>
      </c>
      <c r="J2906" s="36" t="str">
        <f t="shared" si="45"/>
        <v>Alto</v>
      </c>
      <c r="K2906" s="6">
        <f>IF(OR(B2906="",D2906="",E2906="",F2906="",G2906="",H2906=""),1,0)</f>
        <v>0</v>
      </c>
      <c r="L2906" s="6">
        <f>IF(C2906&lt;Panorama_geral!$B$3,1,0)</f>
        <v>0</v>
      </c>
      <c r="M2906" s="36">
        <f>IF(D2906&gt;Educacao_infantil!$I$3,1,0)</f>
        <v>0</v>
      </c>
      <c r="N2906" s="7">
        <f>IF(I2906&lt;Educacao_infantil!$J$3,1,0)</f>
        <v>0</v>
      </c>
      <c r="O2906" s="22"/>
    </row>
    <row r="2907" spans="1:15" x14ac:dyDescent="0.25">
      <c r="A2907" s="5" t="s">
        <v>1646</v>
      </c>
      <c r="B2907" s="6" t="s">
        <v>16</v>
      </c>
      <c r="C2907" s="9" t="str">
        <f>VLOOKUP(B2907,'De-Para_Estado_Regiao'!$B$3:$C$29,2,0)</f>
        <v>Sudeste</v>
      </c>
      <c r="D2907" s="6">
        <v>412</v>
      </c>
      <c r="E2907" s="6">
        <v>0.70299999999999996</v>
      </c>
      <c r="F2907" s="6">
        <v>0.71099999999999997</v>
      </c>
      <c r="G2907" s="6">
        <v>0.57899999999999996</v>
      </c>
      <c r="H2907" s="6">
        <v>15053.81</v>
      </c>
      <c r="I2907" s="6">
        <v>9</v>
      </c>
      <c r="J2907" s="36" t="str">
        <f t="shared" si="45"/>
        <v>Alto</v>
      </c>
      <c r="K2907" s="6">
        <f>IF(OR(B2907="",D2907="",E2907="",F2907="",G2907="",H2907=""),1,0)</f>
        <v>0</v>
      </c>
      <c r="L2907" s="6">
        <f>IF(C2907&lt;Panorama_geral!$B$3,1,0)</f>
        <v>0</v>
      </c>
      <c r="M2907" s="36">
        <f>IF(D2907&gt;Educacao_infantil!$I$3,1,0)</f>
        <v>0</v>
      </c>
      <c r="N2907" s="7">
        <f>IF(I2907&lt;Educacao_infantil!$J$3,1,0)</f>
        <v>0</v>
      </c>
      <c r="O2907" s="22"/>
    </row>
    <row r="2908" spans="1:15" x14ac:dyDescent="0.25">
      <c r="A2908" s="8" t="s">
        <v>1647</v>
      </c>
      <c r="B2908" s="9" t="s">
        <v>7</v>
      </c>
      <c r="C2908" s="9" t="str">
        <f>VLOOKUP(B2908,'De-Para_Estado_Regiao'!$B$3:$C$29,2,0)</f>
        <v>Sudeste</v>
      </c>
      <c r="D2908" s="9">
        <v>172</v>
      </c>
      <c r="E2908" s="9">
        <v>0.73799999999999999</v>
      </c>
      <c r="F2908" s="9">
        <v>0.70399999999999996</v>
      </c>
      <c r="G2908" s="9">
        <v>0.69</v>
      </c>
      <c r="H2908" s="9">
        <v>18210.89</v>
      </c>
      <c r="I2908" s="6">
        <v>5</v>
      </c>
      <c r="J2908" s="36" t="str">
        <f t="shared" si="45"/>
        <v>Alto</v>
      </c>
      <c r="K2908" s="6">
        <f>IF(OR(B2908="",D2908="",E2908="",F2908="",G2908="",H2908=""),1,0)</f>
        <v>0</v>
      </c>
      <c r="L2908" s="6">
        <f>IF(C2908&lt;Panorama_geral!$B$3,1,0)</f>
        <v>0</v>
      </c>
      <c r="M2908" s="36">
        <f>IF(D2908&gt;Educacao_infantil!$I$3,1,0)</f>
        <v>0</v>
      </c>
      <c r="N2908" s="7">
        <f>IF(I2908&lt;Educacao_infantil!$J$3,1,0)</f>
        <v>0</v>
      </c>
      <c r="O2908" s="22"/>
    </row>
    <row r="2909" spans="1:15" x14ac:dyDescent="0.25">
      <c r="A2909" s="5" t="s">
        <v>1648</v>
      </c>
      <c r="B2909" s="6" t="s">
        <v>16</v>
      </c>
      <c r="C2909" s="9" t="str">
        <f>VLOOKUP(B2909,'De-Para_Estado_Regiao'!$B$3:$C$29,2,0)</f>
        <v>Sudeste</v>
      </c>
      <c r="D2909" s="6">
        <v>815</v>
      </c>
      <c r="E2909" s="6">
        <v>0.63400000000000001</v>
      </c>
      <c r="F2909" s="6">
        <v>0.61599999999999999</v>
      </c>
      <c r="G2909" s="6">
        <v>0.52700000000000002</v>
      </c>
      <c r="H2909" s="6">
        <v>11018.53</v>
      </c>
      <c r="I2909" s="6">
        <v>19</v>
      </c>
      <c r="J2909" s="36" t="str">
        <f t="shared" si="45"/>
        <v>Médio</v>
      </c>
      <c r="K2909" s="6">
        <f>IF(OR(B2909="",D2909="",E2909="",F2909="",G2909="",H2909=""),1,0)</f>
        <v>0</v>
      </c>
      <c r="L2909" s="6">
        <f>IF(C2909&lt;Panorama_geral!$B$3,1,0)</f>
        <v>0</v>
      </c>
      <c r="M2909" s="36">
        <f>IF(D2909&gt;Educacao_infantil!$I$3,1,0)</f>
        <v>0</v>
      </c>
      <c r="N2909" s="7">
        <f>IF(I2909&lt;Educacao_infantil!$J$3,1,0)</f>
        <v>0</v>
      </c>
      <c r="O2909" s="22"/>
    </row>
    <row r="2910" spans="1:15" x14ac:dyDescent="0.25">
      <c r="A2910" s="8" t="s">
        <v>1649</v>
      </c>
      <c r="B2910" s="9" t="s">
        <v>82</v>
      </c>
      <c r="C2910" s="9" t="str">
        <f>VLOOKUP(B2910,'De-Para_Estado_Regiao'!$B$3:$C$29,2,0)</f>
        <v>Nordeste</v>
      </c>
      <c r="D2910" s="9">
        <v>1258</v>
      </c>
      <c r="E2910" s="9">
        <v>0.628</v>
      </c>
      <c r="F2910" s="9">
        <v>0.625</v>
      </c>
      <c r="G2910" s="9">
        <v>0.55800000000000005</v>
      </c>
      <c r="H2910" s="9">
        <v>13599.64</v>
      </c>
      <c r="I2910" s="6">
        <v>33</v>
      </c>
      <c r="J2910" s="36" t="str">
        <f t="shared" si="45"/>
        <v>Médio</v>
      </c>
      <c r="K2910" s="6">
        <f>IF(OR(B2910="",D2910="",E2910="",F2910="",G2910="",H2910=""),1,0)</f>
        <v>0</v>
      </c>
      <c r="L2910" s="6">
        <f>IF(C2910&lt;Panorama_geral!$B$3,1,0)</f>
        <v>0</v>
      </c>
      <c r="M2910" s="36">
        <f>IF(D2910&gt;Educacao_infantil!$I$3,1,0)</f>
        <v>1</v>
      </c>
      <c r="N2910" s="7">
        <f>IF(I2910&lt;Educacao_infantil!$J$3,1,0)</f>
        <v>0</v>
      </c>
      <c r="O2910" s="22"/>
    </row>
    <row r="2911" spans="1:15" x14ac:dyDescent="0.25">
      <c r="A2911" s="5" t="s">
        <v>1650</v>
      </c>
      <c r="B2911" s="6" t="s">
        <v>10</v>
      </c>
      <c r="C2911" s="9" t="str">
        <f>VLOOKUP(B2911,'De-Para_Estado_Regiao'!$B$3:$C$29,2,0)</f>
        <v>Sudeste</v>
      </c>
      <c r="D2911" s="6">
        <v>237</v>
      </c>
      <c r="E2911" s="6">
        <v>0.65</v>
      </c>
      <c r="F2911" s="6">
        <v>0.63800000000000001</v>
      </c>
      <c r="G2911" s="6">
        <v>0.53600000000000003</v>
      </c>
      <c r="H2911" s="6">
        <v>20795.509999999998</v>
      </c>
      <c r="I2911" s="6">
        <v>6</v>
      </c>
      <c r="J2911" s="36" t="str">
        <f t="shared" si="45"/>
        <v>Médio</v>
      </c>
      <c r="K2911" s="6">
        <f>IF(OR(B2911="",D2911="",E2911="",F2911="",G2911="",H2911=""),1,0)</f>
        <v>0</v>
      </c>
      <c r="L2911" s="6">
        <f>IF(C2911&lt;Panorama_geral!$B$3,1,0)</f>
        <v>0</v>
      </c>
      <c r="M2911" s="36">
        <f>IF(D2911&gt;Educacao_infantil!$I$3,1,0)</f>
        <v>0</v>
      </c>
      <c r="N2911" s="7">
        <f>IF(I2911&lt;Educacao_infantil!$J$3,1,0)</f>
        <v>0</v>
      </c>
      <c r="O2911" s="22"/>
    </row>
    <row r="2912" spans="1:15" x14ac:dyDescent="0.25">
      <c r="A2912" s="8" t="s">
        <v>1651</v>
      </c>
      <c r="B2912" s="9" t="s">
        <v>22</v>
      </c>
      <c r="C2912" s="9" t="str">
        <f>VLOOKUP(B2912,'De-Para_Estado_Regiao'!$B$3:$C$29,2,0)</f>
        <v>Sul</v>
      </c>
      <c r="D2912" s="9">
        <v>426</v>
      </c>
      <c r="E2912" s="9">
        <v>0.73199999999999998</v>
      </c>
      <c r="F2912" s="9">
        <v>0.73199999999999998</v>
      </c>
      <c r="G2912" s="9">
        <v>0.65900000000000003</v>
      </c>
      <c r="H2912" s="9">
        <v>49181.3</v>
      </c>
      <c r="I2912" s="6">
        <v>10</v>
      </c>
      <c r="J2912" s="36" t="str">
        <f t="shared" si="45"/>
        <v>Alto</v>
      </c>
      <c r="K2912" s="6">
        <f>IF(OR(B2912="",D2912="",E2912="",F2912="",G2912="",H2912=""),1,0)</f>
        <v>0</v>
      </c>
      <c r="L2912" s="6">
        <f>IF(C2912&lt;Panorama_geral!$B$3,1,0)</f>
        <v>0</v>
      </c>
      <c r="M2912" s="36">
        <f>IF(D2912&gt;Educacao_infantil!$I$3,1,0)</f>
        <v>0</v>
      </c>
      <c r="N2912" s="7">
        <f>IF(I2912&lt;Educacao_infantil!$J$3,1,0)</f>
        <v>0</v>
      </c>
      <c r="O2912" s="22"/>
    </row>
    <row r="2913" spans="1:15" x14ac:dyDescent="0.25">
      <c r="A2913" s="5" t="s">
        <v>1652</v>
      </c>
      <c r="B2913" s="6" t="s">
        <v>29</v>
      </c>
      <c r="C2913" s="9" t="str">
        <f>VLOOKUP(B2913,'De-Para_Estado_Regiao'!$B$3:$C$29,2,0)</f>
        <v>Centro-Oeste</v>
      </c>
      <c r="D2913" s="6">
        <v>472</v>
      </c>
      <c r="E2913" s="6">
        <v>0.70099999999999996</v>
      </c>
      <c r="F2913" s="6">
        <v>0.7</v>
      </c>
      <c r="G2913" s="6">
        <v>0.60399999999999998</v>
      </c>
      <c r="H2913" s="6">
        <v>25172.86</v>
      </c>
      <c r="I2913" s="6">
        <v>6</v>
      </c>
      <c r="J2913" s="36" t="str">
        <f t="shared" si="45"/>
        <v>Alto</v>
      </c>
      <c r="K2913" s="6">
        <f>IF(OR(B2913="",D2913="",E2913="",F2913="",G2913="",H2913=""),1,0)</f>
        <v>0</v>
      </c>
      <c r="L2913" s="6">
        <f>IF(C2913&lt;Panorama_geral!$B$3,1,0)</f>
        <v>0</v>
      </c>
      <c r="M2913" s="36">
        <f>IF(D2913&gt;Educacao_infantil!$I$3,1,0)</f>
        <v>0</v>
      </c>
      <c r="N2913" s="7">
        <f>IF(I2913&lt;Educacao_infantil!$J$3,1,0)</f>
        <v>0</v>
      </c>
      <c r="O2913" s="22"/>
    </row>
    <row r="2914" spans="1:15" x14ac:dyDescent="0.25">
      <c r="A2914" s="8" t="s">
        <v>1653</v>
      </c>
      <c r="B2914" s="9" t="s">
        <v>53</v>
      </c>
      <c r="C2914" s="9" t="str">
        <f>VLOOKUP(B2914,'De-Para_Estado_Regiao'!$B$3:$C$29,2,0)</f>
        <v>Centro-Oeste</v>
      </c>
      <c r="D2914" s="9">
        <v>718</v>
      </c>
      <c r="E2914" s="9">
        <v>0.65400000000000003</v>
      </c>
      <c r="F2914" s="9">
        <v>0.66</v>
      </c>
      <c r="G2914" s="9">
        <v>0.52300000000000002</v>
      </c>
      <c r="H2914" s="9">
        <v>28051.37</v>
      </c>
      <c r="I2914" s="6">
        <v>18</v>
      </c>
      <c r="J2914" s="36" t="str">
        <f t="shared" si="45"/>
        <v>Médio</v>
      </c>
      <c r="K2914" s="6">
        <f>IF(OR(B2914="",D2914="",E2914="",F2914="",G2914="",H2914=""),1,0)</f>
        <v>0</v>
      </c>
      <c r="L2914" s="6">
        <f>IF(C2914&lt;Panorama_geral!$B$3,1,0)</f>
        <v>0</v>
      </c>
      <c r="M2914" s="36">
        <f>IF(D2914&gt;Educacao_infantil!$I$3,1,0)</f>
        <v>0</v>
      </c>
      <c r="N2914" s="7">
        <f>IF(I2914&lt;Educacao_infantil!$J$3,1,0)</f>
        <v>0</v>
      </c>
      <c r="O2914" s="22"/>
    </row>
    <row r="2915" spans="1:15" x14ac:dyDescent="0.25">
      <c r="A2915" s="8" t="s">
        <v>1655</v>
      </c>
      <c r="B2915" s="9" t="s">
        <v>22</v>
      </c>
      <c r="C2915" s="9" t="str">
        <f>VLOOKUP(B2915,'De-Para_Estado_Regiao'!$B$3:$C$29,2,0)</f>
        <v>Sul</v>
      </c>
      <c r="D2915" s="9">
        <v>429</v>
      </c>
      <c r="E2915" s="9">
        <v>0.68</v>
      </c>
      <c r="F2915" s="9">
        <v>0.66900000000000004</v>
      </c>
      <c r="G2915" s="9">
        <v>0.57799999999999996</v>
      </c>
      <c r="H2915" s="9">
        <v>24675.48</v>
      </c>
      <c r="I2915" s="6">
        <v>6</v>
      </c>
      <c r="J2915" s="36" t="str">
        <f t="shared" si="45"/>
        <v>Médio</v>
      </c>
      <c r="K2915" s="6">
        <f>IF(OR(B2915="",D2915="",E2915="",F2915="",G2915="",H2915=""),1,0)</f>
        <v>0</v>
      </c>
      <c r="L2915" s="6">
        <f>IF(C2915&lt;Panorama_geral!$B$3,1,0)</f>
        <v>0</v>
      </c>
      <c r="M2915" s="36">
        <f>IF(D2915&gt;Educacao_infantil!$I$3,1,0)</f>
        <v>0</v>
      </c>
      <c r="N2915" s="7">
        <f>IF(I2915&lt;Educacao_infantil!$J$3,1,0)</f>
        <v>0</v>
      </c>
      <c r="O2915" s="22"/>
    </row>
    <row r="2916" spans="1:15" x14ac:dyDescent="0.25">
      <c r="A2916" s="5" t="s">
        <v>1656</v>
      </c>
      <c r="B2916" s="6" t="s">
        <v>22</v>
      </c>
      <c r="C2916" s="9" t="str">
        <f>VLOOKUP(B2916,'De-Para_Estado_Regiao'!$B$3:$C$29,2,0)</f>
        <v>Sul</v>
      </c>
      <c r="D2916" s="6">
        <v>1038</v>
      </c>
      <c r="E2916" s="6">
        <v>0.66</v>
      </c>
      <c r="F2916" s="6">
        <v>0.65800000000000003</v>
      </c>
      <c r="G2916" s="6">
        <v>0.54600000000000004</v>
      </c>
      <c r="H2916" s="6">
        <v>23178.86</v>
      </c>
      <c r="I2916" s="6">
        <v>4</v>
      </c>
      <c r="J2916" s="36" t="str">
        <f t="shared" si="45"/>
        <v>Médio</v>
      </c>
      <c r="K2916" s="6">
        <f>IF(OR(B2916="",D2916="",E2916="",F2916="",G2916="",H2916=""),1,0)</f>
        <v>0</v>
      </c>
      <c r="L2916" s="6">
        <f>IF(C2916&lt;Panorama_geral!$B$3,1,0)</f>
        <v>0</v>
      </c>
      <c r="M2916" s="36">
        <f>IF(D2916&gt;Educacao_infantil!$I$3,1,0)</f>
        <v>1</v>
      </c>
      <c r="N2916" s="7">
        <f>IF(I2916&lt;Educacao_infantil!$J$3,1,0)</f>
        <v>0</v>
      </c>
      <c r="O2916" s="22"/>
    </row>
    <row r="2917" spans="1:15" x14ac:dyDescent="0.25">
      <c r="A2917" s="8" t="s">
        <v>1657</v>
      </c>
      <c r="B2917" s="9" t="s">
        <v>16</v>
      </c>
      <c r="C2917" s="9" t="str">
        <f>VLOOKUP(B2917,'De-Para_Estado_Regiao'!$B$3:$C$29,2,0)</f>
        <v>Sudeste</v>
      </c>
      <c r="D2917" s="9">
        <v>156</v>
      </c>
      <c r="E2917" s="9">
        <v>0.623</v>
      </c>
      <c r="F2917" s="9">
        <v>0.61799999999999999</v>
      </c>
      <c r="G2917" s="9">
        <v>0.49299999999999999</v>
      </c>
      <c r="H2917" s="9">
        <v>7927.26</v>
      </c>
      <c r="I2917" s="6">
        <v>1</v>
      </c>
      <c r="J2917" s="36" t="str">
        <f t="shared" si="45"/>
        <v>Médio</v>
      </c>
      <c r="K2917" s="6">
        <f>IF(OR(B2917="",D2917="",E2917="",F2917="",G2917="",H2917=""),1,0)</f>
        <v>0</v>
      </c>
      <c r="L2917" s="6">
        <f>IF(C2917&lt;Panorama_geral!$B$3,1,0)</f>
        <v>0</v>
      </c>
      <c r="M2917" s="36">
        <f>IF(D2917&gt;Educacao_infantil!$I$3,1,0)</f>
        <v>0</v>
      </c>
      <c r="N2917" s="7">
        <f>IF(I2917&lt;Educacao_infantil!$J$3,1,0)</f>
        <v>1</v>
      </c>
      <c r="O2917" s="22"/>
    </row>
    <row r="2918" spans="1:15" x14ac:dyDescent="0.25">
      <c r="A2918" s="5" t="s">
        <v>1658</v>
      </c>
      <c r="B2918" s="6" t="s">
        <v>59</v>
      </c>
      <c r="C2918" s="9" t="str">
        <f>VLOOKUP(B2918,'De-Para_Estado_Regiao'!$B$3:$C$29,2,0)</f>
        <v>Sul</v>
      </c>
      <c r="D2918" s="6">
        <v>1129</v>
      </c>
      <c r="E2918" s="6">
        <v>0.72799999999999998</v>
      </c>
      <c r="F2918" s="6">
        <v>0.72899999999999998</v>
      </c>
      <c r="G2918" s="6">
        <v>0.61699999999999999</v>
      </c>
      <c r="H2918" s="6">
        <v>23009.19</v>
      </c>
      <c r="I2918" s="6">
        <v>15</v>
      </c>
      <c r="J2918" s="36" t="str">
        <f t="shared" si="45"/>
        <v>Alto</v>
      </c>
      <c r="K2918" s="6">
        <f>IF(OR(B2918="",D2918="",E2918="",F2918="",G2918="",H2918=""),1,0)</f>
        <v>0</v>
      </c>
      <c r="L2918" s="6">
        <f>IF(C2918&lt;Panorama_geral!$B$3,1,0)</f>
        <v>0</v>
      </c>
      <c r="M2918" s="36">
        <f>IF(D2918&gt;Educacao_infantil!$I$3,1,0)</f>
        <v>1</v>
      </c>
      <c r="N2918" s="7">
        <f>IF(I2918&lt;Educacao_infantil!$J$3,1,0)</f>
        <v>0</v>
      </c>
      <c r="O2918" s="22"/>
    </row>
    <row r="2919" spans="1:15" x14ac:dyDescent="0.25">
      <c r="A2919" s="8" t="s">
        <v>1659</v>
      </c>
      <c r="B2919" s="9" t="s">
        <v>33</v>
      </c>
      <c r="C2919" s="9" t="str">
        <f>VLOOKUP(B2919,'De-Para_Estado_Regiao'!$B$3:$C$29,2,0)</f>
        <v>Centro-Oeste</v>
      </c>
      <c r="D2919" s="9">
        <v>650</v>
      </c>
      <c r="E2919" s="9">
        <v>0.69</v>
      </c>
      <c r="F2919" s="9">
        <v>0.67100000000000004</v>
      </c>
      <c r="G2919" s="9">
        <v>0.57899999999999996</v>
      </c>
      <c r="H2919" s="9">
        <v>15628.4</v>
      </c>
      <c r="I2919" s="6">
        <v>11</v>
      </c>
      <c r="J2919" s="36" t="str">
        <f t="shared" si="45"/>
        <v>Médio</v>
      </c>
      <c r="K2919" s="6">
        <f>IF(OR(B2919="",D2919="",E2919="",F2919="",G2919="",H2919=""),1,0)</f>
        <v>0</v>
      </c>
      <c r="L2919" s="6">
        <f>IF(C2919&lt;Panorama_geral!$B$3,1,0)</f>
        <v>0</v>
      </c>
      <c r="M2919" s="36">
        <f>IF(D2919&gt;Educacao_infantil!$I$3,1,0)</f>
        <v>0</v>
      </c>
      <c r="N2919" s="7">
        <f>IF(I2919&lt;Educacao_infantil!$J$3,1,0)</f>
        <v>0</v>
      </c>
      <c r="O2919" s="22"/>
    </row>
    <row r="2920" spans="1:15" x14ac:dyDescent="0.25">
      <c r="A2920" s="5" t="s">
        <v>1660</v>
      </c>
      <c r="B2920" s="6" t="s">
        <v>16</v>
      </c>
      <c r="C2920" s="9" t="str">
        <f>VLOOKUP(B2920,'De-Para_Estado_Regiao'!$B$3:$C$29,2,0)</f>
        <v>Sudeste</v>
      </c>
      <c r="D2920" s="6">
        <v>326</v>
      </c>
      <c r="E2920" s="6">
        <v>0.67500000000000004</v>
      </c>
      <c r="F2920" s="6">
        <v>0.68</v>
      </c>
      <c r="G2920" s="6">
        <v>0.53300000000000003</v>
      </c>
      <c r="H2920" s="6">
        <v>17298.5</v>
      </c>
      <c r="I2920" s="6">
        <v>6</v>
      </c>
      <c r="J2920" s="36" t="str">
        <f t="shared" si="45"/>
        <v>Médio</v>
      </c>
      <c r="K2920" s="6">
        <f>IF(OR(B2920="",D2920="",E2920="",F2920="",G2920="",H2920=""),1,0)</f>
        <v>0</v>
      </c>
      <c r="L2920" s="6">
        <f>IF(C2920&lt;Panorama_geral!$B$3,1,0)</f>
        <v>0</v>
      </c>
      <c r="M2920" s="36">
        <f>IF(D2920&gt;Educacao_infantil!$I$3,1,0)</f>
        <v>0</v>
      </c>
      <c r="N2920" s="7">
        <f>IF(I2920&lt;Educacao_infantil!$J$3,1,0)</f>
        <v>0</v>
      </c>
      <c r="O2920" s="22"/>
    </row>
    <row r="2921" spans="1:15" x14ac:dyDescent="0.25">
      <c r="A2921" s="8" t="s">
        <v>1661</v>
      </c>
      <c r="B2921" s="9" t="s">
        <v>16</v>
      </c>
      <c r="C2921" s="9" t="str">
        <f>VLOOKUP(B2921,'De-Para_Estado_Regiao'!$B$3:$C$29,2,0)</f>
        <v>Sudeste</v>
      </c>
      <c r="D2921" s="9">
        <v>288</v>
      </c>
      <c r="E2921" s="9">
        <v>0.71</v>
      </c>
      <c r="F2921" s="9">
        <v>0.69499999999999995</v>
      </c>
      <c r="G2921" s="9">
        <v>0.61599999999999999</v>
      </c>
      <c r="H2921" s="9">
        <v>43341.63</v>
      </c>
      <c r="I2921" s="6">
        <v>6</v>
      </c>
      <c r="J2921" s="36" t="str">
        <f t="shared" si="45"/>
        <v>Alto</v>
      </c>
      <c r="K2921" s="6">
        <f>IF(OR(B2921="",D2921="",E2921="",F2921="",G2921="",H2921=""),1,0)</f>
        <v>0</v>
      </c>
      <c r="L2921" s="6">
        <f>IF(C2921&lt;Panorama_geral!$B$3,1,0)</f>
        <v>0</v>
      </c>
      <c r="M2921" s="36">
        <f>IF(D2921&gt;Educacao_infantil!$I$3,1,0)</f>
        <v>0</v>
      </c>
      <c r="N2921" s="7">
        <f>IF(I2921&lt;Educacao_infantil!$J$3,1,0)</f>
        <v>0</v>
      </c>
      <c r="O2921" s="22"/>
    </row>
    <row r="2922" spans="1:15" x14ac:dyDescent="0.25">
      <c r="A2922" s="5" t="s">
        <v>1662</v>
      </c>
      <c r="B2922" s="6" t="s">
        <v>33</v>
      </c>
      <c r="C2922" s="9" t="str">
        <f>VLOOKUP(B2922,'De-Para_Estado_Regiao'!$B$3:$C$29,2,0)</f>
        <v>Centro-Oeste</v>
      </c>
      <c r="D2922" s="6">
        <v>589</v>
      </c>
      <c r="E2922" s="6">
        <v>0.69299999999999995</v>
      </c>
      <c r="F2922" s="6">
        <v>0.70099999999999996</v>
      </c>
      <c r="G2922" s="6">
        <v>0.58799999999999997</v>
      </c>
      <c r="H2922" s="6">
        <v>34636.370000000003</v>
      </c>
      <c r="I2922" s="6">
        <v>9</v>
      </c>
      <c r="J2922" s="36" t="str">
        <f t="shared" si="45"/>
        <v>Médio</v>
      </c>
      <c r="K2922" s="6">
        <f>IF(OR(B2922="",D2922="",E2922="",F2922="",G2922="",H2922=""),1,0)</f>
        <v>0</v>
      </c>
      <c r="L2922" s="6">
        <f>IF(C2922&lt;Panorama_geral!$B$3,1,0)</f>
        <v>0</v>
      </c>
      <c r="M2922" s="36">
        <f>IF(D2922&gt;Educacao_infantil!$I$3,1,0)</f>
        <v>0</v>
      </c>
      <c r="N2922" s="7">
        <f>IF(I2922&lt;Educacao_infantil!$J$3,1,0)</f>
        <v>0</v>
      </c>
      <c r="O2922" s="22"/>
    </row>
    <row r="2923" spans="1:15" x14ac:dyDescent="0.25">
      <c r="A2923" s="8" t="s">
        <v>1663</v>
      </c>
      <c r="B2923" s="9" t="s">
        <v>53</v>
      </c>
      <c r="C2923" s="9" t="str">
        <f>VLOOKUP(B2923,'De-Para_Estado_Regiao'!$B$3:$C$29,2,0)</f>
        <v>Centro-Oeste</v>
      </c>
      <c r="D2923" s="9">
        <v>1504</v>
      </c>
      <c r="E2923" s="9">
        <v>0.71499999999999997</v>
      </c>
      <c r="F2923" s="9">
        <v>0.72</v>
      </c>
      <c r="G2923" s="9">
        <v>0.59</v>
      </c>
      <c r="H2923" s="9">
        <v>62114.47</v>
      </c>
      <c r="I2923" s="6">
        <v>32</v>
      </c>
      <c r="J2923" s="36" t="str">
        <f t="shared" si="45"/>
        <v>Alto</v>
      </c>
      <c r="K2923" s="6">
        <f>IF(OR(B2923="",D2923="",E2923="",F2923="",G2923="",H2923=""),1,0)</f>
        <v>0</v>
      </c>
      <c r="L2923" s="6">
        <f>IF(C2923&lt;Panorama_geral!$B$3,1,0)</f>
        <v>0</v>
      </c>
      <c r="M2923" s="36">
        <f>IF(D2923&gt;Educacao_infantil!$I$3,1,0)</f>
        <v>1</v>
      </c>
      <c r="N2923" s="7">
        <f>IF(I2923&lt;Educacao_infantil!$J$3,1,0)</f>
        <v>0</v>
      </c>
      <c r="O2923" s="22"/>
    </row>
    <row r="2924" spans="1:15" x14ac:dyDescent="0.25">
      <c r="A2924" s="5" t="s">
        <v>1664</v>
      </c>
      <c r="B2924" s="6" t="s">
        <v>16</v>
      </c>
      <c r="C2924" s="9" t="str">
        <f>VLOOKUP(B2924,'De-Para_Estado_Regiao'!$B$3:$C$29,2,0)</f>
        <v>Sudeste</v>
      </c>
      <c r="D2924" s="6">
        <v>471</v>
      </c>
      <c r="E2924" s="6">
        <v>0.63300000000000001</v>
      </c>
      <c r="F2924" s="6">
        <v>0.628</v>
      </c>
      <c r="G2924" s="6">
        <v>0.498</v>
      </c>
      <c r="H2924" s="6">
        <v>15684.06</v>
      </c>
      <c r="I2924" s="6">
        <v>2</v>
      </c>
      <c r="J2924" s="36" t="str">
        <f t="shared" si="45"/>
        <v>Médio</v>
      </c>
      <c r="K2924" s="6">
        <f>IF(OR(B2924="",D2924="",E2924="",F2924="",G2924="",H2924=""),1,0)</f>
        <v>0</v>
      </c>
      <c r="L2924" s="6">
        <f>IF(C2924&lt;Panorama_geral!$B$3,1,0)</f>
        <v>0</v>
      </c>
      <c r="M2924" s="36">
        <f>IF(D2924&gt;Educacao_infantil!$I$3,1,0)</f>
        <v>0</v>
      </c>
      <c r="N2924" s="7">
        <f>IF(I2924&lt;Educacao_infantil!$J$3,1,0)</f>
        <v>0</v>
      </c>
      <c r="O2924" s="22"/>
    </row>
    <row r="2925" spans="1:15" x14ac:dyDescent="0.25">
      <c r="A2925" s="8" t="s">
        <v>1665</v>
      </c>
      <c r="B2925" s="9" t="s">
        <v>33</v>
      </c>
      <c r="C2925" s="9" t="str">
        <f>VLOOKUP(B2925,'De-Para_Estado_Regiao'!$B$3:$C$29,2,0)</f>
        <v>Centro-Oeste</v>
      </c>
      <c r="D2925" s="9">
        <v>620</v>
      </c>
      <c r="E2925" s="9">
        <v>0.7</v>
      </c>
      <c r="F2925" s="9">
        <v>0.70799999999999996</v>
      </c>
      <c r="G2925" s="9">
        <v>0.57999999999999996</v>
      </c>
      <c r="H2925" s="9">
        <v>11896.65</v>
      </c>
      <c r="I2925" s="6">
        <v>5</v>
      </c>
      <c r="J2925" s="36" t="str">
        <f t="shared" si="45"/>
        <v>Alto</v>
      </c>
      <c r="K2925" s="6">
        <f>IF(OR(B2925="",D2925="",E2925="",F2925="",G2925="",H2925=""),1,0)</f>
        <v>0</v>
      </c>
      <c r="L2925" s="6">
        <f>IF(C2925&lt;Panorama_geral!$B$3,1,0)</f>
        <v>0</v>
      </c>
      <c r="M2925" s="36">
        <f>IF(D2925&gt;Educacao_infantil!$I$3,1,0)</f>
        <v>0</v>
      </c>
      <c r="N2925" s="7">
        <f>IF(I2925&lt;Educacao_infantil!$J$3,1,0)</f>
        <v>0</v>
      </c>
      <c r="O2925" s="22"/>
    </row>
    <row r="2926" spans="1:15" x14ac:dyDescent="0.25">
      <c r="A2926" s="8" t="s">
        <v>1667</v>
      </c>
      <c r="B2926" s="9" t="s">
        <v>31</v>
      </c>
      <c r="C2926" s="9" t="str">
        <f>VLOOKUP(B2926,'De-Para_Estado_Regiao'!$B$3:$C$29,2,0)</f>
        <v>Nordeste</v>
      </c>
      <c r="D2926" s="9">
        <v>1721</v>
      </c>
      <c r="E2926" s="9">
        <v>0.64</v>
      </c>
      <c r="F2926" s="9">
        <v>0.60799999999999998</v>
      </c>
      <c r="G2926" s="9">
        <v>0.55000000000000004</v>
      </c>
      <c r="H2926" s="9">
        <v>27336.65</v>
      </c>
      <c r="I2926" s="6">
        <v>19</v>
      </c>
      <c r="J2926" s="36" t="str">
        <f t="shared" si="45"/>
        <v>Médio</v>
      </c>
      <c r="K2926" s="6">
        <f>IF(OR(B2926="",D2926="",E2926="",F2926="",G2926="",H2926=""),1,0)</f>
        <v>0</v>
      </c>
      <c r="L2926" s="6">
        <f>IF(C2926&lt;Panorama_geral!$B$3,1,0)</f>
        <v>0</v>
      </c>
      <c r="M2926" s="36">
        <f>IF(D2926&gt;Educacao_infantil!$I$3,1,0)</f>
        <v>1</v>
      </c>
      <c r="N2926" s="7">
        <f>IF(I2926&lt;Educacao_infantil!$J$3,1,0)</f>
        <v>0</v>
      </c>
      <c r="O2926" s="22"/>
    </row>
    <row r="2927" spans="1:15" x14ac:dyDescent="0.25">
      <c r="A2927" s="5" t="s">
        <v>1668</v>
      </c>
      <c r="B2927" s="6" t="s">
        <v>33</v>
      </c>
      <c r="C2927" s="9" t="str">
        <f>VLOOKUP(B2927,'De-Para_Estado_Regiao'!$B$3:$C$29,2,0)</f>
        <v>Centro-Oeste</v>
      </c>
      <c r="D2927" s="6">
        <v>312</v>
      </c>
      <c r="E2927" s="6">
        <v>0.65900000000000003</v>
      </c>
      <c r="F2927" s="6">
        <v>0.66500000000000004</v>
      </c>
      <c r="G2927" s="6">
        <v>0.52900000000000003</v>
      </c>
      <c r="H2927" s="6">
        <v>23784.36</v>
      </c>
      <c r="I2927" s="6">
        <v>7</v>
      </c>
      <c r="J2927" s="36" t="str">
        <f t="shared" si="45"/>
        <v>Médio</v>
      </c>
      <c r="K2927" s="6">
        <f>IF(OR(B2927="",D2927="",E2927="",F2927="",G2927="",H2927=""),1,0)</f>
        <v>0</v>
      </c>
      <c r="L2927" s="6">
        <f>IF(C2927&lt;Panorama_geral!$B$3,1,0)</f>
        <v>0</v>
      </c>
      <c r="M2927" s="36">
        <f>IF(D2927&gt;Educacao_infantil!$I$3,1,0)</f>
        <v>0</v>
      </c>
      <c r="N2927" s="7">
        <f>IF(I2927&lt;Educacao_infantil!$J$3,1,0)</f>
        <v>0</v>
      </c>
      <c r="O2927" s="22"/>
    </row>
    <row r="2928" spans="1:15" x14ac:dyDescent="0.25">
      <c r="A2928" s="8" t="s">
        <v>1669</v>
      </c>
      <c r="B2928" s="9" t="s">
        <v>7</v>
      </c>
      <c r="C2928" s="9" t="str">
        <f>VLOOKUP(B2928,'De-Para_Estado_Regiao'!$B$3:$C$29,2,0)</f>
        <v>Sudeste</v>
      </c>
      <c r="D2928" s="9">
        <v>744</v>
      </c>
      <c r="E2928" s="9">
        <v>0.73099999999999998</v>
      </c>
      <c r="F2928" s="9">
        <v>0.68799999999999994</v>
      </c>
      <c r="G2928" s="9">
        <v>0.68600000000000005</v>
      </c>
      <c r="H2928" s="9">
        <v>29524.83</v>
      </c>
      <c r="I2928" s="6">
        <v>2</v>
      </c>
      <c r="J2928" s="36" t="str">
        <f t="shared" si="45"/>
        <v>Alto</v>
      </c>
      <c r="K2928" s="6">
        <f>IF(OR(B2928="",D2928="",E2928="",F2928="",G2928="",H2928=""),1,0)</f>
        <v>0</v>
      </c>
      <c r="L2928" s="6">
        <f>IF(C2928&lt;Panorama_geral!$B$3,1,0)</f>
        <v>0</v>
      </c>
      <c r="M2928" s="36">
        <f>IF(D2928&gt;Educacao_infantil!$I$3,1,0)</f>
        <v>0</v>
      </c>
      <c r="N2928" s="7">
        <f>IF(I2928&lt;Educacao_infantil!$J$3,1,0)</f>
        <v>0</v>
      </c>
      <c r="O2928" s="22"/>
    </row>
    <row r="2929" spans="1:15" x14ac:dyDescent="0.25">
      <c r="A2929" s="8" t="s">
        <v>1671</v>
      </c>
      <c r="B2929" s="9" t="s">
        <v>33</v>
      </c>
      <c r="C2929" s="9" t="str">
        <f>VLOOKUP(B2929,'De-Para_Estado_Regiao'!$B$3:$C$29,2,0)</f>
        <v>Centro-Oeste</v>
      </c>
      <c r="D2929" s="9">
        <v>306</v>
      </c>
      <c r="E2929" s="9">
        <v>0.68</v>
      </c>
      <c r="F2929" s="9">
        <v>0.71299999999999997</v>
      </c>
      <c r="G2929" s="9">
        <v>0.55100000000000005</v>
      </c>
      <c r="H2929" s="9">
        <v>52079.49</v>
      </c>
      <c r="I2929" s="6">
        <v>2</v>
      </c>
      <c r="J2929" s="36" t="str">
        <f t="shared" si="45"/>
        <v>Médio</v>
      </c>
      <c r="K2929" s="6">
        <f>IF(OR(B2929="",D2929="",E2929="",F2929="",G2929="",H2929=""),1,0)</f>
        <v>0</v>
      </c>
      <c r="L2929" s="6">
        <f>IF(C2929&lt;Panorama_geral!$B$3,1,0)</f>
        <v>0</v>
      </c>
      <c r="M2929" s="36">
        <f>IF(D2929&gt;Educacao_infantil!$I$3,1,0)</f>
        <v>0</v>
      </c>
      <c r="N2929" s="7">
        <f>IF(I2929&lt;Educacao_infantil!$J$3,1,0)</f>
        <v>0</v>
      </c>
      <c r="O2929" s="22"/>
    </row>
    <row r="2930" spans="1:15" x14ac:dyDescent="0.25">
      <c r="A2930" s="5" t="s">
        <v>1672</v>
      </c>
      <c r="B2930" s="6" t="s">
        <v>16</v>
      </c>
      <c r="C2930" s="9" t="str">
        <f>VLOOKUP(B2930,'De-Para_Estado_Regiao'!$B$3:$C$29,2,0)</f>
        <v>Sudeste</v>
      </c>
      <c r="D2930" s="6">
        <v>599</v>
      </c>
      <c r="E2930" s="6">
        <v>0.68</v>
      </c>
      <c r="F2930" s="6">
        <v>0.65100000000000002</v>
      </c>
      <c r="G2930" s="6">
        <v>0.57699999999999996</v>
      </c>
      <c r="H2930" s="6">
        <v>17217.97</v>
      </c>
      <c r="I2930" s="6">
        <v>8</v>
      </c>
      <c r="J2930" s="36" t="str">
        <f t="shared" si="45"/>
        <v>Médio</v>
      </c>
      <c r="K2930" s="6">
        <f>IF(OR(B2930="",D2930="",E2930="",F2930="",G2930="",H2930=""),1,0)</f>
        <v>0</v>
      </c>
      <c r="L2930" s="6">
        <f>IF(C2930&lt;Panorama_geral!$B$3,1,0)</f>
        <v>0</v>
      </c>
      <c r="M2930" s="36">
        <f>IF(D2930&gt;Educacao_infantil!$I$3,1,0)</f>
        <v>0</v>
      </c>
      <c r="N2930" s="7">
        <f>IF(I2930&lt;Educacao_infantil!$J$3,1,0)</f>
        <v>0</v>
      </c>
      <c r="O2930" s="22"/>
    </row>
    <row r="2931" spans="1:15" x14ac:dyDescent="0.25">
      <c r="A2931" s="8" t="s">
        <v>1673</v>
      </c>
      <c r="B2931" s="9" t="s">
        <v>59</v>
      </c>
      <c r="C2931" s="9" t="str">
        <f>VLOOKUP(B2931,'De-Para_Estado_Regiao'!$B$3:$C$29,2,0)</f>
        <v>Sul</v>
      </c>
      <c r="D2931" s="9">
        <v>1086</v>
      </c>
      <c r="E2931" s="9">
        <v>0.70599999999999996</v>
      </c>
      <c r="F2931" s="9">
        <v>0.67700000000000005</v>
      </c>
      <c r="G2931" s="9">
        <v>0.63900000000000001</v>
      </c>
      <c r="H2931" s="9">
        <v>47777.57</v>
      </c>
      <c r="I2931" s="6">
        <v>13</v>
      </c>
      <c r="J2931" s="36" t="str">
        <f t="shared" si="45"/>
        <v>Alto</v>
      </c>
      <c r="K2931" s="6">
        <f>IF(OR(B2931="",D2931="",E2931="",F2931="",G2931="",H2931=""),1,0)</f>
        <v>0</v>
      </c>
      <c r="L2931" s="6">
        <f>IF(C2931&lt;Panorama_geral!$B$3,1,0)</f>
        <v>0</v>
      </c>
      <c r="M2931" s="36">
        <f>IF(D2931&gt;Educacao_infantil!$I$3,1,0)</f>
        <v>1</v>
      </c>
      <c r="N2931" s="7">
        <f>IF(I2931&lt;Educacao_infantil!$J$3,1,0)</f>
        <v>0</v>
      </c>
      <c r="O2931" s="22"/>
    </row>
    <row r="2932" spans="1:15" x14ac:dyDescent="0.25">
      <c r="A2932" s="5" t="s">
        <v>1674</v>
      </c>
      <c r="B2932" s="6" t="s">
        <v>31</v>
      </c>
      <c r="C2932" s="9" t="str">
        <f>VLOOKUP(B2932,'De-Para_Estado_Regiao'!$B$3:$C$29,2,0)</f>
        <v>Nordeste</v>
      </c>
      <c r="D2932" s="6">
        <v>2892</v>
      </c>
      <c r="E2932" s="6">
        <v>0.61199999999999999</v>
      </c>
      <c r="F2932" s="6">
        <v>0.57099999999999995</v>
      </c>
      <c r="G2932" s="6">
        <v>0.52600000000000002</v>
      </c>
      <c r="H2932" s="6">
        <v>8309.69</v>
      </c>
      <c r="I2932" s="6">
        <v>108</v>
      </c>
      <c r="J2932" s="36" t="str">
        <f t="shared" si="45"/>
        <v>Médio</v>
      </c>
      <c r="K2932" s="6">
        <f>IF(OR(B2932="",D2932="",E2932="",F2932="",G2932="",H2932=""),1,0)</f>
        <v>0</v>
      </c>
      <c r="L2932" s="6">
        <f>IF(C2932&lt;Panorama_geral!$B$3,1,0)</f>
        <v>0</v>
      </c>
      <c r="M2932" s="36">
        <f>IF(D2932&gt;Educacao_infantil!$I$3,1,0)</f>
        <v>1</v>
      </c>
      <c r="N2932" s="7">
        <f>IF(I2932&lt;Educacao_infantil!$J$3,1,0)</f>
        <v>0</v>
      </c>
      <c r="O2932" s="22"/>
    </row>
    <row r="2933" spans="1:15" x14ac:dyDescent="0.25">
      <c r="A2933" s="8" t="s">
        <v>1675</v>
      </c>
      <c r="B2933" s="9" t="s">
        <v>33</v>
      </c>
      <c r="C2933" s="9" t="str">
        <f>VLOOKUP(B2933,'De-Para_Estado_Regiao'!$B$3:$C$29,2,0)</f>
        <v>Centro-Oeste</v>
      </c>
      <c r="D2933" s="9">
        <v>978</v>
      </c>
      <c r="E2933" s="9">
        <v>0.69799999999999995</v>
      </c>
      <c r="F2933" s="9">
        <v>0.69799999999999995</v>
      </c>
      <c r="G2933" s="9">
        <v>0.59799999999999998</v>
      </c>
      <c r="H2933" s="9">
        <v>30667.93</v>
      </c>
      <c r="I2933" s="6">
        <v>20</v>
      </c>
      <c r="J2933" s="36" t="str">
        <f t="shared" si="45"/>
        <v>Médio</v>
      </c>
      <c r="K2933" s="6">
        <f>IF(OR(B2933="",D2933="",E2933="",F2933="",G2933="",H2933=""),1,0)</f>
        <v>0</v>
      </c>
      <c r="L2933" s="6">
        <f>IF(C2933&lt;Panorama_geral!$B$3,1,0)</f>
        <v>0</v>
      </c>
      <c r="M2933" s="36">
        <f>IF(D2933&gt;Educacao_infantil!$I$3,1,0)</f>
        <v>1</v>
      </c>
      <c r="N2933" s="7">
        <f>IF(I2933&lt;Educacao_infantil!$J$3,1,0)</f>
        <v>0</v>
      </c>
      <c r="O2933" s="22"/>
    </row>
    <row r="2934" spans="1:15" x14ac:dyDescent="0.25">
      <c r="A2934" s="8" t="s">
        <v>1677</v>
      </c>
      <c r="B2934" s="9" t="s">
        <v>10</v>
      </c>
      <c r="C2934" s="9" t="str">
        <f>VLOOKUP(B2934,'De-Para_Estado_Regiao'!$B$3:$C$29,2,0)</f>
        <v>Sudeste</v>
      </c>
      <c r="D2934" s="9">
        <v>555</v>
      </c>
      <c r="E2934" s="9">
        <v>0.73</v>
      </c>
      <c r="F2934" s="9">
        <v>0.70699999999999996</v>
      </c>
      <c r="G2934" s="9">
        <v>0.68300000000000005</v>
      </c>
      <c r="H2934" s="9">
        <v>16767.72</v>
      </c>
      <c r="I2934" s="6">
        <v>9</v>
      </c>
      <c r="J2934" s="36" t="str">
        <f t="shared" si="45"/>
        <v>Alto</v>
      </c>
      <c r="K2934" s="6">
        <f>IF(OR(B2934="",D2934="",E2934="",F2934="",G2934="",H2934=""),1,0)</f>
        <v>0</v>
      </c>
      <c r="L2934" s="6">
        <f>IF(C2934&lt;Panorama_geral!$B$3,1,0)</f>
        <v>0</v>
      </c>
      <c r="M2934" s="36">
        <f>IF(D2934&gt;Educacao_infantil!$I$3,1,0)</f>
        <v>0</v>
      </c>
      <c r="N2934" s="7">
        <f>IF(I2934&lt;Educacao_infantil!$J$3,1,0)</f>
        <v>0</v>
      </c>
      <c r="O2934" s="22"/>
    </row>
    <row r="2935" spans="1:15" x14ac:dyDescent="0.25">
      <c r="A2935" s="5" t="s">
        <v>1678</v>
      </c>
      <c r="B2935" s="6" t="s">
        <v>59</v>
      </c>
      <c r="C2935" s="9" t="str">
        <f>VLOOKUP(B2935,'De-Para_Estado_Regiao'!$B$3:$C$29,2,0)</f>
        <v>Sul</v>
      </c>
      <c r="D2935" s="6">
        <v>662</v>
      </c>
      <c r="E2935" s="6">
        <v>0.73799999999999999</v>
      </c>
      <c r="F2935" s="6">
        <v>0.73199999999999998</v>
      </c>
      <c r="G2935" s="6">
        <v>0.66500000000000004</v>
      </c>
      <c r="H2935" s="6">
        <v>34043.589999999997</v>
      </c>
      <c r="I2935" s="6">
        <v>24</v>
      </c>
      <c r="J2935" s="36" t="str">
        <f t="shared" si="45"/>
        <v>Alto</v>
      </c>
      <c r="K2935" s="6">
        <f>IF(OR(B2935="",D2935="",E2935="",F2935="",G2935="",H2935=""),1,0)</f>
        <v>0</v>
      </c>
      <c r="L2935" s="6">
        <f>IF(C2935&lt;Panorama_geral!$B$3,1,0)</f>
        <v>0</v>
      </c>
      <c r="M2935" s="36">
        <f>IF(D2935&gt;Educacao_infantil!$I$3,1,0)</f>
        <v>0</v>
      </c>
      <c r="N2935" s="7">
        <f>IF(I2935&lt;Educacao_infantil!$J$3,1,0)</f>
        <v>0</v>
      </c>
      <c r="O2935" s="22"/>
    </row>
    <row r="2936" spans="1:15" x14ac:dyDescent="0.25">
      <c r="A2936" s="8" t="s">
        <v>1679</v>
      </c>
      <c r="B2936" s="9" t="s">
        <v>14</v>
      </c>
      <c r="C2936" s="9" t="str">
        <f>VLOOKUP(B2936,'De-Para_Estado_Regiao'!$B$3:$C$29,2,0)</f>
        <v>Sul</v>
      </c>
      <c r="D2936" s="9">
        <v>731</v>
      </c>
      <c r="E2936" s="9">
        <v>0.76500000000000001</v>
      </c>
      <c r="F2936" s="9">
        <v>0.78600000000000003</v>
      </c>
      <c r="G2936" s="9">
        <v>0.67100000000000004</v>
      </c>
      <c r="H2936" s="9">
        <v>47580.93</v>
      </c>
      <c r="I2936" s="6">
        <v>26</v>
      </c>
      <c r="J2936" s="36" t="str">
        <f t="shared" si="45"/>
        <v>Alto</v>
      </c>
      <c r="K2936" s="6">
        <f>IF(OR(B2936="",D2936="",E2936="",F2936="",G2936="",H2936=""),1,0)</f>
        <v>0</v>
      </c>
      <c r="L2936" s="6">
        <f>IF(C2936&lt;Panorama_geral!$B$3,1,0)</f>
        <v>0</v>
      </c>
      <c r="M2936" s="36">
        <f>IF(D2936&gt;Educacao_infantil!$I$3,1,0)</f>
        <v>0</v>
      </c>
      <c r="N2936" s="7">
        <f>IF(I2936&lt;Educacao_infantil!$J$3,1,0)</f>
        <v>0</v>
      </c>
      <c r="O2936" s="22"/>
    </row>
    <row r="2937" spans="1:15" x14ac:dyDescent="0.25">
      <c r="A2937" s="5" t="s">
        <v>1680</v>
      </c>
      <c r="B2937" s="6" t="s">
        <v>16</v>
      </c>
      <c r="C2937" s="9" t="str">
        <f>VLOOKUP(B2937,'De-Para_Estado_Regiao'!$B$3:$C$29,2,0)</f>
        <v>Sudeste</v>
      </c>
      <c r="D2937" s="6">
        <v>237</v>
      </c>
      <c r="E2937" s="6">
        <v>0.63700000000000001</v>
      </c>
      <c r="F2937" s="6">
        <v>0.63200000000000001</v>
      </c>
      <c r="G2937" s="6">
        <v>0.497</v>
      </c>
      <c r="H2937" s="6">
        <v>9303.86</v>
      </c>
      <c r="I2937" s="6">
        <v>3</v>
      </c>
      <c r="J2937" s="36" t="str">
        <f t="shared" si="45"/>
        <v>Médio</v>
      </c>
      <c r="K2937" s="6">
        <f>IF(OR(B2937="",D2937="",E2937="",F2937="",G2937="",H2937=""),1,0)</f>
        <v>0</v>
      </c>
      <c r="L2937" s="6">
        <f>IF(C2937&lt;Panorama_geral!$B$3,1,0)</f>
        <v>0</v>
      </c>
      <c r="M2937" s="36">
        <f>IF(D2937&gt;Educacao_infantil!$I$3,1,0)</f>
        <v>0</v>
      </c>
      <c r="N2937" s="7">
        <f>IF(I2937&lt;Educacao_infantil!$J$3,1,0)</f>
        <v>0</v>
      </c>
      <c r="O2937" s="22"/>
    </row>
    <row r="2938" spans="1:15" x14ac:dyDescent="0.25">
      <c r="A2938" s="8" t="s">
        <v>1681</v>
      </c>
      <c r="B2938" s="9" t="s">
        <v>72</v>
      </c>
      <c r="C2938" s="9" t="str">
        <f>VLOOKUP(B2938,'De-Para_Estado_Regiao'!$B$3:$C$29,2,0)</f>
        <v>Nordeste</v>
      </c>
      <c r="D2938" s="9">
        <v>917</v>
      </c>
      <c r="E2938" s="9">
        <v>0.62</v>
      </c>
      <c r="F2938" s="9">
        <v>0.59499999999999997</v>
      </c>
      <c r="G2938" s="9">
        <v>0.51200000000000001</v>
      </c>
      <c r="H2938" s="9">
        <v>8659.2900000000009</v>
      </c>
      <c r="I2938" s="6">
        <v>20</v>
      </c>
      <c r="J2938" s="36" t="str">
        <f t="shared" si="45"/>
        <v>Médio</v>
      </c>
      <c r="K2938" s="6">
        <f>IF(OR(B2938="",D2938="",E2938="",F2938="",G2938="",H2938=""),1,0)</f>
        <v>0</v>
      </c>
      <c r="L2938" s="6">
        <f>IF(C2938&lt;Panorama_geral!$B$3,1,0)</f>
        <v>0</v>
      </c>
      <c r="M2938" s="36">
        <f>IF(D2938&gt;Educacao_infantil!$I$3,1,0)</f>
        <v>0</v>
      </c>
      <c r="N2938" s="7">
        <f>IF(I2938&lt;Educacao_infantil!$J$3,1,0)</f>
        <v>0</v>
      </c>
      <c r="O2938" s="22"/>
    </row>
    <row r="2939" spans="1:15" x14ac:dyDescent="0.25">
      <c r="A2939" s="5" t="s">
        <v>1682</v>
      </c>
      <c r="B2939" s="6" t="s">
        <v>7</v>
      </c>
      <c r="C2939" s="9" t="str">
        <f>VLOOKUP(B2939,'De-Para_Estado_Regiao'!$B$3:$C$29,2,0)</f>
        <v>Sudeste</v>
      </c>
      <c r="D2939" s="6">
        <v>149</v>
      </c>
      <c r="E2939" s="6">
        <v>0.73</v>
      </c>
      <c r="F2939" s="6">
        <v>0.71</v>
      </c>
      <c r="G2939" s="6">
        <v>0.64800000000000002</v>
      </c>
      <c r="H2939" s="6">
        <v>23911.98</v>
      </c>
      <c r="I2939" s="6">
        <v>3</v>
      </c>
      <c r="J2939" s="36" t="str">
        <f t="shared" si="45"/>
        <v>Alto</v>
      </c>
      <c r="K2939" s="6">
        <f>IF(OR(B2939="",D2939="",E2939="",F2939="",G2939="",H2939=""),1,0)</f>
        <v>0</v>
      </c>
      <c r="L2939" s="6">
        <f>IF(C2939&lt;Panorama_geral!$B$3,1,0)</f>
        <v>0</v>
      </c>
      <c r="M2939" s="36">
        <f>IF(D2939&gt;Educacao_infantil!$I$3,1,0)</f>
        <v>0</v>
      </c>
      <c r="N2939" s="7">
        <f>IF(I2939&lt;Educacao_infantil!$J$3,1,0)</f>
        <v>0</v>
      </c>
      <c r="O2939" s="22"/>
    </row>
    <row r="2940" spans="1:15" x14ac:dyDescent="0.25">
      <c r="A2940" s="8" t="s">
        <v>1683</v>
      </c>
      <c r="B2940" s="9" t="s">
        <v>7</v>
      </c>
      <c r="C2940" s="9" t="str">
        <f>VLOOKUP(B2940,'De-Para_Estado_Regiao'!$B$3:$C$29,2,0)</f>
        <v>Sudeste</v>
      </c>
      <c r="D2940" s="9">
        <v>248</v>
      </c>
      <c r="E2940" s="9">
        <v>0.77</v>
      </c>
      <c r="F2940" s="9">
        <v>0.71699999999999997</v>
      </c>
      <c r="G2940" s="9">
        <v>0.76100000000000001</v>
      </c>
      <c r="H2940" s="9">
        <v>15119.42</v>
      </c>
      <c r="I2940" s="6">
        <v>1</v>
      </c>
      <c r="J2940" s="36" t="str">
        <f t="shared" si="45"/>
        <v>Alto</v>
      </c>
      <c r="K2940" s="6">
        <f>IF(OR(B2940="",D2940="",E2940="",F2940="",G2940="",H2940=""),1,0)</f>
        <v>0</v>
      </c>
      <c r="L2940" s="6">
        <f>IF(C2940&lt;Panorama_geral!$B$3,1,0)</f>
        <v>0</v>
      </c>
      <c r="M2940" s="36">
        <f>IF(D2940&gt;Educacao_infantil!$I$3,1,0)</f>
        <v>0</v>
      </c>
      <c r="N2940" s="7">
        <f>IF(I2940&lt;Educacao_infantil!$J$3,1,0)</f>
        <v>1</v>
      </c>
      <c r="O2940" s="22"/>
    </row>
    <row r="2941" spans="1:15" x14ac:dyDescent="0.25">
      <c r="A2941" s="5" t="s">
        <v>1684</v>
      </c>
      <c r="B2941" s="6" t="s">
        <v>16</v>
      </c>
      <c r="C2941" s="9" t="str">
        <f>VLOOKUP(B2941,'De-Para_Estado_Regiao'!$B$3:$C$29,2,0)</f>
        <v>Sudeste</v>
      </c>
      <c r="D2941" s="6">
        <v>232</v>
      </c>
      <c r="E2941" s="6">
        <v>0.68</v>
      </c>
      <c r="F2941" s="6">
        <v>0.70299999999999996</v>
      </c>
      <c r="G2941" s="6">
        <v>0.53200000000000003</v>
      </c>
      <c r="H2941" s="6">
        <v>26875.34</v>
      </c>
      <c r="I2941" s="6">
        <v>4</v>
      </c>
      <c r="J2941" s="36" t="str">
        <f t="shared" si="45"/>
        <v>Médio</v>
      </c>
      <c r="K2941" s="6">
        <f>IF(OR(B2941="",D2941="",E2941="",F2941="",G2941="",H2941=""),1,0)</f>
        <v>0</v>
      </c>
      <c r="L2941" s="6">
        <f>IF(C2941&lt;Panorama_geral!$B$3,1,0)</f>
        <v>0</v>
      </c>
      <c r="M2941" s="36">
        <f>IF(D2941&gt;Educacao_infantil!$I$3,1,0)</f>
        <v>0</v>
      </c>
      <c r="N2941" s="7">
        <f>IF(I2941&lt;Educacao_infantil!$J$3,1,0)</f>
        <v>0</v>
      </c>
      <c r="O2941" s="22"/>
    </row>
    <row r="2942" spans="1:15" x14ac:dyDescent="0.25">
      <c r="A2942" s="8" t="s">
        <v>1685</v>
      </c>
      <c r="B2942" s="9" t="s">
        <v>24</v>
      </c>
      <c r="C2942" s="9" t="str">
        <f>VLOOKUP(B2942,'De-Para_Estado_Regiao'!$B$3:$C$29,2,0)</f>
        <v>Nordeste</v>
      </c>
      <c r="D2942" s="9">
        <v>1011</v>
      </c>
      <c r="E2942" s="9">
        <v>0.61799999999999999</v>
      </c>
      <c r="F2942" s="9">
        <v>0.57599999999999996</v>
      </c>
      <c r="G2942" s="9">
        <v>0.53600000000000003</v>
      </c>
      <c r="H2942" s="9">
        <v>38416.21</v>
      </c>
      <c r="I2942" s="6">
        <v>21</v>
      </c>
      <c r="J2942" s="36" t="str">
        <f t="shared" si="45"/>
        <v>Médio</v>
      </c>
      <c r="K2942" s="6">
        <f>IF(OR(B2942="",D2942="",E2942="",F2942="",G2942="",H2942=""),1,0)</f>
        <v>0</v>
      </c>
      <c r="L2942" s="6">
        <f>IF(C2942&lt;Panorama_geral!$B$3,1,0)</f>
        <v>0</v>
      </c>
      <c r="M2942" s="36">
        <f>IF(D2942&gt;Educacao_infantil!$I$3,1,0)</f>
        <v>1</v>
      </c>
      <c r="N2942" s="7">
        <f>IF(I2942&lt;Educacao_infantil!$J$3,1,0)</f>
        <v>0</v>
      </c>
      <c r="O2942" s="22"/>
    </row>
    <row r="2943" spans="1:15" x14ac:dyDescent="0.25">
      <c r="A2943" s="5" t="s">
        <v>1686</v>
      </c>
      <c r="B2943" s="6" t="s">
        <v>7</v>
      </c>
      <c r="C2943" s="9" t="str">
        <f>VLOOKUP(B2943,'De-Para_Estado_Regiao'!$B$3:$C$29,2,0)</f>
        <v>Sudeste</v>
      </c>
      <c r="D2943" s="6">
        <v>76</v>
      </c>
      <c r="E2943" s="6">
        <v>0.78900000000000003</v>
      </c>
      <c r="F2943" s="6">
        <v>0.747</v>
      </c>
      <c r="G2943" s="6">
        <v>0.76200000000000001</v>
      </c>
      <c r="H2943" s="6">
        <v>31697.4</v>
      </c>
      <c r="I2943" s="6">
        <v>2</v>
      </c>
      <c r="J2943" s="36" t="str">
        <f t="shared" si="45"/>
        <v>Alto</v>
      </c>
      <c r="K2943" s="6">
        <f>IF(OR(B2943="",D2943="",E2943="",F2943="",G2943="",H2943=""),1,0)</f>
        <v>0</v>
      </c>
      <c r="L2943" s="6">
        <f>IF(C2943&lt;Panorama_geral!$B$3,1,0)</f>
        <v>0</v>
      </c>
      <c r="M2943" s="36">
        <f>IF(D2943&gt;Educacao_infantil!$I$3,1,0)</f>
        <v>0</v>
      </c>
      <c r="N2943" s="7">
        <f>IF(I2943&lt;Educacao_infantil!$J$3,1,0)</f>
        <v>0</v>
      </c>
      <c r="O2943" s="22"/>
    </row>
    <row r="2944" spans="1:15" x14ac:dyDescent="0.25">
      <c r="A2944" s="5" t="s">
        <v>1688</v>
      </c>
      <c r="B2944" s="6" t="s">
        <v>49</v>
      </c>
      <c r="C2944" s="9" t="str">
        <f>VLOOKUP(B2944,'De-Para_Estado_Regiao'!$B$3:$C$29,2,0)</f>
        <v>Norte</v>
      </c>
      <c r="D2944" s="6">
        <v>5640</v>
      </c>
      <c r="E2944" s="6">
        <v>0.6</v>
      </c>
      <c r="F2944" s="6">
        <v>0.58899999999999997</v>
      </c>
      <c r="G2944" s="6">
        <v>0.48599999999999999</v>
      </c>
      <c r="H2944" s="6">
        <v>8607.7000000000007</v>
      </c>
      <c r="I2944" s="6">
        <v>46</v>
      </c>
      <c r="J2944" s="36" t="str">
        <f t="shared" si="45"/>
        <v>Médio</v>
      </c>
      <c r="K2944" s="6">
        <f>IF(OR(B2944="",D2944="",E2944="",F2944="",G2944="",H2944=""),1,0)</f>
        <v>0</v>
      </c>
      <c r="L2944" s="6">
        <f>IF(C2944&lt;Panorama_geral!$B$3,1,0)</f>
        <v>0</v>
      </c>
      <c r="M2944" s="36">
        <f>IF(D2944&gt;Educacao_infantil!$I$3,1,0)</f>
        <v>1</v>
      </c>
      <c r="N2944" s="7">
        <f>IF(I2944&lt;Educacao_infantil!$J$3,1,0)</f>
        <v>0</v>
      </c>
      <c r="O2944" s="22"/>
    </row>
    <row r="2945" spans="1:15" x14ac:dyDescent="0.25">
      <c r="A2945" s="8" t="s">
        <v>1689</v>
      </c>
      <c r="B2945" s="9" t="s">
        <v>22</v>
      </c>
      <c r="C2945" s="9" t="str">
        <f>VLOOKUP(B2945,'De-Para_Estado_Regiao'!$B$3:$C$29,2,0)</f>
        <v>Sul</v>
      </c>
      <c r="D2945" s="9">
        <v>536</v>
      </c>
      <c r="E2945" s="9">
        <v>0.72299999999999998</v>
      </c>
      <c r="F2945" s="9">
        <v>0.72699999999999998</v>
      </c>
      <c r="G2945" s="9">
        <v>0.629</v>
      </c>
      <c r="H2945" s="9">
        <v>21718.28</v>
      </c>
      <c r="I2945" s="6">
        <v>20</v>
      </c>
      <c r="J2945" s="36" t="str">
        <f t="shared" si="45"/>
        <v>Alto</v>
      </c>
      <c r="K2945" s="6">
        <f>IF(OR(B2945="",D2945="",E2945="",F2945="",G2945="",H2945=""),1,0)</f>
        <v>0</v>
      </c>
      <c r="L2945" s="6">
        <f>IF(C2945&lt;Panorama_geral!$B$3,1,0)</f>
        <v>0</v>
      </c>
      <c r="M2945" s="36">
        <f>IF(D2945&gt;Educacao_infantil!$I$3,1,0)</f>
        <v>0</v>
      </c>
      <c r="N2945" s="7">
        <f>IF(I2945&lt;Educacao_infantil!$J$3,1,0)</f>
        <v>0</v>
      </c>
      <c r="O2945" s="22"/>
    </row>
    <row r="2946" spans="1:15" x14ac:dyDescent="0.25">
      <c r="A2946" s="5" t="s">
        <v>1690</v>
      </c>
      <c r="B2946" s="6" t="s">
        <v>24</v>
      </c>
      <c r="C2946" s="9" t="str">
        <f>VLOOKUP(B2946,'De-Para_Estado_Regiao'!$B$3:$C$29,2,0)</f>
        <v>Nordeste</v>
      </c>
      <c r="D2946" s="6">
        <v>971</v>
      </c>
      <c r="E2946" s="6">
        <v>0.61599999999999999</v>
      </c>
      <c r="F2946" s="6">
        <v>0.60699999999999998</v>
      </c>
      <c r="G2946" s="6">
        <v>0.50700000000000001</v>
      </c>
      <c r="H2946" s="6">
        <v>9145.9699999999993</v>
      </c>
      <c r="I2946" s="6">
        <v>8</v>
      </c>
      <c r="J2946" s="36" t="str">
        <f t="shared" si="45"/>
        <v>Médio</v>
      </c>
      <c r="K2946" s="6">
        <f>IF(OR(B2946="",D2946="",E2946="",F2946="",G2946="",H2946=""),1,0)</f>
        <v>0</v>
      </c>
      <c r="L2946" s="6">
        <f>IF(C2946&lt;Panorama_geral!$B$3,1,0)</f>
        <v>0</v>
      </c>
      <c r="M2946" s="36">
        <f>IF(D2946&gt;Educacao_infantil!$I$3,1,0)</f>
        <v>1</v>
      </c>
      <c r="N2946" s="7">
        <f>IF(I2946&lt;Educacao_infantil!$J$3,1,0)</f>
        <v>0</v>
      </c>
      <c r="O2946" s="22"/>
    </row>
    <row r="2947" spans="1:15" x14ac:dyDescent="0.25">
      <c r="A2947" s="8" t="s">
        <v>1691</v>
      </c>
      <c r="B2947" s="9" t="s">
        <v>22</v>
      </c>
      <c r="C2947" s="9" t="str">
        <f>VLOOKUP(B2947,'De-Para_Estado_Regiao'!$B$3:$C$29,2,0)</f>
        <v>Sul</v>
      </c>
      <c r="D2947" s="9">
        <v>103</v>
      </c>
      <c r="E2947" s="9">
        <v>0.66</v>
      </c>
      <c r="F2947" s="9">
        <v>0.67100000000000004</v>
      </c>
      <c r="G2947" s="9">
        <v>0.54300000000000004</v>
      </c>
      <c r="H2947" s="9">
        <v>18512.84</v>
      </c>
      <c r="I2947" s="6">
        <v>1</v>
      </c>
      <c r="J2947" s="36" t="str">
        <f t="shared" si="45"/>
        <v>Médio</v>
      </c>
      <c r="K2947" s="6">
        <f>IF(OR(B2947="",D2947="",E2947="",F2947="",G2947="",H2947=""),1,0)</f>
        <v>0</v>
      </c>
      <c r="L2947" s="6">
        <f>IF(C2947&lt;Panorama_geral!$B$3,1,0)</f>
        <v>0</v>
      </c>
      <c r="M2947" s="36">
        <f>IF(D2947&gt;Educacao_infantil!$I$3,1,0)</f>
        <v>0</v>
      </c>
      <c r="N2947" s="7">
        <f>IF(I2947&lt;Educacao_infantil!$J$3,1,0)</f>
        <v>1</v>
      </c>
      <c r="O2947" s="22"/>
    </row>
    <row r="2948" spans="1:15" x14ac:dyDescent="0.25">
      <c r="A2948" s="8" t="s">
        <v>1693</v>
      </c>
      <c r="B2948" s="9" t="s">
        <v>22</v>
      </c>
      <c r="C2948" s="9" t="str">
        <f>VLOOKUP(B2948,'De-Para_Estado_Regiao'!$B$3:$C$29,2,0)</f>
        <v>Sul</v>
      </c>
      <c r="D2948" s="9">
        <v>474</v>
      </c>
      <c r="E2948" s="9">
        <v>0.72199999999999998</v>
      </c>
      <c r="F2948" s="9">
        <v>0.73</v>
      </c>
      <c r="G2948" s="9">
        <v>0.61299999999999999</v>
      </c>
      <c r="H2948" s="9">
        <v>27679.52</v>
      </c>
      <c r="I2948" s="6">
        <v>9</v>
      </c>
      <c r="J2948" s="36" t="str">
        <f t="shared" si="45"/>
        <v>Alto</v>
      </c>
      <c r="K2948" s="6">
        <f>IF(OR(B2948="",D2948="",E2948="",F2948="",G2948="",H2948=""),1,0)</f>
        <v>0</v>
      </c>
      <c r="L2948" s="6">
        <f>IF(C2948&lt;Panorama_geral!$B$3,1,0)</f>
        <v>0</v>
      </c>
      <c r="M2948" s="36">
        <f>IF(D2948&gt;Educacao_infantil!$I$3,1,0)</f>
        <v>0</v>
      </c>
      <c r="N2948" s="7">
        <f>IF(I2948&lt;Educacao_infantil!$J$3,1,0)</f>
        <v>0</v>
      </c>
      <c r="O2948" s="22"/>
    </row>
    <row r="2949" spans="1:15" x14ac:dyDescent="0.25">
      <c r="A2949" s="5" t="s">
        <v>1694</v>
      </c>
      <c r="B2949" s="6" t="s">
        <v>31</v>
      </c>
      <c r="C2949" s="9" t="str">
        <f>VLOOKUP(B2949,'De-Para_Estado_Regiao'!$B$3:$C$29,2,0)</f>
        <v>Nordeste</v>
      </c>
      <c r="D2949" s="6">
        <v>1016</v>
      </c>
      <c r="E2949" s="6">
        <v>0.61299999999999999</v>
      </c>
      <c r="F2949" s="6">
        <v>0.57599999999999996</v>
      </c>
      <c r="G2949" s="6">
        <v>0.51500000000000001</v>
      </c>
      <c r="H2949" s="6">
        <v>7030.18</v>
      </c>
      <c r="I2949" s="6">
        <v>13</v>
      </c>
      <c r="J2949" s="36" t="str">
        <f t="shared" si="45"/>
        <v>Médio</v>
      </c>
      <c r="K2949" s="6">
        <f>IF(OR(B2949="",D2949="",E2949="",F2949="",G2949="",H2949=""),1,0)</f>
        <v>0</v>
      </c>
      <c r="L2949" s="6">
        <f>IF(C2949&lt;Panorama_geral!$B$3,1,0)</f>
        <v>0</v>
      </c>
      <c r="M2949" s="36">
        <f>IF(D2949&gt;Educacao_infantil!$I$3,1,0)</f>
        <v>1</v>
      </c>
      <c r="N2949" s="7">
        <f>IF(I2949&lt;Educacao_infantil!$J$3,1,0)</f>
        <v>0</v>
      </c>
      <c r="O2949" s="22"/>
    </row>
    <row r="2950" spans="1:15" x14ac:dyDescent="0.25">
      <c r="A2950" s="8" t="s">
        <v>1695</v>
      </c>
      <c r="B2950" s="9" t="s">
        <v>16</v>
      </c>
      <c r="C2950" s="9" t="str">
        <f>VLOOKUP(B2950,'De-Para_Estado_Regiao'!$B$3:$C$29,2,0)</f>
        <v>Sudeste</v>
      </c>
      <c r="D2950" s="9">
        <v>451</v>
      </c>
      <c r="E2950" s="9">
        <v>0.66200000000000003</v>
      </c>
      <c r="F2950" s="9">
        <v>0.60399999999999998</v>
      </c>
      <c r="G2950" s="9">
        <v>0.61</v>
      </c>
      <c r="H2950" s="9">
        <v>8991.7199999999993</v>
      </c>
      <c r="I2950" s="6">
        <v>6</v>
      </c>
      <c r="J2950" s="36" t="str">
        <f t="shared" ref="J2950:J3013" si="46">IF(E2950&lt;0.55,"Baixo", IF(E2950&lt;0.7,"Médio", IF(E2950&lt;0.8,"Alto","Muito Alto")))</f>
        <v>Médio</v>
      </c>
      <c r="K2950" s="6">
        <f>IF(OR(B2950="",D2950="",E2950="",F2950="",G2950="",H2950=""),1,0)</f>
        <v>0</v>
      </c>
      <c r="L2950" s="6">
        <f>IF(C2950&lt;Panorama_geral!$B$3,1,0)</f>
        <v>0</v>
      </c>
      <c r="M2950" s="36">
        <f>IF(D2950&gt;Educacao_infantil!$I$3,1,0)</f>
        <v>0</v>
      </c>
      <c r="N2950" s="7">
        <f>IF(I2950&lt;Educacao_infantil!$J$3,1,0)</f>
        <v>0</v>
      </c>
      <c r="O2950" s="22"/>
    </row>
    <row r="2951" spans="1:15" x14ac:dyDescent="0.25">
      <c r="A2951" s="5" t="s">
        <v>1696</v>
      </c>
      <c r="B2951" s="6" t="s">
        <v>22</v>
      </c>
      <c r="C2951" s="9" t="str">
        <f>VLOOKUP(B2951,'De-Para_Estado_Regiao'!$B$3:$C$29,2,0)</f>
        <v>Sul</v>
      </c>
      <c r="D2951" s="6">
        <v>322</v>
      </c>
      <c r="E2951" s="6">
        <v>0.66500000000000004</v>
      </c>
      <c r="F2951" s="6">
        <v>0.69599999999999995</v>
      </c>
      <c r="G2951" s="6">
        <v>0.52100000000000002</v>
      </c>
      <c r="H2951" s="6">
        <v>21255.55</v>
      </c>
      <c r="I2951" s="6">
        <v>9</v>
      </c>
      <c r="J2951" s="36" t="str">
        <f t="shared" si="46"/>
        <v>Médio</v>
      </c>
      <c r="K2951" s="6">
        <f>IF(OR(B2951="",D2951="",E2951="",F2951="",G2951="",H2951=""),1,0)</f>
        <v>0</v>
      </c>
      <c r="L2951" s="6">
        <f>IF(C2951&lt;Panorama_geral!$B$3,1,0)</f>
        <v>0</v>
      </c>
      <c r="M2951" s="36">
        <f>IF(D2951&gt;Educacao_infantil!$I$3,1,0)</f>
        <v>0</v>
      </c>
      <c r="N2951" s="7">
        <f>IF(I2951&lt;Educacao_infantil!$J$3,1,0)</f>
        <v>0</v>
      </c>
      <c r="O2951" s="22"/>
    </row>
    <row r="2952" spans="1:15" x14ac:dyDescent="0.25">
      <c r="A2952" s="8" t="s">
        <v>1697</v>
      </c>
      <c r="B2952" s="9" t="s">
        <v>16</v>
      </c>
      <c r="C2952" s="9" t="str">
        <f>VLOOKUP(B2952,'De-Para_Estado_Regiao'!$B$3:$C$29,2,0)</f>
        <v>Sudeste</v>
      </c>
      <c r="D2952" s="9">
        <v>378</v>
      </c>
      <c r="E2952" s="9">
        <v>0.67500000000000004</v>
      </c>
      <c r="F2952" s="9">
        <v>0.66</v>
      </c>
      <c r="G2952" s="9">
        <v>0.55100000000000005</v>
      </c>
      <c r="H2952" s="9">
        <v>12668.53</v>
      </c>
      <c r="I2952" s="6">
        <v>7</v>
      </c>
      <c r="J2952" s="36" t="str">
        <f t="shared" si="46"/>
        <v>Médio</v>
      </c>
      <c r="K2952" s="6">
        <f>IF(OR(B2952="",D2952="",E2952="",F2952="",G2952="",H2952=""),1,0)</f>
        <v>0</v>
      </c>
      <c r="L2952" s="6">
        <f>IF(C2952&lt;Panorama_geral!$B$3,1,0)</f>
        <v>0</v>
      </c>
      <c r="M2952" s="36">
        <f>IF(D2952&gt;Educacao_infantil!$I$3,1,0)</f>
        <v>0</v>
      </c>
      <c r="N2952" s="7">
        <f>IF(I2952&lt;Educacao_infantil!$J$3,1,0)</f>
        <v>0</v>
      </c>
      <c r="O2952" s="22"/>
    </row>
    <row r="2953" spans="1:15" x14ac:dyDescent="0.25">
      <c r="A2953" s="8" t="s">
        <v>1699</v>
      </c>
      <c r="B2953" s="9" t="s">
        <v>10</v>
      </c>
      <c r="C2953" s="9" t="str">
        <f>VLOOKUP(B2953,'De-Para_Estado_Regiao'!$B$3:$C$29,2,0)</f>
        <v>Sudeste</v>
      </c>
      <c r="D2953" s="9">
        <v>728</v>
      </c>
      <c r="E2953" s="9">
        <v>0.7</v>
      </c>
      <c r="F2953" s="9">
        <v>0.69799999999999995</v>
      </c>
      <c r="G2953" s="9">
        <v>0.60599999999999998</v>
      </c>
      <c r="H2953" s="9">
        <v>17507.39</v>
      </c>
      <c r="I2953" s="6">
        <v>22</v>
      </c>
      <c r="J2953" s="36" t="str">
        <f t="shared" si="46"/>
        <v>Alto</v>
      </c>
      <c r="K2953" s="6">
        <f>IF(OR(B2953="",D2953="",E2953="",F2953="",G2953="",H2953=""),1,0)</f>
        <v>0</v>
      </c>
      <c r="L2953" s="6">
        <f>IF(C2953&lt;Panorama_geral!$B$3,1,0)</f>
        <v>0</v>
      </c>
      <c r="M2953" s="36">
        <f>IF(D2953&gt;Educacao_infantil!$I$3,1,0)</f>
        <v>0</v>
      </c>
      <c r="N2953" s="7">
        <f>IF(I2953&lt;Educacao_infantil!$J$3,1,0)</f>
        <v>0</v>
      </c>
      <c r="O2953" s="22"/>
    </row>
    <row r="2954" spans="1:15" x14ac:dyDescent="0.25">
      <c r="A2954" s="5" t="s">
        <v>1700</v>
      </c>
      <c r="B2954" s="6" t="s">
        <v>39</v>
      </c>
      <c r="C2954" s="9" t="str">
        <f>VLOOKUP(B2954,'De-Para_Estado_Regiao'!$B$3:$C$29,2,0)</f>
        <v>Norte</v>
      </c>
      <c r="D2954" s="6">
        <v>1149</v>
      </c>
      <c r="E2954" s="6">
        <v>0.64700000000000002</v>
      </c>
      <c r="F2954" s="6">
        <v>0.627</v>
      </c>
      <c r="G2954" s="6">
        <v>0.53800000000000003</v>
      </c>
      <c r="H2954" s="6">
        <v>16206.55</v>
      </c>
      <c r="I2954" s="6">
        <v>4</v>
      </c>
      <c r="J2954" s="36" t="str">
        <f t="shared" si="46"/>
        <v>Médio</v>
      </c>
      <c r="K2954" s="6">
        <f>IF(OR(B2954="",D2954="",E2954="",F2954="",G2954="",H2954=""),1,0)</f>
        <v>0</v>
      </c>
      <c r="L2954" s="6">
        <f>IF(C2954&lt;Panorama_geral!$B$3,1,0)</f>
        <v>0</v>
      </c>
      <c r="M2954" s="36">
        <f>IF(D2954&gt;Educacao_infantil!$I$3,1,0)</f>
        <v>1</v>
      </c>
      <c r="N2954" s="7">
        <f>IF(I2954&lt;Educacao_infantil!$J$3,1,0)</f>
        <v>0</v>
      </c>
      <c r="O2954" s="22"/>
    </row>
    <row r="2955" spans="1:15" x14ac:dyDescent="0.25">
      <c r="A2955" s="8" t="s">
        <v>1701</v>
      </c>
      <c r="B2955" s="9" t="s">
        <v>87</v>
      </c>
      <c r="C2955" s="9" t="str">
        <f>VLOOKUP(B2955,'De-Para_Estado_Regiao'!$B$3:$C$29,2,0)</f>
        <v>Nordeste</v>
      </c>
      <c r="D2955" s="9">
        <v>1381</v>
      </c>
      <c r="E2955" s="9">
        <v>0.63</v>
      </c>
      <c r="F2955" s="9">
        <v>0.60099999999999998</v>
      </c>
      <c r="G2955" s="9">
        <v>0.54500000000000004</v>
      </c>
      <c r="H2955" s="9">
        <v>10562.8</v>
      </c>
      <c r="I2955" s="6">
        <v>21</v>
      </c>
      <c r="J2955" s="36" t="str">
        <f t="shared" si="46"/>
        <v>Médio</v>
      </c>
      <c r="K2955" s="6">
        <f>IF(OR(B2955="",D2955="",E2955="",F2955="",G2955="",H2955=""),1,0)</f>
        <v>0</v>
      </c>
      <c r="L2955" s="6">
        <f>IF(C2955&lt;Panorama_geral!$B$3,1,0)</f>
        <v>0</v>
      </c>
      <c r="M2955" s="36">
        <f>IF(D2955&gt;Educacao_infantil!$I$3,1,0)</f>
        <v>1</v>
      </c>
      <c r="N2955" s="7">
        <f>IF(I2955&lt;Educacao_infantil!$J$3,1,0)</f>
        <v>0</v>
      </c>
      <c r="O2955" s="22"/>
    </row>
    <row r="2956" spans="1:15" x14ac:dyDescent="0.25">
      <c r="A2956" s="5" t="s">
        <v>1702</v>
      </c>
      <c r="B2956" s="6" t="s">
        <v>16</v>
      </c>
      <c r="C2956" s="9" t="str">
        <f>VLOOKUP(B2956,'De-Para_Estado_Regiao'!$B$3:$C$29,2,0)</f>
        <v>Sudeste</v>
      </c>
      <c r="D2956" s="6">
        <v>515</v>
      </c>
      <c r="E2956" s="6">
        <v>0.68</v>
      </c>
      <c r="F2956" s="6">
        <v>0.65400000000000003</v>
      </c>
      <c r="G2956" s="6">
        <v>0.55800000000000005</v>
      </c>
      <c r="H2956" s="6">
        <v>17990.66</v>
      </c>
      <c r="I2956" s="6">
        <v>1</v>
      </c>
      <c r="J2956" s="36" t="str">
        <f t="shared" si="46"/>
        <v>Médio</v>
      </c>
      <c r="K2956" s="6">
        <f>IF(OR(B2956="",D2956="",E2956="",F2956="",G2956="",H2956=""),1,0)</f>
        <v>0</v>
      </c>
      <c r="L2956" s="6">
        <f>IF(C2956&lt;Panorama_geral!$B$3,1,0)</f>
        <v>0</v>
      </c>
      <c r="M2956" s="36">
        <f>IF(D2956&gt;Educacao_infantil!$I$3,1,0)</f>
        <v>0</v>
      </c>
      <c r="N2956" s="7">
        <f>IF(I2956&lt;Educacao_infantil!$J$3,1,0)</f>
        <v>1</v>
      </c>
      <c r="O2956" s="22"/>
    </row>
    <row r="2957" spans="1:15" x14ac:dyDescent="0.25">
      <c r="A2957" s="8" t="s">
        <v>1703</v>
      </c>
      <c r="B2957" s="9" t="s">
        <v>33</v>
      </c>
      <c r="C2957" s="9" t="str">
        <f>VLOOKUP(B2957,'De-Para_Estado_Regiao'!$B$3:$C$29,2,0)</f>
        <v>Centro-Oeste</v>
      </c>
      <c r="D2957" s="9">
        <v>356</v>
      </c>
      <c r="E2957" s="9">
        <v>0.70099999999999996</v>
      </c>
      <c r="F2957" s="9">
        <v>0.64700000000000002</v>
      </c>
      <c r="G2957" s="9">
        <v>0.64400000000000002</v>
      </c>
      <c r="H2957" s="9">
        <v>13239.96</v>
      </c>
      <c r="I2957" s="6">
        <v>7</v>
      </c>
      <c r="J2957" s="36" t="str">
        <f t="shared" si="46"/>
        <v>Alto</v>
      </c>
      <c r="K2957" s="6">
        <f>IF(OR(B2957="",D2957="",E2957="",F2957="",G2957="",H2957=""),1,0)</f>
        <v>0</v>
      </c>
      <c r="L2957" s="6">
        <f>IF(C2957&lt;Panorama_geral!$B$3,1,0)</f>
        <v>0</v>
      </c>
      <c r="M2957" s="36">
        <f>IF(D2957&gt;Educacao_infantil!$I$3,1,0)</f>
        <v>0</v>
      </c>
      <c r="N2957" s="7">
        <f>IF(I2957&lt;Educacao_infantil!$J$3,1,0)</f>
        <v>0</v>
      </c>
      <c r="O2957" s="22"/>
    </row>
    <row r="2958" spans="1:15" x14ac:dyDescent="0.25">
      <c r="A2958" s="5" t="s">
        <v>1704</v>
      </c>
      <c r="B2958" s="6" t="s">
        <v>59</v>
      </c>
      <c r="C2958" s="9" t="str">
        <f>VLOOKUP(B2958,'De-Para_Estado_Regiao'!$B$3:$C$29,2,0)</f>
        <v>Sul</v>
      </c>
      <c r="D2958" s="6">
        <v>303</v>
      </c>
      <c r="E2958" s="6">
        <v>0.74</v>
      </c>
      <c r="F2958" s="6">
        <v>0.72299999999999998</v>
      </c>
      <c r="G2958" s="6">
        <v>0.64500000000000002</v>
      </c>
      <c r="H2958" s="6">
        <v>22641.53</v>
      </c>
      <c r="I2958" s="6">
        <v>28</v>
      </c>
      <c r="J2958" s="36" t="str">
        <f t="shared" si="46"/>
        <v>Alto</v>
      </c>
      <c r="K2958" s="6">
        <f>IF(OR(B2958="",D2958="",E2958="",F2958="",G2958="",H2958=""),1,0)</f>
        <v>0</v>
      </c>
      <c r="L2958" s="6">
        <f>IF(C2958&lt;Panorama_geral!$B$3,1,0)</f>
        <v>0</v>
      </c>
      <c r="M2958" s="36">
        <f>IF(D2958&gt;Educacao_infantil!$I$3,1,0)</f>
        <v>0</v>
      </c>
      <c r="N2958" s="7">
        <f>IF(I2958&lt;Educacao_infantil!$J$3,1,0)</f>
        <v>0</v>
      </c>
      <c r="O2958" s="22"/>
    </row>
    <row r="2959" spans="1:15" x14ac:dyDescent="0.25">
      <c r="A2959" s="5" t="s">
        <v>1706</v>
      </c>
      <c r="B2959" s="6" t="s">
        <v>59</v>
      </c>
      <c r="C2959" s="9" t="str">
        <f>VLOOKUP(B2959,'De-Para_Estado_Regiao'!$B$3:$C$29,2,0)</f>
        <v>Sul</v>
      </c>
      <c r="D2959" s="6">
        <v>648</v>
      </c>
      <c r="E2959" s="6">
        <v>0.752</v>
      </c>
      <c r="F2959" s="6">
        <v>0.74199999999999999</v>
      </c>
      <c r="G2959" s="6">
        <v>0.65900000000000003</v>
      </c>
      <c r="H2959" s="6">
        <v>35210.550000000003</v>
      </c>
      <c r="I2959" s="6">
        <v>15</v>
      </c>
      <c r="J2959" s="36" t="str">
        <f t="shared" si="46"/>
        <v>Alto</v>
      </c>
      <c r="K2959" s="6">
        <f>IF(OR(B2959="",D2959="",E2959="",F2959="",G2959="",H2959=""),1,0)</f>
        <v>0</v>
      </c>
      <c r="L2959" s="6">
        <f>IF(C2959&lt;Panorama_geral!$B$3,1,0)</f>
        <v>0</v>
      </c>
      <c r="M2959" s="36">
        <f>IF(D2959&gt;Educacao_infantil!$I$3,1,0)</f>
        <v>0</v>
      </c>
      <c r="N2959" s="7">
        <f>IF(I2959&lt;Educacao_infantil!$J$3,1,0)</f>
        <v>0</v>
      </c>
      <c r="O2959" s="22"/>
    </row>
    <row r="2960" spans="1:15" x14ac:dyDescent="0.25">
      <c r="A2960" s="5" t="s">
        <v>1708</v>
      </c>
      <c r="B2960" s="6" t="s">
        <v>72</v>
      </c>
      <c r="C2960" s="9" t="str">
        <f>VLOOKUP(B2960,'De-Para_Estado_Regiao'!$B$3:$C$29,2,0)</f>
        <v>Nordeste</v>
      </c>
      <c r="D2960" s="6">
        <v>687</v>
      </c>
      <c r="E2960" s="6">
        <v>0.60899999999999999</v>
      </c>
      <c r="F2960" s="6">
        <v>0.57799999999999996</v>
      </c>
      <c r="G2960" s="6">
        <v>0.50700000000000001</v>
      </c>
      <c r="H2960" s="6">
        <v>8555.75</v>
      </c>
      <c r="I2960" s="6">
        <v>2</v>
      </c>
      <c r="J2960" s="36" t="str">
        <f t="shared" si="46"/>
        <v>Médio</v>
      </c>
      <c r="K2960" s="6">
        <f>IF(OR(B2960="",D2960="",E2960="",F2960="",G2960="",H2960=""),1,0)</f>
        <v>0</v>
      </c>
      <c r="L2960" s="6">
        <f>IF(C2960&lt;Panorama_geral!$B$3,1,0)</f>
        <v>0</v>
      </c>
      <c r="M2960" s="36">
        <f>IF(D2960&gt;Educacao_infantil!$I$3,1,0)</f>
        <v>0</v>
      </c>
      <c r="N2960" s="7">
        <f>IF(I2960&lt;Educacao_infantil!$J$3,1,0)</f>
        <v>0</v>
      </c>
      <c r="O2960" s="22"/>
    </row>
    <row r="2961" spans="1:15" x14ac:dyDescent="0.25">
      <c r="A2961" s="8" t="s">
        <v>1570</v>
      </c>
      <c r="B2961" s="9" t="s">
        <v>24</v>
      </c>
      <c r="C2961" s="9" t="str">
        <f>VLOOKUP(B2961,'De-Para_Estado_Regiao'!$B$3:$C$29,2,0)</f>
        <v>Nordeste</v>
      </c>
      <c r="D2961" s="9">
        <v>1914</v>
      </c>
      <c r="E2961" s="9">
        <v>0.64500000000000002</v>
      </c>
      <c r="F2961" s="9">
        <v>0.63200000000000001</v>
      </c>
      <c r="G2961" s="9">
        <v>0.52</v>
      </c>
      <c r="H2961" s="9">
        <v>12088.97</v>
      </c>
      <c r="I2961" s="6">
        <v>18</v>
      </c>
      <c r="J2961" s="36" t="str">
        <f t="shared" si="46"/>
        <v>Médio</v>
      </c>
      <c r="K2961" s="6">
        <f>IF(OR(B2961="",D2961="",E2961="",F2961="",G2961="",H2961=""),1,0)</f>
        <v>0</v>
      </c>
      <c r="L2961" s="6">
        <f>IF(C2961&lt;Panorama_geral!$B$3,1,0)</f>
        <v>0</v>
      </c>
      <c r="M2961" s="36">
        <f>IF(D2961&gt;Educacao_infantil!$I$3,1,0)</f>
        <v>1</v>
      </c>
      <c r="N2961" s="7">
        <f>IF(I2961&lt;Educacao_infantil!$J$3,1,0)</f>
        <v>0</v>
      </c>
      <c r="O2961" s="22"/>
    </row>
    <row r="2962" spans="1:15" x14ac:dyDescent="0.25">
      <c r="A2962" s="5" t="s">
        <v>76</v>
      </c>
      <c r="B2962" s="6" t="s">
        <v>31</v>
      </c>
      <c r="C2962" s="9" t="str">
        <f>VLOOKUP(B2962,'De-Para_Estado_Regiao'!$B$3:$C$29,2,0)</f>
        <v>Nordeste</v>
      </c>
      <c r="D2962" s="6">
        <v>2200</v>
      </c>
      <c r="E2962" s="6">
        <v>0.65</v>
      </c>
      <c r="F2962" s="6">
        <v>0.58699999999999997</v>
      </c>
      <c r="G2962" s="6">
        <v>0.57799999999999996</v>
      </c>
      <c r="H2962" s="6">
        <v>12352.04</v>
      </c>
      <c r="I2962" s="6">
        <v>16</v>
      </c>
      <c r="J2962" s="36" t="str">
        <f t="shared" si="46"/>
        <v>Médio</v>
      </c>
      <c r="K2962" s="6">
        <f>IF(OR(B2962="",D2962="",E2962="",F2962="",G2962="",H2962=""),1,0)</f>
        <v>0</v>
      </c>
      <c r="L2962" s="6">
        <f>IF(C2962&lt;Panorama_geral!$B$3,1,0)</f>
        <v>0</v>
      </c>
      <c r="M2962" s="36">
        <f>IF(D2962&gt;Educacao_infantil!$I$3,1,0)</f>
        <v>1</v>
      </c>
      <c r="N2962" s="7">
        <f>IF(I2962&lt;Educacao_infantil!$J$3,1,0)</f>
        <v>0</v>
      </c>
      <c r="O2962" s="22"/>
    </row>
    <row r="2963" spans="1:15" x14ac:dyDescent="0.25">
      <c r="A2963" s="8" t="s">
        <v>1709</v>
      </c>
      <c r="B2963" s="9" t="s">
        <v>82</v>
      </c>
      <c r="C2963" s="9" t="str">
        <f>VLOOKUP(B2963,'De-Para_Estado_Regiao'!$B$3:$C$29,2,0)</f>
        <v>Nordeste</v>
      </c>
      <c r="D2963" s="9">
        <v>338</v>
      </c>
      <c r="E2963" s="9">
        <v>0.60799999999999998</v>
      </c>
      <c r="F2963" s="9">
        <v>0.58599999999999997</v>
      </c>
      <c r="G2963" s="9">
        <v>0.49</v>
      </c>
      <c r="H2963" s="9">
        <v>9378.44</v>
      </c>
      <c r="I2963" s="6">
        <v>31</v>
      </c>
      <c r="J2963" s="36" t="str">
        <f t="shared" si="46"/>
        <v>Médio</v>
      </c>
      <c r="K2963" s="6">
        <f>IF(OR(B2963="",D2963="",E2963="",F2963="",G2963="",H2963=""),1,0)</f>
        <v>0</v>
      </c>
      <c r="L2963" s="6">
        <f>IF(C2963&lt;Panorama_geral!$B$3,1,0)</f>
        <v>0</v>
      </c>
      <c r="M2963" s="36">
        <f>IF(D2963&gt;Educacao_infantil!$I$3,1,0)</f>
        <v>0</v>
      </c>
      <c r="N2963" s="7">
        <f>IF(I2963&lt;Educacao_infantil!$J$3,1,0)</f>
        <v>0</v>
      </c>
      <c r="O2963" s="22"/>
    </row>
    <row r="2964" spans="1:15" x14ac:dyDescent="0.25">
      <c r="A2964" s="5" t="s">
        <v>1710</v>
      </c>
      <c r="B2964" s="6" t="s">
        <v>16</v>
      </c>
      <c r="C2964" s="9" t="str">
        <f>VLOOKUP(B2964,'De-Para_Estado_Regiao'!$B$3:$C$29,2,0)</f>
        <v>Sudeste</v>
      </c>
      <c r="D2964" s="6">
        <v>350</v>
      </c>
      <c r="E2964" s="6">
        <v>0.64800000000000002</v>
      </c>
      <c r="F2964" s="6">
        <v>0.622</v>
      </c>
      <c r="G2964" s="6">
        <v>0.53300000000000003</v>
      </c>
      <c r="H2964" s="6">
        <v>13291.84</v>
      </c>
      <c r="I2964" s="6">
        <v>6</v>
      </c>
      <c r="J2964" s="36" t="str">
        <f t="shared" si="46"/>
        <v>Médio</v>
      </c>
      <c r="K2964" s="6">
        <f>IF(OR(B2964="",D2964="",E2964="",F2964="",G2964="",H2964=""),1,0)</f>
        <v>0</v>
      </c>
      <c r="L2964" s="6">
        <f>IF(C2964&lt;Panorama_geral!$B$3,1,0)</f>
        <v>0</v>
      </c>
      <c r="M2964" s="36">
        <f>IF(D2964&gt;Educacao_infantil!$I$3,1,0)</f>
        <v>0</v>
      </c>
      <c r="N2964" s="7">
        <f>IF(I2964&lt;Educacao_infantil!$J$3,1,0)</f>
        <v>0</v>
      </c>
      <c r="O2964" s="22"/>
    </row>
    <row r="2965" spans="1:15" x14ac:dyDescent="0.25">
      <c r="A2965" s="8" t="s">
        <v>1711</v>
      </c>
      <c r="B2965" s="9" t="s">
        <v>118</v>
      </c>
      <c r="C2965" s="9" t="str">
        <f>VLOOKUP(B2965,'De-Para_Estado_Regiao'!$B$3:$C$29,2,0)</f>
        <v>Nordeste</v>
      </c>
      <c r="D2965" s="9">
        <v>1125</v>
      </c>
      <c r="E2965" s="9">
        <v>0.63100000000000001</v>
      </c>
      <c r="F2965" s="9">
        <v>0.61399999999999999</v>
      </c>
      <c r="G2965" s="9">
        <v>0.51600000000000001</v>
      </c>
      <c r="H2965" s="9">
        <v>36777.46</v>
      </c>
      <c r="I2965" s="6">
        <v>6</v>
      </c>
      <c r="J2965" s="36" t="str">
        <f t="shared" si="46"/>
        <v>Médio</v>
      </c>
      <c r="K2965" s="6">
        <f>IF(OR(B2965="",D2965="",E2965="",F2965="",G2965="",H2965=""),1,0)</f>
        <v>0</v>
      </c>
      <c r="L2965" s="6">
        <f>IF(C2965&lt;Panorama_geral!$B$3,1,0)</f>
        <v>0</v>
      </c>
      <c r="M2965" s="36">
        <f>IF(D2965&gt;Educacao_infantil!$I$3,1,0)</f>
        <v>1</v>
      </c>
      <c r="N2965" s="7">
        <f>IF(I2965&lt;Educacao_infantil!$J$3,1,0)</f>
        <v>0</v>
      </c>
      <c r="O2965" s="22"/>
    </row>
    <row r="2966" spans="1:15" x14ac:dyDescent="0.25">
      <c r="A2966" s="5" t="s">
        <v>1712</v>
      </c>
      <c r="B2966" s="6" t="s">
        <v>24</v>
      </c>
      <c r="C2966" s="9" t="str">
        <f>VLOOKUP(B2966,'De-Para_Estado_Regiao'!$B$3:$C$29,2,0)</f>
        <v>Nordeste</v>
      </c>
      <c r="D2966" s="6">
        <v>754</v>
      </c>
      <c r="E2966" s="6">
        <v>0.60299999999999998</v>
      </c>
      <c r="F2966" s="6">
        <v>0.57499999999999996</v>
      </c>
      <c r="G2966" s="6">
        <v>0.48099999999999998</v>
      </c>
      <c r="H2966" s="6">
        <v>33778.300000000003</v>
      </c>
      <c r="I2966" s="6">
        <v>3</v>
      </c>
      <c r="J2966" s="36" t="str">
        <f t="shared" si="46"/>
        <v>Médio</v>
      </c>
      <c r="K2966" s="6">
        <f>IF(OR(B2966="",D2966="",E2966="",F2966="",G2966="",H2966=""),1,0)</f>
        <v>0</v>
      </c>
      <c r="L2966" s="6">
        <f>IF(C2966&lt;Panorama_geral!$B$3,1,0)</f>
        <v>0</v>
      </c>
      <c r="M2966" s="36">
        <f>IF(D2966&gt;Educacao_infantil!$I$3,1,0)</f>
        <v>0</v>
      </c>
      <c r="N2966" s="7">
        <f>IF(I2966&lt;Educacao_infantil!$J$3,1,0)</f>
        <v>0</v>
      </c>
      <c r="O2966" s="22"/>
    </row>
    <row r="2967" spans="1:15" x14ac:dyDescent="0.25">
      <c r="A2967" s="5" t="s">
        <v>1713</v>
      </c>
      <c r="B2967" s="6" t="s">
        <v>22</v>
      </c>
      <c r="C2967" s="9" t="str">
        <f>VLOOKUP(B2967,'De-Para_Estado_Regiao'!$B$3:$C$29,2,0)</f>
        <v>Sul</v>
      </c>
      <c r="D2967" s="6">
        <v>338</v>
      </c>
      <c r="E2967" s="6">
        <v>0.72199999999999998</v>
      </c>
      <c r="F2967" s="6">
        <v>0.71799999999999997</v>
      </c>
      <c r="G2967" s="6">
        <v>0.63800000000000001</v>
      </c>
      <c r="H2967" s="6">
        <v>16249.61</v>
      </c>
      <c r="I2967" s="6">
        <v>7</v>
      </c>
      <c r="J2967" s="36" t="str">
        <f t="shared" si="46"/>
        <v>Alto</v>
      </c>
      <c r="K2967" s="6">
        <f>IF(OR(B2967="",D2967="",E2967="",F2967="",G2967="",H2967=""),1,0)</f>
        <v>0</v>
      </c>
      <c r="L2967" s="6">
        <f>IF(C2967&lt;Panorama_geral!$B$3,1,0)</f>
        <v>0</v>
      </c>
      <c r="M2967" s="36">
        <f>IF(D2967&gt;Educacao_infantil!$I$3,1,0)</f>
        <v>0</v>
      </c>
      <c r="N2967" s="7">
        <f>IF(I2967&lt;Educacao_infantil!$J$3,1,0)</f>
        <v>0</v>
      </c>
      <c r="O2967" s="22"/>
    </row>
    <row r="2968" spans="1:15" x14ac:dyDescent="0.25">
      <c r="A2968" s="8" t="s">
        <v>1714</v>
      </c>
      <c r="B2968" s="9" t="s">
        <v>29</v>
      </c>
      <c r="C2968" s="9" t="str">
        <f>VLOOKUP(B2968,'De-Para_Estado_Regiao'!$B$3:$C$29,2,0)</f>
        <v>Centro-Oeste</v>
      </c>
      <c r="D2968" s="9">
        <v>348</v>
      </c>
      <c r="E2968" s="9">
        <v>0.67</v>
      </c>
      <c r="F2968" s="9">
        <v>0.66800000000000004</v>
      </c>
      <c r="G2968" s="9">
        <v>0.54200000000000004</v>
      </c>
      <c r="H2968" s="9">
        <v>26125.61</v>
      </c>
      <c r="I2968" s="6">
        <v>13</v>
      </c>
      <c r="J2968" s="36" t="str">
        <f t="shared" si="46"/>
        <v>Médio</v>
      </c>
      <c r="K2968" s="6">
        <f>IF(OR(B2968="",D2968="",E2968="",F2968="",G2968="",H2968=""),1,0)</f>
        <v>0</v>
      </c>
      <c r="L2968" s="6">
        <f>IF(C2968&lt;Panorama_geral!$B$3,1,0)</f>
        <v>0</v>
      </c>
      <c r="M2968" s="36">
        <f>IF(D2968&gt;Educacao_infantil!$I$3,1,0)</f>
        <v>0</v>
      </c>
      <c r="N2968" s="7">
        <f>IF(I2968&lt;Educacao_infantil!$J$3,1,0)</f>
        <v>0</v>
      </c>
      <c r="O2968" s="22"/>
    </row>
    <row r="2969" spans="1:15" x14ac:dyDescent="0.25">
      <c r="A2969" s="5" t="s">
        <v>1715</v>
      </c>
      <c r="B2969" s="6" t="s">
        <v>16</v>
      </c>
      <c r="C2969" s="9" t="str">
        <f>VLOOKUP(B2969,'De-Para_Estado_Regiao'!$B$3:$C$29,2,0)</f>
        <v>Sudeste</v>
      </c>
      <c r="D2969" s="6">
        <v>1039</v>
      </c>
      <c r="E2969" s="6">
        <v>0.61499999999999999</v>
      </c>
      <c r="F2969" s="6">
        <v>0.61899999999999999</v>
      </c>
      <c r="G2969" s="6">
        <v>0.46100000000000002</v>
      </c>
      <c r="H2969" s="6">
        <v>9385.9699999999993</v>
      </c>
      <c r="I2969" s="6">
        <v>6</v>
      </c>
      <c r="J2969" s="36" t="str">
        <f t="shared" si="46"/>
        <v>Médio</v>
      </c>
      <c r="K2969" s="6">
        <f>IF(OR(B2969="",D2969="",E2969="",F2969="",G2969="",H2969=""),1,0)</f>
        <v>0</v>
      </c>
      <c r="L2969" s="6">
        <f>IF(C2969&lt;Panorama_geral!$B$3,1,0)</f>
        <v>0</v>
      </c>
      <c r="M2969" s="36">
        <f>IF(D2969&gt;Educacao_infantil!$I$3,1,0)</f>
        <v>1</v>
      </c>
      <c r="N2969" s="7">
        <f>IF(I2969&lt;Educacao_infantil!$J$3,1,0)</f>
        <v>0</v>
      </c>
      <c r="O2969" s="22"/>
    </row>
    <row r="2970" spans="1:15" x14ac:dyDescent="0.25">
      <c r="A2970" s="8" t="s">
        <v>1716</v>
      </c>
      <c r="B2970" s="9" t="s">
        <v>14</v>
      </c>
      <c r="C2970" s="9" t="str">
        <f>VLOOKUP(B2970,'De-Para_Estado_Regiao'!$B$3:$C$29,2,0)</f>
        <v>Sul</v>
      </c>
      <c r="D2970" s="9">
        <v>831</v>
      </c>
      <c r="E2970" s="9">
        <v>0.75900000000000001</v>
      </c>
      <c r="F2970" s="9">
        <v>0.75600000000000001</v>
      </c>
      <c r="G2970" s="9">
        <v>0.69399999999999995</v>
      </c>
      <c r="H2970" s="9">
        <v>38114.5</v>
      </c>
      <c r="I2970" s="6">
        <v>40</v>
      </c>
      <c r="J2970" s="36" t="str">
        <f t="shared" si="46"/>
        <v>Alto</v>
      </c>
      <c r="K2970" s="6">
        <f>IF(OR(B2970="",D2970="",E2970="",F2970="",G2970="",H2970=""),1,0)</f>
        <v>0</v>
      </c>
      <c r="L2970" s="6">
        <f>IF(C2970&lt;Panorama_geral!$B$3,1,0)</f>
        <v>0</v>
      </c>
      <c r="M2970" s="36">
        <f>IF(D2970&gt;Educacao_infantil!$I$3,1,0)</f>
        <v>0</v>
      </c>
      <c r="N2970" s="7">
        <f>IF(I2970&lt;Educacao_infantil!$J$3,1,0)</f>
        <v>0</v>
      </c>
      <c r="O2970" s="22"/>
    </row>
    <row r="2971" spans="1:15" x14ac:dyDescent="0.25">
      <c r="A2971" s="5" t="s">
        <v>1375</v>
      </c>
      <c r="B2971" s="6" t="s">
        <v>24</v>
      </c>
      <c r="C2971" s="9" t="str">
        <f>VLOOKUP(B2971,'De-Para_Estado_Regiao'!$B$3:$C$29,2,0)</f>
        <v>Nordeste</v>
      </c>
      <c r="D2971" s="6">
        <v>452</v>
      </c>
      <c r="E2971" s="6">
        <v>0.622</v>
      </c>
      <c r="F2971" s="6">
        <v>0.59</v>
      </c>
      <c r="G2971" s="6">
        <v>0.51800000000000002</v>
      </c>
      <c r="H2971" s="6">
        <v>7834.83</v>
      </c>
      <c r="I2971" s="6">
        <v>0</v>
      </c>
      <c r="J2971" s="36" t="str">
        <f t="shared" si="46"/>
        <v>Médio</v>
      </c>
      <c r="K2971" s="6">
        <f>IF(OR(B2971="",D2971="",E2971="",F2971="",G2971="",H2971=""),1,0)</f>
        <v>0</v>
      </c>
      <c r="L2971" s="6">
        <f>IF(C2971&lt;Panorama_geral!$B$3,1,0)</f>
        <v>0</v>
      </c>
      <c r="M2971" s="36">
        <f>IF(D2971&gt;Educacao_infantil!$I$3,1,0)</f>
        <v>0</v>
      </c>
      <c r="N2971" s="7">
        <f>IF(I2971&lt;Educacao_infantil!$J$3,1,0)</f>
        <v>1</v>
      </c>
      <c r="O2971" s="22"/>
    </row>
    <row r="2972" spans="1:15" x14ac:dyDescent="0.25">
      <c r="A2972" s="8" t="s">
        <v>1717</v>
      </c>
      <c r="B2972" s="9" t="s">
        <v>7</v>
      </c>
      <c r="C2972" s="9" t="str">
        <f>VLOOKUP(B2972,'De-Para_Estado_Regiao'!$B$3:$C$29,2,0)</f>
        <v>Sudeste</v>
      </c>
      <c r="D2972" s="9">
        <v>182</v>
      </c>
      <c r="E2972" s="9">
        <v>0.71799999999999997</v>
      </c>
      <c r="F2972" s="9">
        <v>0.65900000000000003</v>
      </c>
      <c r="G2972" s="9">
        <v>0.67</v>
      </c>
      <c r="H2972" s="9">
        <v>48835.62</v>
      </c>
      <c r="I2972" s="6">
        <v>4</v>
      </c>
      <c r="J2972" s="36" t="str">
        <f t="shared" si="46"/>
        <v>Alto</v>
      </c>
      <c r="K2972" s="6">
        <f>IF(OR(B2972="",D2972="",E2972="",F2972="",G2972="",H2972=""),1,0)</f>
        <v>0</v>
      </c>
      <c r="L2972" s="6">
        <f>IF(C2972&lt;Panorama_geral!$B$3,1,0)</f>
        <v>0</v>
      </c>
      <c r="M2972" s="36">
        <f>IF(D2972&gt;Educacao_infantil!$I$3,1,0)</f>
        <v>0</v>
      </c>
      <c r="N2972" s="7">
        <f>IF(I2972&lt;Educacao_infantil!$J$3,1,0)</f>
        <v>0</v>
      </c>
      <c r="O2972" s="22"/>
    </row>
    <row r="2973" spans="1:15" x14ac:dyDescent="0.25">
      <c r="A2973" s="5" t="s">
        <v>1718</v>
      </c>
      <c r="B2973" s="6" t="s">
        <v>29</v>
      </c>
      <c r="C2973" s="9" t="str">
        <f>VLOOKUP(B2973,'De-Para_Estado_Regiao'!$B$3:$C$29,2,0)</f>
        <v>Centro-Oeste</v>
      </c>
      <c r="D2973" s="6">
        <v>389</v>
      </c>
      <c r="E2973" s="6">
        <v>0.68</v>
      </c>
      <c r="F2973" s="6">
        <v>0.66300000000000003</v>
      </c>
      <c r="G2973" s="6">
        <v>0.56799999999999995</v>
      </c>
      <c r="H2973" s="6">
        <v>48646.74</v>
      </c>
      <c r="I2973" s="6">
        <v>3</v>
      </c>
      <c r="J2973" s="36" t="str">
        <f t="shared" si="46"/>
        <v>Médio</v>
      </c>
      <c r="K2973" s="6">
        <f>IF(OR(B2973="",D2973="",E2973="",F2973="",G2973="",H2973=""),1,0)</f>
        <v>0</v>
      </c>
      <c r="L2973" s="6">
        <f>IF(C2973&lt;Panorama_geral!$B$3,1,0)</f>
        <v>0</v>
      </c>
      <c r="M2973" s="36">
        <f>IF(D2973&gt;Educacao_infantil!$I$3,1,0)</f>
        <v>0</v>
      </c>
      <c r="N2973" s="7">
        <f>IF(I2973&lt;Educacao_infantil!$J$3,1,0)</f>
        <v>0</v>
      </c>
      <c r="O2973" s="22"/>
    </row>
    <row r="2974" spans="1:15" x14ac:dyDescent="0.25">
      <c r="A2974" s="8" t="s">
        <v>1719</v>
      </c>
      <c r="B2974" s="9" t="s">
        <v>29</v>
      </c>
      <c r="C2974" s="9" t="str">
        <f>VLOOKUP(B2974,'De-Para_Estado_Regiao'!$B$3:$C$29,2,0)</f>
        <v>Centro-Oeste</v>
      </c>
      <c r="D2974" s="9">
        <v>600</v>
      </c>
      <c r="E2974" s="9">
        <v>0.7</v>
      </c>
      <c r="F2974" s="9">
        <v>0.67700000000000005</v>
      </c>
      <c r="G2974" s="9">
        <v>0.64900000000000002</v>
      </c>
      <c r="H2974" s="9">
        <v>17256.009999999998</v>
      </c>
      <c r="I2974" s="6">
        <v>14</v>
      </c>
      <c r="J2974" s="36" t="str">
        <f t="shared" si="46"/>
        <v>Alto</v>
      </c>
      <c r="K2974" s="6">
        <f>IF(OR(B2974="",D2974="",E2974="",F2974="",G2974="",H2974=""),1,0)</f>
        <v>0</v>
      </c>
      <c r="L2974" s="6">
        <f>IF(C2974&lt;Panorama_geral!$B$3,1,0)</f>
        <v>0</v>
      </c>
      <c r="M2974" s="36">
        <f>IF(D2974&gt;Educacao_infantil!$I$3,1,0)</f>
        <v>0</v>
      </c>
      <c r="N2974" s="7">
        <f>IF(I2974&lt;Educacao_infantil!$J$3,1,0)</f>
        <v>0</v>
      </c>
      <c r="O2974" s="22"/>
    </row>
    <row r="2975" spans="1:15" x14ac:dyDescent="0.25">
      <c r="A2975" s="8" t="s">
        <v>1721</v>
      </c>
      <c r="B2975" s="9" t="s">
        <v>14</v>
      </c>
      <c r="C2975" s="9" t="str">
        <f>VLOOKUP(B2975,'De-Para_Estado_Regiao'!$B$3:$C$29,2,0)</f>
        <v>Sul</v>
      </c>
      <c r="D2975" s="9">
        <v>1207</v>
      </c>
      <c r="E2975" s="9">
        <v>0.73099999999999998</v>
      </c>
      <c r="F2975" s="9">
        <v>0.72699999999999998</v>
      </c>
      <c r="G2975" s="9">
        <v>0.625</v>
      </c>
      <c r="H2975" s="9">
        <v>23916.29</v>
      </c>
      <c r="I2975" s="6">
        <v>45</v>
      </c>
      <c r="J2975" s="36" t="str">
        <f t="shared" si="46"/>
        <v>Alto</v>
      </c>
      <c r="K2975" s="6">
        <f>IF(OR(B2975="",D2975="",E2975="",F2975="",G2975="",H2975=""),1,0)</f>
        <v>0</v>
      </c>
      <c r="L2975" s="6">
        <f>IF(C2975&lt;Panorama_geral!$B$3,1,0)</f>
        <v>0</v>
      </c>
      <c r="M2975" s="36">
        <f>IF(D2975&gt;Educacao_infantil!$I$3,1,0)</f>
        <v>1</v>
      </c>
      <c r="N2975" s="7">
        <f>IF(I2975&lt;Educacao_infantil!$J$3,1,0)</f>
        <v>0</v>
      </c>
      <c r="O2975" s="22"/>
    </row>
    <row r="2976" spans="1:15" x14ac:dyDescent="0.25">
      <c r="A2976" s="5" t="s">
        <v>1722</v>
      </c>
      <c r="B2976" s="6" t="s">
        <v>33</v>
      </c>
      <c r="C2976" s="9" t="str">
        <f>VLOOKUP(B2976,'De-Para_Estado_Regiao'!$B$3:$C$29,2,0)</f>
        <v>Centro-Oeste</v>
      </c>
      <c r="D2976" s="6">
        <v>395</v>
      </c>
      <c r="E2976" s="6">
        <v>0.71799999999999997</v>
      </c>
      <c r="F2976" s="6">
        <v>0.67100000000000004</v>
      </c>
      <c r="G2976" s="6">
        <v>0.66</v>
      </c>
      <c r="H2976" s="6">
        <v>17486.150000000001</v>
      </c>
      <c r="I2976" s="6">
        <v>3</v>
      </c>
      <c r="J2976" s="36" t="str">
        <f t="shared" si="46"/>
        <v>Alto</v>
      </c>
      <c r="K2976" s="6">
        <f>IF(OR(B2976="",D2976="",E2976="",F2976="",G2976="",H2976=""),1,0)</f>
        <v>0</v>
      </c>
      <c r="L2976" s="6">
        <f>IF(C2976&lt;Panorama_geral!$B$3,1,0)</f>
        <v>0</v>
      </c>
      <c r="M2976" s="36">
        <f>IF(D2976&gt;Educacao_infantil!$I$3,1,0)</f>
        <v>0</v>
      </c>
      <c r="N2976" s="7">
        <f>IF(I2976&lt;Educacao_infantil!$J$3,1,0)</f>
        <v>0</v>
      </c>
      <c r="O2976" s="22"/>
    </row>
    <row r="2977" spans="1:15" x14ac:dyDescent="0.25">
      <c r="A2977" s="8" t="s">
        <v>1723</v>
      </c>
      <c r="B2977" s="9" t="s">
        <v>16</v>
      </c>
      <c r="C2977" s="9" t="str">
        <f>VLOOKUP(B2977,'De-Para_Estado_Regiao'!$B$3:$C$29,2,0)</f>
        <v>Sudeste</v>
      </c>
      <c r="D2977" s="9">
        <v>225</v>
      </c>
      <c r="E2977" s="9">
        <v>0.69</v>
      </c>
      <c r="F2977" s="9">
        <v>0.70899999999999996</v>
      </c>
      <c r="G2977" s="9">
        <v>0.55800000000000005</v>
      </c>
      <c r="H2977" s="9">
        <v>50102.67</v>
      </c>
      <c r="I2977" s="6">
        <v>2</v>
      </c>
      <c r="J2977" s="36" t="str">
        <f t="shared" si="46"/>
        <v>Médio</v>
      </c>
      <c r="K2977" s="6">
        <f>IF(OR(B2977="",D2977="",E2977="",F2977="",G2977="",H2977=""),1,0)</f>
        <v>0</v>
      </c>
      <c r="L2977" s="6">
        <f>IF(C2977&lt;Panorama_geral!$B$3,1,0)</f>
        <v>0</v>
      </c>
      <c r="M2977" s="36">
        <f>IF(D2977&gt;Educacao_infantil!$I$3,1,0)</f>
        <v>0</v>
      </c>
      <c r="N2977" s="7">
        <f>IF(I2977&lt;Educacao_infantil!$J$3,1,0)</f>
        <v>0</v>
      </c>
      <c r="O2977" s="22"/>
    </row>
    <row r="2978" spans="1:15" x14ac:dyDescent="0.25">
      <c r="A2978" s="5" t="s">
        <v>1724</v>
      </c>
      <c r="B2978" s="6" t="s">
        <v>16</v>
      </c>
      <c r="C2978" s="9" t="str">
        <f>VLOOKUP(B2978,'De-Para_Estado_Regiao'!$B$3:$C$29,2,0)</f>
        <v>Sudeste</v>
      </c>
      <c r="D2978" s="6">
        <v>960</v>
      </c>
      <c r="E2978" s="6">
        <v>0.629</v>
      </c>
      <c r="F2978" s="6">
        <v>0.61299999999999999</v>
      </c>
      <c r="G2978" s="6">
        <v>0.51600000000000001</v>
      </c>
      <c r="H2978" s="6">
        <v>12071.22</v>
      </c>
      <c r="I2978" s="6">
        <v>11</v>
      </c>
      <c r="J2978" s="36" t="str">
        <f t="shared" si="46"/>
        <v>Médio</v>
      </c>
      <c r="K2978" s="6">
        <f>IF(OR(B2978="",D2978="",E2978="",F2978="",G2978="",H2978=""),1,0)</f>
        <v>0</v>
      </c>
      <c r="L2978" s="6">
        <f>IF(C2978&lt;Panorama_geral!$B$3,1,0)</f>
        <v>0</v>
      </c>
      <c r="M2978" s="36">
        <f>IF(D2978&gt;Educacao_infantil!$I$3,1,0)</f>
        <v>1</v>
      </c>
      <c r="N2978" s="7">
        <f>IF(I2978&lt;Educacao_infantil!$J$3,1,0)</f>
        <v>0</v>
      </c>
      <c r="O2978" s="22"/>
    </row>
    <row r="2979" spans="1:15" x14ac:dyDescent="0.25">
      <c r="A2979" s="8" t="s">
        <v>1725</v>
      </c>
      <c r="B2979" s="9" t="s">
        <v>24</v>
      </c>
      <c r="C2979" s="9" t="str">
        <f>VLOOKUP(B2979,'De-Para_Estado_Regiao'!$B$3:$C$29,2,0)</f>
        <v>Nordeste</v>
      </c>
      <c r="D2979" s="9">
        <v>977</v>
      </c>
      <c r="E2979" s="9">
        <v>0.59899999999999998</v>
      </c>
      <c r="F2979" s="9">
        <v>0.60899999999999999</v>
      </c>
      <c r="G2979" s="9">
        <v>0.46600000000000003</v>
      </c>
      <c r="H2979" s="9">
        <v>12317.23</v>
      </c>
      <c r="I2979" s="6">
        <v>18</v>
      </c>
      <c r="J2979" s="36" t="str">
        <f t="shared" si="46"/>
        <v>Médio</v>
      </c>
      <c r="K2979" s="6">
        <f>IF(OR(B2979="",D2979="",E2979="",F2979="",G2979="",H2979=""),1,0)</f>
        <v>0</v>
      </c>
      <c r="L2979" s="6">
        <f>IF(C2979&lt;Panorama_geral!$B$3,1,0)</f>
        <v>0</v>
      </c>
      <c r="M2979" s="36">
        <f>IF(D2979&gt;Educacao_infantil!$I$3,1,0)</f>
        <v>1</v>
      </c>
      <c r="N2979" s="7">
        <f>IF(I2979&lt;Educacao_infantil!$J$3,1,0)</f>
        <v>0</v>
      </c>
      <c r="O2979" s="22"/>
    </row>
    <row r="2980" spans="1:15" x14ac:dyDescent="0.25">
      <c r="A2980" s="5" t="s">
        <v>1726</v>
      </c>
      <c r="B2980" s="6" t="s">
        <v>16</v>
      </c>
      <c r="C2980" s="9" t="str">
        <f>VLOOKUP(B2980,'De-Para_Estado_Regiao'!$B$3:$C$29,2,0)</f>
        <v>Sudeste</v>
      </c>
      <c r="D2980" s="6">
        <v>537</v>
      </c>
      <c r="E2980" s="6">
        <v>0.623</v>
      </c>
      <c r="F2980" s="6">
        <v>0.61499999999999999</v>
      </c>
      <c r="G2980" s="6">
        <v>0.49099999999999999</v>
      </c>
      <c r="H2980" s="6">
        <v>8851.67</v>
      </c>
      <c r="I2980" s="6">
        <v>1</v>
      </c>
      <c r="J2980" s="36" t="str">
        <f t="shared" si="46"/>
        <v>Médio</v>
      </c>
      <c r="K2980" s="6">
        <f>IF(OR(B2980="",D2980="",E2980="",F2980="",G2980="",H2980=""),1,0)</f>
        <v>0</v>
      </c>
      <c r="L2980" s="6">
        <f>IF(C2980&lt;Panorama_geral!$B$3,1,0)</f>
        <v>0</v>
      </c>
      <c r="M2980" s="36">
        <f>IF(D2980&gt;Educacao_infantil!$I$3,1,0)</f>
        <v>0</v>
      </c>
      <c r="N2980" s="7">
        <f>IF(I2980&lt;Educacao_infantil!$J$3,1,0)</f>
        <v>1</v>
      </c>
      <c r="O2980" s="22"/>
    </row>
    <row r="2981" spans="1:15" x14ac:dyDescent="0.25">
      <c r="A2981" s="8" t="s">
        <v>1727</v>
      </c>
      <c r="B2981" s="9" t="s">
        <v>22</v>
      </c>
      <c r="C2981" s="9" t="str">
        <f>VLOOKUP(B2981,'De-Para_Estado_Regiao'!$B$3:$C$29,2,0)</f>
        <v>Sul</v>
      </c>
      <c r="D2981" s="9">
        <v>357</v>
      </c>
      <c r="E2981" s="9">
        <v>0.67</v>
      </c>
      <c r="F2981" s="9">
        <v>0.68600000000000005</v>
      </c>
      <c r="G2981" s="9">
        <v>0.54900000000000004</v>
      </c>
      <c r="H2981" s="9">
        <v>18467.41</v>
      </c>
      <c r="I2981" s="6">
        <v>8</v>
      </c>
      <c r="J2981" s="36" t="str">
        <f t="shared" si="46"/>
        <v>Médio</v>
      </c>
      <c r="K2981" s="6">
        <f>IF(OR(B2981="",D2981="",E2981="",F2981="",G2981="",H2981=""),1,0)</f>
        <v>0</v>
      </c>
      <c r="L2981" s="6">
        <f>IF(C2981&lt;Panorama_geral!$B$3,1,0)</f>
        <v>0</v>
      </c>
      <c r="M2981" s="36">
        <f>IF(D2981&gt;Educacao_infantil!$I$3,1,0)</f>
        <v>0</v>
      </c>
      <c r="N2981" s="7">
        <f>IF(I2981&lt;Educacao_infantil!$J$3,1,0)</f>
        <v>0</v>
      </c>
      <c r="O2981" s="22"/>
    </row>
    <row r="2982" spans="1:15" x14ac:dyDescent="0.25">
      <c r="A2982" s="5" t="s">
        <v>828</v>
      </c>
      <c r="B2982" s="6" t="s">
        <v>22</v>
      </c>
      <c r="C2982" s="9" t="str">
        <f>VLOOKUP(B2982,'De-Para_Estado_Regiao'!$B$3:$C$29,2,0)</f>
        <v>Sul</v>
      </c>
      <c r="D2982" s="6">
        <v>587</v>
      </c>
      <c r="E2982" s="6">
        <v>0.63500000000000001</v>
      </c>
      <c r="F2982" s="6">
        <v>0.63800000000000001</v>
      </c>
      <c r="G2982" s="6">
        <v>0.52200000000000002</v>
      </c>
      <c r="H2982" s="6">
        <v>17136.939999999999</v>
      </c>
      <c r="I2982" s="6">
        <v>2</v>
      </c>
      <c r="J2982" s="36" t="str">
        <f t="shared" si="46"/>
        <v>Médio</v>
      </c>
      <c r="K2982" s="6">
        <f>IF(OR(B2982="",D2982="",E2982="",F2982="",G2982="",H2982=""),1,0)</f>
        <v>0</v>
      </c>
      <c r="L2982" s="6">
        <f>IF(C2982&lt;Panorama_geral!$B$3,1,0)</f>
        <v>0</v>
      </c>
      <c r="M2982" s="36">
        <f>IF(D2982&gt;Educacao_infantil!$I$3,1,0)</f>
        <v>0</v>
      </c>
      <c r="N2982" s="7">
        <f>IF(I2982&lt;Educacao_infantil!$J$3,1,0)</f>
        <v>0</v>
      </c>
      <c r="O2982" s="22"/>
    </row>
    <row r="2983" spans="1:15" x14ac:dyDescent="0.25">
      <c r="A2983" s="8" t="s">
        <v>1728</v>
      </c>
      <c r="B2983" s="9" t="s">
        <v>22</v>
      </c>
      <c r="C2983" s="9" t="str">
        <f>VLOOKUP(B2983,'De-Para_Estado_Regiao'!$B$3:$C$29,2,0)</f>
        <v>Sul</v>
      </c>
      <c r="D2983" s="9">
        <v>438</v>
      </c>
      <c r="E2983" s="9">
        <v>0.73299999999999998</v>
      </c>
      <c r="F2983" s="9">
        <v>0.72599999999999998</v>
      </c>
      <c r="G2983" s="9">
        <v>0.64200000000000002</v>
      </c>
      <c r="H2983" s="9">
        <v>45658.04</v>
      </c>
      <c r="I2983" s="6">
        <v>17</v>
      </c>
      <c r="J2983" s="36" t="str">
        <f t="shared" si="46"/>
        <v>Alto</v>
      </c>
      <c r="K2983" s="6">
        <f>IF(OR(B2983="",D2983="",E2983="",F2983="",G2983="",H2983=""),1,0)</f>
        <v>0</v>
      </c>
      <c r="L2983" s="6">
        <f>IF(C2983&lt;Panorama_geral!$B$3,1,0)</f>
        <v>0</v>
      </c>
      <c r="M2983" s="36">
        <f>IF(D2983&gt;Educacao_infantil!$I$3,1,0)</f>
        <v>0</v>
      </c>
      <c r="N2983" s="7">
        <f>IF(I2983&lt;Educacao_infantil!$J$3,1,0)</f>
        <v>0</v>
      </c>
      <c r="O2983" s="22"/>
    </row>
    <row r="2984" spans="1:15" x14ac:dyDescent="0.25">
      <c r="A2984" s="5" t="s">
        <v>1729</v>
      </c>
      <c r="B2984" s="6" t="s">
        <v>16</v>
      </c>
      <c r="C2984" s="9" t="str">
        <f>VLOOKUP(B2984,'De-Para_Estado_Regiao'!$B$3:$C$29,2,0)</f>
        <v>Sudeste</v>
      </c>
      <c r="D2984" s="6">
        <v>301</v>
      </c>
      <c r="E2984" s="6">
        <v>0.67200000000000004</v>
      </c>
      <c r="F2984" s="6">
        <v>0.64500000000000002</v>
      </c>
      <c r="G2984" s="6">
        <v>0.55800000000000005</v>
      </c>
      <c r="H2984" s="6">
        <v>14420.46</v>
      </c>
      <c r="I2984" s="6">
        <v>3</v>
      </c>
      <c r="J2984" s="36" t="str">
        <f t="shared" si="46"/>
        <v>Médio</v>
      </c>
      <c r="K2984" s="6">
        <f>IF(OR(B2984="",D2984="",E2984="",F2984="",G2984="",H2984=""),1,0)</f>
        <v>0</v>
      </c>
      <c r="L2984" s="6">
        <f>IF(C2984&lt;Panorama_geral!$B$3,1,0)</f>
        <v>0</v>
      </c>
      <c r="M2984" s="36">
        <f>IF(D2984&gt;Educacao_infantil!$I$3,1,0)</f>
        <v>0</v>
      </c>
      <c r="N2984" s="7">
        <f>IF(I2984&lt;Educacao_infantil!$J$3,1,0)</f>
        <v>0</v>
      </c>
      <c r="O2984" s="22"/>
    </row>
    <row r="2985" spans="1:15" x14ac:dyDescent="0.25">
      <c r="A2985" s="8" t="s">
        <v>1730</v>
      </c>
      <c r="B2985" s="9" t="s">
        <v>16</v>
      </c>
      <c r="C2985" s="9" t="str">
        <f>VLOOKUP(B2985,'De-Para_Estado_Regiao'!$B$3:$C$29,2,0)</f>
        <v>Sudeste</v>
      </c>
      <c r="D2985" s="9">
        <v>306</v>
      </c>
      <c r="E2985" s="9">
        <v>0.627</v>
      </c>
      <c r="F2985" s="9">
        <v>0.59899999999999998</v>
      </c>
      <c r="G2985" s="9">
        <v>0.50700000000000001</v>
      </c>
      <c r="H2985" s="9">
        <v>8014.75</v>
      </c>
      <c r="I2985" s="6">
        <v>5</v>
      </c>
      <c r="J2985" s="36" t="str">
        <f t="shared" si="46"/>
        <v>Médio</v>
      </c>
      <c r="K2985" s="6">
        <f>IF(OR(B2985="",D2985="",E2985="",F2985="",G2985="",H2985=""),1,0)</f>
        <v>0</v>
      </c>
      <c r="L2985" s="6">
        <f>IF(C2985&lt;Panorama_geral!$B$3,1,0)</f>
        <v>0</v>
      </c>
      <c r="M2985" s="36">
        <f>IF(D2985&gt;Educacao_infantil!$I$3,1,0)</f>
        <v>0</v>
      </c>
      <c r="N2985" s="7">
        <f>IF(I2985&lt;Educacao_infantil!$J$3,1,0)</f>
        <v>0</v>
      </c>
      <c r="O2985" s="22"/>
    </row>
    <row r="2986" spans="1:15" x14ac:dyDescent="0.25">
      <c r="A2986" s="5" t="s">
        <v>1731</v>
      </c>
      <c r="B2986" s="6" t="s">
        <v>16</v>
      </c>
      <c r="C2986" s="9" t="str">
        <f>VLOOKUP(B2986,'De-Para_Estado_Regiao'!$B$3:$C$29,2,0)</f>
        <v>Sudeste</v>
      </c>
      <c r="D2986" s="6">
        <v>354</v>
      </c>
      <c r="E2986" s="6">
        <v>0.61</v>
      </c>
      <c r="F2986" s="6">
        <v>0.58499999999999996</v>
      </c>
      <c r="G2986" s="6">
        <v>0.48799999999999999</v>
      </c>
      <c r="H2986" s="6">
        <v>7332.85</v>
      </c>
      <c r="I2986" s="6">
        <v>11</v>
      </c>
      <c r="J2986" s="36" t="str">
        <f t="shared" si="46"/>
        <v>Médio</v>
      </c>
      <c r="K2986" s="6">
        <f>IF(OR(B2986="",D2986="",E2986="",F2986="",G2986="",H2986=""),1,0)</f>
        <v>0</v>
      </c>
      <c r="L2986" s="6">
        <f>IF(C2986&lt;Panorama_geral!$B$3,1,0)</f>
        <v>0</v>
      </c>
      <c r="M2986" s="36">
        <f>IF(D2986&gt;Educacao_infantil!$I$3,1,0)</f>
        <v>0</v>
      </c>
      <c r="N2986" s="7">
        <f>IF(I2986&lt;Educacao_infantil!$J$3,1,0)</f>
        <v>0</v>
      </c>
      <c r="O2986" s="22"/>
    </row>
    <row r="2987" spans="1:15" x14ac:dyDescent="0.25">
      <c r="A2987" s="8" t="s">
        <v>1732</v>
      </c>
      <c r="B2987" s="9" t="s">
        <v>29</v>
      </c>
      <c r="C2987" s="9" t="str">
        <f>VLOOKUP(B2987,'De-Para_Estado_Regiao'!$B$3:$C$29,2,0)</f>
        <v>Centro-Oeste</v>
      </c>
      <c r="D2987" s="9">
        <v>232</v>
      </c>
      <c r="E2987" s="9">
        <v>0.64900000000000002</v>
      </c>
      <c r="F2987" s="9">
        <v>0.65800000000000003</v>
      </c>
      <c r="G2987" s="9">
        <v>0.50700000000000001</v>
      </c>
      <c r="H2987" s="9">
        <v>69298.960000000006</v>
      </c>
      <c r="I2987" s="6">
        <v>3</v>
      </c>
      <c r="J2987" s="36" t="str">
        <f t="shared" si="46"/>
        <v>Médio</v>
      </c>
      <c r="K2987" s="6">
        <f>IF(OR(B2987="",D2987="",E2987="",F2987="",G2987="",H2987=""),1,0)</f>
        <v>0</v>
      </c>
      <c r="L2987" s="6">
        <f>IF(C2987&lt;Panorama_geral!$B$3,1,0)</f>
        <v>0</v>
      </c>
      <c r="M2987" s="36">
        <f>IF(D2987&gt;Educacao_infantil!$I$3,1,0)</f>
        <v>0</v>
      </c>
      <c r="N2987" s="7">
        <f>IF(I2987&lt;Educacao_infantil!$J$3,1,0)</f>
        <v>0</v>
      </c>
      <c r="O2987" s="22"/>
    </row>
    <row r="2988" spans="1:15" x14ac:dyDescent="0.25">
      <c r="A2988" s="5" t="s">
        <v>1733</v>
      </c>
      <c r="B2988" s="6" t="s">
        <v>33</v>
      </c>
      <c r="C2988" s="9" t="str">
        <f>VLOOKUP(B2988,'De-Para_Estado_Regiao'!$B$3:$C$29,2,0)</f>
        <v>Centro-Oeste</v>
      </c>
      <c r="D2988" s="6">
        <v>524</v>
      </c>
      <c r="E2988" s="6">
        <v>0.73</v>
      </c>
      <c r="F2988" s="6">
        <v>0.77400000000000002</v>
      </c>
      <c r="G2988" s="6">
        <v>0.59899999999999998</v>
      </c>
      <c r="H2988" s="6">
        <v>53694.65</v>
      </c>
      <c r="I2988" s="6">
        <v>11</v>
      </c>
      <c r="J2988" s="36" t="str">
        <f t="shared" si="46"/>
        <v>Alto</v>
      </c>
      <c r="K2988" s="6">
        <f>IF(OR(B2988="",D2988="",E2988="",F2988="",G2988="",H2988=""),1,0)</f>
        <v>0</v>
      </c>
      <c r="L2988" s="6">
        <f>IF(C2988&lt;Panorama_geral!$B$3,1,0)</f>
        <v>0</v>
      </c>
      <c r="M2988" s="36">
        <f>IF(D2988&gt;Educacao_infantil!$I$3,1,0)</f>
        <v>0</v>
      </c>
      <c r="N2988" s="7">
        <f>IF(I2988&lt;Educacao_infantil!$J$3,1,0)</f>
        <v>0</v>
      </c>
      <c r="O2988" s="22"/>
    </row>
    <row r="2989" spans="1:15" x14ac:dyDescent="0.25">
      <c r="A2989" s="8" t="s">
        <v>1734</v>
      </c>
      <c r="B2989" s="9" t="s">
        <v>14</v>
      </c>
      <c r="C2989" s="9" t="str">
        <f>VLOOKUP(B2989,'De-Para_Estado_Regiao'!$B$3:$C$29,2,0)</f>
        <v>Sul</v>
      </c>
      <c r="D2989" s="9">
        <v>1428</v>
      </c>
      <c r="E2989" s="9">
        <v>0.74099999999999999</v>
      </c>
      <c r="F2989" s="9">
        <v>0.71799999999999997</v>
      </c>
      <c r="G2989" s="9">
        <v>0.66400000000000003</v>
      </c>
      <c r="H2989" s="9">
        <v>32129.27</v>
      </c>
      <c r="I2989" s="6">
        <v>61</v>
      </c>
      <c r="J2989" s="36" t="str">
        <f t="shared" si="46"/>
        <v>Alto</v>
      </c>
      <c r="K2989" s="6">
        <f>IF(OR(B2989="",D2989="",E2989="",F2989="",G2989="",H2989=""),1,0)</f>
        <v>0</v>
      </c>
      <c r="L2989" s="6">
        <f>IF(C2989&lt;Panorama_geral!$B$3,1,0)</f>
        <v>0</v>
      </c>
      <c r="M2989" s="36">
        <f>IF(D2989&gt;Educacao_infantil!$I$3,1,0)</f>
        <v>1</v>
      </c>
      <c r="N2989" s="7">
        <f>IF(I2989&lt;Educacao_infantil!$J$3,1,0)</f>
        <v>0</v>
      </c>
      <c r="O2989" s="22"/>
    </row>
    <row r="2990" spans="1:15" x14ac:dyDescent="0.25">
      <c r="A2990" s="5" t="s">
        <v>1735</v>
      </c>
      <c r="B2990" s="6" t="s">
        <v>29</v>
      </c>
      <c r="C2990" s="9" t="str">
        <f>VLOOKUP(B2990,'De-Para_Estado_Regiao'!$B$3:$C$29,2,0)</f>
        <v>Centro-Oeste</v>
      </c>
      <c r="D2990" s="6">
        <v>819</v>
      </c>
      <c r="E2990" s="6">
        <v>0.7</v>
      </c>
      <c r="F2990" s="6">
        <v>0.67500000000000004</v>
      </c>
      <c r="G2990" s="6">
        <v>0.61099999999999999</v>
      </c>
      <c r="H2990" s="6">
        <v>35667.870000000003</v>
      </c>
      <c r="I2990" s="6">
        <v>9</v>
      </c>
      <c r="J2990" s="36" t="str">
        <f t="shared" si="46"/>
        <v>Alto</v>
      </c>
      <c r="K2990" s="6">
        <f>IF(OR(B2990="",D2990="",E2990="",F2990="",G2990="",H2990=""),1,0)</f>
        <v>0</v>
      </c>
      <c r="L2990" s="6">
        <f>IF(C2990&lt;Panorama_geral!$B$3,1,0)</f>
        <v>0</v>
      </c>
      <c r="M2990" s="36">
        <f>IF(D2990&gt;Educacao_infantil!$I$3,1,0)</f>
        <v>0</v>
      </c>
      <c r="N2990" s="7">
        <f>IF(I2990&lt;Educacao_infantil!$J$3,1,0)</f>
        <v>0</v>
      </c>
      <c r="O2990" s="22"/>
    </row>
    <row r="2991" spans="1:15" x14ac:dyDescent="0.25">
      <c r="A2991" s="5" t="s">
        <v>1737</v>
      </c>
      <c r="B2991" s="6" t="s">
        <v>10</v>
      </c>
      <c r="C2991" s="9" t="str">
        <f>VLOOKUP(B2991,'De-Para_Estado_Regiao'!$B$3:$C$29,2,0)</f>
        <v>Sudeste</v>
      </c>
      <c r="D2991" s="6">
        <v>299</v>
      </c>
      <c r="E2991" s="6">
        <v>0.67</v>
      </c>
      <c r="F2991" s="6">
        <v>0.67200000000000004</v>
      </c>
      <c r="G2991" s="6">
        <v>0.55600000000000005</v>
      </c>
      <c r="H2991" s="6">
        <v>16574.71</v>
      </c>
      <c r="I2991" s="6">
        <v>7</v>
      </c>
      <c r="J2991" s="36" t="str">
        <f t="shared" si="46"/>
        <v>Médio</v>
      </c>
      <c r="K2991" s="6">
        <f>IF(OR(B2991="",D2991="",E2991="",F2991="",G2991="",H2991=""),1,0)</f>
        <v>0</v>
      </c>
      <c r="L2991" s="6">
        <f>IF(C2991&lt;Panorama_geral!$B$3,1,0)</f>
        <v>0</v>
      </c>
      <c r="M2991" s="36">
        <f>IF(D2991&gt;Educacao_infantil!$I$3,1,0)</f>
        <v>0</v>
      </c>
      <c r="N2991" s="7">
        <f>IF(I2991&lt;Educacao_infantil!$J$3,1,0)</f>
        <v>0</v>
      </c>
      <c r="O2991" s="22"/>
    </row>
    <row r="2992" spans="1:15" x14ac:dyDescent="0.25">
      <c r="A2992" s="8" t="s">
        <v>1738</v>
      </c>
      <c r="B2992" s="9" t="s">
        <v>31</v>
      </c>
      <c r="C2992" s="9" t="str">
        <f>VLOOKUP(B2992,'De-Para_Estado_Regiao'!$B$3:$C$29,2,0)</f>
        <v>Nordeste</v>
      </c>
      <c r="D2992" s="9">
        <v>999</v>
      </c>
      <c r="E2992" s="9">
        <v>0.624</v>
      </c>
      <c r="F2992" s="9">
        <v>0.56799999999999995</v>
      </c>
      <c r="G2992" s="9">
        <v>0.54800000000000004</v>
      </c>
      <c r="H2992" s="9">
        <v>11031.7</v>
      </c>
      <c r="I2992" s="6">
        <v>19</v>
      </c>
      <c r="J2992" s="36" t="str">
        <f t="shared" si="46"/>
        <v>Médio</v>
      </c>
      <c r="K2992" s="6">
        <f>IF(OR(B2992="",D2992="",E2992="",F2992="",G2992="",H2992=""),1,0)</f>
        <v>0</v>
      </c>
      <c r="L2992" s="6">
        <f>IF(C2992&lt;Panorama_geral!$B$3,1,0)</f>
        <v>0</v>
      </c>
      <c r="M2992" s="36">
        <f>IF(D2992&gt;Educacao_infantil!$I$3,1,0)</f>
        <v>1</v>
      </c>
      <c r="N2992" s="7">
        <f>IF(I2992&lt;Educacao_infantil!$J$3,1,0)</f>
        <v>0</v>
      </c>
      <c r="O2992" s="22"/>
    </row>
    <row r="2993" spans="1:15" x14ac:dyDescent="0.25">
      <c r="A2993" s="5" t="s">
        <v>1739</v>
      </c>
      <c r="B2993" s="6" t="s">
        <v>33</v>
      </c>
      <c r="C2993" s="9" t="str">
        <f>VLOOKUP(B2993,'De-Para_Estado_Regiao'!$B$3:$C$29,2,0)</f>
        <v>Centro-Oeste</v>
      </c>
      <c r="D2993" s="6">
        <v>213</v>
      </c>
      <c r="E2993" s="6">
        <v>0.67200000000000004</v>
      </c>
      <c r="F2993" s="6">
        <v>0.69199999999999995</v>
      </c>
      <c r="G2993" s="6">
        <v>0.54600000000000004</v>
      </c>
      <c r="H2993" s="6">
        <v>17975.849999999999</v>
      </c>
      <c r="I2993" s="6">
        <v>1</v>
      </c>
      <c r="J2993" s="36" t="str">
        <f t="shared" si="46"/>
        <v>Médio</v>
      </c>
      <c r="K2993" s="6">
        <f>IF(OR(B2993="",D2993="",E2993="",F2993="",G2993="",H2993=""),1,0)</f>
        <v>0</v>
      </c>
      <c r="L2993" s="6">
        <f>IF(C2993&lt;Panorama_geral!$B$3,1,0)</f>
        <v>0</v>
      </c>
      <c r="M2993" s="36">
        <f>IF(D2993&gt;Educacao_infantil!$I$3,1,0)</f>
        <v>0</v>
      </c>
      <c r="N2993" s="7">
        <f>IF(I2993&lt;Educacao_infantil!$J$3,1,0)</f>
        <v>1</v>
      </c>
      <c r="O2993" s="22"/>
    </row>
    <row r="2994" spans="1:15" x14ac:dyDescent="0.25">
      <c r="A2994" s="8" t="s">
        <v>1740</v>
      </c>
      <c r="B2994" s="9" t="s">
        <v>33</v>
      </c>
      <c r="C2994" s="9" t="str">
        <f>VLOOKUP(B2994,'De-Para_Estado_Regiao'!$B$3:$C$29,2,0)</f>
        <v>Centro-Oeste</v>
      </c>
      <c r="D2994" s="9">
        <v>577</v>
      </c>
      <c r="E2994" s="9">
        <v>0.70299999999999996</v>
      </c>
      <c r="F2994" s="9">
        <v>0.66500000000000004</v>
      </c>
      <c r="G2994" s="9">
        <v>0.63400000000000001</v>
      </c>
      <c r="H2994" s="9">
        <v>14343.91</v>
      </c>
      <c r="I2994" s="6">
        <v>5</v>
      </c>
      <c r="J2994" s="36" t="str">
        <f t="shared" si="46"/>
        <v>Alto</v>
      </c>
      <c r="K2994" s="6">
        <f>IF(OR(B2994="",D2994="",E2994="",F2994="",G2994="",H2994=""),1,0)</f>
        <v>0</v>
      </c>
      <c r="L2994" s="6">
        <f>IF(C2994&lt;Panorama_geral!$B$3,1,0)</f>
        <v>0</v>
      </c>
      <c r="M2994" s="36">
        <f>IF(D2994&gt;Educacao_infantil!$I$3,1,0)</f>
        <v>0</v>
      </c>
      <c r="N2994" s="7">
        <f>IF(I2994&lt;Educacao_infantil!$J$3,1,0)</f>
        <v>0</v>
      </c>
      <c r="O2994" s="22"/>
    </row>
    <row r="2995" spans="1:15" x14ac:dyDescent="0.25">
      <c r="A2995" s="5" t="s">
        <v>1745</v>
      </c>
      <c r="B2995" s="6" t="s">
        <v>72</v>
      </c>
      <c r="C2995" s="9" t="str">
        <f>VLOOKUP(B2995,'De-Para_Estado_Regiao'!$B$3:$C$29,2,0)</f>
        <v>Nordeste</v>
      </c>
      <c r="D2995" s="6">
        <v>2411</v>
      </c>
      <c r="E2995" s="6">
        <v>0.61599999999999999</v>
      </c>
      <c r="F2995" s="6">
        <v>0.59899999999999998</v>
      </c>
      <c r="G2995" s="6">
        <v>0.505</v>
      </c>
      <c r="H2995" s="6">
        <v>10718.21</v>
      </c>
      <c r="I2995" s="6">
        <v>64</v>
      </c>
      <c r="J2995" s="36" t="str">
        <f t="shared" si="46"/>
        <v>Médio</v>
      </c>
      <c r="K2995" s="6">
        <f>IF(OR(B2995="",D2995="",E2995="",F2995="",G2995="",H2995=""),1,0)</f>
        <v>0</v>
      </c>
      <c r="L2995" s="6">
        <f>IF(C2995&lt;Panorama_geral!$B$3,1,0)</f>
        <v>0</v>
      </c>
      <c r="M2995" s="36">
        <f>IF(D2995&gt;Educacao_infantil!$I$3,1,0)</f>
        <v>1</v>
      </c>
      <c r="N2995" s="7">
        <f>IF(I2995&lt;Educacao_infantil!$J$3,1,0)</f>
        <v>0</v>
      </c>
      <c r="O2995" s="22"/>
    </row>
    <row r="2996" spans="1:15" x14ac:dyDescent="0.25">
      <c r="A2996" s="8" t="s">
        <v>1746</v>
      </c>
      <c r="B2996" s="9" t="s">
        <v>59</v>
      </c>
      <c r="C2996" s="9" t="str">
        <f>VLOOKUP(B2996,'De-Para_Estado_Regiao'!$B$3:$C$29,2,0)</f>
        <v>Sul</v>
      </c>
      <c r="D2996" s="9">
        <v>877</v>
      </c>
      <c r="E2996" s="9">
        <v>0.75</v>
      </c>
      <c r="F2996" s="9">
        <v>0.748</v>
      </c>
      <c r="G2996" s="9">
        <v>0.69499999999999995</v>
      </c>
      <c r="H2996" s="9">
        <v>34299.24</v>
      </c>
      <c r="I2996" s="6">
        <v>18</v>
      </c>
      <c r="J2996" s="36" t="str">
        <f t="shared" si="46"/>
        <v>Alto</v>
      </c>
      <c r="K2996" s="6">
        <f>IF(OR(B2996="",D2996="",E2996="",F2996="",G2996="",H2996=""),1,0)</f>
        <v>0</v>
      </c>
      <c r="L2996" s="6">
        <f>IF(C2996&lt;Panorama_geral!$B$3,1,0)</f>
        <v>0</v>
      </c>
      <c r="M2996" s="36">
        <f>IF(D2996&gt;Educacao_infantil!$I$3,1,0)</f>
        <v>0</v>
      </c>
      <c r="N2996" s="7">
        <f>IF(I2996&lt;Educacao_infantil!$J$3,1,0)</f>
        <v>0</v>
      </c>
      <c r="O2996" s="22"/>
    </row>
    <row r="2997" spans="1:15" x14ac:dyDescent="0.25">
      <c r="A2997" s="5" t="s">
        <v>1747</v>
      </c>
      <c r="B2997" s="6" t="s">
        <v>16</v>
      </c>
      <c r="C2997" s="9" t="str">
        <f>VLOOKUP(B2997,'De-Para_Estado_Regiao'!$B$3:$C$29,2,0)</f>
        <v>Sudeste</v>
      </c>
      <c r="D2997" s="6">
        <v>944</v>
      </c>
      <c r="E2997" s="6">
        <v>0.64</v>
      </c>
      <c r="F2997" s="6">
        <v>0.59299999999999997</v>
      </c>
      <c r="G2997" s="6">
        <v>0.56399999999999995</v>
      </c>
      <c r="H2997" s="6">
        <v>9992.0499999999993</v>
      </c>
      <c r="I2997" s="6">
        <v>25</v>
      </c>
      <c r="J2997" s="36" t="str">
        <f t="shared" si="46"/>
        <v>Médio</v>
      </c>
      <c r="K2997" s="6">
        <f>IF(OR(B2997="",D2997="",E2997="",F2997="",G2997="",H2997=""),1,0)</f>
        <v>0</v>
      </c>
      <c r="L2997" s="6">
        <f>IF(C2997&lt;Panorama_geral!$B$3,1,0)</f>
        <v>0</v>
      </c>
      <c r="M2997" s="36">
        <f>IF(D2997&gt;Educacao_infantil!$I$3,1,0)</f>
        <v>0</v>
      </c>
      <c r="N2997" s="7">
        <f>IF(I2997&lt;Educacao_infantil!$J$3,1,0)</f>
        <v>0</v>
      </c>
      <c r="O2997" s="22"/>
    </row>
    <row r="2998" spans="1:15" x14ac:dyDescent="0.25">
      <c r="A2998" s="8" t="s">
        <v>1748</v>
      </c>
      <c r="B2998" s="9" t="s">
        <v>29</v>
      </c>
      <c r="C2998" s="9" t="str">
        <f>VLOOKUP(B2998,'De-Para_Estado_Regiao'!$B$3:$C$29,2,0)</f>
        <v>Centro-Oeste</v>
      </c>
      <c r="D2998" s="9">
        <v>211</v>
      </c>
      <c r="E2998" s="9">
        <v>0.63</v>
      </c>
      <c r="F2998" s="9">
        <v>0.56699999999999995</v>
      </c>
      <c r="G2998" s="9">
        <v>0.54900000000000004</v>
      </c>
      <c r="H2998" s="9">
        <v>28100.03</v>
      </c>
      <c r="I2998" s="6">
        <v>8</v>
      </c>
      <c r="J2998" s="36" t="str">
        <f t="shared" si="46"/>
        <v>Médio</v>
      </c>
      <c r="K2998" s="6">
        <f>IF(OR(B2998="",D2998="",E2998="",F2998="",G2998="",H2998=""),1,0)</f>
        <v>0</v>
      </c>
      <c r="L2998" s="6">
        <f>IF(C2998&lt;Panorama_geral!$B$3,1,0)</f>
        <v>0</v>
      </c>
      <c r="M2998" s="36">
        <f>IF(D2998&gt;Educacao_infantil!$I$3,1,0)</f>
        <v>0</v>
      </c>
      <c r="N2998" s="7">
        <f>IF(I2998&lt;Educacao_infantil!$J$3,1,0)</f>
        <v>0</v>
      </c>
      <c r="O2998" s="22"/>
    </row>
    <row r="2999" spans="1:15" x14ac:dyDescent="0.25">
      <c r="A2999" s="5" t="s">
        <v>1749</v>
      </c>
      <c r="B2999" s="6" t="s">
        <v>16</v>
      </c>
      <c r="C2999" s="9" t="str">
        <f>VLOOKUP(B2999,'De-Para_Estado_Regiao'!$B$3:$C$29,2,0)</f>
        <v>Sudeste</v>
      </c>
      <c r="D2999" s="6">
        <v>608</v>
      </c>
      <c r="E2999" s="6">
        <v>0.64800000000000002</v>
      </c>
      <c r="F2999" s="6">
        <v>0.64100000000000001</v>
      </c>
      <c r="G2999" s="6">
        <v>0.51300000000000001</v>
      </c>
      <c r="H2999" s="6">
        <v>17948.79</v>
      </c>
      <c r="I2999" s="6">
        <v>18</v>
      </c>
      <c r="J2999" s="36" t="str">
        <f t="shared" si="46"/>
        <v>Médio</v>
      </c>
      <c r="K2999" s="6">
        <f>IF(OR(B2999="",D2999="",E2999="",F2999="",G2999="",H2999=""),1,0)</f>
        <v>0</v>
      </c>
      <c r="L2999" s="6">
        <f>IF(C2999&lt;Panorama_geral!$B$3,1,0)</f>
        <v>0</v>
      </c>
      <c r="M2999" s="36">
        <f>IF(D2999&gt;Educacao_infantil!$I$3,1,0)</f>
        <v>0</v>
      </c>
      <c r="N2999" s="7">
        <f>IF(I2999&lt;Educacao_infantil!$J$3,1,0)</f>
        <v>0</v>
      </c>
      <c r="O2999" s="22"/>
    </row>
    <row r="3000" spans="1:15" x14ac:dyDescent="0.25">
      <c r="A3000" s="8" t="s">
        <v>1750</v>
      </c>
      <c r="B3000" s="9" t="s">
        <v>16</v>
      </c>
      <c r="C3000" s="9" t="str">
        <f>VLOOKUP(B3000,'De-Para_Estado_Regiao'!$B$3:$C$29,2,0)</f>
        <v>Sudeste</v>
      </c>
      <c r="D3000" s="9">
        <v>371</v>
      </c>
      <c r="E3000" s="9">
        <v>0.70799999999999996</v>
      </c>
      <c r="F3000" s="9">
        <v>0.67600000000000005</v>
      </c>
      <c r="G3000" s="9">
        <v>0.64600000000000002</v>
      </c>
      <c r="H3000" s="9">
        <v>161058.06</v>
      </c>
      <c r="I3000" s="6">
        <v>0</v>
      </c>
      <c r="J3000" s="36" t="str">
        <f t="shared" si="46"/>
        <v>Alto</v>
      </c>
      <c r="K3000" s="6">
        <f>IF(OR(B3000="",D3000="",E3000="",F3000="",G3000="",H3000=""),1,0)</f>
        <v>0</v>
      </c>
      <c r="L3000" s="6">
        <f>IF(C3000&lt;Panorama_geral!$B$3,1,0)</f>
        <v>0</v>
      </c>
      <c r="M3000" s="36">
        <f>IF(D3000&gt;Educacao_infantil!$I$3,1,0)</f>
        <v>0</v>
      </c>
      <c r="N3000" s="7">
        <f>IF(I3000&lt;Educacao_infantil!$J$3,1,0)</f>
        <v>1</v>
      </c>
      <c r="O3000" s="22"/>
    </row>
    <row r="3001" spans="1:15" x14ac:dyDescent="0.25">
      <c r="A3001" s="5" t="s">
        <v>1751</v>
      </c>
      <c r="B3001" s="6" t="s">
        <v>7</v>
      </c>
      <c r="C3001" s="9" t="str">
        <f>VLOOKUP(B3001,'De-Para_Estado_Regiao'!$B$3:$C$29,2,0)</f>
        <v>Sudeste</v>
      </c>
      <c r="D3001" s="6">
        <v>655</v>
      </c>
      <c r="E3001" s="6">
        <v>0.73599999999999999</v>
      </c>
      <c r="F3001" s="6">
        <v>0.72</v>
      </c>
      <c r="G3001" s="6">
        <v>0.67500000000000004</v>
      </c>
      <c r="H3001" s="6">
        <v>16381.07</v>
      </c>
      <c r="I3001" s="6">
        <v>12</v>
      </c>
      <c r="J3001" s="36" t="str">
        <f t="shared" si="46"/>
        <v>Alto</v>
      </c>
      <c r="K3001" s="6">
        <f>IF(OR(B3001="",D3001="",E3001="",F3001="",G3001="",H3001=""),1,0)</f>
        <v>0</v>
      </c>
      <c r="L3001" s="6">
        <f>IF(C3001&lt;Panorama_geral!$B$3,1,0)</f>
        <v>0</v>
      </c>
      <c r="M3001" s="36">
        <f>IF(D3001&gt;Educacao_infantil!$I$3,1,0)</f>
        <v>0</v>
      </c>
      <c r="N3001" s="7">
        <f>IF(I3001&lt;Educacao_infantil!$J$3,1,0)</f>
        <v>0</v>
      </c>
      <c r="O3001" s="22"/>
    </row>
    <row r="3002" spans="1:15" x14ac:dyDescent="0.25">
      <c r="A3002" s="8" t="s">
        <v>1752</v>
      </c>
      <c r="B3002" s="9" t="s">
        <v>7</v>
      </c>
      <c r="C3002" s="9" t="str">
        <f>VLOOKUP(B3002,'De-Para_Estado_Regiao'!$B$3:$C$29,2,0)</f>
        <v>Sudeste</v>
      </c>
      <c r="D3002" s="9">
        <v>95</v>
      </c>
      <c r="E3002" s="9">
        <v>0.85</v>
      </c>
      <c r="F3002" s="9">
        <v>0.84899999999999998</v>
      </c>
      <c r="G3002" s="9">
        <v>0.82499999999999996</v>
      </c>
      <c r="H3002" s="9">
        <v>41378.019999999997</v>
      </c>
      <c r="I3002" s="6">
        <v>3</v>
      </c>
      <c r="J3002" s="36" t="str">
        <f t="shared" si="46"/>
        <v>Muito Alto</v>
      </c>
      <c r="K3002" s="6">
        <f>IF(OR(B3002="",D3002="",E3002="",F3002="",G3002="",H3002=""),1,0)</f>
        <v>0</v>
      </c>
      <c r="L3002" s="6">
        <f>IF(C3002&lt;Panorama_geral!$B$3,1,0)</f>
        <v>0</v>
      </c>
      <c r="M3002" s="36">
        <f>IF(D3002&gt;Educacao_infantil!$I$3,1,0)</f>
        <v>0</v>
      </c>
      <c r="N3002" s="7">
        <f>IF(I3002&lt;Educacao_infantil!$J$3,1,0)</f>
        <v>0</v>
      </c>
      <c r="O3002" s="22"/>
    </row>
    <row r="3003" spans="1:15" x14ac:dyDescent="0.25">
      <c r="A3003" s="5" t="s">
        <v>1753</v>
      </c>
      <c r="B3003" s="6" t="s">
        <v>59</v>
      </c>
      <c r="C3003" s="9" t="str">
        <f>VLOOKUP(B3003,'De-Para_Estado_Regiao'!$B$3:$C$29,2,0)</f>
        <v>Sul</v>
      </c>
      <c r="D3003" s="6">
        <v>616</v>
      </c>
      <c r="E3003" s="6">
        <v>0.69599999999999995</v>
      </c>
      <c r="F3003" s="6">
        <v>0.68400000000000005</v>
      </c>
      <c r="G3003" s="6">
        <v>0.57799999999999996</v>
      </c>
      <c r="H3003" s="6">
        <v>33982.699999999997</v>
      </c>
      <c r="I3003" s="6">
        <v>14</v>
      </c>
      <c r="J3003" s="36" t="str">
        <f t="shared" si="46"/>
        <v>Médio</v>
      </c>
      <c r="K3003" s="6">
        <f>IF(OR(B3003="",D3003="",E3003="",F3003="",G3003="",H3003=""),1,0)</f>
        <v>0</v>
      </c>
      <c r="L3003" s="6">
        <f>IF(C3003&lt;Panorama_geral!$B$3,1,0)</f>
        <v>0</v>
      </c>
      <c r="M3003" s="36">
        <f>IF(D3003&gt;Educacao_infantil!$I$3,1,0)</f>
        <v>0</v>
      </c>
      <c r="N3003" s="7">
        <f>IF(I3003&lt;Educacao_infantil!$J$3,1,0)</f>
        <v>0</v>
      </c>
      <c r="O3003" s="22"/>
    </row>
    <row r="3004" spans="1:15" x14ac:dyDescent="0.25">
      <c r="A3004" s="8" t="s">
        <v>1754</v>
      </c>
      <c r="B3004" s="9" t="s">
        <v>33</v>
      </c>
      <c r="C3004" s="9" t="str">
        <f>VLOOKUP(B3004,'De-Para_Estado_Regiao'!$B$3:$C$29,2,0)</f>
        <v>Centro-Oeste</v>
      </c>
      <c r="D3004" s="9">
        <v>187</v>
      </c>
      <c r="E3004" s="9">
        <v>0.70099999999999996</v>
      </c>
      <c r="F3004" s="9">
        <v>0.72399999999999998</v>
      </c>
      <c r="G3004" s="9">
        <v>0.57799999999999996</v>
      </c>
      <c r="H3004" s="9">
        <v>23482.92</v>
      </c>
      <c r="I3004" s="6">
        <v>3</v>
      </c>
      <c r="J3004" s="36" t="str">
        <f t="shared" si="46"/>
        <v>Alto</v>
      </c>
      <c r="K3004" s="6">
        <f>IF(OR(B3004="",D3004="",E3004="",F3004="",G3004="",H3004=""),1,0)</f>
        <v>0</v>
      </c>
      <c r="L3004" s="6">
        <f>IF(C3004&lt;Panorama_geral!$B$3,1,0)</f>
        <v>0</v>
      </c>
      <c r="M3004" s="36">
        <f>IF(D3004&gt;Educacao_infantil!$I$3,1,0)</f>
        <v>0</v>
      </c>
      <c r="N3004" s="7">
        <f>IF(I3004&lt;Educacao_infantil!$J$3,1,0)</f>
        <v>0</v>
      </c>
      <c r="O3004" s="22"/>
    </row>
    <row r="3005" spans="1:15" x14ac:dyDescent="0.25">
      <c r="A3005" s="5" t="s">
        <v>708</v>
      </c>
      <c r="B3005" s="6" t="s">
        <v>22</v>
      </c>
      <c r="C3005" s="9" t="str">
        <f>VLOOKUP(B3005,'De-Para_Estado_Regiao'!$B$3:$C$29,2,0)</f>
        <v>Sul</v>
      </c>
      <c r="D3005" s="6">
        <v>719</v>
      </c>
      <c r="E3005" s="6">
        <v>0.748</v>
      </c>
      <c r="F3005" s="6">
        <v>0.72299999999999998</v>
      </c>
      <c r="G3005" s="6">
        <v>0.69199999999999995</v>
      </c>
      <c r="H3005" s="6">
        <v>89241.06</v>
      </c>
      <c r="I3005" s="6">
        <v>14</v>
      </c>
      <c r="J3005" s="36" t="str">
        <f t="shared" si="46"/>
        <v>Alto</v>
      </c>
      <c r="K3005" s="6">
        <f>IF(OR(B3005="",D3005="",E3005="",F3005="",G3005="",H3005=""),1,0)</f>
        <v>0</v>
      </c>
      <c r="L3005" s="6">
        <f>IF(C3005&lt;Panorama_geral!$B$3,1,0)</f>
        <v>0</v>
      </c>
      <c r="M3005" s="36">
        <f>IF(D3005&gt;Educacao_infantil!$I$3,1,0)</f>
        <v>0</v>
      </c>
      <c r="N3005" s="7">
        <f>IF(I3005&lt;Educacao_infantil!$J$3,1,0)</f>
        <v>0</v>
      </c>
      <c r="O3005" s="22"/>
    </row>
    <row r="3006" spans="1:15" x14ac:dyDescent="0.25">
      <c r="A3006" s="8" t="s">
        <v>1755</v>
      </c>
      <c r="B3006" s="9" t="s">
        <v>16</v>
      </c>
      <c r="C3006" s="9" t="str">
        <f>VLOOKUP(B3006,'De-Para_Estado_Regiao'!$B$3:$C$29,2,0)</f>
        <v>Sudeste</v>
      </c>
      <c r="D3006" s="9">
        <v>772</v>
      </c>
      <c r="E3006" s="9">
        <v>0.72299999999999998</v>
      </c>
      <c r="F3006" s="9">
        <v>0.747</v>
      </c>
      <c r="G3006" s="9">
        <v>0.60099999999999998</v>
      </c>
      <c r="H3006" s="9">
        <v>21133.08</v>
      </c>
      <c r="I3006" s="6">
        <v>9</v>
      </c>
      <c r="J3006" s="36" t="str">
        <f t="shared" si="46"/>
        <v>Alto</v>
      </c>
      <c r="K3006" s="6">
        <f>IF(OR(B3006="",D3006="",E3006="",F3006="",G3006="",H3006=""),1,0)</f>
        <v>0</v>
      </c>
      <c r="L3006" s="6">
        <f>IF(C3006&lt;Panorama_geral!$B$3,1,0)</f>
        <v>0</v>
      </c>
      <c r="M3006" s="36">
        <f>IF(D3006&gt;Educacao_infantil!$I$3,1,0)</f>
        <v>0</v>
      </c>
      <c r="N3006" s="7">
        <f>IF(I3006&lt;Educacao_infantil!$J$3,1,0)</f>
        <v>0</v>
      </c>
      <c r="O3006" s="22"/>
    </row>
    <row r="3007" spans="1:15" x14ac:dyDescent="0.25">
      <c r="A3007" s="5" t="s">
        <v>1758</v>
      </c>
      <c r="B3007" s="6" t="s">
        <v>16</v>
      </c>
      <c r="C3007" s="9" t="str">
        <f>VLOOKUP(B3007,'De-Para_Estado_Regiao'!$B$3:$C$29,2,0)</f>
        <v>Sudeste</v>
      </c>
      <c r="D3007" s="6">
        <v>145</v>
      </c>
      <c r="E3007" s="6">
        <v>0.66</v>
      </c>
      <c r="F3007" s="6">
        <v>0.629</v>
      </c>
      <c r="G3007" s="6">
        <v>0.54400000000000004</v>
      </c>
      <c r="H3007" s="6">
        <v>112989.28</v>
      </c>
      <c r="I3007" s="6">
        <v>3</v>
      </c>
      <c r="J3007" s="36" t="str">
        <f t="shared" si="46"/>
        <v>Médio</v>
      </c>
      <c r="K3007" s="6">
        <f>IF(OR(B3007="",D3007="",E3007="",F3007="",G3007="",H3007=""),1,0)</f>
        <v>0</v>
      </c>
      <c r="L3007" s="6">
        <f>IF(C3007&lt;Panorama_geral!$B$3,1,0)</f>
        <v>0</v>
      </c>
      <c r="M3007" s="36">
        <f>IF(D3007&gt;Educacao_infantil!$I$3,1,0)</f>
        <v>0</v>
      </c>
      <c r="N3007" s="7">
        <f>IF(I3007&lt;Educacao_infantil!$J$3,1,0)</f>
        <v>0</v>
      </c>
      <c r="O3007" s="22"/>
    </row>
    <row r="3008" spans="1:15" x14ac:dyDescent="0.25">
      <c r="A3008" s="8" t="s">
        <v>1759</v>
      </c>
      <c r="B3008" s="9" t="s">
        <v>19</v>
      </c>
      <c r="C3008" s="9" t="str">
        <f>VLOOKUP(B3008,'De-Para_Estado_Regiao'!$B$3:$C$29,2,0)</f>
        <v>Nordeste</v>
      </c>
      <c r="D3008" s="9">
        <v>1511</v>
      </c>
      <c r="E3008" s="9">
        <v>0.626</v>
      </c>
      <c r="F3008" s="9">
        <v>0.58799999999999997</v>
      </c>
      <c r="G3008" s="9">
        <v>0.53800000000000003</v>
      </c>
      <c r="H3008" s="9">
        <v>12356.67</v>
      </c>
      <c r="I3008" s="6">
        <v>20</v>
      </c>
      <c r="J3008" s="36" t="str">
        <f t="shared" si="46"/>
        <v>Médio</v>
      </c>
      <c r="K3008" s="6">
        <f>IF(OR(B3008="",D3008="",E3008="",F3008="",G3008="",H3008=""),1,0)</f>
        <v>0</v>
      </c>
      <c r="L3008" s="6">
        <f>IF(C3008&lt;Panorama_geral!$B$3,1,0)</f>
        <v>0</v>
      </c>
      <c r="M3008" s="36">
        <f>IF(D3008&gt;Educacao_infantil!$I$3,1,0)</f>
        <v>1</v>
      </c>
      <c r="N3008" s="7">
        <f>IF(I3008&lt;Educacao_infantil!$J$3,1,0)</f>
        <v>0</v>
      </c>
      <c r="O3008" s="22"/>
    </row>
    <row r="3009" spans="1:15" x14ac:dyDescent="0.25">
      <c r="A3009" s="5" t="s">
        <v>1760</v>
      </c>
      <c r="B3009" s="6" t="s">
        <v>7</v>
      </c>
      <c r="C3009" s="9" t="str">
        <f>VLOOKUP(B3009,'De-Para_Estado_Regiao'!$B$3:$C$29,2,0)</f>
        <v>Sudeste</v>
      </c>
      <c r="D3009" s="6">
        <v>473</v>
      </c>
      <c r="E3009" s="6">
        <v>0.68700000000000006</v>
      </c>
      <c r="F3009" s="6">
        <v>0.69199999999999995</v>
      </c>
      <c r="G3009" s="6">
        <v>0.58299999999999996</v>
      </c>
      <c r="H3009" s="6">
        <v>13307.71</v>
      </c>
      <c r="I3009" s="6">
        <v>4</v>
      </c>
      <c r="J3009" s="36" t="str">
        <f t="shared" si="46"/>
        <v>Médio</v>
      </c>
      <c r="K3009" s="6">
        <f>IF(OR(B3009="",D3009="",E3009="",F3009="",G3009="",H3009=""),1,0)</f>
        <v>0</v>
      </c>
      <c r="L3009" s="6">
        <f>IF(C3009&lt;Panorama_geral!$B$3,1,0)</f>
        <v>0</v>
      </c>
      <c r="M3009" s="36">
        <f>IF(D3009&gt;Educacao_infantil!$I$3,1,0)</f>
        <v>0</v>
      </c>
      <c r="N3009" s="7">
        <f>IF(I3009&lt;Educacao_infantil!$J$3,1,0)</f>
        <v>0</v>
      </c>
      <c r="O3009" s="22"/>
    </row>
    <row r="3010" spans="1:15" x14ac:dyDescent="0.25">
      <c r="A3010" s="5" t="s">
        <v>1762</v>
      </c>
      <c r="B3010" s="6" t="s">
        <v>7</v>
      </c>
      <c r="C3010" s="9" t="str">
        <f>VLOOKUP(B3010,'De-Para_Estado_Regiao'!$B$3:$C$29,2,0)</f>
        <v>Sudeste</v>
      </c>
      <c r="D3010" s="6">
        <v>142</v>
      </c>
      <c r="E3010" s="6">
        <v>0.71499999999999997</v>
      </c>
      <c r="F3010" s="6">
        <v>0.66200000000000003</v>
      </c>
      <c r="G3010" s="6">
        <v>0.68100000000000005</v>
      </c>
      <c r="H3010" s="6">
        <v>133036.07</v>
      </c>
      <c r="I3010" s="6">
        <v>2</v>
      </c>
      <c r="J3010" s="36" t="str">
        <f t="shared" si="46"/>
        <v>Alto</v>
      </c>
      <c r="K3010" s="6">
        <f>IF(OR(B3010="",D3010="",E3010="",F3010="",G3010="",H3010=""),1,0)</f>
        <v>0</v>
      </c>
      <c r="L3010" s="6">
        <f>IF(C3010&lt;Panorama_geral!$B$3,1,0)</f>
        <v>0</v>
      </c>
      <c r="M3010" s="36">
        <f>IF(D3010&gt;Educacao_infantil!$I$3,1,0)</f>
        <v>0</v>
      </c>
      <c r="N3010" s="7">
        <f>IF(I3010&lt;Educacao_infantil!$J$3,1,0)</f>
        <v>0</v>
      </c>
      <c r="O3010" s="22"/>
    </row>
    <row r="3011" spans="1:15" x14ac:dyDescent="0.25">
      <c r="A3011" s="8" t="s">
        <v>1763</v>
      </c>
      <c r="B3011" s="9" t="s">
        <v>59</v>
      </c>
      <c r="C3011" s="9" t="str">
        <f>VLOOKUP(B3011,'De-Para_Estado_Regiao'!$B$3:$C$29,2,0)</f>
        <v>Sul</v>
      </c>
      <c r="D3011" s="9">
        <v>515</v>
      </c>
      <c r="E3011" s="9">
        <v>0.747</v>
      </c>
      <c r="F3011" s="9">
        <v>0.73699999999999999</v>
      </c>
      <c r="G3011" s="9">
        <v>0.65100000000000002</v>
      </c>
      <c r="H3011" s="9">
        <v>19003.349999999999</v>
      </c>
      <c r="I3011" s="6">
        <v>6</v>
      </c>
      <c r="J3011" s="36" t="str">
        <f t="shared" si="46"/>
        <v>Alto</v>
      </c>
      <c r="K3011" s="6">
        <f>IF(OR(B3011="",D3011="",E3011="",F3011="",G3011="",H3011=""),1,0)</f>
        <v>0</v>
      </c>
      <c r="L3011" s="6">
        <f>IF(C3011&lt;Panorama_geral!$B$3,1,0)</f>
        <v>0</v>
      </c>
      <c r="M3011" s="36">
        <f>IF(D3011&gt;Educacao_infantil!$I$3,1,0)</f>
        <v>0</v>
      </c>
      <c r="N3011" s="7">
        <f>IF(I3011&lt;Educacao_infantil!$J$3,1,0)</f>
        <v>0</v>
      </c>
      <c r="O3011" s="22"/>
    </row>
    <row r="3012" spans="1:15" x14ac:dyDescent="0.25">
      <c r="A3012" s="5" t="s">
        <v>1764</v>
      </c>
      <c r="B3012" s="6" t="s">
        <v>72</v>
      </c>
      <c r="C3012" s="9" t="str">
        <f>VLOOKUP(B3012,'De-Para_Estado_Regiao'!$B$3:$C$29,2,0)</f>
        <v>Nordeste</v>
      </c>
      <c r="D3012" s="6">
        <v>1551</v>
      </c>
      <c r="E3012" s="6">
        <v>0.629</v>
      </c>
      <c r="F3012" s="6">
        <v>0.58899999999999997</v>
      </c>
      <c r="G3012" s="6">
        <v>0.53700000000000003</v>
      </c>
      <c r="H3012" s="6">
        <v>11902.92</v>
      </c>
      <c r="I3012" s="6">
        <v>38</v>
      </c>
      <c r="J3012" s="36" t="str">
        <f t="shared" si="46"/>
        <v>Médio</v>
      </c>
      <c r="K3012" s="6">
        <f>IF(OR(B3012="",D3012="",E3012="",F3012="",G3012="",H3012=""),1,0)</f>
        <v>0</v>
      </c>
      <c r="L3012" s="6">
        <f>IF(C3012&lt;Panorama_geral!$B$3,1,0)</f>
        <v>0</v>
      </c>
      <c r="M3012" s="36">
        <f>IF(D3012&gt;Educacao_infantil!$I$3,1,0)</f>
        <v>1</v>
      </c>
      <c r="N3012" s="7">
        <f>IF(I3012&lt;Educacao_infantil!$J$3,1,0)</f>
        <v>0</v>
      </c>
      <c r="O3012" s="22"/>
    </row>
    <row r="3013" spans="1:15" x14ac:dyDescent="0.25">
      <c r="A3013" s="5" t="s">
        <v>1765</v>
      </c>
      <c r="B3013" s="6" t="s">
        <v>24</v>
      </c>
      <c r="C3013" s="9" t="str">
        <f>VLOOKUP(B3013,'De-Para_Estado_Regiao'!$B$3:$C$29,2,0)</f>
        <v>Nordeste</v>
      </c>
      <c r="D3013" s="6">
        <v>415</v>
      </c>
      <c r="E3013" s="6">
        <v>0.60799999999999998</v>
      </c>
      <c r="F3013" s="6">
        <v>0.53900000000000003</v>
      </c>
      <c r="G3013" s="6">
        <v>0.53700000000000003</v>
      </c>
      <c r="H3013" s="6">
        <v>7516.23</v>
      </c>
      <c r="I3013" s="6">
        <v>1</v>
      </c>
      <c r="J3013" s="36" t="str">
        <f t="shared" si="46"/>
        <v>Médio</v>
      </c>
      <c r="K3013" s="6">
        <f>IF(OR(B3013="",D3013="",E3013="",F3013="",G3013="",H3013=""),1,0)</f>
        <v>0</v>
      </c>
      <c r="L3013" s="6">
        <f>IF(C3013&lt;Panorama_geral!$B$3,1,0)</f>
        <v>0</v>
      </c>
      <c r="M3013" s="36">
        <f>IF(D3013&gt;Educacao_infantil!$I$3,1,0)</f>
        <v>0</v>
      </c>
      <c r="N3013" s="7">
        <f>IF(I3013&lt;Educacao_infantil!$J$3,1,0)</f>
        <v>1</v>
      </c>
      <c r="O3013" s="22"/>
    </row>
    <row r="3014" spans="1:15" x14ac:dyDescent="0.25">
      <c r="A3014" s="8" t="s">
        <v>1766</v>
      </c>
      <c r="B3014" s="9" t="s">
        <v>29</v>
      </c>
      <c r="C3014" s="9" t="str">
        <f>VLOOKUP(B3014,'De-Para_Estado_Regiao'!$B$3:$C$29,2,0)</f>
        <v>Centro-Oeste</v>
      </c>
      <c r="D3014" s="9">
        <v>520</v>
      </c>
      <c r="E3014" s="9">
        <v>0.7</v>
      </c>
      <c r="F3014" s="9">
        <v>0.71899999999999997</v>
      </c>
      <c r="G3014" s="9">
        <v>0.58599999999999997</v>
      </c>
      <c r="H3014" s="9">
        <v>32264.33</v>
      </c>
      <c r="I3014" s="6">
        <v>9</v>
      </c>
      <c r="J3014" s="36" t="str">
        <f t="shared" ref="J3014:J3077" si="47">IF(E3014&lt;0.55,"Baixo", IF(E3014&lt;0.7,"Médio", IF(E3014&lt;0.8,"Alto","Muito Alto")))</f>
        <v>Alto</v>
      </c>
      <c r="K3014" s="6">
        <f>IF(OR(B3014="",D3014="",E3014="",F3014="",G3014="",H3014=""),1,0)</f>
        <v>0</v>
      </c>
      <c r="L3014" s="6">
        <f>IF(C3014&lt;Panorama_geral!$B$3,1,0)</f>
        <v>0</v>
      </c>
      <c r="M3014" s="36">
        <f>IF(D3014&gt;Educacao_infantil!$I$3,1,0)</f>
        <v>0</v>
      </c>
      <c r="N3014" s="7">
        <f>IF(I3014&lt;Educacao_infantil!$J$3,1,0)</f>
        <v>0</v>
      </c>
      <c r="O3014" s="22"/>
    </row>
    <row r="3015" spans="1:15" x14ac:dyDescent="0.25">
      <c r="A3015" s="8" t="s">
        <v>1768</v>
      </c>
      <c r="B3015" s="9" t="s">
        <v>64</v>
      </c>
      <c r="C3015" s="9" t="str">
        <f>VLOOKUP(B3015,'De-Para_Estado_Regiao'!$B$3:$C$29,2,0)</f>
        <v>Sudeste</v>
      </c>
      <c r="D3015" s="9">
        <v>1630</v>
      </c>
      <c r="E3015" s="9">
        <v>0.71</v>
      </c>
      <c r="F3015" s="9">
        <v>0.69199999999999995</v>
      </c>
      <c r="G3015" s="9">
        <v>0.621</v>
      </c>
      <c r="H3015" s="9">
        <v>19002.96</v>
      </c>
      <c r="I3015" s="6">
        <v>78</v>
      </c>
      <c r="J3015" s="36" t="str">
        <f t="shared" si="47"/>
        <v>Alto</v>
      </c>
      <c r="K3015" s="6">
        <f>IF(OR(B3015="",D3015="",E3015="",F3015="",G3015="",H3015=""),1,0)</f>
        <v>0</v>
      </c>
      <c r="L3015" s="6">
        <f>IF(C3015&lt;Panorama_geral!$B$3,1,0)</f>
        <v>0</v>
      </c>
      <c r="M3015" s="36">
        <f>IF(D3015&gt;Educacao_infantil!$I$3,1,0)</f>
        <v>1</v>
      </c>
      <c r="N3015" s="7">
        <f>IF(I3015&lt;Educacao_infantil!$J$3,1,0)</f>
        <v>0</v>
      </c>
      <c r="O3015" s="22"/>
    </row>
    <row r="3016" spans="1:15" x14ac:dyDescent="0.25">
      <c r="A3016" s="5" t="s">
        <v>1769</v>
      </c>
      <c r="B3016" s="6" t="s">
        <v>59</v>
      </c>
      <c r="C3016" s="9" t="str">
        <f>VLOOKUP(B3016,'De-Para_Estado_Regiao'!$B$3:$C$29,2,0)</f>
        <v>Sul</v>
      </c>
      <c r="D3016" s="6">
        <v>1082</v>
      </c>
      <c r="E3016" s="6">
        <v>0.753</v>
      </c>
      <c r="F3016" s="6">
        <v>0.754</v>
      </c>
      <c r="G3016" s="6">
        <v>0.65700000000000003</v>
      </c>
      <c r="H3016" s="6">
        <v>27917.23</v>
      </c>
      <c r="I3016" s="6">
        <v>26</v>
      </c>
      <c r="J3016" s="36" t="str">
        <f t="shared" si="47"/>
        <v>Alto</v>
      </c>
      <c r="K3016" s="6">
        <f>IF(OR(B3016="",D3016="",E3016="",F3016="",G3016="",H3016=""),1,0)</f>
        <v>0</v>
      </c>
      <c r="L3016" s="6">
        <f>IF(C3016&lt;Panorama_geral!$B$3,1,0)</f>
        <v>0</v>
      </c>
      <c r="M3016" s="36">
        <f>IF(D3016&gt;Educacao_infantil!$I$3,1,0)</f>
        <v>1</v>
      </c>
      <c r="N3016" s="7">
        <f>IF(I3016&lt;Educacao_infantil!$J$3,1,0)</f>
        <v>0</v>
      </c>
      <c r="O3016" s="22"/>
    </row>
    <row r="3017" spans="1:15" x14ac:dyDescent="0.25">
      <c r="A3017" s="8" t="s">
        <v>1297</v>
      </c>
      <c r="B3017" s="9" t="s">
        <v>148</v>
      </c>
      <c r="C3017" s="9" t="str">
        <f>VLOOKUP(B3017,'De-Para_Estado_Regiao'!$B$3:$C$29,2,0)</f>
        <v>Norte</v>
      </c>
      <c r="D3017" s="9">
        <v>1593</v>
      </c>
      <c r="E3017" s="9">
        <v>0.61599999999999999</v>
      </c>
      <c r="F3017" s="9">
        <v>0.65</v>
      </c>
      <c r="G3017" s="9">
        <v>0.47899999999999998</v>
      </c>
      <c r="H3017" s="9">
        <v>15123.8</v>
      </c>
      <c r="I3017" s="6">
        <v>14</v>
      </c>
      <c r="J3017" s="36" t="str">
        <f t="shared" si="47"/>
        <v>Médio</v>
      </c>
      <c r="K3017" s="6">
        <f>IF(OR(B3017="",D3017="",E3017="",F3017="",G3017="",H3017=""),1,0)</f>
        <v>0</v>
      </c>
      <c r="L3017" s="6">
        <f>IF(C3017&lt;Panorama_geral!$B$3,1,0)</f>
        <v>0</v>
      </c>
      <c r="M3017" s="36">
        <f>IF(D3017&gt;Educacao_infantil!$I$3,1,0)</f>
        <v>1</v>
      </c>
      <c r="N3017" s="7">
        <f>IF(I3017&lt;Educacao_infantil!$J$3,1,0)</f>
        <v>0</v>
      </c>
      <c r="O3017" s="22"/>
    </row>
    <row r="3018" spans="1:15" x14ac:dyDescent="0.25">
      <c r="A3018" s="5" t="s">
        <v>1770</v>
      </c>
      <c r="B3018" s="6" t="s">
        <v>16</v>
      </c>
      <c r="C3018" s="9" t="str">
        <f>VLOOKUP(B3018,'De-Para_Estado_Regiao'!$B$3:$C$29,2,0)</f>
        <v>Sudeste</v>
      </c>
      <c r="D3018" s="6">
        <v>162</v>
      </c>
      <c r="E3018" s="6">
        <v>0.66</v>
      </c>
      <c r="F3018" s="6">
        <v>0.627</v>
      </c>
      <c r="G3018" s="6">
        <v>0.58299999999999996</v>
      </c>
      <c r="H3018" s="6">
        <v>9967.19</v>
      </c>
      <c r="I3018" s="6">
        <v>1</v>
      </c>
      <c r="J3018" s="36" t="str">
        <f t="shared" si="47"/>
        <v>Médio</v>
      </c>
      <c r="K3018" s="6">
        <f>IF(OR(B3018="",D3018="",E3018="",F3018="",G3018="",H3018=""),1,0)</f>
        <v>0</v>
      </c>
      <c r="L3018" s="6">
        <f>IF(C3018&lt;Panorama_geral!$B$3,1,0)</f>
        <v>0</v>
      </c>
      <c r="M3018" s="36">
        <f>IF(D3018&gt;Educacao_infantil!$I$3,1,0)</f>
        <v>0</v>
      </c>
      <c r="N3018" s="7">
        <f>IF(I3018&lt;Educacao_infantil!$J$3,1,0)</f>
        <v>1</v>
      </c>
      <c r="O3018" s="22"/>
    </row>
    <row r="3019" spans="1:15" x14ac:dyDescent="0.25">
      <c r="A3019" s="8" t="s">
        <v>1771</v>
      </c>
      <c r="B3019" s="9" t="s">
        <v>82</v>
      </c>
      <c r="C3019" s="9" t="str">
        <f>VLOOKUP(B3019,'De-Para_Estado_Regiao'!$B$3:$C$29,2,0)</f>
        <v>Nordeste</v>
      </c>
      <c r="D3019" s="9">
        <v>1360</v>
      </c>
      <c r="E3019" s="9">
        <v>0.623</v>
      </c>
      <c r="F3019" s="9">
        <v>0.59799999999999998</v>
      </c>
      <c r="G3019" s="9">
        <v>0.52600000000000002</v>
      </c>
      <c r="H3019" s="9">
        <v>12208.76</v>
      </c>
      <c r="I3019" s="6">
        <v>12</v>
      </c>
      <c r="J3019" s="36" t="str">
        <f t="shared" si="47"/>
        <v>Médio</v>
      </c>
      <c r="K3019" s="6">
        <f>IF(OR(B3019="",D3019="",E3019="",F3019="",G3019="",H3019=""),1,0)</f>
        <v>0</v>
      </c>
      <c r="L3019" s="6">
        <f>IF(C3019&lt;Panorama_geral!$B$3,1,0)</f>
        <v>0</v>
      </c>
      <c r="M3019" s="36">
        <f>IF(D3019&gt;Educacao_infantil!$I$3,1,0)</f>
        <v>1</v>
      </c>
      <c r="N3019" s="7">
        <f>IF(I3019&lt;Educacao_infantil!$J$3,1,0)</f>
        <v>0</v>
      </c>
      <c r="O3019" s="22"/>
    </row>
    <row r="3020" spans="1:15" x14ac:dyDescent="0.25">
      <c r="A3020" s="5" t="s">
        <v>1772</v>
      </c>
      <c r="B3020" s="6" t="s">
        <v>31</v>
      </c>
      <c r="C3020" s="9" t="str">
        <f>VLOOKUP(B3020,'De-Para_Estado_Regiao'!$B$3:$C$29,2,0)</f>
        <v>Nordeste</v>
      </c>
      <c r="D3020" s="6">
        <v>1649</v>
      </c>
      <c r="E3020" s="6">
        <v>0.61599999999999999</v>
      </c>
      <c r="F3020" s="6">
        <v>0.54100000000000004</v>
      </c>
      <c r="G3020" s="6">
        <v>0.55400000000000005</v>
      </c>
      <c r="H3020" s="6">
        <v>6015.2</v>
      </c>
      <c r="I3020" s="6">
        <v>33</v>
      </c>
      <c r="J3020" s="36" t="str">
        <f t="shared" si="47"/>
        <v>Médio</v>
      </c>
      <c r="K3020" s="6">
        <f>IF(OR(B3020="",D3020="",E3020="",F3020="",G3020="",H3020=""),1,0)</f>
        <v>0</v>
      </c>
      <c r="L3020" s="6">
        <f>IF(C3020&lt;Panorama_geral!$B$3,1,0)</f>
        <v>0</v>
      </c>
      <c r="M3020" s="36">
        <f>IF(D3020&gt;Educacao_infantil!$I$3,1,0)</f>
        <v>1</v>
      </c>
      <c r="N3020" s="7">
        <f>IF(I3020&lt;Educacao_infantil!$J$3,1,0)</f>
        <v>0</v>
      </c>
      <c r="O3020" s="22"/>
    </row>
    <row r="3021" spans="1:15" x14ac:dyDescent="0.25">
      <c r="A3021" s="8" t="s">
        <v>1775</v>
      </c>
      <c r="B3021" s="9" t="s">
        <v>33</v>
      </c>
      <c r="C3021" s="9" t="str">
        <f>VLOOKUP(B3021,'De-Para_Estado_Regiao'!$B$3:$C$29,2,0)</f>
        <v>Centro-Oeste</v>
      </c>
      <c r="D3021" s="9">
        <v>472</v>
      </c>
      <c r="E3021" s="9">
        <v>0.74</v>
      </c>
      <c r="F3021" s="9">
        <v>0.755</v>
      </c>
      <c r="G3021" s="9">
        <v>0.64800000000000002</v>
      </c>
      <c r="H3021" s="9">
        <v>58818.79</v>
      </c>
      <c r="I3021" s="6">
        <v>12</v>
      </c>
      <c r="J3021" s="36" t="str">
        <f t="shared" si="47"/>
        <v>Alto</v>
      </c>
      <c r="K3021" s="6">
        <f>IF(OR(B3021="",D3021="",E3021="",F3021="",G3021="",H3021=""),1,0)</f>
        <v>0</v>
      </c>
      <c r="L3021" s="6">
        <f>IF(C3021&lt;Panorama_geral!$B$3,1,0)</f>
        <v>0</v>
      </c>
      <c r="M3021" s="36">
        <f>IF(D3021&gt;Educacao_infantil!$I$3,1,0)</f>
        <v>0</v>
      </c>
      <c r="N3021" s="7">
        <f>IF(I3021&lt;Educacao_infantil!$J$3,1,0)</f>
        <v>0</v>
      </c>
      <c r="O3021" s="22"/>
    </row>
    <row r="3022" spans="1:15" x14ac:dyDescent="0.25">
      <c r="A3022" s="8" t="s">
        <v>1777</v>
      </c>
      <c r="B3022" s="9" t="s">
        <v>16</v>
      </c>
      <c r="C3022" s="9" t="str">
        <f>VLOOKUP(B3022,'De-Para_Estado_Regiao'!$B$3:$C$29,2,0)</f>
        <v>Sudeste</v>
      </c>
      <c r="D3022" s="9">
        <v>408</v>
      </c>
      <c r="E3022" s="9">
        <v>0.69</v>
      </c>
      <c r="F3022" s="9">
        <v>0.68200000000000005</v>
      </c>
      <c r="G3022" s="9">
        <v>0.56999999999999995</v>
      </c>
      <c r="H3022" s="9">
        <v>14996.48</v>
      </c>
      <c r="I3022" s="6">
        <v>10</v>
      </c>
      <c r="J3022" s="36" t="str">
        <f t="shared" si="47"/>
        <v>Médio</v>
      </c>
      <c r="K3022" s="6">
        <f>IF(OR(B3022="",D3022="",E3022="",F3022="",G3022="",H3022=""),1,0)</f>
        <v>0</v>
      </c>
      <c r="L3022" s="6">
        <f>IF(C3022&lt;Panorama_geral!$B$3,1,0)</f>
        <v>0</v>
      </c>
      <c r="M3022" s="36">
        <f>IF(D3022&gt;Educacao_infantil!$I$3,1,0)</f>
        <v>0</v>
      </c>
      <c r="N3022" s="7">
        <f>IF(I3022&lt;Educacao_infantil!$J$3,1,0)</f>
        <v>0</v>
      </c>
      <c r="O3022" s="22"/>
    </row>
    <row r="3023" spans="1:15" x14ac:dyDescent="0.25">
      <c r="A3023" s="8" t="s">
        <v>1779</v>
      </c>
      <c r="B3023" s="9" t="s">
        <v>22</v>
      </c>
      <c r="C3023" s="9" t="str">
        <f>VLOOKUP(B3023,'De-Para_Estado_Regiao'!$B$3:$C$29,2,0)</f>
        <v>Sul</v>
      </c>
      <c r="D3023" s="9">
        <v>257</v>
      </c>
      <c r="E3023" s="9">
        <v>0.71599999999999997</v>
      </c>
      <c r="F3023" s="9">
        <v>0.71099999999999997</v>
      </c>
      <c r="G3023" s="9">
        <v>0.64600000000000002</v>
      </c>
      <c r="H3023" s="9">
        <v>28179.360000000001</v>
      </c>
      <c r="I3023" s="6">
        <v>6</v>
      </c>
      <c r="J3023" s="36" t="str">
        <f t="shared" si="47"/>
        <v>Alto</v>
      </c>
      <c r="K3023" s="6">
        <f>IF(OR(B3023="",D3023="",E3023="",F3023="",G3023="",H3023=""),1,0)</f>
        <v>0</v>
      </c>
      <c r="L3023" s="6">
        <f>IF(C3023&lt;Panorama_geral!$B$3,1,0)</f>
        <v>0</v>
      </c>
      <c r="M3023" s="36">
        <f>IF(D3023&gt;Educacao_infantil!$I$3,1,0)</f>
        <v>0</v>
      </c>
      <c r="N3023" s="7">
        <f>IF(I3023&lt;Educacao_infantil!$J$3,1,0)</f>
        <v>0</v>
      </c>
      <c r="O3023" s="22"/>
    </row>
    <row r="3024" spans="1:15" x14ac:dyDescent="0.25">
      <c r="A3024" s="5" t="s">
        <v>1780</v>
      </c>
      <c r="B3024" s="6" t="s">
        <v>16</v>
      </c>
      <c r="C3024" s="9" t="str">
        <f>VLOOKUP(B3024,'De-Para_Estado_Regiao'!$B$3:$C$29,2,0)</f>
        <v>Sudeste</v>
      </c>
      <c r="D3024" s="6">
        <v>667</v>
      </c>
      <c r="E3024" s="6">
        <v>0.7</v>
      </c>
      <c r="F3024" s="6">
        <v>0.72299999999999998</v>
      </c>
      <c r="G3024" s="6">
        <v>0.57599999999999996</v>
      </c>
      <c r="H3024" s="6">
        <v>19249.259999999998</v>
      </c>
      <c r="I3024" s="6">
        <v>9</v>
      </c>
      <c r="J3024" s="36" t="str">
        <f t="shared" si="47"/>
        <v>Alto</v>
      </c>
      <c r="K3024" s="6">
        <f>IF(OR(B3024="",D3024="",E3024="",F3024="",G3024="",H3024=""),1,0)</f>
        <v>0</v>
      </c>
      <c r="L3024" s="6">
        <f>IF(C3024&lt;Panorama_geral!$B$3,1,0)</f>
        <v>0</v>
      </c>
      <c r="M3024" s="36">
        <f>IF(D3024&gt;Educacao_infantil!$I$3,1,0)</f>
        <v>0</v>
      </c>
      <c r="N3024" s="7">
        <f>IF(I3024&lt;Educacao_infantil!$J$3,1,0)</f>
        <v>0</v>
      </c>
      <c r="O3024" s="22"/>
    </row>
    <row r="3025" spans="1:15" x14ac:dyDescent="0.25">
      <c r="A3025" s="5" t="s">
        <v>1782</v>
      </c>
      <c r="B3025" s="6" t="s">
        <v>7</v>
      </c>
      <c r="C3025" s="9" t="str">
        <f>VLOOKUP(B3025,'De-Para_Estado_Regiao'!$B$3:$C$29,2,0)</f>
        <v>Sudeste</v>
      </c>
      <c r="D3025" s="6">
        <v>595</v>
      </c>
      <c r="E3025" s="6">
        <v>0.63900000000000001</v>
      </c>
      <c r="F3025" s="6">
        <v>0.59199999999999997</v>
      </c>
      <c r="G3025" s="6">
        <v>0.55300000000000005</v>
      </c>
      <c r="H3025" s="6">
        <v>23377.9</v>
      </c>
      <c r="I3025" s="6">
        <v>15</v>
      </c>
      <c r="J3025" s="36" t="str">
        <f t="shared" si="47"/>
        <v>Médio</v>
      </c>
      <c r="K3025" s="6">
        <f>IF(OR(B3025="",D3025="",E3025="",F3025="",G3025="",H3025=""),1,0)</f>
        <v>0</v>
      </c>
      <c r="L3025" s="6">
        <f>IF(C3025&lt;Panorama_geral!$B$3,1,0)</f>
        <v>0</v>
      </c>
      <c r="M3025" s="36">
        <f>IF(D3025&gt;Educacao_infantil!$I$3,1,0)</f>
        <v>0</v>
      </c>
      <c r="N3025" s="7">
        <f>IF(I3025&lt;Educacao_infantil!$J$3,1,0)</f>
        <v>0</v>
      </c>
      <c r="O3025" s="22"/>
    </row>
    <row r="3026" spans="1:15" x14ac:dyDescent="0.25">
      <c r="A3026" s="5" t="s">
        <v>1784</v>
      </c>
      <c r="B3026" s="6" t="s">
        <v>16</v>
      </c>
      <c r="C3026" s="9" t="str">
        <f>VLOOKUP(B3026,'De-Para_Estado_Regiao'!$B$3:$C$29,2,0)</f>
        <v>Sudeste</v>
      </c>
      <c r="D3026" s="6">
        <v>961</v>
      </c>
      <c r="E3026" s="6">
        <v>0.68400000000000005</v>
      </c>
      <c r="F3026" s="6">
        <v>0.68500000000000005</v>
      </c>
      <c r="G3026" s="6">
        <v>0.57599999999999996</v>
      </c>
      <c r="H3026" s="6">
        <v>15959.36</v>
      </c>
      <c r="I3026" s="6">
        <v>30</v>
      </c>
      <c r="J3026" s="36" t="str">
        <f t="shared" si="47"/>
        <v>Médio</v>
      </c>
      <c r="K3026" s="6">
        <f>IF(OR(B3026="",D3026="",E3026="",F3026="",G3026="",H3026=""),1,0)</f>
        <v>0</v>
      </c>
      <c r="L3026" s="6">
        <f>IF(C3026&lt;Panorama_geral!$B$3,1,0)</f>
        <v>0</v>
      </c>
      <c r="M3026" s="36">
        <f>IF(D3026&gt;Educacao_infantil!$I$3,1,0)</f>
        <v>1</v>
      </c>
      <c r="N3026" s="7">
        <f>IF(I3026&lt;Educacao_infantil!$J$3,1,0)</f>
        <v>0</v>
      </c>
      <c r="O3026" s="22"/>
    </row>
    <row r="3027" spans="1:15" x14ac:dyDescent="0.25">
      <c r="A3027" s="8" t="s">
        <v>1785</v>
      </c>
      <c r="B3027" s="9" t="s">
        <v>19</v>
      </c>
      <c r="C3027" s="9" t="str">
        <f>VLOOKUP(B3027,'De-Para_Estado_Regiao'!$B$3:$C$29,2,0)</f>
        <v>Nordeste</v>
      </c>
      <c r="D3027" s="9">
        <v>1273</v>
      </c>
      <c r="E3027" s="9">
        <v>0.63500000000000001</v>
      </c>
      <c r="F3027" s="9">
        <v>0.60199999999999998</v>
      </c>
      <c r="G3027" s="9">
        <v>0.55400000000000005</v>
      </c>
      <c r="H3027" s="9">
        <v>8902.44</v>
      </c>
      <c r="I3027" s="6">
        <v>10</v>
      </c>
      <c r="J3027" s="36" t="str">
        <f t="shared" si="47"/>
        <v>Médio</v>
      </c>
      <c r="K3027" s="6">
        <f>IF(OR(B3027="",D3027="",E3027="",F3027="",G3027="",H3027=""),1,0)</f>
        <v>0</v>
      </c>
      <c r="L3027" s="6">
        <f>IF(C3027&lt;Panorama_geral!$B$3,1,0)</f>
        <v>0</v>
      </c>
      <c r="M3027" s="36">
        <f>IF(D3027&gt;Educacao_infantil!$I$3,1,0)</f>
        <v>1</v>
      </c>
      <c r="N3027" s="7">
        <f>IF(I3027&lt;Educacao_infantil!$J$3,1,0)</f>
        <v>0</v>
      </c>
      <c r="O3027" s="22"/>
    </row>
    <row r="3028" spans="1:15" x14ac:dyDescent="0.25">
      <c r="A3028" s="5" t="s">
        <v>1786</v>
      </c>
      <c r="B3028" s="6" t="s">
        <v>22</v>
      </c>
      <c r="C3028" s="9" t="str">
        <f>VLOOKUP(B3028,'De-Para_Estado_Regiao'!$B$3:$C$29,2,0)</f>
        <v>Sul</v>
      </c>
      <c r="D3028" s="6">
        <v>290</v>
      </c>
      <c r="E3028" s="6">
        <v>0.65200000000000002</v>
      </c>
      <c r="F3028" s="6">
        <v>0.68400000000000005</v>
      </c>
      <c r="G3028" s="6">
        <v>0.48899999999999999</v>
      </c>
      <c r="H3028" s="6">
        <v>26300.79</v>
      </c>
      <c r="I3028" s="6">
        <v>4</v>
      </c>
      <c r="J3028" s="36" t="str">
        <f t="shared" si="47"/>
        <v>Médio</v>
      </c>
      <c r="K3028" s="6">
        <f>IF(OR(B3028="",D3028="",E3028="",F3028="",G3028="",H3028=""),1,0)</f>
        <v>0</v>
      </c>
      <c r="L3028" s="6">
        <f>IF(C3028&lt;Panorama_geral!$B$3,1,0)</f>
        <v>0</v>
      </c>
      <c r="M3028" s="36">
        <f>IF(D3028&gt;Educacao_infantil!$I$3,1,0)</f>
        <v>0</v>
      </c>
      <c r="N3028" s="7">
        <f>IF(I3028&lt;Educacao_infantil!$J$3,1,0)</f>
        <v>0</v>
      </c>
      <c r="O3028" s="22"/>
    </row>
    <row r="3029" spans="1:15" x14ac:dyDescent="0.25">
      <c r="A3029" s="8" t="s">
        <v>1787</v>
      </c>
      <c r="B3029" s="9" t="s">
        <v>7</v>
      </c>
      <c r="C3029" s="9" t="str">
        <f>VLOOKUP(B3029,'De-Para_Estado_Regiao'!$B$3:$C$29,2,0)</f>
        <v>Sudeste</v>
      </c>
      <c r="D3029" s="9">
        <v>337</v>
      </c>
      <c r="E3029" s="9">
        <v>0.70099999999999996</v>
      </c>
      <c r="F3029" s="9">
        <v>0.68899999999999995</v>
      </c>
      <c r="G3029" s="9">
        <v>0.60899999999999999</v>
      </c>
      <c r="H3029" s="9">
        <v>25448.6</v>
      </c>
      <c r="I3029" s="6">
        <v>13</v>
      </c>
      <c r="J3029" s="36" t="str">
        <f t="shared" si="47"/>
        <v>Alto</v>
      </c>
      <c r="K3029" s="6">
        <f>IF(OR(B3029="",D3029="",E3029="",F3029="",G3029="",H3029=""),1,0)</f>
        <v>0</v>
      </c>
      <c r="L3029" s="6">
        <f>IF(C3029&lt;Panorama_geral!$B$3,1,0)</f>
        <v>0</v>
      </c>
      <c r="M3029" s="36">
        <f>IF(D3029&gt;Educacao_infantil!$I$3,1,0)</f>
        <v>0</v>
      </c>
      <c r="N3029" s="7">
        <f>IF(I3029&lt;Educacao_infantil!$J$3,1,0)</f>
        <v>0</v>
      </c>
      <c r="O3029" s="22"/>
    </row>
    <row r="3030" spans="1:15" x14ac:dyDescent="0.25">
      <c r="A3030" s="5" t="s">
        <v>1790</v>
      </c>
      <c r="B3030" s="6" t="s">
        <v>39</v>
      </c>
      <c r="C3030" s="9" t="str">
        <f>VLOOKUP(B3030,'De-Para_Estado_Regiao'!$B$3:$C$29,2,0)</f>
        <v>Norte</v>
      </c>
      <c r="D3030" s="6">
        <v>788</v>
      </c>
      <c r="E3030" s="6">
        <v>0.63700000000000001</v>
      </c>
      <c r="F3030" s="6">
        <v>0.621</v>
      </c>
      <c r="G3030" s="6">
        <v>0.54</v>
      </c>
      <c r="H3030" s="6">
        <v>8809.6200000000008</v>
      </c>
      <c r="I3030" s="6">
        <v>5</v>
      </c>
      <c r="J3030" s="36" t="str">
        <f t="shared" si="47"/>
        <v>Médio</v>
      </c>
      <c r="K3030" s="6">
        <f>IF(OR(B3030="",D3030="",E3030="",F3030="",G3030="",H3030=""),1,0)</f>
        <v>0</v>
      </c>
      <c r="L3030" s="6">
        <f>IF(C3030&lt;Panorama_geral!$B$3,1,0)</f>
        <v>0</v>
      </c>
      <c r="M3030" s="36">
        <f>IF(D3030&gt;Educacao_infantil!$I$3,1,0)</f>
        <v>0</v>
      </c>
      <c r="N3030" s="7">
        <f>IF(I3030&lt;Educacao_infantil!$J$3,1,0)</f>
        <v>0</v>
      </c>
      <c r="O3030" s="22"/>
    </row>
    <row r="3031" spans="1:15" x14ac:dyDescent="0.25">
      <c r="A3031" s="8" t="s">
        <v>1791</v>
      </c>
      <c r="B3031" s="9" t="s">
        <v>16</v>
      </c>
      <c r="C3031" s="9" t="str">
        <f>VLOOKUP(B3031,'De-Para_Estado_Regiao'!$B$3:$C$29,2,0)</f>
        <v>Sudeste</v>
      </c>
      <c r="D3031" s="9">
        <v>656</v>
      </c>
      <c r="E3031" s="9">
        <v>0.70099999999999996</v>
      </c>
      <c r="F3031" s="9">
        <v>0.73399999999999999</v>
      </c>
      <c r="G3031" s="9">
        <v>0.56200000000000006</v>
      </c>
      <c r="H3031" s="9">
        <v>57177.27</v>
      </c>
      <c r="I3031" s="6">
        <v>14</v>
      </c>
      <c r="J3031" s="36" t="str">
        <f t="shared" si="47"/>
        <v>Alto</v>
      </c>
      <c r="K3031" s="6">
        <f>IF(OR(B3031="",D3031="",E3031="",F3031="",G3031="",H3031=""),1,0)</f>
        <v>0</v>
      </c>
      <c r="L3031" s="6">
        <f>IF(C3031&lt;Panorama_geral!$B$3,1,0)</f>
        <v>0</v>
      </c>
      <c r="M3031" s="36">
        <f>IF(D3031&gt;Educacao_infantil!$I$3,1,0)</f>
        <v>0</v>
      </c>
      <c r="N3031" s="7">
        <f>IF(I3031&lt;Educacao_infantil!$J$3,1,0)</f>
        <v>0</v>
      </c>
      <c r="O3031" s="22"/>
    </row>
    <row r="3032" spans="1:15" x14ac:dyDescent="0.25">
      <c r="A3032" s="5" t="s">
        <v>1792</v>
      </c>
      <c r="B3032" s="6" t="s">
        <v>111</v>
      </c>
      <c r="C3032" s="9" t="str">
        <f>VLOOKUP(B3032,'De-Para_Estado_Regiao'!$B$3:$C$29,2,0)</f>
        <v>Norte</v>
      </c>
      <c r="D3032" s="6">
        <v>1282</v>
      </c>
      <c r="E3032" s="6">
        <v>0.74099999999999999</v>
      </c>
      <c r="F3032" s="6">
        <v>0.72399999999999998</v>
      </c>
      <c r="G3032" s="6">
        <v>0.67</v>
      </c>
      <c r="H3032" s="6">
        <v>22271.24</v>
      </c>
      <c r="I3032" s="6">
        <v>18</v>
      </c>
      <c r="J3032" s="36" t="str">
        <f t="shared" si="47"/>
        <v>Alto</v>
      </c>
      <c r="K3032" s="6">
        <f>IF(OR(B3032="",D3032="",E3032="",F3032="",G3032="",H3032=""),1,0)</f>
        <v>0</v>
      </c>
      <c r="L3032" s="6">
        <f>IF(C3032&lt;Panorama_geral!$B$3,1,0)</f>
        <v>0</v>
      </c>
      <c r="M3032" s="36">
        <f>IF(D3032&gt;Educacao_infantil!$I$3,1,0)</f>
        <v>1</v>
      </c>
      <c r="N3032" s="7">
        <f>IF(I3032&lt;Educacao_infantil!$J$3,1,0)</f>
        <v>0</v>
      </c>
      <c r="O3032" s="22"/>
    </row>
    <row r="3033" spans="1:15" x14ac:dyDescent="0.25">
      <c r="A3033" s="8" t="s">
        <v>1793</v>
      </c>
      <c r="B3033" s="9" t="s">
        <v>22</v>
      </c>
      <c r="C3033" s="9" t="str">
        <f>VLOOKUP(B3033,'De-Para_Estado_Regiao'!$B$3:$C$29,2,0)</f>
        <v>Sul</v>
      </c>
      <c r="D3033" s="9">
        <v>199</v>
      </c>
      <c r="E3033" s="9">
        <v>0.72499999999999998</v>
      </c>
      <c r="F3033" s="9">
        <v>0.70199999999999996</v>
      </c>
      <c r="G3033" s="9">
        <v>0.65100000000000002</v>
      </c>
      <c r="H3033" s="9">
        <v>23014.14</v>
      </c>
      <c r="I3033" s="6">
        <v>7</v>
      </c>
      <c r="J3033" s="36" t="str">
        <f t="shared" si="47"/>
        <v>Alto</v>
      </c>
      <c r="K3033" s="6">
        <f>IF(OR(B3033="",D3033="",E3033="",F3033="",G3033="",H3033=""),1,0)</f>
        <v>0</v>
      </c>
      <c r="L3033" s="6">
        <f>IF(C3033&lt;Panorama_geral!$B$3,1,0)</f>
        <v>0</v>
      </c>
      <c r="M3033" s="36">
        <f>IF(D3033&gt;Educacao_infantil!$I$3,1,0)</f>
        <v>0</v>
      </c>
      <c r="N3033" s="7">
        <f>IF(I3033&lt;Educacao_infantil!$J$3,1,0)</f>
        <v>0</v>
      </c>
      <c r="O3033" s="22"/>
    </row>
    <row r="3034" spans="1:15" x14ac:dyDescent="0.25">
      <c r="A3034" s="5" t="s">
        <v>1794</v>
      </c>
      <c r="B3034" s="6" t="s">
        <v>7</v>
      </c>
      <c r="C3034" s="9" t="str">
        <f>VLOOKUP(B3034,'De-Para_Estado_Regiao'!$B$3:$C$29,2,0)</f>
        <v>Sudeste</v>
      </c>
      <c r="D3034" s="6">
        <v>271</v>
      </c>
      <c r="E3034" s="6">
        <v>0.72799999999999998</v>
      </c>
      <c r="F3034" s="6">
        <v>0.67500000000000004</v>
      </c>
      <c r="G3034" s="6">
        <v>0.68899999999999995</v>
      </c>
      <c r="H3034" s="6">
        <v>12751.97</v>
      </c>
      <c r="I3034" s="6">
        <v>1</v>
      </c>
      <c r="J3034" s="36" t="str">
        <f t="shared" si="47"/>
        <v>Alto</v>
      </c>
      <c r="K3034" s="6">
        <f>IF(OR(B3034="",D3034="",E3034="",F3034="",G3034="",H3034=""),1,0)</f>
        <v>0</v>
      </c>
      <c r="L3034" s="6">
        <f>IF(C3034&lt;Panorama_geral!$B$3,1,0)</f>
        <v>0</v>
      </c>
      <c r="M3034" s="36">
        <f>IF(D3034&gt;Educacao_infantil!$I$3,1,0)</f>
        <v>0</v>
      </c>
      <c r="N3034" s="7">
        <f>IF(I3034&lt;Educacao_infantil!$J$3,1,0)</f>
        <v>1</v>
      </c>
      <c r="O3034" s="22"/>
    </row>
    <row r="3035" spans="1:15" x14ac:dyDescent="0.25">
      <c r="A3035" s="8" t="s">
        <v>1795</v>
      </c>
      <c r="B3035" s="9" t="s">
        <v>16</v>
      </c>
      <c r="C3035" s="9" t="str">
        <f>VLOOKUP(B3035,'De-Para_Estado_Regiao'!$B$3:$C$29,2,0)</f>
        <v>Sudeste</v>
      </c>
      <c r="D3035" s="9">
        <v>957</v>
      </c>
      <c r="E3035" s="9">
        <v>0.73</v>
      </c>
      <c r="F3035" s="9">
        <v>0.67700000000000005</v>
      </c>
      <c r="G3035" s="9">
        <v>0.67900000000000005</v>
      </c>
      <c r="H3035" s="9">
        <v>20394.47</v>
      </c>
      <c r="I3035" s="6">
        <v>17</v>
      </c>
      <c r="J3035" s="36" t="str">
        <f t="shared" si="47"/>
        <v>Alto</v>
      </c>
      <c r="K3035" s="6">
        <f>IF(OR(B3035="",D3035="",E3035="",F3035="",G3035="",H3035=""),1,0)</f>
        <v>0</v>
      </c>
      <c r="L3035" s="6">
        <f>IF(C3035&lt;Panorama_geral!$B$3,1,0)</f>
        <v>0</v>
      </c>
      <c r="M3035" s="36">
        <f>IF(D3035&gt;Educacao_infantil!$I$3,1,0)</f>
        <v>1</v>
      </c>
      <c r="N3035" s="7">
        <f>IF(I3035&lt;Educacao_infantil!$J$3,1,0)</f>
        <v>0</v>
      </c>
      <c r="O3035" s="22"/>
    </row>
    <row r="3036" spans="1:15" x14ac:dyDescent="0.25">
      <c r="A3036" s="5" t="s">
        <v>1796</v>
      </c>
      <c r="B3036" s="6" t="s">
        <v>118</v>
      </c>
      <c r="C3036" s="9" t="str">
        <f>VLOOKUP(B3036,'De-Para_Estado_Regiao'!$B$3:$C$29,2,0)</f>
        <v>Nordeste</v>
      </c>
      <c r="D3036" s="6">
        <v>1084</v>
      </c>
      <c r="E3036" s="6">
        <v>0.64200000000000002</v>
      </c>
      <c r="F3036" s="6">
        <v>0.62</v>
      </c>
      <c r="G3036" s="6">
        <v>0.54</v>
      </c>
      <c r="H3036" s="6">
        <v>10718.9</v>
      </c>
      <c r="I3036" s="6">
        <v>8</v>
      </c>
      <c r="J3036" s="36" t="str">
        <f t="shared" si="47"/>
        <v>Médio</v>
      </c>
      <c r="K3036" s="6">
        <f>IF(OR(B3036="",D3036="",E3036="",F3036="",G3036="",H3036=""),1,0)</f>
        <v>0</v>
      </c>
      <c r="L3036" s="6">
        <f>IF(C3036&lt;Panorama_geral!$B$3,1,0)</f>
        <v>0</v>
      </c>
      <c r="M3036" s="36">
        <f>IF(D3036&gt;Educacao_infantil!$I$3,1,0)</f>
        <v>1</v>
      </c>
      <c r="N3036" s="7">
        <f>IF(I3036&lt;Educacao_infantil!$J$3,1,0)</f>
        <v>0</v>
      </c>
      <c r="O3036" s="22"/>
    </row>
    <row r="3037" spans="1:15" x14ac:dyDescent="0.25">
      <c r="A3037" s="8" t="s">
        <v>1797</v>
      </c>
      <c r="B3037" s="9" t="s">
        <v>118</v>
      </c>
      <c r="C3037" s="9" t="str">
        <f>VLOOKUP(B3037,'De-Para_Estado_Regiao'!$B$3:$C$29,2,0)</f>
        <v>Nordeste</v>
      </c>
      <c r="D3037" s="9">
        <v>715</v>
      </c>
      <c r="E3037" s="9">
        <v>0.6</v>
      </c>
      <c r="F3037" s="9">
        <v>0.59599999999999997</v>
      </c>
      <c r="G3037" s="9">
        <v>0.47199999999999998</v>
      </c>
      <c r="H3037" s="9">
        <v>10052.530000000001</v>
      </c>
      <c r="I3037" s="6">
        <v>33</v>
      </c>
      <c r="J3037" s="36" t="str">
        <f t="shared" si="47"/>
        <v>Médio</v>
      </c>
      <c r="K3037" s="6">
        <f>IF(OR(B3037="",D3037="",E3037="",F3037="",G3037="",H3037=""),1,0)</f>
        <v>0</v>
      </c>
      <c r="L3037" s="6">
        <f>IF(C3037&lt;Panorama_geral!$B$3,1,0)</f>
        <v>0</v>
      </c>
      <c r="M3037" s="36">
        <f>IF(D3037&gt;Educacao_infantil!$I$3,1,0)</f>
        <v>0</v>
      </c>
      <c r="N3037" s="7">
        <f>IF(I3037&lt;Educacao_infantil!$J$3,1,0)</f>
        <v>0</v>
      </c>
      <c r="O3037" s="22"/>
    </row>
    <row r="3038" spans="1:15" x14ac:dyDescent="0.25">
      <c r="A3038" s="5" t="s">
        <v>1798</v>
      </c>
      <c r="B3038" s="6" t="s">
        <v>33</v>
      </c>
      <c r="C3038" s="9" t="str">
        <f>VLOOKUP(B3038,'De-Para_Estado_Regiao'!$B$3:$C$29,2,0)</f>
        <v>Centro-Oeste</v>
      </c>
      <c r="D3038" s="6">
        <v>301</v>
      </c>
      <c r="E3038" s="6">
        <v>0.71</v>
      </c>
      <c r="F3038" s="6">
        <v>0.70199999999999996</v>
      </c>
      <c r="G3038" s="6">
        <v>0.63100000000000001</v>
      </c>
      <c r="H3038" s="6">
        <v>19143.560000000001</v>
      </c>
      <c r="I3038" s="6">
        <v>5</v>
      </c>
      <c r="J3038" s="36" t="str">
        <f t="shared" si="47"/>
        <v>Alto</v>
      </c>
      <c r="K3038" s="6">
        <f>IF(OR(B3038="",D3038="",E3038="",F3038="",G3038="",H3038=""),1,0)</f>
        <v>0</v>
      </c>
      <c r="L3038" s="6">
        <f>IF(C3038&lt;Panorama_geral!$B$3,1,0)</f>
        <v>0</v>
      </c>
      <c r="M3038" s="36">
        <f>IF(D3038&gt;Educacao_infantil!$I$3,1,0)</f>
        <v>0</v>
      </c>
      <c r="N3038" s="7">
        <f>IF(I3038&lt;Educacao_infantil!$J$3,1,0)</f>
        <v>0</v>
      </c>
      <c r="O3038" s="22"/>
    </row>
    <row r="3039" spans="1:15" x14ac:dyDescent="0.25">
      <c r="A3039" s="8" t="s">
        <v>1799</v>
      </c>
      <c r="B3039" s="9" t="s">
        <v>16</v>
      </c>
      <c r="C3039" s="9" t="str">
        <f>VLOOKUP(B3039,'De-Para_Estado_Regiao'!$B$3:$C$29,2,0)</f>
        <v>Sudeste</v>
      </c>
      <c r="D3039" s="9">
        <v>617</v>
      </c>
      <c r="E3039" s="9">
        <v>0.69</v>
      </c>
      <c r="F3039" s="9">
        <v>0.68</v>
      </c>
      <c r="G3039" s="9">
        <v>0.60199999999999998</v>
      </c>
      <c r="H3039" s="9">
        <v>17542.650000000001</v>
      </c>
      <c r="I3039" s="6">
        <v>4</v>
      </c>
      <c r="J3039" s="36" t="str">
        <f t="shared" si="47"/>
        <v>Médio</v>
      </c>
      <c r="K3039" s="6">
        <f>IF(OR(B3039="",D3039="",E3039="",F3039="",G3039="",H3039=""),1,0)</f>
        <v>0</v>
      </c>
      <c r="L3039" s="6">
        <f>IF(C3039&lt;Panorama_geral!$B$3,1,0)</f>
        <v>0</v>
      </c>
      <c r="M3039" s="36">
        <f>IF(D3039&gt;Educacao_infantil!$I$3,1,0)</f>
        <v>0</v>
      </c>
      <c r="N3039" s="7">
        <f>IF(I3039&lt;Educacao_infantil!$J$3,1,0)</f>
        <v>0</v>
      </c>
      <c r="O3039" s="22"/>
    </row>
    <row r="3040" spans="1:15" x14ac:dyDescent="0.25">
      <c r="A3040" s="5" t="s">
        <v>1800</v>
      </c>
      <c r="B3040" s="6" t="s">
        <v>24</v>
      </c>
      <c r="C3040" s="9" t="str">
        <f>VLOOKUP(B3040,'De-Para_Estado_Regiao'!$B$3:$C$29,2,0)</f>
        <v>Nordeste</v>
      </c>
      <c r="D3040" s="6">
        <v>843</v>
      </c>
      <c r="E3040" s="6">
        <v>0.63700000000000001</v>
      </c>
      <c r="F3040" s="6">
        <v>0.623</v>
      </c>
      <c r="G3040" s="6">
        <v>0.56799999999999995</v>
      </c>
      <c r="H3040" s="6">
        <v>7453.19</v>
      </c>
      <c r="I3040" s="6">
        <v>18</v>
      </c>
      <c r="J3040" s="36" t="str">
        <f t="shared" si="47"/>
        <v>Médio</v>
      </c>
      <c r="K3040" s="6">
        <f>IF(OR(B3040="",D3040="",E3040="",F3040="",G3040="",H3040=""),1,0)</f>
        <v>0</v>
      </c>
      <c r="L3040" s="6">
        <f>IF(C3040&lt;Panorama_geral!$B$3,1,0)</f>
        <v>0</v>
      </c>
      <c r="M3040" s="36">
        <f>IF(D3040&gt;Educacao_infantil!$I$3,1,0)</f>
        <v>0</v>
      </c>
      <c r="N3040" s="7">
        <f>IF(I3040&lt;Educacao_infantil!$J$3,1,0)</f>
        <v>0</v>
      </c>
      <c r="O3040" s="22"/>
    </row>
    <row r="3041" spans="1:15" x14ac:dyDescent="0.25">
      <c r="A3041" s="8" t="s">
        <v>1801</v>
      </c>
      <c r="B3041" s="9" t="s">
        <v>16</v>
      </c>
      <c r="C3041" s="9" t="str">
        <f>VLOOKUP(B3041,'De-Para_Estado_Regiao'!$B$3:$C$29,2,0)</f>
        <v>Sudeste</v>
      </c>
      <c r="D3041" s="9">
        <v>524</v>
      </c>
      <c r="E3041" s="9">
        <v>0.65500000000000003</v>
      </c>
      <c r="F3041" s="9">
        <v>0.67200000000000004</v>
      </c>
      <c r="G3041" s="9">
        <v>0.52300000000000002</v>
      </c>
      <c r="H3041" s="9">
        <v>19338.22</v>
      </c>
      <c r="I3041" s="6">
        <v>9</v>
      </c>
      <c r="J3041" s="36" t="str">
        <f t="shared" si="47"/>
        <v>Médio</v>
      </c>
      <c r="K3041" s="6">
        <f>IF(OR(B3041="",D3041="",E3041="",F3041="",G3041="",H3041=""),1,0)</f>
        <v>0</v>
      </c>
      <c r="L3041" s="6">
        <f>IF(C3041&lt;Panorama_geral!$B$3,1,0)</f>
        <v>0</v>
      </c>
      <c r="M3041" s="36">
        <f>IF(D3041&gt;Educacao_infantil!$I$3,1,0)</f>
        <v>0</v>
      </c>
      <c r="N3041" s="7">
        <f>IF(I3041&lt;Educacao_infantil!$J$3,1,0)</f>
        <v>0</v>
      </c>
      <c r="O3041" s="22"/>
    </row>
    <row r="3042" spans="1:15" x14ac:dyDescent="0.25">
      <c r="A3042" s="5" t="s">
        <v>1802</v>
      </c>
      <c r="B3042" s="6" t="s">
        <v>7</v>
      </c>
      <c r="C3042" s="9" t="str">
        <f>VLOOKUP(B3042,'De-Para_Estado_Regiao'!$B$3:$C$29,2,0)</f>
        <v>Sudeste</v>
      </c>
      <c r="D3042" s="6">
        <v>208</v>
      </c>
      <c r="E3042" s="6">
        <v>0.75700000000000001</v>
      </c>
      <c r="F3042" s="6">
        <v>0.74399999999999999</v>
      </c>
      <c r="G3042" s="6">
        <v>0.69499999999999995</v>
      </c>
      <c r="H3042" s="6">
        <v>26362.59</v>
      </c>
      <c r="I3042" s="6">
        <v>4</v>
      </c>
      <c r="J3042" s="36" t="str">
        <f t="shared" si="47"/>
        <v>Alto</v>
      </c>
      <c r="K3042" s="6">
        <f>IF(OR(B3042="",D3042="",E3042="",F3042="",G3042="",H3042=""),1,0)</f>
        <v>0</v>
      </c>
      <c r="L3042" s="6">
        <f>IF(C3042&lt;Panorama_geral!$B$3,1,0)</f>
        <v>0</v>
      </c>
      <c r="M3042" s="36">
        <f>IF(D3042&gt;Educacao_infantil!$I$3,1,0)</f>
        <v>0</v>
      </c>
      <c r="N3042" s="7">
        <f>IF(I3042&lt;Educacao_infantil!$J$3,1,0)</f>
        <v>0</v>
      </c>
      <c r="O3042" s="22"/>
    </row>
    <row r="3043" spans="1:15" x14ac:dyDescent="0.25">
      <c r="A3043" s="5" t="s">
        <v>1804</v>
      </c>
      <c r="B3043" s="6" t="s">
        <v>22</v>
      </c>
      <c r="C3043" s="9" t="str">
        <f>VLOOKUP(B3043,'De-Para_Estado_Regiao'!$B$3:$C$29,2,0)</f>
        <v>Sul</v>
      </c>
      <c r="D3043" s="6">
        <v>629</v>
      </c>
      <c r="E3043" s="6">
        <v>0.74</v>
      </c>
      <c r="F3043" s="6">
        <v>0.73799999999999999</v>
      </c>
      <c r="G3043" s="6">
        <v>0.67800000000000005</v>
      </c>
      <c r="H3043" s="6">
        <v>33334.01</v>
      </c>
      <c r="I3043" s="6">
        <v>35</v>
      </c>
      <c r="J3043" s="36" t="str">
        <f t="shared" si="47"/>
        <v>Alto</v>
      </c>
      <c r="K3043" s="6">
        <f>IF(OR(B3043="",D3043="",E3043="",F3043="",G3043="",H3043=""),1,0)</f>
        <v>0</v>
      </c>
      <c r="L3043" s="6">
        <f>IF(C3043&lt;Panorama_geral!$B$3,1,0)</f>
        <v>0</v>
      </c>
      <c r="M3043" s="36">
        <f>IF(D3043&gt;Educacao_infantil!$I$3,1,0)</f>
        <v>0</v>
      </c>
      <c r="N3043" s="7">
        <f>IF(I3043&lt;Educacao_infantil!$J$3,1,0)</f>
        <v>0</v>
      </c>
      <c r="O3043" s="22"/>
    </row>
    <row r="3044" spans="1:15" x14ac:dyDescent="0.25">
      <c r="A3044" s="8" t="s">
        <v>1365</v>
      </c>
      <c r="B3044" s="9" t="s">
        <v>33</v>
      </c>
      <c r="C3044" s="9" t="str">
        <f>VLOOKUP(B3044,'De-Para_Estado_Regiao'!$B$3:$C$29,2,0)</f>
        <v>Centro-Oeste</v>
      </c>
      <c r="D3044" s="9">
        <v>207</v>
      </c>
      <c r="E3044" s="9">
        <v>0.63400000000000001</v>
      </c>
      <c r="F3044" s="9">
        <v>0.64200000000000002</v>
      </c>
      <c r="G3044" s="9">
        <v>0.48799999999999999</v>
      </c>
      <c r="H3044" s="9">
        <v>18190.8</v>
      </c>
      <c r="I3044" s="6">
        <v>1</v>
      </c>
      <c r="J3044" s="36" t="str">
        <f t="shared" si="47"/>
        <v>Médio</v>
      </c>
      <c r="K3044" s="6">
        <f>IF(OR(B3044="",D3044="",E3044="",F3044="",G3044="",H3044=""),1,0)</f>
        <v>0</v>
      </c>
      <c r="L3044" s="6">
        <f>IF(C3044&lt;Panorama_geral!$B$3,1,0)</f>
        <v>0</v>
      </c>
      <c r="M3044" s="36">
        <f>IF(D3044&gt;Educacao_infantil!$I$3,1,0)</f>
        <v>0</v>
      </c>
      <c r="N3044" s="7">
        <f>IF(I3044&lt;Educacao_infantil!$J$3,1,0)</f>
        <v>1</v>
      </c>
      <c r="O3044" s="22"/>
    </row>
    <row r="3045" spans="1:15" x14ac:dyDescent="0.25">
      <c r="A3045" s="5" t="s">
        <v>1805</v>
      </c>
      <c r="B3045" s="6" t="s">
        <v>22</v>
      </c>
      <c r="C3045" s="9" t="str">
        <f>VLOOKUP(B3045,'De-Para_Estado_Regiao'!$B$3:$C$29,2,0)</f>
        <v>Sul</v>
      </c>
      <c r="D3045" s="6">
        <v>367</v>
      </c>
      <c r="E3045" s="6">
        <v>0.69</v>
      </c>
      <c r="F3045" s="6">
        <v>0.71</v>
      </c>
      <c r="G3045" s="6">
        <v>0.54400000000000004</v>
      </c>
      <c r="H3045" s="6">
        <v>18312.439999999999</v>
      </c>
      <c r="I3045" s="6">
        <v>9</v>
      </c>
      <c r="J3045" s="36" t="str">
        <f t="shared" si="47"/>
        <v>Médio</v>
      </c>
      <c r="K3045" s="6">
        <f>IF(OR(B3045="",D3045="",E3045="",F3045="",G3045="",H3045=""),1,0)</f>
        <v>0</v>
      </c>
      <c r="L3045" s="6">
        <f>IF(C3045&lt;Panorama_geral!$B$3,1,0)</f>
        <v>0</v>
      </c>
      <c r="M3045" s="36">
        <f>IF(D3045&gt;Educacao_infantil!$I$3,1,0)</f>
        <v>0</v>
      </c>
      <c r="N3045" s="7">
        <f>IF(I3045&lt;Educacao_infantil!$J$3,1,0)</f>
        <v>0</v>
      </c>
      <c r="O3045" s="22"/>
    </row>
    <row r="3046" spans="1:15" x14ac:dyDescent="0.25">
      <c r="A3046" s="8" t="s">
        <v>1806</v>
      </c>
      <c r="B3046" s="9" t="s">
        <v>22</v>
      </c>
      <c r="C3046" s="9" t="str">
        <f>VLOOKUP(B3046,'De-Para_Estado_Regiao'!$B$3:$C$29,2,0)</f>
        <v>Sul</v>
      </c>
      <c r="D3046" s="9">
        <v>467</v>
      </c>
      <c r="E3046" s="9">
        <v>0.72</v>
      </c>
      <c r="F3046" s="9">
        <v>0.69799999999999995</v>
      </c>
      <c r="G3046" s="9">
        <v>0.64900000000000002</v>
      </c>
      <c r="H3046" s="9">
        <v>38103.199999999997</v>
      </c>
      <c r="I3046" s="6">
        <v>15</v>
      </c>
      <c r="J3046" s="36" t="str">
        <f t="shared" si="47"/>
        <v>Alto</v>
      </c>
      <c r="K3046" s="6">
        <f>IF(OR(B3046="",D3046="",E3046="",F3046="",G3046="",H3046=""),1,0)</f>
        <v>0</v>
      </c>
      <c r="L3046" s="6">
        <f>IF(C3046&lt;Panorama_geral!$B$3,1,0)</f>
        <v>0</v>
      </c>
      <c r="M3046" s="36">
        <f>IF(D3046&gt;Educacao_infantil!$I$3,1,0)</f>
        <v>0</v>
      </c>
      <c r="N3046" s="7">
        <f>IF(I3046&lt;Educacao_infantil!$J$3,1,0)</f>
        <v>0</v>
      </c>
      <c r="O3046" s="22"/>
    </row>
    <row r="3047" spans="1:15" x14ac:dyDescent="0.25">
      <c r="A3047" s="5" t="s">
        <v>1807</v>
      </c>
      <c r="B3047" s="6" t="s">
        <v>24</v>
      </c>
      <c r="C3047" s="9" t="str">
        <f>VLOOKUP(B3047,'De-Para_Estado_Regiao'!$B$3:$C$29,2,0)</f>
        <v>Nordeste</v>
      </c>
      <c r="D3047" s="6">
        <v>567</v>
      </c>
      <c r="E3047" s="6">
        <v>0.61599999999999999</v>
      </c>
      <c r="F3047" s="6">
        <v>0.56499999999999995</v>
      </c>
      <c r="G3047" s="6">
        <v>0.52500000000000002</v>
      </c>
      <c r="H3047" s="6">
        <v>8318.56</v>
      </c>
      <c r="I3047" s="6">
        <v>19</v>
      </c>
      <c r="J3047" s="36" t="str">
        <f t="shared" si="47"/>
        <v>Médio</v>
      </c>
      <c r="K3047" s="6">
        <f>IF(OR(B3047="",D3047="",E3047="",F3047="",G3047="",H3047=""),1,0)</f>
        <v>0</v>
      </c>
      <c r="L3047" s="6">
        <f>IF(C3047&lt;Panorama_geral!$B$3,1,0)</f>
        <v>0</v>
      </c>
      <c r="M3047" s="36">
        <f>IF(D3047&gt;Educacao_infantil!$I$3,1,0)</f>
        <v>0</v>
      </c>
      <c r="N3047" s="7">
        <f>IF(I3047&lt;Educacao_infantil!$J$3,1,0)</f>
        <v>0</v>
      </c>
      <c r="O3047" s="22"/>
    </row>
    <row r="3048" spans="1:15" x14ac:dyDescent="0.25">
      <c r="A3048" s="8" t="s">
        <v>1808</v>
      </c>
      <c r="B3048" s="9" t="s">
        <v>22</v>
      </c>
      <c r="C3048" s="9" t="str">
        <f>VLOOKUP(B3048,'De-Para_Estado_Regiao'!$B$3:$C$29,2,0)</f>
        <v>Sul</v>
      </c>
      <c r="D3048" s="9">
        <v>366</v>
      </c>
      <c r="E3048" s="9">
        <v>0.71599999999999997</v>
      </c>
      <c r="F3048" s="9">
        <v>0.72499999999999998</v>
      </c>
      <c r="G3048" s="9">
        <v>0.628</v>
      </c>
      <c r="H3048" s="9">
        <v>25990.55</v>
      </c>
      <c r="I3048" s="6">
        <v>5</v>
      </c>
      <c r="J3048" s="36" t="str">
        <f t="shared" si="47"/>
        <v>Alto</v>
      </c>
      <c r="K3048" s="6">
        <f>IF(OR(B3048="",D3048="",E3048="",F3048="",G3048="",H3048=""),1,0)</f>
        <v>0</v>
      </c>
      <c r="L3048" s="6">
        <f>IF(C3048&lt;Panorama_geral!$B$3,1,0)</f>
        <v>0</v>
      </c>
      <c r="M3048" s="36">
        <f>IF(D3048&gt;Educacao_infantil!$I$3,1,0)</f>
        <v>0</v>
      </c>
      <c r="N3048" s="7">
        <f>IF(I3048&lt;Educacao_infantil!$J$3,1,0)</f>
        <v>0</v>
      </c>
      <c r="O3048" s="22"/>
    </row>
    <row r="3049" spans="1:15" x14ac:dyDescent="0.25">
      <c r="A3049" s="5" t="s">
        <v>1809</v>
      </c>
      <c r="B3049" s="6" t="s">
        <v>29</v>
      </c>
      <c r="C3049" s="9" t="str">
        <f>VLOOKUP(B3049,'De-Para_Estado_Regiao'!$B$3:$C$29,2,0)</f>
        <v>Centro-Oeste</v>
      </c>
      <c r="D3049" s="6">
        <v>864</v>
      </c>
      <c r="E3049" s="6">
        <v>0.68200000000000005</v>
      </c>
      <c r="F3049" s="6">
        <v>0.68899999999999995</v>
      </c>
      <c r="G3049" s="6">
        <v>0.54800000000000004</v>
      </c>
      <c r="H3049" s="6">
        <v>33865.26</v>
      </c>
      <c r="I3049" s="6">
        <v>9</v>
      </c>
      <c r="J3049" s="36" t="str">
        <f t="shared" si="47"/>
        <v>Médio</v>
      </c>
      <c r="K3049" s="6">
        <f>IF(OR(B3049="",D3049="",E3049="",F3049="",G3049="",H3049=""),1,0)</f>
        <v>0</v>
      </c>
      <c r="L3049" s="6">
        <f>IF(C3049&lt;Panorama_geral!$B$3,1,0)</f>
        <v>0</v>
      </c>
      <c r="M3049" s="36">
        <f>IF(D3049&gt;Educacao_infantil!$I$3,1,0)</f>
        <v>0</v>
      </c>
      <c r="N3049" s="7">
        <f>IF(I3049&lt;Educacao_infantil!$J$3,1,0)</f>
        <v>0</v>
      </c>
      <c r="O3049" s="22"/>
    </row>
    <row r="3050" spans="1:15" x14ac:dyDescent="0.25">
      <c r="A3050" s="8" t="s">
        <v>1810</v>
      </c>
      <c r="B3050" s="9" t="s">
        <v>29</v>
      </c>
      <c r="C3050" s="9" t="str">
        <f>VLOOKUP(B3050,'De-Para_Estado_Regiao'!$B$3:$C$29,2,0)</f>
        <v>Centro-Oeste</v>
      </c>
      <c r="D3050" s="9">
        <v>573</v>
      </c>
      <c r="E3050" s="9">
        <v>0.70499999999999996</v>
      </c>
      <c r="F3050" s="9">
        <v>0.67700000000000005</v>
      </c>
      <c r="G3050" s="9">
        <v>0.63700000000000001</v>
      </c>
      <c r="H3050" s="9">
        <v>25825.95</v>
      </c>
      <c r="I3050" s="6">
        <v>19</v>
      </c>
      <c r="J3050" s="36" t="str">
        <f t="shared" si="47"/>
        <v>Alto</v>
      </c>
      <c r="K3050" s="6">
        <f>IF(OR(B3050="",D3050="",E3050="",F3050="",G3050="",H3050=""),1,0)</f>
        <v>0</v>
      </c>
      <c r="L3050" s="6">
        <f>IF(C3050&lt;Panorama_geral!$B$3,1,0)</f>
        <v>0</v>
      </c>
      <c r="M3050" s="36">
        <f>IF(D3050&gt;Educacao_infantil!$I$3,1,0)</f>
        <v>0</v>
      </c>
      <c r="N3050" s="7">
        <f>IF(I3050&lt;Educacao_infantil!$J$3,1,0)</f>
        <v>0</v>
      </c>
      <c r="O3050" s="22"/>
    </row>
    <row r="3051" spans="1:15" x14ac:dyDescent="0.25">
      <c r="A3051" s="5" t="s">
        <v>1811</v>
      </c>
      <c r="B3051" s="6" t="s">
        <v>64</v>
      </c>
      <c r="C3051" s="9" t="str">
        <f>VLOOKUP(B3051,'De-Para_Estado_Regiao'!$B$3:$C$29,2,0)</f>
        <v>Sudeste</v>
      </c>
      <c r="D3051" s="6">
        <v>733</v>
      </c>
      <c r="E3051" s="6">
        <v>0.66700000000000004</v>
      </c>
      <c r="F3051" s="6">
        <v>0.67900000000000005</v>
      </c>
      <c r="G3051" s="6">
        <v>0.53500000000000003</v>
      </c>
      <c r="H3051" s="6">
        <v>17598.86</v>
      </c>
      <c r="I3051" s="6">
        <v>29</v>
      </c>
      <c r="J3051" s="36" t="str">
        <f t="shared" si="47"/>
        <v>Médio</v>
      </c>
      <c r="K3051" s="6">
        <f>IF(OR(B3051="",D3051="",E3051="",F3051="",G3051="",H3051=""),1,0)</f>
        <v>0</v>
      </c>
      <c r="L3051" s="6">
        <f>IF(C3051&lt;Panorama_geral!$B$3,1,0)</f>
        <v>0</v>
      </c>
      <c r="M3051" s="36">
        <f>IF(D3051&gt;Educacao_infantil!$I$3,1,0)</f>
        <v>0</v>
      </c>
      <c r="N3051" s="7">
        <f>IF(I3051&lt;Educacao_infantil!$J$3,1,0)</f>
        <v>0</v>
      </c>
      <c r="O3051" s="22"/>
    </row>
    <row r="3052" spans="1:15" x14ac:dyDescent="0.25">
      <c r="A3052" s="5" t="s">
        <v>1813</v>
      </c>
      <c r="B3052" s="6" t="s">
        <v>7</v>
      </c>
      <c r="C3052" s="9" t="str">
        <f>VLOOKUP(B3052,'De-Para_Estado_Regiao'!$B$3:$C$29,2,0)</f>
        <v>Sudeste</v>
      </c>
      <c r="D3052" s="6">
        <v>463</v>
      </c>
      <c r="E3052" s="6">
        <v>0.74</v>
      </c>
      <c r="F3052" s="6">
        <v>0.71599999999999997</v>
      </c>
      <c r="G3052" s="6">
        <v>0.69499999999999995</v>
      </c>
      <c r="H3052" s="6">
        <v>21331.37</v>
      </c>
      <c r="I3052" s="6">
        <v>2</v>
      </c>
      <c r="J3052" s="36" t="str">
        <f t="shared" si="47"/>
        <v>Alto</v>
      </c>
      <c r="K3052" s="6">
        <f>IF(OR(B3052="",D3052="",E3052="",F3052="",G3052="",H3052=""),1,0)</f>
        <v>0</v>
      </c>
      <c r="L3052" s="6">
        <f>IF(C3052&lt;Panorama_geral!$B$3,1,0)</f>
        <v>0</v>
      </c>
      <c r="M3052" s="36">
        <f>IF(D3052&gt;Educacao_infantil!$I$3,1,0)</f>
        <v>0</v>
      </c>
      <c r="N3052" s="7">
        <f>IF(I3052&lt;Educacao_infantil!$J$3,1,0)</f>
        <v>0</v>
      </c>
      <c r="O3052" s="22"/>
    </row>
    <row r="3053" spans="1:15" x14ac:dyDescent="0.25">
      <c r="A3053" s="5" t="s">
        <v>781</v>
      </c>
      <c r="B3053" s="6" t="s">
        <v>22</v>
      </c>
      <c r="C3053" s="9" t="str">
        <f>VLOOKUP(B3053,'De-Para_Estado_Regiao'!$B$3:$C$29,2,0)</f>
        <v>Sul</v>
      </c>
      <c r="D3053" s="6">
        <v>570</v>
      </c>
      <c r="E3053" s="6">
        <v>0.70599999999999996</v>
      </c>
      <c r="F3053" s="6">
        <v>0.71899999999999997</v>
      </c>
      <c r="G3053" s="6">
        <v>0.61099999999999999</v>
      </c>
      <c r="H3053" s="6">
        <v>34197.129999999997</v>
      </c>
      <c r="I3053" s="6">
        <v>16</v>
      </c>
      <c r="J3053" s="36" t="str">
        <f t="shared" si="47"/>
        <v>Alto</v>
      </c>
      <c r="K3053" s="6">
        <f>IF(OR(B3053="",D3053="",E3053="",F3053="",G3053="",H3053=""),1,0)</f>
        <v>0</v>
      </c>
      <c r="L3053" s="6">
        <f>IF(C3053&lt;Panorama_geral!$B$3,1,0)</f>
        <v>0</v>
      </c>
      <c r="M3053" s="36">
        <f>IF(D3053&gt;Educacao_infantil!$I$3,1,0)</f>
        <v>0</v>
      </c>
      <c r="N3053" s="7">
        <f>IF(I3053&lt;Educacao_infantil!$J$3,1,0)</f>
        <v>0</v>
      </c>
      <c r="O3053" s="22"/>
    </row>
    <row r="3054" spans="1:15" x14ac:dyDescent="0.25">
      <c r="A3054" s="8" t="s">
        <v>1817</v>
      </c>
      <c r="B3054" s="9" t="s">
        <v>14</v>
      </c>
      <c r="C3054" s="9" t="str">
        <f>VLOOKUP(B3054,'De-Para_Estado_Regiao'!$B$3:$C$29,2,0)</f>
        <v>Sul</v>
      </c>
      <c r="D3054" s="9">
        <v>780</v>
      </c>
      <c r="E3054" s="9">
        <v>0.68500000000000005</v>
      </c>
      <c r="F3054" s="9">
        <v>0.70099999999999996</v>
      </c>
      <c r="G3054" s="9">
        <v>0.53400000000000003</v>
      </c>
      <c r="H3054" s="9">
        <v>28967.51</v>
      </c>
      <c r="I3054" s="6">
        <v>20</v>
      </c>
      <c r="J3054" s="36" t="str">
        <f t="shared" si="47"/>
        <v>Médio</v>
      </c>
      <c r="K3054" s="6">
        <f>IF(OR(B3054="",D3054="",E3054="",F3054="",G3054="",H3054=""),1,0)</f>
        <v>0</v>
      </c>
      <c r="L3054" s="6">
        <f>IF(C3054&lt;Panorama_geral!$B$3,1,0)</f>
        <v>0</v>
      </c>
      <c r="M3054" s="36">
        <f>IF(D3054&gt;Educacao_infantil!$I$3,1,0)</f>
        <v>0</v>
      </c>
      <c r="N3054" s="7">
        <f>IF(I3054&lt;Educacao_infantil!$J$3,1,0)</f>
        <v>0</v>
      </c>
      <c r="O3054" s="22"/>
    </row>
    <row r="3055" spans="1:15" x14ac:dyDescent="0.25">
      <c r="A3055" s="5" t="s">
        <v>1818</v>
      </c>
      <c r="B3055" s="6" t="s">
        <v>7</v>
      </c>
      <c r="C3055" s="9" t="str">
        <f>VLOOKUP(B3055,'De-Para_Estado_Regiao'!$B$3:$C$29,2,0)</f>
        <v>Sudeste</v>
      </c>
      <c r="D3055" s="6">
        <v>170</v>
      </c>
      <c r="E3055" s="6">
        <v>0.73799999999999999</v>
      </c>
      <c r="F3055" s="6">
        <v>0.69299999999999995</v>
      </c>
      <c r="G3055" s="6">
        <v>0.67100000000000004</v>
      </c>
      <c r="H3055" s="6">
        <v>47749.58</v>
      </c>
      <c r="I3055" s="6">
        <v>3</v>
      </c>
      <c r="J3055" s="36" t="str">
        <f t="shared" si="47"/>
        <v>Alto</v>
      </c>
      <c r="K3055" s="6">
        <f>IF(OR(B3055="",D3055="",E3055="",F3055="",G3055="",H3055=""),1,0)</f>
        <v>0</v>
      </c>
      <c r="L3055" s="6">
        <f>IF(C3055&lt;Panorama_geral!$B$3,1,0)</f>
        <v>0</v>
      </c>
      <c r="M3055" s="36">
        <f>IF(D3055&gt;Educacao_infantil!$I$3,1,0)</f>
        <v>0</v>
      </c>
      <c r="N3055" s="7">
        <f>IF(I3055&lt;Educacao_infantil!$J$3,1,0)</f>
        <v>0</v>
      </c>
      <c r="O3055" s="22"/>
    </row>
    <row r="3056" spans="1:15" x14ac:dyDescent="0.25">
      <c r="A3056" s="5" t="s">
        <v>1822</v>
      </c>
      <c r="B3056" s="6" t="s">
        <v>22</v>
      </c>
      <c r="C3056" s="9" t="str">
        <f>VLOOKUP(B3056,'De-Para_Estado_Regiao'!$B$3:$C$29,2,0)</f>
        <v>Sul</v>
      </c>
      <c r="D3056" s="6">
        <v>501</v>
      </c>
      <c r="E3056" s="6">
        <v>0.69599999999999995</v>
      </c>
      <c r="F3056" s="6">
        <v>0.66700000000000004</v>
      </c>
      <c r="G3056" s="6">
        <v>0.625</v>
      </c>
      <c r="H3056" s="6">
        <v>16225.81</v>
      </c>
      <c r="I3056" s="6">
        <v>7</v>
      </c>
      <c r="J3056" s="36" t="str">
        <f t="shared" si="47"/>
        <v>Médio</v>
      </c>
      <c r="K3056" s="6">
        <f>IF(OR(B3056="",D3056="",E3056="",F3056="",G3056="",H3056=""),1,0)</f>
        <v>0</v>
      </c>
      <c r="L3056" s="6">
        <f>IF(C3056&lt;Panorama_geral!$B$3,1,0)</f>
        <v>0</v>
      </c>
      <c r="M3056" s="36">
        <f>IF(D3056&gt;Educacao_infantil!$I$3,1,0)</f>
        <v>0</v>
      </c>
      <c r="N3056" s="7">
        <f>IF(I3056&lt;Educacao_infantil!$J$3,1,0)</f>
        <v>0</v>
      </c>
      <c r="O3056" s="22"/>
    </row>
    <row r="3057" spans="1:15" x14ac:dyDescent="0.25">
      <c r="A3057" s="8" t="s">
        <v>1823</v>
      </c>
      <c r="B3057" s="9" t="s">
        <v>22</v>
      </c>
      <c r="C3057" s="9" t="str">
        <f>VLOOKUP(B3057,'De-Para_Estado_Regiao'!$B$3:$C$29,2,0)</f>
        <v>Sul</v>
      </c>
      <c r="D3057" s="9">
        <v>551</v>
      </c>
      <c r="E3057" s="9">
        <v>0.68799999999999994</v>
      </c>
      <c r="F3057" s="9">
        <v>0.69499999999999995</v>
      </c>
      <c r="G3057" s="9">
        <v>0.57899999999999996</v>
      </c>
      <c r="H3057" s="9">
        <v>98109.15</v>
      </c>
      <c r="I3057" s="6">
        <v>10</v>
      </c>
      <c r="J3057" s="36" t="str">
        <f t="shared" si="47"/>
        <v>Médio</v>
      </c>
      <c r="K3057" s="6">
        <f>IF(OR(B3057="",D3057="",E3057="",F3057="",G3057="",H3057=""),1,0)</f>
        <v>0</v>
      </c>
      <c r="L3057" s="6">
        <f>IF(C3057&lt;Panorama_geral!$B$3,1,0)</f>
        <v>0</v>
      </c>
      <c r="M3057" s="36">
        <f>IF(D3057&gt;Educacao_infantil!$I$3,1,0)</f>
        <v>0</v>
      </c>
      <c r="N3057" s="7">
        <f>IF(I3057&lt;Educacao_infantil!$J$3,1,0)</f>
        <v>0</v>
      </c>
      <c r="O3057" s="22"/>
    </row>
    <row r="3058" spans="1:15" x14ac:dyDescent="0.25">
      <c r="A3058" s="5" t="s">
        <v>1824</v>
      </c>
      <c r="B3058" s="6" t="s">
        <v>33</v>
      </c>
      <c r="C3058" s="9" t="str">
        <f>VLOOKUP(B3058,'De-Para_Estado_Regiao'!$B$3:$C$29,2,0)</f>
        <v>Centro-Oeste</v>
      </c>
      <c r="D3058" s="6">
        <v>521</v>
      </c>
      <c r="E3058" s="6">
        <v>0.68500000000000005</v>
      </c>
      <c r="F3058" s="6">
        <v>0.65</v>
      </c>
      <c r="G3058" s="6">
        <v>0.60899999999999999</v>
      </c>
      <c r="H3058" s="6">
        <v>23186.59</v>
      </c>
      <c r="I3058" s="6">
        <v>3</v>
      </c>
      <c r="J3058" s="36" t="str">
        <f t="shared" si="47"/>
        <v>Médio</v>
      </c>
      <c r="K3058" s="6">
        <f>IF(OR(B3058="",D3058="",E3058="",F3058="",G3058="",H3058=""),1,0)</f>
        <v>0</v>
      </c>
      <c r="L3058" s="6">
        <f>IF(C3058&lt;Panorama_geral!$B$3,1,0)</f>
        <v>0</v>
      </c>
      <c r="M3058" s="36">
        <f>IF(D3058&gt;Educacao_infantil!$I$3,1,0)</f>
        <v>0</v>
      </c>
      <c r="N3058" s="7">
        <f>IF(I3058&lt;Educacao_infantil!$J$3,1,0)</f>
        <v>0</v>
      </c>
      <c r="O3058" s="22"/>
    </row>
    <row r="3059" spans="1:15" x14ac:dyDescent="0.25">
      <c r="A3059" s="5" t="s">
        <v>1826</v>
      </c>
      <c r="B3059" s="6" t="s">
        <v>14</v>
      </c>
      <c r="C3059" s="9" t="str">
        <f>VLOOKUP(B3059,'De-Para_Estado_Regiao'!$B$3:$C$29,2,0)</f>
        <v>Sul</v>
      </c>
      <c r="D3059" s="6">
        <v>796</v>
      </c>
      <c r="E3059" s="6">
        <v>0.70799999999999996</v>
      </c>
      <c r="F3059" s="6">
        <v>0.70799999999999996</v>
      </c>
      <c r="G3059" s="6">
        <v>0.57599999999999996</v>
      </c>
      <c r="H3059" s="6">
        <v>30301.78</v>
      </c>
      <c r="I3059" s="6">
        <v>25</v>
      </c>
      <c r="J3059" s="36" t="str">
        <f t="shared" si="47"/>
        <v>Alto</v>
      </c>
      <c r="K3059" s="6">
        <f>IF(OR(B3059="",D3059="",E3059="",F3059="",G3059="",H3059=""),1,0)</f>
        <v>0</v>
      </c>
      <c r="L3059" s="6">
        <f>IF(C3059&lt;Panorama_geral!$B$3,1,0)</f>
        <v>0</v>
      </c>
      <c r="M3059" s="36">
        <f>IF(D3059&gt;Educacao_infantil!$I$3,1,0)</f>
        <v>0</v>
      </c>
      <c r="N3059" s="7">
        <f>IF(I3059&lt;Educacao_infantil!$J$3,1,0)</f>
        <v>0</v>
      </c>
      <c r="O3059" s="22"/>
    </row>
    <row r="3060" spans="1:15" x14ac:dyDescent="0.25">
      <c r="A3060" s="8" t="s">
        <v>1827</v>
      </c>
      <c r="B3060" s="9" t="s">
        <v>33</v>
      </c>
      <c r="C3060" s="9" t="str">
        <f>VLOOKUP(B3060,'De-Para_Estado_Regiao'!$B$3:$C$29,2,0)</f>
        <v>Centro-Oeste</v>
      </c>
      <c r="D3060" s="9">
        <v>355</v>
      </c>
      <c r="E3060" s="9">
        <v>0.71299999999999997</v>
      </c>
      <c r="F3060" s="9">
        <v>0.72299999999999998</v>
      </c>
      <c r="G3060" s="9">
        <v>0.61099999999999999</v>
      </c>
      <c r="H3060" s="9">
        <v>21484.13</v>
      </c>
      <c r="I3060" s="6">
        <v>10</v>
      </c>
      <c r="J3060" s="36" t="str">
        <f t="shared" si="47"/>
        <v>Alto</v>
      </c>
      <c r="K3060" s="6">
        <f>IF(OR(B3060="",D3060="",E3060="",F3060="",G3060="",H3060=""),1,0)</f>
        <v>0</v>
      </c>
      <c r="L3060" s="6">
        <f>IF(C3060&lt;Panorama_geral!$B$3,1,0)</f>
        <v>0</v>
      </c>
      <c r="M3060" s="36">
        <f>IF(D3060&gt;Educacao_infantil!$I$3,1,0)</f>
        <v>0</v>
      </c>
      <c r="N3060" s="7">
        <f>IF(I3060&lt;Educacao_infantil!$J$3,1,0)</f>
        <v>0</v>
      </c>
      <c r="O3060" s="22"/>
    </row>
    <row r="3061" spans="1:15" x14ac:dyDescent="0.25">
      <c r="A3061" s="5" t="s">
        <v>1828</v>
      </c>
      <c r="B3061" s="6" t="s">
        <v>53</v>
      </c>
      <c r="C3061" s="9" t="str">
        <f>VLOOKUP(B3061,'De-Para_Estado_Regiao'!$B$3:$C$29,2,0)</f>
        <v>Centro-Oeste</v>
      </c>
      <c r="D3061" s="6">
        <v>404</v>
      </c>
      <c r="E3061" s="6">
        <v>0.64300000000000002</v>
      </c>
      <c r="F3061" s="6">
        <v>0.63300000000000001</v>
      </c>
      <c r="G3061" s="6">
        <v>0.52600000000000002</v>
      </c>
      <c r="H3061" s="6">
        <v>22889.34</v>
      </c>
      <c r="I3061" s="6">
        <v>4</v>
      </c>
      <c r="J3061" s="36" t="str">
        <f t="shared" si="47"/>
        <v>Médio</v>
      </c>
      <c r="K3061" s="6">
        <f>IF(OR(B3061="",D3061="",E3061="",F3061="",G3061="",H3061=""),1,0)</f>
        <v>0</v>
      </c>
      <c r="L3061" s="6">
        <f>IF(C3061&lt;Panorama_geral!$B$3,1,0)</f>
        <v>0</v>
      </c>
      <c r="M3061" s="36">
        <f>IF(D3061&gt;Educacao_infantil!$I$3,1,0)</f>
        <v>0</v>
      </c>
      <c r="N3061" s="7">
        <f>IF(I3061&lt;Educacao_infantil!$J$3,1,0)</f>
        <v>0</v>
      </c>
      <c r="O3061" s="22"/>
    </row>
    <row r="3062" spans="1:15" x14ac:dyDescent="0.25">
      <c r="A3062" s="8" t="s">
        <v>1829</v>
      </c>
      <c r="B3062" s="9" t="s">
        <v>7</v>
      </c>
      <c r="C3062" s="9" t="str">
        <f>VLOOKUP(B3062,'De-Para_Estado_Regiao'!$B$3:$C$29,2,0)</f>
        <v>Sudeste</v>
      </c>
      <c r="D3062" s="9">
        <v>125</v>
      </c>
      <c r="E3062" s="9">
        <v>0.73199999999999998</v>
      </c>
      <c r="F3062" s="9">
        <v>0.66400000000000003</v>
      </c>
      <c r="G3062" s="9">
        <v>0.71399999999999997</v>
      </c>
      <c r="H3062" s="9">
        <v>10971.88</v>
      </c>
      <c r="I3062" s="6">
        <v>0</v>
      </c>
      <c r="J3062" s="36" t="str">
        <f t="shared" si="47"/>
        <v>Alto</v>
      </c>
      <c r="K3062" s="6">
        <f>IF(OR(B3062="",D3062="",E3062="",F3062="",G3062="",H3062=""),1,0)</f>
        <v>0</v>
      </c>
      <c r="L3062" s="6">
        <f>IF(C3062&lt;Panorama_geral!$B$3,1,0)</f>
        <v>0</v>
      </c>
      <c r="M3062" s="36">
        <f>IF(D3062&gt;Educacao_infantil!$I$3,1,0)</f>
        <v>0</v>
      </c>
      <c r="N3062" s="7">
        <f>IF(I3062&lt;Educacao_infantil!$J$3,1,0)</f>
        <v>1</v>
      </c>
      <c r="O3062" s="22"/>
    </row>
    <row r="3063" spans="1:15" x14ac:dyDescent="0.25">
      <c r="A3063" s="5" t="s">
        <v>1830</v>
      </c>
      <c r="B3063" s="6" t="s">
        <v>39</v>
      </c>
      <c r="C3063" s="9" t="str">
        <f>VLOOKUP(B3063,'De-Para_Estado_Regiao'!$B$3:$C$29,2,0)</f>
        <v>Norte</v>
      </c>
      <c r="D3063" s="6">
        <v>2807</v>
      </c>
      <c r="E3063" s="6">
        <v>0.61299999999999999</v>
      </c>
      <c r="F3063" s="6">
        <v>0.60699999999999998</v>
      </c>
      <c r="G3063" s="6">
        <v>0.47599999999999998</v>
      </c>
      <c r="H3063" s="6">
        <v>13618.27</v>
      </c>
      <c r="I3063" s="6">
        <v>39</v>
      </c>
      <c r="J3063" s="36" t="str">
        <f t="shared" si="47"/>
        <v>Médio</v>
      </c>
      <c r="K3063" s="6">
        <f>IF(OR(B3063="",D3063="",E3063="",F3063="",G3063="",H3063=""),1,0)</f>
        <v>0</v>
      </c>
      <c r="L3063" s="6">
        <f>IF(C3063&lt;Panorama_geral!$B$3,1,0)</f>
        <v>0</v>
      </c>
      <c r="M3063" s="36">
        <f>IF(D3063&gt;Educacao_infantil!$I$3,1,0)</f>
        <v>1</v>
      </c>
      <c r="N3063" s="7">
        <f>IF(I3063&lt;Educacao_infantil!$J$3,1,0)</f>
        <v>0</v>
      </c>
      <c r="O3063" s="22"/>
    </row>
    <row r="3064" spans="1:15" x14ac:dyDescent="0.25">
      <c r="A3064" s="5" t="s">
        <v>1832</v>
      </c>
      <c r="B3064" s="6" t="s">
        <v>33</v>
      </c>
      <c r="C3064" s="9" t="str">
        <f>VLOOKUP(B3064,'De-Para_Estado_Regiao'!$B$3:$C$29,2,0)</f>
        <v>Centro-Oeste</v>
      </c>
      <c r="D3064" s="6">
        <v>201</v>
      </c>
      <c r="E3064" s="6">
        <v>0.71</v>
      </c>
      <c r="F3064" s="6">
        <v>0.69</v>
      </c>
      <c r="G3064" s="6">
        <v>0.625</v>
      </c>
      <c r="H3064" s="6">
        <v>41228.74</v>
      </c>
      <c r="I3064" s="6">
        <v>2</v>
      </c>
      <c r="J3064" s="36" t="str">
        <f t="shared" si="47"/>
        <v>Alto</v>
      </c>
      <c r="K3064" s="6">
        <f>IF(OR(B3064="",D3064="",E3064="",F3064="",G3064="",H3064=""),1,0)</f>
        <v>0</v>
      </c>
      <c r="L3064" s="6">
        <f>IF(C3064&lt;Panorama_geral!$B$3,1,0)</f>
        <v>0</v>
      </c>
      <c r="M3064" s="36">
        <f>IF(D3064&gt;Educacao_infantil!$I$3,1,0)</f>
        <v>0</v>
      </c>
      <c r="N3064" s="7">
        <f>IF(I3064&lt;Educacao_infantil!$J$3,1,0)</f>
        <v>0</v>
      </c>
      <c r="O3064" s="22"/>
    </row>
    <row r="3065" spans="1:15" x14ac:dyDescent="0.25">
      <c r="A3065" s="8" t="s">
        <v>1834</v>
      </c>
      <c r="B3065" s="9" t="s">
        <v>33</v>
      </c>
      <c r="C3065" s="9" t="str">
        <f>VLOOKUP(B3065,'De-Para_Estado_Regiao'!$B$3:$C$29,2,0)</f>
        <v>Centro-Oeste</v>
      </c>
      <c r="D3065" s="9">
        <v>349</v>
      </c>
      <c r="E3065" s="9">
        <v>0.71299999999999997</v>
      </c>
      <c r="F3065" s="9">
        <v>0.67700000000000005</v>
      </c>
      <c r="G3065" s="9">
        <v>0.64900000000000002</v>
      </c>
      <c r="H3065" s="9">
        <v>25795.29</v>
      </c>
      <c r="I3065" s="6">
        <v>3</v>
      </c>
      <c r="J3065" s="36" t="str">
        <f t="shared" si="47"/>
        <v>Alto</v>
      </c>
      <c r="K3065" s="6">
        <f>IF(OR(B3065="",D3065="",E3065="",F3065="",G3065="",H3065=""),1,0)</f>
        <v>0</v>
      </c>
      <c r="L3065" s="6">
        <f>IF(C3065&lt;Panorama_geral!$B$3,1,0)</f>
        <v>0</v>
      </c>
      <c r="M3065" s="36">
        <f>IF(D3065&gt;Educacao_infantil!$I$3,1,0)</f>
        <v>0</v>
      </c>
      <c r="N3065" s="7">
        <f>IF(I3065&lt;Educacao_infantil!$J$3,1,0)</f>
        <v>0</v>
      </c>
      <c r="O3065" s="22"/>
    </row>
    <row r="3066" spans="1:15" x14ac:dyDescent="0.25">
      <c r="A3066" s="5" t="s">
        <v>1835</v>
      </c>
      <c r="B3066" s="6" t="s">
        <v>31</v>
      </c>
      <c r="C3066" s="9" t="str">
        <f>VLOOKUP(B3066,'De-Para_Estado_Regiao'!$B$3:$C$29,2,0)</f>
        <v>Nordeste</v>
      </c>
      <c r="D3066" s="6">
        <v>1870</v>
      </c>
      <c r="E3066" s="6">
        <v>0.60599999999999998</v>
      </c>
      <c r="F3066" s="6">
        <v>0.56799999999999995</v>
      </c>
      <c r="G3066" s="6">
        <v>0.53600000000000003</v>
      </c>
      <c r="H3066" s="6">
        <v>8004.06</v>
      </c>
      <c r="I3066" s="6">
        <v>40</v>
      </c>
      <c r="J3066" s="36" t="str">
        <f t="shared" si="47"/>
        <v>Médio</v>
      </c>
      <c r="K3066" s="6">
        <f>IF(OR(B3066="",D3066="",E3066="",F3066="",G3066="",H3066=""),1,0)</f>
        <v>0</v>
      </c>
      <c r="L3066" s="6">
        <f>IF(C3066&lt;Panorama_geral!$B$3,1,0)</f>
        <v>0</v>
      </c>
      <c r="M3066" s="36">
        <f>IF(D3066&gt;Educacao_infantil!$I$3,1,0)</f>
        <v>1</v>
      </c>
      <c r="N3066" s="7">
        <f>IF(I3066&lt;Educacao_infantil!$J$3,1,0)</f>
        <v>0</v>
      </c>
      <c r="O3066" s="22"/>
    </row>
    <row r="3067" spans="1:15" x14ac:dyDescent="0.25">
      <c r="A3067" s="8" t="s">
        <v>1836</v>
      </c>
      <c r="B3067" s="9" t="s">
        <v>7</v>
      </c>
      <c r="C3067" s="9" t="str">
        <f>VLOOKUP(B3067,'De-Para_Estado_Regiao'!$B$3:$C$29,2,0)</f>
        <v>Sudeste</v>
      </c>
      <c r="D3067" s="9">
        <v>443</v>
      </c>
      <c r="E3067" s="9">
        <v>0.67</v>
      </c>
      <c r="F3067" s="9">
        <v>0.65100000000000002</v>
      </c>
      <c r="G3067" s="9">
        <v>0.56200000000000006</v>
      </c>
      <c r="H3067" s="9">
        <v>28053.09</v>
      </c>
      <c r="I3067" s="6">
        <v>3</v>
      </c>
      <c r="J3067" s="36" t="str">
        <f t="shared" si="47"/>
        <v>Médio</v>
      </c>
      <c r="K3067" s="6">
        <f>IF(OR(B3067="",D3067="",E3067="",F3067="",G3067="",H3067=""),1,0)</f>
        <v>0</v>
      </c>
      <c r="L3067" s="6">
        <f>IF(C3067&lt;Panorama_geral!$B$3,1,0)</f>
        <v>0</v>
      </c>
      <c r="M3067" s="36">
        <f>IF(D3067&gt;Educacao_infantil!$I$3,1,0)</f>
        <v>0</v>
      </c>
      <c r="N3067" s="7">
        <f>IF(I3067&lt;Educacao_infantil!$J$3,1,0)</f>
        <v>0</v>
      </c>
      <c r="O3067" s="22"/>
    </row>
    <row r="3068" spans="1:15" x14ac:dyDescent="0.25">
      <c r="A3068" s="5" t="s">
        <v>1837</v>
      </c>
      <c r="B3068" s="6" t="s">
        <v>7</v>
      </c>
      <c r="C3068" s="9" t="str">
        <f>VLOOKUP(B3068,'De-Para_Estado_Regiao'!$B$3:$C$29,2,0)</f>
        <v>Sudeste</v>
      </c>
      <c r="D3068" s="6">
        <v>165</v>
      </c>
      <c r="E3068" s="6">
        <v>0.72</v>
      </c>
      <c r="F3068" s="6">
        <v>0.746</v>
      </c>
      <c r="G3068" s="6">
        <v>0.60699999999999998</v>
      </c>
      <c r="H3068" s="6">
        <v>19354.599999999999</v>
      </c>
      <c r="I3068" s="6">
        <v>5</v>
      </c>
      <c r="J3068" s="36" t="str">
        <f t="shared" si="47"/>
        <v>Alto</v>
      </c>
      <c r="K3068" s="6">
        <f>IF(OR(B3068="",D3068="",E3068="",F3068="",G3068="",H3068=""),1,0)</f>
        <v>0</v>
      </c>
      <c r="L3068" s="6">
        <f>IF(C3068&lt;Panorama_geral!$B$3,1,0)</f>
        <v>0</v>
      </c>
      <c r="M3068" s="36">
        <f>IF(D3068&gt;Educacao_infantil!$I$3,1,0)</f>
        <v>0</v>
      </c>
      <c r="N3068" s="7">
        <f>IF(I3068&lt;Educacao_infantil!$J$3,1,0)</f>
        <v>0</v>
      </c>
      <c r="O3068" s="22"/>
    </row>
    <row r="3069" spans="1:15" x14ac:dyDescent="0.25">
      <c r="A3069" s="8" t="s">
        <v>1842</v>
      </c>
      <c r="B3069" s="9" t="s">
        <v>16</v>
      </c>
      <c r="C3069" s="9" t="str">
        <f>VLOOKUP(B3069,'De-Para_Estado_Regiao'!$B$3:$C$29,2,0)</f>
        <v>Sudeste</v>
      </c>
      <c r="D3069" s="9">
        <v>2165</v>
      </c>
      <c r="E3069" s="9">
        <v>0.7</v>
      </c>
      <c r="F3069" s="9">
        <v>0.68300000000000005</v>
      </c>
      <c r="G3069" s="9">
        <v>0.63</v>
      </c>
      <c r="H3069" s="9">
        <v>27473.67</v>
      </c>
      <c r="I3069" s="6">
        <v>33</v>
      </c>
      <c r="J3069" s="36" t="str">
        <f t="shared" si="47"/>
        <v>Alto</v>
      </c>
      <c r="K3069" s="6">
        <f>IF(OR(B3069="",D3069="",E3069="",F3069="",G3069="",H3069=""),1,0)</f>
        <v>0</v>
      </c>
      <c r="L3069" s="6">
        <f>IF(C3069&lt;Panorama_geral!$B$3,1,0)</f>
        <v>0</v>
      </c>
      <c r="M3069" s="36">
        <f>IF(D3069&gt;Educacao_infantil!$I$3,1,0)</f>
        <v>1</v>
      </c>
      <c r="N3069" s="7">
        <f>IF(I3069&lt;Educacao_infantil!$J$3,1,0)</f>
        <v>0</v>
      </c>
      <c r="O3069" s="22"/>
    </row>
    <row r="3070" spans="1:15" x14ac:dyDescent="0.25">
      <c r="A3070" s="5" t="s">
        <v>1843</v>
      </c>
      <c r="B3070" s="6" t="s">
        <v>72</v>
      </c>
      <c r="C3070" s="9" t="str">
        <f>VLOOKUP(B3070,'De-Para_Estado_Regiao'!$B$3:$C$29,2,0)</f>
        <v>Nordeste</v>
      </c>
      <c r="D3070" s="6">
        <v>845</v>
      </c>
      <c r="E3070" s="6">
        <v>0.63900000000000001</v>
      </c>
      <c r="F3070" s="6">
        <v>0.61099999999999999</v>
      </c>
      <c r="G3070" s="6">
        <v>0.57099999999999995</v>
      </c>
      <c r="H3070" s="6">
        <v>11573.86</v>
      </c>
      <c r="I3070" s="6">
        <v>29</v>
      </c>
      <c r="J3070" s="36" t="str">
        <f t="shared" si="47"/>
        <v>Médio</v>
      </c>
      <c r="K3070" s="6">
        <f>IF(OR(B3070="",D3070="",E3070="",F3070="",G3070="",H3070=""),1,0)</f>
        <v>0</v>
      </c>
      <c r="L3070" s="6">
        <f>IF(C3070&lt;Panorama_geral!$B$3,1,0)</f>
        <v>0</v>
      </c>
      <c r="M3070" s="36">
        <f>IF(D3070&gt;Educacao_infantil!$I$3,1,0)</f>
        <v>0</v>
      </c>
      <c r="N3070" s="7">
        <f>IF(I3070&lt;Educacao_infantil!$J$3,1,0)</f>
        <v>0</v>
      </c>
      <c r="O3070" s="22"/>
    </row>
    <row r="3071" spans="1:15" x14ac:dyDescent="0.25">
      <c r="A3071" s="8" t="s">
        <v>1844</v>
      </c>
      <c r="B3071" s="9" t="s">
        <v>16</v>
      </c>
      <c r="C3071" s="9" t="str">
        <f>VLOOKUP(B3071,'De-Para_Estado_Regiao'!$B$3:$C$29,2,0)</f>
        <v>Sudeste</v>
      </c>
      <c r="D3071" s="9">
        <v>258</v>
      </c>
      <c r="E3071" s="9">
        <v>0.626</v>
      </c>
      <c r="F3071" s="9">
        <v>0.61399999999999999</v>
      </c>
      <c r="G3071" s="9">
        <v>0.5</v>
      </c>
      <c r="H3071" s="9">
        <v>9798.85</v>
      </c>
      <c r="I3071" s="6">
        <v>5</v>
      </c>
      <c r="J3071" s="36" t="str">
        <f t="shared" si="47"/>
        <v>Médio</v>
      </c>
      <c r="K3071" s="6">
        <f>IF(OR(B3071="",D3071="",E3071="",F3071="",G3071="",H3071=""),1,0)</f>
        <v>0</v>
      </c>
      <c r="L3071" s="6">
        <f>IF(C3071&lt;Panorama_geral!$B$3,1,0)</f>
        <v>0</v>
      </c>
      <c r="M3071" s="36">
        <f>IF(D3071&gt;Educacao_infantil!$I$3,1,0)</f>
        <v>0</v>
      </c>
      <c r="N3071" s="7">
        <f>IF(I3071&lt;Educacao_infantil!$J$3,1,0)</f>
        <v>0</v>
      </c>
      <c r="O3071" s="22"/>
    </row>
    <row r="3072" spans="1:15" x14ac:dyDescent="0.25">
      <c r="A3072" s="5" t="s">
        <v>1845</v>
      </c>
      <c r="B3072" s="6" t="s">
        <v>19</v>
      </c>
      <c r="C3072" s="9" t="str">
        <f>VLOOKUP(B3072,'De-Para_Estado_Regiao'!$B$3:$C$29,2,0)</f>
        <v>Nordeste</v>
      </c>
      <c r="D3072" s="6">
        <v>823</v>
      </c>
      <c r="E3072" s="6">
        <v>0.61299999999999999</v>
      </c>
      <c r="F3072" s="6">
        <v>0.56200000000000006</v>
      </c>
      <c r="G3072" s="6">
        <v>0.50600000000000001</v>
      </c>
      <c r="H3072" s="6">
        <v>11804.5</v>
      </c>
      <c r="I3072" s="6">
        <v>23</v>
      </c>
      <c r="J3072" s="36" t="str">
        <f t="shared" si="47"/>
        <v>Médio</v>
      </c>
      <c r="K3072" s="6">
        <f>IF(OR(B3072="",D3072="",E3072="",F3072="",G3072="",H3072=""),1,0)</f>
        <v>0</v>
      </c>
      <c r="L3072" s="6">
        <f>IF(C3072&lt;Panorama_geral!$B$3,1,0)</f>
        <v>0</v>
      </c>
      <c r="M3072" s="36">
        <f>IF(D3072&gt;Educacao_infantil!$I$3,1,0)</f>
        <v>0</v>
      </c>
      <c r="N3072" s="7">
        <f>IF(I3072&lt;Educacao_infantil!$J$3,1,0)</f>
        <v>0</v>
      </c>
      <c r="O3072" s="22"/>
    </row>
    <row r="3073" spans="1:15" x14ac:dyDescent="0.25">
      <c r="A3073" s="5" t="s">
        <v>1847</v>
      </c>
      <c r="B3073" s="6" t="s">
        <v>22</v>
      </c>
      <c r="C3073" s="9" t="str">
        <f>VLOOKUP(B3073,'De-Para_Estado_Regiao'!$B$3:$C$29,2,0)</f>
        <v>Sul</v>
      </c>
      <c r="D3073" s="6">
        <v>559</v>
      </c>
      <c r="E3073" s="6">
        <v>0.70099999999999996</v>
      </c>
      <c r="F3073" s="6">
        <v>0.68200000000000005</v>
      </c>
      <c r="G3073" s="6">
        <v>0.625</v>
      </c>
      <c r="H3073" s="6">
        <v>20375.509999999998</v>
      </c>
      <c r="I3073" s="6">
        <v>10</v>
      </c>
      <c r="J3073" s="36" t="str">
        <f t="shared" si="47"/>
        <v>Alto</v>
      </c>
      <c r="K3073" s="6">
        <f>IF(OR(B3073="",D3073="",E3073="",F3073="",G3073="",H3073=""),1,0)</f>
        <v>0</v>
      </c>
      <c r="L3073" s="6">
        <f>IF(C3073&lt;Panorama_geral!$B$3,1,0)</f>
        <v>0</v>
      </c>
      <c r="M3073" s="36">
        <f>IF(D3073&gt;Educacao_infantil!$I$3,1,0)</f>
        <v>0</v>
      </c>
      <c r="N3073" s="7">
        <f>IF(I3073&lt;Educacao_infantil!$J$3,1,0)</f>
        <v>0</v>
      </c>
      <c r="O3073" s="22"/>
    </row>
    <row r="3074" spans="1:15" x14ac:dyDescent="0.25">
      <c r="A3074" s="8" t="s">
        <v>1848</v>
      </c>
      <c r="B3074" s="9" t="s">
        <v>7</v>
      </c>
      <c r="C3074" s="9" t="str">
        <f>VLOOKUP(B3074,'De-Para_Estado_Regiao'!$B$3:$C$29,2,0)</f>
        <v>Sudeste</v>
      </c>
      <c r="D3074" s="9">
        <v>106</v>
      </c>
      <c r="E3074" s="9">
        <v>0.73</v>
      </c>
      <c r="F3074" s="9">
        <v>0.72299999999999998</v>
      </c>
      <c r="G3074" s="9">
        <v>0.64100000000000001</v>
      </c>
      <c r="H3074" s="9">
        <v>19309.05</v>
      </c>
      <c r="I3074" s="6">
        <v>0</v>
      </c>
      <c r="J3074" s="36" t="str">
        <f t="shared" si="47"/>
        <v>Alto</v>
      </c>
      <c r="K3074" s="6">
        <f>IF(OR(B3074="",D3074="",E3074="",F3074="",G3074="",H3074=""),1,0)</f>
        <v>0</v>
      </c>
      <c r="L3074" s="6">
        <f>IF(C3074&lt;Panorama_geral!$B$3,1,0)</f>
        <v>0</v>
      </c>
      <c r="M3074" s="36">
        <f>IF(D3074&gt;Educacao_infantil!$I$3,1,0)</f>
        <v>0</v>
      </c>
      <c r="N3074" s="7">
        <f>IF(I3074&lt;Educacao_infantil!$J$3,1,0)</f>
        <v>1</v>
      </c>
      <c r="O3074" s="22"/>
    </row>
    <row r="3075" spans="1:15" x14ac:dyDescent="0.25">
      <c r="A3075" s="5" t="s">
        <v>1851</v>
      </c>
      <c r="B3075" s="6" t="s">
        <v>10</v>
      </c>
      <c r="C3075" s="9" t="str">
        <f>VLOOKUP(B3075,'De-Para_Estado_Regiao'!$B$3:$C$29,2,0)</f>
        <v>Sudeste</v>
      </c>
      <c r="D3075" s="6">
        <v>376</v>
      </c>
      <c r="E3075" s="6">
        <v>0.72199999999999998</v>
      </c>
      <c r="F3075" s="6">
        <v>0.67400000000000004</v>
      </c>
      <c r="G3075" s="6">
        <v>0.69399999999999995</v>
      </c>
      <c r="H3075" s="6">
        <v>19198.29</v>
      </c>
      <c r="I3075" s="6">
        <v>9</v>
      </c>
      <c r="J3075" s="36" t="str">
        <f t="shared" si="47"/>
        <v>Alto</v>
      </c>
      <c r="K3075" s="6">
        <f>IF(OR(B3075="",D3075="",E3075="",F3075="",G3075="",H3075=""),1,0)</f>
        <v>0</v>
      </c>
      <c r="L3075" s="6">
        <f>IF(C3075&lt;Panorama_geral!$B$3,1,0)</f>
        <v>0</v>
      </c>
      <c r="M3075" s="36">
        <f>IF(D3075&gt;Educacao_infantil!$I$3,1,0)</f>
        <v>0</v>
      </c>
      <c r="N3075" s="7">
        <f>IF(I3075&lt;Educacao_infantil!$J$3,1,0)</f>
        <v>0</v>
      </c>
      <c r="O3075" s="22"/>
    </row>
    <row r="3076" spans="1:15" x14ac:dyDescent="0.25">
      <c r="A3076" s="8" t="s">
        <v>1852</v>
      </c>
      <c r="B3076" s="9" t="s">
        <v>14</v>
      </c>
      <c r="C3076" s="9" t="str">
        <f>VLOOKUP(B3076,'De-Para_Estado_Regiao'!$B$3:$C$29,2,0)</f>
        <v>Sul</v>
      </c>
      <c r="D3076" s="9">
        <v>727</v>
      </c>
      <c r="E3076" s="9">
        <v>0.69499999999999995</v>
      </c>
      <c r="F3076" s="9">
        <v>0.69899999999999995</v>
      </c>
      <c r="G3076" s="9">
        <v>0.55600000000000005</v>
      </c>
      <c r="H3076" s="9">
        <v>19591.84</v>
      </c>
      <c r="I3076" s="6">
        <v>13</v>
      </c>
      <c r="J3076" s="36" t="str">
        <f t="shared" si="47"/>
        <v>Médio</v>
      </c>
      <c r="K3076" s="6">
        <f>IF(OR(B3076="",D3076="",E3076="",F3076="",G3076="",H3076=""),1,0)</f>
        <v>0</v>
      </c>
      <c r="L3076" s="6">
        <f>IF(C3076&lt;Panorama_geral!$B$3,1,0)</f>
        <v>0</v>
      </c>
      <c r="M3076" s="36">
        <f>IF(D3076&gt;Educacao_infantil!$I$3,1,0)</f>
        <v>0</v>
      </c>
      <c r="N3076" s="7">
        <f>IF(I3076&lt;Educacao_infantil!$J$3,1,0)</f>
        <v>0</v>
      </c>
      <c r="O3076" s="22"/>
    </row>
    <row r="3077" spans="1:15" x14ac:dyDescent="0.25">
      <c r="A3077" s="8" t="s">
        <v>1854</v>
      </c>
      <c r="B3077" s="9" t="s">
        <v>210</v>
      </c>
      <c r="C3077" s="9" t="str">
        <f>VLOOKUP(B3077,'De-Para_Estado_Regiao'!$B$3:$C$29,2,0)</f>
        <v>Norte</v>
      </c>
      <c r="D3077" s="9">
        <v>1279</v>
      </c>
      <c r="E3077" s="9">
        <v>0.66</v>
      </c>
      <c r="F3077" s="9">
        <v>0.69299999999999995</v>
      </c>
      <c r="G3077" s="9">
        <v>0.52700000000000002</v>
      </c>
      <c r="H3077" s="9">
        <v>14199</v>
      </c>
      <c r="I3077" s="6">
        <v>13</v>
      </c>
      <c r="J3077" s="36" t="str">
        <f t="shared" si="47"/>
        <v>Médio</v>
      </c>
      <c r="K3077" s="6">
        <f>IF(OR(B3077="",D3077="",E3077="",F3077="",G3077="",H3077=""),1,0)</f>
        <v>0</v>
      </c>
      <c r="L3077" s="6">
        <f>IF(C3077&lt;Panorama_geral!$B$3,1,0)</f>
        <v>0</v>
      </c>
      <c r="M3077" s="36">
        <f>IF(D3077&gt;Educacao_infantil!$I$3,1,0)</f>
        <v>1</v>
      </c>
      <c r="N3077" s="7">
        <f>IF(I3077&lt;Educacao_infantil!$J$3,1,0)</f>
        <v>0</v>
      </c>
      <c r="O3077" s="22"/>
    </row>
    <row r="3078" spans="1:15" x14ac:dyDescent="0.25">
      <c r="A3078" s="5" t="s">
        <v>1855</v>
      </c>
      <c r="B3078" s="6" t="s">
        <v>22</v>
      </c>
      <c r="C3078" s="9" t="str">
        <f>VLOOKUP(B3078,'De-Para_Estado_Regiao'!$B$3:$C$29,2,0)</f>
        <v>Sul</v>
      </c>
      <c r="D3078" s="6">
        <v>454</v>
      </c>
      <c r="E3078" s="6">
        <v>0.63900000000000001</v>
      </c>
      <c r="F3078" s="6">
        <v>0.65300000000000002</v>
      </c>
      <c r="G3078" s="6">
        <v>0.504</v>
      </c>
      <c r="H3078" s="6">
        <v>20095.740000000002</v>
      </c>
      <c r="I3078" s="6">
        <v>9</v>
      </c>
      <c r="J3078" s="36" t="str">
        <f t="shared" ref="J3078:J3141" si="48">IF(E3078&lt;0.55,"Baixo", IF(E3078&lt;0.7,"Médio", IF(E3078&lt;0.8,"Alto","Muito Alto")))</f>
        <v>Médio</v>
      </c>
      <c r="K3078" s="6">
        <f>IF(OR(B3078="",D3078="",E3078="",F3078="",G3078="",H3078=""),1,0)</f>
        <v>0</v>
      </c>
      <c r="L3078" s="6">
        <f>IF(C3078&lt;Panorama_geral!$B$3,1,0)</f>
        <v>0</v>
      </c>
      <c r="M3078" s="36">
        <f>IF(D3078&gt;Educacao_infantil!$I$3,1,0)</f>
        <v>0</v>
      </c>
      <c r="N3078" s="7">
        <f>IF(I3078&lt;Educacao_infantil!$J$3,1,0)</f>
        <v>0</v>
      </c>
      <c r="O3078" s="22"/>
    </row>
    <row r="3079" spans="1:15" x14ac:dyDescent="0.25">
      <c r="A3079" s="8" t="s">
        <v>1856</v>
      </c>
      <c r="B3079" s="9" t="s">
        <v>24</v>
      </c>
      <c r="C3079" s="9" t="str">
        <f>VLOOKUP(B3079,'De-Para_Estado_Regiao'!$B$3:$C$29,2,0)</f>
        <v>Nordeste</v>
      </c>
      <c r="D3079" s="9">
        <v>411</v>
      </c>
      <c r="E3079" s="9">
        <v>0.625</v>
      </c>
      <c r="F3079" s="9">
        <v>0.59499999999999997</v>
      </c>
      <c r="G3079" s="9">
        <v>0.54500000000000004</v>
      </c>
      <c r="H3079" s="9">
        <v>9290.75</v>
      </c>
      <c r="I3079" s="6">
        <v>1</v>
      </c>
      <c r="J3079" s="36" t="str">
        <f t="shared" si="48"/>
        <v>Médio</v>
      </c>
      <c r="K3079" s="6">
        <f>IF(OR(B3079="",D3079="",E3079="",F3079="",G3079="",H3079=""),1,0)</f>
        <v>0</v>
      </c>
      <c r="L3079" s="6">
        <f>IF(C3079&lt;Panorama_geral!$B$3,1,0)</f>
        <v>0</v>
      </c>
      <c r="M3079" s="36">
        <f>IF(D3079&gt;Educacao_infantil!$I$3,1,0)</f>
        <v>0</v>
      </c>
      <c r="N3079" s="7">
        <f>IF(I3079&lt;Educacao_infantil!$J$3,1,0)</f>
        <v>1</v>
      </c>
      <c r="O3079" s="22"/>
    </row>
    <row r="3080" spans="1:15" x14ac:dyDescent="0.25">
      <c r="A3080" s="5" t="s">
        <v>1857</v>
      </c>
      <c r="B3080" s="6" t="s">
        <v>31</v>
      </c>
      <c r="C3080" s="9" t="str">
        <f>VLOOKUP(B3080,'De-Para_Estado_Regiao'!$B$3:$C$29,2,0)</f>
        <v>Nordeste</v>
      </c>
      <c r="D3080" s="6">
        <v>514</v>
      </c>
      <c r="E3080" s="6">
        <v>0.625</v>
      </c>
      <c r="F3080" s="6">
        <v>0.56499999999999995</v>
      </c>
      <c r="G3080" s="6">
        <v>0.57399999999999995</v>
      </c>
      <c r="H3080" s="6">
        <v>9013.7800000000007</v>
      </c>
      <c r="I3080" s="6">
        <v>4</v>
      </c>
      <c r="J3080" s="36" t="str">
        <f t="shared" si="48"/>
        <v>Médio</v>
      </c>
      <c r="K3080" s="6">
        <f>IF(OR(B3080="",D3080="",E3080="",F3080="",G3080="",H3080=""),1,0)</f>
        <v>0</v>
      </c>
      <c r="L3080" s="6">
        <f>IF(C3080&lt;Panorama_geral!$B$3,1,0)</f>
        <v>0</v>
      </c>
      <c r="M3080" s="36">
        <f>IF(D3080&gt;Educacao_infantil!$I$3,1,0)</f>
        <v>0</v>
      </c>
      <c r="N3080" s="7">
        <f>IF(I3080&lt;Educacao_infantil!$J$3,1,0)</f>
        <v>0</v>
      </c>
      <c r="O3080" s="22"/>
    </row>
    <row r="3081" spans="1:15" x14ac:dyDescent="0.25">
      <c r="A3081" s="8" t="s">
        <v>1858</v>
      </c>
      <c r="B3081" s="9" t="s">
        <v>82</v>
      </c>
      <c r="C3081" s="9" t="str">
        <f>VLOOKUP(B3081,'De-Para_Estado_Regiao'!$B$3:$C$29,2,0)</f>
        <v>Nordeste</v>
      </c>
      <c r="D3081" s="9">
        <v>1590</v>
      </c>
      <c r="E3081" s="9">
        <v>0.60799999999999998</v>
      </c>
      <c r="F3081" s="9">
        <v>0.57799999999999996</v>
      </c>
      <c r="G3081" s="9">
        <v>0.48899999999999999</v>
      </c>
      <c r="H3081" s="9">
        <v>9997.76</v>
      </c>
      <c r="I3081" s="6">
        <v>29</v>
      </c>
      <c r="J3081" s="36" t="str">
        <f t="shared" si="48"/>
        <v>Médio</v>
      </c>
      <c r="K3081" s="6">
        <f>IF(OR(B3081="",D3081="",E3081="",F3081="",G3081="",H3081=""),1,0)</f>
        <v>0</v>
      </c>
      <c r="L3081" s="6">
        <f>IF(C3081&lt;Panorama_geral!$B$3,1,0)</f>
        <v>0</v>
      </c>
      <c r="M3081" s="36">
        <f>IF(D3081&gt;Educacao_infantil!$I$3,1,0)</f>
        <v>1</v>
      </c>
      <c r="N3081" s="7">
        <f>IF(I3081&lt;Educacao_infantil!$J$3,1,0)</f>
        <v>0</v>
      </c>
      <c r="O3081" s="22"/>
    </row>
    <row r="3082" spans="1:15" x14ac:dyDescent="0.25">
      <c r="A3082" s="5" t="s">
        <v>1859</v>
      </c>
      <c r="B3082" s="6" t="s">
        <v>49</v>
      </c>
      <c r="C3082" s="9" t="str">
        <f>VLOOKUP(B3082,'De-Para_Estado_Regiao'!$B$3:$C$29,2,0)</f>
        <v>Norte</v>
      </c>
      <c r="D3082" s="6">
        <v>1793</v>
      </c>
      <c r="E3082" s="6">
        <v>0.67</v>
      </c>
      <c r="F3082" s="6">
        <v>0.67</v>
      </c>
      <c r="G3082" s="6">
        <v>0.56899999999999995</v>
      </c>
      <c r="H3082" s="6">
        <v>67238.81</v>
      </c>
      <c r="I3082" s="6">
        <v>39</v>
      </c>
      <c r="J3082" s="36" t="str">
        <f t="shared" si="48"/>
        <v>Médio</v>
      </c>
      <c r="K3082" s="6">
        <f>IF(OR(B3082="",D3082="",E3082="",F3082="",G3082="",H3082=""),1,0)</f>
        <v>0</v>
      </c>
      <c r="L3082" s="6">
        <f>IF(C3082&lt;Panorama_geral!$B$3,1,0)</f>
        <v>0</v>
      </c>
      <c r="M3082" s="36">
        <f>IF(D3082&gt;Educacao_infantil!$I$3,1,0)</f>
        <v>1</v>
      </c>
      <c r="N3082" s="7">
        <f>IF(I3082&lt;Educacao_infantil!$J$3,1,0)</f>
        <v>0</v>
      </c>
      <c r="O3082" s="22"/>
    </row>
    <row r="3083" spans="1:15" x14ac:dyDescent="0.25">
      <c r="A3083" s="8" t="s">
        <v>1860</v>
      </c>
      <c r="B3083" s="9" t="s">
        <v>33</v>
      </c>
      <c r="C3083" s="9" t="str">
        <f>VLOOKUP(B3083,'De-Para_Estado_Regiao'!$B$3:$C$29,2,0)</f>
        <v>Centro-Oeste</v>
      </c>
      <c r="D3083" s="9">
        <v>85</v>
      </c>
      <c r="E3083" s="9">
        <v>0.7</v>
      </c>
      <c r="F3083" s="9">
        <v>0.69399999999999995</v>
      </c>
      <c r="G3083" s="9">
        <v>0.58499999999999996</v>
      </c>
      <c r="H3083" s="9">
        <v>18672.82</v>
      </c>
      <c r="I3083" s="6">
        <v>1</v>
      </c>
      <c r="J3083" s="36" t="str">
        <f t="shared" si="48"/>
        <v>Alto</v>
      </c>
      <c r="K3083" s="6">
        <f>IF(OR(B3083="",D3083="",E3083="",F3083="",G3083="",H3083=""),1,0)</f>
        <v>0</v>
      </c>
      <c r="L3083" s="6">
        <f>IF(C3083&lt;Panorama_geral!$B$3,1,0)</f>
        <v>0</v>
      </c>
      <c r="M3083" s="36">
        <f>IF(D3083&gt;Educacao_infantil!$I$3,1,0)</f>
        <v>0</v>
      </c>
      <c r="N3083" s="7">
        <f>IF(I3083&lt;Educacao_infantil!$J$3,1,0)</f>
        <v>1</v>
      </c>
      <c r="O3083" s="22"/>
    </row>
    <row r="3084" spans="1:15" x14ac:dyDescent="0.25">
      <c r="A3084" s="5" t="s">
        <v>1861</v>
      </c>
      <c r="B3084" s="6" t="s">
        <v>22</v>
      </c>
      <c r="C3084" s="9" t="str">
        <f>VLOOKUP(B3084,'De-Para_Estado_Regiao'!$B$3:$C$29,2,0)</f>
        <v>Sul</v>
      </c>
      <c r="D3084" s="6">
        <v>447</v>
      </c>
      <c r="E3084" s="6">
        <v>0.6</v>
      </c>
      <c r="F3084" s="6">
        <v>0.623</v>
      </c>
      <c r="G3084" s="6">
        <v>0.45400000000000001</v>
      </c>
      <c r="H3084" s="6">
        <v>13891.23</v>
      </c>
      <c r="I3084" s="6">
        <v>12</v>
      </c>
      <c r="J3084" s="36" t="str">
        <f t="shared" si="48"/>
        <v>Médio</v>
      </c>
      <c r="K3084" s="6">
        <f>IF(OR(B3084="",D3084="",E3084="",F3084="",G3084="",H3084=""),1,0)</f>
        <v>0</v>
      </c>
      <c r="L3084" s="6">
        <f>IF(C3084&lt;Panorama_geral!$B$3,1,0)</f>
        <v>0</v>
      </c>
      <c r="M3084" s="36">
        <f>IF(D3084&gt;Educacao_infantil!$I$3,1,0)</f>
        <v>0</v>
      </c>
      <c r="N3084" s="7">
        <f>IF(I3084&lt;Educacao_infantil!$J$3,1,0)</f>
        <v>0</v>
      </c>
      <c r="O3084" s="22"/>
    </row>
    <row r="3085" spans="1:15" x14ac:dyDescent="0.25">
      <c r="A3085" s="5" t="s">
        <v>1863</v>
      </c>
      <c r="B3085" s="6" t="s">
        <v>7</v>
      </c>
      <c r="C3085" s="9" t="str">
        <f>VLOOKUP(B3085,'De-Para_Estado_Regiao'!$B$3:$C$29,2,0)</f>
        <v>Sudeste</v>
      </c>
      <c r="D3085" s="6">
        <v>259</v>
      </c>
      <c r="E3085" s="6">
        <v>0.72499999999999998</v>
      </c>
      <c r="F3085" s="6">
        <v>0.69599999999999995</v>
      </c>
      <c r="G3085" s="6">
        <v>0.66600000000000004</v>
      </c>
      <c r="H3085" s="6">
        <v>52999.97</v>
      </c>
      <c r="I3085" s="6">
        <v>8</v>
      </c>
      <c r="J3085" s="36" t="str">
        <f t="shared" si="48"/>
        <v>Alto</v>
      </c>
      <c r="K3085" s="6">
        <f>IF(OR(B3085="",D3085="",E3085="",F3085="",G3085="",H3085=""),1,0)</f>
        <v>0</v>
      </c>
      <c r="L3085" s="6">
        <f>IF(C3085&lt;Panorama_geral!$B$3,1,0)</f>
        <v>0</v>
      </c>
      <c r="M3085" s="36">
        <f>IF(D3085&gt;Educacao_infantil!$I$3,1,0)</f>
        <v>0</v>
      </c>
      <c r="N3085" s="7">
        <f>IF(I3085&lt;Educacao_infantil!$J$3,1,0)</f>
        <v>0</v>
      </c>
      <c r="O3085" s="22"/>
    </row>
    <row r="3086" spans="1:15" x14ac:dyDescent="0.25">
      <c r="A3086" s="8" t="s">
        <v>1864</v>
      </c>
      <c r="B3086" s="9" t="s">
        <v>49</v>
      </c>
      <c r="C3086" s="9" t="str">
        <f>VLOOKUP(B3086,'De-Para_Estado_Regiao'!$B$3:$C$29,2,0)</f>
        <v>Norte</v>
      </c>
      <c r="D3086" s="9">
        <v>2287</v>
      </c>
      <c r="E3086" s="9">
        <v>0.61699999999999999</v>
      </c>
      <c r="F3086" s="9">
        <v>0.59399999999999997</v>
      </c>
      <c r="G3086" s="9">
        <v>0.51600000000000001</v>
      </c>
      <c r="H3086" s="9">
        <v>7066.07</v>
      </c>
      <c r="I3086" s="6">
        <v>49</v>
      </c>
      <c r="J3086" s="36" t="str">
        <f t="shared" si="48"/>
        <v>Médio</v>
      </c>
      <c r="K3086" s="6">
        <f>IF(OR(B3086="",D3086="",E3086="",F3086="",G3086="",H3086=""),1,0)</f>
        <v>0</v>
      </c>
      <c r="L3086" s="6">
        <f>IF(C3086&lt;Panorama_geral!$B$3,1,0)</f>
        <v>0</v>
      </c>
      <c r="M3086" s="36">
        <f>IF(D3086&gt;Educacao_infantil!$I$3,1,0)</f>
        <v>1</v>
      </c>
      <c r="N3086" s="7">
        <f>IF(I3086&lt;Educacao_infantil!$J$3,1,0)</f>
        <v>0</v>
      </c>
      <c r="O3086" s="22"/>
    </row>
    <row r="3087" spans="1:15" x14ac:dyDescent="0.25">
      <c r="A3087" s="5" t="s">
        <v>1865</v>
      </c>
      <c r="B3087" s="6" t="s">
        <v>16</v>
      </c>
      <c r="C3087" s="9" t="str">
        <f>VLOOKUP(B3087,'De-Para_Estado_Regiao'!$B$3:$C$29,2,0)</f>
        <v>Sudeste</v>
      </c>
      <c r="D3087" s="6">
        <v>522</v>
      </c>
      <c r="E3087" s="6">
        <v>0.72</v>
      </c>
      <c r="F3087" s="6">
        <v>0.71</v>
      </c>
      <c r="G3087" s="6">
        <v>0.623</v>
      </c>
      <c r="H3087" s="6">
        <v>15209.57</v>
      </c>
      <c r="I3087" s="6">
        <v>14</v>
      </c>
      <c r="J3087" s="36" t="str">
        <f t="shared" si="48"/>
        <v>Alto</v>
      </c>
      <c r="K3087" s="6">
        <f>IF(OR(B3087="",D3087="",E3087="",F3087="",G3087="",H3087=""),1,0)</f>
        <v>0</v>
      </c>
      <c r="L3087" s="6">
        <f>IF(C3087&lt;Panorama_geral!$B$3,1,0)</f>
        <v>0</v>
      </c>
      <c r="M3087" s="36">
        <f>IF(D3087&gt;Educacao_infantil!$I$3,1,0)</f>
        <v>0</v>
      </c>
      <c r="N3087" s="7">
        <f>IF(I3087&lt;Educacao_infantil!$J$3,1,0)</f>
        <v>0</v>
      </c>
      <c r="O3087" s="22"/>
    </row>
    <row r="3088" spans="1:15" x14ac:dyDescent="0.25">
      <c r="A3088" s="8" t="s">
        <v>1866</v>
      </c>
      <c r="B3088" s="9" t="s">
        <v>16</v>
      </c>
      <c r="C3088" s="9" t="str">
        <f>VLOOKUP(B3088,'De-Para_Estado_Regiao'!$B$3:$C$29,2,0)</f>
        <v>Sudeste</v>
      </c>
      <c r="D3088" s="9">
        <v>293</v>
      </c>
      <c r="E3088" s="9">
        <v>0.73</v>
      </c>
      <c r="F3088" s="9">
        <v>0.71399999999999997</v>
      </c>
      <c r="G3088" s="9">
        <v>0.61799999999999999</v>
      </c>
      <c r="H3088" s="9">
        <v>65375.69</v>
      </c>
      <c r="I3088" s="6">
        <v>6</v>
      </c>
      <c r="J3088" s="36" t="str">
        <f t="shared" si="48"/>
        <v>Alto</v>
      </c>
      <c r="K3088" s="6">
        <f>IF(OR(B3088="",D3088="",E3088="",F3088="",G3088="",H3088=""),1,0)</f>
        <v>0</v>
      </c>
      <c r="L3088" s="6">
        <f>IF(C3088&lt;Panorama_geral!$B$3,1,0)</f>
        <v>0</v>
      </c>
      <c r="M3088" s="36">
        <f>IF(D3088&gt;Educacao_infantil!$I$3,1,0)</f>
        <v>0</v>
      </c>
      <c r="N3088" s="7">
        <f>IF(I3088&lt;Educacao_infantil!$J$3,1,0)</f>
        <v>0</v>
      </c>
      <c r="O3088" s="22"/>
    </row>
    <row r="3089" spans="1:15" x14ac:dyDescent="0.25">
      <c r="A3089" s="5" t="s">
        <v>1867</v>
      </c>
      <c r="B3089" s="6" t="s">
        <v>16</v>
      </c>
      <c r="C3089" s="9" t="str">
        <f>VLOOKUP(B3089,'De-Para_Estado_Regiao'!$B$3:$C$29,2,0)</f>
        <v>Sudeste</v>
      </c>
      <c r="D3089" s="6">
        <v>879</v>
      </c>
      <c r="E3089" s="6">
        <v>0.65400000000000003</v>
      </c>
      <c r="F3089" s="6">
        <v>0.60499999999999998</v>
      </c>
      <c r="G3089" s="6">
        <v>0.57199999999999995</v>
      </c>
      <c r="H3089" s="6">
        <v>14169</v>
      </c>
      <c r="I3089" s="6">
        <v>22</v>
      </c>
      <c r="J3089" s="36" t="str">
        <f t="shared" si="48"/>
        <v>Médio</v>
      </c>
      <c r="K3089" s="6">
        <f>IF(OR(B3089="",D3089="",E3089="",F3089="",G3089="",H3089=""),1,0)</f>
        <v>0</v>
      </c>
      <c r="L3089" s="6">
        <f>IF(C3089&lt;Panorama_geral!$B$3,1,0)</f>
        <v>0</v>
      </c>
      <c r="M3089" s="36">
        <f>IF(D3089&gt;Educacao_infantil!$I$3,1,0)</f>
        <v>0</v>
      </c>
      <c r="N3089" s="7">
        <f>IF(I3089&lt;Educacao_infantil!$J$3,1,0)</f>
        <v>0</v>
      </c>
      <c r="O3089" s="22"/>
    </row>
    <row r="3090" spans="1:15" x14ac:dyDescent="0.25">
      <c r="A3090" s="8" t="s">
        <v>1870</v>
      </c>
      <c r="B3090" s="9" t="s">
        <v>16</v>
      </c>
      <c r="C3090" s="9" t="str">
        <f>VLOOKUP(B3090,'De-Para_Estado_Regiao'!$B$3:$C$29,2,0)</f>
        <v>Sudeste</v>
      </c>
      <c r="D3090" s="9">
        <v>198</v>
      </c>
      <c r="E3090" s="9">
        <v>0.66700000000000004</v>
      </c>
      <c r="F3090" s="9">
        <v>0.64</v>
      </c>
      <c r="G3090" s="9">
        <v>0.57799999999999996</v>
      </c>
      <c r="H3090" s="9">
        <v>13985.07</v>
      </c>
      <c r="I3090" s="6">
        <v>3</v>
      </c>
      <c r="J3090" s="36" t="str">
        <f t="shared" si="48"/>
        <v>Médio</v>
      </c>
      <c r="K3090" s="6">
        <f>IF(OR(B3090="",D3090="",E3090="",F3090="",G3090="",H3090=""),1,0)</f>
        <v>0</v>
      </c>
      <c r="L3090" s="6">
        <f>IF(C3090&lt;Panorama_geral!$B$3,1,0)</f>
        <v>0</v>
      </c>
      <c r="M3090" s="36">
        <f>IF(D3090&gt;Educacao_infantil!$I$3,1,0)</f>
        <v>0</v>
      </c>
      <c r="N3090" s="7">
        <f>IF(I3090&lt;Educacao_infantil!$J$3,1,0)</f>
        <v>0</v>
      </c>
      <c r="O3090" s="22"/>
    </row>
    <row r="3091" spans="1:15" x14ac:dyDescent="0.25">
      <c r="A3091" s="5" t="s">
        <v>1871</v>
      </c>
      <c r="B3091" s="6" t="s">
        <v>31</v>
      </c>
      <c r="C3091" s="9" t="str">
        <f>VLOOKUP(B3091,'De-Para_Estado_Regiao'!$B$3:$C$29,2,0)</f>
        <v>Nordeste</v>
      </c>
      <c r="D3091" s="6">
        <v>1839</v>
      </c>
      <c r="E3091" s="6">
        <v>0.61</v>
      </c>
      <c r="F3091" s="6">
        <v>0.56899999999999995</v>
      </c>
      <c r="G3091" s="6">
        <v>0.52500000000000002</v>
      </c>
      <c r="H3091" s="6">
        <v>12217.14</v>
      </c>
      <c r="I3091" s="6">
        <v>57</v>
      </c>
      <c r="J3091" s="36" t="str">
        <f t="shared" si="48"/>
        <v>Médio</v>
      </c>
      <c r="K3091" s="6">
        <f>IF(OR(B3091="",D3091="",E3091="",F3091="",G3091="",H3091=""),1,0)</f>
        <v>0</v>
      </c>
      <c r="L3091" s="6">
        <f>IF(C3091&lt;Panorama_geral!$B$3,1,0)</f>
        <v>0</v>
      </c>
      <c r="M3091" s="36">
        <f>IF(D3091&gt;Educacao_infantil!$I$3,1,0)</f>
        <v>1</v>
      </c>
      <c r="N3091" s="7">
        <f>IF(I3091&lt;Educacao_infantil!$J$3,1,0)</f>
        <v>0</v>
      </c>
      <c r="O3091" s="22"/>
    </row>
    <row r="3092" spans="1:15" x14ac:dyDescent="0.25">
      <c r="A3092" s="8" t="s">
        <v>1872</v>
      </c>
      <c r="B3092" s="9" t="s">
        <v>16</v>
      </c>
      <c r="C3092" s="9" t="str">
        <f>VLOOKUP(B3092,'De-Para_Estado_Regiao'!$B$3:$C$29,2,0)</f>
        <v>Sudeste</v>
      </c>
      <c r="D3092" s="9">
        <v>316</v>
      </c>
      <c r="E3092" s="9">
        <v>0.69</v>
      </c>
      <c r="F3092" s="9">
        <v>0.66200000000000003</v>
      </c>
      <c r="G3092" s="9">
        <v>0.59699999999999998</v>
      </c>
      <c r="H3092" s="9">
        <v>28285.75</v>
      </c>
      <c r="I3092" s="6">
        <v>5</v>
      </c>
      <c r="J3092" s="36" t="str">
        <f t="shared" si="48"/>
        <v>Médio</v>
      </c>
      <c r="K3092" s="6">
        <f>IF(OR(B3092="",D3092="",E3092="",F3092="",G3092="",H3092=""),1,0)</f>
        <v>0</v>
      </c>
      <c r="L3092" s="6">
        <f>IF(C3092&lt;Panorama_geral!$B$3,1,0)</f>
        <v>0</v>
      </c>
      <c r="M3092" s="36">
        <f>IF(D3092&gt;Educacao_infantil!$I$3,1,0)</f>
        <v>0</v>
      </c>
      <c r="N3092" s="7">
        <f>IF(I3092&lt;Educacao_infantil!$J$3,1,0)</f>
        <v>0</v>
      </c>
      <c r="O3092" s="22"/>
    </row>
    <row r="3093" spans="1:15" x14ac:dyDescent="0.25">
      <c r="A3093" s="5" t="s">
        <v>1873</v>
      </c>
      <c r="B3093" s="6" t="s">
        <v>19</v>
      </c>
      <c r="C3093" s="9" t="str">
        <f>VLOOKUP(B3093,'De-Para_Estado_Regiao'!$B$3:$C$29,2,0)</f>
        <v>Nordeste</v>
      </c>
      <c r="D3093" s="6">
        <v>1470</v>
      </c>
      <c r="E3093" s="6">
        <v>0.61099999999999999</v>
      </c>
      <c r="F3093" s="6">
        <v>0.59899999999999998</v>
      </c>
      <c r="G3093" s="6">
        <v>0.503</v>
      </c>
      <c r="H3093" s="6">
        <v>10377.950000000001</v>
      </c>
      <c r="I3093" s="6">
        <v>36</v>
      </c>
      <c r="J3093" s="36" t="str">
        <f t="shared" si="48"/>
        <v>Médio</v>
      </c>
      <c r="K3093" s="6">
        <f>IF(OR(B3093="",D3093="",E3093="",F3093="",G3093="",H3093=""),1,0)</f>
        <v>0</v>
      </c>
      <c r="L3093" s="6">
        <f>IF(C3093&lt;Panorama_geral!$B$3,1,0)</f>
        <v>0</v>
      </c>
      <c r="M3093" s="36">
        <f>IF(D3093&gt;Educacao_infantil!$I$3,1,0)</f>
        <v>1</v>
      </c>
      <c r="N3093" s="7">
        <f>IF(I3093&lt;Educacao_infantil!$J$3,1,0)</f>
        <v>0</v>
      </c>
      <c r="O3093" s="22"/>
    </row>
    <row r="3094" spans="1:15" x14ac:dyDescent="0.25">
      <c r="A3094" s="8" t="s">
        <v>1551</v>
      </c>
      <c r="B3094" s="9" t="s">
        <v>87</v>
      </c>
      <c r="C3094" s="9" t="str">
        <f>VLOOKUP(B3094,'De-Para_Estado_Regiao'!$B$3:$C$29,2,0)</f>
        <v>Nordeste</v>
      </c>
      <c r="D3094" s="9">
        <v>387</v>
      </c>
      <c r="E3094" s="9">
        <v>0.60899999999999999</v>
      </c>
      <c r="F3094" s="9">
        <v>0.55400000000000005</v>
      </c>
      <c r="G3094" s="9">
        <v>0.54200000000000004</v>
      </c>
      <c r="H3094" s="9">
        <v>13647.29</v>
      </c>
      <c r="I3094" s="6">
        <v>2</v>
      </c>
      <c r="J3094" s="36" t="str">
        <f t="shared" si="48"/>
        <v>Médio</v>
      </c>
      <c r="K3094" s="6">
        <f>IF(OR(B3094="",D3094="",E3094="",F3094="",G3094="",H3094=""),1,0)</f>
        <v>0</v>
      </c>
      <c r="L3094" s="6">
        <f>IF(C3094&lt;Panorama_geral!$B$3,1,0)</f>
        <v>0</v>
      </c>
      <c r="M3094" s="36">
        <f>IF(D3094&gt;Educacao_infantil!$I$3,1,0)</f>
        <v>0</v>
      </c>
      <c r="N3094" s="7">
        <f>IF(I3094&lt;Educacao_infantil!$J$3,1,0)</f>
        <v>0</v>
      </c>
      <c r="O3094" s="22"/>
    </row>
    <row r="3095" spans="1:15" x14ac:dyDescent="0.25">
      <c r="A3095" s="8" t="s">
        <v>1875</v>
      </c>
      <c r="B3095" s="9" t="s">
        <v>16</v>
      </c>
      <c r="C3095" s="9" t="str">
        <f>VLOOKUP(B3095,'De-Para_Estado_Regiao'!$B$3:$C$29,2,0)</f>
        <v>Sudeste</v>
      </c>
      <c r="D3095" s="9">
        <v>331</v>
      </c>
      <c r="E3095" s="9">
        <v>0.72099999999999997</v>
      </c>
      <c r="F3095" s="9">
        <v>0.68200000000000005</v>
      </c>
      <c r="G3095" s="9">
        <v>0.65400000000000003</v>
      </c>
      <c r="H3095" s="9">
        <v>23648.880000000001</v>
      </c>
      <c r="I3095" s="6">
        <v>6</v>
      </c>
      <c r="J3095" s="36" t="str">
        <f t="shared" si="48"/>
        <v>Alto</v>
      </c>
      <c r="K3095" s="6">
        <f>IF(OR(B3095="",D3095="",E3095="",F3095="",G3095="",H3095=""),1,0)</f>
        <v>0</v>
      </c>
      <c r="L3095" s="6">
        <f>IF(C3095&lt;Panorama_geral!$B$3,1,0)</f>
        <v>0</v>
      </c>
      <c r="M3095" s="36">
        <f>IF(D3095&gt;Educacao_infantil!$I$3,1,0)</f>
        <v>0</v>
      </c>
      <c r="N3095" s="7">
        <f>IF(I3095&lt;Educacao_infantil!$J$3,1,0)</f>
        <v>0</v>
      </c>
      <c r="O3095" s="22"/>
    </row>
    <row r="3096" spans="1:15" x14ac:dyDescent="0.25">
      <c r="A3096" s="5" t="s">
        <v>1876</v>
      </c>
      <c r="B3096" s="6" t="s">
        <v>22</v>
      </c>
      <c r="C3096" s="9" t="str">
        <f>VLOOKUP(B3096,'De-Para_Estado_Regiao'!$B$3:$C$29,2,0)</f>
        <v>Sul</v>
      </c>
      <c r="D3096" s="6">
        <v>255</v>
      </c>
      <c r="E3096" s="6">
        <v>0.67</v>
      </c>
      <c r="F3096" s="6">
        <v>0.65500000000000003</v>
      </c>
      <c r="G3096" s="6">
        <v>0.56200000000000006</v>
      </c>
      <c r="H3096" s="6">
        <v>20007.759999999998</v>
      </c>
      <c r="I3096" s="6">
        <v>0</v>
      </c>
      <c r="J3096" s="36" t="str">
        <f t="shared" si="48"/>
        <v>Médio</v>
      </c>
      <c r="K3096" s="6">
        <f>IF(OR(B3096="",D3096="",E3096="",F3096="",G3096="",H3096=""),1,0)</f>
        <v>0</v>
      </c>
      <c r="L3096" s="6">
        <f>IF(C3096&lt;Panorama_geral!$B$3,1,0)</f>
        <v>0</v>
      </c>
      <c r="M3096" s="36">
        <f>IF(D3096&gt;Educacao_infantil!$I$3,1,0)</f>
        <v>0</v>
      </c>
      <c r="N3096" s="7">
        <f>IF(I3096&lt;Educacao_infantil!$J$3,1,0)</f>
        <v>1</v>
      </c>
      <c r="O3096" s="22"/>
    </row>
    <row r="3097" spans="1:15" x14ac:dyDescent="0.25">
      <c r="A3097" s="8" t="s">
        <v>1877</v>
      </c>
      <c r="B3097" s="9" t="s">
        <v>22</v>
      </c>
      <c r="C3097" s="9" t="str">
        <f>VLOOKUP(B3097,'De-Para_Estado_Regiao'!$B$3:$C$29,2,0)</f>
        <v>Sul</v>
      </c>
      <c r="D3097" s="9">
        <v>332</v>
      </c>
      <c r="E3097" s="9">
        <v>0.70499999999999996</v>
      </c>
      <c r="F3097" s="9">
        <v>0.68</v>
      </c>
      <c r="G3097" s="9">
        <v>0.61499999999999999</v>
      </c>
      <c r="H3097" s="9">
        <v>35794.230000000003</v>
      </c>
      <c r="I3097" s="6">
        <v>6</v>
      </c>
      <c r="J3097" s="36" t="str">
        <f t="shared" si="48"/>
        <v>Alto</v>
      </c>
      <c r="K3097" s="6">
        <f>IF(OR(B3097="",D3097="",E3097="",F3097="",G3097="",H3097=""),1,0)</f>
        <v>0</v>
      </c>
      <c r="L3097" s="6">
        <f>IF(C3097&lt;Panorama_geral!$B$3,1,0)</f>
        <v>0</v>
      </c>
      <c r="M3097" s="36">
        <f>IF(D3097&gt;Educacao_infantil!$I$3,1,0)</f>
        <v>0</v>
      </c>
      <c r="N3097" s="7">
        <f>IF(I3097&lt;Educacao_infantil!$J$3,1,0)</f>
        <v>0</v>
      </c>
      <c r="O3097" s="22"/>
    </row>
    <row r="3098" spans="1:15" x14ac:dyDescent="0.25">
      <c r="A3098" s="5" t="s">
        <v>1878</v>
      </c>
      <c r="B3098" s="6" t="s">
        <v>14</v>
      </c>
      <c r="C3098" s="9" t="str">
        <f>VLOOKUP(B3098,'De-Para_Estado_Regiao'!$B$3:$C$29,2,0)</f>
        <v>Sul</v>
      </c>
      <c r="D3098" s="6">
        <v>80</v>
      </c>
      <c r="E3098" s="6">
        <v>0.70599999999999996</v>
      </c>
      <c r="F3098" s="6">
        <v>0.70699999999999996</v>
      </c>
      <c r="G3098" s="6">
        <v>0.59299999999999997</v>
      </c>
      <c r="H3098" s="6">
        <v>36120.83</v>
      </c>
      <c r="I3098" s="6">
        <v>6</v>
      </c>
      <c r="J3098" s="36" t="str">
        <f t="shared" si="48"/>
        <v>Alto</v>
      </c>
      <c r="K3098" s="6">
        <f>IF(OR(B3098="",D3098="",E3098="",F3098="",G3098="",H3098=""),1,0)</f>
        <v>0</v>
      </c>
      <c r="L3098" s="6">
        <f>IF(C3098&lt;Panorama_geral!$B$3,1,0)</f>
        <v>0</v>
      </c>
      <c r="M3098" s="36">
        <f>IF(D3098&gt;Educacao_infantil!$I$3,1,0)</f>
        <v>0</v>
      </c>
      <c r="N3098" s="7">
        <f>IF(I3098&lt;Educacao_infantil!$J$3,1,0)</f>
        <v>0</v>
      </c>
      <c r="O3098" s="22"/>
    </row>
    <row r="3099" spans="1:15" x14ac:dyDescent="0.25">
      <c r="A3099" s="8" t="s">
        <v>1879</v>
      </c>
      <c r="B3099" s="9" t="s">
        <v>22</v>
      </c>
      <c r="C3099" s="9" t="str">
        <f>VLOOKUP(B3099,'De-Para_Estado_Regiao'!$B$3:$C$29,2,0)</f>
        <v>Sul</v>
      </c>
      <c r="D3099" s="9">
        <v>225</v>
      </c>
      <c r="E3099" s="9">
        <v>0.68</v>
      </c>
      <c r="F3099" s="9">
        <v>0.64800000000000002</v>
      </c>
      <c r="G3099" s="9">
        <v>0.60299999999999998</v>
      </c>
      <c r="H3099" s="9">
        <v>16390.599999999999</v>
      </c>
      <c r="I3099" s="6">
        <v>18</v>
      </c>
      <c r="J3099" s="36" t="str">
        <f t="shared" si="48"/>
        <v>Médio</v>
      </c>
      <c r="K3099" s="6">
        <f>IF(OR(B3099="",D3099="",E3099="",F3099="",G3099="",H3099=""),1,0)</f>
        <v>0</v>
      </c>
      <c r="L3099" s="6">
        <f>IF(C3099&lt;Panorama_geral!$B$3,1,0)</f>
        <v>0</v>
      </c>
      <c r="M3099" s="36">
        <f>IF(D3099&gt;Educacao_infantil!$I$3,1,0)</f>
        <v>0</v>
      </c>
      <c r="N3099" s="7">
        <f>IF(I3099&lt;Educacao_infantil!$J$3,1,0)</f>
        <v>0</v>
      </c>
      <c r="O3099" s="22"/>
    </row>
    <row r="3100" spans="1:15" x14ac:dyDescent="0.25">
      <c r="A3100" s="5" t="s">
        <v>1880</v>
      </c>
      <c r="B3100" s="6" t="s">
        <v>53</v>
      </c>
      <c r="C3100" s="9" t="str">
        <f>VLOOKUP(B3100,'De-Para_Estado_Regiao'!$B$3:$C$29,2,0)</f>
        <v>Centro-Oeste</v>
      </c>
      <c r="D3100" s="6">
        <v>451</v>
      </c>
      <c r="E3100" s="6">
        <v>0.7</v>
      </c>
      <c r="F3100" s="6">
        <v>0.69199999999999995</v>
      </c>
      <c r="G3100" s="6">
        <v>0.58199999999999996</v>
      </c>
      <c r="H3100" s="6">
        <v>60899.26</v>
      </c>
      <c r="I3100" s="6">
        <v>4</v>
      </c>
      <c r="J3100" s="36" t="str">
        <f t="shared" si="48"/>
        <v>Alto</v>
      </c>
      <c r="K3100" s="6">
        <f>IF(OR(B3100="",D3100="",E3100="",F3100="",G3100="",H3100=""),1,0)</f>
        <v>0</v>
      </c>
      <c r="L3100" s="6">
        <f>IF(C3100&lt;Panorama_geral!$B$3,1,0)</f>
        <v>0</v>
      </c>
      <c r="M3100" s="36">
        <f>IF(D3100&gt;Educacao_infantil!$I$3,1,0)</f>
        <v>0</v>
      </c>
      <c r="N3100" s="7">
        <f>IF(I3100&lt;Educacao_infantil!$J$3,1,0)</f>
        <v>0</v>
      </c>
      <c r="O3100" s="22"/>
    </row>
    <row r="3101" spans="1:15" x14ac:dyDescent="0.25">
      <c r="A3101" s="8" t="s">
        <v>1881</v>
      </c>
      <c r="B3101" s="9" t="s">
        <v>29</v>
      </c>
      <c r="C3101" s="9" t="str">
        <f>VLOOKUP(B3101,'De-Para_Estado_Regiao'!$B$3:$C$29,2,0)</f>
        <v>Centro-Oeste</v>
      </c>
      <c r="D3101" s="9">
        <v>502</v>
      </c>
      <c r="E3101" s="9">
        <v>0.70499999999999996</v>
      </c>
      <c r="F3101" s="9">
        <v>0.73599999999999999</v>
      </c>
      <c r="G3101" s="9">
        <v>0.57099999999999995</v>
      </c>
      <c r="H3101" s="9">
        <v>104237.7</v>
      </c>
      <c r="I3101" s="6">
        <v>5</v>
      </c>
      <c r="J3101" s="36" t="str">
        <f t="shared" si="48"/>
        <v>Alto</v>
      </c>
      <c r="K3101" s="6">
        <f>IF(OR(B3101="",D3101="",E3101="",F3101="",G3101="",H3101=""),1,0)</f>
        <v>0</v>
      </c>
      <c r="L3101" s="6">
        <f>IF(C3101&lt;Panorama_geral!$B$3,1,0)</f>
        <v>0</v>
      </c>
      <c r="M3101" s="36">
        <f>IF(D3101&gt;Educacao_infantil!$I$3,1,0)</f>
        <v>0</v>
      </c>
      <c r="N3101" s="7">
        <f>IF(I3101&lt;Educacao_infantil!$J$3,1,0)</f>
        <v>0</v>
      </c>
      <c r="O3101" s="22"/>
    </row>
    <row r="3102" spans="1:15" x14ac:dyDescent="0.25">
      <c r="A3102" s="5" t="s">
        <v>1882</v>
      </c>
      <c r="B3102" s="6" t="s">
        <v>22</v>
      </c>
      <c r="C3102" s="9" t="str">
        <f>VLOOKUP(B3102,'De-Para_Estado_Regiao'!$B$3:$C$29,2,0)</f>
        <v>Sul</v>
      </c>
      <c r="D3102" s="6">
        <v>397</v>
      </c>
      <c r="E3102" s="6">
        <v>0.68</v>
      </c>
      <c r="F3102" s="6">
        <v>0.68300000000000005</v>
      </c>
      <c r="G3102" s="6">
        <v>0.55700000000000005</v>
      </c>
      <c r="H3102" s="6">
        <v>24942.69</v>
      </c>
      <c r="I3102" s="6">
        <v>4</v>
      </c>
      <c r="J3102" s="36" t="str">
        <f t="shared" si="48"/>
        <v>Médio</v>
      </c>
      <c r="K3102" s="6">
        <f>IF(OR(B3102="",D3102="",E3102="",F3102="",G3102="",H3102=""),1,0)</f>
        <v>0</v>
      </c>
      <c r="L3102" s="6">
        <f>IF(C3102&lt;Panorama_geral!$B$3,1,0)</f>
        <v>0</v>
      </c>
      <c r="M3102" s="36">
        <f>IF(D3102&gt;Educacao_infantil!$I$3,1,0)</f>
        <v>0</v>
      </c>
      <c r="N3102" s="7">
        <f>IF(I3102&lt;Educacao_infantil!$J$3,1,0)</f>
        <v>0</v>
      </c>
      <c r="O3102" s="22"/>
    </row>
    <row r="3103" spans="1:15" x14ac:dyDescent="0.25">
      <c r="A3103" s="8" t="s">
        <v>1883</v>
      </c>
      <c r="B3103" s="9" t="s">
        <v>87</v>
      </c>
      <c r="C3103" s="9" t="str">
        <f>VLOOKUP(B3103,'De-Para_Estado_Regiao'!$B$3:$C$29,2,0)</f>
        <v>Nordeste</v>
      </c>
      <c r="D3103" s="9">
        <v>1126</v>
      </c>
      <c r="E3103" s="9">
        <v>0.622</v>
      </c>
      <c r="F3103" s="9">
        <v>0.58199999999999996</v>
      </c>
      <c r="G3103" s="9">
        <v>0.54500000000000004</v>
      </c>
      <c r="H3103" s="9">
        <v>9479.7900000000009</v>
      </c>
      <c r="I3103" s="6">
        <v>6</v>
      </c>
      <c r="J3103" s="36" t="str">
        <f t="shared" si="48"/>
        <v>Médio</v>
      </c>
      <c r="K3103" s="6">
        <f>IF(OR(B3103="",D3103="",E3103="",F3103="",G3103="",H3103=""),1,0)</f>
        <v>0</v>
      </c>
      <c r="L3103" s="6">
        <f>IF(C3103&lt;Panorama_geral!$B$3,1,0)</f>
        <v>0</v>
      </c>
      <c r="M3103" s="36">
        <f>IF(D3103&gt;Educacao_infantil!$I$3,1,0)</f>
        <v>1</v>
      </c>
      <c r="N3103" s="7">
        <f>IF(I3103&lt;Educacao_infantil!$J$3,1,0)</f>
        <v>0</v>
      </c>
      <c r="O3103" s="22"/>
    </row>
    <row r="3104" spans="1:15" x14ac:dyDescent="0.25">
      <c r="A3104" s="5" t="s">
        <v>1884</v>
      </c>
      <c r="B3104" s="6" t="s">
        <v>16</v>
      </c>
      <c r="C3104" s="9" t="str">
        <f>VLOOKUP(B3104,'De-Para_Estado_Regiao'!$B$3:$C$29,2,0)</f>
        <v>Sudeste</v>
      </c>
      <c r="D3104" s="6">
        <v>617</v>
      </c>
      <c r="E3104" s="6">
        <v>0.63800000000000001</v>
      </c>
      <c r="F3104" s="6">
        <v>0.63700000000000001</v>
      </c>
      <c r="G3104" s="6">
        <v>0.502</v>
      </c>
      <c r="H3104" s="6">
        <v>11258.32</v>
      </c>
      <c r="I3104" s="6">
        <v>11</v>
      </c>
      <c r="J3104" s="36" t="str">
        <f t="shared" si="48"/>
        <v>Médio</v>
      </c>
      <c r="K3104" s="6">
        <f>IF(OR(B3104="",D3104="",E3104="",F3104="",G3104="",H3104=""),1,0)</f>
        <v>0</v>
      </c>
      <c r="L3104" s="6">
        <f>IF(C3104&lt;Panorama_geral!$B$3,1,0)</f>
        <v>0</v>
      </c>
      <c r="M3104" s="36">
        <f>IF(D3104&gt;Educacao_infantil!$I$3,1,0)</f>
        <v>0</v>
      </c>
      <c r="N3104" s="7">
        <f>IF(I3104&lt;Educacao_infantil!$J$3,1,0)</f>
        <v>0</v>
      </c>
      <c r="O3104" s="22"/>
    </row>
    <row r="3105" spans="1:15" x14ac:dyDescent="0.25">
      <c r="A3105" s="8" t="s">
        <v>1885</v>
      </c>
      <c r="B3105" s="9" t="s">
        <v>22</v>
      </c>
      <c r="C3105" s="9" t="str">
        <f>VLOOKUP(B3105,'De-Para_Estado_Regiao'!$B$3:$C$29,2,0)</f>
        <v>Sul</v>
      </c>
      <c r="D3105" s="9">
        <v>861</v>
      </c>
      <c r="E3105" s="9">
        <v>0.67</v>
      </c>
      <c r="F3105" s="9">
        <v>0.69</v>
      </c>
      <c r="G3105" s="9">
        <v>0.54300000000000004</v>
      </c>
      <c r="H3105" s="9">
        <v>24252.639999999999</v>
      </c>
      <c r="I3105" s="6">
        <v>20</v>
      </c>
      <c r="J3105" s="36" t="str">
        <f t="shared" si="48"/>
        <v>Médio</v>
      </c>
      <c r="K3105" s="6">
        <f>IF(OR(B3105="",D3105="",E3105="",F3105="",G3105="",H3105=""),1,0)</f>
        <v>0</v>
      </c>
      <c r="L3105" s="6">
        <f>IF(C3105&lt;Panorama_geral!$B$3,1,0)</f>
        <v>0</v>
      </c>
      <c r="M3105" s="36">
        <f>IF(D3105&gt;Educacao_infantil!$I$3,1,0)</f>
        <v>0</v>
      </c>
      <c r="N3105" s="7">
        <f>IF(I3105&lt;Educacao_infantil!$J$3,1,0)</f>
        <v>0</v>
      </c>
      <c r="O3105" s="22"/>
    </row>
    <row r="3106" spans="1:15" x14ac:dyDescent="0.25">
      <c r="A3106" s="5" t="s">
        <v>1886</v>
      </c>
      <c r="B3106" s="6" t="s">
        <v>31</v>
      </c>
      <c r="C3106" s="9" t="str">
        <f>VLOOKUP(B3106,'De-Para_Estado_Regiao'!$B$3:$C$29,2,0)</f>
        <v>Nordeste</v>
      </c>
      <c r="D3106" s="6">
        <v>2709</v>
      </c>
      <c r="E3106" s="6">
        <v>0.70099999999999996</v>
      </c>
      <c r="F3106" s="6">
        <v>0.7</v>
      </c>
      <c r="G3106" s="6">
        <v>0.621</v>
      </c>
      <c r="H3106" s="6">
        <v>59097.86</v>
      </c>
      <c r="I3106" s="6">
        <v>57</v>
      </c>
      <c r="J3106" s="36" t="str">
        <f t="shared" si="48"/>
        <v>Alto</v>
      </c>
      <c r="K3106" s="6">
        <f>IF(OR(B3106="",D3106="",E3106="",F3106="",G3106="",H3106=""),1,0)</f>
        <v>0</v>
      </c>
      <c r="L3106" s="6">
        <f>IF(C3106&lt;Panorama_geral!$B$3,1,0)</f>
        <v>0</v>
      </c>
      <c r="M3106" s="36">
        <f>IF(D3106&gt;Educacao_infantil!$I$3,1,0)</f>
        <v>1</v>
      </c>
      <c r="N3106" s="7">
        <f>IF(I3106&lt;Educacao_infantil!$J$3,1,0)</f>
        <v>0</v>
      </c>
      <c r="O3106" s="22"/>
    </row>
    <row r="3107" spans="1:15" x14ac:dyDescent="0.25">
      <c r="A3107" s="8" t="s">
        <v>1887</v>
      </c>
      <c r="B3107" s="9" t="s">
        <v>72</v>
      </c>
      <c r="C3107" s="9" t="str">
        <f>VLOOKUP(B3107,'De-Para_Estado_Regiao'!$B$3:$C$29,2,0)</f>
        <v>Nordeste</v>
      </c>
      <c r="D3107" s="9">
        <v>1005</v>
      </c>
      <c r="E3107" s="9">
        <v>0.63800000000000001</v>
      </c>
      <c r="F3107" s="9">
        <v>0.61899999999999999</v>
      </c>
      <c r="G3107" s="9">
        <v>0.53700000000000003</v>
      </c>
      <c r="H3107" s="9">
        <v>12434.28</v>
      </c>
      <c r="I3107" s="6">
        <v>7</v>
      </c>
      <c r="J3107" s="36" t="str">
        <f t="shared" si="48"/>
        <v>Médio</v>
      </c>
      <c r="K3107" s="6">
        <f>IF(OR(B3107="",D3107="",E3107="",F3107="",G3107="",H3107=""),1,0)</f>
        <v>0</v>
      </c>
      <c r="L3107" s="6">
        <f>IF(C3107&lt;Panorama_geral!$B$3,1,0)</f>
        <v>0</v>
      </c>
      <c r="M3107" s="36">
        <f>IF(D3107&gt;Educacao_infantil!$I$3,1,0)</f>
        <v>1</v>
      </c>
      <c r="N3107" s="7">
        <f>IF(I3107&lt;Educacao_infantil!$J$3,1,0)</f>
        <v>0</v>
      </c>
      <c r="O3107" s="22"/>
    </row>
    <row r="3108" spans="1:15" x14ac:dyDescent="0.25">
      <c r="A3108" s="5" t="s">
        <v>1888</v>
      </c>
      <c r="B3108" s="6" t="s">
        <v>87</v>
      </c>
      <c r="C3108" s="9" t="str">
        <f>VLOOKUP(B3108,'De-Para_Estado_Regiao'!$B$3:$C$29,2,0)</f>
        <v>Nordeste</v>
      </c>
      <c r="D3108" s="6">
        <v>546</v>
      </c>
      <c r="E3108" s="6">
        <v>0.61599999999999999</v>
      </c>
      <c r="F3108" s="6">
        <v>0.56599999999999995</v>
      </c>
      <c r="G3108" s="6">
        <v>0.53400000000000003</v>
      </c>
      <c r="H3108" s="6">
        <v>10323.92</v>
      </c>
      <c r="I3108" s="6">
        <v>1</v>
      </c>
      <c r="J3108" s="36" t="str">
        <f t="shared" si="48"/>
        <v>Médio</v>
      </c>
      <c r="K3108" s="6">
        <f>IF(OR(B3108="",D3108="",E3108="",F3108="",G3108="",H3108=""),1,0)</f>
        <v>0</v>
      </c>
      <c r="L3108" s="6">
        <f>IF(C3108&lt;Panorama_geral!$B$3,1,0)</f>
        <v>0</v>
      </c>
      <c r="M3108" s="36">
        <f>IF(D3108&gt;Educacao_infantil!$I$3,1,0)</f>
        <v>0</v>
      </c>
      <c r="N3108" s="7">
        <f>IF(I3108&lt;Educacao_infantil!$J$3,1,0)</f>
        <v>1</v>
      </c>
      <c r="O3108" s="22"/>
    </row>
    <row r="3109" spans="1:15" x14ac:dyDescent="0.25">
      <c r="A3109" s="8" t="s">
        <v>1889</v>
      </c>
      <c r="B3109" s="9" t="s">
        <v>10</v>
      </c>
      <c r="C3109" s="9" t="str">
        <f>VLOOKUP(B3109,'De-Para_Estado_Regiao'!$B$3:$C$29,2,0)</f>
        <v>Sudeste</v>
      </c>
      <c r="D3109" s="9">
        <v>660</v>
      </c>
      <c r="E3109" s="9">
        <v>0.69</v>
      </c>
      <c r="F3109" s="9">
        <v>0.67600000000000005</v>
      </c>
      <c r="G3109" s="9">
        <v>0.60299999999999998</v>
      </c>
      <c r="H3109" s="9">
        <v>18183.439999999999</v>
      </c>
      <c r="I3109" s="6">
        <v>12</v>
      </c>
      <c r="J3109" s="36" t="str">
        <f t="shared" si="48"/>
        <v>Médio</v>
      </c>
      <c r="K3109" s="6">
        <f>IF(OR(B3109="",D3109="",E3109="",F3109="",G3109="",H3109=""),1,0)</f>
        <v>0</v>
      </c>
      <c r="L3109" s="6">
        <f>IF(C3109&lt;Panorama_geral!$B$3,1,0)</f>
        <v>0</v>
      </c>
      <c r="M3109" s="36">
        <f>IF(D3109&gt;Educacao_infantil!$I$3,1,0)</f>
        <v>0</v>
      </c>
      <c r="N3109" s="7">
        <f>IF(I3109&lt;Educacao_infantil!$J$3,1,0)</f>
        <v>0</v>
      </c>
      <c r="O3109" s="22"/>
    </row>
    <row r="3110" spans="1:15" x14ac:dyDescent="0.25">
      <c r="A3110" s="5" t="s">
        <v>1890</v>
      </c>
      <c r="B3110" s="6" t="s">
        <v>7</v>
      </c>
      <c r="C3110" s="9" t="str">
        <f>VLOOKUP(B3110,'De-Para_Estado_Regiao'!$B$3:$C$29,2,0)</f>
        <v>Sudeste</v>
      </c>
      <c r="D3110" s="6">
        <v>297</v>
      </c>
      <c r="E3110" s="6">
        <v>0.69</v>
      </c>
      <c r="F3110" s="6">
        <v>0.68799999999999994</v>
      </c>
      <c r="G3110" s="6">
        <v>0.57099999999999995</v>
      </c>
      <c r="H3110" s="6">
        <v>19060.12</v>
      </c>
      <c r="I3110" s="6">
        <v>4</v>
      </c>
      <c r="J3110" s="36" t="str">
        <f t="shared" si="48"/>
        <v>Médio</v>
      </c>
      <c r="K3110" s="6">
        <f>IF(OR(B3110="",D3110="",E3110="",F3110="",G3110="",H3110=""),1,0)</f>
        <v>0</v>
      </c>
      <c r="L3110" s="6">
        <f>IF(C3110&lt;Panorama_geral!$B$3,1,0)</f>
        <v>0</v>
      </c>
      <c r="M3110" s="36">
        <f>IF(D3110&gt;Educacao_infantil!$I$3,1,0)</f>
        <v>0</v>
      </c>
      <c r="N3110" s="7">
        <f>IF(I3110&lt;Educacao_infantil!$J$3,1,0)</f>
        <v>0</v>
      </c>
      <c r="O3110" s="22"/>
    </row>
    <row r="3111" spans="1:15" x14ac:dyDescent="0.25">
      <c r="A3111" s="8" t="s">
        <v>1891</v>
      </c>
      <c r="B3111" s="9" t="s">
        <v>22</v>
      </c>
      <c r="C3111" s="9" t="str">
        <f>VLOOKUP(B3111,'De-Para_Estado_Regiao'!$B$3:$C$29,2,0)</f>
        <v>Sul</v>
      </c>
      <c r="D3111" s="9">
        <v>391</v>
      </c>
      <c r="E3111" s="9">
        <v>0.68</v>
      </c>
      <c r="F3111" s="9">
        <v>0.66500000000000004</v>
      </c>
      <c r="G3111" s="9">
        <v>0.59499999999999997</v>
      </c>
      <c r="H3111" s="9">
        <v>33900.68</v>
      </c>
      <c r="I3111" s="6">
        <v>4</v>
      </c>
      <c r="J3111" s="36" t="str">
        <f t="shared" si="48"/>
        <v>Médio</v>
      </c>
      <c r="K3111" s="6">
        <f>IF(OR(B3111="",D3111="",E3111="",F3111="",G3111="",H3111=""),1,0)</f>
        <v>0</v>
      </c>
      <c r="L3111" s="6">
        <f>IF(C3111&lt;Panorama_geral!$B$3,1,0)</f>
        <v>0</v>
      </c>
      <c r="M3111" s="36">
        <f>IF(D3111&gt;Educacao_infantil!$I$3,1,0)</f>
        <v>0</v>
      </c>
      <c r="N3111" s="7">
        <f>IF(I3111&lt;Educacao_infantil!$J$3,1,0)</f>
        <v>0</v>
      </c>
      <c r="O3111" s="22"/>
    </row>
    <row r="3112" spans="1:15" x14ac:dyDescent="0.25">
      <c r="A3112" s="5" t="s">
        <v>1892</v>
      </c>
      <c r="B3112" s="6" t="s">
        <v>31</v>
      </c>
      <c r="C3112" s="9" t="str">
        <f>VLOOKUP(B3112,'De-Para_Estado_Regiao'!$B$3:$C$29,2,0)</f>
        <v>Nordeste</v>
      </c>
      <c r="D3112" s="6">
        <v>1377</v>
      </c>
      <c r="E3112" s="6">
        <v>0.61399999999999999</v>
      </c>
      <c r="F3112" s="6">
        <v>0.58499999999999996</v>
      </c>
      <c r="G3112" s="6">
        <v>0.52400000000000002</v>
      </c>
      <c r="H3112" s="6">
        <v>8218.75</v>
      </c>
      <c r="I3112" s="6">
        <v>7</v>
      </c>
      <c r="J3112" s="36" t="str">
        <f t="shared" si="48"/>
        <v>Médio</v>
      </c>
      <c r="K3112" s="6">
        <f>IF(OR(B3112="",D3112="",E3112="",F3112="",G3112="",H3112=""),1,0)</f>
        <v>0</v>
      </c>
      <c r="L3112" s="6">
        <f>IF(C3112&lt;Panorama_geral!$B$3,1,0)</f>
        <v>0</v>
      </c>
      <c r="M3112" s="36">
        <f>IF(D3112&gt;Educacao_infantil!$I$3,1,0)</f>
        <v>1</v>
      </c>
      <c r="N3112" s="7">
        <f>IF(I3112&lt;Educacao_infantil!$J$3,1,0)</f>
        <v>0</v>
      </c>
      <c r="O3112" s="22"/>
    </row>
    <row r="3113" spans="1:15" x14ac:dyDescent="0.25">
      <c r="A3113" s="8" t="s">
        <v>1893</v>
      </c>
      <c r="B3113" s="9" t="s">
        <v>64</v>
      </c>
      <c r="C3113" s="9" t="str">
        <f>VLOOKUP(B3113,'De-Para_Estado_Regiao'!$B$3:$C$29,2,0)</f>
        <v>Sudeste</v>
      </c>
      <c r="D3113" s="9">
        <v>1293</v>
      </c>
      <c r="E3113" s="9">
        <v>0.71</v>
      </c>
      <c r="F3113" s="9">
        <v>0.73899999999999999</v>
      </c>
      <c r="G3113" s="9">
        <v>0.57799999999999996</v>
      </c>
      <c r="H3113" s="9">
        <v>15153.52</v>
      </c>
      <c r="I3113" s="6">
        <v>35</v>
      </c>
      <c r="J3113" s="36" t="str">
        <f t="shared" si="48"/>
        <v>Alto</v>
      </c>
      <c r="K3113" s="6">
        <f>IF(OR(B3113="",D3113="",E3113="",F3113="",G3113="",H3113=""),1,0)</f>
        <v>0</v>
      </c>
      <c r="L3113" s="6">
        <f>IF(C3113&lt;Panorama_geral!$B$3,1,0)</f>
        <v>0</v>
      </c>
      <c r="M3113" s="36">
        <f>IF(D3113&gt;Educacao_infantil!$I$3,1,0)</f>
        <v>1</v>
      </c>
      <c r="N3113" s="7">
        <f>IF(I3113&lt;Educacao_infantil!$J$3,1,0)</f>
        <v>0</v>
      </c>
      <c r="O3113" s="22"/>
    </row>
    <row r="3114" spans="1:15" x14ac:dyDescent="0.25">
      <c r="A3114" s="5" t="s">
        <v>1894</v>
      </c>
      <c r="B3114" s="6" t="s">
        <v>33</v>
      </c>
      <c r="C3114" s="9" t="str">
        <f>VLOOKUP(B3114,'De-Para_Estado_Regiao'!$B$3:$C$29,2,0)</f>
        <v>Centro-Oeste</v>
      </c>
      <c r="D3114" s="6">
        <v>322</v>
      </c>
      <c r="E3114" s="6">
        <v>0.67</v>
      </c>
      <c r="F3114" s="6">
        <v>0.68</v>
      </c>
      <c r="G3114" s="6">
        <v>0.54500000000000004</v>
      </c>
      <c r="H3114" s="6">
        <v>16231.26</v>
      </c>
      <c r="I3114" s="6">
        <v>3</v>
      </c>
      <c r="J3114" s="36" t="str">
        <f t="shared" si="48"/>
        <v>Médio</v>
      </c>
      <c r="K3114" s="6">
        <f>IF(OR(B3114="",D3114="",E3114="",F3114="",G3114="",H3114=""),1,0)</f>
        <v>0</v>
      </c>
      <c r="L3114" s="6">
        <f>IF(C3114&lt;Panorama_geral!$B$3,1,0)</f>
        <v>0</v>
      </c>
      <c r="M3114" s="36">
        <f>IF(D3114&gt;Educacao_infantil!$I$3,1,0)</f>
        <v>0</v>
      </c>
      <c r="N3114" s="7">
        <f>IF(I3114&lt;Educacao_infantil!$J$3,1,0)</f>
        <v>0</v>
      </c>
      <c r="O3114" s="22"/>
    </row>
    <row r="3115" spans="1:15" x14ac:dyDescent="0.25">
      <c r="A3115" s="8" t="s">
        <v>96</v>
      </c>
      <c r="B3115" s="9" t="s">
        <v>16</v>
      </c>
      <c r="C3115" s="9" t="str">
        <f>VLOOKUP(B3115,'De-Para_Estado_Regiao'!$B$3:$C$29,2,0)</f>
        <v>Sudeste</v>
      </c>
      <c r="D3115" s="9">
        <v>981</v>
      </c>
      <c r="E3115" s="9">
        <v>0.68200000000000005</v>
      </c>
      <c r="F3115" s="9">
        <v>0.66600000000000004</v>
      </c>
      <c r="G3115" s="9">
        <v>0.57999999999999996</v>
      </c>
      <c r="H3115" s="9">
        <v>16703.47</v>
      </c>
      <c r="I3115" s="6">
        <v>27</v>
      </c>
      <c r="J3115" s="36" t="str">
        <f t="shared" si="48"/>
        <v>Médio</v>
      </c>
      <c r="K3115" s="6">
        <f>IF(OR(B3115="",D3115="",E3115="",F3115="",G3115="",H3115=""),1,0)</f>
        <v>0</v>
      </c>
      <c r="L3115" s="6">
        <f>IF(C3115&lt;Panorama_geral!$B$3,1,0)</f>
        <v>0</v>
      </c>
      <c r="M3115" s="36">
        <f>IF(D3115&gt;Educacao_infantil!$I$3,1,0)</f>
        <v>1</v>
      </c>
      <c r="N3115" s="7">
        <f>IF(I3115&lt;Educacao_infantil!$J$3,1,0)</f>
        <v>0</v>
      </c>
      <c r="O3115" s="22"/>
    </row>
    <row r="3116" spans="1:15" x14ac:dyDescent="0.25">
      <c r="A3116" s="5" t="s">
        <v>1895</v>
      </c>
      <c r="B3116" s="6" t="s">
        <v>7</v>
      </c>
      <c r="C3116" s="9" t="str">
        <f>VLOOKUP(B3116,'De-Para_Estado_Regiao'!$B$3:$C$29,2,0)</f>
        <v>Sudeste</v>
      </c>
      <c r="D3116" s="6">
        <v>583</v>
      </c>
      <c r="E3116" s="6">
        <v>0.70499999999999996</v>
      </c>
      <c r="F3116" s="6">
        <v>0.68799999999999994</v>
      </c>
      <c r="G3116" s="6">
        <v>0.623</v>
      </c>
      <c r="H3116" s="6">
        <v>26101.7</v>
      </c>
      <c r="I3116" s="6">
        <v>3</v>
      </c>
      <c r="J3116" s="36" t="str">
        <f t="shared" si="48"/>
        <v>Alto</v>
      </c>
      <c r="K3116" s="6">
        <f>IF(OR(B3116="",D3116="",E3116="",F3116="",G3116="",H3116=""),1,0)</f>
        <v>0</v>
      </c>
      <c r="L3116" s="6">
        <f>IF(C3116&lt;Panorama_geral!$B$3,1,0)</f>
        <v>0</v>
      </c>
      <c r="M3116" s="36">
        <f>IF(D3116&gt;Educacao_infantil!$I$3,1,0)</f>
        <v>0</v>
      </c>
      <c r="N3116" s="7">
        <f>IF(I3116&lt;Educacao_infantil!$J$3,1,0)</f>
        <v>0</v>
      </c>
      <c r="O3116" s="22"/>
    </row>
    <row r="3117" spans="1:15" x14ac:dyDescent="0.25">
      <c r="A3117" s="8" t="s">
        <v>1896</v>
      </c>
      <c r="B3117" s="9" t="s">
        <v>87</v>
      </c>
      <c r="C3117" s="9" t="str">
        <f>VLOOKUP(B3117,'De-Para_Estado_Regiao'!$B$3:$C$29,2,0)</f>
        <v>Nordeste</v>
      </c>
      <c r="D3117" s="9">
        <v>474</v>
      </c>
      <c r="E3117" s="9">
        <v>0.60099999999999998</v>
      </c>
      <c r="F3117" s="9">
        <v>0.51</v>
      </c>
      <c r="G3117" s="9">
        <v>0.56100000000000005</v>
      </c>
      <c r="H3117" s="9">
        <v>5340.6</v>
      </c>
      <c r="I3117" s="6">
        <v>12</v>
      </c>
      <c r="J3117" s="36" t="str">
        <f t="shared" si="48"/>
        <v>Médio</v>
      </c>
      <c r="K3117" s="6">
        <f>IF(OR(B3117="",D3117="",E3117="",F3117="",G3117="",H3117=""),1,0)</f>
        <v>0</v>
      </c>
      <c r="L3117" s="6">
        <f>IF(C3117&lt;Panorama_geral!$B$3,1,0)</f>
        <v>0</v>
      </c>
      <c r="M3117" s="36">
        <f>IF(D3117&gt;Educacao_infantil!$I$3,1,0)</f>
        <v>0</v>
      </c>
      <c r="N3117" s="7">
        <f>IF(I3117&lt;Educacao_infantil!$J$3,1,0)</f>
        <v>0</v>
      </c>
      <c r="O3117" s="22"/>
    </row>
    <row r="3118" spans="1:15" x14ac:dyDescent="0.25">
      <c r="A3118" s="5" t="s">
        <v>1897</v>
      </c>
      <c r="B3118" s="6" t="s">
        <v>33</v>
      </c>
      <c r="C3118" s="9" t="str">
        <f>VLOOKUP(B3118,'De-Para_Estado_Regiao'!$B$3:$C$29,2,0)</f>
        <v>Centro-Oeste</v>
      </c>
      <c r="D3118" s="6">
        <v>479</v>
      </c>
      <c r="E3118" s="6">
        <v>0.69099999999999995</v>
      </c>
      <c r="F3118" s="6">
        <v>0.68</v>
      </c>
      <c r="G3118" s="6">
        <v>0.57899999999999996</v>
      </c>
      <c r="H3118" s="6">
        <v>17278.330000000002</v>
      </c>
      <c r="I3118" s="6">
        <v>9</v>
      </c>
      <c r="J3118" s="36" t="str">
        <f t="shared" si="48"/>
        <v>Médio</v>
      </c>
      <c r="K3118" s="6">
        <f>IF(OR(B3118="",D3118="",E3118="",F3118="",G3118="",H3118=""),1,0)</f>
        <v>0</v>
      </c>
      <c r="L3118" s="6">
        <f>IF(C3118&lt;Panorama_geral!$B$3,1,0)</f>
        <v>0</v>
      </c>
      <c r="M3118" s="36">
        <f>IF(D3118&gt;Educacao_infantil!$I$3,1,0)</f>
        <v>0</v>
      </c>
      <c r="N3118" s="7">
        <f>IF(I3118&lt;Educacao_infantil!$J$3,1,0)</f>
        <v>0</v>
      </c>
      <c r="O3118" s="22"/>
    </row>
    <row r="3119" spans="1:15" x14ac:dyDescent="0.25">
      <c r="A3119" s="5" t="s">
        <v>1899</v>
      </c>
      <c r="B3119" s="6" t="s">
        <v>22</v>
      </c>
      <c r="C3119" s="9" t="str">
        <f>VLOOKUP(B3119,'De-Para_Estado_Regiao'!$B$3:$C$29,2,0)</f>
        <v>Sul</v>
      </c>
      <c r="D3119" s="6">
        <v>703</v>
      </c>
      <c r="E3119" s="6">
        <v>0.71</v>
      </c>
      <c r="F3119" s="6">
        <v>0.69799999999999995</v>
      </c>
      <c r="G3119" s="6">
        <v>0.61299999999999999</v>
      </c>
      <c r="H3119" s="6">
        <v>19978.34</v>
      </c>
      <c r="I3119" s="6">
        <v>8</v>
      </c>
      <c r="J3119" s="36" t="str">
        <f t="shared" si="48"/>
        <v>Alto</v>
      </c>
      <c r="K3119" s="6">
        <f>IF(OR(B3119="",D3119="",E3119="",F3119="",G3119="",H3119=""),1,0)</f>
        <v>0</v>
      </c>
      <c r="L3119" s="6">
        <f>IF(C3119&lt;Panorama_geral!$B$3,1,0)</f>
        <v>0</v>
      </c>
      <c r="M3119" s="36">
        <f>IF(D3119&gt;Educacao_infantil!$I$3,1,0)</f>
        <v>0</v>
      </c>
      <c r="N3119" s="7">
        <f>IF(I3119&lt;Educacao_infantil!$J$3,1,0)</f>
        <v>0</v>
      </c>
      <c r="O3119" s="22"/>
    </row>
    <row r="3120" spans="1:15" x14ac:dyDescent="0.25">
      <c r="A3120" s="8" t="s">
        <v>1900</v>
      </c>
      <c r="B3120" s="9" t="s">
        <v>118</v>
      </c>
      <c r="C3120" s="9" t="str">
        <f>VLOOKUP(B3120,'De-Para_Estado_Regiao'!$B$3:$C$29,2,0)</f>
        <v>Nordeste</v>
      </c>
      <c r="D3120" s="9">
        <v>1431</v>
      </c>
      <c r="E3120" s="9">
        <v>0.66</v>
      </c>
      <c r="F3120" s="9">
        <v>0.63100000000000001</v>
      </c>
      <c r="G3120" s="9">
        <v>0.58699999999999997</v>
      </c>
      <c r="H3120" s="9">
        <v>11453.54</v>
      </c>
      <c r="I3120" s="6">
        <v>24</v>
      </c>
      <c r="J3120" s="36" t="str">
        <f t="shared" si="48"/>
        <v>Médio</v>
      </c>
      <c r="K3120" s="6">
        <f>IF(OR(B3120="",D3120="",E3120="",F3120="",G3120="",H3120=""),1,0)</f>
        <v>0</v>
      </c>
      <c r="L3120" s="6">
        <f>IF(C3120&lt;Panorama_geral!$B$3,1,0)</f>
        <v>0</v>
      </c>
      <c r="M3120" s="36">
        <f>IF(D3120&gt;Educacao_infantil!$I$3,1,0)</f>
        <v>1</v>
      </c>
      <c r="N3120" s="7">
        <f>IF(I3120&lt;Educacao_infantil!$J$3,1,0)</f>
        <v>0</v>
      </c>
      <c r="O3120" s="22"/>
    </row>
    <row r="3121" spans="1:15" x14ac:dyDescent="0.25">
      <c r="A3121" s="5" t="s">
        <v>336</v>
      </c>
      <c r="B3121" s="6" t="s">
        <v>82</v>
      </c>
      <c r="C3121" s="9" t="str">
        <f>VLOOKUP(B3121,'De-Para_Estado_Regiao'!$B$3:$C$29,2,0)</f>
        <v>Nordeste</v>
      </c>
      <c r="D3121" s="6">
        <v>781</v>
      </c>
      <c r="E3121" s="6">
        <v>0.68200000000000005</v>
      </c>
      <c r="F3121" s="6">
        <v>0.62</v>
      </c>
      <c r="G3121" s="6">
        <v>0.63500000000000001</v>
      </c>
      <c r="H3121" s="6">
        <v>11212.47</v>
      </c>
      <c r="I3121" s="6">
        <v>9</v>
      </c>
      <c r="J3121" s="36" t="str">
        <f t="shared" si="48"/>
        <v>Médio</v>
      </c>
      <c r="K3121" s="6">
        <f>IF(OR(B3121="",D3121="",E3121="",F3121="",G3121="",H3121=""),1,0)</f>
        <v>0</v>
      </c>
      <c r="L3121" s="6">
        <f>IF(C3121&lt;Panorama_geral!$B$3,1,0)</f>
        <v>0</v>
      </c>
      <c r="M3121" s="36">
        <f>IF(D3121&gt;Educacao_infantil!$I$3,1,0)</f>
        <v>0</v>
      </c>
      <c r="N3121" s="7">
        <f>IF(I3121&lt;Educacao_infantil!$J$3,1,0)</f>
        <v>0</v>
      </c>
      <c r="O3121" s="22"/>
    </row>
    <row r="3122" spans="1:15" x14ac:dyDescent="0.25">
      <c r="A3122" s="8" t="s">
        <v>1901</v>
      </c>
      <c r="B3122" s="9" t="s">
        <v>16</v>
      </c>
      <c r="C3122" s="9" t="str">
        <f>VLOOKUP(B3122,'De-Para_Estado_Regiao'!$B$3:$C$29,2,0)</f>
        <v>Sudeste</v>
      </c>
      <c r="D3122" s="9">
        <v>717</v>
      </c>
      <c r="E3122" s="9">
        <v>0.71</v>
      </c>
      <c r="F3122" s="9">
        <v>0.71799999999999997</v>
      </c>
      <c r="G3122" s="9">
        <v>0.57599999999999996</v>
      </c>
      <c r="H3122" s="9">
        <v>35370.9</v>
      </c>
      <c r="I3122" s="6">
        <v>23</v>
      </c>
      <c r="J3122" s="36" t="str">
        <f t="shared" si="48"/>
        <v>Alto</v>
      </c>
      <c r="K3122" s="6">
        <f>IF(OR(B3122="",D3122="",E3122="",F3122="",G3122="",H3122=""),1,0)</f>
        <v>0</v>
      </c>
      <c r="L3122" s="6">
        <f>IF(C3122&lt;Panorama_geral!$B$3,1,0)</f>
        <v>0</v>
      </c>
      <c r="M3122" s="36">
        <f>IF(D3122&gt;Educacao_infantil!$I$3,1,0)</f>
        <v>0</v>
      </c>
      <c r="N3122" s="7">
        <f>IF(I3122&lt;Educacao_infantil!$J$3,1,0)</f>
        <v>0</v>
      </c>
      <c r="O3122" s="22"/>
    </row>
    <row r="3123" spans="1:15" x14ac:dyDescent="0.25">
      <c r="A3123" s="5" t="s">
        <v>1902</v>
      </c>
      <c r="B3123" s="6" t="s">
        <v>22</v>
      </c>
      <c r="C3123" s="9" t="str">
        <f>VLOOKUP(B3123,'De-Para_Estado_Regiao'!$B$3:$C$29,2,0)</f>
        <v>Sul</v>
      </c>
      <c r="D3123" s="6">
        <v>202</v>
      </c>
      <c r="E3123" s="6">
        <v>0.746</v>
      </c>
      <c r="F3123" s="6">
        <v>0.70399999999999996</v>
      </c>
      <c r="G3123" s="6">
        <v>0.70199999999999996</v>
      </c>
      <c r="H3123" s="6">
        <v>25031.98</v>
      </c>
      <c r="I3123" s="6">
        <v>3</v>
      </c>
      <c r="J3123" s="36" t="str">
        <f t="shared" si="48"/>
        <v>Alto</v>
      </c>
      <c r="K3123" s="6">
        <f>IF(OR(B3123="",D3123="",E3123="",F3123="",G3123="",H3123=""),1,0)</f>
        <v>0</v>
      </c>
      <c r="L3123" s="6">
        <f>IF(C3123&lt;Panorama_geral!$B$3,1,0)</f>
        <v>0</v>
      </c>
      <c r="M3123" s="36">
        <f>IF(D3123&gt;Educacao_infantil!$I$3,1,0)</f>
        <v>0</v>
      </c>
      <c r="N3123" s="7">
        <f>IF(I3123&lt;Educacao_infantil!$J$3,1,0)</f>
        <v>0</v>
      </c>
      <c r="O3123" s="22"/>
    </row>
    <row r="3124" spans="1:15" x14ac:dyDescent="0.25">
      <c r="A3124" s="8" t="s">
        <v>1903</v>
      </c>
      <c r="B3124" s="9" t="s">
        <v>14</v>
      </c>
      <c r="C3124" s="9" t="str">
        <f>VLOOKUP(B3124,'De-Para_Estado_Regiao'!$B$3:$C$29,2,0)</f>
        <v>Sul</v>
      </c>
      <c r="D3124" s="9">
        <v>1595</v>
      </c>
      <c r="E3124" s="9">
        <v>0.73699999999999999</v>
      </c>
      <c r="F3124" s="9">
        <v>0.72199999999999998</v>
      </c>
      <c r="G3124" s="9">
        <v>0.66700000000000004</v>
      </c>
      <c r="H3124" s="9">
        <v>38153.39</v>
      </c>
      <c r="I3124" s="6">
        <v>28</v>
      </c>
      <c r="J3124" s="36" t="str">
        <f t="shared" si="48"/>
        <v>Alto</v>
      </c>
      <c r="K3124" s="6">
        <f>IF(OR(B3124="",D3124="",E3124="",F3124="",G3124="",H3124=""),1,0)</f>
        <v>0</v>
      </c>
      <c r="L3124" s="6">
        <f>IF(C3124&lt;Panorama_geral!$B$3,1,0)</f>
        <v>0</v>
      </c>
      <c r="M3124" s="36">
        <f>IF(D3124&gt;Educacao_infantil!$I$3,1,0)</f>
        <v>1</v>
      </c>
      <c r="N3124" s="7">
        <f>IF(I3124&lt;Educacao_infantil!$J$3,1,0)</f>
        <v>0</v>
      </c>
      <c r="O3124" s="22"/>
    </row>
    <row r="3125" spans="1:15" x14ac:dyDescent="0.25">
      <c r="A3125" s="5" t="s">
        <v>1904</v>
      </c>
      <c r="B3125" s="6" t="s">
        <v>33</v>
      </c>
      <c r="C3125" s="9" t="str">
        <f>VLOOKUP(B3125,'De-Para_Estado_Regiao'!$B$3:$C$29,2,0)</f>
        <v>Centro-Oeste</v>
      </c>
      <c r="D3125" s="6">
        <v>963</v>
      </c>
      <c r="E3125" s="6">
        <v>0.73199999999999998</v>
      </c>
      <c r="F3125" s="6">
        <v>0.69399999999999995</v>
      </c>
      <c r="G3125" s="6">
        <v>0.68</v>
      </c>
      <c r="H3125" s="6">
        <v>10897.66</v>
      </c>
      <c r="I3125" s="6">
        <v>13</v>
      </c>
      <c r="J3125" s="36" t="str">
        <f t="shared" si="48"/>
        <v>Alto</v>
      </c>
      <c r="K3125" s="6">
        <f>IF(OR(B3125="",D3125="",E3125="",F3125="",G3125="",H3125=""),1,0)</f>
        <v>0</v>
      </c>
      <c r="L3125" s="6">
        <f>IF(C3125&lt;Panorama_geral!$B$3,1,0)</f>
        <v>0</v>
      </c>
      <c r="M3125" s="36">
        <f>IF(D3125&gt;Educacao_infantil!$I$3,1,0)</f>
        <v>1</v>
      </c>
      <c r="N3125" s="7">
        <f>IF(I3125&lt;Educacao_infantil!$J$3,1,0)</f>
        <v>0</v>
      </c>
      <c r="O3125" s="22"/>
    </row>
    <row r="3126" spans="1:15" x14ac:dyDescent="0.25">
      <c r="A3126" s="8" t="s">
        <v>1905</v>
      </c>
      <c r="B3126" s="9" t="s">
        <v>118</v>
      </c>
      <c r="C3126" s="9" t="str">
        <f>VLOOKUP(B3126,'De-Para_Estado_Regiao'!$B$3:$C$29,2,0)</f>
        <v>Nordeste</v>
      </c>
      <c r="D3126" s="9">
        <v>904</v>
      </c>
      <c r="E3126" s="9">
        <v>0.64700000000000002</v>
      </c>
      <c r="F3126" s="9">
        <v>0.62</v>
      </c>
      <c r="G3126" s="9">
        <v>0.56599999999999995</v>
      </c>
      <c r="H3126" s="9">
        <v>10051.35</v>
      </c>
      <c r="I3126" s="6">
        <v>15</v>
      </c>
      <c r="J3126" s="36" t="str">
        <f t="shared" si="48"/>
        <v>Médio</v>
      </c>
      <c r="K3126" s="6">
        <f>IF(OR(B3126="",D3126="",E3126="",F3126="",G3126="",H3126=""),1,0)</f>
        <v>0</v>
      </c>
      <c r="L3126" s="6">
        <f>IF(C3126&lt;Panorama_geral!$B$3,1,0)</f>
        <v>0</v>
      </c>
      <c r="M3126" s="36">
        <f>IF(D3126&gt;Educacao_infantil!$I$3,1,0)</f>
        <v>0</v>
      </c>
      <c r="N3126" s="7">
        <f>IF(I3126&lt;Educacao_infantil!$J$3,1,0)</f>
        <v>0</v>
      </c>
      <c r="O3126" s="22"/>
    </row>
    <row r="3127" spans="1:15" x14ac:dyDescent="0.25">
      <c r="A3127" s="5" t="s">
        <v>1906</v>
      </c>
      <c r="B3127" s="6" t="s">
        <v>33</v>
      </c>
      <c r="C3127" s="9" t="str">
        <f>VLOOKUP(B3127,'De-Para_Estado_Regiao'!$B$3:$C$29,2,0)</f>
        <v>Centro-Oeste</v>
      </c>
      <c r="D3127" s="6">
        <v>280</v>
      </c>
      <c r="E3127" s="6">
        <v>0.69799999999999995</v>
      </c>
      <c r="F3127" s="6">
        <v>0.70299999999999996</v>
      </c>
      <c r="G3127" s="6">
        <v>0.60199999999999998</v>
      </c>
      <c r="H3127" s="6">
        <v>114807.73</v>
      </c>
      <c r="I3127" s="6">
        <v>8</v>
      </c>
      <c r="J3127" s="36" t="str">
        <f t="shared" si="48"/>
        <v>Médio</v>
      </c>
      <c r="K3127" s="6">
        <f>IF(OR(B3127="",D3127="",E3127="",F3127="",G3127="",H3127=""),1,0)</f>
        <v>0</v>
      </c>
      <c r="L3127" s="6">
        <f>IF(C3127&lt;Panorama_geral!$B$3,1,0)</f>
        <v>0</v>
      </c>
      <c r="M3127" s="36">
        <f>IF(D3127&gt;Educacao_infantil!$I$3,1,0)</f>
        <v>0</v>
      </c>
      <c r="N3127" s="7">
        <f>IF(I3127&lt;Educacao_infantil!$J$3,1,0)</f>
        <v>0</v>
      </c>
      <c r="O3127" s="22"/>
    </row>
    <row r="3128" spans="1:15" x14ac:dyDescent="0.25">
      <c r="A3128" s="5" t="s">
        <v>1910</v>
      </c>
      <c r="B3128" s="6" t="s">
        <v>118</v>
      </c>
      <c r="C3128" s="9" t="str">
        <f>VLOOKUP(B3128,'De-Para_Estado_Regiao'!$B$3:$C$29,2,0)</f>
        <v>Nordeste</v>
      </c>
      <c r="D3128" s="6">
        <v>1811</v>
      </c>
      <c r="E3128" s="6">
        <v>0.61399999999999999</v>
      </c>
      <c r="F3128" s="6">
        <v>0.59</v>
      </c>
      <c r="G3128" s="6">
        <v>0.51200000000000001</v>
      </c>
      <c r="H3128" s="6">
        <v>8706.16</v>
      </c>
      <c r="I3128" s="6">
        <v>11</v>
      </c>
      <c r="J3128" s="36" t="str">
        <f t="shared" si="48"/>
        <v>Médio</v>
      </c>
      <c r="K3128" s="6">
        <f>IF(OR(B3128="",D3128="",E3128="",F3128="",G3128="",H3128=""),1,0)</f>
        <v>0</v>
      </c>
      <c r="L3128" s="6">
        <f>IF(C3128&lt;Panorama_geral!$B$3,1,0)</f>
        <v>0</v>
      </c>
      <c r="M3128" s="36">
        <f>IF(D3128&gt;Educacao_infantil!$I$3,1,0)</f>
        <v>1</v>
      </c>
      <c r="N3128" s="7">
        <f>IF(I3128&lt;Educacao_infantil!$J$3,1,0)</f>
        <v>0</v>
      </c>
      <c r="O3128" s="22"/>
    </row>
    <row r="3129" spans="1:15" x14ac:dyDescent="0.25">
      <c r="A3129" s="8" t="s">
        <v>1911</v>
      </c>
      <c r="B3129" s="9" t="s">
        <v>22</v>
      </c>
      <c r="C3129" s="9" t="str">
        <f>VLOOKUP(B3129,'De-Para_Estado_Regiao'!$B$3:$C$29,2,0)</f>
        <v>Sul</v>
      </c>
      <c r="D3129" s="9">
        <v>257</v>
      </c>
      <c r="E3129" s="9">
        <v>0.74</v>
      </c>
      <c r="F3129" s="9">
        <v>0.71</v>
      </c>
      <c r="G3129" s="9">
        <v>0.67600000000000005</v>
      </c>
      <c r="H3129" s="9">
        <v>52950.19</v>
      </c>
      <c r="I3129" s="6">
        <v>7</v>
      </c>
      <c r="J3129" s="36" t="str">
        <f t="shared" si="48"/>
        <v>Alto</v>
      </c>
      <c r="K3129" s="6">
        <f>IF(OR(B3129="",D3129="",E3129="",F3129="",G3129="",H3129=""),1,0)</f>
        <v>0</v>
      </c>
      <c r="L3129" s="6">
        <f>IF(C3129&lt;Panorama_geral!$B$3,1,0)</f>
        <v>0</v>
      </c>
      <c r="M3129" s="36">
        <f>IF(D3129&gt;Educacao_infantil!$I$3,1,0)</f>
        <v>0</v>
      </c>
      <c r="N3129" s="7">
        <f>IF(I3129&lt;Educacao_infantil!$J$3,1,0)</f>
        <v>0</v>
      </c>
      <c r="O3129" s="22"/>
    </row>
    <row r="3130" spans="1:15" x14ac:dyDescent="0.25">
      <c r="A3130" s="5" t="s">
        <v>1119</v>
      </c>
      <c r="B3130" s="6" t="s">
        <v>22</v>
      </c>
      <c r="C3130" s="9" t="str">
        <f>VLOOKUP(B3130,'De-Para_Estado_Regiao'!$B$3:$C$29,2,0)</f>
        <v>Sul</v>
      </c>
      <c r="D3130" s="6">
        <v>174</v>
      </c>
      <c r="E3130" s="6">
        <v>0.71299999999999997</v>
      </c>
      <c r="F3130" s="6">
        <v>0.68200000000000005</v>
      </c>
      <c r="G3130" s="6">
        <v>0.64100000000000001</v>
      </c>
      <c r="H3130" s="6">
        <v>39061.29</v>
      </c>
      <c r="I3130" s="6">
        <v>6</v>
      </c>
      <c r="J3130" s="36" t="str">
        <f t="shared" si="48"/>
        <v>Alto</v>
      </c>
      <c r="K3130" s="6">
        <f>IF(OR(B3130="",D3130="",E3130="",F3130="",G3130="",H3130=""),1,0)</f>
        <v>0</v>
      </c>
      <c r="L3130" s="6">
        <f>IF(C3130&lt;Panorama_geral!$B$3,1,0)</f>
        <v>0</v>
      </c>
      <c r="M3130" s="36">
        <f>IF(D3130&gt;Educacao_infantil!$I$3,1,0)</f>
        <v>0</v>
      </c>
      <c r="N3130" s="7">
        <f>IF(I3130&lt;Educacao_infantil!$J$3,1,0)</f>
        <v>0</v>
      </c>
      <c r="O3130" s="22"/>
    </row>
    <row r="3131" spans="1:15" x14ac:dyDescent="0.25">
      <c r="A3131" s="8" t="s">
        <v>1914</v>
      </c>
      <c r="B3131" s="9" t="s">
        <v>87</v>
      </c>
      <c r="C3131" s="9" t="str">
        <f>VLOOKUP(B3131,'De-Para_Estado_Regiao'!$B$3:$C$29,2,0)</f>
        <v>Nordeste</v>
      </c>
      <c r="D3131" s="9">
        <v>1167</v>
      </c>
      <c r="E3131" s="9">
        <v>0.63400000000000001</v>
      </c>
      <c r="F3131" s="9">
        <v>0.6</v>
      </c>
      <c r="G3131" s="9">
        <v>0.52900000000000003</v>
      </c>
      <c r="H3131" s="9">
        <v>10165.969999999999</v>
      </c>
      <c r="I3131" s="6">
        <v>30</v>
      </c>
      <c r="J3131" s="36" t="str">
        <f t="shared" si="48"/>
        <v>Médio</v>
      </c>
      <c r="K3131" s="6">
        <f>IF(OR(B3131="",D3131="",E3131="",F3131="",G3131="",H3131=""),1,0)</f>
        <v>0</v>
      </c>
      <c r="L3131" s="6">
        <f>IF(C3131&lt;Panorama_geral!$B$3,1,0)</f>
        <v>0</v>
      </c>
      <c r="M3131" s="36">
        <f>IF(D3131&gt;Educacao_infantil!$I$3,1,0)</f>
        <v>1</v>
      </c>
      <c r="N3131" s="7">
        <f>IF(I3131&lt;Educacao_infantil!$J$3,1,0)</f>
        <v>0</v>
      </c>
      <c r="O3131" s="22"/>
    </row>
    <row r="3132" spans="1:15" x14ac:dyDescent="0.25">
      <c r="A3132" s="5" t="s">
        <v>1915</v>
      </c>
      <c r="B3132" s="6" t="s">
        <v>33</v>
      </c>
      <c r="C3132" s="9" t="str">
        <f>VLOOKUP(B3132,'De-Para_Estado_Regiao'!$B$3:$C$29,2,0)</f>
        <v>Centro-Oeste</v>
      </c>
      <c r="D3132" s="6">
        <v>302</v>
      </c>
      <c r="E3132" s="6">
        <v>0.67400000000000004</v>
      </c>
      <c r="F3132" s="6">
        <v>0.69599999999999995</v>
      </c>
      <c r="G3132" s="6">
        <v>0.54</v>
      </c>
      <c r="H3132" s="6">
        <v>14622.77</v>
      </c>
      <c r="I3132" s="6">
        <v>2</v>
      </c>
      <c r="J3132" s="36" t="str">
        <f t="shared" si="48"/>
        <v>Médio</v>
      </c>
      <c r="K3132" s="6">
        <f>IF(OR(B3132="",D3132="",E3132="",F3132="",G3132="",H3132=""),1,0)</f>
        <v>0</v>
      </c>
      <c r="L3132" s="6">
        <f>IF(C3132&lt;Panorama_geral!$B$3,1,0)</f>
        <v>0</v>
      </c>
      <c r="M3132" s="36">
        <f>IF(D3132&gt;Educacao_infantil!$I$3,1,0)</f>
        <v>0</v>
      </c>
      <c r="N3132" s="7">
        <f>IF(I3132&lt;Educacao_infantil!$J$3,1,0)</f>
        <v>0</v>
      </c>
      <c r="O3132" s="22"/>
    </row>
    <row r="3133" spans="1:15" x14ac:dyDescent="0.25">
      <c r="A3133" s="8" t="s">
        <v>1916</v>
      </c>
      <c r="B3133" s="9" t="s">
        <v>72</v>
      </c>
      <c r="C3133" s="9" t="str">
        <f>VLOOKUP(B3133,'De-Para_Estado_Regiao'!$B$3:$C$29,2,0)</f>
        <v>Nordeste</v>
      </c>
      <c r="D3133" s="9">
        <v>1063</v>
      </c>
      <c r="E3133" s="9">
        <v>0.66500000000000004</v>
      </c>
      <c r="F3133" s="9">
        <v>0.65</v>
      </c>
      <c r="G3133" s="9">
        <v>0.57199999999999995</v>
      </c>
      <c r="H3133" s="9">
        <v>17222.310000000001</v>
      </c>
      <c r="I3133" s="6">
        <v>35</v>
      </c>
      <c r="J3133" s="36" t="str">
        <f t="shared" si="48"/>
        <v>Médio</v>
      </c>
      <c r="K3133" s="6">
        <f>IF(OR(B3133="",D3133="",E3133="",F3133="",G3133="",H3133=""),1,0)</f>
        <v>0</v>
      </c>
      <c r="L3133" s="6">
        <f>IF(C3133&lt;Panorama_geral!$B$3,1,0)</f>
        <v>0</v>
      </c>
      <c r="M3133" s="36">
        <f>IF(D3133&gt;Educacao_infantil!$I$3,1,0)</f>
        <v>1</v>
      </c>
      <c r="N3133" s="7">
        <f>IF(I3133&lt;Educacao_infantil!$J$3,1,0)</f>
        <v>0</v>
      </c>
      <c r="O3133" s="22"/>
    </row>
    <row r="3134" spans="1:15" x14ac:dyDescent="0.25">
      <c r="A3134" s="5" t="s">
        <v>1919</v>
      </c>
      <c r="B3134" s="6" t="s">
        <v>22</v>
      </c>
      <c r="C3134" s="9" t="str">
        <f>VLOOKUP(B3134,'De-Para_Estado_Regiao'!$B$3:$C$29,2,0)</f>
        <v>Sul</v>
      </c>
      <c r="D3134" s="6">
        <v>379</v>
      </c>
      <c r="E3134" s="6">
        <v>0.71499999999999997</v>
      </c>
      <c r="F3134" s="6">
        <v>0.68899999999999995</v>
      </c>
      <c r="G3134" s="6">
        <v>0.65100000000000002</v>
      </c>
      <c r="H3134" s="6">
        <v>21107.67</v>
      </c>
      <c r="I3134" s="6">
        <v>12</v>
      </c>
      <c r="J3134" s="36" t="str">
        <f t="shared" si="48"/>
        <v>Alto</v>
      </c>
      <c r="K3134" s="6">
        <f>IF(OR(B3134="",D3134="",E3134="",F3134="",G3134="",H3134=""),1,0)</f>
        <v>0</v>
      </c>
      <c r="L3134" s="6">
        <f>IF(C3134&lt;Panorama_geral!$B$3,1,0)</f>
        <v>0</v>
      </c>
      <c r="M3134" s="36">
        <f>IF(D3134&gt;Educacao_infantil!$I$3,1,0)</f>
        <v>0</v>
      </c>
      <c r="N3134" s="7">
        <f>IF(I3134&lt;Educacao_infantil!$J$3,1,0)</f>
        <v>0</v>
      </c>
      <c r="O3134" s="22"/>
    </row>
    <row r="3135" spans="1:15" x14ac:dyDescent="0.25">
      <c r="A3135" s="8" t="s">
        <v>1922</v>
      </c>
      <c r="B3135" s="9" t="s">
        <v>7</v>
      </c>
      <c r="C3135" s="9" t="str">
        <f>VLOOKUP(B3135,'De-Para_Estado_Regiao'!$B$3:$C$29,2,0)</f>
        <v>Sudeste</v>
      </c>
      <c r="D3135" s="9">
        <v>309</v>
      </c>
      <c r="E3135" s="9">
        <v>0.7</v>
      </c>
      <c r="F3135" s="9">
        <v>0.67600000000000005</v>
      </c>
      <c r="G3135" s="9">
        <v>0.59899999999999998</v>
      </c>
      <c r="H3135" s="9">
        <v>13925.31</v>
      </c>
      <c r="I3135" s="6">
        <v>4</v>
      </c>
      <c r="J3135" s="36" t="str">
        <f t="shared" si="48"/>
        <v>Alto</v>
      </c>
      <c r="K3135" s="6">
        <f>IF(OR(B3135="",D3135="",E3135="",F3135="",G3135="",H3135=""),1,0)</f>
        <v>0</v>
      </c>
      <c r="L3135" s="6">
        <f>IF(C3135&lt;Panorama_geral!$B$3,1,0)</f>
        <v>0</v>
      </c>
      <c r="M3135" s="36">
        <f>IF(D3135&gt;Educacao_infantil!$I$3,1,0)</f>
        <v>0</v>
      </c>
      <c r="N3135" s="7">
        <f>IF(I3135&lt;Educacao_infantil!$J$3,1,0)</f>
        <v>0</v>
      </c>
      <c r="O3135" s="22"/>
    </row>
    <row r="3136" spans="1:15" x14ac:dyDescent="0.25">
      <c r="A3136" s="5" t="s">
        <v>1923</v>
      </c>
      <c r="B3136" s="6" t="s">
        <v>16</v>
      </c>
      <c r="C3136" s="9" t="str">
        <f>VLOOKUP(B3136,'De-Para_Estado_Regiao'!$B$3:$C$29,2,0)</f>
        <v>Sudeste</v>
      </c>
      <c r="D3136" s="6">
        <v>617</v>
      </c>
      <c r="E3136" s="6">
        <v>0.60099999999999998</v>
      </c>
      <c r="F3136" s="6">
        <v>0.58599999999999997</v>
      </c>
      <c r="G3136" s="6">
        <v>0.45800000000000002</v>
      </c>
      <c r="H3136" s="6">
        <v>13619.57</v>
      </c>
      <c r="I3136" s="6">
        <v>3</v>
      </c>
      <c r="J3136" s="36" t="str">
        <f t="shared" si="48"/>
        <v>Médio</v>
      </c>
      <c r="K3136" s="6">
        <f>IF(OR(B3136="",D3136="",E3136="",F3136="",G3136="",H3136=""),1,0)</f>
        <v>0</v>
      </c>
      <c r="L3136" s="6">
        <f>IF(C3136&lt;Panorama_geral!$B$3,1,0)</f>
        <v>0</v>
      </c>
      <c r="M3136" s="36">
        <f>IF(D3136&gt;Educacao_infantil!$I$3,1,0)</f>
        <v>0</v>
      </c>
      <c r="N3136" s="7">
        <f>IF(I3136&lt;Educacao_infantil!$J$3,1,0)</f>
        <v>0</v>
      </c>
      <c r="O3136" s="22"/>
    </row>
    <row r="3137" spans="1:15" x14ac:dyDescent="0.25">
      <c r="A3137" s="8" t="s">
        <v>1926</v>
      </c>
      <c r="B3137" s="9" t="s">
        <v>16</v>
      </c>
      <c r="C3137" s="9" t="str">
        <f>VLOOKUP(B3137,'De-Para_Estado_Regiao'!$B$3:$C$29,2,0)</f>
        <v>Sudeste</v>
      </c>
      <c r="D3137" s="9">
        <v>619</v>
      </c>
      <c r="E3137" s="9">
        <v>0.72299999999999998</v>
      </c>
      <c r="F3137" s="9">
        <v>0.752</v>
      </c>
      <c r="G3137" s="9">
        <v>0.57099999999999995</v>
      </c>
      <c r="H3137" s="9">
        <v>41854.58</v>
      </c>
      <c r="I3137" s="6">
        <v>5</v>
      </c>
      <c r="J3137" s="36" t="str">
        <f t="shared" si="48"/>
        <v>Alto</v>
      </c>
      <c r="K3137" s="6">
        <f>IF(OR(B3137="",D3137="",E3137="",F3137="",G3137="",H3137=""),1,0)</f>
        <v>0</v>
      </c>
      <c r="L3137" s="6">
        <f>IF(C3137&lt;Panorama_geral!$B$3,1,0)</f>
        <v>0</v>
      </c>
      <c r="M3137" s="36">
        <f>IF(D3137&gt;Educacao_infantil!$I$3,1,0)</f>
        <v>0</v>
      </c>
      <c r="N3137" s="7">
        <f>IF(I3137&lt;Educacao_infantil!$J$3,1,0)</f>
        <v>0</v>
      </c>
      <c r="O3137" s="22"/>
    </row>
    <row r="3138" spans="1:15" x14ac:dyDescent="0.25">
      <c r="A3138" s="5" t="s">
        <v>1927</v>
      </c>
      <c r="B3138" s="6" t="s">
        <v>94</v>
      </c>
      <c r="C3138" s="9" t="str">
        <f>VLOOKUP(B3138,'De-Para_Estado_Regiao'!$B$3:$C$29,2,0)</f>
        <v>Nordeste</v>
      </c>
      <c r="D3138" s="6">
        <v>2477</v>
      </c>
      <c r="E3138" s="6">
        <v>0.61199999999999999</v>
      </c>
      <c r="F3138" s="6">
        <v>0.59899999999999998</v>
      </c>
      <c r="G3138" s="6">
        <v>0.49399999999999999</v>
      </c>
      <c r="H3138" s="6">
        <v>8737.5300000000007</v>
      </c>
      <c r="I3138" s="6">
        <v>18</v>
      </c>
      <c r="J3138" s="36" t="str">
        <f t="shared" si="48"/>
        <v>Médio</v>
      </c>
      <c r="K3138" s="6">
        <f>IF(OR(B3138="",D3138="",E3138="",F3138="",G3138="",H3138=""),1,0)</f>
        <v>0</v>
      </c>
      <c r="L3138" s="6">
        <f>IF(C3138&lt;Panorama_geral!$B$3,1,0)</f>
        <v>0</v>
      </c>
      <c r="M3138" s="36">
        <f>IF(D3138&gt;Educacao_infantil!$I$3,1,0)</f>
        <v>1</v>
      </c>
      <c r="N3138" s="7">
        <f>IF(I3138&lt;Educacao_infantil!$J$3,1,0)</f>
        <v>0</v>
      </c>
      <c r="O3138" s="22"/>
    </row>
    <row r="3139" spans="1:15" x14ac:dyDescent="0.25">
      <c r="A3139" s="8" t="s">
        <v>1928</v>
      </c>
      <c r="B3139" s="9" t="s">
        <v>111</v>
      </c>
      <c r="C3139" s="9" t="str">
        <f>VLOOKUP(B3139,'De-Para_Estado_Regiao'!$B$3:$C$29,2,0)</f>
        <v>Norte</v>
      </c>
      <c r="D3139" s="9">
        <v>1582</v>
      </c>
      <c r="E3139" s="9">
        <v>0.63100000000000001</v>
      </c>
      <c r="F3139" s="9">
        <v>0.60399999999999998</v>
      </c>
      <c r="G3139" s="9">
        <v>0.52500000000000002</v>
      </c>
      <c r="H3139" s="9">
        <v>10837.63</v>
      </c>
      <c r="I3139" s="6">
        <v>7</v>
      </c>
      <c r="J3139" s="36" t="str">
        <f t="shared" si="48"/>
        <v>Médio</v>
      </c>
      <c r="K3139" s="6">
        <f>IF(OR(B3139="",D3139="",E3139="",F3139="",G3139="",H3139=""),1,0)</f>
        <v>0</v>
      </c>
      <c r="L3139" s="6">
        <f>IF(C3139&lt;Panorama_geral!$B$3,1,0)</f>
        <v>0</v>
      </c>
      <c r="M3139" s="36">
        <f>IF(D3139&gt;Educacao_infantil!$I$3,1,0)</f>
        <v>1</v>
      </c>
      <c r="N3139" s="7">
        <f>IF(I3139&lt;Educacao_infantil!$J$3,1,0)</f>
        <v>0</v>
      </c>
      <c r="O3139" s="22"/>
    </row>
    <row r="3140" spans="1:15" x14ac:dyDescent="0.25">
      <c r="A3140" s="5" t="s">
        <v>1929</v>
      </c>
      <c r="B3140" s="6" t="s">
        <v>72</v>
      </c>
      <c r="C3140" s="9" t="str">
        <f>VLOOKUP(B3140,'De-Para_Estado_Regiao'!$B$3:$C$29,2,0)</f>
        <v>Nordeste</v>
      </c>
      <c r="D3140" s="6">
        <v>705</v>
      </c>
      <c r="E3140" s="6">
        <v>0.622</v>
      </c>
      <c r="F3140" s="6">
        <v>0.58399999999999996</v>
      </c>
      <c r="G3140" s="6">
        <v>0.55500000000000005</v>
      </c>
      <c r="H3140" s="6">
        <v>8465.9699999999993</v>
      </c>
      <c r="I3140" s="6">
        <v>16</v>
      </c>
      <c r="J3140" s="36" t="str">
        <f t="shared" si="48"/>
        <v>Médio</v>
      </c>
      <c r="K3140" s="6">
        <f>IF(OR(B3140="",D3140="",E3140="",F3140="",G3140="",H3140=""),1,0)</f>
        <v>0</v>
      </c>
      <c r="L3140" s="6">
        <f>IF(C3140&lt;Panorama_geral!$B$3,1,0)</f>
        <v>0</v>
      </c>
      <c r="M3140" s="36">
        <f>IF(D3140&gt;Educacao_infantil!$I$3,1,0)</f>
        <v>0</v>
      </c>
      <c r="N3140" s="7">
        <f>IF(I3140&lt;Educacao_infantil!$J$3,1,0)</f>
        <v>0</v>
      </c>
      <c r="O3140" s="22"/>
    </row>
    <row r="3141" spans="1:15" x14ac:dyDescent="0.25">
      <c r="A3141" s="8" t="s">
        <v>1930</v>
      </c>
      <c r="B3141" s="9" t="s">
        <v>33</v>
      </c>
      <c r="C3141" s="9" t="str">
        <f>VLOOKUP(B3141,'De-Para_Estado_Regiao'!$B$3:$C$29,2,0)</f>
        <v>Centro-Oeste</v>
      </c>
      <c r="D3141" s="9">
        <v>766</v>
      </c>
      <c r="E3141" s="9">
        <v>0.64400000000000002</v>
      </c>
      <c r="F3141" s="9">
        <v>0.61499999999999999</v>
      </c>
      <c r="G3141" s="9">
        <v>0.52700000000000002</v>
      </c>
      <c r="H3141" s="9">
        <v>10710.49</v>
      </c>
      <c r="I3141" s="6">
        <v>16</v>
      </c>
      <c r="J3141" s="36" t="str">
        <f t="shared" si="48"/>
        <v>Médio</v>
      </c>
      <c r="K3141" s="6">
        <f>IF(OR(B3141="",D3141="",E3141="",F3141="",G3141="",H3141=""),1,0)</f>
        <v>0</v>
      </c>
      <c r="L3141" s="6">
        <f>IF(C3141&lt;Panorama_geral!$B$3,1,0)</f>
        <v>0</v>
      </c>
      <c r="M3141" s="36">
        <f>IF(D3141&gt;Educacao_infantil!$I$3,1,0)</f>
        <v>0</v>
      </c>
      <c r="N3141" s="7">
        <f>IF(I3141&lt;Educacao_infantil!$J$3,1,0)</f>
        <v>0</v>
      </c>
      <c r="O3141" s="22"/>
    </row>
    <row r="3142" spans="1:15" x14ac:dyDescent="0.25">
      <c r="A3142" s="8" t="s">
        <v>1932</v>
      </c>
      <c r="B3142" s="9" t="s">
        <v>29</v>
      </c>
      <c r="C3142" s="9" t="str">
        <f>VLOOKUP(B3142,'De-Para_Estado_Regiao'!$B$3:$C$29,2,0)</f>
        <v>Centro-Oeste</v>
      </c>
      <c r="D3142" s="9">
        <v>477</v>
      </c>
      <c r="E3142" s="9">
        <v>0.71599999999999997</v>
      </c>
      <c r="F3142" s="9">
        <v>0.70599999999999996</v>
      </c>
      <c r="G3142" s="9">
        <v>0.63100000000000001</v>
      </c>
      <c r="H3142" s="9">
        <v>39015.199999999997</v>
      </c>
      <c r="I3142" s="6">
        <v>14</v>
      </c>
      <c r="J3142" s="36" t="str">
        <f t="shared" ref="J3142:J3205" si="49">IF(E3142&lt;0.55,"Baixo", IF(E3142&lt;0.7,"Médio", IF(E3142&lt;0.8,"Alto","Muito Alto")))</f>
        <v>Alto</v>
      </c>
      <c r="K3142" s="6">
        <f>IF(OR(B3142="",D3142="",E3142="",F3142="",G3142="",H3142=""),1,0)</f>
        <v>0</v>
      </c>
      <c r="L3142" s="6">
        <f>IF(C3142&lt;Panorama_geral!$B$3,1,0)</f>
        <v>0</v>
      </c>
      <c r="M3142" s="36">
        <f>IF(D3142&gt;Educacao_infantil!$I$3,1,0)</f>
        <v>0</v>
      </c>
      <c r="N3142" s="7">
        <f>IF(I3142&lt;Educacao_infantil!$J$3,1,0)</f>
        <v>0</v>
      </c>
      <c r="O3142" s="22"/>
    </row>
    <row r="3143" spans="1:15" x14ac:dyDescent="0.25">
      <c r="A3143" s="5" t="s">
        <v>1933</v>
      </c>
      <c r="B3143" s="6" t="s">
        <v>59</v>
      </c>
      <c r="C3143" s="9" t="str">
        <f>VLOOKUP(B3143,'De-Para_Estado_Regiao'!$B$3:$C$29,2,0)</f>
        <v>Sul</v>
      </c>
      <c r="D3143" s="6">
        <v>168</v>
      </c>
      <c r="E3143" s="6">
        <v>0.72799999999999998</v>
      </c>
      <c r="F3143" s="6">
        <v>0.73699999999999999</v>
      </c>
      <c r="G3143" s="6">
        <v>0.63100000000000001</v>
      </c>
      <c r="H3143" s="6">
        <v>29679.96</v>
      </c>
      <c r="I3143" s="6">
        <v>3</v>
      </c>
      <c r="J3143" s="36" t="str">
        <f t="shared" si="49"/>
        <v>Alto</v>
      </c>
      <c r="K3143" s="6">
        <f>IF(OR(B3143="",D3143="",E3143="",F3143="",G3143="",H3143=""),1,0)</f>
        <v>0</v>
      </c>
      <c r="L3143" s="6">
        <f>IF(C3143&lt;Panorama_geral!$B$3,1,0)</f>
        <v>0</v>
      </c>
      <c r="M3143" s="36">
        <f>IF(D3143&gt;Educacao_infantil!$I$3,1,0)</f>
        <v>0</v>
      </c>
      <c r="N3143" s="7">
        <f>IF(I3143&lt;Educacao_infantil!$J$3,1,0)</f>
        <v>0</v>
      </c>
      <c r="O3143" s="22"/>
    </row>
    <row r="3144" spans="1:15" x14ac:dyDescent="0.25">
      <c r="A3144" s="5" t="s">
        <v>1935</v>
      </c>
      <c r="B3144" s="6" t="s">
        <v>16</v>
      </c>
      <c r="C3144" s="9" t="str">
        <f>VLOOKUP(B3144,'De-Para_Estado_Regiao'!$B$3:$C$29,2,0)</f>
        <v>Sudeste</v>
      </c>
      <c r="D3144" s="6">
        <v>173</v>
      </c>
      <c r="E3144" s="6">
        <v>0.66200000000000003</v>
      </c>
      <c r="F3144" s="6">
        <v>0.624</v>
      </c>
      <c r="G3144" s="6">
        <v>0.56799999999999995</v>
      </c>
      <c r="H3144" s="6">
        <v>11709.32</v>
      </c>
      <c r="I3144" s="6">
        <v>4</v>
      </c>
      <c r="J3144" s="36" t="str">
        <f t="shared" si="49"/>
        <v>Médio</v>
      </c>
      <c r="K3144" s="6">
        <f>IF(OR(B3144="",D3144="",E3144="",F3144="",G3144="",H3144=""),1,0)</f>
        <v>0</v>
      </c>
      <c r="L3144" s="6">
        <f>IF(C3144&lt;Panorama_geral!$B$3,1,0)</f>
        <v>0</v>
      </c>
      <c r="M3144" s="36">
        <f>IF(D3144&gt;Educacao_infantil!$I$3,1,0)</f>
        <v>0</v>
      </c>
      <c r="N3144" s="7">
        <f>IF(I3144&lt;Educacao_infantil!$J$3,1,0)</f>
        <v>0</v>
      </c>
      <c r="O3144" s="22"/>
    </row>
    <row r="3145" spans="1:15" x14ac:dyDescent="0.25">
      <c r="A3145" s="8" t="s">
        <v>1936</v>
      </c>
      <c r="B3145" s="9" t="s">
        <v>22</v>
      </c>
      <c r="C3145" s="9" t="str">
        <f>VLOOKUP(B3145,'De-Para_Estado_Regiao'!$B$3:$C$29,2,0)</f>
        <v>Sul</v>
      </c>
      <c r="D3145" s="9">
        <v>143</v>
      </c>
      <c r="E3145" s="9">
        <v>0.63600000000000001</v>
      </c>
      <c r="F3145" s="9">
        <v>0.67900000000000005</v>
      </c>
      <c r="G3145" s="9">
        <v>0.47899999999999998</v>
      </c>
      <c r="H3145" s="9">
        <v>21838.91</v>
      </c>
      <c r="I3145" s="6">
        <v>2</v>
      </c>
      <c r="J3145" s="36" t="str">
        <f t="shared" si="49"/>
        <v>Médio</v>
      </c>
      <c r="K3145" s="6">
        <f>IF(OR(B3145="",D3145="",E3145="",F3145="",G3145="",H3145=""),1,0)</f>
        <v>0</v>
      </c>
      <c r="L3145" s="6">
        <f>IF(C3145&lt;Panorama_geral!$B$3,1,0)</f>
        <v>0</v>
      </c>
      <c r="M3145" s="36">
        <f>IF(D3145&gt;Educacao_infantil!$I$3,1,0)</f>
        <v>0</v>
      </c>
      <c r="N3145" s="7">
        <f>IF(I3145&lt;Educacao_infantil!$J$3,1,0)</f>
        <v>0</v>
      </c>
      <c r="O3145" s="22"/>
    </row>
    <row r="3146" spans="1:15" x14ac:dyDescent="0.25">
      <c r="A3146" s="8" t="s">
        <v>1938</v>
      </c>
      <c r="B3146" s="9" t="s">
        <v>31</v>
      </c>
      <c r="C3146" s="9" t="str">
        <f>VLOOKUP(B3146,'De-Para_Estado_Regiao'!$B$3:$C$29,2,0)</f>
        <v>Nordeste</v>
      </c>
      <c r="D3146" s="9">
        <v>1360</v>
      </c>
      <c r="E3146" s="9">
        <v>0.621</v>
      </c>
      <c r="F3146" s="9">
        <v>0.57999999999999996</v>
      </c>
      <c r="G3146" s="9">
        <v>0.54300000000000004</v>
      </c>
      <c r="H3146" s="9">
        <v>13091.49</v>
      </c>
      <c r="I3146" s="6">
        <v>22</v>
      </c>
      <c r="J3146" s="36" t="str">
        <f t="shared" si="49"/>
        <v>Médio</v>
      </c>
      <c r="K3146" s="6">
        <f>IF(OR(B3146="",D3146="",E3146="",F3146="",G3146="",H3146=""),1,0)</f>
        <v>0</v>
      </c>
      <c r="L3146" s="6">
        <f>IF(C3146&lt;Panorama_geral!$B$3,1,0)</f>
        <v>0</v>
      </c>
      <c r="M3146" s="36">
        <f>IF(D3146&gt;Educacao_infantil!$I$3,1,0)</f>
        <v>1</v>
      </c>
      <c r="N3146" s="7">
        <f>IF(I3146&lt;Educacao_infantil!$J$3,1,0)</f>
        <v>0</v>
      </c>
      <c r="O3146" s="22"/>
    </row>
    <row r="3147" spans="1:15" x14ac:dyDescent="0.25">
      <c r="A3147" s="5" t="s">
        <v>1939</v>
      </c>
      <c r="B3147" s="6" t="s">
        <v>7</v>
      </c>
      <c r="C3147" s="9" t="str">
        <f>VLOOKUP(B3147,'De-Para_Estado_Regiao'!$B$3:$C$29,2,0)</f>
        <v>Sudeste</v>
      </c>
      <c r="D3147" s="6">
        <v>311</v>
      </c>
      <c r="E3147" s="6">
        <v>0.747</v>
      </c>
      <c r="F3147" s="6">
        <v>0.74299999999999999</v>
      </c>
      <c r="G3147" s="6">
        <v>0.69399999999999995</v>
      </c>
      <c r="H3147" s="6">
        <v>37772.910000000003</v>
      </c>
      <c r="I3147" s="6">
        <v>5</v>
      </c>
      <c r="J3147" s="36" t="str">
        <f t="shared" si="49"/>
        <v>Alto</v>
      </c>
      <c r="K3147" s="6">
        <f>IF(OR(B3147="",D3147="",E3147="",F3147="",G3147="",H3147=""),1,0)</f>
        <v>0</v>
      </c>
      <c r="L3147" s="6">
        <f>IF(C3147&lt;Panorama_geral!$B$3,1,0)</f>
        <v>0</v>
      </c>
      <c r="M3147" s="36">
        <f>IF(D3147&gt;Educacao_infantil!$I$3,1,0)</f>
        <v>0</v>
      </c>
      <c r="N3147" s="7">
        <f>IF(I3147&lt;Educacao_infantil!$J$3,1,0)</f>
        <v>0</v>
      </c>
      <c r="O3147" s="22"/>
    </row>
    <row r="3148" spans="1:15" x14ac:dyDescent="0.25">
      <c r="A3148" s="8" t="s">
        <v>1940</v>
      </c>
      <c r="B3148" s="9" t="s">
        <v>14</v>
      </c>
      <c r="C3148" s="9" t="str">
        <f>VLOOKUP(B3148,'De-Para_Estado_Regiao'!$B$3:$C$29,2,0)</f>
        <v>Sul</v>
      </c>
      <c r="D3148" s="9">
        <v>1199</v>
      </c>
      <c r="E3148" s="9">
        <v>0.71</v>
      </c>
      <c r="F3148" s="9">
        <v>0.69799999999999995</v>
      </c>
      <c r="G3148" s="9">
        <v>0.60799999999999998</v>
      </c>
      <c r="H3148" s="9">
        <v>22271.08</v>
      </c>
      <c r="I3148" s="6">
        <v>24</v>
      </c>
      <c r="J3148" s="36" t="str">
        <f t="shared" si="49"/>
        <v>Alto</v>
      </c>
      <c r="K3148" s="6">
        <f>IF(OR(B3148="",D3148="",E3148="",F3148="",G3148="",H3148=""),1,0)</f>
        <v>0</v>
      </c>
      <c r="L3148" s="6">
        <f>IF(C3148&lt;Panorama_geral!$B$3,1,0)</f>
        <v>0</v>
      </c>
      <c r="M3148" s="36">
        <f>IF(D3148&gt;Educacao_infantil!$I$3,1,0)</f>
        <v>1</v>
      </c>
      <c r="N3148" s="7">
        <f>IF(I3148&lt;Educacao_infantil!$J$3,1,0)</f>
        <v>0</v>
      </c>
      <c r="O3148" s="22"/>
    </row>
    <row r="3149" spans="1:15" x14ac:dyDescent="0.25">
      <c r="A3149" s="5" t="s">
        <v>1941</v>
      </c>
      <c r="B3149" s="6" t="s">
        <v>16</v>
      </c>
      <c r="C3149" s="9" t="str">
        <f>VLOOKUP(B3149,'De-Para_Estado_Regiao'!$B$3:$C$29,2,0)</f>
        <v>Sudeste</v>
      </c>
      <c r="D3149" s="6">
        <v>544</v>
      </c>
      <c r="E3149" s="6">
        <v>0.627</v>
      </c>
      <c r="F3149" s="6">
        <v>0.63</v>
      </c>
      <c r="G3149" s="6">
        <v>0.497</v>
      </c>
      <c r="H3149" s="6">
        <v>10890.86</v>
      </c>
      <c r="I3149" s="6">
        <v>5</v>
      </c>
      <c r="J3149" s="36" t="str">
        <f t="shared" si="49"/>
        <v>Médio</v>
      </c>
      <c r="K3149" s="6">
        <f>IF(OR(B3149="",D3149="",E3149="",F3149="",G3149="",H3149=""),1,0)</f>
        <v>0</v>
      </c>
      <c r="L3149" s="6">
        <f>IF(C3149&lt;Panorama_geral!$B$3,1,0)</f>
        <v>0</v>
      </c>
      <c r="M3149" s="36">
        <f>IF(D3149&gt;Educacao_infantil!$I$3,1,0)</f>
        <v>0</v>
      </c>
      <c r="N3149" s="7">
        <f>IF(I3149&lt;Educacao_infantil!$J$3,1,0)</f>
        <v>0</v>
      </c>
      <c r="O3149" s="22"/>
    </row>
    <row r="3150" spans="1:15" x14ac:dyDescent="0.25">
      <c r="A3150" s="5" t="s">
        <v>1943</v>
      </c>
      <c r="B3150" s="6" t="s">
        <v>24</v>
      </c>
      <c r="C3150" s="9" t="str">
        <f>VLOOKUP(B3150,'De-Para_Estado_Regiao'!$B$3:$C$29,2,0)</f>
        <v>Nordeste</v>
      </c>
      <c r="D3150" s="6">
        <v>405</v>
      </c>
      <c r="E3150" s="6">
        <v>0.621</v>
      </c>
      <c r="F3150" s="6">
        <v>0.58199999999999996</v>
      </c>
      <c r="G3150" s="6">
        <v>0.53100000000000003</v>
      </c>
      <c r="H3150" s="6">
        <v>7792.86</v>
      </c>
      <c r="I3150" s="6">
        <v>10</v>
      </c>
      <c r="J3150" s="36" t="str">
        <f t="shared" si="49"/>
        <v>Médio</v>
      </c>
      <c r="K3150" s="6">
        <f>IF(OR(B3150="",D3150="",E3150="",F3150="",G3150="",H3150=""),1,0)</f>
        <v>0</v>
      </c>
      <c r="L3150" s="6">
        <f>IF(C3150&lt;Panorama_geral!$B$3,1,0)</f>
        <v>0</v>
      </c>
      <c r="M3150" s="36">
        <f>IF(D3150&gt;Educacao_infantil!$I$3,1,0)</f>
        <v>0</v>
      </c>
      <c r="N3150" s="7">
        <f>IF(I3150&lt;Educacao_infantil!$J$3,1,0)</f>
        <v>0</v>
      </c>
      <c r="O3150" s="22"/>
    </row>
    <row r="3151" spans="1:15" x14ac:dyDescent="0.25">
      <c r="A3151" s="5" t="s">
        <v>1944</v>
      </c>
      <c r="B3151" s="6" t="s">
        <v>22</v>
      </c>
      <c r="C3151" s="9" t="str">
        <f>VLOOKUP(B3151,'De-Para_Estado_Regiao'!$B$3:$C$29,2,0)</f>
        <v>Sul</v>
      </c>
      <c r="D3151" s="6">
        <v>406</v>
      </c>
      <c r="E3151" s="6">
        <v>0.71799999999999997</v>
      </c>
      <c r="F3151" s="6">
        <v>0.70699999999999996</v>
      </c>
      <c r="G3151" s="6">
        <v>0.625</v>
      </c>
      <c r="H3151" s="6">
        <v>23322.99</v>
      </c>
      <c r="I3151" s="6">
        <v>22</v>
      </c>
      <c r="J3151" s="36" t="str">
        <f t="shared" si="49"/>
        <v>Alto</v>
      </c>
      <c r="K3151" s="6">
        <f>IF(OR(B3151="",D3151="",E3151="",F3151="",G3151="",H3151=""),1,0)</f>
        <v>0</v>
      </c>
      <c r="L3151" s="6">
        <f>IF(C3151&lt;Panorama_geral!$B$3,1,0)</f>
        <v>0</v>
      </c>
      <c r="M3151" s="36">
        <f>IF(D3151&gt;Educacao_infantil!$I$3,1,0)</f>
        <v>0</v>
      </c>
      <c r="N3151" s="7">
        <f>IF(I3151&lt;Educacao_infantil!$J$3,1,0)</f>
        <v>0</v>
      </c>
      <c r="O3151" s="22"/>
    </row>
    <row r="3152" spans="1:15" x14ac:dyDescent="0.25">
      <c r="A3152" s="8" t="s">
        <v>1945</v>
      </c>
      <c r="B3152" s="9" t="s">
        <v>33</v>
      </c>
      <c r="C3152" s="9" t="str">
        <f>VLOOKUP(B3152,'De-Para_Estado_Regiao'!$B$3:$C$29,2,0)</f>
        <v>Centro-Oeste</v>
      </c>
      <c r="D3152" s="9">
        <v>267</v>
      </c>
      <c r="E3152" s="9">
        <v>0.747</v>
      </c>
      <c r="F3152" s="9">
        <v>0.72099999999999997</v>
      </c>
      <c r="G3152" s="9">
        <v>0.69699999999999995</v>
      </c>
      <c r="H3152" s="9">
        <v>95794.89</v>
      </c>
      <c r="I3152" s="6">
        <v>1</v>
      </c>
      <c r="J3152" s="36" t="str">
        <f t="shared" si="49"/>
        <v>Alto</v>
      </c>
      <c r="K3152" s="6">
        <f>IF(OR(B3152="",D3152="",E3152="",F3152="",G3152="",H3152=""),1,0)</f>
        <v>0</v>
      </c>
      <c r="L3152" s="6">
        <f>IF(C3152&lt;Panorama_geral!$B$3,1,0)</f>
        <v>0</v>
      </c>
      <c r="M3152" s="36">
        <f>IF(D3152&gt;Educacao_infantil!$I$3,1,0)</f>
        <v>0</v>
      </c>
      <c r="N3152" s="7">
        <f>IF(I3152&lt;Educacao_infantil!$J$3,1,0)</f>
        <v>1</v>
      </c>
      <c r="O3152" s="22"/>
    </row>
    <row r="3153" spans="1:15" x14ac:dyDescent="0.25">
      <c r="A3153" s="5" t="s">
        <v>1946</v>
      </c>
      <c r="B3153" s="6" t="s">
        <v>7</v>
      </c>
      <c r="C3153" s="9" t="str">
        <f>VLOOKUP(B3153,'De-Para_Estado_Regiao'!$B$3:$C$29,2,0)</f>
        <v>Sudeste</v>
      </c>
      <c r="D3153" s="6">
        <v>808</v>
      </c>
      <c r="E3153" s="6">
        <v>0.7</v>
      </c>
      <c r="F3153" s="6">
        <v>0.71699999999999997</v>
      </c>
      <c r="G3153" s="6">
        <v>0.59699999999999998</v>
      </c>
      <c r="H3153" s="6">
        <v>103080.36</v>
      </c>
      <c r="I3153" s="6">
        <v>22</v>
      </c>
      <c r="J3153" s="36" t="str">
        <f t="shared" si="49"/>
        <v>Alto</v>
      </c>
      <c r="K3153" s="6">
        <f>IF(OR(B3153="",D3153="",E3153="",F3153="",G3153="",H3153=""),1,0)</f>
        <v>0</v>
      </c>
      <c r="L3153" s="6">
        <f>IF(C3153&lt;Panorama_geral!$B$3,1,0)</f>
        <v>0</v>
      </c>
      <c r="M3153" s="36">
        <f>IF(D3153&gt;Educacao_infantil!$I$3,1,0)</f>
        <v>0</v>
      </c>
      <c r="N3153" s="7">
        <f>IF(I3153&lt;Educacao_infantil!$J$3,1,0)</f>
        <v>0</v>
      </c>
      <c r="O3153" s="22"/>
    </row>
    <row r="3154" spans="1:15" x14ac:dyDescent="0.25">
      <c r="A3154" s="8" t="s">
        <v>1949</v>
      </c>
      <c r="B3154" s="9" t="s">
        <v>22</v>
      </c>
      <c r="C3154" s="9" t="str">
        <f>VLOOKUP(B3154,'De-Para_Estado_Regiao'!$B$3:$C$29,2,0)</f>
        <v>Sul</v>
      </c>
      <c r="D3154" s="9">
        <v>224</v>
      </c>
      <c r="E3154" s="9">
        <v>0.72499999999999998</v>
      </c>
      <c r="F3154" s="9">
        <v>0.72399999999999998</v>
      </c>
      <c r="G3154" s="9">
        <v>0.65100000000000002</v>
      </c>
      <c r="H3154" s="9">
        <v>46202.41</v>
      </c>
      <c r="I3154" s="6">
        <v>11</v>
      </c>
      <c r="J3154" s="36" t="str">
        <f t="shared" si="49"/>
        <v>Alto</v>
      </c>
      <c r="K3154" s="6">
        <f>IF(OR(B3154="",D3154="",E3154="",F3154="",G3154="",H3154=""),1,0)</f>
        <v>0</v>
      </c>
      <c r="L3154" s="6">
        <f>IF(C3154&lt;Panorama_geral!$B$3,1,0)</f>
        <v>0</v>
      </c>
      <c r="M3154" s="36">
        <f>IF(D3154&gt;Educacao_infantil!$I$3,1,0)</f>
        <v>0</v>
      </c>
      <c r="N3154" s="7">
        <f>IF(I3154&lt;Educacao_infantil!$J$3,1,0)</f>
        <v>0</v>
      </c>
      <c r="O3154" s="22"/>
    </row>
    <row r="3155" spans="1:15" x14ac:dyDescent="0.25">
      <c r="A3155" s="5" t="s">
        <v>1950</v>
      </c>
      <c r="B3155" s="6" t="s">
        <v>7</v>
      </c>
      <c r="C3155" s="9" t="str">
        <f>VLOOKUP(B3155,'De-Para_Estado_Regiao'!$B$3:$C$29,2,0)</f>
        <v>Sudeste</v>
      </c>
      <c r="D3155" s="6">
        <v>324</v>
      </c>
      <c r="E3155" s="6">
        <v>0.70499999999999996</v>
      </c>
      <c r="F3155" s="6">
        <v>0.66400000000000003</v>
      </c>
      <c r="G3155" s="6">
        <v>0.63900000000000001</v>
      </c>
      <c r="H3155" s="6">
        <v>24005.35</v>
      </c>
      <c r="I3155" s="6">
        <v>2</v>
      </c>
      <c r="J3155" s="36" t="str">
        <f t="shared" si="49"/>
        <v>Alto</v>
      </c>
      <c r="K3155" s="6">
        <f>IF(OR(B3155="",D3155="",E3155="",F3155="",G3155="",H3155=""),1,0)</f>
        <v>0</v>
      </c>
      <c r="L3155" s="6">
        <f>IF(C3155&lt;Panorama_geral!$B$3,1,0)</f>
        <v>0</v>
      </c>
      <c r="M3155" s="36">
        <f>IF(D3155&gt;Educacao_infantil!$I$3,1,0)</f>
        <v>0</v>
      </c>
      <c r="N3155" s="7">
        <f>IF(I3155&lt;Educacao_infantil!$J$3,1,0)</f>
        <v>0</v>
      </c>
      <c r="O3155" s="22"/>
    </row>
    <row r="3156" spans="1:15" x14ac:dyDescent="0.25">
      <c r="A3156" s="5" t="s">
        <v>1952</v>
      </c>
      <c r="B3156" s="6" t="s">
        <v>16</v>
      </c>
      <c r="C3156" s="9" t="str">
        <f>VLOOKUP(B3156,'De-Para_Estado_Regiao'!$B$3:$C$29,2,0)</f>
        <v>Sudeste</v>
      </c>
      <c r="D3156" s="6">
        <v>572</v>
      </c>
      <c r="E3156" s="6">
        <v>0.7</v>
      </c>
      <c r="F3156" s="6">
        <v>0.69399999999999995</v>
      </c>
      <c r="G3156" s="6">
        <v>0.58199999999999996</v>
      </c>
      <c r="H3156" s="6">
        <v>20239.78</v>
      </c>
      <c r="I3156" s="6">
        <v>17</v>
      </c>
      <c r="J3156" s="36" t="str">
        <f t="shared" si="49"/>
        <v>Alto</v>
      </c>
      <c r="K3156" s="6">
        <f>IF(OR(B3156="",D3156="",E3156="",F3156="",G3156="",H3156=""),1,0)</f>
        <v>0</v>
      </c>
      <c r="L3156" s="6">
        <f>IF(C3156&lt;Panorama_geral!$B$3,1,0)</f>
        <v>0</v>
      </c>
      <c r="M3156" s="36">
        <f>IF(D3156&gt;Educacao_infantil!$I$3,1,0)</f>
        <v>0</v>
      </c>
      <c r="N3156" s="7">
        <f>IF(I3156&lt;Educacao_infantil!$J$3,1,0)</f>
        <v>0</v>
      </c>
      <c r="O3156" s="22"/>
    </row>
    <row r="3157" spans="1:15" x14ac:dyDescent="0.25">
      <c r="A3157" s="8" t="s">
        <v>1955</v>
      </c>
      <c r="B3157" s="9" t="s">
        <v>31</v>
      </c>
      <c r="C3157" s="9" t="str">
        <f>VLOOKUP(B3157,'De-Para_Estado_Regiao'!$B$3:$C$29,2,0)</f>
        <v>Nordeste</v>
      </c>
      <c r="D3157" s="9">
        <v>824</v>
      </c>
      <c r="E3157" s="9">
        <v>0.63400000000000001</v>
      </c>
      <c r="F3157" s="9">
        <v>0.57399999999999995</v>
      </c>
      <c r="G3157" s="9">
        <v>0.60199999999999998</v>
      </c>
      <c r="H3157" s="9">
        <v>12745.27</v>
      </c>
      <c r="I3157" s="6">
        <v>6</v>
      </c>
      <c r="J3157" s="36" t="str">
        <f t="shared" si="49"/>
        <v>Médio</v>
      </c>
      <c r="K3157" s="6">
        <f>IF(OR(B3157="",D3157="",E3157="",F3157="",G3157="",H3157=""),1,0)</f>
        <v>0</v>
      </c>
      <c r="L3157" s="6">
        <f>IF(C3157&lt;Panorama_geral!$B$3,1,0)</f>
        <v>0</v>
      </c>
      <c r="M3157" s="36">
        <f>IF(D3157&gt;Educacao_infantil!$I$3,1,0)</f>
        <v>0</v>
      </c>
      <c r="N3157" s="7">
        <f>IF(I3157&lt;Educacao_infantil!$J$3,1,0)</f>
        <v>0</v>
      </c>
      <c r="O3157" s="22"/>
    </row>
    <row r="3158" spans="1:15" x14ac:dyDescent="0.25">
      <c r="A3158" s="5" t="s">
        <v>1956</v>
      </c>
      <c r="B3158" s="6" t="s">
        <v>22</v>
      </c>
      <c r="C3158" s="9" t="str">
        <f>VLOOKUP(B3158,'De-Para_Estado_Regiao'!$B$3:$C$29,2,0)</f>
        <v>Sul</v>
      </c>
      <c r="D3158" s="6">
        <v>218</v>
      </c>
      <c r="E3158" s="6">
        <v>0.71</v>
      </c>
      <c r="F3158" s="6">
        <v>0.69899999999999995</v>
      </c>
      <c r="G3158" s="6">
        <v>0.63100000000000001</v>
      </c>
      <c r="H3158" s="6">
        <v>12963.73</v>
      </c>
      <c r="I3158" s="6">
        <v>4</v>
      </c>
      <c r="J3158" s="36" t="str">
        <f t="shared" si="49"/>
        <v>Alto</v>
      </c>
      <c r="K3158" s="6">
        <f>IF(OR(B3158="",D3158="",E3158="",F3158="",G3158="",H3158=""),1,0)</f>
        <v>0</v>
      </c>
      <c r="L3158" s="6">
        <f>IF(C3158&lt;Panorama_geral!$B$3,1,0)</f>
        <v>0</v>
      </c>
      <c r="M3158" s="36">
        <f>IF(D3158&gt;Educacao_infantil!$I$3,1,0)</f>
        <v>0</v>
      </c>
      <c r="N3158" s="7">
        <f>IF(I3158&lt;Educacao_infantil!$J$3,1,0)</f>
        <v>0</v>
      </c>
      <c r="O3158" s="22"/>
    </row>
    <row r="3159" spans="1:15" x14ac:dyDescent="0.25">
      <c r="A3159" s="8" t="s">
        <v>1957</v>
      </c>
      <c r="B3159" s="9" t="s">
        <v>16</v>
      </c>
      <c r="C3159" s="9" t="str">
        <f>VLOOKUP(B3159,'De-Para_Estado_Regiao'!$B$3:$C$29,2,0)</f>
        <v>Sudeste</v>
      </c>
      <c r="D3159" s="9">
        <v>612</v>
      </c>
      <c r="E3159" s="9">
        <v>0.60499999999999998</v>
      </c>
      <c r="F3159" s="9">
        <v>0.63900000000000001</v>
      </c>
      <c r="G3159" s="9">
        <v>0.42099999999999999</v>
      </c>
      <c r="H3159" s="9">
        <v>11821.81</v>
      </c>
      <c r="I3159" s="6">
        <v>10</v>
      </c>
      <c r="J3159" s="36" t="str">
        <f t="shared" si="49"/>
        <v>Médio</v>
      </c>
      <c r="K3159" s="6">
        <f>IF(OR(B3159="",D3159="",E3159="",F3159="",G3159="",H3159=""),1,0)</f>
        <v>0</v>
      </c>
      <c r="L3159" s="6">
        <f>IF(C3159&lt;Panorama_geral!$B$3,1,0)</f>
        <v>0</v>
      </c>
      <c r="M3159" s="36">
        <f>IF(D3159&gt;Educacao_infantil!$I$3,1,0)</f>
        <v>0</v>
      </c>
      <c r="N3159" s="7">
        <f>IF(I3159&lt;Educacao_infantil!$J$3,1,0)</f>
        <v>0</v>
      </c>
      <c r="O3159" s="22"/>
    </row>
    <row r="3160" spans="1:15" x14ac:dyDescent="0.25">
      <c r="A3160" s="5" t="s">
        <v>1958</v>
      </c>
      <c r="B3160" s="6" t="s">
        <v>7</v>
      </c>
      <c r="C3160" s="9" t="str">
        <f>VLOOKUP(B3160,'De-Para_Estado_Regiao'!$B$3:$C$29,2,0)</f>
        <v>Sudeste</v>
      </c>
      <c r="D3160" s="6">
        <v>313</v>
      </c>
      <c r="E3160" s="6">
        <v>0.70799999999999996</v>
      </c>
      <c r="F3160" s="6">
        <v>0.69199999999999995</v>
      </c>
      <c r="G3160" s="6">
        <v>0.628</v>
      </c>
      <c r="H3160" s="6">
        <v>47003.22</v>
      </c>
      <c r="I3160" s="6">
        <v>3</v>
      </c>
      <c r="J3160" s="36" t="str">
        <f t="shared" si="49"/>
        <v>Alto</v>
      </c>
      <c r="K3160" s="6">
        <f>IF(OR(B3160="",D3160="",E3160="",F3160="",G3160="",H3160=""),1,0)</f>
        <v>0</v>
      </c>
      <c r="L3160" s="6">
        <f>IF(C3160&lt;Panorama_geral!$B$3,1,0)</f>
        <v>0</v>
      </c>
      <c r="M3160" s="36">
        <f>IF(D3160&gt;Educacao_infantil!$I$3,1,0)</f>
        <v>0</v>
      </c>
      <c r="N3160" s="7">
        <f>IF(I3160&lt;Educacao_infantil!$J$3,1,0)</f>
        <v>0</v>
      </c>
      <c r="O3160" s="22"/>
    </row>
    <row r="3161" spans="1:15" x14ac:dyDescent="0.25">
      <c r="A3161" s="5" t="s">
        <v>1962</v>
      </c>
      <c r="B3161" s="6" t="s">
        <v>16</v>
      </c>
      <c r="C3161" s="9" t="str">
        <f>VLOOKUP(B3161,'De-Para_Estado_Regiao'!$B$3:$C$29,2,0)</f>
        <v>Sudeste</v>
      </c>
      <c r="D3161" s="6">
        <v>648</v>
      </c>
      <c r="E3161" s="6">
        <v>0.67400000000000004</v>
      </c>
      <c r="F3161" s="6">
        <v>0.69899999999999995</v>
      </c>
      <c r="G3161" s="6">
        <v>0.51600000000000001</v>
      </c>
      <c r="H3161" s="6">
        <v>27464.22</v>
      </c>
      <c r="I3161" s="6">
        <v>21</v>
      </c>
      <c r="J3161" s="36" t="str">
        <f t="shared" si="49"/>
        <v>Médio</v>
      </c>
      <c r="K3161" s="6">
        <f>IF(OR(B3161="",D3161="",E3161="",F3161="",G3161="",H3161=""),1,0)</f>
        <v>0</v>
      </c>
      <c r="L3161" s="6">
        <f>IF(C3161&lt;Panorama_geral!$B$3,1,0)</f>
        <v>0</v>
      </c>
      <c r="M3161" s="36">
        <f>IF(D3161&gt;Educacao_infantil!$I$3,1,0)</f>
        <v>0</v>
      </c>
      <c r="N3161" s="7">
        <f>IF(I3161&lt;Educacao_infantil!$J$3,1,0)</f>
        <v>0</v>
      </c>
      <c r="O3161" s="22"/>
    </row>
    <row r="3162" spans="1:15" x14ac:dyDescent="0.25">
      <c r="A3162" s="8" t="s">
        <v>1963</v>
      </c>
      <c r="B3162" s="9" t="s">
        <v>16</v>
      </c>
      <c r="C3162" s="9" t="str">
        <f>VLOOKUP(B3162,'De-Para_Estado_Regiao'!$B$3:$C$29,2,0)</f>
        <v>Sudeste</v>
      </c>
      <c r="D3162" s="9">
        <v>219</v>
      </c>
      <c r="E3162" s="9">
        <v>0.68799999999999994</v>
      </c>
      <c r="F3162" s="9">
        <v>0.66</v>
      </c>
      <c r="G3162" s="9">
        <v>0.63</v>
      </c>
      <c r="H3162" s="9">
        <v>9990.2000000000007</v>
      </c>
      <c r="I3162" s="6">
        <v>2</v>
      </c>
      <c r="J3162" s="36" t="str">
        <f t="shared" si="49"/>
        <v>Médio</v>
      </c>
      <c r="K3162" s="6">
        <f>IF(OR(B3162="",D3162="",E3162="",F3162="",G3162="",H3162=""),1,0)</f>
        <v>0</v>
      </c>
      <c r="L3162" s="6">
        <f>IF(C3162&lt;Panorama_geral!$B$3,1,0)</f>
        <v>0</v>
      </c>
      <c r="M3162" s="36">
        <f>IF(D3162&gt;Educacao_infantil!$I$3,1,0)</f>
        <v>0</v>
      </c>
      <c r="N3162" s="7">
        <f>IF(I3162&lt;Educacao_infantil!$J$3,1,0)</f>
        <v>0</v>
      </c>
      <c r="O3162" s="22"/>
    </row>
    <row r="3163" spans="1:15" x14ac:dyDescent="0.25">
      <c r="A3163" s="5" t="s">
        <v>1964</v>
      </c>
      <c r="B3163" s="6" t="s">
        <v>16</v>
      </c>
      <c r="C3163" s="9" t="str">
        <f>VLOOKUP(B3163,'De-Para_Estado_Regiao'!$B$3:$C$29,2,0)</f>
        <v>Sudeste</v>
      </c>
      <c r="D3163" s="6">
        <v>131</v>
      </c>
      <c r="E3163" s="6">
        <v>0.66900000000000004</v>
      </c>
      <c r="F3163" s="6">
        <v>0.64900000000000002</v>
      </c>
      <c r="G3163" s="6">
        <v>0.55200000000000005</v>
      </c>
      <c r="H3163" s="6">
        <v>10774.38</v>
      </c>
      <c r="I3163" s="6">
        <v>4</v>
      </c>
      <c r="J3163" s="36" t="str">
        <f t="shared" si="49"/>
        <v>Médio</v>
      </c>
      <c r="K3163" s="6">
        <f>IF(OR(B3163="",D3163="",E3163="",F3163="",G3163="",H3163=""),1,0)</f>
        <v>0</v>
      </c>
      <c r="L3163" s="6">
        <f>IF(C3163&lt;Panorama_geral!$B$3,1,0)</f>
        <v>0</v>
      </c>
      <c r="M3163" s="36">
        <f>IF(D3163&gt;Educacao_infantil!$I$3,1,0)</f>
        <v>0</v>
      </c>
      <c r="N3163" s="7">
        <f>IF(I3163&lt;Educacao_infantil!$J$3,1,0)</f>
        <v>0</v>
      </c>
      <c r="O3163" s="22"/>
    </row>
    <row r="3164" spans="1:15" x14ac:dyDescent="0.25">
      <c r="A3164" s="5" t="s">
        <v>1966</v>
      </c>
      <c r="B3164" s="6" t="s">
        <v>19</v>
      </c>
      <c r="C3164" s="9" t="str">
        <f>VLOOKUP(B3164,'De-Para_Estado_Regiao'!$B$3:$C$29,2,0)</f>
        <v>Nordeste</v>
      </c>
      <c r="D3164" s="6">
        <v>1077</v>
      </c>
      <c r="E3164" s="6">
        <v>0.61</v>
      </c>
      <c r="F3164" s="6">
        <v>0.56899999999999995</v>
      </c>
      <c r="G3164" s="6">
        <v>0.52</v>
      </c>
      <c r="H3164" s="6">
        <v>7299.38</v>
      </c>
      <c r="I3164" s="6">
        <v>33</v>
      </c>
      <c r="J3164" s="36" t="str">
        <f t="shared" si="49"/>
        <v>Médio</v>
      </c>
      <c r="K3164" s="6">
        <f>IF(OR(B3164="",D3164="",E3164="",F3164="",G3164="",H3164=""),1,0)</f>
        <v>0</v>
      </c>
      <c r="L3164" s="6">
        <f>IF(C3164&lt;Panorama_geral!$B$3,1,0)</f>
        <v>0</v>
      </c>
      <c r="M3164" s="36">
        <f>IF(D3164&gt;Educacao_infantil!$I$3,1,0)</f>
        <v>1</v>
      </c>
      <c r="N3164" s="7">
        <f>IF(I3164&lt;Educacao_infantil!$J$3,1,0)</f>
        <v>0</v>
      </c>
      <c r="O3164" s="22"/>
    </row>
    <row r="3165" spans="1:15" x14ac:dyDescent="0.25">
      <c r="A3165" s="8" t="s">
        <v>1967</v>
      </c>
      <c r="B3165" s="9" t="s">
        <v>22</v>
      </c>
      <c r="C3165" s="9" t="str">
        <f>VLOOKUP(B3165,'De-Para_Estado_Regiao'!$B$3:$C$29,2,0)</f>
        <v>Sul</v>
      </c>
      <c r="D3165" s="9">
        <v>454</v>
      </c>
      <c r="E3165" s="9">
        <v>0.67200000000000004</v>
      </c>
      <c r="F3165" s="9">
        <v>0.64700000000000002</v>
      </c>
      <c r="G3165" s="9">
        <v>0.57599999999999996</v>
      </c>
      <c r="H3165" s="9">
        <v>21768.39</v>
      </c>
      <c r="I3165" s="6">
        <v>2</v>
      </c>
      <c r="J3165" s="36" t="str">
        <f t="shared" si="49"/>
        <v>Médio</v>
      </c>
      <c r="K3165" s="6">
        <f>IF(OR(B3165="",D3165="",E3165="",F3165="",G3165="",H3165=""),1,0)</f>
        <v>0</v>
      </c>
      <c r="L3165" s="6">
        <f>IF(C3165&lt;Panorama_geral!$B$3,1,0)</f>
        <v>0</v>
      </c>
      <c r="M3165" s="36">
        <f>IF(D3165&gt;Educacao_infantil!$I$3,1,0)</f>
        <v>0</v>
      </c>
      <c r="N3165" s="7">
        <f>IF(I3165&lt;Educacao_infantil!$J$3,1,0)</f>
        <v>0</v>
      </c>
      <c r="O3165" s="22"/>
    </row>
    <row r="3166" spans="1:15" x14ac:dyDescent="0.25">
      <c r="A3166" s="5" t="s">
        <v>1968</v>
      </c>
      <c r="B3166" s="6" t="s">
        <v>7</v>
      </c>
      <c r="C3166" s="9" t="str">
        <f>VLOOKUP(B3166,'De-Para_Estado_Regiao'!$B$3:$C$29,2,0)</f>
        <v>Sudeste</v>
      </c>
      <c r="D3166" s="6">
        <v>265</v>
      </c>
      <c r="E3166" s="6">
        <v>0.72799999999999998</v>
      </c>
      <c r="F3166" s="6">
        <v>0.70399999999999996</v>
      </c>
      <c r="G3166" s="6">
        <v>0.66600000000000004</v>
      </c>
      <c r="H3166" s="6">
        <v>12812.82</v>
      </c>
      <c r="I3166" s="6">
        <v>9</v>
      </c>
      <c r="J3166" s="36" t="str">
        <f t="shared" si="49"/>
        <v>Alto</v>
      </c>
      <c r="K3166" s="6">
        <f>IF(OR(B3166="",D3166="",E3166="",F3166="",G3166="",H3166=""),1,0)</f>
        <v>0</v>
      </c>
      <c r="L3166" s="6">
        <f>IF(C3166&lt;Panorama_geral!$B$3,1,0)</f>
        <v>0</v>
      </c>
      <c r="M3166" s="36">
        <f>IF(D3166&gt;Educacao_infantil!$I$3,1,0)</f>
        <v>0</v>
      </c>
      <c r="N3166" s="7">
        <f>IF(I3166&lt;Educacao_infantil!$J$3,1,0)</f>
        <v>0</v>
      </c>
      <c r="O3166" s="22"/>
    </row>
    <row r="3167" spans="1:15" x14ac:dyDescent="0.25">
      <c r="A3167" s="8" t="s">
        <v>1969</v>
      </c>
      <c r="B3167" s="9" t="s">
        <v>59</v>
      </c>
      <c r="C3167" s="9" t="str">
        <f>VLOOKUP(B3167,'De-Para_Estado_Regiao'!$B$3:$C$29,2,0)</f>
        <v>Sul</v>
      </c>
      <c r="D3167" s="9">
        <v>239</v>
      </c>
      <c r="E3167" s="9">
        <v>0.73</v>
      </c>
      <c r="F3167" s="9">
        <v>0.73899999999999999</v>
      </c>
      <c r="G3167" s="9">
        <v>0.63400000000000001</v>
      </c>
      <c r="H3167" s="9">
        <v>24500.23</v>
      </c>
      <c r="I3167" s="6">
        <v>6</v>
      </c>
      <c r="J3167" s="36" t="str">
        <f t="shared" si="49"/>
        <v>Alto</v>
      </c>
      <c r="K3167" s="6">
        <f>IF(OR(B3167="",D3167="",E3167="",F3167="",G3167="",H3167=""),1,0)</f>
        <v>0</v>
      </c>
      <c r="L3167" s="6">
        <f>IF(C3167&lt;Panorama_geral!$B$3,1,0)</f>
        <v>0</v>
      </c>
      <c r="M3167" s="36">
        <f>IF(D3167&gt;Educacao_infantil!$I$3,1,0)</f>
        <v>0</v>
      </c>
      <c r="N3167" s="7">
        <f>IF(I3167&lt;Educacao_infantil!$J$3,1,0)</f>
        <v>0</v>
      </c>
      <c r="O3167" s="22"/>
    </row>
    <row r="3168" spans="1:15" x14ac:dyDescent="0.25">
      <c r="A3168" s="8" t="s">
        <v>1971</v>
      </c>
      <c r="B3168" s="9" t="s">
        <v>22</v>
      </c>
      <c r="C3168" s="9" t="str">
        <f>VLOOKUP(B3168,'De-Para_Estado_Regiao'!$B$3:$C$29,2,0)</f>
        <v>Sul</v>
      </c>
      <c r="D3168" s="9">
        <v>124</v>
      </c>
      <c r="E3168" s="9">
        <v>0.66700000000000004</v>
      </c>
      <c r="F3168" s="9">
        <v>0.64400000000000002</v>
      </c>
      <c r="G3168" s="9">
        <v>0.56299999999999994</v>
      </c>
      <c r="H3168" s="9">
        <v>37991.47</v>
      </c>
      <c r="I3168" s="6">
        <v>2</v>
      </c>
      <c r="J3168" s="36" t="str">
        <f t="shared" si="49"/>
        <v>Médio</v>
      </c>
      <c r="K3168" s="6">
        <f>IF(OR(B3168="",D3168="",E3168="",F3168="",G3168="",H3168=""),1,0)</f>
        <v>0</v>
      </c>
      <c r="L3168" s="6">
        <f>IF(C3168&lt;Panorama_geral!$B$3,1,0)</f>
        <v>0</v>
      </c>
      <c r="M3168" s="36">
        <f>IF(D3168&gt;Educacao_infantil!$I$3,1,0)</f>
        <v>0</v>
      </c>
      <c r="N3168" s="7">
        <f>IF(I3168&lt;Educacao_infantil!$J$3,1,0)</f>
        <v>0</v>
      </c>
      <c r="O3168" s="22"/>
    </row>
    <row r="3169" spans="1:15" x14ac:dyDescent="0.25">
      <c r="A3169" s="5" t="s">
        <v>1974</v>
      </c>
      <c r="B3169" s="6" t="s">
        <v>16</v>
      </c>
      <c r="C3169" s="9" t="str">
        <f>VLOOKUP(B3169,'De-Para_Estado_Regiao'!$B$3:$C$29,2,0)</f>
        <v>Sudeste</v>
      </c>
      <c r="D3169" s="6">
        <v>518</v>
      </c>
      <c r="E3169" s="6">
        <v>0.67</v>
      </c>
      <c r="F3169" s="6">
        <v>0.68700000000000006</v>
      </c>
      <c r="G3169" s="6">
        <v>0.52500000000000002</v>
      </c>
      <c r="H3169" s="6">
        <v>16813.68</v>
      </c>
      <c r="I3169" s="6">
        <v>14</v>
      </c>
      <c r="J3169" s="36" t="str">
        <f t="shared" si="49"/>
        <v>Médio</v>
      </c>
      <c r="K3169" s="6">
        <f>IF(OR(B3169="",D3169="",E3169="",F3169="",G3169="",H3169=""),1,0)</f>
        <v>0</v>
      </c>
      <c r="L3169" s="6">
        <f>IF(C3169&lt;Panorama_geral!$B$3,1,0)</f>
        <v>0</v>
      </c>
      <c r="M3169" s="36">
        <f>IF(D3169&gt;Educacao_infantil!$I$3,1,0)</f>
        <v>0</v>
      </c>
      <c r="N3169" s="7">
        <f>IF(I3169&lt;Educacao_infantil!$J$3,1,0)</f>
        <v>0</v>
      </c>
      <c r="O3169" s="22"/>
    </row>
    <row r="3170" spans="1:15" x14ac:dyDescent="0.25">
      <c r="A3170" s="8" t="s">
        <v>1975</v>
      </c>
      <c r="B3170" s="9" t="s">
        <v>16</v>
      </c>
      <c r="C3170" s="9" t="str">
        <f>VLOOKUP(B3170,'De-Para_Estado_Regiao'!$B$3:$C$29,2,0)</f>
        <v>Sudeste</v>
      </c>
      <c r="D3170" s="9">
        <v>285</v>
      </c>
      <c r="E3170" s="9">
        <v>0.70599999999999996</v>
      </c>
      <c r="F3170" s="9">
        <v>0.73499999999999999</v>
      </c>
      <c r="G3170" s="9">
        <v>0.55800000000000005</v>
      </c>
      <c r="H3170" s="9">
        <v>51606.78</v>
      </c>
      <c r="I3170" s="6">
        <v>2</v>
      </c>
      <c r="J3170" s="36" t="str">
        <f t="shared" si="49"/>
        <v>Alto</v>
      </c>
      <c r="K3170" s="6">
        <f>IF(OR(B3170="",D3170="",E3170="",F3170="",G3170="",H3170=""),1,0)</f>
        <v>0</v>
      </c>
      <c r="L3170" s="6">
        <f>IF(C3170&lt;Panorama_geral!$B$3,1,0)</f>
        <v>0</v>
      </c>
      <c r="M3170" s="36">
        <f>IF(D3170&gt;Educacao_infantil!$I$3,1,0)</f>
        <v>0</v>
      </c>
      <c r="N3170" s="7">
        <f>IF(I3170&lt;Educacao_infantil!$J$3,1,0)</f>
        <v>0</v>
      </c>
      <c r="O3170" s="22"/>
    </row>
    <row r="3171" spans="1:15" x14ac:dyDescent="0.25">
      <c r="A3171" s="5" t="s">
        <v>1976</v>
      </c>
      <c r="B3171" s="6" t="s">
        <v>16</v>
      </c>
      <c r="C3171" s="9" t="str">
        <f>VLOOKUP(B3171,'De-Para_Estado_Regiao'!$B$3:$C$29,2,0)</f>
        <v>Sudeste</v>
      </c>
      <c r="D3171" s="6">
        <v>547</v>
      </c>
      <c r="E3171" s="6">
        <v>0.7</v>
      </c>
      <c r="F3171" s="6">
        <v>0.70199999999999996</v>
      </c>
      <c r="G3171" s="6">
        <v>0.56799999999999995</v>
      </c>
      <c r="H3171" s="6">
        <v>15712.78</v>
      </c>
      <c r="I3171" s="6">
        <v>15</v>
      </c>
      <c r="J3171" s="36" t="str">
        <f t="shared" si="49"/>
        <v>Alto</v>
      </c>
      <c r="K3171" s="6">
        <f>IF(OR(B3171="",D3171="",E3171="",F3171="",G3171="",H3171=""),1,0)</f>
        <v>0</v>
      </c>
      <c r="L3171" s="6">
        <f>IF(C3171&lt;Panorama_geral!$B$3,1,0)</f>
        <v>0</v>
      </c>
      <c r="M3171" s="36">
        <f>IF(D3171&gt;Educacao_infantil!$I$3,1,0)</f>
        <v>0</v>
      </c>
      <c r="N3171" s="7">
        <f>IF(I3171&lt;Educacao_infantil!$J$3,1,0)</f>
        <v>0</v>
      </c>
      <c r="O3171" s="22"/>
    </row>
    <row r="3172" spans="1:15" x14ac:dyDescent="0.25">
      <c r="A3172" s="8" t="s">
        <v>1979</v>
      </c>
      <c r="B3172" s="9" t="s">
        <v>16</v>
      </c>
      <c r="C3172" s="9" t="str">
        <f>VLOOKUP(B3172,'De-Para_Estado_Regiao'!$B$3:$C$29,2,0)</f>
        <v>Sudeste</v>
      </c>
      <c r="D3172" s="9">
        <v>92</v>
      </c>
      <c r="E3172" s="9">
        <v>0.69299999999999995</v>
      </c>
      <c r="F3172" s="9">
        <v>0.67700000000000005</v>
      </c>
      <c r="G3172" s="9">
        <v>0.61199999999999999</v>
      </c>
      <c r="H3172" s="9">
        <v>17128.79</v>
      </c>
      <c r="I3172" s="6">
        <v>1</v>
      </c>
      <c r="J3172" s="36" t="str">
        <f t="shared" si="49"/>
        <v>Médio</v>
      </c>
      <c r="K3172" s="6">
        <f>IF(OR(B3172="",D3172="",E3172="",F3172="",G3172="",H3172=""),1,0)</f>
        <v>0</v>
      </c>
      <c r="L3172" s="6">
        <f>IF(C3172&lt;Panorama_geral!$B$3,1,0)</f>
        <v>0</v>
      </c>
      <c r="M3172" s="36">
        <f>IF(D3172&gt;Educacao_infantil!$I$3,1,0)</f>
        <v>0</v>
      </c>
      <c r="N3172" s="7">
        <f>IF(I3172&lt;Educacao_infantil!$J$3,1,0)</f>
        <v>1</v>
      </c>
      <c r="O3172" s="22"/>
    </row>
    <row r="3173" spans="1:15" x14ac:dyDescent="0.25">
      <c r="A3173" s="5" t="s">
        <v>1980</v>
      </c>
      <c r="B3173" s="6" t="s">
        <v>31</v>
      </c>
      <c r="C3173" s="9" t="str">
        <f>VLOOKUP(B3173,'De-Para_Estado_Regiao'!$B$3:$C$29,2,0)</f>
        <v>Nordeste</v>
      </c>
      <c r="D3173" s="6">
        <v>1057</v>
      </c>
      <c r="E3173" s="6">
        <v>0.63800000000000001</v>
      </c>
      <c r="F3173" s="6">
        <v>0.58499999999999996</v>
      </c>
      <c r="G3173" s="6">
        <v>0.57099999999999995</v>
      </c>
      <c r="H3173" s="6">
        <v>12047.14</v>
      </c>
      <c r="I3173" s="6">
        <v>7</v>
      </c>
      <c r="J3173" s="36" t="str">
        <f t="shared" si="49"/>
        <v>Médio</v>
      </c>
      <c r="K3173" s="6">
        <f>IF(OR(B3173="",D3173="",E3173="",F3173="",G3173="",H3173=""),1,0)</f>
        <v>0</v>
      </c>
      <c r="L3173" s="6">
        <f>IF(C3173&lt;Panorama_geral!$B$3,1,0)</f>
        <v>0</v>
      </c>
      <c r="M3173" s="36">
        <f>IF(D3173&gt;Educacao_infantil!$I$3,1,0)</f>
        <v>1</v>
      </c>
      <c r="N3173" s="7">
        <f>IF(I3173&lt;Educacao_infantil!$J$3,1,0)</f>
        <v>0</v>
      </c>
      <c r="O3173" s="22"/>
    </row>
    <row r="3174" spans="1:15" x14ac:dyDescent="0.25">
      <c r="A3174" s="5" t="s">
        <v>1982</v>
      </c>
      <c r="B3174" s="6" t="s">
        <v>24</v>
      </c>
      <c r="C3174" s="9" t="str">
        <f>VLOOKUP(B3174,'De-Para_Estado_Regiao'!$B$3:$C$29,2,0)</f>
        <v>Nordeste</v>
      </c>
      <c r="D3174" s="6">
        <v>680</v>
      </c>
      <c r="E3174" s="6">
        <v>0.60499999999999998</v>
      </c>
      <c r="F3174" s="6">
        <v>0.55400000000000005</v>
      </c>
      <c r="G3174" s="6">
        <v>0.53500000000000003</v>
      </c>
      <c r="H3174" s="6">
        <v>7431.82</v>
      </c>
      <c r="I3174" s="6">
        <v>22</v>
      </c>
      <c r="J3174" s="36" t="str">
        <f t="shared" si="49"/>
        <v>Médio</v>
      </c>
      <c r="K3174" s="6">
        <f>IF(OR(B3174="",D3174="",E3174="",F3174="",G3174="",H3174=""),1,0)</f>
        <v>0</v>
      </c>
      <c r="L3174" s="6">
        <f>IF(C3174&lt;Panorama_geral!$B$3,1,0)</f>
        <v>0</v>
      </c>
      <c r="M3174" s="36">
        <f>IF(D3174&gt;Educacao_infantil!$I$3,1,0)</f>
        <v>0</v>
      </c>
      <c r="N3174" s="7">
        <f>IF(I3174&lt;Educacao_infantil!$J$3,1,0)</f>
        <v>0</v>
      </c>
      <c r="O3174" s="22"/>
    </row>
    <row r="3175" spans="1:15" x14ac:dyDescent="0.25">
      <c r="A3175" s="8" t="s">
        <v>1983</v>
      </c>
      <c r="B3175" s="9" t="s">
        <v>16</v>
      </c>
      <c r="C3175" s="9" t="str">
        <f>VLOOKUP(B3175,'De-Para_Estado_Regiao'!$B$3:$C$29,2,0)</f>
        <v>Sudeste</v>
      </c>
      <c r="D3175" s="9">
        <v>569</v>
      </c>
      <c r="E3175" s="9">
        <v>0.70599999999999996</v>
      </c>
      <c r="F3175" s="9">
        <v>0.72599999999999998</v>
      </c>
      <c r="G3175" s="9">
        <v>0.55800000000000005</v>
      </c>
      <c r="H3175" s="9">
        <v>48847.6</v>
      </c>
      <c r="I3175" s="6">
        <v>6</v>
      </c>
      <c r="J3175" s="36" t="str">
        <f t="shared" si="49"/>
        <v>Alto</v>
      </c>
      <c r="K3175" s="6">
        <f>IF(OR(B3175="",D3175="",E3175="",F3175="",G3175="",H3175=""),1,0)</f>
        <v>0</v>
      </c>
      <c r="L3175" s="6">
        <f>IF(C3175&lt;Panorama_geral!$B$3,1,0)</f>
        <v>0</v>
      </c>
      <c r="M3175" s="36">
        <f>IF(D3175&gt;Educacao_infantil!$I$3,1,0)</f>
        <v>0</v>
      </c>
      <c r="N3175" s="7">
        <f>IF(I3175&lt;Educacao_infantil!$J$3,1,0)</f>
        <v>0</v>
      </c>
      <c r="O3175" s="22"/>
    </row>
    <row r="3176" spans="1:15" x14ac:dyDescent="0.25">
      <c r="A3176" s="5" t="s">
        <v>1984</v>
      </c>
      <c r="B3176" s="6" t="s">
        <v>24</v>
      </c>
      <c r="C3176" s="9" t="str">
        <f>VLOOKUP(B3176,'De-Para_Estado_Regiao'!$B$3:$C$29,2,0)</f>
        <v>Nordeste</v>
      </c>
      <c r="D3176" s="6">
        <v>862</v>
      </c>
      <c r="E3176" s="6">
        <v>0.60899999999999999</v>
      </c>
      <c r="F3176" s="6">
        <v>0.55700000000000005</v>
      </c>
      <c r="G3176" s="6">
        <v>0.51300000000000001</v>
      </c>
      <c r="H3176" s="6">
        <v>6366.29</v>
      </c>
      <c r="I3176" s="6">
        <v>58</v>
      </c>
      <c r="J3176" s="36" t="str">
        <f t="shared" si="49"/>
        <v>Médio</v>
      </c>
      <c r="K3176" s="6">
        <f>IF(OR(B3176="",D3176="",E3176="",F3176="",G3176="",H3176=""),1,0)</f>
        <v>0</v>
      </c>
      <c r="L3176" s="6">
        <f>IF(C3176&lt;Panorama_geral!$B$3,1,0)</f>
        <v>0</v>
      </c>
      <c r="M3176" s="36">
        <f>IF(D3176&gt;Educacao_infantil!$I$3,1,0)</f>
        <v>0</v>
      </c>
      <c r="N3176" s="7">
        <f>IF(I3176&lt;Educacao_infantil!$J$3,1,0)</f>
        <v>0</v>
      </c>
      <c r="O3176" s="22"/>
    </row>
    <row r="3177" spans="1:15" x14ac:dyDescent="0.25">
      <c r="A3177" s="8" t="s">
        <v>1985</v>
      </c>
      <c r="B3177" s="9" t="s">
        <v>7</v>
      </c>
      <c r="C3177" s="9" t="str">
        <f>VLOOKUP(B3177,'De-Para_Estado_Regiao'!$B$3:$C$29,2,0)</f>
        <v>Sudeste</v>
      </c>
      <c r="D3177" s="9">
        <v>189</v>
      </c>
      <c r="E3177" s="9">
        <v>0.68700000000000006</v>
      </c>
      <c r="F3177" s="9">
        <v>0.69799999999999995</v>
      </c>
      <c r="G3177" s="9">
        <v>0.58099999999999996</v>
      </c>
      <c r="H3177" s="9">
        <v>48984.4</v>
      </c>
      <c r="I3177" s="6">
        <v>3</v>
      </c>
      <c r="J3177" s="36" t="str">
        <f t="shared" si="49"/>
        <v>Médio</v>
      </c>
      <c r="K3177" s="6">
        <f>IF(OR(B3177="",D3177="",E3177="",F3177="",G3177="",H3177=""),1,0)</f>
        <v>0</v>
      </c>
      <c r="L3177" s="6">
        <f>IF(C3177&lt;Panorama_geral!$B$3,1,0)</f>
        <v>0</v>
      </c>
      <c r="M3177" s="36">
        <f>IF(D3177&gt;Educacao_infantil!$I$3,1,0)</f>
        <v>0</v>
      </c>
      <c r="N3177" s="7">
        <f>IF(I3177&lt;Educacao_infantil!$J$3,1,0)</f>
        <v>0</v>
      </c>
      <c r="O3177" s="22"/>
    </row>
    <row r="3178" spans="1:15" x14ac:dyDescent="0.25">
      <c r="A3178" s="5" t="s">
        <v>1988</v>
      </c>
      <c r="B3178" s="6" t="s">
        <v>22</v>
      </c>
      <c r="C3178" s="9" t="str">
        <f>VLOOKUP(B3178,'De-Para_Estado_Regiao'!$B$3:$C$29,2,0)</f>
        <v>Sul</v>
      </c>
      <c r="D3178" s="6">
        <v>543</v>
      </c>
      <c r="E3178" s="6">
        <v>0.71799999999999997</v>
      </c>
      <c r="F3178" s="6">
        <v>0.71199999999999997</v>
      </c>
      <c r="G3178" s="6">
        <v>0.64500000000000002</v>
      </c>
      <c r="H3178" s="6">
        <v>26673.21</v>
      </c>
      <c r="I3178" s="6">
        <v>10</v>
      </c>
      <c r="J3178" s="36" t="str">
        <f t="shared" si="49"/>
        <v>Alto</v>
      </c>
      <c r="K3178" s="6">
        <f>IF(OR(B3178="",D3178="",E3178="",F3178="",G3178="",H3178=""),1,0)</f>
        <v>0</v>
      </c>
      <c r="L3178" s="6">
        <f>IF(C3178&lt;Panorama_geral!$B$3,1,0)</f>
        <v>0</v>
      </c>
      <c r="M3178" s="36">
        <f>IF(D3178&gt;Educacao_infantil!$I$3,1,0)</f>
        <v>0</v>
      </c>
      <c r="N3178" s="7">
        <f>IF(I3178&lt;Educacao_infantil!$J$3,1,0)</f>
        <v>0</v>
      </c>
      <c r="O3178" s="22"/>
    </row>
    <row r="3179" spans="1:15" x14ac:dyDescent="0.25">
      <c r="A3179" s="8" t="s">
        <v>1989</v>
      </c>
      <c r="B3179" s="9" t="s">
        <v>33</v>
      </c>
      <c r="C3179" s="9" t="str">
        <f>VLOOKUP(B3179,'De-Para_Estado_Regiao'!$B$3:$C$29,2,0)</f>
        <v>Centro-Oeste</v>
      </c>
      <c r="D3179" s="9">
        <v>230</v>
      </c>
      <c r="E3179" s="9">
        <v>0.71</v>
      </c>
      <c r="F3179" s="9">
        <v>0.70399999999999996</v>
      </c>
      <c r="G3179" s="9">
        <v>0.622</v>
      </c>
      <c r="H3179" s="9">
        <v>34807.440000000002</v>
      </c>
      <c r="I3179" s="6">
        <v>3</v>
      </c>
      <c r="J3179" s="36" t="str">
        <f t="shared" si="49"/>
        <v>Alto</v>
      </c>
      <c r="K3179" s="6">
        <f>IF(OR(B3179="",D3179="",E3179="",F3179="",G3179="",H3179=""),1,0)</f>
        <v>0</v>
      </c>
      <c r="L3179" s="6">
        <f>IF(C3179&lt;Panorama_geral!$B$3,1,0)</f>
        <v>0</v>
      </c>
      <c r="M3179" s="36">
        <f>IF(D3179&gt;Educacao_infantil!$I$3,1,0)</f>
        <v>0</v>
      </c>
      <c r="N3179" s="7">
        <f>IF(I3179&lt;Educacao_infantil!$J$3,1,0)</f>
        <v>0</v>
      </c>
      <c r="O3179" s="22"/>
    </row>
    <row r="3180" spans="1:15" x14ac:dyDescent="0.25">
      <c r="A3180" s="5" t="s">
        <v>1992</v>
      </c>
      <c r="B3180" s="6" t="s">
        <v>16</v>
      </c>
      <c r="C3180" s="9" t="str">
        <f>VLOOKUP(B3180,'De-Para_Estado_Regiao'!$B$3:$C$29,2,0)</f>
        <v>Sudeste</v>
      </c>
      <c r="D3180" s="6">
        <v>813</v>
      </c>
      <c r="E3180" s="6">
        <v>0.74199999999999999</v>
      </c>
      <c r="F3180" s="6">
        <v>0.70699999999999996</v>
      </c>
      <c r="G3180" s="6">
        <v>0.66600000000000004</v>
      </c>
      <c r="H3180" s="6">
        <v>27494.32</v>
      </c>
      <c r="I3180" s="6">
        <v>26</v>
      </c>
      <c r="J3180" s="36" t="str">
        <f t="shared" si="49"/>
        <v>Alto</v>
      </c>
      <c r="K3180" s="6">
        <f>IF(OR(B3180="",D3180="",E3180="",F3180="",G3180="",H3180=""),1,0)</f>
        <v>0</v>
      </c>
      <c r="L3180" s="6">
        <f>IF(C3180&lt;Panorama_geral!$B$3,1,0)</f>
        <v>0</v>
      </c>
      <c r="M3180" s="36">
        <f>IF(D3180&gt;Educacao_infantil!$I$3,1,0)</f>
        <v>0</v>
      </c>
      <c r="N3180" s="7">
        <f>IF(I3180&lt;Educacao_infantil!$J$3,1,0)</f>
        <v>0</v>
      </c>
      <c r="O3180" s="22"/>
    </row>
    <row r="3181" spans="1:15" x14ac:dyDescent="0.25">
      <c r="A3181" s="5" t="s">
        <v>1993</v>
      </c>
      <c r="B3181" s="6" t="s">
        <v>16</v>
      </c>
      <c r="C3181" s="9" t="str">
        <f>VLOOKUP(B3181,'De-Para_Estado_Regiao'!$B$3:$C$29,2,0)</f>
        <v>Sudeste</v>
      </c>
      <c r="D3181" s="6">
        <v>159</v>
      </c>
      <c r="E3181" s="6">
        <v>0.73699999999999999</v>
      </c>
      <c r="F3181" s="6">
        <v>0.69899999999999995</v>
      </c>
      <c r="G3181" s="6">
        <v>0.67500000000000004</v>
      </c>
      <c r="H3181" s="6">
        <v>24768.93</v>
      </c>
      <c r="I3181" s="6">
        <v>2</v>
      </c>
      <c r="J3181" s="36" t="str">
        <f t="shared" si="49"/>
        <v>Alto</v>
      </c>
      <c r="K3181" s="6">
        <f>IF(OR(B3181="",D3181="",E3181="",F3181="",G3181="",H3181=""),1,0)</f>
        <v>0</v>
      </c>
      <c r="L3181" s="6">
        <f>IF(C3181&lt;Panorama_geral!$B$3,1,0)</f>
        <v>0</v>
      </c>
      <c r="M3181" s="36">
        <f>IF(D3181&gt;Educacao_infantil!$I$3,1,0)</f>
        <v>0</v>
      </c>
      <c r="N3181" s="7">
        <f>IF(I3181&lt;Educacao_infantil!$J$3,1,0)</f>
        <v>0</v>
      </c>
      <c r="O3181" s="22"/>
    </row>
    <row r="3182" spans="1:15" x14ac:dyDescent="0.25">
      <c r="A3182" s="5" t="s">
        <v>1995</v>
      </c>
      <c r="B3182" s="6" t="s">
        <v>7</v>
      </c>
      <c r="C3182" s="9" t="str">
        <f>VLOOKUP(B3182,'De-Para_Estado_Regiao'!$B$3:$C$29,2,0)</f>
        <v>Sudeste</v>
      </c>
      <c r="D3182" s="6">
        <v>30</v>
      </c>
      <c r="E3182" s="6">
        <v>0.746</v>
      </c>
      <c r="F3182" s="6">
        <v>0.71199999999999997</v>
      </c>
      <c r="G3182" s="6">
        <v>0.67500000000000004</v>
      </c>
      <c r="H3182" s="6">
        <v>100029.91</v>
      </c>
      <c r="I3182" s="6">
        <v>3</v>
      </c>
      <c r="J3182" s="36" t="str">
        <f t="shared" si="49"/>
        <v>Alto</v>
      </c>
      <c r="K3182" s="6">
        <f>IF(OR(B3182="",D3182="",E3182="",F3182="",G3182="",H3182=""),1,0)</f>
        <v>0</v>
      </c>
      <c r="L3182" s="6">
        <f>IF(C3182&lt;Panorama_geral!$B$3,1,0)</f>
        <v>0</v>
      </c>
      <c r="M3182" s="36">
        <f>IF(D3182&gt;Educacao_infantil!$I$3,1,0)</f>
        <v>0</v>
      </c>
      <c r="N3182" s="7">
        <f>IF(I3182&lt;Educacao_infantil!$J$3,1,0)</f>
        <v>0</v>
      </c>
      <c r="O3182" s="22"/>
    </row>
    <row r="3183" spans="1:15" x14ac:dyDescent="0.25">
      <c r="A3183" s="8" t="s">
        <v>1996</v>
      </c>
      <c r="B3183" s="9" t="s">
        <v>118</v>
      </c>
      <c r="C3183" s="9" t="str">
        <f>VLOOKUP(B3183,'De-Para_Estado_Regiao'!$B$3:$C$29,2,0)</f>
        <v>Nordeste</v>
      </c>
      <c r="D3183" s="9">
        <v>901</v>
      </c>
      <c r="E3183" s="9">
        <v>0.64500000000000002</v>
      </c>
      <c r="F3183" s="9">
        <v>0.61499999999999999</v>
      </c>
      <c r="G3183" s="9">
        <v>0.56699999999999995</v>
      </c>
      <c r="H3183" s="9">
        <v>9678.0400000000009</v>
      </c>
      <c r="I3183" s="6">
        <v>7</v>
      </c>
      <c r="J3183" s="36" t="str">
        <f t="shared" si="49"/>
        <v>Médio</v>
      </c>
      <c r="K3183" s="6">
        <f>IF(OR(B3183="",D3183="",E3183="",F3183="",G3183="",H3183=""),1,0)</f>
        <v>0</v>
      </c>
      <c r="L3183" s="6">
        <f>IF(C3183&lt;Panorama_geral!$B$3,1,0)</f>
        <v>0</v>
      </c>
      <c r="M3183" s="36">
        <f>IF(D3183&gt;Educacao_infantil!$I$3,1,0)</f>
        <v>0</v>
      </c>
      <c r="N3183" s="7">
        <f>IF(I3183&lt;Educacao_infantil!$J$3,1,0)</f>
        <v>0</v>
      </c>
      <c r="O3183" s="22"/>
    </row>
    <row r="3184" spans="1:15" x14ac:dyDescent="0.25">
      <c r="A3184" s="5" t="s">
        <v>1997</v>
      </c>
      <c r="B3184" s="6" t="s">
        <v>24</v>
      </c>
      <c r="C3184" s="9" t="str">
        <f>VLOOKUP(B3184,'De-Para_Estado_Regiao'!$B$3:$C$29,2,0)</f>
        <v>Nordeste</v>
      </c>
      <c r="D3184" s="6">
        <v>1069</v>
      </c>
      <c r="E3184" s="6">
        <v>0.60699999999999998</v>
      </c>
      <c r="F3184" s="6">
        <v>0.57699999999999996</v>
      </c>
      <c r="G3184" s="6">
        <v>0.51900000000000002</v>
      </c>
      <c r="H3184" s="6">
        <v>13216.09</v>
      </c>
      <c r="I3184" s="6">
        <v>35</v>
      </c>
      <c r="J3184" s="36" t="str">
        <f t="shared" si="49"/>
        <v>Médio</v>
      </c>
      <c r="K3184" s="6">
        <f>IF(OR(B3184="",D3184="",E3184="",F3184="",G3184="",H3184=""),1,0)</f>
        <v>0</v>
      </c>
      <c r="L3184" s="6">
        <f>IF(C3184&lt;Panorama_geral!$B$3,1,0)</f>
        <v>0</v>
      </c>
      <c r="M3184" s="36">
        <f>IF(D3184&gt;Educacao_infantil!$I$3,1,0)</f>
        <v>1</v>
      </c>
      <c r="N3184" s="7">
        <f>IF(I3184&lt;Educacao_infantil!$J$3,1,0)</f>
        <v>0</v>
      </c>
      <c r="O3184" s="22"/>
    </row>
    <row r="3185" spans="1:15" x14ac:dyDescent="0.25">
      <c r="A3185" s="5" t="s">
        <v>1999</v>
      </c>
      <c r="B3185" s="6" t="s">
        <v>16</v>
      </c>
      <c r="C3185" s="9" t="str">
        <f>VLOOKUP(B3185,'De-Para_Estado_Regiao'!$B$3:$C$29,2,0)</f>
        <v>Sudeste</v>
      </c>
      <c r="D3185" s="6">
        <v>652</v>
      </c>
      <c r="E3185" s="6">
        <v>0.70099999999999996</v>
      </c>
      <c r="F3185" s="6">
        <v>0.67900000000000005</v>
      </c>
      <c r="G3185" s="6">
        <v>0.61099999999999999</v>
      </c>
      <c r="H3185" s="6">
        <v>23619.61</v>
      </c>
      <c r="I3185" s="6">
        <v>22</v>
      </c>
      <c r="J3185" s="36" t="str">
        <f t="shared" si="49"/>
        <v>Alto</v>
      </c>
      <c r="K3185" s="6">
        <f>IF(OR(B3185="",D3185="",E3185="",F3185="",G3185="",H3185=""),1,0)</f>
        <v>0</v>
      </c>
      <c r="L3185" s="6">
        <f>IF(C3185&lt;Panorama_geral!$B$3,1,0)</f>
        <v>0</v>
      </c>
      <c r="M3185" s="36">
        <f>IF(D3185&gt;Educacao_infantil!$I$3,1,0)</f>
        <v>0</v>
      </c>
      <c r="N3185" s="7">
        <f>IF(I3185&lt;Educacao_infantil!$J$3,1,0)</f>
        <v>0</v>
      </c>
      <c r="O3185" s="22"/>
    </row>
    <row r="3186" spans="1:15" x14ac:dyDescent="0.25">
      <c r="A3186" s="5" t="s">
        <v>2001</v>
      </c>
      <c r="B3186" s="6" t="s">
        <v>7</v>
      </c>
      <c r="C3186" s="9" t="str">
        <f>VLOOKUP(B3186,'De-Para_Estado_Regiao'!$B$3:$C$29,2,0)</f>
        <v>Sudeste</v>
      </c>
      <c r="D3186" s="6">
        <v>193</v>
      </c>
      <c r="E3186" s="6">
        <v>0.70099999999999996</v>
      </c>
      <c r="F3186" s="6">
        <v>0.68100000000000005</v>
      </c>
      <c r="G3186" s="6">
        <v>0.63300000000000001</v>
      </c>
      <c r="H3186" s="6">
        <v>19929.080000000002</v>
      </c>
      <c r="I3186" s="6">
        <v>1</v>
      </c>
      <c r="J3186" s="36" t="str">
        <f t="shared" si="49"/>
        <v>Alto</v>
      </c>
      <c r="K3186" s="6">
        <f>IF(OR(B3186="",D3186="",E3186="",F3186="",G3186="",H3186=""),1,0)</f>
        <v>0</v>
      </c>
      <c r="L3186" s="6">
        <f>IF(C3186&lt;Panorama_geral!$B$3,1,0)</f>
        <v>0</v>
      </c>
      <c r="M3186" s="36">
        <f>IF(D3186&gt;Educacao_infantil!$I$3,1,0)</f>
        <v>0</v>
      </c>
      <c r="N3186" s="7">
        <f>IF(I3186&lt;Educacao_infantil!$J$3,1,0)</f>
        <v>1</v>
      </c>
      <c r="O3186" s="22"/>
    </row>
    <row r="3187" spans="1:15" x14ac:dyDescent="0.25">
      <c r="A3187" s="8" t="s">
        <v>2003</v>
      </c>
      <c r="B3187" s="9" t="s">
        <v>39</v>
      </c>
      <c r="C3187" s="9" t="str">
        <f>VLOOKUP(B3187,'De-Para_Estado_Regiao'!$B$3:$C$29,2,0)</f>
        <v>Norte</v>
      </c>
      <c r="D3187" s="9">
        <v>873</v>
      </c>
      <c r="E3187" s="9">
        <v>0.62</v>
      </c>
      <c r="F3187" s="9">
        <v>0.55100000000000005</v>
      </c>
      <c r="G3187" s="9">
        <v>0.57499999999999996</v>
      </c>
      <c r="H3187" s="9">
        <v>17378.650000000001</v>
      </c>
      <c r="I3187" s="6">
        <v>7</v>
      </c>
      <c r="J3187" s="36" t="str">
        <f t="shared" si="49"/>
        <v>Médio</v>
      </c>
      <c r="K3187" s="6">
        <f>IF(OR(B3187="",D3187="",E3187="",F3187="",G3187="",H3187=""),1,0)</f>
        <v>0</v>
      </c>
      <c r="L3187" s="6">
        <f>IF(C3187&lt;Panorama_geral!$B$3,1,0)</f>
        <v>0</v>
      </c>
      <c r="M3187" s="36">
        <f>IF(D3187&gt;Educacao_infantil!$I$3,1,0)</f>
        <v>0</v>
      </c>
      <c r="N3187" s="7">
        <f>IF(I3187&lt;Educacao_infantil!$J$3,1,0)</f>
        <v>0</v>
      </c>
      <c r="O3187" s="22"/>
    </row>
    <row r="3188" spans="1:15" x14ac:dyDescent="0.25">
      <c r="A3188" s="5" t="s">
        <v>2008</v>
      </c>
      <c r="B3188" s="6" t="s">
        <v>16</v>
      </c>
      <c r="C3188" s="9" t="str">
        <f>VLOOKUP(B3188,'De-Para_Estado_Regiao'!$B$3:$C$29,2,0)</f>
        <v>Sudeste</v>
      </c>
      <c r="D3188" s="6">
        <v>1619</v>
      </c>
      <c r="E3188" s="6">
        <v>0.68500000000000005</v>
      </c>
      <c r="F3188" s="6">
        <v>0.66300000000000003</v>
      </c>
      <c r="G3188" s="6">
        <v>0.55200000000000005</v>
      </c>
      <c r="H3188" s="6">
        <v>15602.87</v>
      </c>
      <c r="I3188" s="6">
        <v>18</v>
      </c>
      <c r="J3188" s="36" t="str">
        <f t="shared" si="49"/>
        <v>Médio</v>
      </c>
      <c r="K3188" s="6">
        <f>IF(OR(B3188="",D3188="",E3188="",F3188="",G3188="",H3188=""),1,0)</f>
        <v>0</v>
      </c>
      <c r="L3188" s="6">
        <f>IF(C3188&lt;Panorama_geral!$B$3,1,0)</f>
        <v>0</v>
      </c>
      <c r="M3188" s="36">
        <f>IF(D3188&gt;Educacao_infantil!$I$3,1,0)</f>
        <v>1</v>
      </c>
      <c r="N3188" s="7">
        <f>IF(I3188&lt;Educacao_infantil!$J$3,1,0)</f>
        <v>0</v>
      </c>
      <c r="O3188" s="22"/>
    </row>
    <row r="3189" spans="1:15" x14ac:dyDescent="0.25">
      <c r="A3189" s="8" t="s">
        <v>2009</v>
      </c>
      <c r="B3189" s="9" t="s">
        <v>118</v>
      </c>
      <c r="C3189" s="9" t="str">
        <f>VLOOKUP(B3189,'De-Para_Estado_Regiao'!$B$3:$C$29,2,0)</f>
        <v>Nordeste</v>
      </c>
      <c r="D3189" s="9">
        <v>2532</v>
      </c>
      <c r="E3189" s="9">
        <v>0.63500000000000001</v>
      </c>
      <c r="F3189" s="9">
        <v>0.621</v>
      </c>
      <c r="G3189" s="9">
        <v>0.53300000000000003</v>
      </c>
      <c r="H3189" s="9">
        <v>10246.67</v>
      </c>
      <c r="I3189" s="6">
        <v>70</v>
      </c>
      <c r="J3189" s="36" t="str">
        <f t="shared" si="49"/>
        <v>Médio</v>
      </c>
      <c r="K3189" s="6">
        <f>IF(OR(B3189="",D3189="",E3189="",F3189="",G3189="",H3189=""),1,0)</f>
        <v>0</v>
      </c>
      <c r="L3189" s="6">
        <f>IF(C3189&lt;Panorama_geral!$B$3,1,0)</f>
        <v>0</v>
      </c>
      <c r="M3189" s="36">
        <f>IF(D3189&gt;Educacao_infantil!$I$3,1,0)</f>
        <v>1</v>
      </c>
      <c r="N3189" s="7">
        <f>IF(I3189&lt;Educacao_infantil!$J$3,1,0)</f>
        <v>0</v>
      </c>
      <c r="O3189" s="22"/>
    </row>
    <row r="3190" spans="1:15" x14ac:dyDescent="0.25">
      <c r="A3190" s="5" t="s">
        <v>2014</v>
      </c>
      <c r="B3190" s="6" t="s">
        <v>31</v>
      </c>
      <c r="C3190" s="9" t="str">
        <f>VLOOKUP(B3190,'De-Para_Estado_Regiao'!$B$3:$C$29,2,0)</f>
        <v>Nordeste</v>
      </c>
      <c r="D3190" s="6">
        <v>1333</v>
      </c>
      <c r="E3190" s="6">
        <v>0.629</v>
      </c>
      <c r="F3190" s="6">
        <v>0.56200000000000006</v>
      </c>
      <c r="G3190" s="6">
        <v>0.60399999999999998</v>
      </c>
      <c r="H3190" s="6">
        <v>9940.75</v>
      </c>
      <c r="I3190" s="6">
        <v>42</v>
      </c>
      <c r="J3190" s="36" t="str">
        <f t="shared" si="49"/>
        <v>Médio</v>
      </c>
      <c r="K3190" s="6">
        <f>IF(OR(B3190="",D3190="",E3190="",F3190="",G3190="",H3190=""),1,0)</f>
        <v>0</v>
      </c>
      <c r="L3190" s="6">
        <f>IF(C3190&lt;Panorama_geral!$B$3,1,0)</f>
        <v>0</v>
      </c>
      <c r="M3190" s="36">
        <f>IF(D3190&gt;Educacao_infantil!$I$3,1,0)</f>
        <v>1</v>
      </c>
      <c r="N3190" s="7">
        <f>IF(I3190&lt;Educacao_infantil!$J$3,1,0)</f>
        <v>0</v>
      </c>
      <c r="O3190" s="22"/>
    </row>
    <row r="3191" spans="1:15" x14ac:dyDescent="0.25">
      <c r="A3191" s="8" t="s">
        <v>2015</v>
      </c>
      <c r="B3191" s="9" t="s">
        <v>22</v>
      </c>
      <c r="C3191" s="9" t="str">
        <f>VLOOKUP(B3191,'De-Para_Estado_Regiao'!$B$3:$C$29,2,0)</f>
        <v>Sul</v>
      </c>
      <c r="D3191" s="9">
        <v>92</v>
      </c>
      <c r="E3191" s="9">
        <v>0.752</v>
      </c>
      <c r="F3191" s="9">
        <v>0.76700000000000002</v>
      </c>
      <c r="G3191" s="9">
        <v>0.66400000000000003</v>
      </c>
      <c r="H3191" s="9">
        <v>35376.39</v>
      </c>
      <c r="I3191" s="6">
        <v>6</v>
      </c>
      <c r="J3191" s="36" t="str">
        <f t="shared" si="49"/>
        <v>Alto</v>
      </c>
      <c r="K3191" s="6">
        <f>IF(OR(B3191="",D3191="",E3191="",F3191="",G3191="",H3191=""),1,0)</f>
        <v>0</v>
      </c>
      <c r="L3191" s="6">
        <f>IF(C3191&lt;Panorama_geral!$B$3,1,0)</f>
        <v>0</v>
      </c>
      <c r="M3191" s="36">
        <f>IF(D3191&gt;Educacao_infantil!$I$3,1,0)</f>
        <v>0</v>
      </c>
      <c r="N3191" s="7">
        <f>IF(I3191&lt;Educacao_infantil!$J$3,1,0)</f>
        <v>0</v>
      </c>
      <c r="O3191" s="22"/>
    </row>
    <row r="3192" spans="1:15" x14ac:dyDescent="0.25">
      <c r="A3192" s="5" t="s">
        <v>2016</v>
      </c>
      <c r="B3192" s="6" t="s">
        <v>22</v>
      </c>
      <c r="C3192" s="9" t="str">
        <f>VLOOKUP(B3192,'De-Para_Estado_Regiao'!$B$3:$C$29,2,0)</f>
        <v>Sul</v>
      </c>
      <c r="D3192" s="6">
        <v>523</v>
      </c>
      <c r="E3192" s="6">
        <v>0.72</v>
      </c>
      <c r="F3192" s="6">
        <v>0.68899999999999995</v>
      </c>
      <c r="G3192" s="6">
        <v>0.63800000000000001</v>
      </c>
      <c r="H3192" s="6">
        <v>27491.68</v>
      </c>
      <c r="I3192" s="6">
        <v>8</v>
      </c>
      <c r="J3192" s="36" t="str">
        <f t="shared" si="49"/>
        <v>Alto</v>
      </c>
      <c r="K3192" s="6">
        <f>IF(OR(B3192="",D3192="",E3192="",F3192="",G3192="",H3192=""),1,0)</f>
        <v>0</v>
      </c>
      <c r="L3192" s="6">
        <f>IF(C3192&lt;Panorama_geral!$B$3,1,0)</f>
        <v>0</v>
      </c>
      <c r="M3192" s="36">
        <f>IF(D3192&gt;Educacao_infantil!$I$3,1,0)</f>
        <v>0</v>
      </c>
      <c r="N3192" s="7">
        <f>IF(I3192&lt;Educacao_infantil!$J$3,1,0)</f>
        <v>0</v>
      </c>
      <c r="O3192" s="22"/>
    </row>
    <row r="3193" spans="1:15" x14ac:dyDescent="0.25">
      <c r="A3193" s="8" t="s">
        <v>2017</v>
      </c>
      <c r="B3193" s="9" t="s">
        <v>22</v>
      </c>
      <c r="C3193" s="9" t="str">
        <f>VLOOKUP(B3193,'De-Para_Estado_Regiao'!$B$3:$C$29,2,0)</f>
        <v>Sul</v>
      </c>
      <c r="D3193" s="9">
        <v>317</v>
      </c>
      <c r="E3193" s="9">
        <v>0.71599999999999997</v>
      </c>
      <c r="F3193" s="9">
        <v>0.70399999999999996</v>
      </c>
      <c r="G3193" s="9">
        <v>0.627</v>
      </c>
      <c r="H3193" s="9">
        <v>43752.23</v>
      </c>
      <c r="I3193" s="6">
        <v>14</v>
      </c>
      <c r="J3193" s="36" t="str">
        <f t="shared" si="49"/>
        <v>Alto</v>
      </c>
      <c r="K3193" s="6">
        <f>IF(OR(B3193="",D3193="",E3193="",F3193="",G3193="",H3193=""),1,0)</f>
        <v>0</v>
      </c>
      <c r="L3193" s="6">
        <f>IF(C3193&lt;Panorama_geral!$B$3,1,0)</f>
        <v>0</v>
      </c>
      <c r="M3193" s="36">
        <f>IF(D3193&gt;Educacao_infantil!$I$3,1,0)</f>
        <v>0</v>
      </c>
      <c r="N3193" s="7">
        <f>IF(I3193&lt;Educacao_infantil!$J$3,1,0)</f>
        <v>0</v>
      </c>
      <c r="O3193" s="22"/>
    </row>
    <row r="3194" spans="1:15" x14ac:dyDescent="0.25">
      <c r="A3194" s="5" t="s">
        <v>2018</v>
      </c>
      <c r="B3194" s="6" t="s">
        <v>16</v>
      </c>
      <c r="C3194" s="9" t="str">
        <f>VLOOKUP(B3194,'De-Para_Estado_Regiao'!$B$3:$C$29,2,0)</f>
        <v>Sudeste</v>
      </c>
      <c r="D3194" s="6">
        <v>314</v>
      </c>
      <c r="E3194" s="6">
        <v>0.60399999999999998</v>
      </c>
      <c r="F3194" s="6">
        <v>0.57899999999999996</v>
      </c>
      <c r="G3194" s="6">
        <v>0.48199999999999998</v>
      </c>
      <c r="H3194" s="6">
        <v>17523.259999999998</v>
      </c>
      <c r="I3194" s="6">
        <v>3</v>
      </c>
      <c r="J3194" s="36" t="str">
        <f t="shared" si="49"/>
        <v>Médio</v>
      </c>
      <c r="K3194" s="6">
        <f>IF(OR(B3194="",D3194="",E3194="",F3194="",G3194="",H3194=""),1,0)</f>
        <v>0</v>
      </c>
      <c r="L3194" s="6">
        <f>IF(C3194&lt;Panorama_geral!$B$3,1,0)</f>
        <v>0</v>
      </c>
      <c r="M3194" s="36">
        <f>IF(D3194&gt;Educacao_infantil!$I$3,1,0)</f>
        <v>0</v>
      </c>
      <c r="N3194" s="7">
        <f>IF(I3194&lt;Educacao_infantil!$J$3,1,0)</f>
        <v>0</v>
      </c>
      <c r="O3194" s="22"/>
    </row>
    <row r="3195" spans="1:15" x14ac:dyDescent="0.25">
      <c r="A3195" s="8" t="s">
        <v>2019</v>
      </c>
      <c r="B3195" s="9" t="s">
        <v>22</v>
      </c>
      <c r="C3195" s="9" t="str">
        <f>VLOOKUP(B3195,'De-Para_Estado_Regiao'!$B$3:$C$29,2,0)</f>
        <v>Sul</v>
      </c>
      <c r="D3195" s="9">
        <v>199</v>
      </c>
      <c r="E3195" s="9">
        <v>0.71</v>
      </c>
      <c r="F3195" s="9">
        <v>0.67200000000000004</v>
      </c>
      <c r="G3195" s="9">
        <v>0.66400000000000003</v>
      </c>
      <c r="H3195" s="9">
        <v>20066.03</v>
      </c>
      <c r="I3195" s="6">
        <v>4</v>
      </c>
      <c r="J3195" s="36" t="str">
        <f t="shared" si="49"/>
        <v>Alto</v>
      </c>
      <c r="K3195" s="6">
        <f>IF(OR(B3195="",D3195="",E3195="",F3195="",G3195="",H3195=""),1,0)</f>
        <v>0</v>
      </c>
      <c r="L3195" s="6">
        <f>IF(C3195&lt;Panorama_geral!$B$3,1,0)</f>
        <v>0</v>
      </c>
      <c r="M3195" s="36">
        <f>IF(D3195&gt;Educacao_infantil!$I$3,1,0)</f>
        <v>0</v>
      </c>
      <c r="N3195" s="7">
        <f>IF(I3195&lt;Educacao_infantil!$J$3,1,0)</f>
        <v>0</v>
      </c>
      <c r="O3195" s="22"/>
    </row>
    <row r="3196" spans="1:15" x14ac:dyDescent="0.25">
      <c r="A3196" s="5" t="s">
        <v>2020</v>
      </c>
      <c r="B3196" s="6" t="s">
        <v>7</v>
      </c>
      <c r="C3196" s="9" t="str">
        <f>VLOOKUP(B3196,'De-Para_Estado_Regiao'!$B$3:$C$29,2,0)</f>
        <v>Sudeste</v>
      </c>
      <c r="D3196" s="6">
        <v>117</v>
      </c>
      <c r="E3196" s="6">
        <v>0.71299999999999997</v>
      </c>
      <c r="F3196" s="6">
        <v>0.67800000000000005</v>
      </c>
      <c r="G3196" s="6">
        <v>0.65200000000000002</v>
      </c>
      <c r="H3196" s="6">
        <v>43838.84</v>
      </c>
      <c r="I3196" s="6">
        <v>2</v>
      </c>
      <c r="J3196" s="36" t="str">
        <f t="shared" si="49"/>
        <v>Alto</v>
      </c>
      <c r="K3196" s="6">
        <f>IF(OR(B3196="",D3196="",E3196="",F3196="",G3196="",H3196=""),1,0)</f>
        <v>0</v>
      </c>
      <c r="L3196" s="6">
        <f>IF(C3196&lt;Panorama_geral!$B$3,1,0)</f>
        <v>0</v>
      </c>
      <c r="M3196" s="36">
        <f>IF(D3196&gt;Educacao_infantil!$I$3,1,0)</f>
        <v>0</v>
      </c>
      <c r="N3196" s="7">
        <f>IF(I3196&lt;Educacao_infantil!$J$3,1,0)</f>
        <v>0</v>
      </c>
      <c r="O3196" s="22"/>
    </row>
    <row r="3197" spans="1:15" x14ac:dyDescent="0.25">
      <c r="A3197" s="8" t="s">
        <v>933</v>
      </c>
      <c r="B3197" s="9" t="s">
        <v>59</v>
      </c>
      <c r="C3197" s="9" t="str">
        <f>VLOOKUP(B3197,'De-Para_Estado_Regiao'!$B$3:$C$29,2,0)</f>
        <v>Sul</v>
      </c>
      <c r="D3197" s="9">
        <v>606</v>
      </c>
      <c r="E3197" s="9">
        <v>0.78</v>
      </c>
      <c r="F3197" s="9">
        <v>0.75800000000000001</v>
      </c>
      <c r="G3197" s="9">
        <v>0.71599999999999997</v>
      </c>
      <c r="H3197" s="9">
        <v>49338.21</v>
      </c>
      <c r="I3197" s="6">
        <v>27</v>
      </c>
      <c r="J3197" s="36" t="str">
        <f t="shared" si="49"/>
        <v>Alto</v>
      </c>
      <c r="K3197" s="6">
        <f>IF(OR(B3197="",D3197="",E3197="",F3197="",G3197="",H3197=""),1,0)</f>
        <v>0</v>
      </c>
      <c r="L3197" s="6">
        <f>IF(C3197&lt;Panorama_geral!$B$3,1,0)</f>
        <v>0</v>
      </c>
      <c r="M3197" s="36">
        <f>IF(D3197&gt;Educacao_infantil!$I$3,1,0)</f>
        <v>0</v>
      </c>
      <c r="N3197" s="7">
        <f>IF(I3197&lt;Educacao_infantil!$J$3,1,0)</f>
        <v>0</v>
      </c>
      <c r="O3197" s="22"/>
    </row>
    <row r="3198" spans="1:15" x14ac:dyDescent="0.25">
      <c r="A3198" s="8" t="s">
        <v>529</v>
      </c>
      <c r="B3198" s="9" t="s">
        <v>31</v>
      </c>
      <c r="C3198" s="9" t="str">
        <f>VLOOKUP(B3198,'De-Para_Estado_Regiao'!$B$3:$C$29,2,0)</f>
        <v>Nordeste</v>
      </c>
      <c r="D3198" s="9">
        <v>839</v>
      </c>
      <c r="E3198" s="9">
        <v>0.626</v>
      </c>
      <c r="F3198" s="9">
        <v>0.56699999999999995</v>
      </c>
      <c r="G3198" s="9">
        <v>0.57699999999999996</v>
      </c>
      <c r="H3198" s="9">
        <v>8891.27</v>
      </c>
      <c r="I3198" s="6">
        <v>4</v>
      </c>
      <c r="J3198" s="36" t="str">
        <f t="shared" si="49"/>
        <v>Médio</v>
      </c>
      <c r="K3198" s="6">
        <f>IF(OR(B3198="",D3198="",E3198="",F3198="",G3198="",H3198=""),1,0)</f>
        <v>0</v>
      </c>
      <c r="L3198" s="6">
        <f>IF(C3198&lt;Panorama_geral!$B$3,1,0)</f>
        <v>0</v>
      </c>
      <c r="M3198" s="36">
        <f>IF(D3198&gt;Educacao_infantil!$I$3,1,0)</f>
        <v>0</v>
      </c>
      <c r="N3198" s="7">
        <f>IF(I3198&lt;Educacao_infantil!$J$3,1,0)</f>
        <v>0</v>
      </c>
      <c r="O3198" s="22"/>
    </row>
    <row r="3199" spans="1:15" x14ac:dyDescent="0.25">
      <c r="A3199" s="8" t="s">
        <v>2024</v>
      </c>
      <c r="B3199" s="9" t="s">
        <v>22</v>
      </c>
      <c r="C3199" s="9" t="str">
        <f>VLOOKUP(B3199,'De-Para_Estado_Regiao'!$B$3:$C$29,2,0)</f>
        <v>Sul</v>
      </c>
      <c r="D3199" s="9">
        <v>883</v>
      </c>
      <c r="E3199" s="9">
        <v>0.68700000000000006</v>
      </c>
      <c r="F3199" s="9">
        <v>0.68600000000000005</v>
      </c>
      <c r="G3199" s="9">
        <v>0.56399999999999995</v>
      </c>
      <c r="H3199" s="9">
        <v>27049.43</v>
      </c>
      <c r="I3199" s="6">
        <v>7</v>
      </c>
      <c r="J3199" s="36" t="str">
        <f t="shared" si="49"/>
        <v>Médio</v>
      </c>
      <c r="K3199" s="6">
        <f>IF(OR(B3199="",D3199="",E3199="",F3199="",G3199="",H3199=""),1,0)</f>
        <v>0</v>
      </c>
      <c r="L3199" s="6">
        <f>IF(C3199&lt;Panorama_geral!$B$3,1,0)</f>
        <v>0</v>
      </c>
      <c r="M3199" s="36">
        <f>IF(D3199&gt;Educacao_infantil!$I$3,1,0)</f>
        <v>0</v>
      </c>
      <c r="N3199" s="7">
        <f>IF(I3199&lt;Educacao_infantil!$J$3,1,0)</f>
        <v>0</v>
      </c>
      <c r="O3199" s="22"/>
    </row>
    <row r="3200" spans="1:15" x14ac:dyDescent="0.25">
      <c r="A3200" s="5" t="s">
        <v>2025</v>
      </c>
      <c r="B3200" s="6" t="s">
        <v>59</v>
      </c>
      <c r="C3200" s="9" t="str">
        <f>VLOOKUP(B3200,'De-Para_Estado_Regiao'!$B$3:$C$29,2,0)</f>
        <v>Sul</v>
      </c>
      <c r="D3200" s="6">
        <v>663</v>
      </c>
      <c r="E3200" s="6">
        <v>0.76</v>
      </c>
      <c r="F3200" s="6">
        <v>0.73899999999999999</v>
      </c>
      <c r="G3200" s="6">
        <v>0.68200000000000005</v>
      </c>
      <c r="H3200" s="6">
        <v>32918.050000000003</v>
      </c>
      <c r="I3200" s="6">
        <v>8</v>
      </c>
      <c r="J3200" s="36" t="str">
        <f t="shared" si="49"/>
        <v>Alto</v>
      </c>
      <c r="K3200" s="6">
        <f>IF(OR(B3200="",D3200="",E3200="",F3200="",G3200="",H3200=""),1,0)</f>
        <v>0</v>
      </c>
      <c r="L3200" s="6">
        <f>IF(C3200&lt;Panorama_geral!$B$3,1,0)</f>
        <v>0</v>
      </c>
      <c r="M3200" s="36">
        <f>IF(D3200&gt;Educacao_infantil!$I$3,1,0)</f>
        <v>0</v>
      </c>
      <c r="N3200" s="7">
        <f>IF(I3200&lt;Educacao_infantil!$J$3,1,0)</f>
        <v>0</v>
      </c>
      <c r="O3200" s="22"/>
    </row>
    <row r="3201" spans="1:15" x14ac:dyDescent="0.25">
      <c r="A3201" s="8" t="s">
        <v>2026</v>
      </c>
      <c r="B3201" s="9" t="s">
        <v>16</v>
      </c>
      <c r="C3201" s="9" t="str">
        <f>VLOOKUP(B3201,'De-Para_Estado_Regiao'!$B$3:$C$29,2,0)</f>
        <v>Sudeste</v>
      </c>
      <c r="D3201" s="9">
        <v>178</v>
      </c>
      <c r="E3201" s="9">
        <v>0.626</v>
      </c>
      <c r="F3201" s="9">
        <v>0.61699999999999999</v>
      </c>
      <c r="G3201" s="9">
        <v>0.51800000000000002</v>
      </c>
      <c r="H3201" s="9">
        <v>8720.86</v>
      </c>
      <c r="I3201" s="6">
        <v>2</v>
      </c>
      <c r="J3201" s="36" t="str">
        <f t="shared" si="49"/>
        <v>Médio</v>
      </c>
      <c r="K3201" s="6">
        <f>IF(OR(B3201="",D3201="",E3201="",F3201="",G3201="",H3201=""),1,0)</f>
        <v>0</v>
      </c>
      <c r="L3201" s="6">
        <f>IF(C3201&lt;Panorama_geral!$B$3,1,0)</f>
        <v>0</v>
      </c>
      <c r="M3201" s="36">
        <f>IF(D3201&gt;Educacao_infantil!$I$3,1,0)</f>
        <v>0</v>
      </c>
      <c r="N3201" s="7">
        <f>IF(I3201&lt;Educacao_infantil!$J$3,1,0)</f>
        <v>0</v>
      </c>
      <c r="O3201" s="22"/>
    </row>
    <row r="3202" spans="1:15" x14ac:dyDescent="0.25">
      <c r="A3202" s="8" t="s">
        <v>2028</v>
      </c>
      <c r="B3202" s="9" t="s">
        <v>33</v>
      </c>
      <c r="C3202" s="9" t="str">
        <f>VLOOKUP(B3202,'De-Para_Estado_Regiao'!$B$3:$C$29,2,0)</f>
        <v>Centro-Oeste</v>
      </c>
      <c r="D3202" s="9">
        <v>340</v>
      </c>
      <c r="E3202" s="9">
        <v>0.71099999999999997</v>
      </c>
      <c r="F3202" s="9">
        <v>0.68400000000000005</v>
      </c>
      <c r="G3202" s="9">
        <v>0.65200000000000002</v>
      </c>
      <c r="H3202" s="9">
        <v>32385.23</v>
      </c>
      <c r="I3202" s="6">
        <v>6</v>
      </c>
      <c r="J3202" s="36" t="str">
        <f t="shared" si="49"/>
        <v>Alto</v>
      </c>
      <c r="K3202" s="6">
        <f>IF(OR(B3202="",D3202="",E3202="",F3202="",G3202="",H3202=""),1,0)</f>
        <v>0</v>
      </c>
      <c r="L3202" s="6">
        <f>IF(C3202&lt;Panorama_geral!$B$3,1,0)</f>
        <v>0</v>
      </c>
      <c r="M3202" s="36">
        <f>IF(D3202&gt;Educacao_infantil!$I$3,1,0)</f>
        <v>0</v>
      </c>
      <c r="N3202" s="7">
        <f>IF(I3202&lt;Educacao_infantil!$J$3,1,0)</f>
        <v>0</v>
      </c>
      <c r="O3202" s="22"/>
    </row>
    <row r="3203" spans="1:15" x14ac:dyDescent="0.25">
      <c r="A3203" s="5" t="s">
        <v>2029</v>
      </c>
      <c r="B3203" s="6" t="s">
        <v>33</v>
      </c>
      <c r="C3203" s="9" t="str">
        <f>VLOOKUP(B3203,'De-Para_Estado_Regiao'!$B$3:$C$29,2,0)</f>
        <v>Centro-Oeste</v>
      </c>
      <c r="D3203" s="6">
        <v>429</v>
      </c>
      <c r="E3203" s="6">
        <v>0.64300000000000002</v>
      </c>
      <c r="F3203" s="6">
        <v>0.67400000000000004</v>
      </c>
      <c r="G3203" s="6">
        <v>0.48499999999999999</v>
      </c>
      <c r="H3203" s="6">
        <v>29242.11</v>
      </c>
      <c r="I3203" s="6">
        <v>9</v>
      </c>
      <c r="J3203" s="36" t="str">
        <f t="shared" si="49"/>
        <v>Médio</v>
      </c>
      <c r="K3203" s="6">
        <f>IF(OR(B3203="",D3203="",E3203="",F3203="",G3203="",H3203=""),1,0)</f>
        <v>0</v>
      </c>
      <c r="L3203" s="6">
        <f>IF(C3203&lt;Panorama_geral!$B$3,1,0)</f>
        <v>0</v>
      </c>
      <c r="M3203" s="36">
        <f>IF(D3203&gt;Educacao_infantil!$I$3,1,0)</f>
        <v>0</v>
      </c>
      <c r="N3203" s="7">
        <f>IF(I3203&lt;Educacao_infantil!$J$3,1,0)</f>
        <v>0</v>
      </c>
      <c r="O3203" s="22"/>
    </row>
    <row r="3204" spans="1:15" x14ac:dyDescent="0.25">
      <c r="A3204" s="8" t="s">
        <v>2030</v>
      </c>
      <c r="B3204" s="9" t="s">
        <v>10</v>
      </c>
      <c r="C3204" s="9" t="str">
        <f>VLOOKUP(B3204,'De-Para_Estado_Regiao'!$B$3:$C$29,2,0)</f>
        <v>Sudeste</v>
      </c>
      <c r="D3204" s="9">
        <v>395</v>
      </c>
      <c r="E3204" s="9">
        <v>0.65900000000000003</v>
      </c>
      <c r="F3204" s="9">
        <v>0.63600000000000001</v>
      </c>
      <c r="G3204" s="9">
        <v>0.55500000000000005</v>
      </c>
      <c r="H3204" s="9">
        <v>14922.88</v>
      </c>
      <c r="I3204" s="6">
        <v>4</v>
      </c>
      <c r="J3204" s="36" t="str">
        <f t="shared" si="49"/>
        <v>Médio</v>
      </c>
      <c r="K3204" s="6">
        <f>IF(OR(B3204="",D3204="",E3204="",F3204="",G3204="",H3204=""),1,0)</f>
        <v>0</v>
      </c>
      <c r="L3204" s="6">
        <f>IF(C3204&lt;Panorama_geral!$B$3,1,0)</f>
        <v>0</v>
      </c>
      <c r="M3204" s="36">
        <f>IF(D3204&gt;Educacao_infantil!$I$3,1,0)</f>
        <v>0</v>
      </c>
      <c r="N3204" s="7">
        <f>IF(I3204&lt;Educacao_infantil!$J$3,1,0)</f>
        <v>0</v>
      </c>
      <c r="O3204" s="22"/>
    </row>
    <row r="3205" spans="1:15" x14ac:dyDescent="0.25">
      <c r="A3205" s="5" t="s">
        <v>2031</v>
      </c>
      <c r="B3205" s="6" t="s">
        <v>10</v>
      </c>
      <c r="C3205" s="9" t="str">
        <f>VLOOKUP(B3205,'De-Para_Estado_Regiao'!$B$3:$C$29,2,0)</f>
        <v>Sudeste</v>
      </c>
      <c r="D3205" s="6">
        <v>512</v>
      </c>
      <c r="E3205" s="6">
        <v>0.68400000000000005</v>
      </c>
      <c r="F3205" s="6">
        <v>0.68600000000000005</v>
      </c>
      <c r="G3205" s="6">
        <v>0.56599999999999995</v>
      </c>
      <c r="H3205" s="6">
        <v>26229.599999999999</v>
      </c>
      <c r="I3205" s="6">
        <v>16</v>
      </c>
      <c r="J3205" s="36" t="str">
        <f t="shared" si="49"/>
        <v>Médio</v>
      </c>
      <c r="K3205" s="6">
        <f>IF(OR(B3205="",D3205="",E3205="",F3205="",G3205="",H3205=""),1,0)</f>
        <v>0</v>
      </c>
      <c r="L3205" s="6">
        <f>IF(C3205&lt;Panorama_geral!$B$3,1,0)</f>
        <v>0</v>
      </c>
      <c r="M3205" s="36">
        <f>IF(D3205&gt;Educacao_infantil!$I$3,1,0)</f>
        <v>0</v>
      </c>
      <c r="N3205" s="7">
        <f>IF(I3205&lt;Educacao_infantil!$J$3,1,0)</f>
        <v>0</v>
      </c>
      <c r="O3205" s="22"/>
    </row>
    <row r="3206" spans="1:15" x14ac:dyDescent="0.25">
      <c r="A3206" s="8" t="s">
        <v>2032</v>
      </c>
      <c r="B3206" s="9" t="s">
        <v>16</v>
      </c>
      <c r="C3206" s="9" t="str">
        <f>VLOOKUP(B3206,'De-Para_Estado_Regiao'!$B$3:$C$29,2,0)</f>
        <v>Sudeste</v>
      </c>
      <c r="D3206" s="9">
        <v>374</v>
      </c>
      <c r="E3206" s="9">
        <v>0.69</v>
      </c>
      <c r="F3206" s="9">
        <v>0.68</v>
      </c>
      <c r="G3206" s="9">
        <v>0.57199999999999995</v>
      </c>
      <c r="H3206" s="9">
        <v>14208.32</v>
      </c>
      <c r="I3206" s="6">
        <v>11</v>
      </c>
      <c r="J3206" s="36" t="str">
        <f t="shared" ref="J3206:J3269" si="50">IF(E3206&lt;0.55,"Baixo", IF(E3206&lt;0.7,"Médio", IF(E3206&lt;0.8,"Alto","Muito Alto")))</f>
        <v>Médio</v>
      </c>
      <c r="K3206" s="6">
        <f>IF(OR(B3206="",D3206="",E3206="",F3206="",G3206="",H3206=""),1,0)</f>
        <v>0</v>
      </c>
      <c r="L3206" s="6">
        <f>IF(C3206&lt;Panorama_geral!$B$3,1,0)</f>
        <v>0</v>
      </c>
      <c r="M3206" s="36">
        <f>IF(D3206&gt;Educacao_infantil!$I$3,1,0)</f>
        <v>0</v>
      </c>
      <c r="N3206" s="7">
        <f>IF(I3206&lt;Educacao_infantil!$J$3,1,0)</f>
        <v>0</v>
      </c>
      <c r="O3206" s="22"/>
    </row>
    <row r="3207" spans="1:15" x14ac:dyDescent="0.25">
      <c r="A3207" s="5" t="s">
        <v>2033</v>
      </c>
      <c r="B3207" s="6" t="s">
        <v>22</v>
      </c>
      <c r="C3207" s="9" t="str">
        <f>VLOOKUP(B3207,'De-Para_Estado_Regiao'!$B$3:$C$29,2,0)</f>
        <v>Sul</v>
      </c>
      <c r="D3207" s="6">
        <v>175</v>
      </c>
      <c r="E3207" s="6">
        <v>0.7</v>
      </c>
      <c r="F3207" s="6">
        <v>0.66100000000000003</v>
      </c>
      <c r="G3207" s="6">
        <v>0.63100000000000001</v>
      </c>
      <c r="H3207" s="6">
        <v>18031.810000000001</v>
      </c>
      <c r="I3207" s="6">
        <v>5</v>
      </c>
      <c r="J3207" s="36" t="str">
        <f t="shared" si="50"/>
        <v>Alto</v>
      </c>
      <c r="K3207" s="6">
        <f>IF(OR(B3207="",D3207="",E3207="",F3207="",G3207="",H3207=""),1,0)</f>
        <v>0</v>
      </c>
      <c r="L3207" s="6">
        <f>IF(C3207&lt;Panorama_geral!$B$3,1,0)</f>
        <v>0</v>
      </c>
      <c r="M3207" s="36">
        <f>IF(D3207&gt;Educacao_infantil!$I$3,1,0)</f>
        <v>0</v>
      </c>
      <c r="N3207" s="7">
        <f>IF(I3207&lt;Educacao_infantil!$J$3,1,0)</f>
        <v>0</v>
      </c>
      <c r="O3207" s="22"/>
    </row>
    <row r="3208" spans="1:15" x14ac:dyDescent="0.25">
      <c r="A3208" s="5" t="s">
        <v>2035</v>
      </c>
      <c r="B3208" s="6" t="s">
        <v>87</v>
      </c>
      <c r="C3208" s="9" t="str">
        <f>VLOOKUP(B3208,'De-Para_Estado_Regiao'!$B$3:$C$29,2,0)</f>
        <v>Nordeste</v>
      </c>
      <c r="D3208" s="6">
        <v>823</v>
      </c>
      <c r="E3208" s="6">
        <v>0.65200000000000002</v>
      </c>
      <c r="F3208" s="6">
        <v>0.61099999999999999</v>
      </c>
      <c r="G3208" s="6">
        <v>0.58599999999999997</v>
      </c>
      <c r="H3208" s="6">
        <v>10521.12</v>
      </c>
      <c r="I3208" s="6">
        <v>0</v>
      </c>
      <c r="J3208" s="36" t="str">
        <f t="shared" si="50"/>
        <v>Médio</v>
      </c>
      <c r="K3208" s="6">
        <f>IF(OR(B3208="",D3208="",E3208="",F3208="",G3208="",H3208=""),1,0)</f>
        <v>0</v>
      </c>
      <c r="L3208" s="6">
        <f>IF(C3208&lt;Panorama_geral!$B$3,1,0)</f>
        <v>0</v>
      </c>
      <c r="M3208" s="36">
        <f>IF(D3208&gt;Educacao_infantil!$I$3,1,0)</f>
        <v>0</v>
      </c>
      <c r="N3208" s="7">
        <f>IF(I3208&lt;Educacao_infantil!$J$3,1,0)</f>
        <v>1</v>
      </c>
      <c r="O3208" s="22"/>
    </row>
    <row r="3209" spans="1:15" x14ac:dyDescent="0.25">
      <c r="A3209" s="8" t="s">
        <v>2036</v>
      </c>
      <c r="B3209" s="9" t="s">
        <v>72</v>
      </c>
      <c r="C3209" s="9" t="str">
        <f>VLOOKUP(B3209,'De-Para_Estado_Regiao'!$B$3:$C$29,2,0)</f>
        <v>Nordeste</v>
      </c>
      <c r="D3209" s="9">
        <v>795</v>
      </c>
      <c r="E3209" s="9">
        <v>0.63800000000000001</v>
      </c>
      <c r="F3209" s="9">
        <v>0.59399999999999997</v>
      </c>
      <c r="G3209" s="9">
        <v>0.55600000000000005</v>
      </c>
      <c r="H3209" s="9">
        <v>11839.51</v>
      </c>
      <c r="I3209" s="6">
        <v>8</v>
      </c>
      <c r="J3209" s="36" t="str">
        <f t="shared" si="50"/>
        <v>Médio</v>
      </c>
      <c r="K3209" s="6">
        <f>IF(OR(B3209="",D3209="",E3209="",F3209="",G3209="",H3209=""),1,0)</f>
        <v>0</v>
      </c>
      <c r="L3209" s="6">
        <f>IF(C3209&lt;Panorama_geral!$B$3,1,0)</f>
        <v>0</v>
      </c>
      <c r="M3209" s="36">
        <f>IF(D3209&gt;Educacao_infantil!$I$3,1,0)</f>
        <v>0</v>
      </c>
      <c r="N3209" s="7">
        <f>IF(I3209&lt;Educacao_infantil!$J$3,1,0)</f>
        <v>0</v>
      </c>
      <c r="O3209" s="22"/>
    </row>
    <row r="3210" spans="1:15" x14ac:dyDescent="0.25">
      <c r="A3210" s="5" t="s">
        <v>2037</v>
      </c>
      <c r="B3210" s="6" t="s">
        <v>59</v>
      </c>
      <c r="C3210" s="9" t="str">
        <f>VLOOKUP(B3210,'De-Para_Estado_Regiao'!$B$3:$C$29,2,0)</f>
        <v>Sul</v>
      </c>
      <c r="D3210" s="6">
        <v>1154</v>
      </c>
      <c r="E3210" s="6">
        <v>0.70299999999999996</v>
      </c>
      <c r="F3210" s="6">
        <v>0.69599999999999995</v>
      </c>
      <c r="G3210" s="6">
        <v>0.60199999999999998</v>
      </c>
      <c r="H3210" s="6">
        <v>94595.1</v>
      </c>
      <c r="I3210" s="6">
        <v>32</v>
      </c>
      <c r="J3210" s="36" t="str">
        <f t="shared" si="50"/>
        <v>Alto</v>
      </c>
      <c r="K3210" s="6">
        <f>IF(OR(B3210="",D3210="",E3210="",F3210="",G3210="",H3210=""),1,0)</f>
        <v>0</v>
      </c>
      <c r="L3210" s="6">
        <f>IF(C3210&lt;Panorama_geral!$B$3,1,0)</f>
        <v>0</v>
      </c>
      <c r="M3210" s="36">
        <f>IF(D3210&gt;Educacao_infantil!$I$3,1,0)</f>
        <v>1</v>
      </c>
      <c r="N3210" s="7">
        <f>IF(I3210&lt;Educacao_infantil!$J$3,1,0)</f>
        <v>0</v>
      </c>
      <c r="O3210" s="22"/>
    </row>
    <row r="3211" spans="1:15" x14ac:dyDescent="0.25">
      <c r="A3211" s="5" t="s">
        <v>2039</v>
      </c>
      <c r="B3211" s="6" t="s">
        <v>39</v>
      </c>
      <c r="C3211" s="9" t="str">
        <f>VLOOKUP(B3211,'De-Para_Estado_Regiao'!$B$3:$C$29,2,0)</f>
        <v>Norte</v>
      </c>
      <c r="D3211" s="6">
        <v>1172</v>
      </c>
      <c r="E3211" s="6">
        <v>0.61099999999999999</v>
      </c>
      <c r="F3211" s="6">
        <v>0.59</v>
      </c>
      <c r="G3211" s="6">
        <v>0.49299999999999999</v>
      </c>
      <c r="H3211" s="6">
        <v>14234.32</v>
      </c>
      <c r="I3211" s="6">
        <v>2</v>
      </c>
      <c r="J3211" s="36" t="str">
        <f t="shared" si="50"/>
        <v>Médio</v>
      </c>
      <c r="K3211" s="6">
        <f>IF(OR(B3211="",D3211="",E3211="",F3211="",G3211="",H3211=""),1,0)</f>
        <v>0</v>
      </c>
      <c r="L3211" s="6">
        <f>IF(C3211&lt;Panorama_geral!$B$3,1,0)</f>
        <v>0</v>
      </c>
      <c r="M3211" s="36">
        <f>IF(D3211&gt;Educacao_infantil!$I$3,1,0)</f>
        <v>1</v>
      </c>
      <c r="N3211" s="7">
        <f>IF(I3211&lt;Educacao_infantil!$J$3,1,0)</f>
        <v>0</v>
      </c>
      <c r="O3211" s="22"/>
    </row>
    <row r="3212" spans="1:15" x14ac:dyDescent="0.25">
      <c r="A3212" s="8" t="s">
        <v>2040</v>
      </c>
      <c r="B3212" s="9" t="s">
        <v>16</v>
      </c>
      <c r="C3212" s="9" t="str">
        <f>VLOOKUP(B3212,'De-Para_Estado_Regiao'!$B$3:$C$29,2,0)</f>
        <v>Sudeste</v>
      </c>
      <c r="D3212" s="9">
        <v>277</v>
      </c>
      <c r="E3212" s="9">
        <v>0.64500000000000002</v>
      </c>
      <c r="F3212" s="9">
        <v>0.624</v>
      </c>
      <c r="G3212" s="9">
        <v>0.50700000000000001</v>
      </c>
      <c r="H3212" s="9">
        <v>14981.84</v>
      </c>
      <c r="I3212" s="6">
        <v>5</v>
      </c>
      <c r="J3212" s="36" t="str">
        <f t="shared" si="50"/>
        <v>Médio</v>
      </c>
      <c r="K3212" s="6">
        <f>IF(OR(B3212="",D3212="",E3212="",F3212="",G3212="",H3212=""),1,0)</f>
        <v>0</v>
      </c>
      <c r="L3212" s="6">
        <f>IF(C3212&lt;Panorama_geral!$B$3,1,0)</f>
        <v>0</v>
      </c>
      <c r="M3212" s="36">
        <f>IF(D3212&gt;Educacao_infantil!$I$3,1,0)</f>
        <v>0</v>
      </c>
      <c r="N3212" s="7">
        <f>IF(I3212&lt;Educacao_infantil!$J$3,1,0)</f>
        <v>0</v>
      </c>
      <c r="O3212" s="22"/>
    </row>
    <row r="3213" spans="1:15" x14ac:dyDescent="0.25">
      <c r="A3213" s="5" t="s">
        <v>2041</v>
      </c>
      <c r="B3213" s="6" t="s">
        <v>19</v>
      </c>
      <c r="C3213" s="9" t="str">
        <f>VLOOKUP(B3213,'De-Para_Estado_Regiao'!$B$3:$C$29,2,0)</f>
        <v>Nordeste</v>
      </c>
      <c r="D3213" s="6">
        <v>1916</v>
      </c>
      <c r="E3213" s="6">
        <v>0.60899999999999999</v>
      </c>
      <c r="F3213" s="6">
        <v>0.57799999999999996</v>
      </c>
      <c r="G3213" s="6">
        <v>0.51500000000000001</v>
      </c>
      <c r="H3213" s="6">
        <v>6345.61</v>
      </c>
      <c r="I3213" s="6">
        <v>6</v>
      </c>
      <c r="J3213" s="36" t="str">
        <f t="shared" si="50"/>
        <v>Médio</v>
      </c>
      <c r="K3213" s="6">
        <f>IF(OR(B3213="",D3213="",E3213="",F3213="",G3213="",H3213=""),1,0)</f>
        <v>0</v>
      </c>
      <c r="L3213" s="6">
        <f>IF(C3213&lt;Panorama_geral!$B$3,1,0)</f>
        <v>0</v>
      </c>
      <c r="M3213" s="36">
        <f>IF(D3213&gt;Educacao_infantil!$I$3,1,0)</f>
        <v>1</v>
      </c>
      <c r="N3213" s="7">
        <f>IF(I3213&lt;Educacao_infantil!$J$3,1,0)</f>
        <v>0</v>
      </c>
      <c r="O3213" s="22"/>
    </row>
    <row r="3214" spans="1:15" x14ac:dyDescent="0.25">
      <c r="A3214" s="8" t="s">
        <v>2042</v>
      </c>
      <c r="B3214" s="9" t="s">
        <v>19</v>
      </c>
      <c r="C3214" s="9" t="str">
        <f>VLOOKUP(B3214,'De-Para_Estado_Regiao'!$B$3:$C$29,2,0)</f>
        <v>Nordeste</v>
      </c>
      <c r="D3214" s="9">
        <v>2476</v>
      </c>
      <c r="E3214" s="9">
        <v>0.61799999999999999</v>
      </c>
      <c r="F3214" s="9">
        <v>0.65500000000000003</v>
      </c>
      <c r="G3214" s="9">
        <v>0.45200000000000001</v>
      </c>
      <c r="H3214" s="9">
        <v>13442</v>
      </c>
      <c r="I3214" s="6">
        <v>29</v>
      </c>
      <c r="J3214" s="36" t="str">
        <f t="shared" si="50"/>
        <v>Médio</v>
      </c>
      <c r="K3214" s="6">
        <f>IF(OR(B3214="",D3214="",E3214="",F3214="",G3214="",H3214=""),1,0)</f>
        <v>0</v>
      </c>
      <c r="L3214" s="6">
        <f>IF(C3214&lt;Panorama_geral!$B$3,1,0)</f>
        <v>0</v>
      </c>
      <c r="M3214" s="36">
        <f>IF(D3214&gt;Educacao_infantil!$I$3,1,0)</f>
        <v>1</v>
      </c>
      <c r="N3214" s="7">
        <f>IF(I3214&lt;Educacao_infantil!$J$3,1,0)</f>
        <v>0</v>
      </c>
      <c r="O3214" s="22"/>
    </row>
    <row r="3215" spans="1:15" x14ac:dyDescent="0.25">
      <c r="A3215" s="5" t="s">
        <v>2043</v>
      </c>
      <c r="B3215" s="6" t="s">
        <v>16</v>
      </c>
      <c r="C3215" s="9" t="str">
        <f>VLOOKUP(B3215,'De-Para_Estado_Regiao'!$B$3:$C$29,2,0)</f>
        <v>Sudeste</v>
      </c>
      <c r="D3215" s="6">
        <v>254</v>
      </c>
      <c r="E3215" s="6">
        <v>0.71</v>
      </c>
      <c r="F3215" s="6">
        <v>0.69299999999999995</v>
      </c>
      <c r="G3215" s="6">
        <v>0.62</v>
      </c>
      <c r="H3215" s="6">
        <v>42132.62</v>
      </c>
      <c r="I3215" s="6">
        <v>2</v>
      </c>
      <c r="J3215" s="36" t="str">
        <f t="shared" si="50"/>
        <v>Alto</v>
      </c>
      <c r="K3215" s="6">
        <f>IF(OR(B3215="",D3215="",E3215="",F3215="",G3215="",H3215=""),1,0)</f>
        <v>0</v>
      </c>
      <c r="L3215" s="6">
        <f>IF(C3215&lt;Panorama_geral!$B$3,1,0)</f>
        <v>0</v>
      </c>
      <c r="M3215" s="36">
        <f>IF(D3215&gt;Educacao_infantil!$I$3,1,0)</f>
        <v>0</v>
      </c>
      <c r="N3215" s="7">
        <f>IF(I3215&lt;Educacao_infantil!$J$3,1,0)</f>
        <v>0</v>
      </c>
      <c r="O3215" s="22"/>
    </row>
    <row r="3216" spans="1:15" x14ac:dyDescent="0.25">
      <c r="A3216" s="5" t="s">
        <v>2045</v>
      </c>
      <c r="B3216" s="6" t="s">
        <v>72</v>
      </c>
      <c r="C3216" s="9" t="str">
        <f>VLOOKUP(B3216,'De-Para_Estado_Regiao'!$B$3:$C$29,2,0)</f>
        <v>Nordeste</v>
      </c>
      <c r="D3216" s="6">
        <v>1219</v>
      </c>
      <c r="E3216" s="6">
        <v>0.61099999999999999</v>
      </c>
      <c r="F3216" s="6">
        <v>0.59899999999999998</v>
      </c>
      <c r="G3216" s="6">
        <v>0.50800000000000001</v>
      </c>
      <c r="H3216" s="6">
        <v>15308.09</v>
      </c>
      <c r="I3216" s="6">
        <v>6</v>
      </c>
      <c r="J3216" s="36" t="str">
        <f t="shared" si="50"/>
        <v>Médio</v>
      </c>
      <c r="K3216" s="6">
        <f>IF(OR(B3216="",D3216="",E3216="",F3216="",G3216="",H3216=""),1,0)</f>
        <v>0</v>
      </c>
      <c r="L3216" s="6">
        <f>IF(C3216&lt;Panorama_geral!$B$3,1,0)</f>
        <v>0</v>
      </c>
      <c r="M3216" s="36">
        <f>IF(D3216&gt;Educacao_infantil!$I$3,1,0)</f>
        <v>1</v>
      </c>
      <c r="N3216" s="7">
        <f>IF(I3216&lt;Educacao_infantil!$J$3,1,0)</f>
        <v>0</v>
      </c>
      <c r="O3216" s="22"/>
    </row>
    <row r="3217" spans="1:15" x14ac:dyDescent="0.25">
      <c r="A3217" s="8" t="s">
        <v>2046</v>
      </c>
      <c r="B3217" s="9" t="s">
        <v>7</v>
      </c>
      <c r="C3217" s="9" t="str">
        <f>VLOOKUP(B3217,'De-Para_Estado_Regiao'!$B$3:$C$29,2,0)</f>
        <v>Sudeste</v>
      </c>
      <c r="D3217" s="9">
        <v>247</v>
      </c>
      <c r="E3217" s="9">
        <v>0.69599999999999995</v>
      </c>
      <c r="F3217" s="9">
        <v>0.67500000000000004</v>
      </c>
      <c r="G3217" s="9">
        <v>0.60899999999999999</v>
      </c>
      <c r="H3217" s="9">
        <v>15358.13</v>
      </c>
      <c r="I3217" s="6">
        <v>4</v>
      </c>
      <c r="J3217" s="36" t="str">
        <f t="shared" si="50"/>
        <v>Médio</v>
      </c>
      <c r="K3217" s="6">
        <f>IF(OR(B3217="",D3217="",E3217="",F3217="",G3217="",H3217=""),1,0)</f>
        <v>0</v>
      </c>
      <c r="L3217" s="6">
        <f>IF(C3217&lt;Panorama_geral!$B$3,1,0)</f>
        <v>0</v>
      </c>
      <c r="M3217" s="36">
        <f>IF(D3217&gt;Educacao_infantil!$I$3,1,0)</f>
        <v>0</v>
      </c>
      <c r="N3217" s="7">
        <f>IF(I3217&lt;Educacao_infantil!$J$3,1,0)</f>
        <v>0</v>
      </c>
      <c r="O3217" s="22"/>
    </row>
    <row r="3218" spans="1:15" x14ac:dyDescent="0.25">
      <c r="A3218" s="5" t="s">
        <v>2047</v>
      </c>
      <c r="B3218" s="6" t="s">
        <v>16</v>
      </c>
      <c r="C3218" s="9" t="str">
        <f>VLOOKUP(B3218,'De-Para_Estado_Regiao'!$B$3:$C$29,2,0)</f>
        <v>Sudeste</v>
      </c>
      <c r="D3218" s="6">
        <v>210</v>
      </c>
      <c r="E3218" s="6">
        <v>0.61199999999999999</v>
      </c>
      <c r="F3218" s="6">
        <v>0.59599999999999997</v>
      </c>
      <c r="G3218" s="6">
        <v>0.48299999999999998</v>
      </c>
      <c r="H3218" s="6">
        <v>9576.73</v>
      </c>
      <c r="I3218" s="6">
        <v>1</v>
      </c>
      <c r="J3218" s="36" t="str">
        <f t="shared" si="50"/>
        <v>Médio</v>
      </c>
      <c r="K3218" s="6">
        <f>IF(OR(B3218="",D3218="",E3218="",F3218="",G3218="",H3218=""),1,0)</f>
        <v>0</v>
      </c>
      <c r="L3218" s="6">
        <f>IF(C3218&lt;Panorama_geral!$B$3,1,0)</f>
        <v>0</v>
      </c>
      <c r="M3218" s="36">
        <f>IF(D3218&gt;Educacao_infantil!$I$3,1,0)</f>
        <v>0</v>
      </c>
      <c r="N3218" s="7">
        <f>IF(I3218&lt;Educacao_infantil!$J$3,1,0)</f>
        <v>1</v>
      </c>
      <c r="O3218" s="22"/>
    </row>
    <row r="3219" spans="1:15" x14ac:dyDescent="0.25">
      <c r="A3219" s="8" t="s">
        <v>2048</v>
      </c>
      <c r="B3219" s="9" t="s">
        <v>33</v>
      </c>
      <c r="C3219" s="9" t="str">
        <f>VLOOKUP(B3219,'De-Para_Estado_Regiao'!$B$3:$C$29,2,0)</f>
        <v>Centro-Oeste</v>
      </c>
      <c r="D3219" s="9">
        <v>93</v>
      </c>
      <c r="E3219" s="9">
        <v>0.7</v>
      </c>
      <c r="F3219" s="9">
        <v>0.66100000000000003</v>
      </c>
      <c r="G3219" s="9">
        <v>0.62</v>
      </c>
      <c r="H3219" s="9">
        <v>16113.79</v>
      </c>
      <c r="I3219" s="6">
        <v>0</v>
      </c>
      <c r="J3219" s="36" t="str">
        <f t="shared" si="50"/>
        <v>Alto</v>
      </c>
      <c r="K3219" s="6">
        <f>IF(OR(B3219="",D3219="",E3219="",F3219="",G3219="",H3219=""),1,0)</f>
        <v>0</v>
      </c>
      <c r="L3219" s="6">
        <f>IF(C3219&lt;Panorama_geral!$B$3,1,0)</f>
        <v>0</v>
      </c>
      <c r="M3219" s="36">
        <f>IF(D3219&gt;Educacao_infantil!$I$3,1,0)</f>
        <v>0</v>
      </c>
      <c r="N3219" s="7">
        <f>IF(I3219&lt;Educacao_infantil!$J$3,1,0)</f>
        <v>1</v>
      </c>
      <c r="O3219" s="22"/>
    </row>
    <row r="3220" spans="1:15" x14ac:dyDescent="0.25">
      <c r="A3220" s="5" t="s">
        <v>2049</v>
      </c>
      <c r="B3220" s="6" t="s">
        <v>59</v>
      </c>
      <c r="C3220" s="9" t="str">
        <f>VLOOKUP(B3220,'De-Para_Estado_Regiao'!$B$3:$C$29,2,0)</f>
        <v>Sul</v>
      </c>
      <c r="D3220" s="6">
        <v>554</v>
      </c>
      <c r="E3220" s="6">
        <v>0.72</v>
      </c>
      <c r="F3220" s="6">
        <v>0.72799999999999998</v>
      </c>
      <c r="G3220" s="6">
        <v>0.59799999999999998</v>
      </c>
      <c r="H3220" s="6">
        <v>29398.98</v>
      </c>
      <c r="I3220" s="6">
        <v>17</v>
      </c>
      <c r="J3220" s="36" t="str">
        <f t="shared" si="50"/>
        <v>Alto</v>
      </c>
      <c r="K3220" s="6">
        <f>IF(OR(B3220="",D3220="",E3220="",F3220="",G3220="",H3220=""),1,0)</f>
        <v>0</v>
      </c>
      <c r="L3220" s="6">
        <f>IF(C3220&lt;Panorama_geral!$B$3,1,0)</f>
        <v>0</v>
      </c>
      <c r="M3220" s="36">
        <f>IF(D3220&gt;Educacao_infantil!$I$3,1,0)</f>
        <v>0</v>
      </c>
      <c r="N3220" s="7">
        <f>IF(I3220&lt;Educacao_infantil!$J$3,1,0)</f>
        <v>0</v>
      </c>
      <c r="O3220" s="22"/>
    </row>
    <row r="3221" spans="1:15" x14ac:dyDescent="0.25">
      <c r="A3221" s="5" t="s">
        <v>2051</v>
      </c>
      <c r="B3221" s="6" t="s">
        <v>33</v>
      </c>
      <c r="C3221" s="9" t="str">
        <f>VLOOKUP(B3221,'De-Para_Estado_Regiao'!$B$3:$C$29,2,0)</f>
        <v>Centro-Oeste</v>
      </c>
      <c r="D3221" s="6">
        <v>372</v>
      </c>
      <c r="E3221" s="6">
        <v>0.67</v>
      </c>
      <c r="F3221" s="6">
        <v>0.63700000000000001</v>
      </c>
      <c r="G3221" s="6">
        <v>0.57099999999999995</v>
      </c>
      <c r="H3221" s="6">
        <v>34393.25</v>
      </c>
      <c r="I3221" s="6">
        <v>3</v>
      </c>
      <c r="J3221" s="36" t="str">
        <f t="shared" si="50"/>
        <v>Médio</v>
      </c>
      <c r="K3221" s="6">
        <f>IF(OR(B3221="",D3221="",E3221="",F3221="",G3221="",H3221=""),1,0)</f>
        <v>0</v>
      </c>
      <c r="L3221" s="6">
        <f>IF(C3221&lt;Panorama_geral!$B$3,1,0)</f>
        <v>0</v>
      </c>
      <c r="M3221" s="36">
        <f>IF(D3221&gt;Educacao_infantil!$I$3,1,0)</f>
        <v>0</v>
      </c>
      <c r="N3221" s="7">
        <f>IF(I3221&lt;Educacao_infantil!$J$3,1,0)</f>
        <v>0</v>
      </c>
      <c r="O3221" s="22"/>
    </row>
    <row r="3222" spans="1:15" x14ac:dyDescent="0.25">
      <c r="A3222" s="8" t="s">
        <v>2052</v>
      </c>
      <c r="B3222" s="9" t="s">
        <v>82</v>
      </c>
      <c r="C3222" s="9" t="str">
        <f>VLOOKUP(B3222,'De-Para_Estado_Regiao'!$B$3:$C$29,2,0)</f>
        <v>Nordeste</v>
      </c>
      <c r="D3222" s="9">
        <v>1456</v>
      </c>
      <c r="E3222" s="9">
        <v>0.63400000000000001</v>
      </c>
      <c r="F3222" s="9">
        <v>0.629</v>
      </c>
      <c r="G3222" s="9">
        <v>0.51500000000000001</v>
      </c>
      <c r="H3222" s="9">
        <v>11217.86</v>
      </c>
      <c r="I3222" s="6">
        <v>36</v>
      </c>
      <c r="J3222" s="36" t="str">
        <f t="shared" si="50"/>
        <v>Médio</v>
      </c>
      <c r="K3222" s="6">
        <f>IF(OR(B3222="",D3222="",E3222="",F3222="",G3222="",H3222=""),1,0)</f>
        <v>0</v>
      </c>
      <c r="L3222" s="6">
        <f>IF(C3222&lt;Panorama_geral!$B$3,1,0)</f>
        <v>0</v>
      </c>
      <c r="M3222" s="36">
        <f>IF(D3222&gt;Educacao_infantil!$I$3,1,0)</f>
        <v>1</v>
      </c>
      <c r="N3222" s="7">
        <f>IF(I3222&lt;Educacao_infantil!$J$3,1,0)</f>
        <v>0</v>
      </c>
      <c r="O3222" s="22"/>
    </row>
    <row r="3223" spans="1:15" x14ac:dyDescent="0.25">
      <c r="A3223" s="5" t="s">
        <v>2053</v>
      </c>
      <c r="B3223" s="6" t="s">
        <v>31</v>
      </c>
      <c r="C3223" s="9" t="str">
        <f>VLOOKUP(B3223,'De-Para_Estado_Regiao'!$B$3:$C$29,2,0)</f>
        <v>Nordeste</v>
      </c>
      <c r="D3223" s="6">
        <v>1281</v>
      </c>
      <c r="E3223" s="6">
        <v>0.63</v>
      </c>
      <c r="F3223" s="6">
        <v>0.58399999999999996</v>
      </c>
      <c r="G3223" s="6">
        <v>0.55600000000000005</v>
      </c>
      <c r="H3223" s="6">
        <v>7424.99</v>
      </c>
      <c r="I3223" s="6">
        <v>22</v>
      </c>
      <c r="J3223" s="36" t="str">
        <f t="shared" si="50"/>
        <v>Médio</v>
      </c>
      <c r="K3223" s="6">
        <f>IF(OR(B3223="",D3223="",E3223="",F3223="",G3223="",H3223=""),1,0)</f>
        <v>0</v>
      </c>
      <c r="L3223" s="6">
        <f>IF(C3223&lt;Panorama_geral!$B$3,1,0)</f>
        <v>0</v>
      </c>
      <c r="M3223" s="36">
        <f>IF(D3223&gt;Educacao_infantil!$I$3,1,0)</f>
        <v>1</v>
      </c>
      <c r="N3223" s="7">
        <f>IF(I3223&lt;Educacao_infantil!$J$3,1,0)</f>
        <v>0</v>
      </c>
      <c r="O3223" s="22"/>
    </row>
    <row r="3224" spans="1:15" x14ac:dyDescent="0.25">
      <c r="A3224" s="8" t="s">
        <v>2056</v>
      </c>
      <c r="B3224" s="9" t="s">
        <v>31</v>
      </c>
      <c r="C3224" s="9" t="str">
        <f>VLOOKUP(B3224,'De-Para_Estado_Regiao'!$B$3:$C$29,2,0)</f>
        <v>Nordeste</v>
      </c>
      <c r="D3224" s="9">
        <v>452</v>
      </c>
      <c r="E3224" s="9">
        <v>0.60099999999999998</v>
      </c>
      <c r="F3224" s="9">
        <v>0.56299999999999994</v>
      </c>
      <c r="G3224" s="9">
        <v>0.499</v>
      </c>
      <c r="H3224" s="9">
        <v>7889.81</v>
      </c>
      <c r="I3224" s="6">
        <v>2</v>
      </c>
      <c r="J3224" s="36" t="str">
        <f t="shared" si="50"/>
        <v>Médio</v>
      </c>
      <c r="K3224" s="6">
        <f>IF(OR(B3224="",D3224="",E3224="",F3224="",G3224="",H3224=""),1,0)</f>
        <v>0</v>
      </c>
      <c r="L3224" s="6">
        <f>IF(C3224&lt;Panorama_geral!$B$3,1,0)</f>
        <v>0</v>
      </c>
      <c r="M3224" s="36">
        <f>IF(D3224&gt;Educacao_infantil!$I$3,1,0)</f>
        <v>0</v>
      </c>
      <c r="N3224" s="7">
        <f>IF(I3224&lt;Educacao_infantil!$J$3,1,0)</f>
        <v>0</v>
      </c>
      <c r="O3224" s="22"/>
    </row>
    <row r="3225" spans="1:15" x14ac:dyDescent="0.25">
      <c r="A3225" s="5" t="s">
        <v>2057</v>
      </c>
      <c r="B3225" s="6" t="s">
        <v>31</v>
      </c>
      <c r="C3225" s="9" t="str">
        <f>VLOOKUP(B3225,'De-Para_Estado_Regiao'!$B$3:$C$29,2,0)</f>
        <v>Nordeste</v>
      </c>
      <c r="D3225" s="6">
        <v>1282</v>
      </c>
      <c r="E3225" s="6">
        <v>0.60599999999999998</v>
      </c>
      <c r="F3225" s="6">
        <v>0.52200000000000002</v>
      </c>
      <c r="G3225" s="6">
        <v>0.57699999999999996</v>
      </c>
      <c r="H3225" s="6">
        <v>11755.46</v>
      </c>
      <c r="I3225" s="6">
        <v>56</v>
      </c>
      <c r="J3225" s="36" t="str">
        <f t="shared" si="50"/>
        <v>Médio</v>
      </c>
      <c r="K3225" s="6">
        <f>IF(OR(B3225="",D3225="",E3225="",F3225="",G3225="",H3225=""),1,0)</f>
        <v>0</v>
      </c>
      <c r="L3225" s="6">
        <f>IF(C3225&lt;Panorama_geral!$B$3,1,0)</f>
        <v>0</v>
      </c>
      <c r="M3225" s="36">
        <f>IF(D3225&gt;Educacao_infantil!$I$3,1,0)</f>
        <v>1</v>
      </c>
      <c r="N3225" s="7">
        <f>IF(I3225&lt;Educacao_infantil!$J$3,1,0)</f>
        <v>0</v>
      </c>
      <c r="O3225" s="22"/>
    </row>
    <row r="3226" spans="1:15" x14ac:dyDescent="0.25">
      <c r="A3226" s="8" t="s">
        <v>2058</v>
      </c>
      <c r="B3226" s="9" t="s">
        <v>33</v>
      </c>
      <c r="C3226" s="9" t="str">
        <f>VLOOKUP(B3226,'De-Para_Estado_Regiao'!$B$3:$C$29,2,0)</f>
        <v>Centro-Oeste</v>
      </c>
      <c r="D3226" s="9">
        <v>231</v>
      </c>
      <c r="E3226" s="9">
        <v>0.65400000000000003</v>
      </c>
      <c r="F3226" s="9">
        <v>0.60799999999999998</v>
      </c>
      <c r="G3226" s="9">
        <v>0.57699999999999996</v>
      </c>
      <c r="H3226" s="9">
        <v>11984.88</v>
      </c>
      <c r="I3226" s="6">
        <v>0</v>
      </c>
      <c r="J3226" s="36" t="str">
        <f t="shared" si="50"/>
        <v>Médio</v>
      </c>
      <c r="K3226" s="6">
        <f>IF(OR(B3226="",D3226="",E3226="",F3226="",G3226="",H3226=""),1,0)</f>
        <v>0</v>
      </c>
      <c r="L3226" s="6">
        <f>IF(C3226&lt;Panorama_geral!$B$3,1,0)</f>
        <v>0</v>
      </c>
      <c r="M3226" s="36">
        <f>IF(D3226&gt;Educacao_infantil!$I$3,1,0)</f>
        <v>0</v>
      </c>
      <c r="N3226" s="7">
        <f>IF(I3226&lt;Educacao_infantil!$J$3,1,0)</f>
        <v>1</v>
      </c>
      <c r="O3226" s="22"/>
    </row>
    <row r="3227" spans="1:15" x14ac:dyDescent="0.25">
      <c r="A3227" s="5" t="s">
        <v>2061</v>
      </c>
      <c r="B3227" s="6" t="s">
        <v>31</v>
      </c>
      <c r="C3227" s="9" t="str">
        <f>VLOOKUP(B3227,'De-Para_Estado_Regiao'!$B$3:$C$29,2,0)</f>
        <v>Nordeste</v>
      </c>
      <c r="D3227" s="6">
        <v>669</v>
      </c>
      <c r="E3227" s="6">
        <v>0.61199999999999999</v>
      </c>
      <c r="F3227" s="6">
        <v>0.52700000000000002</v>
      </c>
      <c r="G3227" s="6">
        <v>0.55700000000000005</v>
      </c>
      <c r="H3227" s="6">
        <v>6116.46</v>
      </c>
      <c r="I3227" s="6">
        <v>19</v>
      </c>
      <c r="J3227" s="36" t="str">
        <f t="shared" si="50"/>
        <v>Médio</v>
      </c>
      <c r="K3227" s="6">
        <f>IF(OR(B3227="",D3227="",E3227="",F3227="",G3227="",H3227=""),1,0)</f>
        <v>0</v>
      </c>
      <c r="L3227" s="6">
        <f>IF(C3227&lt;Panorama_geral!$B$3,1,0)</f>
        <v>0</v>
      </c>
      <c r="M3227" s="36">
        <f>IF(D3227&gt;Educacao_infantil!$I$3,1,0)</f>
        <v>0</v>
      </c>
      <c r="N3227" s="7">
        <f>IF(I3227&lt;Educacao_infantil!$J$3,1,0)</f>
        <v>0</v>
      </c>
      <c r="O3227" s="22"/>
    </row>
    <row r="3228" spans="1:15" x14ac:dyDescent="0.25">
      <c r="A3228" s="8" t="s">
        <v>2062</v>
      </c>
      <c r="B3228" s="9" t="s">
        <v>31</v>
      </c>
      <c r="C3228" s="9" t="str">
        <f>VLOOKUP(B3228,'De-Para_Estado_Regiao'!$B$3:$C$29,2,0)</f>
        <v>Nordeste</v>
      </c>
      <c r="D3228" s="9">
        <v>1008</v>
      </c>
      <c r="E3228" s="9">
        <v>0.63700000000000001</v>
      </c>
      <c r="F3228" s="9">
        <v>0.59699999999999998</v>
      </c>
      <c r="G3228" s="9">
        <v>0.58099999999999996</v>
      </c>
      <c r="H3228" s="9">
        <v>12320.61</v>
      </c>
      <c r="I3228" s="6">
        <v>8</v>
      </c>
      <c r="J3228" s="36" t="str">
        <f t="shared" si="50"/>
        <v>Médio</v>
      </c>
      <c r="K3228" s="6">
        <f>IF(OR(B3228="",D3228="",E3228="",F3228="",G3228="",H3228=""),1,0)</f>
        <v>0</v>
      </c>
      <c r="L3228" s="6">
        <f>IF(C3228&lt;Panorama_geral!$B$3,1,0)</f>
        <v>0</v>
      </c>
      <c r="M3228" s="36">
        <f>IF(D3228&gt;Educacao_infantil!$I$3,1,0)</f>
        <v>1</v>
      </c>
      <c r="N3228" s="7">
        <f>IF(I3228&lt;Educacao_infantil!$J$3,1,0)</f>
        <v>0</v>
      </c>
      <c r="O3228" s="22"/>
    </row>
    <row r="3229" spans="1:15" x14ac:dyDescent="0.25">
      <c r="A3229" s="5" t="s">
        <v>2063</v>
      </c>
      <c r="B3229" s="6" t="s">
        <v>16</v>
      </c>
      <c r="C3229" s="9" t="str">
        <f>VLOOKUP(B3229,'De-Para_Estado_Regiao'!$B$3:$C$29,2,0)</f>
        <v>Sudeste</v>
      </c>
      <c r="D3229" s="6">
        <v>979</v>
      </c>
      <c r="E3229" s="6">
        <v>0.66200000000000003</v>
      </c>
      <c r="F3229" s="6">
        <v>0.64600000000000002</v>
      </c>
      <c r="G3229" s="6">
        <v>0.53700000000000003</v>
      </c>
      <c r="H3229" s="6">
        <v>11562.24</v>
      </c>
      <c r="I3229" s="6">
        <v>23</v>
      </c>
      <c r="J3229" s="36" t="str">
        <f t="shared" si="50"/>
        <v>Médio</v>
      </c>
      <c r="K3229" s="6">
        <f>IF(OR(B3229="",D3229="",E3229="",F3229="",G3229="",H3229=""),1,0)</f>
        <v>0</v>
      </c>
      <c r="L3229" s="6">
        <f>IF(C3229&lt;Panorama_geral!$B$3,1,0)</f>
        <v>0</v>
      </c>
      <c r="M3229" s="36">
        <f>IF(D3229&gt;Educacao_infantil!$I$3,1,0)</f>
        <v>1</v>
      </c>
      <c r="N3229" s="7">
        <f>IF(I3229&lt;Educacao_infantil!$J$3,1,0)</f>
        <v>0</v>
      </c>
      <c r="O3229" s="22"/>
    </row>
    <row r="3230" spans="1:15" x14ac:dyDescent="0.25">
      <c r="A3230" s="8" t="s">
        <v>2064</v>
      </c>
      <c r="B3230" s="9" t="s">
        <v>16</v>
      </c>
      <c r="C3230" s="9" t="str">
        <f>VLOOKUP(B3230,'De-Para_Estado_Regiao'!$B$3:$C$29,2,0)</f>
        <v>Sudeste</v>
      </c>
      <c r="D3230" s="9">
        <v>335</v>
      </c>
      <c r="E3230" s="9">
        <v>0.73</v>
      </c>
      <c r="F3230" s="9">
        <v>0.70299999999999996</v>
      </c>
      <c r="G3230" s="9">
        <v>0.63900000000000001</v>
      </c>
      <c r="H3230" s="9">
        <v>16754.93</v>
      </c>
      <c r="I3230" s="6">
        <v>3</v>
      </c>
      <c r="J3230" s="36" t="str">
        <f t="shared" si="50"/>
        <v>Alto</v>
      </c>
      <c r="K3230" s="6">
        <f>IF(OR(B3230="",D3230="",E3230="",F3230="",G3230="",H3230=""),1,0)</f>
        <v>0</v>
      </c>
      <c r="L3230" s="6">
        <f>IF(C3230&lt;Panorama_geral!$B$3,1,0)</f>
        <v>0</v>
      </c>
      <c r="M3230" s="36">
        <f>IF(D3230&gt;Educacao_infantil!$I$3,1,0)</f>
        <v>0</v>
      </c>
      <c r="N3230" s="7">
        <f>IF(I3230&lt;Educacao_infantil!$J$3,1,0)</f>
        <v>0</v>
      </c>
      <c r="O3230" s="22"/>
    </row>
    <row r="3231" spans="1:15" x14ac:dyDescent="0.25">
      <c r="A3231" s="8" t="s">
        <v>2066</v>
      </c>
      <c r="B3231" s="9" t="s">
        <v>16</v>
      </c>
      <c r="C3231" s="9" t="str">
        <f>VLOOKUP(B3231,'De-Para_Estado_Regiao'!$B$3:$C$29,2,0)</f>
        <v>Sudeste</v>
      </c>
      <c r="D3231" s="9">
        <v>631</v>
      </c>
      <c r="E3231" s="9">
        <v>0.64</v>
      </c>
      <c r="F3231" s="9">
        <v>0.629</v>
      </c>
      <c r="G3231" s="9">
        <v>0.51100000000000001</v>
      </c>
      <c r="H3231" s="9">
        <v>8433.84</v>
      </c>
      <c r="I3231" s="6">
        <v>15</v>
      </c>
      <c r="J3231" s="36" t="str">
        <f t="shared" si="50"/>
        <v>Médio</v>
      </c>
      <c r="K3231" s="6">
        <f>IF(OR(B3231="",D3231="",E3231="",F3231="",G3231="",H3231=""),1,0)</f>
        <v>0</v>
      </c>
      <c r="L3231" s="6">
        <f>IF(C3231&lt;Panorama_geral!$B$3,1,0)</f>
        <v>0</v>
      </c>
      <c r="M3231" s="36">
        <f>IF(D3231&gt;Educacao_infantil!$I$3,1,0)</f>
        <v>0</v>
      </c>
      <c r="N3231" s="7">
        <f>IF(I3231&lt;Educacao_infantil!$J$3,1,0)</f>
        <v>0</v>
      </c>
      <c r="O3231" s="22"/>
    </row>
    <row r="3232" spans="1:15" x14ac:dyDescent="0.25">
      <c r="A3232" s="5" t="s">
        <v>2069</v>
      </c>
      <c r="B3232" s="6" t="s">
        <v>22</v>
      </c>
      <c r="C3232" s="9" t="str">
        <f>VLOOKUP(B3232,'De-Para_Estado_Regiao'!$B$3:$C$29,2,0)</f>
        <v>Sul</v>
      </c>
      <c r="D3232" s="6">
        <v>318</v>
      </c>
      <c r="E3232" s="6">
        <v>0.70799999999999996</v>
      </c>
      <c r="F3232" s="6">
        <v>0.69499999999999995</v>
      </c>
      <c r="G3232" s="6">
        <v>0.61699999999999999</v>
      </c>
      <c r="H3232" s="6">
        <v>21927.919999999998</v>
      </c>
      <c r="I3232" s="6">
        <v>5</v>
      </c>
      <c r="J3232" s="36" t="str">
        <f t="shared" si="50"/>
        <v>Alto</v>
      </c>
      <c r="K3232" s="6">
        <f>IF(OR(B3232="",D3232="",E3232="",F3232="",G3232="",H3232=""),1,0)</f>
        <v>0</v>
      </c>
      <c r="L3232" s="6">
        <f>IF(C3232&lt;Panorama_geral!$B$3,1,0)</f>
        <v>0</v>
      </c>
      <c r="M3232" s="36">
        <f>IF(D3232&gt;Educacao_infantil!$I$3,1,0)</f>
        <v>0</v>
      </c>
      <c r="N3232" s="7">
        <f>IF(I3232&lt;Educacao_infantil!$J$3,1,0)</f>
        <v>0</v>
      </c>
      <c r="O3232" s="22"/>
    </row>
    <row r="3233" spans="1:15" x14ac:dyDescent="0.25">
      <c r="A3233" s="8" t="s">
        <v>2072</v>
      </c>
      <c r="B3233" s="9" t="s">
        <v>16</v>
      </c>
      <c r="C3233" s="9" t="str">
        <f>VLOOKUP(B3233,'De-Para_Estado_Regiao'!$B$3:$C$29,2,0)</f>
        <v>Sudeste</v>
      </c>
      <c r="D3233" s="9">
        <v>228</v>
      </c>
      <c r="E3233" s="9">
        <v>0.70299999999999996</v>
      </c>
      <c r="F3233" s="9">
        <v>0.66300000000000003</v>
      </c>
      <c r="G3233" s="9">
        <v>0.623</v>
      </c>
      <c r="H3233" s="9">
        <v>9384.4500000000007</v>
      </c>
      <c r="I3233" s="6">
        <v>8</v>
      </c>
      <c r="J3233" s="36" t="str">
        <f t="shared" si="50"/>
        <v>Alto</v>
      </c>
      <c r="K3233" s="6">
        <f>IF(OR(B3233="",D3233="",E3233="",F3233="",G3233="",H3233=""),1,0)</f>
        <v>0</v>
      </c>
      <c r="L3233" s="6">
        <f>IF(C3233&lt;Panorama_geral!$B$3,1,0)</f>
        <v>0</v>
      </c>
      <c r="M3233" s="36">
        <f>IF(D3233&gt;Educacao_infantil!$I$3,1,0)</f>
        <v>0</v>
      </c>
      <c r="N3233" s="7">
        <f>IF(I3233&lt;Educacao_infantil!$J$3,1,0)</f>
        <v>0</v>
      </c>
      <c r="O3233" s="22"/>
    </row>
    <row r="3234" spans="1:15" x14ac:dyDescent="0.25">
      <c r="A3234" s="8" t="s">
        <v>2074</v>
      </c>
      <c r="B3234" s="9" t="s">
        <v>16</v>
      </c>
      <c r="C3234" s="9" t="str">
        <f>VLOOKUP(B3234,'De-Para_Estado_Regiao'!$B$3:$C$29,2,0)</f>
        <v>Sudeste</v>
      </c>
      <c r="D3234" s="9">
        <v>267</v>
      </c>
      <c r="E3234" s="9">
        <v>0.626</v>
      </c>
      <c r="F3234" s="9">
        <v>0.61499999999999999</v>
      </c>
      <c r="G3234" s="9">
        <v>0.48199999999999998</v>
      </c>
      <c r="H3234" s="9">
        <v>7542.04</v>
      </c>
      <c r="I3234" s="6">
        <v>3</v>
      </c>
      <c r="J3234" s="36" t="str">
        <f t="shared" si="50"/>
        <v>Médio</v>
      </c>
      <c r="K3234" s="6">
        <f>IF(OR(B3234="",D3234="",E3234="",F3234="",G3234="",H3234=""),1,0)</f>
        <v>0</v>
      </c>
      <c r="L3234" s="6">
        <f>IF(C3234&lt;Panorama_geral!$B$3,1,0)</f>
        <v>0</v>
      </c>
      <c r="M3234" s="36">
        <f>IF(D3234&gt;Educacao_infantil!$I$3,1,0)</f>
        <v>0</v>
      </c>
      <c r="N3234" s="7">
        <f>IF(I3234&lt;Educacao_infantil!$J$3,1,0)</f>
        <v>0</v>
      </c>
      <c r="O3234" s="22"/>
    </row>
    <row r="3235" spans="1:15" x14ac:dyDescent="0.25">
      <c r="A3235" s="5" t="s">
        <v>2075</v>
      </c>
      <c r="B3235" s="6" t="s">
        <v>24</v>
      </c>
      <c r="C3235" s="9" t="str">
        <f>VLOOKUP(B3235,'De-Para_Estado_Regiao'!$B$3:$C$29,2,0)</f>
        <v>Nordeste</v>
      </c>
      <c r="D3235" s="6">
        <v>1336</v>
      </c>
      <c r="E3235" s="6">
        <v>0.60599999999999998</v>
      </c>
      <c r="F3235" s="6">
        <v>0.60099999999999998</v>
      </c>
      <c r="G3235" s="6">
        <v>0.48199999999999998</v>
      </c>
      <c r="H3235" s="6">
        <v>11115.84</v>
      </c>
      <c r="I3235" s="6">
        <v>55</v>
      </c>
      <c r="J3235" s="36" t="str">
        <f t="shared" si="50"/>
        <v>Médio</v>
      </c>
      <c r="K3235" s="6">
        <f>IF(OR(B3235="",D3235="",E3235="",F3235="",G3235="",H3235=""),1,0)</f>
        <v>0</v>
      </c>
      <c r="L3235" s="6">
        <f>IF(C3235&lt;Panorama_geral!$B$3,1,0)</f>
        <v>0</v>
      </c>
      <c r="M3235" s="36">
        <f>IF(D3235&gt;Educacao_infantil!$I$3,1,0)</f>
        <v>1</v>
      </c>
      <c r="N3235" s="7">
        <f>IF(I3235&lt;Educacao_infantil!$J$3,1,0)</f>
        <v>0</v>
      </c>
      <c r="O3235" s="22"/>
    </row>
    <row r="3236" spans="1:15" x14ac:dyDescent="0.25">
      <c r="A3236" s="8" t="s">
        <v>2076</v>
      </c>
      <c r="B3236" s="9" t="s">
        <v>22</v>
      </c>
      <c r="C3236" s="9" t="str">
        <f>VLOOKUP(B3236,'De-Para_Estado_Regiao'!$B$3:$C$29,2,0)</f>
        <v>Sul</v>
      </c>
      <c r="D3236" s="9">
        <v>496</v>
      </c>
      <c r="E3236" s="9">
        <v>0.622</v>
      </c>
      <c r="F3236" s="9">
        <v>0.63600000000000001</v>
      </c>
      <c r="G3236" s="9">
        <v>0.48099999999999998</v>
      </c>
      <c r="H3236" s="9">
        <v>16241</v>
      </c>
      <c r="I3236" s="6">
        <v>4</v>
      </c>
      <c r="J3236" s="36" t="str">
        <f t="shared" si="50"/>
        <v>Médio</v>
      </c>
      <c r="K3236" s="6">
        <f>IF(OR(B3236="",D3236="",E3236="",F3236="",G3236="",H3236=""),1,0)</f>
        <v>0</v>
      </c>
      <c r="L3236" s="6">
        <f>IF(C3236&lt;Panorama_geral!$B$3,1,0)</f>
        <v>0</v>
      </c>
      <c r="M3236" s="36">
        <f>IF(D3236&gt;Educacao_infantil!$I$3,1,0)</f>
        <v>0</v>
      </c>
      <c r="N3236" s="7">
        <f>IF(I3236&lt;Educacao_infantil!$J$3,1,0)</f>
        <v>0</v>
      </c>
      <c r="O3236" s="22"/>
    </row>
    <row r="3237" spans="1:15" x14ac:dyDescent="0.25">
      <c r="A3237" s="8" t="s">
        <v>2078</v>
      </c>
      <c r="B3237" s="9" t="s">
        <v>16</v>
      </c>
      <c r="C3237" s="9" t="str">
        <f>VLOOKUP(B3237,'De-Para_Estado_Regiao'!$B$3:$C$29,2,0)</f>
        <v>Sudeste</v>
      </c>
      <c r="D3237" s="9">
        <v>177</v>
      </c>
      <c r="E3237" s="9">
        <v>0.67</v>
      </c>
      <c r="F3237" s="9">
        <v>0.65700000000000003</v>
      </c>
      <c r="G3237" s="9">
        <v>0.55300000000000005</v>
      </c>
      <c r="H3237" s="9">
        <v>9207.67</v>
      </c>
      <c r="I3237" s="6">
        <v>2</v>
      </c>
      <c r="J3237" s="36" t="str">
        <f t="shared" si="50"/>
        <v>Médio</v>
      </c>
      <c r="K3237" s="6">
        <f>IF(OR(B3237="",D3237="",E3237="",F3237="",G3237="",H3237=""),1,0)</f>
        <v>0</v>
      </c>
      <c r="L3237" s="6">
        <f>IF(C3237&lt;Panorama_geral!$B$3,1,0)</f>
        <v>0</v>
      </c>
      <c r="M3237" s="36">
        <f>IF(D3237&gt;Educacao_infantil!$I$3,1,0)</f>
        <v>0</v>
      </c>
      <c r="N3237" s="7">
        <f>IF(I3237&lt;Educacao_infantil!$J$3,1,0)</f>
        <v>0</v>
      </c>
      <c r="O3237" s="22"/>
    </row>
    <row r="3238" spans="1:15" x14ac:dyDescent="0.25">
      <c r="A3238" s="5" t="s">
        <v>2079</v>
      </c>
      <c r="B3238" s="6" t="s">
        <v>33</v>
      </c>
      <c r="C3238" s="9" t="str">
        <f>VLOOKUP(B3238,'De-Para_Estado_Regiao'!$B$3:$C$29,2,0)</f>
        <v>Centro-Oeste</v>
      </c>
      <c r="D3238" s="6">
        <v>349</v>
      </c>
      <c r="E3238" s="6">
        <v>0.67500000000000004</v>
      </c>
      <c r="F3238" s="6">
        <v>0.70799999999999996</v>
      </c>
      <c r="G3238" s="6">
        <v>0.52600000000000002</v>
      </c>
      <c r="H3238" s="6">
        <v>18184.900000000001</v>
      </c>
      <c r="I3238" s="6">
        <v>5</v>
      </c>
      <c r="J3238" s="36" t="str">
        <f t="shared" si="50"/>
        <v>Médio</v>
      </c>
      <c r="K3238" s="6">
        <f>IF(OR(B3238="",D3238="",E3238="",F3238="",G3238="",H3238=""),1,0)</f>
        <v>0</v>
      </c>
      <c r="L3238" s="6">
        <f>IF(C3238&lt;Panorama_geral!$B$3,1,0)</f>
        <v>0</v>
      </c>
      <c r="M3238" s="36">
        <f>IF(D3238&gt;Educacao_infantil!$I$3,1,0)</f>
        <v>0</v>
      </c>
      <c r="N3238" s="7">
        <f>IF(I3238&lt;Educacao_infantil!$J$3,1,0)</f>
        <v>0</v>
      </c>
      <c r="O3238" s="22"/>
    </row>
    <row r="3239" spans="1:15" x14ac:dyDescent="0.25">
      <c r="A3239" s="8" t="s">
        <v>2080</v>
      </c>
      <c r="B3239" s="9" t="s">
        <v>49</v>
      </c>
      <c r="C3239" s="9" t="str">
        <f>VLOOKUP(B3239,'De-Para_Estado_Regiao'!$B$3:$C$29,2,0)</f>
        <v>Norte</v>
      </c>
      <c r="D3239" s="9">
        <v>2504</v>
      </c>
      <c r="E3239" s="9">
        <v>0.60399999999999998</v>
      </c>
      <c r="F3239" s="9">
        <v>0.68200000000000005</v>
      </c>
      <c r="G3239" s="9">
        <v>0.42499999999999999</v>
      </c>
      <c r="H3239" s="9">
        <v>23408.58</v>
      </c>
      <c r="I3239" s="6">
        <v>1</v>
      </c>
      <c r="J3239" s="36" t="str">
        <f t="shared" si="50"/>
        <v>Médio</v>
      </c>
      <c r="K3239" s="6">
        <f>IF(OR(B3239="",D3239="",E3239="",F3239="",G3239="",H3239=""),1,0)</f>
        <v>0</v>
      </c>
      <c r="L3239" s="6">
        <f>IF(C3239&lt;Panorama_geral!$B$3,1,0)</f>
        <v>0</v>
      </c>
      <c r="M3239" s="36">
        <f>IF(D3239&gt;Educacao_infantil!$I$3,1,0)</f>
        <v>1</v>
      </c>
      <c r="N3239" s="7">
        <f>IF(I3239&lt;Educacao_infantil!$J$3,1,0)</f>
        <v>1</v>
      </c>
      <c r="O3239" s="22"/>
    </row>
    <row r="3240" spans="1:15" x14ac:dyDescent="0.25">
      <c r="A3240" s="8" t="s">
        <v>2082</v>
      </c>
      <c r="B3240" s="9" t="s">
        <v>16</v>
      </c>
      <c r="C3240" s="9" t="str">
        <f>VLOOKUP(B3240,'De-Para_Estado_Regiao'!$B$3:$C$29,2,0)</f>
        <v>Sudeste</v>
      </c>
      <c r="D3240" s="9">
        <v>193</v>
      </c>
      <c r="E3240" s="9">
        <v>0.71</v>
      </c>
      <c r="F3240" s="9">
        <v>0.69399999999999995</v>
      </c>
      <c r="G3240" s="9">
        <v>0.61299999999999999</v>
      </c>
      <c r="H3240" s="9">
        <v>10517.16</v>
      </c>
      <c r="I3240" s="6">
        <v>1</v>
      </c>
      <c r="J3240" s="36" t="str">
        <f t="shared" si="50"/>
        <v>Alto</v>
      </c>
      <c r="K3240" s="6">
        <f>IF(OR(B3240="",D3240="",E3240="",F3240="",G3240="",H3240=""),1,0)</f>
        <v>0</v>
      </c>
      <c r="L3240" s="6">
        <f>IF(C3240&lt;Panorama_geral!$B$3,1,0)</f>
        <v>0</v>
      </c>
      <c r="M3240" s="36">
        <f>IF(D3240&gt;Educacao_infantil!$I$3,1,0)</f>
        <v>0</v>
      </c>
      <c r="N3240" s="7">
        <f>IF(I3240&lt;Educacao_infantil!$J$3,1,0)</f>
        <v>1</v>
      </c>
      <c r="O3240" s="22"/>
    </row>
    <row r="3241" spans="1:15" x14ac:dyDescent="0.25">
      <c r="A3241" s="5" t="s">
        <v>2083</v>
      </c>
      <c r="B3241" s="6" t="s">
        <v>49</v>
      </c>
      <c r="C3241" s="9" t="str">
        <f>VLOOKUP(B3241,'De-Para_Estado_Regiao'!$B$3:$C$29,2,0)</f>
        <v>Norte</v>
      </c>
      <c r="D3241" s="6">
        <v>2489</v>
      </c>
      <c r="E3241" s="6">
        <v>0.64700000000000002</v>
      </c>
      <c r="F3241" s="6">
        <v>0.628</v>
      </c>
      <c r="G3241" s="6">
        <v>0.54100000000000004</v>
      </c>
      <c r="H3241" s="6">
        <v>10514.59</v>
      </c>
      <c r="I3241" s="6">
        <v>24</v>
      </c>
      <c r="J3241" s="36" t="str">
        <f t="shared" si="50"/>
        <v>Médio</v>
      </c>
      <c r="K3241" s="6">
        <f>IF(OR(B3241="",D3241="",E3241="",F3241="",G3241="",H3241=""),1,0)</f>
        <v>0</v>
      </c>
      <c r="L3241" s="6">
        <f>IF(C3241&lt;Panorama_geral!$B$3,1,0)</f>
        <v>0</v>
      </c>
      <c r="M3241" s="36">
        <f>IF(D3241&gt;Educacao_infantil!$I$3,1,0)</f>
        <v>1</v>
      </c>
      <c r="N3241" s="7">
        <f>IF(I3241&lt;Educacao_infantil!$J$3,1,0)</f>
        <v>0</v>
      </c>
      <c r="O3241" s="22"/>
    </row>
    <row r="3242" spans="1:15" x14ac:dyDescent="0.25">
      <c r="A3242" s="8" t="s">
        <v>2086</v>
      </c>
      <c r="B3242" s="9" t="s">
        <v>22</v>
      </c>
      <c r="C3242" s="9" t="str">
        <f>VLOOKUP(B3242,'De-Para_Estado_Regiao'!$B$3:$C$29,2,0)</f>
        <v>Sul</v>
      </c>
      <c r="D3242" s="9">
        <v>184</v>
      </c>
      <c r="E3242" s="9">
        <v>0.7</v>
      </c>
      <c r="F3242" s="9">
        <v>0.68899999999999995</v>
      </c>
      <c r="G3242" s="9">
        <v>0.61899999999999999</v>
      </c>
      <c r="H3242" s="9">
        <v>20776.009999999998</v>
      </c>
      <c r="I3242" s="6">
        <v>4</v>
      </c>
      <c r="J3242" s="36" t="str">
        <f t="shared" si="50"/>
        <v>Alto</v>
      </c>
      <c r="K3242" s="6">
        <f>IF(OR(B3242="",D3242="",E3242="",F3242="",G3242="",H3242=""),1,0)</f>
        <v>0</v>
      </c>
      <c r="L3242" s="6">
        <f>IF(C3242&lt;Panorama_geral!$B$3,1,0)</f>
        <v>0</v>
      </c>
      <c r="M3242" s="36">
        <f>IF(D3242&gt;Educacao_infantil!$I$3,1,0)</f>
        <v>0</v>
      </c>
      <c r="N3242" s="7">
        <f>IF(I3242&lt;Educacao_infantil!$J$3,1,0)</f>
        <v>0</v>
      </c>
      <c r="O3242" s="22"/>
    </row>
    <row r="3243" spans="1:15" x14ac:dyDescent="0.25">
      <c r="A3243" s="5" t="s">
        <v>2087</v>
      </c>
      <c r="B3243" s="6" t="s">
        <v>22</v>
      </c>
      <c r="C3243" s="9" t="str">
        <f>VLOOKUP(B3243,'De-Para_Estado_Regiao'!$B$3:$C$29,2,0)</f>
        <v>Sul</v>
      </c>
      <c r="D3243" s="6">
        <v>298</v>
      </c>
      <c r="E3243" s="6">
        <v>0.629</v>
      </c>
      <c r="F3243" s="6">
        <v>0.64300000000000002</v>
      </c>
      <c r="G3243" s="6">
        <v>0.49399999999999999</v>
      </c>
      <c r="H3243" s="6">
        <v>18562.740000000002</v>
      </c>
      <c r="I3243" s="6">
        <v>16</v>
      </c>
      <c r="J3243" s="36" t="str">
        <f t="shared" si="50"/>
        <v>Médio</v>
      </c>
      <c r="K3243" s="6">
        <f>IF(OR(B3243="",D3243="",E3243="",F3243="",G3243="",H3243=""),1,0)</f>
        <v>0</v>
      </c>
      <c r="L3243" s="6">
        <f>IF(C3243&lt;Panorama_geral!$B$3,1,0)</f>
        <v>0</v>
      </c>
      <c r="M3243" s="36">
        <f>IF(D3243&gt;Educacao_infantil!$I$3,1,0)</f>
        <v>0</v>
      </c>
      <c r="N3243" s="7">
        <f>IF(I3243&lt;Educacao_infantil!$J$3,1,0)</f>
        <v>0</v>
      </c>
      <c r="O3243" s="22"/>
    </row>
    <row r="3244" spans="1:15" x14ac:dyDescent="0.25">
      <c r="A3244" s="8" t="s">
        <v>2088</v>
      </c>
      <c r="B3244" s="9" t="s">
        <v>118</v>
      </c>
      <c r="C3244" s="9" t="str">
        <f>VLOOKUP(B3244,'De-Para_Estado_Regiao'!$B$3:$C$29,2,0)</f>
        <v>Nordeste</v>
      </c>
      <c r="D3244" s="9">
        <v>1366</v>
      </c>
      <c r="E3244" s="9">
        <v>0.60499999999999998</v>
      </c>
      <c r="F3244" s="9">
        <v>0.57899999999999996</v>
      </c>
      <c r="G3244" s="9">
        <v>0.497</v>
      </c>
      <c r="H3244" s="9">
        <v>8328.67</v>
      </c>
      <c r="I3244" s="6">
        <v>60</v>
      </c>
      <c r="J3244" s="36" t="str">
        <f t="shared" si="50"/>
        <v>Médio</v>
      </c>
      <c r="K3244" s="6">
        <f>IF(OR(B3244="",D3244="",E3244="",F3244="",G3244="",H3244=""),1,0)</f>
        <v>0</v>
      </c>
      <c r="L3244" s="6">
        <f>IF(C3244&lt;Panorama_geral!$B$3,1,0)</f>
        <v>0</v>
      </c>
      <c r="M3244" s="36">
        <f>IF(D3244&gt;Educacao_infantil!$I$3,1,0)</f>
        <v>1</v>
      </c>
      <c r="N3244" s="7">
        <f>IF(I3244&lt;Educacao_infantil!$J$3,1,0)</f>
        <v>0</v>
      </c>
      <c r="O3244" s="22"/>
    </row>
    <row r="3245" spans="1:15" x14ac:dyDescent="0.25">
      <c r="A3245" s="5" t="s">
        <v>2089</v>
      </c>
      <c r="B3245" s="6" t="s">
        <v>16</v>
      </c>
      <c r="C3245" s="9" t="str">
        <f>VLOOKUP(B3245,'De-Para_Estado_Regiao'!$B$3:$C$29,2,0)</f>
        <v>Sudeste</v>
      </c>
      <c r="D3245" s="6">
        <v>380</v>
      </c>
      <c r="E3245" s="6">
        <v>0.67500000000000004</v>
      </c>
      <c r="F3245" s="6">
        <v>0.63200000000000001</v>
      </c>
      <c r="G3245" s="6">
        <v>0.59199999999999997</v>
      </c>
      <c r="H3245" s="6">
        <v>9844.0400000000009</v>
      </c>
      <c r="I3245" s="6">
        <v>2</v>
      </c>
      <c r="J3245" s="36" t="str">
        <f t="shared" si="50"/>
        <v>Médio</v>
      </c>
      <c r="K3245" s="6">
        <f>IF(OR(B3245="",D3245="",E3245="",F3245="",G3245="",H3245=""),1,0)</f>
        <v>0</v>
      </c>
      <c r="L3245" s="6">
        <f>IF(C3245&lt;Panorama_geral!$B$3,1,0)</f>
        <v>0</v>
      </c>
      <c r="M3245" s="36">
        <f>IF(D3245&gt;Educacao_infantil!$I$3,1,0)</f>
        <v>0</v>
      </c>
      <c r="N3245" s="7">
        <f>IF(I3245&lt;Educacao_infantil!$J$3,1,0)</f>
        <v>0</v>
      </c>
      <c r="O3245" s="22"/>
    </row>
    <row r="3246" spans="1:15" x14ac:dyDescent="0.25">
      <c r="A3246" s="8" t="s">
        <v>2090</v>
      </c>
      <c r="B3246" s="9" t="s">
        <v>14</v>
      </c>
      <c r="C3246" s="9" t="str">
        <f>VLOOKUP(B3246,'De-Para_Estado_Regiao'!$B$3:$C$29,2,0)</f>
        <v>Sul</v>
      </c>
      <c r="D3246" s="9">
        <v>353</v>
      </c>
      <c r="E3246" s="9">
        <v>0.70599999999999996</v>
      </c>
      <c r="F3246" s="9">
        <v>0.67600000000000005</v>
      </c>
      <c r="G3246" s="9">
        <v>0.65800000000000003</v>
      </c>
      <c r="H3246" s="9">
        <v>29788.92</v>
      </c>
      <c r="I3246" s="6">
        <v>3</v>
      </c>
      <c r="J3246" s="36" t="str">
        <f t="shared" si="50"/>
        <v>Alto</v>
      </c>
      <c r="K3246" s="6">
        <f>IF(OR(B3246="",D3246="",E3246="",F3246="",G3246="",H3246=""),1,0)</f>
        <v>0</v>
      </c>
      <c r="L3246" s="6">
        <f>IF(C3246&lt;Panorama_geral!$B$3,1,0)</f>
        <v>0</v>
      </c>
      <c r="M3246" s="36">
        <f>IF(D3246&gt;Educacao_infantil!$I$3,1,0)</f>
        <v>0</v>
      </c>
      <c r="N3246" s="7">
        <f>IF(I3246&lt;Educacao_infantil!$J$3,1,0)</f>
        <v>0</v>
      </c>
      <c r="O3246" s="22"/>
    </row>
    <row r="3247" spans="1:15" x14ac:dyDescent="0.25">
      <c r="A3247" s="5" t="s">
        <v>2091</v>
      </c>
      <c r="B3247" s="6" t="s">
        <v>22</v>
      </c>
      <c r="C3247" s="9" t="str">
        <f>VLOOKUP(B3247,'De-Para_Estado_Regiao'!$B$3:$C$29,2,0)</f>
        <v>Sul</v>
      </c>
      <c r="D3247" s="6">
        <v>373</v>
      </c>
      <c r="E3247" s="6">
        <v>0.68799999999999994</v>
      </c>
      <c r="F3247" s="6">
        <v>0.68100000000000005</v>
      </c>
      <c r="G3247" s="6">
        <v>0.58399999999999996</v>
      </c>
      <c r="H3247" s="6">
        <v>24857.57</v>
      </c>
      <c r="I3247" s="6">
        <v>5</v>
      </c>
      <c r="J3247" s="36" t="str">
        <f t="shared" si="50"/>
        <v>Médio</v>
      </c>
      <c r="K3247" s="6">
        <f>IF(OR(B3247="",D3247="",E3247="",F3247="",G3247="",H3247=""),1,0)</f>
        <v>0</v>
      </c>
      <c r="L3247" s="6">
        <f>IF(C3247&lt;Panorama_geral!$B$3,1,0)</f>
        <v>0</v>
      </c>
      <c r="M3247" s="36">
        <f>IF(D3247&gt;Educacao_infantil!$I$3,1,0)</f>
        <v>0</v>
      </c>
      <c r="N3247" s="7">
        <f>IF(I3247&lt;Educacao_infantil!$J$3,1,0)</f>
        <v>0</v>
      </c>
      <c r="O3247" s="22"/>
    </row>
    <row r="3248" spans="1:15" x14ac:dyDescent="0.25">
      <c r="A3248" s="8" t="s">
        <v>2091</v>
      </c>
      <c r="B3248" s="9" t="s">
        <v>22</v>
      </c>
      <c r="C3248" s="9" t="str">
        <f>VLOOKUP(B3248,'De-Para_Estado_Regiao'!$B$3:$C$29,2,0)</f>
        <v>Sul</v>
      </c>
      <c r="D3248" s="9">
        <v>373</v>
      </c>
      <c r="E3248" s="9">
        <v>0.68799999999999994</v>
      </c>
      <c r="F3248" s="9">
        <v>0.68100000000000005</v>
      </c>
      <c r="G3248" s="9">
        <v>0.58399999999999996</v>
      </c>
      <c r="H3248" s="9">
        <v>24857.57</v>
      </c>
      <c r="I3248" s="6">
        <v>5</v>
      </c>
      <c r="J3248" s="36" t="str">
        <f t="shared" si="50"/>
        <v>Médio</v>
      </c>
      <c r="K3248" s="6">
        <f>IF(OR(B3248="",D3248="",E3248="",F3248="",G3248="",H3248=""),1,0)</f>
        <v>0</v>
      </c>
      <c r="L3248" s="6">
        <f>IF(C3248&lt;Panorama_geral!$B$3,1,0)</f>
        <v>0</v>
      </c>
      <c r="M3248" s="36">
        <f>IF(D3248&gt;Educacao_infantil!$I$3,1,0)</f>
        <v>0</v>
      </c>
      <c r="N3248" s="7">
        <f>IF(I3248&lt;Educacao_infantil!$J$3,1,0)</f>
        <v>0</v>
      </c>
      <c r="O3248" s="22"/>
    </row>
    <row r="3249" spans="1:15" x14ac:dyDescent="0.25">
      <c r="A3249" s="5" t="s">
        <v>502</v>
      </c>
      <c r="B3249" s="6" t="s">
        <v>22</v>
      </c>
      <c r="C3249" s="9" t="str">
        <f>VLOOKUP(B3249,'De-Para_Estado_Regiao'!$B$3:$C$29,2,0)</f>
        <v>Sul</v>
      </c>
      <c r="D3249" s="6">
        <v>470</v>
      </c>
      <c r="E3249" s="6">
        <v>0.63900000000000001</v>
      </c>
      <c r="F3249" s="6">
        <v>0.64700000000000002</v>
      </c>
      <c r="G3249" s="6">
        <v>0.51100000000000001</v>
      </c>
      <c r="H3249" s="6">
        <v>17060.28</v>
      </c>
      <c r="I3249" s="6">
        <v>22</v>
      </c>
      <c r="J3249" s="36" t="str">
        <f t="shared" si="50"/>
        <v>Médio</v>
      </c>
      <c r="K3249" s="6">
        <f>IF(OR(B3249="",D3249="",E3249="",F3249="",G3249="",H3249=""),1,0)</f>
        <v>0</v>
      </c>
      <c r="L3249" s="6">
        <f>IF(C3249&lt;Panorama_geral!$B$3,1,0)</f>
        <v>0</v>
      </c>
      <c r="M3249" s="36">
        <f>IF(D3249&gt;Educacao_infantil!$I$3,1,0)</f>
        <v>0</v>
      </c>
      <c r="N3249" s="7">
        <f>IF(I3249&lt;Educacao_infantil!$J$3,1,0)</f>
        <v>0</v>
      </c>
      <c r="O3249" s="22"/>
    </row>
    <row r="3250" spans="1:15" x14ac:dyDescent="0.25">
      <c r="A3250" s="8" t="s">
        <v>2092</v>
      </c>
      <c r="B3250" s="9" t="s">
        <v>31</v>
      </c>
      <c r="C3250" s="9" t="str">
        <f>VLOOKUP(B3250,'De-Para_Estado_Regiao'!$B$3:$C$29,2,0)</f>
        <v>Nordeste</v>
      </c>
      <c r="D3250" s="9">
        <v>1486</v>
      </c>
      <c r="E3250" s="9">
        <v>0.61799999999999999</v>
      </c>
      <c r="F3250" s="9">
        <v>0.58299999999999996</v>
      </c>
      <c r="G3250" s="9">
        <v>0.53200000000000003</v>
      </c>
      <c r="H3250" s="9">
        <v>8052.99</v>
      </c>
      <c r="I3250" s="6">
        <v>42</v>
      </c>
      <c r="J3250" s="36" t="str">
        <f t="shared" si="50"/>
        <v>Médio</v>
      </c>
      <c r="K3250" s="6">
        <f>IF(OR(B3250="",D3250="",E3250="",F3250="",G3250="",H3250=""),1,0)</f>
        <v>0</v>
      </c>
      <c r="L3250" s="6">
        <f>IF(C3250&lt;Panorama_geral!$B$3,1,0)</f>
        <v>0</v>
      </c>
      <c r="M3250" s="36">
        <f>IF(D3250&gt;Educacao_infantil!$I$3,1,0)</f>
        <v>1</v>
      </c>
      <c r="N3250" s="7">
        <f>IF(I3250&lt;Educacao_infantil!$J$3,1,0)</f>
        <v>0</v>
      </c>
      <c r="O3250" s="22"/>
    </row>
    <row r="3251" spans="1:15" x14ac:dyDescent="0.25">
      <c r="A3251" s="8" t="s">
        <v>2094</v>
      </c>
      <c r="B3251" s="9" t="s">
        <v>22</v>
      </c>
      <c r="C3251" s="9" t="str">
        <f>VLOOKUP(B3251,'De-Para_Estado_Regiao'!$B$3:$C$29,2,0)</f>
        <v>Sul</v>
      </c>
      <c r="D3251" s="9">
        <v>183</v>
      </c>
      <c r="E3251" s="9">
        <v>0.68</v>
      </c>
      <c r="F3251" s="9">
        <v>0.70199999999999996</v>
      </c>
      <c r="G3251" s="9">
        <v>0.54300000000000004</v>
      </c>
      <c r="H3251" s="9">
        <v>18344.53</v>
      </c>
      <c r="I3251" s="6">
        <v>4</v>
      </c>
      <c r="J3251" s="36" t="str">
        <f t="shared" si="50"/>
        <v>Médio</v>
      </c>
      <c r="K3251" s="6">
        <f>IF(OR(B3251="",D3251="",E3251="",F3251="",G3251="",H3251=""),1,0)</f>
        <v>0</v>
      </c>
      <c r="L3251" s="6">
        <f>IF(C3251&lt;Panorama_geral!$B$3,1,0)</f>
        <v>0</v>
      </c>
      <c r="M3251" s="36">
        <f>IF(D3251&gt;Educacao_infantil!$I$3,1,0)</f>
        <v>0</v>
      </c>
      <c r="N3251" s="7">
        <f>IF(I3251&lt;Educacao_infantil!$J$3,1,0)</f>
        <v>0</v>
      </c>
      <c r="O3251" s="22"/>
    </row>
    <row r="3252" spans="1:15" x14ac:dyDescent="0.25">
      <c r="A3252" s="5" t="s">
        <v>2097</v>
      </c>
      <c r="B3252" s="6" t="s">
        <v>22</v>
      </c>
      <c r="C3252" s="9" t="str">
        <f>VLOOKUP(B3252,'De-Para_Estado_Regiao'!$B$3:$C$29,2,0)</f>
        <v>Sul</v>
      </c>
      <c r="D3252" s="6">
        <v>327</v>
      </c>
      <c r="E3252" s="6">
        <v>0.63700000000000001</v>
      </c>
      <c r="F3252" s="6">
        <v>0.626</v>
      </c>
      <c r="G3252" s="6">
        <v>0.503</v>
      </c>
      <c r="H3252" s="6">
        <v>17682.38</v>
      </c>
      <c r="I3252" s="6">
        <v>21</v>
      </c>
      <c r="J3252" s="36" t="str">
        <f t="shared" si="50"/>
        <v>Médio</v>
      </c>
      <c r="K3252" s="6">
        <f>IF(OR(B3252="",D3252="",E3252="",F3252="",G3252="",H3252=""),1,0)</f>
        <v>0</v>
      </c>
      <c r="L3252" s="6">
        <f>IF(C3252&lt;Panorama_geral!$B$3,1,0)</f>
        <v>0</v>
      </c>
      <c r="M3252" s="36">
        <f>IF(D3252&gt;Educacao_infantil!$I$3,1,0)</f>
        <v>0</v>
      </c>
      <c r="N3252" s="7">
        <f>IF(I3252&lt;Educacao_infantil!$J$3,1,0)</f>
        <v>0</v>
      </c>
      <c r="O3252" s="22"/>
    </row>
    <row r="3253" spans="1:15" x14ac:dyDescent="0.25">
      <c r="A3253" s="8" t="s">
        <v>2098</v>
      </c>
      <c r="B3253" s="9" t="s">
        <v>24</v>
      </c>
      <c r="C3253" s="9" t="str">
        <f>VLOOKUP(B3253,'De-Para_Estado_Regiao'!$B$3:$C$29,2,0)</f>
        <v>Nordeste</v>
      </c>
      <c r="D3253" s="9">
        <v>813</v>
      </c>
      <c r="E3253" s="9">
        <v>0.61499999999999999</v>
      </c>
      <c r="F3253" s="9">
        <v>0.57199999999999995</v>
      </c>
      <c r="G3253" s="9">
        <v>0.53200000000000003</v>
      </c>
      <c r="H3253" s="9">
        <v>6675.43</v>
      </c>
      <c r="I3253" s="6">
        <v>24</v>
      </c>
      <c r="J3253" s="36" t="str">
        <f t="shared" si="50"/>
        <v>Médio</v>
      </c>
      <c r="K3253" s="6">
        <f>IF(OR(B3253="",D3253="",E3253="",F3253="",G3253="",H3253=""),1,0)</f>
        <v>0</v>
      </c>
      <c r="L3253" s="6">
        <f>IF(C3253&lt;Panorama_geral!$B$3,1,0)</f>
        <v>0</v>
      </c>
      <c r="M3253" s="36">
        <f>IF(D3253&gt;Educacao_infantil!$I$3,1,0)</f>
        <v>0</v>
      </c>
      <c r="N3253" s="7">
        <f>IF(I3253&lt;Educacao_infantil!$J$3,1,0)</f>
        <v>0</v>
      </c>
      <c r="O3253" s="22"/>
    </row>
    <row r="3254" spans="1:15" x14ac:dyDescent="0.25">
      <c r="A3254" s="5" t="s">
        <v>2099</v>
      </c>
      <c r="B3254" s="6" t="s">
        <v>72</v>
      </c>
      <c r="C3254" s="9" t="str">
        <f>VLOOKUP(B3254,'De-Para_Estado_Regiao'!$B$3:$C$29,2,0)</f>
        <v>Nordeste</v>
      </c>
      <c r="D3254" s="6">
        <v>3020</v>
      </c>
      <c r="E3254" s="6">
        <v>0.64</v>
      </c>
      <c r="F3254" s="6">
        <v>0.61299999999999999</v>
      </c>
      <c r="G3254" s="6">
        <v>0.54500000000000004</v>
      </c>
      <c r="H3254" s="6">
        <v>16898.439999999999</v>
      </c>
      <c r="I3254" s="6">
        <v>39</v>
      </c>
      <c r="J3254" s="36" t="str">
        <f t="shared" si="50"/>
        <v>Médio</v>
      </c>
      <c r="K3254" s="6">
        <f>IF(OR(B3254="",D3254="",E3254="",F3254="",G3254="",H3254=""),1,0)</f>
        <v>0</v>
      </c>
      <c r="L3254" s="6">
        <f>IF(C3254&lt;Panorama_geral!$B$3,1,0)</f>
        <v>0</v>
      </c>
      <c r="M3254" s="36">
        <f>IF(D3254&gt;Educacao_infantil!$I$3,1,0)</f>
        <v>1</v>
      </c>
      <c r="N3254" s="7">
        <f>IF(I3254&lt;Educacao_infantil!$J$3,1,0)</f>
        <v>0</v>
      </c>
      <c r="O3254" s="22"/>
    </row>
    <row r="3255" spans="1:15" x14ac:dyDescent="0.25">
      <c r="A3255" s="5" t="s">
        <v>2101</v>
      </c>
      <c r="B3255" s="6" t="s">
        <v>33</v>
      </c>
      <c r="C3255" s="9" t="str">
        <f>VLOOKUP(B3255,'De-Para_Estado_Regiao'!$B$3:$C$29,2,0)</f>
        <v>Centro-Oeste</v>
      </c>
      <c r="D3255" s="6">
        <v>262</v>
      </c>
      <c r="E3255" s="6">
        <v>0.65</v>
      </c>
      <c r="F3255" s="6">
        <v>0.65800000000000003</v>
      </c>
      <c r="G3255" s="6">
        <v>0.50900000000000001</v>
      </c>
      <c r="H3255" s="6">
        <v>14625.31</v>
      </c>
      <c r="I3255" s="6">
        <v>3</v>
      </c>
      <c r="J3255" s="36" t="str">
        <f t="shared" si="50"/>
        <v>Médio</v>
      </c>
      <c r="K3255" s="6">
        <f>IF(OR(B3255="",D3255="",E3255="",F3255="",G3255="",H3255=""),1,0)</f>
        <v>0</v>
      </c>
      <c r="L3255" s="6">
        <f>IF(C3255&lt;Panorama_geral!$B$3,1,0)</f>
        <v>0</v>
      </c>
      <c r="M3255" s="36">
        <f>IF(D3255&gt;Educacao_infantil!$I$3,1,0)</f>
        <v>0</v>
      </c>
      <c r="N3255" s="7">
        <f>IF(I3255&lt;Educacao_infantil!$J$3,1,0)</f>
        <v>0</v>
      </c>
      <c r="O3255" s="22"/>
    </row>
    <row r="3256" spans="1:15" x14ac:dyDescent="0.25">
      <c r="A3256" s="8" t="s">
        <v>2102</v>
      </c>
      <c r="B3256" s="9" t="s">
        <v>16</v>
      </c>
      <c r="C3256" s="9" t="str">
        <f>VLOOKUP(B3256,'De-Para_Estado_Regiao'!$B$3:$C$29,2,0)</f>
        <v>Sudeste</v>
      </c>
      <c r="D3256" s="9">
        <v>1395</v>
      </c>
      <c r="E3256" s="9">
        <v>0.66200000000000003</v>
      </c>
      <c r="F3256" s="9">
        <v>0.66400000000000003</v>
      </c>
      <c r="G3256" s="9">
        <v>0.51800000000000002</v>
      </c>
      <c r="H3256" s="9">
        <v>19149.88</v>
      </c>
      <c r="I3256" s="6">
        <v>15</v>
      </c>
      <c r="J3256" s="36" t="str">
        <f t="shared" si="50"/>
        <v>Médio</v>
      </c>
      <c r="K3256" s="6">
        <f>IF(OR(B3256="",D3256="",E3256="",F3256="",G3256="",H3256=""),1,0)</f>
        <v>0</v>
      </c>
      <c r="L3256" s="6">
        <f>IF(C3256&lt;Panorama_geral!$B$3,1,0)</f>
        <v>0</v>
      </c>
      <c r="M3256" s="36">
        <f>IF(D3256&gt;Educacao_infantil!$I$3,1,0)</f>
        <v>1</v>
      </c>
      <c r="N3256" s="7">
        <f>IF(I3256&lt;Educacao_infantil!$J$3,1,0)</f>
        <v>0</v>
      </c>
      <c r="O3256" s="22"/>
    </row>
    <row r="3257" spans="1:15" x14ac:dyDescent="0.25">
      <c r="A3257" s="5" t="s">
        <v>2103</v>
      </c>
      <c r="B3257" s="6" t="s">
        <v>33</v>
      </c>
      <c r="C3257" s="9" t="str">
        <f>VLOOKUP(B3257,'De-Para_Estado_Regiao'!$B$3:$C$29,2,0)</f>
        <v>Centro-Oeste</v>
      </c>
      <c r="D3257" s="6">
        <v>146</v>
      </c>
      <c r="E3257" s="6">
        <v>0.71499999999999997</v>
      </c>
      <c r="F3257" s="6">
        <v>0.68600000000000005</v>
      </c>
      <c r="G3257" s="6">
        <v>0.63900000000000001</v>
      </c>
      <c r="H3257" s="6">
        <v>12971.17</v>
      </c>
      <c r="I3257" s="6">
        <v>4</v>
      </c>
      <c r="J3257" s="36" t="str">
        <f t="shared" si="50"/>
        <v>Alto</v>
      </c>
      <c r="K3257" s="6">
        <f>IF(OR(B3257="",D3257="",E3257="",F3257="",G3257="",H3257=""),1,0)</f>
        <v>0</v>
      </c>
      <c r="L3257" s="6">
        <f>IF(C3257&lt;Panorama_geral!$B$3,1,0)</f>
        <v>0</v>
      </c>
      <c r="M3257" s="36">
        <f>IF(D3257&gt;Educacao_infantil!$I$3,1,0)</f>
        <v>0</v>
      </c>
      <c r="N3257" s="7">
        <f>IF(I3257&lt;Educacao_infantil!$J$3,1,0)</f>
        <v>0</v>
      </c>
      <c r="O3257" s="22"/>
    </row>
    <row r="3258" spans="1:15" x14ac:dyDescent="0.25">
      <c r="A3258" s="8" t="s">
        <v>2104</v>
      </c>
      <c r="B3258" s="9" t="s">
        <v>22</v>
      </c>
      <c r="C3258" s="9" t="str">
        <f>VLOOKUP(B3258,'De-Para_Estado_Regiao'!$B$3:$C$29,2,0)</f>
        <v>Sul</v>
      </c>
      <c r="D3258" s="9">
        <v>218</v>
      </c>
      <c r="E3258" s="9">
        <v>0.7</v>
      </c>
      <c r="F3258" s="9">
        <v>0.70799999999999996</v>
      </c>
      <c r="G3258" s="9">
        <v>0.59499999999999997</v>
      </c>
      <c r="H3258" s="9">
        <v>21135.56</v>
      </c>
      <c r="I3258" s="6">
        <v>3</v>
      </c>
      <c r="J3258" s="36" t="str">
        <f t="shared" si="50"/>
        <v>Alto</v>
      </c>
      <c r="K3258" s="6">
        <f>IF(OR(B3258="",D3258="",E3258="",F3258="",G3258="",H3258=""),1,0)</f>
        <v>0</v>
      </c>
      <c r="L3258" s="6">
        <f>IF(C3258&lt;Panorama_geral!$B$3,1,0)</f>
        <v>0</v>
      </c>
      <c r="M3258" s="36">
        <f>IF(D3258&gt;Educacao_infantil!$I$3,1,0)</f>
        <v>0</v>
      </c>
      <c r="N3258" s="7">
        <f>IF(I3258&lt;Educacao_infantil!$J$3,1,0)</f>
        <v>0</v>
      </c>
      <c r="O3258" s="22"/>
    </row>
    <row r="3259" spans="1:15" x14ac:dyDescent="0.25">
      <c r="A3259" s="5" t="s">
        <v>2107</v>
      </c>
      <c r="B3259" s="6" t="s">
        <v>16</v>
      </c>
      <c r="C3259" s="9" t="str">
        <f>VLOOKUP(B3259,'De-Para_Estado_Regiao'!$B$3:$C$29,2,0)</f>
        <v>Sudeste</v>
      </c>
      <c r="D3259" s="6">
        <v>122</v>
      </c>
      <c r="E3259" s="6">
        <v>0.69599999999999995</v>
      </c>
      <c r="F3259" s="6">
        <v>0.70699999999999996</v>
      </c>
      <c r="G3259" s="6">
        <v>0.57599999999999996</v>
      </c>
      <c r="H3259" s="6">
        <v>19518.34</v>
      </c>
      <c r="I3259" s="6">
        <v>2</v>
      </c>
      <c r="J3259" s="36" t="str">
        <f t="shared" si="50"/>
        <v>Médio</v>
      </c>
      <c r="K3259" s="6">
        <f>IF(OR(B3259="",D3259="",E3259="",F3259="",G3259="",H3259=""),1,0)</f>
        <v>0</v>
      </c>
      <c r="L3259" s="6">
        <f>IF(C3259&lt;Panorama_geral!$B$3,1,0)</f>
        <v>0</v>
      </c>
      <c r="M3259" s="36">
        <f>IF(D3259&gt;Educacao_infantil!$I$3,1,0)</f>
        <v>0</v>
      </c>
      <c r="N3259" s="7">
        <f>IF(I3259&lt;Educacao_infantil!$J$3,1,0)</f>
        <v>0</v>
      </c>
      <c r="O3259" s="22"/>
    </row>
    <row r="3260" spans="1:15" x14ac:dyDescent="0.25">
      <c r="A3260" s="8" t="s">
        <v>2110</v>
      </c>
      <c r="B3260" s="9" t="s">
        <v>111</v>
      </c>
      <c r="C3260" s="9" t="str">
        <f>VLOOKUP(B3260,'De-Para_Estado_Regiao'!$B$3:$C$29,2,0)</f>
        <v>Norte</v>
      </c>
      <c r="D3260" s="9">
        <v>726</v>
      </c>
      <c r="E3260" s="9">
        <v>0.63400000000000001</v>
      </c>
      <c r="F3260" s="9">
        <v>0.628</v>
      </c>
      <c r="G3260" s="9">
        <v>0.497</v>
      </c>
      <c r="H3260" s="9">
        <v>13380.3</v>
      </c>
      <c r="I3260" s="6">
        <v>4</v>
      </c>
      <c r="J3260" s="36" t="str">
        <f t="shared" si="50"/>
        <v>Médio</v>
      </c>
      <c r="K3260" s="6">
        <f>IF(OR(B3260="",D3260="",E3260="",F3260="",G3260="",H3260=""),1,0)</f>
        <v>0</v>
      </c>
      <c r="L3260" s="6">
        <f>IF(C3260&lt;Panorama_geral!$B$3,1,0)</f>
        <v>0</v>
      </c>
      <c r="M3260" s="36">
        <f>IF(D3260&gt;Educacao_infantil!$I$3,1,0)</f>
        <v>0</v>
      </c>
      <c r="N3260" s="7">
        <f>IF(I3260&lt;Educacao_infantil!$J$3,1,0)</f>
        <v>0</v>
      </c>
      <c r="O3260" s="22"/>
    </row>
    <row r="3261" spans="1:15" x14ac:dyDescent="0.25">
      <c r="A3261" s="5" t="s">
        <v>2111</v>
      </c>
      <c r="B3261" s="6" t="s">
        <v>33</v>
      </c>
      <c r="C3261" s="9" t="str">
        <f>VLOOKUP(B3261,'De-Para_Estado_Regiao'!$B$3:$C$29,2,0)</f>
        <v>Centro-Oeste</v>
      </c>
      <c r="D3261" s="6">
        <v>504</v>
      </c>
      <c r="E3261" s="6">
        <v>0.73299999999999998</v>
      </c>
      <c r="F3261" s="6">
        <v>0.73799999999999999</v>
      </c>
      <c r="G3261" s="6">
        <v>0.64400000000000002</v>
      </c>
      <c r="H3261" s="6">
        <v>59010.83</v>
      </c>
      <c r="I3261" s="6">
        <v>10</v>
      </c>
      <c r="J3261" s="36" t="str">
        <f t="shared" si="50"/>
        <v>Alto</v>
      </c>
      <c r="K3261" s="6">
        <f>IF(OR(B3261="",D3261="",E3261="",F3261="",G3261="",H3261=""),1,0)</f>
        <v>0</v>
      </c>
      <c r="L3261" s="6">
        <f>IF(C3261&lt;Panorama_geral!$B$3,1,0)</f>
        <v>0</v>
      </c>
      <c r="M3261" s="36">
        <f>IF(D3261&gt;Educacao_infantil!$I$3,1,0)</f>
        <v>0</v>
      </c>
      <c r="N3261" s="7">
        <f>IF(I3261&lt;Educacao_infantil!$J$3,1,0)</f>
        <v>0</v>
      </c>
      <c r="O3261" s="22"/>
    </row>
    <row r="3262" spans="1:15" x14ac:dyDescent="0.25">
      <c r="A3262" s="8" t="s">
        <v>2112</v>
      </c>
      <c r="B3262" s="9" t="s">
        <v>148</v>
      </c>
      <c r="C3262" s="9" t="str">
        <f>VLOOKUP(B3262,'De-Para_Estado_Regiao'!$B$3:$C$29,2,0)</f>
        <v>Norte</v>
      </c>
      <c r="D3262" s="9">
        <v>937</v>
      </c>
      <c r="E3262" s="9">
        <v>0.61199999999999999</v>
      </c>
      <c r="F3262" s="9">
        <v>0.66300000000000003</v>
      </c>
      <c r="G3262" s="9">
        <v>0.439</v>
      </c>
      <c r="H3262" s="9">
        <v>14517.11</v>
      </c>
      <c r="I3262" s="6">
        <v>5</v>
      </c>
      <c r="J3262" s="36" t="str">
        <f t="shared" si="50"/>
        <v>Médio</v>
      </c>
      <c r="K3262" s="6">
        <f>IF(OR(B3262="",D3262="",E3262="",F3262="",G3262="",H3262=""),1,0)</f>
        <v>0</v>
      </c>
      <c r="L3262" s="6">
        <f>IF(C3262&lt;Panorama_geral!$B$3,1,0)</f>
        <v>0</v>
      </c>
      <c r="M3262" s="36">
        <f>IF(D3262&gt;Educacao_infantil!$I$3,1,0)</f>
        <v>0</v>
      </c>
      <c r="N3262" s="7">
        <f>IF(I3262&lt;Educacao_infantil!$J$3,1,0)</f>
        <v>0</v>
      </c>
      <c r="O3262" s="22"/>
    </row>
    <row r="3263" spans="1:15" x14ac:dyDescent="0.25">
      <c r="A3263" s="5" t="s">
        <v>2113</v>
      </c>
      <c r="B3263" s="6" t="s">
        <v>16</v>
      </c>
      <c r="C3263" s="9" t="str">
        <f>VLOOKUP(B3263,'De-Para_Estado_Regiao'!$B$3:$C$29,2,0)</f>
        <v>Sudeste</v>
      </c>
      <c r="D3263" s="6">
        <v>465</v>
      </c>
      <c r="E3263" s="6">
        <v>0.7</v>
      </c>
      <c r="F3263" s="6">
        <v>0.64600000000000002</v>
      </c>
      <c r="G3263" s="6">
        <v>0.63700000000000001</v>
      </c>
      <c r="H3263" s="6">
        <v>10449.82</v>
      </c>
      <c r="I3263" s="6">
        <v>15</v>
      </c>
      <c r="J3263" s="36" t="str">
        <f t="shared" si="50"/>
        <v>Alto</v>
      </c>
      <c r="K3263" s="6">
        <f>IF(OR(B3263="",D3263="",E3263="",F3263="",G3263="",H3263=""),1,0)</f>
        <v>0</v>
      </c>
      <c r="L3263" s="6">
        <f>IF(C3263&lt;Panorama_geral!$B$3,1,0)</f>
        <v>0</v>
      </c>
      <c r="M3263" s="36">
        <f>IF(D3263&gt;Educacao_infantil!$I$3,1,0)</f>
        <v>0</v>
      </c>
      <c r="N3263" s="7">
        <f>IF(I3263&lt;Educacao_infantil!$J$3,1,0)</f>
        <v>0</v>
      </c>
      <c r="O3263" s="22"/>
    </row>
    <row r="3264" spans="1:15" x14ac:dyDescent="0.25">
      <c r="A3264" s="8" t="s">
        <v>2114</v>
      </c>
      <c r="B3264" s="9" t="s">
        <v>16</v>
      </c>
      <c r="C3264" s="9" t="str">
        <f>VLOOKUP(B3264,'De-Para_Estado_Regiao'!$B$3:$C$29,2,0)</f>
        <v>Sudeste</v>
      </c>
      <c r="D3264" s="9">
        <v>198</v>
      </c>
      <c r="E3264" s="9">
        <v>0.66</v>
      </c>
      <c r="F3264" s="9">
        <v>0.66</v>
      </c>
      <c r="G3264" s="9">
        <v>0.55400000000000005</v>
      </c>
      <c r="H3264" s="9">
        <v>12189.26</v>
      </c>
      <c r="I3264" s="6">
        <v>12</v>
      </c>
      <c r="J3264" s="36" t="str">
        <f t="shared" si="50"/>
        <v>Médio</v>
      </c>
      <c r="K3264" s="6">
        <f>IF(OR(B3264="",D3264="",E3264="",F3264="",G3264="",H3264=""),1,0)</f>
        <v>0</v>
      </c>
      <c r="L3264" s="6">
        <f>IF(C3264&lt;Panorama_geral!$B$3,1,0)</f>
        <v>0</v>
      </c>
      <c r="M3264" s="36">
        <f>IF(D3264&gt;Educacao_infantil!$I$3,1,0)</f>
        <v>0</v>
      </c>
      <c r="N3264" s="7">
        <f>IF(I3264&lt;Educacao_infantil!$J$3,1,0)</f>
        <v>0</v>
      </c>
      <c r="O3264" s="22"/>
    </row>
    <row r="3265" spans="1:15" x14ac:dyDescent="0.25">
      <c r="A3265" s="5" t="s">
        <v>2115</v>
      </c>
      <c r="B3265" s="6" t="s">
        <v>16</v>
      </c>
      <c r="C3265" s="9" t="str">
        <f>VLOOKUP(B3265,'De-Para_Estado_Regiao'!$B$3:$C$29,2,0)</f>
        <v>Sudeste</v>
      </c>
      <c r="D3265" s="6">
        <v>758</v>
      </c>
      <c r="E3265" s="6">
        <v>0.7</v>
      </c>
      <c r="F3265" s="6">
        <v>0.69</v>
      </c>
      <c r="G3265" s="6">
        <v>0.58199999999999996</v>
      </c>
      <c r="H3265" s="6">
        <v>22786.15</v>
      </c>
      <c r="I3265" s="6">
        <v>6</v>
      </c>
      <c r="J3265" s="36" t="str">
        <f t="shared" si="50"/>
        <v>Alto</v>
      </c>
      <c r="K3265" s="6">
        <f>IF(OR(B3265="",D3265="",E3265="",F3265="",G3265="",H3265=""),1,0)</f>
        <v>0</v>
      </c>
      <c r="L3265" s="6">
        <f>IF(C3265&lt;Panorama_geral!$B$3,1,0)</f>
        <v>0</v>
      </c>
      <c r="M3265" s="36">
        <f>IF(D3265&gt;Educacao_infantil!$I$3,1,0)</f>
        <v>0</v>
      </c>
      <c r="N3265" s="7">
        <f>IF(I3265&lt;Educacao_infantil!$J$3,1,0)</f>
        <v>0</v>
      </c>
      <c r="O3265" s="22"/>
    </row>
    <row r="3266" spans="1:15" x14ac:dyDescent="0.25">
      <c r="A3266" s="5" t="s">
        <v>2116</v>
      </c>
      <c r="B3266" s="6" t="s">
        <v>118</v>
      </c>
      <c r="C3266" s="9" t="str">
        <f>VLOOKUP(B3266,'De-Para_Estado_Regiao'!$B$3:$C$29,2,0)</f>
        <v>Nordeste</v>
      </c>
      <c r="D3266" s="6">
        <v>650</v>
      </c>
      <c r="E3266" s="6">
        <v>0.65</v>
      </c>
      <c r="F3266" s="6">
        <v>0.63900000000000001</v>
      </c>
      <c r="G3266" s="6">
        <v>0.54200000000000004</v>
      </c>
      <c r="H3266" s="6">
        <v>41553.97</v>
      </c>
      <c r="I3266" s="6">
        <v>4</v>
      </c>
      <c r="J3266" s="36" t="str">
        <f t="shared" si="50"/>
        <v>Médio</v>
      </c>
      <c r="K3266" s="6">
        <f>IF(OR(B3266="",D3266="",E3266="",F3266="",G3266="",H3266=""),1,0)</f>
        <v>0</v>
      </c>
      <c r="L3266" s="6">
        <f>IF(C3266&lt;Panorama_geral!$B$3,1,0)</f>
        <v>0</v>
      </c>
      <c r="M3266" s="36">
        <f>IF(D3266&gt;Educacao_infantil!$I$3,1,0)</f>
        <v>0</v>
      </c>
      <c r="N3266" s="7">
        <f>IF(I3266&lt;Educacao_infantil!$J$3,1,0)</f>
        <v>0</v>
      </c>
      <c r="O3266" s="22"/>
    </row>
    <row r="3267" spans="1:15" x14ac:dyDescent="0.25">
      <c r="A3267" s="8" t="s">
        <v>2117</v>
      </c>
      <c r="B3267" s="9" t="s">
        <v>59</v>
      </c>
      <c r="C3267" s="9" t="str">
        <f>VLOOKUP(B3267,'De-Para_Estado_Regiao'!$B$3:$C$29,2,0)</f>
        <v>Sul</v>
      </c>
      <c r="D3267" s="9">
        <v>494</v>
      </c>
      <c r="E3267" s="9">
        <v>0.755</v>
      </c>
      <c r="F3267" s="9">
        <v>0.75600000000000001</v>
      </c>
      <c r="G3267" s="9">
        <v>0.68300000000000005</v>
      </c>
      <c r="H3267" s="9">
        <v>46373.72</v>
      </c>
      <c r="I3267" s="6">
        <v>6</v>
      </c>
      <c r="J3267" s="36" t="str">
        <f t="shared" si="50"/>
        <v>Alto</v>
      </c>
      <c r="K3267" s="6">
        <f>IF(OR(B3267="",D3267="",E3267="",F3267="",G3267="",H3267=""),1,0)</f>
        <v>0</v>
      </c>
      <c r="L3267" s="6">
        <f>IF(C3267&lt;Panorama_geral!$B$3,1,0)</f>
        <v>0</v>
      </c>
      <c r="M3267" s="36">
        <f>IF(D3267&gt;Educacao_infantil!$I$3,1,0)</f>
        <v>0</v>
      </c>
      <c r="N3267" s="7">
        <f>IF(I3267&lt;Educacao_infantil!$J$3,1,0)</f>
        <v>0</v>
      </c>
      <c r="O3267" s="22"/>
    </row>
    <row r="3268" spans="1:15" x14ac:dyDescent="0.25">
      <c r="A3268" s="5" t="s">
        <v>2118</v>
      </c>
      <c r="B3268" s="6" t="s">
        <v>16</v>
      </c>
      <c r="C3268" s="9" t="str">
        <f>VLOOKUP(B3268,'De-Para_Estado_Regiao'!$B$3:$C$29,2,0)</f>
        <v>Sudeste</v>
      </c>
      <c r="D3268" s="6">
        <v>349</v>
      </c>
      <c r="E3268" s="6">
        <v>0.64</v>
      </c>
      <c r="F3268" s="6">
        <v>0.60699999999999998</v>
      </c>
      <c r="G3268" s="6">
        <v>0.55200000000000005</v>
      </c>
      <c r="H3268" s="6">
        <v>10143.6</v>
      </c>
      <c r="I3268" s="6">
        <v>6</v>
      </c>
      <c r="J3268" s="36" t="str">
        <f t="shared" si="50"/>
        <v>Médio</v>
      </c>
      <c r="K3268" s="6">
        <f>IF(OR(B3268="",D3268="",E3268="",F3268="",G3268="",H3268=""),1,0)</f>
        <v>0</v>
      </c>
      <c r="L3268" s="6">
        <f>IF(C3268&lt;Panorama_geral!$B$3,1,0)</f>
        <v>0</v>
      </c>
      <c r="M3268" s="36">
        <f>IF(D3268&gt;Educacao_infantil!$I$3,1,0)</f>
        <v>0</v>
      </c>
      <c r="N3268" s="7">
        <f>IF(I3268&lt;Educacao_infantil!$J$3,1,0)</f>
        <v>0</v>
      </c>
      <c r="O3268" s="22"/>
    </row>
    <row r="3269" spans="1:15" x14ac:dyDescent="0.25">
      <c r="A3269" s="8" t="s">
        <v>2119</v>
      </c>
      <c r="B3269" s="9" t="s">
        <v>16</v>
      </c>
      <c r="C3269" s="9" t="str">
        <f>VLOOKUP(B3269,'De-Para_Estado_Regiao'!$B$3:$C$29,2,0)</f>
        <v>Sudeste</v>
      </c>
      <c r="D3269" s="9">
        <v>585</v>
      </c>
      <c r="E3269" s="9">
        <v>0.66500000000000004</v>
      </c>
      <c r="F3269" s="9">
        <v>0.59599999999999997</v>
      </c>
      <c r="G3269" s="9">
        <v>0.622</v>
      </c>
      <c r="H3269" s="9">
        <v>8266.86</v>
      </c>
      <c r="I3269" s="6">
        <v>10</v>
      </c>
      <c r="J3269" s="36" t="str">
        <f t="shared" si="50"/>
        <v>Médio</v>
      </c>
      <c r="K3269" s="6">
        <f>IF(OR(B3269="",D3269="",E3269="",F3269="",G3269="",H3269=""),1,0)</f>
        <v>0</v>
      </c>
      <c r="L3269" s="6">
        <f>IF(C3269&lt;Panorama_geral!$B$3,1,0)</f>
        <v>0</v>
      </c>
      <c r="M3269" s="36">
        <f>IF(D3269&gt;Educacao_infantil!$I$3,1,0)</f>
        <v>0</v>
      </c>
      <c r="N3269" s="7">
        <f>IF(I3269&lt;Educacao_infantil!$J$3,1,0)</f>
        <v>0</v>
      </c>
      <c r="O3269" s="22"/>
    </row>
    <row r="3270" spans="1:15" x14ac:dyDescent="0.25">
      <c r="A3270" s="5" t="s">
        <v>2122</v>
      </c>
      <c r="B3270" s="6" t="s">
        <v>22</v>
      </c>
      <c r="C3270" s="9" t="str">
        <f>VLOOKUP(B3270,'De-Para_Estado_Regiao'!$B$3:$C$29,2,0)</f>
        <v>Sul</v>
      </c>
      <c r="D3270" s="6">
        <v>138</v>
      </c>
      <c r="E3270" s="6">
        <v>0.70499999999999996</v>
      </c>
      <c r="F3270" s="6">
        <v>0.68200000000000005</v>
      </c>
      <c r="G3270" s="6">
        <v>0.64600000000000002</v>
      </c>
      <c r="H3270" s="6">
        <v>22724.66</v>
      </c>
      <c r="I3270" s="6">
        <v>4</v>
      </c>
      <c r="J3270" s="36" t="str">
        <f t="shared" ref="J3270:J3333" si="51">IF(E3270&lt;0.55,"Baixo", IF(E3270&lt;0.7,"Médio", IF(E3270&lt;0.8,"Alto","Muito Alto")))</f>
        <v>Alto</v>
      </c>
      <c r="K3270" s="6">
        <f>IF(OR(B3270="",D3270="",E3270="",F3270="",G3270="",H3270=""),1,0)</f>
        <v>0</v>
      </c>
      <c r="L3270" s="6">
        <f>IF(C3270&lt;Panorama_geral!$B$3,1,0)</f>
        <v>0</v>
      </c>
      <c r="M3270" s="36">
        <f>IF(D3270&gt;Educacao_infantil!$I$3,1,0)</f>
        <v>0</v>
      </c>
      <c r="N3270" s="7">
        <f>IF(I3270&lt;Educacao_infantil!$J$3,1,0)</f>
        <v>0</v>
      </c>
      <c r="O3270" s="22"/>
    </row>
    <row r="3271" spans="1:15" x14ac:dyDescent="0.25">
      <c r="A3271" s="8" t="s">
        <v>2123</v>
      </c>
      <c r="B3271" s="9" t="s">
        <v>14</v>
      </c>
      <c r="C3271" s="9" t="str">
        <f>VLOOKUP(B3271,'De-Para_Estado_Regiao'!$B$3:$C$29,2,0)</f>
        <v>Sul</v>
      </c>
      <c r="D3271" s="9">
        <v>879</v>
      </c>
      <c r="E3271" s="9">
        <v>0.71599999999999997</v>
      </c>
      <c r="F3271" s="9">
        <v>0.73299999999999998</v>
      </c>
      <c r="G3271" s="9">
        <v>0.60199999999999998</v>
      </c>
      <c r="H3271" s="9">
        <v>53494.43</v>
      </c>
      <c r="I3271" s="6">
        <v>28</v>
      </c>
      <c r="J3271" s="36" t="str">
        <f t="shared" si="51"/>
        <v>Alto</v>
      </c>
      <c r="K3271" s="6">
        <f>IF(OR(B3271="",D3271="",E3271="",F3271="",G3271="",H3271=""),1,0)</f>
        <v>0</v>
      </c>
      <c r="L3271" s="6">
        <f>IF(C3271&lt;Panorama_geral!$B$3,1,0)</f>
        <v>0</v>
      </c>
      <c r="M3271" s="36">
        <f>IF(D3271&gt;Educacao_infantil!$I$3,1,0)</f>
        <v>0</v>
      </c>
      <c r="N3271" s="7">
        <f>IF(I3271&lt;Educacao_infantil!$J$3,1,0)</f>
        <v>0</v>
      </c>
      <c r="O3271" s="22"/>
    </row>
    <row r="3272" spans="1:15" x14ac:dyDescent="0.25">
      <c r="A3272" s="8" t="s">
        <v>2125</v>
      </c>
      <c r="B3272" s="9" t="s">
        <v>7</v>
      </c>
      <c r="C3272" s="9" t="str">
        <f>VLOOKUP(B3272,'De-Para_Estado_Regiao'!$B$3:$C$29,2,0)</f>
        <v>Sudeste</v>
      </c>
      <c r="D3272" s="9">
        <v>163</v>
      </c>
      <c r="E3272" s="9">
        <v>0.68</v>
      </c>
      <c r="F3272" s="9">
        <v>0.65700000000000003</v>
      </c>
      <c r="G3272" s="9">
        <v>0.58399999999999996</v>
      </c>
      <c r="H3272" s="9">
        <v>10192</v>
      </c>
      <c r="I3272" s="6">
        <v>1</v>
      </c>
      <c r="J3272" s="36" t="str">
        <f t="shared" si="51"/>
        <v>Médio</v>
      </c>
      <c r="K3272" s="6">
        <f>IF(OR(B3272="",D3272="",E3272="",F3272="",G3272="",H3272=""),1,0)</f>
        <v>0</v>
      </c>
      <c r="L3272" s="6">
        <f>IF(C3272&lt;Panorama_geral!$B$3,1,0)</f>
        <v>0</v>
      </c>
      <c r="M3272" s="36">
        <f>IF(D3272&gt;Educacao_infantil!$I$3,1,0)</f>
        <v>0</v>
      </c>
      <c r="N3272" s="7">
        <f>IF(I3272&lt;Educacao_infantil!$J$3,1,0)</f>
        <v>1</v>
      </c>
      <c r="O3272" s="22"/>
    </row>
    <row r="3273" spans="1:15" x14ac:dyDescent="0.25">
      <c r="A3273" s="5" t="s">
        <v>2126</v>
      </c>
      <c r="B3273" s="6" t="s">
        <v>22</v>
      </c>
      <c r="C3273" s="9" t="str">
        <f>VLOOKUP(B3273,'De-Para_Estado_Regiao'!$B$3:$C$29,2,0)</f>
        <v>Sul</v>
      </c>
      <c r="D3273" s="6">
        <v>805</v>
      </c>
      <c r="E3273" s="6">
        <v>0.66400000000000003</v>
      </c>
      <c r="F3273" s="6">
        <v>0.67800000000000005</v>
      </c>
      <c r="G3273" s="6">
        <v>0.51900000000000002</v>
      </c>
      <c r="H3273" s="6">
        <v>43400.72</v>
      </c>
      <c r="I3273" s="6">
        <v>13</v>
      </c>
      <c r="J3273" s="36" t="str">
        <f t="shared" si="51"/>
        <v>Médio</v>
      </c>
      <c r="K3273" s="6">
        <f>IF(OR(B3273="",D3273="",E3273="",F3273="",G3273="",H3273=""),1,0)</f>
        <v>0</v>
      </c>
      <c r="L3273" s="6">
        <f>IF(C3273&lt;Panorama_geral!$B$3,1,0)</f>
        <v>0</v>
      </c>
      <c r="M3273" s="36">
        <f>IF(D3273&gt;Educacao_infantil!$I$3,1,0)</f>
        <v>0</v>
      </c>
      <c r="N3273" s="7">
        <f>IF(I3273&lt;Educacao_infantil!$J$3,1,0)</f>
        <v>0</v>
      </c>
      <c r="O3273" s="22"/>
    </row>
    <row r="3274" spans="1:15" x14ac:dyDescent="0.25">
      <c r="A3274" s="8" t="s">
        <v>2127</v>
      </c>
      <c r="B3274" s="9" t="s">
        <v>16</v>
      </c>
      <c r="C3274" s="9" t="str">
        <f>VLOOKUP(B3274,'De-Para_Estado_Regiao'!$B$3:$C$29,2,0)</f>
        <v>Sudeste</v>
      </c>
      <c r="D3274" s="9">
        <v>323</v>
      </c>
      <c r="E3274" s="9">
        <v>0.72099999999999997</v>
      </c>
      <c r="F3274" s="9">
        <v>0.70299999999999996</v>
      </c>
      <c r="G3274" s="9">
        <v>0.629</v>
      </c>
      <c r="H3274" s="9">
        <v>13075.36</v>
      </c>
      <c r="I3274" s="6">
        <v>6</v>
      </c>
      <c r="J3274" s="36" t="str">
        <f t="shared" si="51"/>
        <v>Alto</v>
      </c>
      <c r="K3274" s="6">
        <f>IF(OR(B3274="",D3274="",E3274="",F3274="",G3274="",H3274=""),1,0)</f>
        <v>0</v>
      </c>
      <c r="L3274" s="6">
        <f>IF(C3274&lt;Panorama_geral!$B$3,1,0)</f>
        <v>0</v>
      </c>
      <c r="M3274" s="36">
        <f>IF(D3274&gt;Educacao_infantil!$I$3,1,0)</f>
        <v>0</v>
      </c>
      <c r="N3274" s="7">
        <f>IF(I3274&lt;Educacao_infantil!$J$3,1,0)</f>
        <v>0</v>
      </c>
      <c r="O3274" s="22"/>
    </row>
    <row r="3275" spans="1:15" x14ac:dyDescent="0.25">
      <c r="A3275" s="5" t="s">
        <v>2128</v>
      </c>
      <c r="B3275" s="6" t="s">
        <v>118</v>
      </c>
      <c r="C3275" s="9" t="str">
        <f>VLOOKUP(B3275,'De-Para_Estado_Regiao'!$B$3:$C$29,2,0)</f>
        <v>Nordeste</v>
      </c>
      <c r="D3275" s="6">
        <v>1393</v>
      </c>
      <c r="E3275" s="6">
        <v>0.63400000000000001</v>
      </c>
      <c r="F3275" s="6">
        <v>0.61899999999999999</v>
      </c>
      <c r="G3275" s="6">
        <v>0.54700000000000004</v>
      </c>
      <c r="H3275" s="6">
        <v>10380.69</v>
      </c>
      <c r="I3275" s="6">
        <v>23</v>
      </c>
      <c r="J3275" s="36" t="str">
        <f t="shared" si="51"/>
        <v>Médio</v>
      </c>
      <c r="K3275" s="6">
        <f>IF(OR(B3275="",D3275="",E3275="",F3275="",G3275="",H3275=""),1,0)</f>
        <v>0</v>
      </c>
      <c r="L3275" s="6">
        <f>IF(C3275&lt;Panorama_geral!$B$3,1,0)</f>
        <v>0</v>
      </c>
      <c r="M3275" s="36">
        <f>IF(D3275&gt;Educacao_infantil!$I$3,1,0)</f>
        <v>1</v>
      </c>
      <c r="N3275" s="7">
        <f>IF(I3275&lt;Educacao_infantil!$J$3,1,0)</f>
        <v>0</v>
      </c>
      <c r="O3275" s="22"/>
    </row>
    <row r="3276" spans="1:15" x14ac:dyDescent="0.25">
      <c r="A3276" s="8" t="s">
        <v>2129</v>
      </c>
      <c r="B3276" s="9" t="s">
        <v>24</v>
      </c>
      <c r="C3276" s="9" t="str">
        <f>VLOOKUP(B3276,'De-Para_Estado_Regiao'!$B$3:$C$29,2,0)</f>
        <v>Nordeste</v>
      </c>
      <c r="D3276" s="9">
        <v>446</v>
      </c>
      <c r="E3276" s="9">
        <v>0.59899999999999998</v>
      </c>
      <c r="F3276" s="9">
        <v>0.54800000000000004</v>
      </c>
      <c r="G3276" s="9">
        <v>0.52300000000000002</v>
      </c>
      <c r="H3276" s="9">
        <v>13100.34</v>
      </c>
      <c r="I3276" s="6">
        <v>23</v>
      </c>
      <c r="J3276" s="36" t="str">
        <f t="shared" si="51"/>
        <v>Médio</v>
      </c>
      <c r="K3276" s="6">
        <f>IF(OR(B3276="",D3276="",E3276="",F3276="",G3276="",H3276=""),1,0)</f>
        <v>0</v>
      </c>
      <c r="L3276" s="6">
        <f>IF(C3276&lt;Panorama_geral!$B$3,1,0)</f>
        <v>0</v>
      </c>
      <c r="M3276" s="36">
        <f>IF(D3276&gt;Educacao_infantil!$I$3,1,0)</f>
        <v>0</v>
      </c>
      <c r="N3276" s="7">
        <f>IF(I3276&lt;Educacao_infantil!$J$3,1,0)</f>
        <v>0</v>
      </c>
      <c r="O3276" s="22"/>
    </row>
    <row r="3277" spans="1:15" x14ac:dyDescent="0.25">
      <c r="A3277" s="5" t="s">
        <v>2130</v>
      </c>
      <c r="B3277" s="6" t="s">
        <v>33</v>
      </c>
      <c r="C3277" s="9" t="str">
        <f>VLOOKUP(B3277,'De-Para_Estado_Regiao'!$B$3:$C$29,2,0)</f>
        <v>Centro-Oeste</v>
      </c>
      <c r="D3277" s="6">
        <v>373</v>
      </c>
      <c r="E3277" s="6">
        <v>0.73199999999999998</v>
      </c>
      <c r="F3277" s="6">
        <v>0.68100000000000005</v>
      </c>
      <c r="G3277" s="6">
        <v>0.68799999999999994</v>
      </c>
      <c r="H3277" s="6">
        <v>12227.44</v>
      </c>
      <c r="I3277" s="6">
        <v>7</v>
      </c>
      <c r="J3277" s="36" t="str">
        <f t="shared" si="51"/>
        <v>Alto</v>
      </c>
      <c r="K3277" s="6">
        <f>IF(OR(B3277="",D3277="",E3277="",F3277="",G3277="",H3277=""),1,0)</f>
        <v>0</v>
      </c>
      <c r="L3277" s="6">
        <f>IF(C3277&lt;Panorama_geral!$B$3,1,0)</f>
        <v>0</v>
      </c>
      <c r="M3277" s="36">
        <f>IF(D3277&gt;Educacao_infantil!$I$3,1,0)</f>
        <v>0</v>
      </c>
      <c r="N3277" s="7">
        <f>IF(I3277&lt;Educacao_infantil!$J$3,1,0)</f>
        <v>0</v>
      </c>
      <c r="O3277" s="22"/>
    </row>
    <row r="3278" spans="1:15" x14ac:dyDescent="0.25">
      <c r="A3278" s="8" t="s">
        <v>2131</v>
      </c>
      <c r="B3278" s="9" t="s">
        <v>33</v>
      </c>
      <c r="C3278" s="9" t="str">
        <f>VLOOKUP(B3278,'De-Para_Estado_Regiao'!$B$3:$C$29,2,0)</f>
        <v>Centro-Oeste</v>
      </c>
      <c r="D3278" s="9">
        <v>374</v>
      </c>
      <c r="E3278" s="9">
        <v>0.65700000000000003</v>
      </c>
      <c r="F3278" s="9">
        <v>0.64800000000000002</v>
      </c>
      <c r="G3278" s="9">
        <v>0.53100000000000003</v>
      </c>
      <c r="H3278" s="9">
        <v>14789.79</v>
      </c>
      <c r="I3278" s="6">
        <v>12</v>
      </c>
      <c r="J3278" s="36" t="str">
        <f t="shared" si="51"/>
        <v>Médio</v>
      </c>
      <c r="K3278" s="6">
        <f>IF(OR(B3278="",D3278="",E3278="",F3278="",G3278="",H3278=""),1,0)</f>
        <v>0</v>
      </c>
      <c r="L3278" s="6">
        <f>IF(C3278&lt;Panorama_geral!$B$3,1,0)</f>
        <v>0</v>
      </c>
      <c r="M3278" s="36">
        <f>IF(D3278&gt;Educacao_infantil!$I$3,1,0)</f>
        <v>0</v>
      </c>
      <c r="N3278" s="7">
        <f>IF(I3278&lt;Educacao_infantil!$J$3,1,0)</f>
        <v>0</v>
      </c>
      <c r="O3278" s="22"/>
    </row>
    <row r="3279" spans="1:15" x14ac:dyDescent="0.25">
      <c r="A3279" s="8" t="s">
        <v>2133</v>
      </c>
      <c r="B3279" s="9" t="s">
        <v>22</v>
      </c>
      <c r="C3279" s="9" t="str">
        <f>VLOOKUP(B3279,'De-Para_Estado_Regiao'!$B$3:$C$29,2,0)</f>
        <v>Sul</v>
      </c>
      <c r="D3279" s="9">
        <v>186</v>
      </c>
      <c r="E3279" s="9">
        <v>0.72299999999999998</v>
      </c>
      <c r="F3279" s="9">
        <v>0.69199999999999995</v>
      </c>
      <c r="G3279" s="9">
        <v>0.65200000000000002</v>
      </c>
      <c r="H3279" s="9">
        <v>38335.129999999997</v>
      </c>
      <c r="I3279" s="6">
        <v>1</v>
      </c>
      <c r="J3279" s="36" t="str">
        <f t="shared" si="51"/>
        <v>Alto</v>
      </c>
      <c r="K3279" s="6">
        <f>IF(OR(B3279="",D3279="",E3279="",F3279="",G3279="",H3279=""),1,0)</f>
        <v>0</v>
      </c>
      <c r="L3279" s="6">
        <f>IF(C3279&lt;Panorama_geral!$B$3,1,0)</f>
        <v>0</v>
      </c>
      <c r="M3279" s="36">
        <f>IF(D3279&gt;Educacao_infantil!$I$3,1,0)</f>
        <v>0</v>
      </c>
      <c r="N3279" s="7">
        <f>IF(I3279&lt;Educacao_infantil!$J$3,1,0)</f>
        <v>1</v>
      </c>
      <c r="O3279" s="22"/>
    </row>
    <row r="3280" spans="1:15" x14ac:dyDescent="0.25">
      <c r="A3280" s="5" t="s">
        <v>2134</v>
      </c>
      <c r="B3280" s="6" t="s">
        <v>24</v>
      </c>
      <c r="C3280" s="9" t="str">
        <f>VLOOKUP(B3280,'De-Para_Estado_Regiao'!$B$3:$C$29,2,0)</f>
        <v>Nordeste</v>
      </c>
      <c r="D3280" s="6">
        <v>759</v>
      </c>
      <c r="E3280" s="6">
        <v>0.63700000000000001</v>
      </c>
      <c r="F3280" s="6">
        <v>0.624</v>
      </c>
      <c r="G3280" s="6">
        <v>0.52500000000000002</v>
      </c>
      <c r="H3280" s="6">
        <v>10668.11</v>
      </c>
      <c r="I3280" s="6">
        <v>3</v>
      </c>
      <c r="J3280" s="36" t="str">
        <f t="shared" si="51"/>
        <v>Médio</v>
      </c>
      <c r="K3280" s="6">
        <f>IF(OR(B3280="",D3280="",E3280="",F3280="",G3280="",H3280=""),1,0)</f>
        <v>0</v>
      </c>
      <c r="L3280" s="6">
        <f>IF(C3280&lt;Panorama_geral!$B$3,1,0)</f>
        <v>0</v>
      </c>
      <c r="M3280" s="36">
        <f>IF(D3280&gt;Educacao_infantil!$I$3,1,0)</f>
        <v>0</v>
      </c>
      <c r="N3280" s="7">
        <f>IF(I3280&lt;Educacao_infantil!$J$3,1,0)</f>
        <v>0</v>
      </c>
      <c r="O3280" s="22"/>
    </row>
    <row r="3281" spans="1:15" x14ac:dyDescent="0.25">
      <c r="A3281" s="8" t="s">
        <v>2135</v>
      </c>
      <c r="B3281" s="9" t="s">
        <v>87</v>
      </c>
      <c r="C3281" s="9" t="str">
        <f>VLOOKUP(B3281,'De-Para_Estado_Regiao'!$B$3:$C$29,2,0)</f>
        <v>Nordeste</v>
      </c>
      <c r="D3281" s="9">
        <v>730</v>
      </c>
      <c r="E3281" s="9">
        <v>0.61899999999999999</v>
      </c>
      <c r="F3281" s="9">
        <v>0.57899999999999996</v>
      </c>
      <c r="G3281" s="9">
        <v>0.56000000000000005</v>
      </c>
      <c r="H3281" s="9">
        <v>6071.98</v>
      </c>
      <c r="I3281" s="6">
        <v>1</v>
      </c>
      <c r="J3281" s="36" t="str">
        <f t="shared" si="51"/>
        <v>Médio</v>
      </c>
      <c r="K3281" s="6">
        <f>IF(OR(B3281="",D3281="",E3281="",F3281="",G3281="",H3281=""),1,0)</f>
        <v>0</v>
      </c>
      <c r="L3281" s="6">
        <f>IF(C3281&lt;Panorama_geral!$B$3,1,0)</f>
        <v>0</v>
      </c>
      <c r="M3281" s="36">
        <f>IF(D3281&gt;Educacao_infantil!$I$3,1,0)</f>
        <v>0</v>
      </c>
      <c r="N3281" s="7">
        <f>IF(I3281&lt;Educacao_infantil!$J$3,1,0)</f>
        <v>1</v>
      </c>
      <c r="O3281" s="22"/>
    </row>
    <row r="3282" spans="1:15" x14ac:dyDescent="0.25">
      <c r="A3282" s="8" t="s">
        <v>2137</v>
      </c>
      <c r="B3282" s="9" t="s">
        <v>59</v>
      </c>
      <c r="C3282" s="9" t="str">
        <f>VLOOKUP(B3282,'De-Para_Estado_Regiao'!$B$3:$C$29,2,0)</f>
        <v>Sul</v>
      </c>
      <c r="D3282" s="9">
        <v>673</v>
      </c>
      <c r="E3282" s="9">
        <v>0.70799999999999996</v>
      </c>
      <c r="F3282" s="9">
        <v>0.7</v>
      </c>
      <c r="G3282" s="9">
        <v>0.60599999999999998</v>
      </c>
      <c r="H3282" s="9">
        <v>31930.85</v>
      </c>
      <c r="I3282" s="6">
        <v>29</v>
      </c>
      <c r="J3282" s="36" t="str">
        <f t="shared" si="51"/>
        <v>Alto</v>
      </c>
      <c r="K3282" s="6">
        <f>IF(OR(B3282="",D3282="",E3282="",F3282="",G3282="",H3282=""),1,0)</f>
        <v>0</v>
      </c>
      <c r="L3282" s="6">
        <f>IF(C3282&lt;Panorama_geral!$B$3,1,0)</f>
        <v>0</v>
      </c>
      <c r="M3282" s="36">
        <f>IF(D3282&gt;Educacao_infantil!$I$3,1,0)</f>
        <v>0</v>
      </c>
      <c r="N3282" s="7">
        <f>IF(I3282&lt;Educacao_infantil!$J$3,1,0)</f>
        <v>0</v>
      </c>
      <c r="O3282" s="22"/>
    </row>
    <row r="3283" spans="1:15" x14ac:dyDescent="0.25">
      <c r="A3283" s="8" t="s">
        <v>2139</v>
      </c>
      <c r="B3283" s="9" t="s">
        <v>22</v>
      </c>
      <c r="C3283" s="9" t="str">
        <f>VLOOKUP(B3283,'De-Para_Estado_Regiao'!$B$3:$C$29,2,0)</f>
        <v>Sul</v>
      </c>
      <c r="D3283" s="9">
        <v>294</v>
      </c>
      <c r="E3283" s="9">
        <v>0.70599999999999996</v>
      </c>
      <c r="F3283" s="9">
        <v>0.70399999999999996</v>
      </c>
      <c r="G3283" s="9">
        <v>0.63600000000000001</v>
      </c>
      <c r="H3283" s="9">
        <v>21421.759999999998</v>
      </c>
      <c r="I3283" s="6">
        <v>18</v>
      </c>
      <c r="J3283" s="36" t="str">
        <f t="shared" si="51"/>
        <v>Alto</v>
      </c>
      <c r="K3283" s="6">
        <f>IF(OR(B3283="",D3283="",E3283="",F3283="",G3283="",H3283=""),1,0)</f>
        <v>0</v>
      </c>
      <c r="L3283" s="6">
        <f>IF(C3283&lt;Panorama_geral!$B$3,1,0)</f>
        <v>0</v>
      </c>
      <c r="M3283" s="36">
        <f>IF(D3283&gt;Educacao_infantil!$I$3,1,0)</f>
        <v>0</v>
      </c>
      <c r="N3283" s="7">
        <f>IF(I3283&lt;Educacao_infantil!$J$3,1,0)</f>
        <v>0</v>
      </c>
      <c r="O3283" s="22"/>
    </row>
    <row r="3284" spans="1:15" x14ac:dyDescent="0.25">
      <c r="A3284" s="5" t="s">
        <v>2140</v>
      </c>
      <c r="B3284" s="6" t="s">
        <v>53</v>
      </c>
      <c r="C3284" s="9" t="str">
        <f>VLOOKUP(B3284,'De-Para_Estado_Regiao'!$B$3:$C$29,2,0)</f>
        <v>Centro-Oeste</v>
      </c>
      <c r="D3284" s="6">
        <v>566</v>
      </c>
      <c r="E3284" s="6">
        <v>0.61399999999999999</v>
      </c>
      <c r="F3284" s="6">
        <v>0.66</v>
      </c>
      <c r="G3284" s="6">
        <v>0.45</v>
      </c>
      <c r="H3284" s="6">
        <v>19635.580000000002</v>
      </c>
      <c r="I3284" s="6">
        <v>9</v>
      </c>
      <c r="J3284" s="36" t="str">
        <f t="shared" si="51"/>
        <v>Médio</v>
      </c>
      <c r="K3284" s="6">
        <f>IF(OR(B3284="",D3284="",E3284="",F3284="",G3284="",H3284=""),1,0)</f>
        <v>0</v>
      </c>
      <c r="L3284" s="6">
        <f>IF(C3284&lt;Panorama_geral!$B$3,1,0)</f>
        <v>0</v>
      </c>
      <c r="M3284" s="36">
        <f>IF(D3284&gt;Educacao_infantil!$I$3,1,0)</f>
        <v>0</v>
      </c>
      <c r="N3284" s="7">
        <f>IF(I3284&lt;Educacao_infantil!$J$3,1,0)</f>
        <v>0</v>
      </c>
      <c r="O3284" s="22"/>
    </row>
    <row r="3285" spans="1:15" x14ac:dyDescent="0.25">
      <c r="A3285" s="8" t="s">
        <v>2141</v>
      </c>
      <c r="B3285" s="9" t="s">
        <v>33</v>
      </c>
      <c r="C3285" s="9" t="str">
        <f>VLOOKUP(B3285,'De-Para_Estado_Regiao'!$B$3:$C$29,2,0)</f>
        <v>Centro-Oeste</v>
      </c>
      <c r="D3285" s="9">
        <v>141</v>
      </c>
      <c r="E3285" s="9">
        <v>0.70599999999999996</v>
      </c>
      <c r="F3285" s="9">
        <v>0.69599999999999995</v>
      </c>
      <c r="G3285" s="9">
        <v>0.623</v>
      </c>
      <c r="H3285" s="9">
        <v>16565.28</v>
      </c>
      <c r="I3285" s="6">
        <v>8</v>
      </c>
      <c r="J3285" s="36" t="str">
        <f t="shared" si="51"/>
        <v>Alto</v>
      </c>
      <c r="K3285" s="6">
        <f>IF(OR(B3285="",D3285="",E3285="",F3285="",G3285="",H3285=""),1,0)</f>
        <v>0</v>
      </c>
      <c r="L3285" s="6">
        <f>IF(C3285&lt;Panorama_geral!$B$3,1,0)</f>
        <v>0</v>
      </c>
      <c r="M3285" s="36">
        <f>IF(D3285&gt;Educacao_infantil!$I$3,1,0)</f>
        <v>0</v>
      </c>
      <c r="N3285" s="7">
        <f>IF(I3285&lt;Educacao_infantil!$J$3,1,0)</f>
        <v>0</v>
      </c>
      <c r="O3285" s="22"/>
    </row>
    <row r="3286" spans="1:15" x14ac:dyDescent="0.25">
      <c r="A3286" s="5" t="s">
        <v>2142</v>
      </c>
      <c r="B3286" s="6" t="s">
        <v>22</v>
      </c>
      <c r="C3286" s="9" t="str">
        <f>VLOOKUP(B3286,'De-Para_Estado_Regiao'!$B$3:$C$29,2,0)</f>
        <v>Sul</v>
      </c>
      <c r="D3286" s="6">
        <v>315</v>
      </c>
      <c r="E3286" s="6">
        <v>0.68200000000000005</v>
      </c>
      <c r="F3286" s="6">
        <v>0.70299999999999996</v>
      </c>
      <c r="G3286" s="6">
        <v>0.54700000000000004</v>
      </c>
      <c r="H3286" s="6">
        <v>39246.01</v>
      </c>
      <c r="I3286" s="6">
        <v>6</v>
      </c>
      <c r="J3286" s="36" t="str">
        <f t="shared" si="51"/>
        <v>Médio</v>
      </c>
      <c r="K3286" s="6">
        <f>IF(OR(B3286="",D3286="",E3286="",F3286="",G3286="",H3286=""),1,0)</f>
        <v>0</v>
      </c>
      <c r="L3286" s="6">
        <f>IF(C3286&lt;Panorama_geral!$B$3,1,0)</f>
        <v>0</v>
      </c>
      <c r="M3286" s="36">
        <f>IF(D3286&gt;Educacao_infantil!$I$3,1,0)</f>
        <v>0</v>
      </c>
      <c r="N3286" s="7">
        <f>IF(I3286&lt;Educacao_infantil!$J$3,1,0)</f>
        <v>0</v>
      </c>
      <c r="O3286" s="22"/>
    </row>
    <row r="3287" spans="1:15" x14ac:dyDescent="0.25">
      <c r="A3287" s="8" t="s">
        <v>2143</v>
      </c>
      <c r="B3287" s="9" t="s">
        <v>72</v>
      </c>
      <c r="C3287" s="9" t="str">
        <f>VLOOKUP(B3287,'De-Para_Estado_Regiao'!$B$3:$C$29,2,0)</f>
        <v>Nordeste</v>
      </c>
      <c r="D3287" s="9">
        <v>1057</v>
      </c>
      <c r="E3287" s="9">
        <v>0.68</v>
      </c>
      <c r="F3287" s="9">
        <v>0.625</v>
      </c>
      <c r="G3287" s="9">
        <v>0.61699999999999999</v>
      </c>
      <c r="H3287" s="9">
        <v>13709.32</v>
      </c>
      <c r="I3287" s="6">
        <v>17</v>
      </c>
      <c r="J3287" s="36" t="str">
        <f t="shared" si="51"/>
        <v>Médio</v>
      </c>
      <c r="K3287" s="6">
        <f>IF(OR(B3287="",D3287="",E3287="",F3287="",G3287="",H3287=""),1,0)</f>
        <v>0</v>
      </c>
      <c r="L3287" s="6">
        <f>IF(C3287&lt;Panorama_geral!$B$3,1,0)</f>
        <v>0</v>
      </c>
      <c r="M3287" s="36">
        <f>IF(D3287&gt;Educacao_infantil!$I$3,1,0)</f>
        <v>1</v>
      </c>
      <c r="N3287" s="7">
        <f>IF(I3287&lt;Educacao_infantil!$J$3,1,0)</f>
        <v>0</v>
      </c>
      <c r="O3287" s="22"/>
    </row>
    <row r="3288" spans="1:15" x14ac:dyDescent="0.25">
      <c r="A3288" s="5" t="s">
        <v>2144</v>
      </c>
      <c r="B3288" s="6" t="s">
        <v>22</v>
      </c>
      <c r="C3288" s="9" t="str">
        <f>VLOOKUP(B3288,'De-Para_Estado_Regiao'!$B$3:$C$29,2,0)</f>
        <v>Sul</v>
      </c>
      <c r="D3288" s="6">
        <v>192</v>
      </c>
      <c r="E3288" s="6">
        <v>0.71499999999999997</v>
      </c>
      <c r="F3288" s="6">
        <v>0.68899999999999995</v>
      </c>
      <c r="G3288" s="6">
        <v>0.63100000000000001</v>
      </c>
      <c r="H3288" s="6">
        <v>34073.49</v>
      </c>
      <c r="I3288" s="6">
        <v>4</v>
      </c>
      <c r="J3288" s="36" t="str">
        <f t="shared" si="51"/>
        <v>Alto</v>
      </c>
      <c r="K3288" s="6">
        <f>IF(OR(B3288="",D3288="",E3288="",F3288="",G3288="",H3288=""),1,0)</f>
        <v>0</v>
      </c>
      <c r="L3288" s="6">
        <f>IF(C3288&lt;Panorama_geral!$B$3,1,0)</f>
        <v>0</v>
      </c>
      <c r="M3288" s="36">
        <f>IF(D3288&gt;Educacao_infantil!$I$3,1,0)</f>
        <v>0</v>
      </c>
      <c r="N3288" s="7">
        <f>IF(I3288&lt;Educacao_infantil!$J$3,1,0)</f>
        <v>0</v>
      </c>
      <c r="O3288" s="22"/>
    </row>
    <row r="3289" spans="1:15" x14ac:dyDescent="0.25">
      <c r="A3289" s="5" t="s">
        <v>2146</v>
      </c>
      <c r="B3289" s="6" t="s">
        <v>19</v>
      </c>
      <c r="C3289" s="9" t="str">
        <f>VLOOKUP(B3289,'De-Para_Estado_Regiao'!$B$3:$C$29,2,0)</f>
        <v>Nordeste</v>
      </c>
      <c r="D3289" s="6">
        <v>1543</v>
      </c>
      <c r="E3289" s="6">
        <v>0.66200000000000003</v>
      </c>
      <c r="F3289" s="6">
        <v>0.60799999999999998</v>
      </c>
      <c r="G3289" s="6">
        <v>0.60399999999999998</v>
      </c>
      <c r="H3289" s="6">
        <v>14297.44</v>
      </c>
      <c r="I3289" s="6">
        <v>14</v>
      </c>
      <c r="J3289" s="36" t="str">
        <f t="shared" si="51"/>
        <v>Médio</v>
      </c>
      <c r="K3289" s="6">
        <f>IF(OR(B3289="",D3289="",E3289="",F3289="",G3289="",H3289=""),1,0)</f>
        <v>0</v>
      </c>
      <c r="L3289" s="6">
        <f>IF(C3289&lt;Panorama_geral!$B$3,1,0)</f>
        <v>0</v>
      </c>
      <c r="M3289" s="36">
        <f>IF(D3289&gt;Educacao_infantil!$I$3,1,0)</f>
        <v>1</v>
      </c>
      <c r="N3289" s="7">
        <f>IF(I3289&lt;Educacao_infantil!$J$3,1,0)</f>
        <v>0</v>
      </c>
      <c r="O3289" s="22"/>
    </row>
    <row r="3290" spans="1:15" x14ac:dyDescent="0.25">
      <c r="A3290" s="8" t="s">
        <v>2147</v>
      </c>
      <c r="B3290" s="9" t="s">
        <v>19</v>
      </c>
      <c r="C3290" s="9" t="str">
        <f>VLOOKUP(B3290,'De-Para_Estado_Regiao'!$B$3:$C$29,2,0)</f>
        <v>Nordeste</v>
      </c>
      <c r="D3290" s="9">
        <v>1250</v>
      </c>
      <c r="E3290" s="9">
        <v>0.60499999999999998</v>
      </c>
      <c r="F3290" s="9">
        <v>0.56999999999999995</v>
      </c>
      <c r="G3290" s="9">
        <v>0.504</v>
      </c>
      <c r="H3290" s="9">
        <v>8049.85</v>
      </c>
      <c r="I3290" s="6">
        <v>4</v>
      </c>
      <c r="J3290" s="36" t="str">
        <f t="shared" si="51"/>
        <v>Médio</v>
      </c>
      <c r="K3290" s="6">
        <f>IF(OR(B3290="",D3290="",E3290="",F3290="",G3290="",H3290=""),1,0)</f>
        <v>0</v>
      </c>
      <c r="L3290" s="6">
        <f>IF(C3290&lt;Panorama_geral!$B$3,1,0)</f>
        <v>0</v>
      </c>
      <c r="M3290" s="36">
        <f>IF(D3290&gt;Educacao_infantil!$I$3,1,0)</f>
        <v>1</v>
      </c>
      <c r="N3290" s="7">
        <f>IF(I3290&lt;Educacao_infantil!$J$3,1,0)</f>
        <v>0</v>
      </c>
      <c r="O3290" s="22"/>
    </row>
    <row r="3291" spans="1:15" x14ac:dyDescent="0.25">
      <c r="A3291" s="5" t="s">
        <v>2148</v>
      </c>
      <c r="B3291" s="6" t="s">
        <v>16</v>
      </c>
      <c r="C3291" s="9" t="str">
        <f>VLOOKUP(B3291,'De-Para_Estado_Regiao'!$B$3:$C$29,2,0)</f>
        <v>Sudeste</v>
      </c>
      <c r="D3291" s="6">
        <v>96</v>
      </c>
      <c r="E3291" s="6">
        <v>0.65</v>
      </c>
      <c r="F3291" s="6">
        <v>0.64300000000000002</v>
      </c>
      <c r="G3291" s="6">
        <v>0.52500000000000002</v>
      </c>
      <c r="H3291" s="6">
        <v>11885.31</v>
      </c>
      <c r="I3291" s="6">
        <v>2</v>
      </c>
      <c r="J3291" s="36" t="str">
        <f t="shared" si="51"/>
        <v>Médio</v>
      </c>
      <c r="K3291" s="6">
        <f>IF(OR(B3291="",D3291="",E3291="",F3291="",G3291="",H3291=""),1,0)</f>
        <v>0</v>
      </c>
      <c r="L3291" s="6">
        <f>IF(C3291&lt;Panorama_geral!$B$3,1,0)</f>
        <v>0</v>
      </c>
      <c r="M3291" s="36">
        <f>IF(D3291&gt;Educacao_infantil!$I$3,1,0)</f>
        <v>0</v>
      </c>
      <c r="N3291" s="7">
        <f>IF(I3291&lt;Educacao_infantil!$J$3,1,0)</f>
        <v>0</v>
      </c>
      <c r="O3291" s="22"/>
    </row>
    <row r="3292" spans="1:15" x14ac:dyDescent="0.25">
      <c r="A3292" s="5" t="s">
        <v>2150</v>
      </c>
      <c r="B3292" s="6" t="s">
        <v>33</v>
      </c>
      <c r="C3292" s="9" t="str">
        <f>VLOOKUP(B3292,'De-Para_Estado_Regiao'!$B$3:$C$29,2,0)</f>
        <v>Centro-Oeste</v>
      </c>
      <c r="D3292" s="6">
        <v>309</v>
      </c>
      <c r="E3292" s="6">
        <v>0.70599999999999996</v>
      </c>
      <c r="F3292" s="6">
        <v>0.66700000000000004</v>
      </c>
      <c r="G3292" s="6">
        <v>0.63500000000000001</v>
      </c>
      <c r="H3292" s="6">
        <v>14794.64</v>
      </c>
      <c r="I3292" s="6">
        <v>4</v>
      </c>
      <c r="J3292" s="36" t="str">
        <f t="shared" si="51"/>
        <v>Alto</v>
      </c>
      <c r="K3292" s="6">
        <f>IF(OR(B3292="",D3292="",E3292="",F3292="",G3292="",H3292=""),1,0)</f>
        <v>0</v>
      </c>
      <c r="L3292" s="6">
        <f>IF(C3292&lt;Panorama_geral!$B$3,1,0)</f>
        <v>0</v>
      </c>
      <c r="M3292" s="36">
        <f>IF(D3292&gt;Educacao_infantil!$I$3,1,0)</f>
        <v>0</v>
      </c>
      <c r="N3292" s="7">
        <f>IF(I3292&lt;Educacao_infantil!$J$3,1,0)</f>
        <v>0</v>
      </c>
      <c r="O3292" s="22"/>
    </row>
    <row r="3293" spans="1:15" x14ac:dyDescent="0.25">
      <c r="A3293" s="8" t="s">
        <v>2151</v>
      </c>
      <c r="B3293" s="9" t="s">
        <v>16</v>
      </c>
      <c r="C3293" s="9" t="str">
        <f>VLOOKUP(B3293,'De-Para_Estado_Regiao'!$B$3:$C$29,2,0)</f>
        <v>Sudeste</v>
      </c>
      <c r="D3293" s="9">
        <v>360</v>
      </c>
      <c r="E3293" s="9">
        <v>0.61399999999999999</v>
      </c>
      <c r="F3293" s="9">
        <v>0.60399999999999998</v>
      </c>
      <c r="G3293" s="9">
        <v>0.47499999999999998</v>
      </c>
      <c r="H3293" s="9">
        <v>9061.7199999999993</v>
      </c>
      <c r="I3293" s="6">
        <v>5</v>
      </c>
      <c r="J3293" s="36" t="str">
        <f t="shared" si="51"/>
        <v>Médio</v>
      </c>
      <c r="K3293" s="6">
        <f>IF(OR(B3293="",D3293="",E3293="",F3293="",G3293="",H3293=""),1,0)</f>
        <v>0</v>
      </c>
      <c r="L3293" s="6">
        <f>IF(C3293&lt;Panorama_geral!$B$3,1,0)</f>
        <v>0</v>
      </c>
      <c r="M3293" s="36">
        <f>IF(D3293&gt;Educacao_infantil!$I$3,1,0)</f>
        <v>0</v>
      </c>
      <c r="N3293" s="7">
        <f>IF(I3293&lt;Educacao_infantil!$J$3,1,0)</f>
        <v>0</v>
      </c>
      <c r="O3293" s="22"/>
    </row>
    <row r="3294" spans="1:15" x14ac:dyDescent="0.25">
      <c r="A3294" s="8" t="s">
        <v>2155</v>
      </c>
      <c r="B3294" s="9" t="s">
        <v>7</v>
      </c>
      <c r="C3294" s="9" t="str">
        <f>VLOOKUP(B3294,'De-Para_Estado_Regiao'!$B$3:$C$29,2,0)</f>
        <v>Sudeste</v>
      </c>
      <c r="D3294" s="9">
        <v>405</v>
      </c>
      <c r="E3294" s="9">
        <v>0.77900000000000003</v>
      </c>
      <c r="F3294" s="9">
        <v>0.76200000000000001</v>
      </c>
      <c r="G3294" s="9">
        <v>0.72299999999999998</v>
      </c>
      <c r="H3294" s="9">
        <v>14610.61</v>
      </c>
      <c r="I3294" s="6">
        <v>14</v>
      </c>
      <c r="J3294" s="36" t="str">
        <f t="shared" si="51"/>
        <v>Alto</v>
      </c>
      <c r="K3294" s="6">
        <f>IF(OR(B3294="",D3294="",E3294="",F3294="",G3294="",H3294=""),1,0)</f>
        <v>0</v>
      </c>
      <c r="L3294" s="6">
        <f>IF(C3294&lt;Panorama_geral!$B$3,1,0)</f>
        <v>0</v>
      </c>
      <c r="M3294" s="36">
        <f>IF(D3294&gt;Educacao_infantil!$I$3,1,0)</f>
        <v>0</v>
      </c>
      <c r="N3294" s="7">
        <f>IF(I3294&lt;Educacao_infantil!$J$3,1,0)</f>
        <v>0</v>
      </c>
      <c r="O3294" s="22"/>
    </row>
    <row r="3295" spans="1:15" x14ac:dyDescent="0.25">
      <c r="A3295" s="5" t="s">
        <v>2156</v>
      </c>
      <c r="B3295" s="6" t="s">
        <v>22</v>
      </c>
      <c r="C3295" s="9" t="str">
        <f>VLOOKUP(B3295,'De-Para_Estado_Regiao'!$B$3:$C$29,2,0)</f>
        <v>Sul</v>
      </c>
      <c r="D3295" s="6">
        <v>191</v>
      </c>
      <c r="E3295" s="6">
        <v>0.7</v>
      </c>
      <c r="F3295" s="6">
        <v>0.67900000000000005</v>
      </c>
      <c r="G3295" s="6">
        <v>0.60099999999999998</v>
      </c>
      <c r="H3295" s="6">
        <v>24623.87</v>
      </c>
      <c r="I3295" s="6">
        <v>1</v>
      </c>
      <c r="J3295" s="36" t="str">
        <f t="shared" si="51"/>
        <v>Alto</v>
      </c>
      <c r="K3295" s="6">
        <f>IF(OR(B3295="",D3295="",E3295="",F3295="",G3295="",H3295=""),1,0)</f>
        <v>0</v>
      </c>
      <c r="L3295" s="6">
        <f>IF(C3295&lt;Panorama_geral!$B$3,1,0)</f>
        <v>0</v>
      </c>
      <c r="M3295" s="36">
        <f>IF(D3295&gt;Educacao_infantil!$I$3,1,0)</f>
        <v>0</v>
      </c>
      <c r="N3295" s="7">
        <f>IF(I3295&lt;Educacao_infantil!$J$3,1,0)</f>
        <v>1</v>
      </c>
      <c r="O3295" s="22"/>
    </row>
    <row r="3296" spans="1:15" x14ac:dyDescent="0.25">
      <c r="A3296" s="8" t="s">
        <v>2157</v>
      </c>
      <c r="B3296" s="9" t="s">
        <v>16</v>
      </c>
      <c r="C3296" s="9" t="str">
        <f>VLOOKUP(B3296,'De-Para_Estado_Regiao'!$B$3:$C$29,2,0)</f>
        <v>Sudeste</v>
      </c>
      <c r="D3296" s="9">
        <v>151</v>
      </c>
      <c r="E3296" s="9">
        <v>0.74099999999999999</v>
      </c>
      <c r="F3296" s="9">
        <v>0.68899999999999995</v>
      </c>
      <c r="G3296" s="9">
        <v>0.70699999999999996</v>
      </c>
      <c r="H3296" s="9">
        <v>10071.43</v>
      </c>
      <c r="I3296" s="6">
        <v>2</v>
      </c>
      <c r="J3296" s="36" t="str">
        <f t="shared" si="51"/>
        <v>Alto</v>
      </c>
      <c r="K3296" s="6">
        <f>IF(OR(B3296="",D3296="",E3296="",F3296="",G3296="",H3296=""),1,0)</f>
        <v>0</v>
      </c>
      <c r="L3296" s="6">
        <f>IF(C3296&lt;Panorama_geral!$B$3,1,0)</f>
        <v>0</v>
      </c>
      <c r="M3296" s="36">
        <f>IF(D3296&gt;Educacao_infantil!$I$3,1,0)</f>
        <v>0</v>
      </c>
      <c r="N3296" s="7">
        <f>IF(I3296&lt;Educacao_infantil!$J$3,1,0)</f>
        <v>0</v>
      </c>
      <c r="O3296" s="22"/>
    </row>
    <row r="3297" spans="1:15" x14ac:dyDescent="0.25">
      <c r="A3297" s="8" t="s">
        <v>2159</v>
      </c>
      <c r="B3297" s="9" t="s">
        <v>16</v>
      </c>
      <c r="C3297" s="9" t="str">
        <f>VLOOKUP(B3297,'De-Para_Estado_Regiao'!$B$3:$C$29,2,0)</f>
        <v>Sudeste</v>
      </c>
      <c r="D3297" s="9">
        <v>186</v>
      </c>
      <c r="E3297" s="9">
        <v>0.69599999999999995</v>
      </c>
      <c r="F3297" s="9">
        <v>0.72</v>
      </c>
      <c r="G3297" s="9">
        <v>0.56200000000000006</v>
      </c>
      <c r="H3297" s="9">
        <v>21781.21</v>
      </c>
      <c r="I3297" s="6">
        <v>7</v>
      </c>
      <c r="J3297" s="36" t="str">
        <f t="shared" si="51"/>
        <v>Médio</v>
      </c>
      <c r="K3297" s="6">
        <f>IF(OR(B3297="",D3297="",E3297="",F3297="",G3297="",H3297=""),1,0)</f>
        <v>0</v>
      </c>
      <c r="L3297" s="6">
        <f>IF(C3297&lt;Panorama_geral!$B$3,1,0)</f>
        <v>0</v>
      </c>
      <c r="M3297" s="36">
        <f>IF(D3297&gt;Educacao_infantil!$I$3,1,0)</f>
        <v>0</v>
      </c>
      <c r="N3297" s="7">
        <f>IF(I3297&lt;Educacao_infantil!$J$3,1,0)</f>
        <v>0</v>
      </c>
      <c r="O3297" s="22"/>
    </row>
    <row r="3298" spans="1:15" x14ac:dyDescent="0.25">
      <c r="A3298" s="8" t="s">
        <v>2161</v>
      </c>
      <c r="B3298" s="9" t="s">
        <v>22</v>
      </c>
      <c r="C3298" s="9" t="str">
        <f>VLOOKUP(B3298,'De-Para_Estado_Regiao'!$B$3:$C$29,2,0)</f>
        <v>Sul</v>
      </c>
      <c r="D3298" s="9">
        <v>207</v>
      </c>
      <c r="E3298" s="9">
        <v>0.7</v>
      </c>
      <c r="F3298" s="9">
        <v>0.66100000000000003</v>
      </c>
      <c r="G3298" s="9">
        <v>0.622</v>
      </c>
      <c r="H3298" s="9">
        <v>19995.669999999998</v>
      </c>
      <c r="I3298" s="6">
        <v>10</v>
      </c>
      <c r="J3298" s="36" t="str">
        <f t="shared" si="51"/>
        <v>Alto</v>
      </c>
      <c r="K3298" s="6">
        <f>IF(OR(B3298="",D3298="",E3298="",F3298="",G3298="",H3298=""),1,0)</f>
        <v>0</v>
      </c>
      <c r="L3298" s="6">
        <f>IF(C3298&lt;Panorama_geral!$B$3,1,0)</f>
        <v>0</v>
      </c>
      <c r="M3298" s="36">
        <f>IF(D3298&gt;Educacao_infantil!$I$3,1,0)</f>
        <v>0</v>
      </c>
      <c r="N3298" s="7">
        <f>IF(I3298&lt;Educacao_infantil!$J$3,1,0)</f>
        <v>0</v>
      </c>
      <c r="O3298" s="22"/>
    </row>
    <row r="3299" spans="1:15" x14ac:dyDescent="0.25">
      <c r="A3299" s="5" t="s">
        <v>2162</v>
      </c>
      <c r="B3299" s="6" t="s">
        <v>16</v>
      </c>
      <c r="C3299" s="9" t="str">
        <f>VLOOKUP(B3299,'De-Para_Estado_Regiao'!$B$3:$C$29,2,0)</f>
        <v>Sudeste</v>
      </c>
      <c r="D3299" s="6">
        <v>1240</v>
      </c>
      <c r="E3299" s="6">
        <v>0.66</v>
      </c>
      <c r="F3299" s="6">
        <v>0.61199999999999999</v>
      </c>
      <c r="G3299" s="6">
        <v>0.56799999999999995</v>
      </c>
      <c r="H3299" s="6">
        <v>9295.3799999999992</v>
      </c>
      <c r="I3299" s="6">
        <v>33</v>
      </c>
      <c r="J3299" s="36" t="str">
        <f t="shared" si="51"/>
        <v>Médio</v>
      </c>
      <c r="K3299" s="6">
        <f>IF(OR(B3299="",D3299="",E3299="",F3299="",G3299="",H3299=""),1,0)</f>
        <v>0</v>
      </c>
      <c r="L3299" s="6">
        <f>IF(C3299&lt;Panorama_geral!$B$3,1,0)</f>
        <v>0</v>
      </c>
      <c r="M3299" s="36">
        <f>IF(D3299&gt;Educacao_infantil!$I$3,1,0)</f>
        <v>1</v>
      </c>
      <c r="N3299" s="7">
        <f>IF(I3299&lt;Educacao_infantil!$J$3,1,0)</f>
        <v>0</v>
      </c>
      <c r="O3299" s="22"/>
    </row>
    <row r="3300" spans="1:15" x14ac:dyDescent="0.25">
      <c r="A3300" s="5" t="s">
        <v>2164</v>
      </c>
      <c r="B3300" s="6" t="s">
        <v>16</v>
      </c>
      <c r="C3300" s="9" t="str">
        <f>VLOOKUP(B3300,'De-Para_Estado_Regiao'!$B$3:$C$29,2,0)</f>
        <v>Sudeste</v>
      </c>
      <c r="D3300" s="6">
        <v>197</v>
      </c>
      <c r="E3300" s="6">
        <v>0.63400000000000001</v>
      </c>
      <c r="F3300" s="6">
        <v>0.61699999999999999</v>
      </c>
      <c r="G3300" s="6">
        <v>0.52100000000000002</v>
      </c>
      <c r="H3300" s="6">
        <v>9269.7800000000007</v>
      </c>
      <c r="I3300" s="6">
        <v>0</v>
      </c>
      <c r="J3300" s="36" t="str">
        <f t="shared" si="51"/>
        <v>Médio</v>
      </c>
      <c r="K3300" s="6">
        <f>IF(OR(B3300="",D3300="",E3300="",F3300="",G3300="",H3300=""),1,0)</f>
        <v>0</v>
      </c>
      <c r="L3300" s="6">
        <f>IF(C3300&lt;Panorama_geral!$B$3,1,0)</f>
        <v>0</v>
      </c>
      <c r="M3300" s="36">
        <f>IF(D3300&gt;Educacao_infantil!$I$3,1,0)</f>
        <v>0</v>
      </c>
      <c r="N3300" s="7">
        <f>IF(I3300&lt;Educacao_infantil!$J$3,1,0)</f>
        <v>1</v>
      </c>
      <c r="O3300" s="22"/>
    </row>
    <row r="3301" spans="1:15" x14ac:dyDescent="0.25">
      <c r="A3301" s="8" t="s">
        <v>814</v>
      </c>
      <c r="B3301" s="9" t="s">
        <v>82</v>
      </c>
      <c r="C3301" s="9" t="str">
        <f>VLOOKUP(B3301,'De-Para_Estado_Regiao'!$B$3:$C$29,2,0)</f>
        <v>Nordeste</v>
      </c>
      <c r="D3301" s="9">
        <v>1074</v>
      </c>
      <c r="E3301" s="9">
        <v>0.61299999999999999</v>
      </c>
      <c r="F3301" s="9">
        <v>0.59199999999999997</v>
      </c>
      <c r="G3301" s="9">
        <v>0.53600000000000003</v>
      </c>
      <c r="H3301" s="9">
        <v>10548.82</v>
      </c>
      <c r="I3301" s="6">
        <v>11</v>
      </c>
      <c r="J3301" s="36" t="str">
        <f t="shared" si="51"/>
        <v>Médio</v>
      </c>
      <c r="K3301" s="6">
        <f>IF(OR(B3301="",D3301="",E3301="",F3301="",G3301="",H3301=""),1,0)</f>
        <v>0</v>
      </c>
      <c r="L3301" s="6">
        <f>IF(C3301&lt;Panorama_geral!$B$3,1,0)</f>
        <v>0</v>
      </c>
      <c r="M3301" s="36">
        <f>IF(D3301&gt;Educacao_infantil!$I$3,1,0)</f>
        <v>1</v>
      </c>
      <c r="N3301" s="7">
        <f>IF(I3301&lt;Educacao_infantil!$J$3,1,0)</f>
        <v>0</v>
      </c>
      <c r="O3301" s="22"/>
    </row>
    <row r="3302" spans="1:15" x14ac:dyDescent="0.25">
      <c r="A3302" s="5" t="s">
        <v>2165</v>
      </c>
      <c r="B3302" s="6" t="s">
        <v>33</v>
      </c>
      <c r="C3302" s="9" t="str">
        <f>VLOOKUP(B3302,'De-Para_Estado_Regiao'!$B$3:$C$29,2,0)</f>
        <v>Centro-Oeste</v>
      </c>
      <c r="D3302" s="6">
        <v>417</v>
      </c>
      <c r="E3302" s="6">
        <v>0.71099999999999997</v>
      </c>
      <c r="F3302" s="6">
        <v>0.70199999999999996</v>
      </c>
      <c r="G3302" s="6">
        <v>0.61299999999999999</v>
      </c>
      <c r="H3302" s="6">
        <v>18278.93</v>
      </c>
      <c r="I3302" s="6">
        <v>5</v>
      </c>
      <c r="J3302" s="36" t="str">
        <f t="shared" si="51"/>
        <v>Alto</v>
      </c>
      <c r="K3302" s="6">
        <f>IF(OR(B3302="",D3302="",E3302="",F3302="",G3302="",H3302=""),1,0)</f>
        <v>0</v>
      </c>
      <c r="L3302" s="6">
        <f>IF(C3302&lt;Panorama_geral!$B$3,1,0)</f>
        <v>0</v>
      </c>
      <c r="M3302" s="36">
        <f>IF(D3302&gt;Educacao_infantil!$I$3,1,0)</f>
        <v>0</v>
      </c>
      <c r="N3302" s="7">
        <f>IF(I3302&lt;Educacao_infantil!$J$3,1,0)</f>
        <v>0</v>
      </c>
      <c r="O3302" s="22"/>
    </row>
    <row r="3303" spans="1:15" x14ac:dyDescent="0.25">
      <c r="A3303" s="8" t="s">
        <v>2166</v>
      </c>
      <c r="B3303" s="9" t="s">
        <v>49</v>
      </c>
      <c r="C3303" s="9" t="str">
        <f>VLOOKUP(B3303,'De-Para_Estado_Regiao'!$B$3:$C$29,2,0)</f>
        <v>Norte</v>
      </c>
      <c r="D3303" s="9">
        <v>406</v>
      </c>
      <c r="E3303" s="9">
        <v>0.60899999999999999</v>
      </c>
      <c r="F3303" s="9">
        <v>0.56399999999999995</v>
      </c>
      <c r="G3303" s="9">
        <v>0.50700000000000001</v>
      </c>
      <c r="H3303" s="9">
        <v>7839.04</v>
      </c>
      <c r="I3303" s="6">
        <v>0</v>
      </c>
      <c r="J3303" s="36" t="str">
        <f t="shared" si="51"/>
        <v>Médio</v>
      </c>
      <c r="K3303" s="6">
        <f>IF(OR(B3303="",D3303="",E3303="",F3303="",G3303="",H3303=""),1,0)</f>
        <v>0</v>
      </c>
      <c r="L3303" s="6">
        <f>IF(C3303&lt;Panorama_geral!$B$3,1,0)</f>
        <v>0</v>
      </c>
      <c r="M3303" s="36">
        <f>IF(D3303&gt;Educacao_infantil!$I$3,1,0)</f>
        <v>0</v>
      </c>
      <c r="N3303" s="7">
        <f>IF(I3303&lt;Educacao_infantil!$J$3,1,0)</f>
        <v>1</v>
      </c>
      <c r="O3303" s="22"/>
    </row>
    <row r="3304" spans="1:15" x14ac:dyDescent="0.25">
      <c r="A3304" s="5" t="s">
        <v>2167</v>
      </c>
      <c r="B3304" s="6" t="s">
        <v>64</v>
      </c>
      <c r="C3304" s="9" t="str">
        <f>VLOOKUP(B3304,'De-Para_Estado_Regiao'!$B$3:$C$29,2,0)</f>
        <v>Sudeste</v>
      </c>
      <c r="D3304" s="6">
        <v>1169</v>
      </c>
      <c r="E3304" s="6">
        <v>0.7</v>
      </c>
      <c r="F3304" s="6">
        <v>0.67</v>
      </c>
      <c r="G3304" s="6">
        <v>0.63700000000000001</v>
      </c>
      <c r="H3304" s="6">
        <v>20780.919999999998</v>
      </c>
      <c r="I3304" s="6">
        <v>16</v>
      </c>
      <c r="J3304" s="36" t="str">
        <f t="shared" si="51"/>
        <v>Alto</v>
      </c>
      <c r="K3304" s="6">
        <f>IF(OR(B3304="",D3304="",E3304="",F3304="",G3304="",H3304=""),1,0)</f>
        <v>0</v>
      </c>
      <c r="L3304" s="6">
        <f>IF(C3304&lt;Panorama_geral!$B$3,1,0)</f>
        <v>0</v>
      </c>
      <c r="M3304" s="36">
        <f>IF(D3304&gt;Educacao_infantil!$I$3,1,0)</f>
        <v>1</v>
      </c>
      <c r="N3304" s="7">
        <f>IF(I3304&lt;Educacao_infantil!$J$3,1,0)</f>
        <v>0</v>
      </c>
      <c r="O3304" s="22"/>
    </row>
    <row r="3305" spans="1:15" x14ac:dyDescent="0.25">
      <c r="A3305" s="5" t="s">
        <v>2169</v>
      </c>
      <c r="B3305" s="6" t="s">
        <v>22</v>
      </c>
      <c r="C3305" s="9" t="str">
        <f>VLOOKUP(B3305,'De-Para_Estado_Regiao'!$B$3:$C$29,2,0)</f>
        <v>Sul</v>
      </c>
      <c r="D3305" s="6">
        <v>280</v>
      </c>
      <c r="E3305" s="6">
        <v>0.67</v>
      </c>
      <c r="F3305" s="6">
        <v>0.66800000000000004</v>
      </c>
      <c r="G3305" s="6">
        <v>0.56299999999999994</v>
      </c>
      <c r="H3305" s="6">
        <v>16871.099999999999</v>
      </c>
      <c r="I3305" s="6">
        <v>4</v>
      </c>
      <c r="J3305" s="36" t="str">
        <f t="shared" si="51"/>
        <v>Médio</v>
      </c>
      <c r="K3305" s="6">
        <f>IF(OR(B3305="",D3305="",E3305="",F3305="",G3305="",H3305=""),1,0)</f>
        <v>0</v>
      </c>
      <c r="L3305" s="6">
        <f>IF(C3305&lt;Panorama_geral!$B$3,1,0)</f>
        <v>0</v>
      </c>
      <c r="M3305" s="36">
        <f>IF(D3305&gt;Educacao_infantil!$I$3,1,0)</f>
        <v>0</v>
      </c>
      <c r="N3305" s="7">
        <f>IF(I3305&lt;Educacao_infantil!$J$3,1,0)</f>
        <v>0</v>
      </c>
      <c r="O3305" s="22"/>
    </row>
    <row r="3306" spans="1:15" x14ac:dyDescent="0.25">
      <c r="A3306" s="8" t="s">
        <v>2172</v>
      </c>
      <c r="B3306" s="9" t="s">
        <v>16</v>
      </c>
      <c r="C3306" s="9" t="str">
        <f>VLOOKUP(B3306,'De-Para_Estado_Regiao'!$B$3:$C$29,2,0)</f>
        <v>Sudeste</v>
      </c>
      <c r="D3306" s="9">
        <v>479</v>
      </c>
      <c r="E3306" s="9">
        <v>0.61</v>
      </c>
      <c r="F3306" s="9">
        <v>0.63500000000000001</v>
      </c>
      <c r="G3306" s="9">
        <v>0.45500000000000002</v>
      </c>
      <c r="H3306" s="9">
        <v>16310.11</v>
      </c>
      <c r="I3306" s="6">
        <v>16</v>
      </c>
      <c r="J3306" s="36" t="str">
        <f t="shared" si="51"/>
        <v>Médio</v>
      </c>
      <c r="K3306" s="6">
        <f>IF(OR(B3306="",D3306="",E3306="",F3306="",G3306="",H3306=""),1,0)</f>
        <v>0</v>
      </c>
      <c r="L3306" s="6">
        <f>IF(C3306&lt;Panorama_geral!$B$3,1,0)</f>
        <v>0</v>
      </c>
      <c r="M3306" s="36">
        <f>IF(D3306&gt;Educacao_infantil!$I$3,1,0)</f>
        <v>0</v>
      </c>
      <c r="N3306" s="7">
        <f>IF(I3306&lt;Educacao_infantil!$J$3,1,0)</f>
        <v>0</v>
      </c>
      <c r="O3306" s="22"/>
    </row>
    <row r="3307" spans="1:15" x14ac:dyDescent="0.25">
      <c r="A3307" s="5" t="s">
        <v>2173</v>
      </c>
      <c r="B3307" s="6" t="s">
        <v>33</v>
      </c>
      <c r="C3307" s="9" t="str">
        <f>VLOOKUP(B3307,'De-Para_Estado_Regiao'!$B$3:$C$29,2,0)</f>
        <v>Centro-Oeste</v>
      </c>
      <c r="D3307" s="6">
        <v>361</v>
      </c>
      <c r="E3307" s="6">
        <v>0.70599999999999996</v>
      </c>
      <c r="F3307" s="6">
        <v>0.71399999999999997</v>
      </c>
      <c r="G3307" s="6">
        <v>0.59499999999999997</v>
      </c>
      <c r="H3307" s="6">
        <v>28443.11</v>
      </c>
      <c r="I3307" s="6">
        <v>6</v>
      </c>
      <c r="J3307" s="36" t="str">
        <f t="shared" si="51"/>
        <v>Alto</v>
      </c>
      <c r="K3307" s="6">
        <f>IF(OR(B3307="",D3307="",E3307="",F3307="",G3307="",H3307=""),1,0)</f>
        <v>0</v>
      </c>
      <c r="L3307" s="6">
        <f>IF(C3307&lt;Panorama_geral!$B$3,1,0)</f>
        <v>0</v>
      </c>
      <c r="M3307" s="36">
        <f>IF(D3307&gt;Educacao_infantil!$I$3,1,0)</f>
        <v>0</v>
      </c>
      <c r="N3307" s="7">
        <f>IF(I3307&lt;Educacao_infantil!$J$3,1,0)</f>
        <v>0</v>
      </c>
      <c r="O3307" s="22"/>
    </row>
    <row r="3308" spans="1:15" x14ac:dyDescent="0.25">
      <c r="A3308" s="5" t="s">
        <v>2175</v>
      </c>
      <c r="B3308" s="6" t="s">
        <v>111</v>
      </c>
      <c r="C3308" s="9" t="str">
        <f>VLOOKUP(B3308,'De-Para_Estado_Regiao'!$B$3:$C$29,2,0)</f>
        <v>Norte</v>
      </c>
      <c r="D3308" s="6">
        <v>1263</v>
      </c>
      <c r="E3308" s="6">
        <v>0.68</v>
      </c>
      <c r="F3308" s="6">
        <v>0.63400000000000001</v>
      </c>
      <c r="G3308" s="6">
        <v>0.623</v>
      </c>
      <c r="H3308" s="6">
        <v>11712.68</v>
      </c>
      <c r="I3308" s="6">
        <v>7</v>
      </c>
      <c r="J3308" s="36" t="str">
        <f t="shared" si="51"/>
        <v>Médio</v>
      </c>
      <c r="K3308" s="6">
        <f>IF(OR(B3308="",D3308="",E3308="",F3308="",G3308="",H3308=""),1,0)</f>
        <v>0</v>
      </c>
      <c r="L3308" s="6">
        <f>IF(C3308&lt;Panorama_geral!$B$3,1,0)</f>
        <v>0</v>
      </c>
      <c r="M3308" s="36">
        <f>IF(D3308&gt;Educacao_infantil!$I$3,1,0)</f>
        <v>1</v>
      </c>
      <c r="N3308" s="7">
        <f>IF(I3308&lt;Educacao_infantil!$J$3,1,0)</f>
        <v>0</v>
      </c>
      <c r="O3308" s="22"/>
    </row>
    <row r="3309" spans="1:15" x14ac:dyDescent="0.25">
      <c r="A3309" s="5" t="s">
        <v>2179</v>
      </c>
      <c r="B3309" s="6" t="s">
        <v>16</v>
      </c>
      <c r="C3309" s="9" t="str">
        <f>VLOOKUP(B3309,'De-Para_Estado_Regiao'!$B$3:$C$29,2,0)</f>
        <v>Sudeste</v>
      </c>
      <c r="D3309" s="6">
        <v>559</v>
      </c>
      <c r="E3309" s="6">
        <v>0.67400000000000004</v>
      </c>
      <c r="F3309" s="6">
        <v>0.64400000000000002</v>
      </c>
      <c r="G3309" s="6">
        <v>0.59699999999999998</v>
      </c>
      <c r="H3309" s="6">
        <v>14826.73</v>
      </c>
      <c r="I3309" s="6">
        <v>6</v>
      </c>
      <c r="J3309" s="36" t="str">
        <f t="shared" si="51"/>
        <v>Médio</v>
      </c>
      <c r="K3309" s="6">
        <f>IF(OR(B3309="",D3309="",E3309="",F3309="",G3309="",H3309=""),1,0)</f>
        <v>0</v>
      </c>
      <c r="L3309" s="6">
        <f>IF(C3309&lt;Panorama_geral!$B$3,1,0)</f>
        <v>0</v>
      </c>
      <c r="M3309" s="36">
        <f>IF(D3309&gt;Educacao_infantil!$I$3,1,0)</f>
        <v>0</v>
      </c>
      <c r="N3309" s="7">
        <f>IF(I3309&lt;Educacao_infantil!$J$3,1,0)</f>
        <v>0</v>
      </c>
      <c r="O3309" s="22"/>
    </row>
    <row r="3310" spans="1:15" x14ac:dyDescent="0.25">
      <c r="A3310" s="8" t="s">
        <v>2180</v>
      </c>
      <c r="B3310" s="9" t="s">
        <v>24</v>
      </c>
      <c r="C3310" s="9" t="str">
        <f>VLOOKUP(B3310,'De-Para_Estado_Regiao'!$B$3:$C$29,2,0)</f>
        <v>Nordeste</v>
      </c>
      <c r="D3310" s="9">
        <v>383</v>
      </c>
      <c r="E3310" s="9">
        <v>0.625</v>
      </c>
      <c r="F3310" s="9">
        <v>0.56399999999999995</v>
      </c>
      <c r="G3310" s="9">
        <v>0.55600000000000005</v>
      </c>
      <c r="H3310" s="9">
        <v>9772.3700000000008</v>
      </c>
      <c r="I3310" s="6">
        <v>1</v>
      </c>
      <c r="J3310" s="36" t="str">
        <f t="shared" si="51"/>
        <v>Médio</v>
      </c>
      <c r="K3310" s="6">
        <f>IF(OR(B3310="",D3310="",E3310="",F3310="",G3310="",H3310=""),1,0)</f>
        <v>0</v>
      </c>
      <c r="L3310" s="6">
        <f>IF(C3310&lt;Panorama_geral!$B$3,1,0)</f>
        <v>0</v>
      </c>
      <c r="M3310" s="36">
        <f>IF(D3310&gt;Educacao_infantil!$I$3,1,0)</f>
        <v>0</v>
      </c>
      <c r="N3310" s="7">
        <f>IF(I3310&lt;Educacao_infantil!$J$3,1,0)</f>
        <v>1</v>
      </c>
      <c r="O3310" s="22"/>
    </row>
    <row r="3311" spans="1:15" x14ac:dyDescent="0.25">
      <c r="A3311" s="5" t="s">
        <v>2181</v>
      </c>
      <c r="B3311" s="6" t="s">
        <v>33</v>
      </c>
      <c r="C3311" s="9" t="str">
        <f>VLOOKUP(B3311,'De-Para_Estado_Regiao'!$B$3:$C$29,2,0)</f>
        <v>Centro-Oeste</v>
      </c>
      <c r="D3311" s="6">
        <v>380</v>
      </c>
      <c r="E3311" s="6">
        <v>0.68</v>
      </c>
      <c r="F3311" s="6">
        <v>0.66500000000000004</v>
      </c>
      <c r="G3311" s="6">
        <v>0.57099999999999995</v>
      </c>
      <c r="H3311" s="6">
        <v>12933.88</v>
      </c>
      <c r="I3311" s="6">
        <v>5</v>
      </c>
      <c r="J3311" s="36" t="str">
        <f t="shared" si="51"/>
        <v>Médio</v>
      </c>
      <c r="K3311" s="6">
        <f>IF(OR(B3311="",D3311="",E3311="",F3311="",G3311="",H3311=""),1,0)</f>
        <v>0</v>
      </c>
      <c r="L3311" s="6">
        <f>IF(C3311&lt;Panorama_geral!$B$3,1,0)</f>
        <v>0</v>
      </c>
      <c r="M3311" s="36">
        <f>IF(D3311&gt;Educacao_infantil!$I$3,1,0)</f>
        <v>0</v>
      </c>
      <c r="N3311" s="7">
        <f>IF(I3311&lt;Educacao_infantil!$J$3,1,0)</f>
        <v>0</v>
      </c>
      <c r="O3311" s="22"/>
    </row>
    <row r="3312" spans="1:15" x14ac:dyDescent="0.25">
      <c r="A3312" s="8" t="s">
        <v>2182</v>
      </c>
      <c r="B3312" s="9" t="s">
        <v>31</v>
      </c>
      <c r="C3312" s="9" t="str">
        <f>VLOOKUP(B3312,'De-Para_Estado_Regiao'!$B$3:$C$29,2,0)</f>
        <v>Nordeste</v>
      </c>
      <c r="D3312" s="9">
        <v>1172</v>
      </c>
      <c r="E3312" s="9">
        <v>0.60599999999999998</v>
      </c>
      <c r="F3312" s="9">
        <v>0.503</v>
      </c>
      <c r="G3312" s="9">
        <v>0.58199999999999996</v>
      </c>
      <c r="H3312" s="9">
        <v>9917.57</v>
      </c>
      <c r="I3312" s="6">
        <v>9</v>
      </c>
      <c r="J3312" s="36" t="str">
        <f t="shared" si="51"/>
        <v>Médio</v>
      </c>
      <c r="K3312" s="6">
        <f>IF(OR(B3312="",D3312="",E3312="",F3312="",G3312="",H3312=""),1,0)</f>
        <v>0</v>
      </c>
      <c r="L3312" s="6">
        <f>IF(C3312&lt;Panorama_geral!$B$3,1,0)</f>
        <v>0</v>
      </c>
      <c r="M3312" s="36">
        <f>IF(D3312&gt;Educacao_infantil!$I$3,1,0)</f>
        <v>1</v>
      </c>
      <c r="N3312" s="7">
        <f>IF(I3312&lt;Educacao_infantil!$J$3,1,0)</f>
        <v>0</v>
      </c>
      <c r="O3312" s="22"/>
    </row>
    <row r="3313" spans="1:15" x14ac:dyDescent="0.25">
      <c r="A3313" s="5" t="s">
        <v>2183</v>
      </c>
      <c r="B3313" s="6" t="s">
        <v>29</v>
      </c>
      <c r="C3313" s="9" t="str">
        <f>VLOOKUP(B3313,'De-Para_Estado_Regiao'!$B$3:$C$29,2,0)</f>
        <v>Centro-Oeste</v>
      </c>
      <c r="D3313" s="6">
        <v>229</v>
      </c>
      <c r="E3313" s="6">
        <v>0.71499999999999997</v>
      </c>
      <c r="F3313" s="6">
        <v>0.70299999999999996</v>
      </c>
      <c r="G3313" s="6">
        <v>0.628</v>
      </c>
      <c r="H3313" s="6">
        <v>78374.259999999995</v>
      </c>
      <c r="I3313" s="6">
        <v>0</v>
      </c>
      <c r="J3313" s="36" t="str">
        <f t="shared" si="51"/>
        <v>Alto</v>
      </c>
      <c r="K3313" s="6">
        <f>IF(OR(B3313="",D3313="",E3313="",F3313="",G3313="",H3313=""),1,0)</f>
        <v>0</v>
      </c>
      <c r="L3313" s="6">
        <f>IF(C3313&lt;Panorama_geral!$B$3,1,0)</f>
        <v>0</v>
      </c>
      <c r="M3313" s="36">
        <f>IF(D3313&gt;Educacao_infantil!$I$3,1,0)</f>
        <v>0</v>
      </c>
      <c r="N3313" s="7">
        <f>IF(I3313&lt;Educacao_infantil!$J$3,1,0)</f>
        <v>1</v>
      </c>
      <c r="O3313" s="22"/>
    </row>
    <row r="3314" spans="1:15" x14ac:dyDescent="0.25">
      <c r="A3314" s="8" t="s">
        <v>2184</v>
      </c>
      <c r="B3314" s="9" t="s">
        <v>22</v>
      </c>
      <c r="C3314" s="9" t="str">
        <f>VLOOKUP(B3314,'De-Para_Estado_Regiao'!$B$3:$C$29,2,0)</f>
        <v>Sul</v>
      </c>
      <c r="D3314" s="9">
        <v>168</v>
      </c>
      <c r="E3314" s="9">
        <v>0.71599999999999997</v>
      </c>
      <c r="F3314" s="9">
        <v>0.66900000000000004</v>
      </c>
      <c r="G3314" s="9">
        <v>0.66500000000000004</v>
      </c>
      <c r="H3314" s="9">
        <v>28270.34</v>
      </c>
      <c r="I3314" s="6">
        <v>3</v>
      </c>
      <c r="J3314" s="36" t="str">
        <f t="shared" si="51"/>
        <v>Alto</v>
      </c>
      <c r="K3314" s="6">
        <f>IF(OR(B3314="",D3314="",E3314="",F3314="",G3314="",H3314=""),1,0)</f>
        <v>0</v>
      </c>
      <c r="L3314" s="6">
        <f>IF(C3314&lt;Panorama_geral!$B$3,1,0)</f>
        <v>0</v>
      </c>
      <c r="M3314" s="36">
        <f>IF(D3314&gt;Educacao_infantil!$I$3,1,0)</f>
        <v>0</v>
      </c>
      <c r="N3314" s="7">
        <f>IF(I3314&lt;Educacao_infantil!$J$3,1,0)</f>
        <v>0</v>
      </c>
      <c r="O3314" s="22"/>
    </row>
    <row r="3315" spans="1:15" x14ac:dyDescent="0.25">
      <c r="A3315" s="5" t="s">
        <v>2185</v>
      </c>
      <c r="B3315" s="6" t="s">
        <v>53</v>
      </c>
      <c r="C3315" s="9" t="str">
        <f>VLOOKUP(B3315,'De-Para_Estado_Regiao'!$B$3:$C$29,2,0)</f>
        <v>Centro-Oeste</v>
      </c>
      <c r="D3315" s="6">
        <v>1241</v>
      </c>
      <c r="E3315" s="6">
        <v>0.66</v>
      </c>
      <c r="F3315" s="6">
        <v>0.66300000000000003</v>
      </c>
      <c r="G3315" s="6">
        <v>0.55700000000000005</v>
      </c>
      <c r="H3315" s="6">
        <v>16593.34</v>
      </c>
      <c r="I3315" s="6">
        <v>8</v>
      </c>
      <c r="J3315" s="36" t="str">
        <f t="shared" si="51"/>
        <v>Médio</v>
      </c>
      <c r="K3315" s="6">
        <f>IF(OR(B3315="",D3315="",E3315="",F3315="",G3315="",H3315=""),1,0)</f>
        <v>0</v>
      </c>
      <c r="L3315" s="6">
        <f>IF(C3315&lt;Panorama_geral!$B$3,1,0)</f>
        <v>0</v>
      </c>
      <c r="M3315" s="36">
        <f>IF(D3315&gt;Educacao_infantil!$I$3,1,0)</f>
        <v>1</v>
      </c>
      <c r="N3315" s="7">
        <f>IF(I3315&lt;Educacao_infantil!$J$3,1,0)</f>
        <v>0</v>
      </c>
      <c r="O3315" s="22"/>
    </row>
    <row r="3316" spans="1:15" x14ac:dyDescent="0.25">
      <c r="A3316" s="8" t="s">
        <v>2186</v>
      </c>
      <c r="B3316" s="9" t="s">
        <v>148</v>
      </c>
      <c r="C3316" s="9" t="str">
        <f>VLOOKUP(B3316,'De-Para_Estado_Regiao'!$B$3:$C$29,2,0)</f>
        <v>Norte</v>
      </c>
      <c r="D3316" s="9">
        <v>552</v>
      </c>
      <c r="E3316" s="9">
        <v>0.60699999999999998</v>
      </c>
      <c r="F3316" s="9">
        <v>0.64500000000000002</v>
      </c>
      <c r="G3316" s="9">
        <v>0.45400000000000001</v>
      </c>
      <c r="H3316" s="9">
        <v>15120.74</v>
      </c>
      <c r="I3316" s="6">
        <v>7</v>
      </c>
      <c r="J3316" s="36" t="str">
        <f t="shared" si="51"/>
        <v>Médio</v>
      </c>
      <c r="K3316" s="6">
        <f>IF(OR(B3316="",D3316="",E3316="",F3316="",G3316="",H3316=""),1,0)</f>
        <v>0</v>
      </c>
      <c r="L3316" s="6">
        <f>IF(C3316&lt;Panorama_geral!$B$3,1,0)</f>
        <v>0</v>
      </c>
      <c r="M3316" s="36">
        <f>IF(D3316&gt;Educacao_infantil!$I$3,1,0)</f>
        <v>0</v>
      </c>
      <c r="N3316" s="7">
        <f>IF(I3316&lt;Educacao_infantil!$J$3,1,0)</f>
        <v>0</v>
      </c>
      <c r="O3316" s="22"/>
    </row>
    <row r="3317" spans="1:15" x14ac:dyDescent="0.25">
      <c r="A3317" s="8" t="s">
        <v>2187</v>
      </c>
      <c r="B3317" s="9" t="s">
        <v>16</v>
      </c>
      <c r="C3317" s="9" t="str">
        <f>VLOOKUP(B3317,'De-Para_Estado_Regiao'!$B$3:$C$29,2,0)</f>
        <v>Sudeste</v>
      </c>
      <c r="D3317" s="9">
        <v>963</v>
      </c>
      <c r="E3317" s="9">
        <v>0.71</v>
      </c>
      <c r="F3317" s="9">
        <v>0.69499999999999995</v>
      </c>
      <c r="G3317" s="9">
        <v>0.60499999999999998</v>
      </c>
      <c r="H3317" s="9">
        <v>17486.73</v>
      </c>
      <c r="I3317" s="6">
        <v>11</v>
      </c>
      <c r="J3317" s="36" t="str">
        <f t="shared" si="51"/>
        <v>Alto</v>
      </c>
      <c r="K3317" s="6">
        <f>IF(OR(B3317="",D3317="",E3317="",F3317="",G3317="",H3317=""),1,0)</f>
        <v>0</v>
      </c>
      <c r="L3317" s="6">
        <f>IF(C3317&lt;Panorama_geral!$B$3,1,0)</f>
        <v>0</v>
      </c>
      <c r="M3317" s="36">
        <f>IF(D3317&gt;Educacao_infantil!$I$3,1,0)</f>
        <v>1</v>
      </c>
      <c r="N3317" s="7">
        <f>IF(I3317&lt;Educacao_infantil!$J$3,1,0)</f>
        <v>0</v>
      </c>
      <c r="O3317" s="22"/>
    </row>
    <row r="3318" spans="1:15" x14ac:dyDescent="0.25">
      <c r="A3318" s="5" t="s">
        <v>2188</v>
      </c>
      <c r="B3318" s="6" t="s">
        <v>33</v>
      </c>
      <c r="C3318" s="9" t="str">
        <f>VLOOKUP(B3318,'De-Para_Estado_Regiao'!$B$3:$C$29,2,0)</f>
        <v>Centro-Oeste</v>
      </c>
      <c r="D3318" s="6">
        <v>368</v>
      </c>
      <c r="E3318" s="6">
        <v>0.71499999999999997</v>
      </c>
      <c r="F3318" s="6">
        <v>0.72199999999999998</v>
      </c>
      <c r="G3318" s="6">
        <v>0.61199999999999999</v>
      </c>
      <c r="H3318" s="6">
        <v>30023.74</v>
      </c>
      <c r="I3318" s="6">
        <v>13</v>
      </c>
      <c r="J3318" s="36" t="str">
        <f t="shared" si="51"/>
        <v>Alto</v>
      </c>
      <c r="K3318" s="6">
        <f>IF(OR(B3318="",D3318="",E3318="",F3318="",G3318="",H3318=""),1,0)</f>
        <v>0</v>
      </c>
      <c r="L3318" s="6">
        <f>IF(C3318&lt;Panorama_geral!$B$3,1,0)</f>
        <v>0</v>
      </c>
      <c r="M3318" s="36">
        <f>IF(D3318&gt;Educacao_infantil!$I$3,1,0)</f>
        <v>0</v>
      </c>
      <c r="N3318" s="7">
        <f>IF(I3318&lt;Educacao_infantil!$J$3,1,0)</f>
        <v>0</v>
      </c>
      <c r="O3318" s="22"/>
    </row>
    <row r="3319" spans="1:15" x14ac:dyDescent="0.25">
      <c r="A3319" s="8" t="s">
        <v>2189</v>
      </c>
      <c r="B3319" s="9" t="s">
        <v>31</v>
      </c>
      <c r="C3319" s="9" t="str">
        <f>VLOOKUP(B3319,'De-Para_Estado_Regiao'!$B$3:$C$29,2,0)</f>
        <v>Nordeste</v>
      </c>
      <c r="D3319" s="9">
        <v>1356</v>
      </c>
      <c r="E3319" s="9">
        <v>0.61899999999999999</v>
      </c>
      <c r="F3319" s="9">
        <v>0.57399999999999995</v>
      </c>
      <c r="G3319" s="9">
        <v>0.54800000000000004</v>
      </c>
      <c r="H3319" s="9">
        <v>8541.11</v>
      </c>
      <c r="I3319" s="6">
        <v>15</v>
      </c>
      <c r="J3319" s="36" t="str">
        <f t="shared" si="51"/>
        <v>Médio</v>
      </c>
      <c r="K3319" s="6">
        <f>IF(OR(B3319="",D3319="",E3319="",F3319="",G3319="",H3319=""),1,0)</f>
        <v>0</v>
      </c>
      <c r="L3319" s="6">
        <f>IF(C3319&lt;Panorama_geral!$B$3,1,0)</f>
        <v>0</v>
      </c>
      <c r="M3319" s="36">
        <f>IF(D3319&gt;Educacao_infantil!$I$3,1,0)</f>
        <v>1</v>
      </c>
      <c r="N3319" s="7">
        <f>IF(I3319&lt;Educacao_infantil!$J$3,1,0)</f>
        <v>0</v>
      </c>
      <c r="O3319" s="22"/>
    </row>
    <row r="3320" spans="1:15" x14ac:dyDescent="0.25">
      <c r="A3320" s="8" t="s">
        <v>2191</v>
      </c>
      <c r="B3320" s="9" t="s">
        <v>82</v>
      </c>
      <c r="C3320" s="9" t="str">
        <f>VLOOKUP(B3320,'De-Para_Estado_Regiao'!$B$3:$C$29,2,0)</f>
        <v>Nordeste</v>
      </c>
      <c r="D3320" s="9">
        <v>1003</v>
      </c>
      <c r="E3320" s="9">
        <v>0.60599999999999998</v>
      </c>
      <c r="F3320" s="9">
        <v>0.6</v>
      </c>
      <c r="G3320" s="9">
        <v>0.51400000000000001</v>
      </c>
      <c r="H3320" s="9">
        <v>9028</v>
      </c>
      <c r="I3320" s="6">
        <v>10</v>
      </c>
      <c r="J3320" s="36" t="str">
        <f t="shared" si="51"/>
        <v>Médio</v>
      </c>
      <c r="K3320" s="6">
        <f>IF(OR(B3320="",D3320="",E3320="",F3320="",G3320="",H3320=""),1,0)</f>
        <v>0</v>
      </c>
      <c r="L3320" s="6">
        <f>IF(C3320&lt;Panorama_geral!$B$3,1,0)</f>
        <v>0</v>
      </c>
      <c r="M3320" s="36">
        <f>IF(D3320&gt;Educacao_infantil!$I$3,1,0)</f>
        <v>1</v>
      </c>
      <c r="N3320" s="7">
        <f>IF(I3320&lt;Educacao_infantil!$J$3,1,0)</f>
        <v>0</v>
      </c>
      <c r="O3320" s="22"/>
    </row>
    <row r="3321" spans="1:15" x14ac:dyDescent="0.25">
      <c r="A3321" s="8" t="s">
        <v>2193</v>
      </c>
      <c r="B3321" s="9" t="s">
        <v>7</v>
      </c>
      <c r="C3321" s="9" t="str">
        <f>VLOOKUP(B3321,'De-Para_Estado_Regiao'!$B$3:$C$29,2,0)</f>
        <v>Sudeste</v>
      </c>
      <c r="D3321" s="9">
        <v>1139</v>
      </c>
      <c r="E3321" s="9">
        <v>0.71</v>
      </c>
      <c r="F3321" s="9">
        <v>0.71</v>
      </c>
      <c r="G3321" s="9">
        <v>0.64</v>
      </c>
      <c r="H3321" s="9">
        <v>23459.93</v>
      </c>
      <c r="I3321" s="6">
        <v>11</v>
      </c>
      <c r="J3321" s="36" t="str">
        <f t="shared" si="51"/>
        <v>Alto</v>
      </c>
      <c r="K3321" s="6">
        <f>IF(OR(B3321="",D3321="",E3321="",F3321="",G3321="",H3321=""),1,0)</f>
        <v>0</v>
      </c>
      <c r="L3321" s="6">
        <f>IF(C3321&lt;Panorama_geral!$B$3,1,0)</f>
        <v>0</v>
      </c>
      <c r="M3321" s="36">
        <f>IF(D3321&gt;Educacao_infantil!$I$3,1,0)</f>
        <v>1</v>
      </c>
      <c r="N3321" s="7">
        <f>IF(I3321&lt;Educacao_infantil!$J$3,1,0)</f>
        <v>0</v>
      </c>
      <c r="O3321" s="22"/>
    </row>
    <row r="3322" spans="1:15" x14ac:dyDescent="0.25">
      <c r="A3322" s="5" t="s">
        <v>2196</v>
      </c>
      <c r="B3322" s="6" t="s">
        <v>10</v>
      </c>
      <c r="C3322" s="9" t="str">
        <f>VLOOKUP(B3322,'De-Para_Estado_Regiao'!$B$3:$C$29,2,0)</f>
        <v>Sudeste</v>
      </c>
      <c r="D3322" s="6">
        <v>423</v>
      </c>
      <c r="E3322" s="6">
        <v>0.68500000000000005</v>
      </c>
      <c r="F3322" s="6">
        <v>0.67600000000000005</v>
      </c>
      <c r="G3322" s="6">
        <v>0.60499999999999998</v>
      </c>
      <c r="H3322" s="6">
        <v>42356.06</v>
      </c>
      <c r="I3322" s="6">
        <v>9</v>
      </c>
      <c r="J3322" s="36" t="str">
        <f t="shared" si="51"/>
        <v>Médio</v>
      </c>
      <c r="K3322" s="6">
        <f>IF(OR(B3322="",D3322="",E3322="",F3322="",G3322="",H3322=""),1,0)</f>
        <v>0</v>
      </c>
      <c r="L3322" s="6">
        <f>IF(C3322&lt;Panorama_geral!$B$3,1,0)</f>
        <v>0</v>
      </c>
      <c r="M3322" s="36">
        <f>IF(D3322&gt;Educacao_infantil!$I$3,1,0)</f>
        <v>0</v>
      </c>
      <c r="N3322" s="7">
        <f>IF(I3322&lt;Educacao_infantil!$J$3,1,0)</f>
        <v>0</v>
      </c>
      <c r="O3322" s="22"/>
    </row>
    <row r="3323" spans="1:15" x14ac:dyDescent="0.25">
      <c r="A3323" s="8" t="s">
        <v>2197</v>
      </c>
      <c r="B3323" s="9" t="s">
        <v>16</v>
      </c>
      <c r="C3323" s="9" t="str">
        <f>VLOOKUP(B3323,'De-Para_Estado_Regiao'!$B$3:$C$29,2,0)</f>
        <v>Sudeste</v>
      </c>
      <c r="D3323" s="9">
        <v>422</v>
      </c>
      <c r="E3323" s="9">
        <v>0.67</v>
      </c>
      <c r="F3323" s="9">
        <v>0.68899999999999995</v>
      </c>
      <c r="G3323" s="9">
        <v>0.50800000000000001</v>
      </c>
      <c r="H3323" s="9">
        <v>13571.47</v>
      </c>
      <c r="I3323" s="6">
        <v>21</v>
      </c>
      <c r="J3323" s="36" t="str">
        <f t="shared" si="51"/>
        <v>Médio</v>
      </c>
      <c r="K3323" s="6">
        <f>IF(OR(B3323="",D3323="",E3323="",F3323="",G3323="",H3323=""),1,0)</f>
        <v>0</v>
      </c>
      <c r="L3323" s="6">
        <f>IF(C3323&lt;Panorama_geral!$B$3,1,0)</f>
        <v>0</v>
      </c>
      <c r="M3323" s="36">
        <f>IF(D3323&gt;Educacao_infantil!$I$3,1,0)</f>
        <v>0</v>
      </c>
      <c r="N3323" s="7">
        <f>IF(I3323&lt;Educacao_infantil!$J$3,1,0)</f>
        <v>0</v>
      </c>
      <c r="O3323" s="22"/>
    </row>
    <row r="3324" spans="1:15" x14ac:dyDescent="0.25">
      <c r="A3324" s="5" t="s">
        <v>2198</v>
      </c>
      <c r="B3324" s="6" t="s">
        <v>53</v>
      </c>
      <c r="C3324" s="9" t="str">
        <f>VLOOKUP(B3324,'De-Para_Estado_Regiao'!$B$3:$C$29,2,0)</f>
        <v>Centro-Oeste</v>
      </c>
      <c r="D3324" s="6">
        <v>745</v>
      </c>
      <c r="E3324" s="6">
        <v>0.67</v>
      </c>
      <c r="F3324" s="6">
        <v>0.67700000000000005</v>
      </c>
      <c r="G3324" s="6">
        <v>0.52600000000000002</v>
      </c>
      <c r="H3324" s="6">
        <v>18668.919999999998</v>
      </c>
      <c r="I3324" s="6">
        <v>1</v>
      </c>
      <c r="J3324" s="36" t="str">
        <f t="shared" si="51"/>
        <v>Médio</v>
      </c>
      <c r="K3324" s="6">
        <f>IF(OR(B3324="",D3324="",E3324="",F3324="",G3324="",H3324=""),1,0)</f>
        <v>0</v>
      </c>
      <c r="L3324" s="6">
        <f>IF(C3324&lt;Panorama_geral!$B$3,1,0)</f>
        <v>0</v>
      </c>
      <c r="M3324" s="36">
        <f>IF(D3324&gt;Educacao_infantil!$I$3,1,0)</f>
        <v>0</v>
      </c>
      <c r="N3324" s="7">
        <f>IF(I3324&lt;Educacao_infantil!$J$3,1,0)</f>
        <v>1</v>
      </c>
      <c r="O3324" s="22"/>
    </row>
    <row r="3325" spans="1:15" x14ac:dyDescent="0.25">
      <c r="A3325" s="8" t="s">
        <v>2201</v>
      </c>
      <c r="B3325" s="9" t="s">
        <v>22</v>
      </c>
      <c r="C3325" s="9" t="str">
        <f>VLOOKUP(B3325,'De-Para_Estado_Regiao'!$B$3:$C$29,2,0)</f>
        <v>Sul</v>
      </c>
      <c r="D3325" s="9">
        <v>310</v>
      </c>
      <c r="E3325" s="9">
        <v>0.73099999999999998</v>
      </c>
      <c r="F3325" s="9">
        <v>0.71299999999999997</v>
      </c>
      <c r="G3325" s="9">
        <v>0.66100000000000003</v>
      </c>
      <c r="H3325" s="9">
        <v>41342.93</v>
      </c>
      <c r="I3325" s="6">
        <v>4</v>
      </c>
      <c r="J3325" s="36" t="str">
        <f t="shared" si="51"/>
        <v>Alto</v>
      </c>
      <c r="K3325" s="6">
        <f>IF(OR(B3325="",D3325="",E3325="",F3325="",G3325="",H3325=""),1,0)</f>
        <v>0</v>
      </c>
      <c r="L3325" s="6">
        <f>IF(C3325&lt;Panorama_geral!$B$3,1,0)</f>
        <v>0</v>
      </c>
      <c r="M3325" s="36">
        <f>IF(D3325&gt;Educacao_infantil!$I$3,1,0)</f>
        <v>0</v>
      </c>
      <c r="N3325" s="7">
        <f>IF(I3325&lt;Educacao_infantil!$J$3,1,0)</f>
        <v>0</v>
      </c>
      <c r="O3325" s="22"/>
    </row>
    <row r="3326" spans="1:15" x14ac:dyDescent="0.25">
      <c r="A3326" s="5" t="s">
        <v>2202</v>
      </c>
      <c r="B3326" s="6" t="s">
        <v>114</v>
      </c>
      <c r="C3326" s="9" t="str">
        <f>VLOOKUP(B3326,'De-Para_Estado_Regiao'!$B$3:$C$29,2,0)</f>
        <v>Nordeste</v>
      </c>
      <c r="D3326" s="6">
        <v>1233</v>
      </c>
      <c r="E3326" s="6">
        <v>0.60399999999999998</v>
      </c>
      <c r="F3326" s="6">
        <v>0.57899999999999996</v>
      </c>
      <c r="G3326" s="6">
        <v>0.49199999999999999</v>
      </c>
      <c r="H3326" s="6">
        <v>11848.25</v>
      </c>
      <c r="I3326" s="6">
        <v>7</v>
      </c>
      <c r="J3326" s="36" t="str">
        <f t="shared" si="51"/>
        <v>Médio</v>
      </c>
      <c r="K3326" s="6">
        <f>IF(OR(B3326="",D3326="",E3326="",F3326="",G3326="",H3326=""),1,0)</f>
        <v>0</v>
      </c>
      <c r="L3326" s="6">
        <f>IF(C3326&lt;Panorama_geral!$B$3,1,0)</f>
        <v>0</v>
      </c>
      <c r="M3326" s="36">
        <f>IF(D3326&gt;Educacao_infantil!$I$3,1,0)</f>
        <v>1</v>
      </c>
      <c r="N3326" s="7">
        <f>IF(I3326&lt;Educacao_infantil!$J$3,1,0)</f>
        <v>0</v>
      </c>
      <c r="O3326" s="22"/>
    </row>
    <row r="3327" spans="1:15" x14ac:dyDescent="0.25">
      <c r="A3327" s="8" t="s">
        <v>2203</v>
      </c>
      <c r="B3327" s="9" t="s">
        <v>49</v>
      </c>
      <c r="C3327" s="9" t="str">
        <f>VLOOKUP(B3327,'De-Para_Estado_Regiao'!$B$3:$C$29,2,0)</f>
        <v>Norte</v>
      </c>
      <c r="D3327" s="9">
        <v>1602</v>
      </c>
      <c r="E3327" s="9">
        <v>0.61499999999999999</v>
      </c>
      <c r="F3327" s="9">
        <v>0.58299999999999996</v>
      </c>
      <c r="G3327" s="9">
        <v>0.52500000000000002</v>
      </c>
      <c r="H3327" s="9">
        <v>7329.77</v>
      </c>
      <c r="I3327" s="6">
        <v>15</v>
      </c>
      <c r="J3327" s="36" t="str">
        <f t="shared" si="51"/>
        <v>Médio</v>
      </c>
      <c r="K3327" s="6">
        <f>IF(OR(B3327="",D3327="",E3327="",F3327="",G3327="",H3327=""),1,0)</f>
        <v>0</v>
      </c>
      <c r="L3327" s="6">
        <f>IF(C3327&lt;Panorama_geral!$B$3,1,0)</f>
        <v>0</v>
      </c>
      <c r="M3327" s="36">
        <f>IF(D3327&gt;Educacao_infantil!$I$3,1,0)</f>
        <v>1</v>
      </c>
      <c r="N3327" s="7">
        <f>IF(I3327&lt;Educacao_infantil!$J$3,1,0)</f>
        <v>0</v>
      </c>
      <c r="O3327" s="22"/>
    </row>
    <row r="3328" spans="1:15" x14ac:dyDescent="0.25">
      <c r="A3328" s="5" t="s">
        <v>2204</v>
      </c>
      <c r="B3328" s="6" t="s">
        <v>16</v>
      </c>
      <c r="C3328" s="9" t="str">
        <f>VLOOKUP(B3328,'De-Para_Estado_Regiao'!$B$3:$C$29,2,0)</f>
        <v>Sudeste</v>
      </c>
      <c r="D3328" s="6">
        <v>383</v>
      </c>
      <c r="E3328" s="6">
        <v>0.60899999999999999</v>
      </c>
      <c r="F3328" s="6">
        <v>0.57699999999999996</v>
      </c>
      <c r="G3328" s="6">
        <v>0.48899999999999999</v>
      </c>
      <c r="H3328" s="6">
        <v>6293.2</v>
      </c>
      <c r="I3328" s="6">
        <v>0</v>
      </c>
      <c r="J3328" s="36" t="str">
        <f t="shared" si="51"/>
        <v>Médio</v>
      </c>
      <c r="K3328" s="6">
        <f>IF(OR(B3328="",D3328="",E3328="",F3328="",G3328="",H3328=""),1,0)</f>
        <v>0</v>
      </c>
      <c r="L3328" s="6">
        <f>IF(C3328&lt;Panorama_geral!$B$3,1,0)</f>
        <v>0</v>
      </c>
      <c r="M3328" s="36">
        <f>IF(D3328&gt;Educacao_infantil!$I$3,1,0)</f>
        <v>0</v>
      </c>
      <c r="N3328" s="7">
        <f>IF(I3328&lt;Educacao_infantil!$J$3,1,0)</f>
        <v>1</v>
      </c>
      <c r="O3328" s="22"/>
    </row>
    <row r="3329" spans="1:15" x14ac:dyDescent="0.25">
      <c r="A3329" s="8" t="s">
        <v>2205</v>
      </c>
      <c r="B3329" s="9" t="s">
        <v>16</v>
      </c>
      <c r="C3329" s="9" t="str">
        <f>VLOOKUP(B3329,'De-Para_Estado_Regiao'!$B$3:$C$29,2,0)</f>
        <v>Sudeste</v>
      </c>
      <c r="D3329" s="9">
        <v>895</v>
      </c>
      <c r="E3329" s="9">
        <v>0.64200000000000002</v>
      </c>
      <c r="F3329" s="9">
        <v>0.57499999999999996</v>
      </c>
      <c r="G3329" s="9">
        <v>0.56999999999999995</v>
      </c>
      <c r="H3329" s="9">
        <v>7776.17</v>
      </c>
      <c r="I3329" s="6">
        <v>26</v>
      </c>
      <c r="J3329" s="36" t="str">
        <f t="shared" si="51"/>
        <v>Médio</v>
      </c>
      <c r="K3329" s="6">
        <f>IF(OR(B3329="",D3329="",E3329="",F3329="",G3329="",H3329=""),1,0)</f>
        <v>0</v>
      </c>
      <c r="L3329" s="6">
        <f>IF(C3329&lt;Panorama_geral!$B$3,1,0)</f>
        <v>0</v>
      </c>
      <c r="M3329" s="36">
        <f>IF(D3329&gt;Educacao_infantil!$I$3,1,0)</f>
        <v>0</v>
      </c>
      <c r="N3329" s="7">
        <f>IF(I3329&lt;Educacao_infantil!$J$3,1,0)</f>
        <v>0</v>
      </c>
      <c r="O3329" s="22"/>
    </row>
    <row r="3330" spans="1:15" x14ac:dyDescent="0.25">
      <c r="A3330" s="8" t="s">
        <v>2207</v>
      </c>
      <c r="B3330" s="9" t="s">
        <v>16</v>
      </c>
      <c r="C3330" s="9" t="str">
        <f>VLOOKUP(B3330,'De-Para_Estado_Regiao'!$B$3:$C$29,2,0)</f>
        <v>Sudeste</v>
      </c>
      <c r="D3330" s="9">
        <v>142</v>
      </c>
      <c r="E3330" s="9">
        <v>0.64</v>
      </c>
      <c r="F3330" s="9">
        <v>0.623</v>
      </c>
      <c r="G3330" s="9">
        <v>0.52200000000000002</v>
      </c>
      <c r="H3330" s="9">
        <v>11095.53</v>
      </c>
      <c r="I3330" s="6">
        <v>4</v>
      </c>
      <c r="J3330" s="36" t="str">
        <f t="shared" si="51"/>
        <v>Médio</v>
      </c>
      <c r="K3330" s="6">
        <f>IF(OR(B3330="",D3330="",E3330="",F3330="",G3330="",H3330=""),1,0)</f>
        <v>0</v>
      </c>
      <c r="L3330" s="6">
        <f>IF(C3330&lt;Panorama_geral!$B$3,1,0)</f>
        <v>0</v>
      </c>
      <c r="M3330" s="36">
        <f>IF(D3330&gt;Educacao_infantil!$I$3,1,0)</f>
        <v>0</v>
      </c>
      <c r="N3330" s="7">
        <f>IF(I3330&lt;Educacao_infantil!$J$3,1,0)</f>
        <v>0</v>
      </c>
      <c r="O3330" s="22"/>
    </row>
    <row r="3331" spans="1:15" x14ac:dyDescent="0.25">
      <c r="A3331" s="5" t="s">
        <v>2208</v>
      </c>
      <c r="B3331" s="6" t="s">
        <v>22</v>
      </c>
      <c r="C3331" s="9" t="str">
        <f>VLOOKUP(B3331,'De-Para_Estado_Regiao'!$B$3:$C$29,2,0)</f>
        <v>Sul</v>
      </c>
      <c r="D3331" s="6">
        <v>1348</v>
      </c>
      <c r="E3331" s="6">
        <v>0.63700000000000001</v>
      </c>
      <c r="F3331" s="6">
        <v>0.65400000000000003</v>
      </c>
      <c r="G3331" s="6">
        <v>0.50700000000000001</v>
      </c>
      <c r="H3331" s="6">
        <v>16676.75</v>
      </c>
      <c r="I3331" s="6">
        <v>10</v>
      </c>
      <c r="J3331" s="36" t="str">
        <f t="shared" si="51"/>
        <v>Médio</v>
      </c>
      <c r="K3331" s="6">
        <f>IF(OR(B3331="",D3331="",E3331="",F3331="",G3331="",H3331=""),1,0)</f>
        <v>0</v>
      </c>
      <c r="L3331" s="6">
        <f>IF(C3331&lt;Panorama_geral!$B$3,1,0)</f>
        <v>0</v>
      </c>
      <c r="M3331" s="36">
        <f>IF(D3331&gt;Educacao_infantil!$I$3,1,0)</f>
        <v>1</v>
      </c>
      <c r="N3331" s="7">
        <f>IF(I3331&lt;Educacao_infantil!$J$3,1,0)</f>
        <v>0</v>
      </c>
      <c r="O3331" s="22"/>
    </row>
    <row r="3332" spans="1:15" x14ac:dyDescent="0.25">
      <c r="A3332" s="5" t="s">
        <v>2210</v>
      </c>
      <c r="B3332" s="6" t="s">
        <v>53</v>
      </c>
      <c r="C3332" s="9" t="str">
        <f>VLOOKUP(B3332,'De-Para_Estado_Regiao'!$B$3:$C$29,2,0)</f>
        <v>Centro-Oeste</v>
      </c>
      <c r="D3332" s="6">
        <v>954</v>
      </c>
      <c r="E3332" s="6">
        <v>0.69</v>
      </c>
      <c r="F3332" s="6">
        <v>0.746</v>
      </c>
      <c r="G3332" s="6">
        <v>0.55400000000000005</v>
      </c>
      <c r="H3332" s="6">
        <v>70601.27</v>
      </c>
      <c r="I3332" s="6">
        <v>14</v>
      </c>
      <c r="J3332" s="36" t="str">
        <f t="shared" si="51"/>
        <v>Médio</v>
      </c>
      <c r="K3332" s="6">
        <f>IF(OR(B3332="",D3332="",E3332="",F3332="",G3332="",H3332=""),1,0)</f>
        <v>0</v>
      </c>
      <c r="L3332" s="6">
        <f>IF(C3332&lt;Panorama_geral!$B$3,1,0)</f>
        <v>0</v>
      </c>
      <c r="M3332" s="36">
        <f>IF(D3332&gt;Educacao_infantil!$I$3,1,0)</f>
        <v>1</v>
      </c>
      <c r="N3332" s="7">
        <f>IF(I3332&lt;Educacao_infantil!$J$3,1,0)</f>
        <v>0</v>
      </c>
      <c r="O3332" s="22"/>
    </row>
    <row r="3333" spans="1:15" x14ac:dyDescent="0.25">
      <c r="A3333" s="8" t="s">
        <v>2211</v>
      </c>
      <c r="B3333" s="9" t="s">
        <v>7</v>
      </c>
      <c r="C3333" s="9" t="str">
        <f>VLOOKUP(B3333,'De-Para_Estado_Regiao'!$B$3:$C$29,2,0)</f>
        <v>Sudeste</v>
      </c>
      <c r="D3333" s="9">
        <v>137</v>
      </c>
      <c r="E3333" s="9">
        <v>0.73</v>
      </c>
      <c r="F3333" s="9">
        <v>0.68200000000000005</v>
      </c>
      <c r="G3333" s="9">
        <v>0.69099999999999995</v>
      </c>
      <c r="H3333" s="9">
        <v>13658.49</v>
      </c>
      <c r="I3333" s="6">
        <v>1</v>
      </c>
      <c r="J3333" s="36" t="str">
        <f t="shared" si="51"/>
        <v>Alto</v>
      </c>
      <c r="K3333" s="6">
        <f>IF(OR(B3333="",D3333="",E3333="",F3333="",G3333="",H3333=""),1,0)</f>
        <v>0</v>
      </c>
      <c r="L3333" s="6">
        <f>IF(C3333&lt;Panorama_geral!$B$3,1,0)</f>
        <v>0</v>
      </c>
      <c r="M3333" s="36">
        <f>IF(D3333&gt;Educacao_infantil!$I$3,1,0)</f>
        <v>0</v>
      </c>
      <c r="N3333" s="7">
        <f>IF(I3333&lt;Educacao_infantil!$J$3,1,0)</f>
        <v>1</v>
      </c>
      <c r="O3333" s="22"/>
    </row>
    <row r="3334" spans="1:15" x14ac:dyDescent="0.25">
      <c r="A3334" s="5" t="s">
        <v>2212</v>
      </c>
      <c r="B3334" s="6" t="s">
        <v>24</v>
      </c>
      <c r="C3334" s="9" t="str">
        <f>VLOOKUP(B3334,'De-Para_Estado_Regiao'!$B$3:$C$29,2,0)</f>
        <v>Nordeste</v>
      </c>
      <c r="D3334" s="6">
        <v>1131</v>
      </c>
      <c r="E3334" s="6">
        <v>0.621</v>
      </c>
      <c r="F3334" s="6">
        <v>0.61599999999999999</v>
      </c>
      <c r="G3334" s="6">
        <v>0.497</v>
      </c>
      <c r="H3334" s="6">
        <v>14230.09</v>
      </c>
      <c r="I3334" s="6">
        <v>8</v>
      </c>
      <c r="J3334" s="36" t="str">
        <f t="shared" ref="J3334:J3397" si="52">IF(E3334&lt;0.55,"Baixo", IF(E3334&lt;0.7,"Médio", IF(E3334&lt;0.8,"Alto","Muito Alto")))</f>
        <v>Médio</v>
      </c>
      <c r="K3334" s="6">
        <f>IF(OR(B3334="",D3334="",E3334="",F3334="",G3334="",H3334=""),1,0)</f>
        <v>0</v>
      </c>
      <c r="L3334" s="6">
        <f>IF(C3334&lt;Panorama_geral!$B$3,1,0)</f>
        <v>0</v>
      </c>
      <c r="M3334" s="36">
        <f>IF(D3334&gt;Educacao_infantil!$I$3,1,0)</f>
        <v>1</v>
      </c>
      <c r="N3334" s="7">
        <f>IF(I3334&lt;Educacao_infantil!$J$3,1,0)</f>
        <v>0</v>
      </c>
      <c r="O3334" s="22"/>
    </row>
    <row r="3335" spans="1:15" x14ac:dyDescent="0.25">
      <c r="A3335" s="8" t="s">
        <v>2213</v>
      </c>
      <c r="B3335" s="9" t="s">
        <v>16</v>
      </c>
      <c r="C3335" s="9" t="str">
        <f>VLOOKUP(B3335,'De-Para_Estado_Regiao'!$B$3:$C$29,2,0)</f>
        <v>Sudeste</v>
      </c>
      <c r="D3335" s="9">
        <v>1641</v>
      </c>
      <c r="E3335" s="9">
        <v>0.624</v>
      </c>
      <c r="F3335" s="9">
        <v>0.60299999999999998</v>
      </c>
      <c r="G3335" s="9">
        <v>0.52400000000000002</v>
      </c>
      <c r="H3335" s="9">
        <v>15293.33</v>
      </c>
      <c r="I3335" s="6">
        <v>17</v>
      </c>
      <c r="J3335" s="36" t="str">
        <f t="shared" si="52"/>
        <v>Médio</v>
      </c>
      <c r="K3335" s="6">
        <f>IF(OR(B3335="",D3335="",E3335="",F3335="",G3335="",H3335=""),1,0)</f>
        <v>0</v>
      </c>
      <c r="L3335" s="6">
        <f>IF(C3335&lt;Panorama_geral!$B$3,1,0)</f>
        <v>0</v>
      </c>
      <c r="M3335" s="36">
        <f>IF(D3335&gt;Educacao_infantil!$I$3,1,0)</f>
        <v>1</v>
      </c>
      <c r="N3335" s="7">
        <f>IF(I3335&lt;Educacao_infantil!$J$3,1,0)</f>
        <v>0</v>
      </c>
      <c r="O3335" s="22"/>
    </row>
    <row r="3336" spans="1:15" x14ac:dyDescent="0.25">
      <c r="A3336" s="8" t="s">
        <v>2217</v>
      </c>
      <c r="B3336" s="9" t="s">
        <v>148</v>
      </c>
      <c r="C3336" s="9" t="str">
        <f>VLOOKUP(B3336,'De-Para_Estado_Regiao'!$B$3:$C$29,2,0)</f>
        <v>Norte</v>
      </c>
      <c r="D3336" s="9">
        <v>568</v>
      </c>
      <c r="E3336" s="9">
        <v>0.65</v>
      </c>
      <c r="F3336" s="9">
        <v>0.64400000000000002</v>
      </c>
      <c r="G3336" s="9">
        <v>0.53700000000000003</v>
      </c>
      <c r="H3336" s="9">
        <v>21385.41</v>
      </c>
      <c r="I3336" s="6">
        <v>5</v>
      </c>
      <c r="J3336" s="36" t="str">
        <f t="shared" si="52"/>
        <v>Médio</v>
      </c>
      <c r="K3336" s="6">
        <f>IF(OR(B3336="",D3336="",E3336="",F3336="",G3336="",H3336=""),1,0)</f>
        <v>0</v>
      </c>
      <c r="L3336" s="6">
        <f>IF(C3336&lt;Panorama_geral!$B$3,1,0)</f>
        <v>0</v>
      </c>
      <c r="M3336" s="36">
        <f>IF(D3336&gt;Educacao_infantil!$I$3,1,0)</f>
        <v>0</v>
      </c>
      <c r="N3336" s="7">
        <f>IF(I3336&lt;Educacao_infantil!$J$3,1,0)</f>
        <v>0</v>
      </c>
      <c r="O3336" s="22"/>
    </row>
    <row r="3337" spans="1:15" x14ac:dyDescent="0.25">
      <c r="A3337" s="8" t="s">
        <v>2218</v>
      </c>
      <c r="B3337" s="9" t="s">
        <v>16</v>
      </c>
      <c r="C3337" s="9" t="str">
        <f>VLOOKUP(B3337,'De-Para_Estado_Regiao'!$B$3:$C$29,2,0)</f>
        <v>Sudeste</v>
      </c>
      <c r="D3337" s="9">
        <v>107</v>
      </c>
      <c r="E3337" s="9">
        <v>0.7</v>
      </c>
      <c r="F3337" s="9">
        <v>0.68700000000000006</v>
      </c>
      <c r="G3337" s="9">
        <v>0.58799999999999997</v>
      </c>
      <c r="H3337" s="9">
        <v>43314.1</v>
      </c>
      <c r="I3337" s="6">
        <v>3</v>
      </c>
      <c r="J3337" s="36" t="str">
        <f t="shared" si="52"/>
        <v>Alto</v>
      </c>
      <c r="K3337" s="6">
        <f>IF(OR(B3337="",D3337="",E3337="",F3337="",G3337="",H3337=""),1,0)</f>
        <v>0</v>
      </c>
      <c r="L3337" s="6">
        <f>IF(C3337&lt;Panorama_geral!$B$3,1,0)</f>
        <v>0</v>
      </c>
      <c r="M3337" s="36">
        <f>IF(D3337&gt;Educacao_infantil!$I$3,1,0)</f>
        <v>0</v>
      </c>
      <c r="N3337" s="7">
        <f>IF(I3337&lt;Educacao_infantil!$J$3,1,0)</f>
        <v>0</v>
      </c>
      <c r="O3337" s="22"/>
    </row>
    <row r="3338" spans="1:15" x14ac:dyDescent="0.25">
      <c r="A3338" s="5" t="s">
        <v>2219</v>
      </c>
      <c r="B3338" s="6" t="s">
        <v>16</v>
      </c>
      <c r="C3338" s="9" t="str">
        <f>VLOOKUP(B3338,'De-Para_Estado_Regiao'!$B$3:$C$29,2,0)</f>
        <v>Sudeste</v>
      </c>
      <c r="D3338" s="6">
        <v>288</v>
      </c>
      <c r="E3338" s="6">
        <v>0.64300000000000002</v>
      </c>
      <c r="F3338" s="6">
        <v>0.60499999999999998</v>
      </c>
      <c r="G3338" s="6">
        <v>0.55200000000000005</v>
      </c>
      <c r="H3338" s="6">
        <v>9424.86</v>
      </c>
      <c r="I3338" s="6">
        <v>3</v>
      </c>
      <c r="J3338" s="36" t="str">
        <f t="shared" si="52"/>
        <v>Médio</v>
      </c>
      <c r="K3338" s="6">
        <f>IF(OR(B3338="",D3338="",E3338="",F3338="",G3338="",H3338=""),1,0)</f>
        <v>0</v>
      </c>
      <c r="L3338" s="6">
        <f>IF(C3338&lt;Panorama_geral!$B$3,1,0)</f>
        <v>0</v>
      </c>
      <c r="M3338" s="36">
        <f>IF(D3338&gt;Educacao_infantil!$I$3,1,0)</f>
        <v>0</v>
      </c>
      <c r="N3338" s="7">
        <f>IF(I3338&lt;Educacao_infantil!$J$3,1,0)</f>
        <v>0</v>
      </c>
      <c r="O3338" s="22"/>
    </row>
    <row r="3339" spans="1:15" x14ac:dyDescent="0.25">
      <c r="A3339" s="5" t="s">
        <v>2221</v>
      </c>
      <c r="B3339" s="6" t="s">
        <v>16</v>
      </c>
      <c r="C3339" s="9" t="str">
        <f>VLOOKUP(B3339,'De-Para_Estado_Regiao'!$B$3:$C$29,2,0)</f>
        <v>Sudeste</v>
      </c>
      <c r="D3339" s="6">
        <v>755</v>
      </c>
      <c r="E3339" s="6">
        <v>0.66</v>
      </c>
      <c r="F3339" s="6">
        <v>0.60699999999999998</v>
      </c>
      <c r="G3339" s="6">
        <v>0.56999999999999995</v>
      </c>
      <c r="H3339" s="6">
        <v>11200.04</v>
      </c>
      <c r="I3339" s="6">
        <v>17</v>
      </c>
      <c r="J3339" s="36" t="str">
        <f t="shared" si="52"/>
        <v>Médio</v>
      </c>
      <c r="K3339" s="6">
        <f>IF(OR(B3339="",D3339="",E3339="",F3339="",G3339="",H3339=""),1,0)</f>
        <v>0</v>
      </c>
      <c r="L3339" s="6">
        <f>IF(C3339&lt;Panorama_geral!$B$3,1,0)</f>
        <v>0</v>
      </c>
      <c r="M3339" s="36">
        <f>IF(D3339&gt;Educacao_infantil!$I$3,1,0)</f>
        <v>0</v>
      </c>
      <c r="N3339" s="7">
        <f>IF(I3339&lt;Educacao_infantil!$J$3,1,0)</f>
        <v>0</v>
      </c>
      <c r="O3339" s="22"/>
    </row>
    <row r="3340" spans="1:15" x14ac:dyDescent="0.25">
      <c r="A3340" s="8" t="s">
        <v>2224</v>
      </c>
      <c r="B3340" s="9" t="s">
        <v>275</v>
      </c>
      <c r="C3340" s="9" t="str">
        <f>VLOOKUP(B3340,'De-Para_Estado_Regiao'!$B$3:$C$29,2,0)</f>
        <v>Norte</v>
      </c>
      <c r="D3340" s="9">
        <v>1020</v>
      </c>
      <c r="E3340" s="9">
        <v>0.61399999999999999</v>
      </c>
      <c r="F3340" s="9">
        <v>0.61899999999999999</v>
      </c>
      <c r="G3340" s="9">
        <v>0.48499999999999999</v>
      </c>
      <c r="H3340" s="9">
        <v>16728.68</v>
      </c>
      <c r="I3340" s="6">
        <v>13</v>
      </c>
      <c r="J3340" s="36" t="str">
        <f t="shared" si="52"/>
        <v>Médio</v>
      </c>
      <c r="K3340" s="6">
        <f>IF(OR(B3340="",D3340="",E3340="",F3340="",G3340="",H3340=""),1,0)</f>
        <v>0</v>
      </c>
      <c r="L3340" s="6">
        <f>IF(C3340&lt;Panorama_geral!$B$3,1,0)</f>
        <v>0</v>
      </c>
      <c r="M3340" s="36">
        <f>IF(D3340&gt;Educacao_infantil!$I$3,1,0)</f>
        <v>1</v>
      </c>
      <c r="N3340" s="7">
        <f>IF(I3340&lt;Educacao_infantil!$J$3,1,0)</f>
        <v>0</v>
      </c>
      <c r="O3340" s="22"/>
    </row>
    <row r="3341" spans="1:15" x14ac:dyDescent="0.25">
      <c r="A3341" s="8" t="s">
        <v>2228</v>
      </c>
      <c r="B3341" s="9" t="s">
        <v>59</v>
      </c>
      <c r="C3341" s="9" t="str">
        <f>VLOOKUP(B3341,'De-Para_Estado_Regiao'!$B$3:$C$29,2,0)</f>
        <v>Sul</v>
      </c>
      <c r="D3341" s="9">
        <v>335</v>
      </c>
      <c r="E3341" s="9">
        <v>0.69</v>
      </c>
      <c r="F3341" s="9">
        <v>0.70199999999999996</v>
      </c>
      <c r="G3341" s="9">
        <v>0.59499999999999997</v>
      </c>
      <c r="H3341" s="9">
        <v>30017.15</v>
      </c>
      <c r="I3341" s="6">
        <v>10</v>
      </c>
      <c r="J3341" s="36" t="str">
        <f t="shared" si="52"/>
        <v>Médio</v>
      </c>
      <c r="K3341" s="6">
        <f>IF(OR(B3341="",D3341="",E3341="",F3341="",G3341="",H3341=""),1,0)</f>
        <v>0</v>
      </c>
      <c r="L3341" s="6">
        <f>IF(C3341&lt;Panorama_geral!$B$3,1,0)</f>
        <v>0</v>
      </c>
      <c r="M3341" s="36">
        <f>IF(D3341&gt;Educacao_infantil!$I$3,1,0)</f>
        <v>0</v>
      </c>
      <c r="N3341" s="7">
        <f>IF(I3341&lt;Educacao_infantil!$J$3,1,0)</f>
        <v>0</v>
      </c>
      <c r="O3341" s="22"/>
    </row>
    <row r="3342" spans="1:15" x14ac:dyDescent="0.25">
      <c r="A3342" s="5" t="s">
        <v>2231</v>
      </c>
      <c r="B3342" s="6" t="s">
        <v>19</v>
      </c>
      <c r="C3342" s="9" t="str">
        <f>VLOOKUP(B3342,'De-Para_Estado_Regiao'!$B$3:$C$29,2,0)</f>
        <v>Nordeste</v>
      </c>
      <c r="D3342" s="6">
        <v>1276</v>
      </c>
      <c r="E3342" s="6">
        <v>0.61299999999999999</v>
      </c>
      <c r="F3342" s="6">
        <v>0.60099999999999998</v>
      </c>
      <c r="G3342" s="6">
        <v>0.51</v>
      </c>
      <c r="H3342" s="6">
        <v>8002.14</v>
      </c>
      <c r="I3342" s="6">
        <v>8</v>
      </c>
      <c r="J3342" s="36" t="str">
        <f t="shared" si="52"/>
        <v>Médio</v>
      </c>
      <c r="K3342" s="6">
        <f>IF(OR(B3342="",D3342="",E3342="",F3342="",G3342="",H3342=""),1,0)</f>
        <v>0</v>
      </c>
      <c r="L3342" s="6">
        <f>IF(C3342&lt;Panorama_geral!$B$3,1,0)</f>
        <v>0</v>
      </c>
      <c r="M3342" s="36">
        <f>IF(D3342&gt;Educacao_infantil!$I$3,1,0)</f>
        <v>1</v>
      </c>
      <c r="N3342" s="7">
        <f>IF(I3342&lt;Educacao_infantil!$J$3,1,0)</f>
        <v>0</v>
      </c>
      <c r="O3342" s="22"/>
    </row>
    <row r="3343" spans="1:15" x14ac:dyDescent="0.25">
      <c r="A3343" s="5" t="s">
        <v>2234</v>
      </c>
      <c r="B3343" s="6" t="s">
        <v>16</v>
      </c>
      <c r="C3343" s="9" t="str">
        <f>VLOOKUP(B3343,'De-Para_Estado_Regiao'!$B$3:$C$29,2,0)</f>
        <v>Sudeste</v>
      </c>
      <c r="D3343" s="6">
        <v>246</v>
      </c>
      <c r="E3343" s="6">
        <v>0.70099999999999996</v>
      </c>
      <c r="F3343" s="6">
        <v>0.68400000000000005</v>
      </c>
      <c r="G3343" s="6">
        <v>0.59799999999999998</v>
      </c>
      <c r="H3343" s="6">
        <v>11335.54</v>
      </c>
      <c r="I3343" s="6">
        <v>3</v>
      </c>
      <c r="J3343" s="36" t="str">
        <f t="shared" si="52"/>
        <v>Alto</v>
      </c>
      <c r="K3343" s="6">
        <f>IF(OR(B3343="",D3343="",E3343="",F3343="",G3343="",H3343=""),1,0)</f>
        <v>0</v>
      </c>
      <c r="L3343" s="6">
        <f>IF(C3343&lt;Panorama_geral!$B$3,1,0)</f>
        <v>0</v>
      </c>
      <c r="M3343" s="36">
        <f>IF(D3343&gt;Educacao_infantil!$I$3,1,0)</f>
        <v>0</v>
      </c>
      <c r="N3343" s="7">
        <f>IF(I3343&lt;Educacao_infantil!$J$3,1,0)</f>
        <v>0</v>
      </c>
      <c r="O3343" s="22"/>
    </row>
    <row r="3344" spans="1:15" x14ac:dyDescent="0.25">
      <c r="A3344" s="8" t="s">
        <v>2235</v>
      </c>
      <c r="B3344" s="9" t="s">
        <v>94</v>
      </c>
      <c r="C3344" s="9" t="str">
        <f>VLOOKUP(B3344,'De-Para_Estado_Regiao'!$B$3:$C$29,2,0)</f>
        <v>Nordeste</v>
      </c>
      <c r="D3344" s="9">
        <v>3491</v>
      </c>
      <c r="E3344" s="9">
        <v>0.626</v>
      </c>
      <c r="F3344" s="9">
        <v>0.59099999999999997</v>
      </c>
      <c r="G3344" s="9">
        <v>0.54100000000000004</v>
      </c>
      <c r="H3344" s="9">
        <v>27183.71</v>
      </c>
      <c r="I3344" s="6">
        <v>25</v>
      </c>
      <c r="J3344" s="36" t="str">
        <f t="shared" si="52"/>
        <v>Médio</v>
      </c>
      <c r="K3344" s="6">
        <f>IF(OR(B3344="",D3344="",E3344="",F3344="",G3344="",H3344=""),1,0)</f>
        <v>0</v>
      </c>
      <c r="L3344" s="6">
        <f>IF(C3344&lt;Panorama_geral!$B$3,1,0)</f>
        <v>0</v>
      </c>
      <c r="M3344" s="36">
        <f>IF(D3344&gt;Educacao_infantil!$I$3,1,0)</f>
        <v>1</v>
      </c>
      <c r="N3344" s="7">
        <f>IF(I3344&lt;Educacao_infantil!$J$3,1,0)</f>
        <v>0</v>
      </c>
      <c r="O3344" s="22"/>
    </row>
    <row r="3345" spans="1:15" x14ac:dyDescent="0.25">
      <c r="A3345" s="8" t="s">
        <v>2239</v>
      </c>
      <c r="B3345" s="9" t="s">
        <v>22</v>
      </c>
      <c r="C3345" s="9" t="str">
        <f>VLOOKUP(B3345,'De-Para_Estado_Regiao'!$B$3:$C$29,2,0)</f>
        <v>Sul</v>
      </c>
      <c r="D3345" s="9">
        <v>209</v>
      </c>
      <c r="E3345" s="9">
        <v>0.72299999999999998</v>
      </c>
      <c r="F3345" s="9">
        <v>0.69899999999999995</v>
      </c>
      <c r="G3345" s="9">
        <v>0.65700000000000003</v>
      </c>
      <c r="H3345" s="9">
        <v>58039.48</v>
      </c>
      <c r="I3345" s="6">
        <v>3</v>
      </c>
      <c r="J3345" s="36" t="str">
        <f t="shared" si="52"/>
        <v>Alto</v>
      </c>
      <c r="K3345" s="6">
        <f>IF(OR(B3345="",D3345="",E3345="",F3345="",G3345="",H3345=""),1,0)</f>
        <v>0</v>
      </c>
      <c r="L3345" s="6">
        <f>IF(C3345&lt;Panorama_geral!$B$3,1,0)</f>
        <v>0</v>
      </c>
      <c r="M3345" s="36">
        <f>IF(D3345&gt;Educacao_infantil!$I$3,1,0)</f>
        <v>0</v>
      </c>
      <c r="N3345" s="7">
        <f>IF(I3345&lt;Educacao_infantil!$J$3,1,0)</f>
        <v>0</v>
      </c>
      <c r="O3345" s="22"/>
    </row>
    <row r="3346" spans="1:15" x14ac:dyDescent="0.25">
      <c r="A3346" s="5" t="s">
        <v>2240</v>
      </c>
      <c r="B3346" s="6" t="s">
        <v>14</v>
      </c>
      <c r="C3346" s="9" t="str">
        <f>VLOOKUP(B3346,'De-Para_Estado_Regiao'!$B$3:$C$29,2,0)</f>
        <v>Sul</v>
      </c>
      <c r="D3346" s="6">
        <v>1541</v>
      </c>
      <c r="E3346" s="6">
        <v>0.747</v>
      </c>
      <c r="F3346" s="6">
        <v>0.72599999999999998</v>
      </c>
      <c r="G3346" s="6">
        <v>0.65900000000000003</v>
      </c>
      <c r="H3346" s="6">
        <v>29205.05</v>
      </c>
      <c r="I3346" s="6">
        <v>27</v>
      </c>
      <c r="J3346" s="36" t="str">
        <f t="shared" si="52"/>
        <v>Alto</v>
      </c>
      <c r="K3346" s="6">
        <f>IF(OR(B3346="",D3346="",E3346="",F3346="",G3346="",H3346=""),1,0)</f>
        <v>0</v>
      </c>
      <c r="L3346" s="6">
        <f>IF(C3346&lt;Panorama_geral!$B$3,1,0)</f>
        <v>0</v>
      </c>
      <c r="M3346" s="36">
        <f>IF(D3346&gt;Educacao_infantil!$I$3,1,0)</f>
        <v>1</v>
      </c>
      <c r="N3346" s="7">
        <f>IF(I3346&lt;Educacao_infantil!$J$3,1,0)</f>
        <v>0</v>
      </c>
      <c r="O3346" s="22"/>
    </row>
    <row r="3347" spans="1:15" x14ac:dyDescent="0.25">
      <c r="A3347" s="5" t="s">
        <v>2242</v>
      </c>
      <c r="B3347" s="6" t="s">
        <v>33</v>
      </c>
      <c r="C3347" s="9" t="str">
        <f>VLOOKUP(B3347,'De-Para_Estado_Regiao'!$B$3:$C$29,2,0)</f>
        <v>Centro-Oeste</v>
      </c>
      <c r="D3347" s="6">
        <v>480</v>
      </c>
      <c r="E3347" s="6">
        <v>0.71</v>
      </c>
      <c r="F3347" s="6">
        <v>0.75</v>
      </c>
      <c r="G3347" s="6">
        <v>0.56899999999999995</v>
      </c>
      <c r="H3347" s="6">
        <v>21782.23</v>
      </c>
      <c r="I3347" s="6">
        <v>7</v>
      </c>
      <c r="J3347" s="36" t="str">
        <f t="shared" si="52"/>
        <v>Alto</v>
      </c>
      <c r="K3347" s="6">
        <f>IF(OR(B3347="",D3347="",E3347="",F3347="",G3347="",H3347=""),1,0)</f>
        <v>0</v>
      </c>
      <c r="L3347" s="6">
        <f>IF(C3347&lt;Panorama_geral!$B$3,1,0)</f>
        <v>0</v>
      </c>
      <c r="M3347" s="36">
        <f>IF(D3347&gt;Educacao_infantil!$I$3,1,0)</f>
        <v>0</v>
      </c>
      <c r="N3347" s="7">
        <f>IF(I3347&lt;Educacao_infantil!$J$3,1,0)</f>
        <v>0</v>
      </c>
      <c r="O3347" s="22"/>
    </row>
    <row r="3348" spans="1:15" x14ac:dyDescent="0.25">
      <c r="A3348" s="8" t="s">
        <v>2243</v>
      </c>
      <c r="B3348" s="9" t="s">
        <v>148</v>
      </c>
      <c r="C3348" s="9" t="str">
        <f>VLOOKUP(B3348,'De-Para_Estado_Regiao'!$B$3:$C$29,2,0)</f>
        <v>Norte</v>
      </c>
      <c r="D3348" s="9">
        <v>177</v>
      </c>
      <c r="E3348" s="9">
        <v>0.625</v>
      </c>
      <c r="F3348" s="9">
        <v>0.66400000000000003</v>
      </c>
      <c r="G3348" s="9">
        <v>0.45700000000000002</v>
      </c>
      <c r="H3348" s="9">
        <v>13957.19</v>
      </c>
      <c r="I3348" s="6">
        <v>8</v>
      </c>
      <c r="J3348" s="36" t="str">
        <f t="shared" si="52"/>
        <v>Médio</v>
      </c>
      <c r="K3348" s="6">
        <f>IF(OR(B3348="",D3348="",E3348="",F3348="",G3348="",H3348=""),1,0)</f>
        <v>0</v>
      </c>
      <c r="L3348" s="6">
        <f>IF(C3348&lt;Panorama_geral!$B$3,1,0)</f>
        <v>0</v>
      </c>
      <c r="M3348" s="36">
        <f>IF(D3348&gt;Educacao_infantil!$I$3,1,0)</f>
        <v>0</v>
      </c>
      <c r="N3348" s="7">
        <f>IF(I3348&lt;Educacao_infantil!$J$3,1,0)</f>
        <v>0</v>
      </c>
      <c r="O3348" s="22"/>
    </row>
    <row r="3349" spans="1:15" x14ac:dyDescent="0.25">
      <c r="A3349" s="5" t="s">
        <v>2244</v>
      </c>
      <c r="B3349" s="6" t="s">
        <v>16</v>
      </c>
      <c r="C3349" s="9" t="str">
        <f>VLOOKUP(B3349,'De-Para_Estado_Regiao'!$B$3:$C$29,2,0)</f>
        <v>Sudeste</v>
      </c>
      <c r="D3349" s="6">
        <v>112</v>
      </c>
      <c r="E3349" s="6">
        <v>0.68</v>
      </c>
      <c r="F3349" s="6">
        <v>0.69099999999999995</v>
      </c>
      <c r="G3349" s="6">
        <v>0.52500000000000002</v>
      </c>
      <c r="H3349" s="6">
        <v>20858.97</v>
      </c>
      <c r="I3349" s="6">
        <v>1</v>
      </c>
      <c r="J3349" s="36" t="str">
        <f t="shared" si="52"/>
        <v>Médio</v>
      </c>
      <c r="K3349" s="6">
        <f>IF(OR(B3349="",D3349="",E3349="",F3349="",G3349="",H3349=""),1,0)</f>
        <v>0</v>
      </c>
      <c r="L3349" s="6">
        <f>IF(C3349&lt;Panorama_geral!$B$3,1,0)</f>
        <v>0</v>
      </c>
      <c r="M3349" s="36">
        <f>IF(D3349&gt;Educacao_infantil!$I$3,1,0)</f>
        <v>0</v>
      </c>
      <c r="N3349" s="7">
        <f>IF(I3349&lt;Educacao_infantil!$J$3,1,0)</f>
        <v>1</v>
      </c>
      <c r="O3349" s="22"/>
    </row>
    <row r="3350" spans="1:15" x14ac:dyDescent="0.25">
      <c r="A3350" s="8" t="s">
        <v>2245</v>
      </c>
      <c r="B3350" s="9" t="s">
        <v>7</v>
      </c>
      <c r="C3350" s="9" t="str">
        <f>VLOOKUP(B3350,'De-Para_Estado_Regiao'!$B$3:$C$29,2,0)</f>
        <v>Sudeste</v>
      </c>
      <c r="D3350" s="9">
        <v>506</v>
      </c>
      <c r="E3350" s="9">
        <v>0.69</v>
      </c>
      <c r="F3350" s="9">
        <v>0.69699999999999995</v>
      </c>
      <c r="G3350" s="9">
        <v>0.57199999999999995</v>
      </c>
      <c r="H3350" s="9">
        <v>10651.27</v>
      </c>
      <c r="I3350" s="6">
        <v>3</v>
      </c>
      <c r="J3350" s="36" t="str">
        <f t="shared" si="52"/>
        <v>Médio</v>
      </c>
      <c r="K3350" s="6">
        <f>IF(OR(B3350="",D3350="",E3350="",F3350="",G3350="",H3350=""),1,0)</f>
        <v>0</v>
      </c>
      <c r="L3350" s="6">
        <f>IF(C3350&lt;Panorama_geral!$B$3,1,0)</f>
        <v>0</v>
      </c>
      <c r="M3350" s="36">
        <f>IF(D3350&gt;Educacao_infantil!$I$3,1,0)</f>
        <v>0</v>
      </c>
      <c r="N3350" s="7">
        <f>IF(I3350&lt;Educacao_infantil!$J$3,1,0)</f>
        <v>0</v>
      </c>
      <c r="O3350" s="22"/>
    </row>
    <row r="3351" spans="1:15" x14ac:dyDescent="0.25">
      <c r="A3351" s="5" t="s">
        <v>2246</v>
      </c>
      <c r="B3351" s="6" t="s">
        <v>22</v>
      </c>
      <c r="C3351" s="9" t="str">
        <f>VLOOKUP(B3351,'De-Para_Estado_Regiao'!$B$3:$C$29,2,0)</f>
        <v>Sul</v>
      </c>
      <c r="D3351" s="6">
        <v>252</v>
      </c>
      <c r="E3351" s="6">
        <v>0.67</v>
      </c>
      <c r="F3351" s="6">
        <v>0.67600000000000005</v>
      </c>
      <c r="G3351" s="6">
        <v>0.54400000000000004</v>
      </c>
      <c r="H3351" s="6">
        <v>28166.74</v>
      </c>
      <c r="I3351" s="6">
        <v>6</v>
      </c>
      <c r="J3351" s="36" t="str">
        <f t="shared" si="52"/>
        <v>Médio</v>
      </c>
      <c r="K3351" s="6">
        <f>IF(OR(B3351="",D3351="",E3351="",F3351="",G3351="",H3351=""),1,0)</f>
        <v>0</v>
      </c>
      <c r="L3351" s="6">
        <f>IF(C3351&lt;Panorama_geral!$B$3,1,0)</f>
        <v>0</v>
      </c>
      <c r="M3351" s="36">
        <f>IF(D3351&gt;Educacao_infantil!$I$3,1,0)</f>
        <v>0</v>
      </c>
      <c r="N3351" s="7">
        <f>IF(I3351&lt;Educacao_infantil!$J$3,1,0)</f>
        <v>0</v>
      </c>
      <c r="O3351" s="22"/>
    </row>
    <row r="3352" spans="1:15" x14ac:dyDescent="0.25">
      <c r="A3352" s="5" t="s">
        <v>2248</v>
      </c>
      <c r="B3352" s="6" t="s">
        <v>16</v>
      </c>
      <c r="C3352" s="9" t="str">
        <f>VLOOKUP(B3352,'De-Para_Estado_Regiao'!$B$3:$C$29,2,0)</f>
        <v>Sudeste</v>
      </c>
      <c r="D3352" s="6">
        <v>176</v>
      </c>
      <c r="E3352" s="6">
        <v>0.628</v>
      </c>
      <c r="F3352" s="6">
        <v>0.61699999999999999</v>
      </c>
      <c r="G3352" s="6">
        <v>0.49299999999999999</v>
      </c>
      <c r="H3352" s="6">
        <v>11566.8</v>
      </c>
      <c r="I3352" s="6">
        <v>8</v>
      </c>
      <c r="J3352" s="36" t="str">
        <f t="shared" si="52"/>
        <v>Médio</v>
      </c>
      <c r="K3352" s="6">
        <f>IF(OR(B3352="",D3352="",E3352="",F3352="",G3352="",H3352=""),1,0)</f>
        <v>0</v>
      </c>
      <c r="L3352" s="6">
        <f>IF(C3352&lt;Panorama_geral!$B$3,1,0)</f>
        <v>0</v>
      </c>
      <c r="M3352" s="36">
        <f>IF(D3352&gt;Educacao_infantil!$I$3,1,0)</f>
        <v>0</v>
      </c>
      <c r="N3352" s="7">
        <f>IF(I3352&lt;Educacao_infantil!$J$3,1,0)</f>
        <v>0</v>
      </c>
      <c r="O3352" s="22"/>
    </row>
    <row r="3353" spans="1:15" x14ac:dyDescent="0.25">
      <c r="A3353" s="5" t="s">
        <v>2250</v>
      </c>
      <c r="B3353" s="6" t="s">
        <v>94</v>
      </c>
      <c r="C3353" s="9" t="str">
        <f>VLOOKUP(B3353,'De-Para_Estado_Regiao'!$B$3:$C$29,2,0)</f>
        <v>Nordeste</v>
      </c>
      <c r="D3353" s="6">
        <v>3052</v>
      </c>
      <c r="E3353" s="6">
        <v>0.64200000000000002</v>
      </c>
      <c r="F3353" s="6">
        <v>0.64100000000000001</v>
      </c>
      <c r="G3353" s="6">
        <v>0.52</v>
      </c>
      <c r="H3353" s="6">
        <v>31655.89</v>
      </c>
      <c r="I3353" s="6">
        <v>10</v>
      </c>
      <c r="J3353" s="36" t="str">
        <f t="shared" si="52"/>
        <v>Médio</v>
      </c>
      <c r="K3353" s="6">
        <f>IF(OR(B3353="",D3353="",E3353="",F3353="",G3353="",H3353=""),1,0)</f>
        <v>0</v>
      </c>
      <c r="L3353" s="6">
        <f>IF(C3353&lt;Panorama_geral!$B$3,1,0)</f>
        <v>0</v>
      </c>
      <c r="M3353" s="36">
        <f>IF(D3353&gt;Educacao_infantil!$I$3,1,0)</f>
        <v>1</v>
      </c>
      <c r="N3353" s="7">
        <f>IF(I3353&lt;Educacao_infantil!$J$3,1,0)</f>
        <v>0</v>
      </c>
      <c r="O3353" s="22"/>
    </row>
    <row r="3354" spans="1:15" x14ac:dyDescent="0.25">
      <c r="A3354" s="8" t="s">
        <v>2251</v>
      </c>
      <c r="B3354" s="9" t="s">
        <v>16</v>
      </c>
      <c r="C3354" s="9" t="str">
        <f>VLOOKUP(B3354,'De-Para_Estado_Regiao'!$B$3:$C$29,2,0)</f>
        <v>Sudeste</v>
      </c>
      <c r="D3354" s="9">
        <v>252</v>
      </c>
      <c r="E3354" s="9">
        <v>0.72299999999999998</v>
      </c>
      <c r="F3354" s="9">
        <v>0.748</v>
      </c>
      <c r="G3354" s="9">
        <v>0.58799999999999997</v>
      </c>
      <c r="H3354" s="9">
        <v>43359.63</v>
      </c>
      <c r="I3354" s="6">
        <v>1</v>
      </c>
      <c r="J3354" s="36" t="str">
        <f t="shared" si="52"/>
        <v>Alto</v>
      </c>
      <c r="K3354" s="6">
        <f>IF(OR(B3354="",D3354="",E3354="",F3354="",G3354="",H3354=""),1,0)</f>
        <v>0</v>
      </c>
      <c r="L3354" s="6">
        <f>IF(C3354&lt;Panorama_geral!$B$3,1,0)</f>
        <v>0</v>
      </c>
      <c r="M3354" s="36">
        <f>IF(D3354&gt;Educacao_infantil!$I$3,1,0)</f>
        <v>0</v>
      </c>
      <c r="N3354" s="7">
        <f>IF(I3354&lt;Educacao_infantil!$J$3,1,0)</f>
        <v>1</v>
      </c>
      <c r="O3354" s="22"/>
    </row>
    <row r="3355" spans="1:15" x14ac:dyDescent="0.25">
      <c r="A3355" s="5" t="s">
        <v>2252</v>
      </c>
      <c r="B3355" s="6" t="s">
        <v>114</v>
      </c>
      <c r="C3355" s="9" t="str">
        <f>VLOOKUP(B3355,'De-Para_Estado_Regiao'!$B$3:$C$29,2,0)</f>
        <v>Nordeste</v>
      </c>
      <c r="D3355" s="6">
        <v>1025</v>
      </c>
      <c r="E3355" s="6">
        <v>0.61499999999999999</v>
      </c>
      <c r="F3355" s="6">
        <v>0.59599999999999997</v>
      </c>
      <c r="G3355" s="6">
        <v>0.51</v>
      </c>
      <c r="H3355" s="6">
        <v>9252.19</v>
      </c>
      <c r="I3355" s="6">
        <v>21</v>
      </c>
      <c r="J3355" s="36" t="str">
        <f t="shared" si="52"/>
        <v>Médio</v>
      </c>
      <c r="K3355" s="6">
        <f>IF(OR(B3355="",D3355="",E3355="",F3355="",G3355="",H3355=""),1,0)</f>
        <v>0</v>
      </c>
      <c r="L3355" s="6">
        <f>IF(C3355&lt;Panorama_geral!$B$3,1,0)</f>
        <v>0</v>
      </c>
      <c r="M3355" s="36">
        <f>IF(D3355&gt;Educacao_infantil!$I$3,1,0)</f>
        <v>1</v>
      </c>
      <c r="N3355" s="7">
        <f>IF(I3355&lt;Educacao_infantil!$J$3,1,0)</f>
        <v>0</v>
      </c>
      <c r="O3355" s="22"/>
    </row>
    <row r="3356" spans="1:15" x14ac:dyDescent="0.25">
      <c r="A3356" s="8" t="s">
        <v>705</v>
      </c>
      <c r="B3356" s="9" t="s">
        <v>14</v>
      </c>
      <c r="C3356" s="9" t="str">
        <f>VLOOKUP(B3356,'De-Para_Estado_Regiao'!$B$3:$C$29,2,0)</f>
        <v>Sul</v>
      </c>
      <c r="D3356" s="9">
        <v>883</v>
      </c>
      <c r="E3356" s="9">
        <v>0.77700000000000002</v>
      </c>
      <c r="F3356" s="9">
        <v>0.77600000000000002</v>
      </c>
      <c r="G3356" s="9">
        <v>0.70499999999999996</v>
      </c>
      <c r="H3356" s="9">
        <v>34589.72</v>
      </c>
      <c r="I3356" s="6">
        <v>31</v>
      </c>
      <c r="J3356" s="36" t="str">
        <f t="shared" si="52"/>
        <v>Alto</v>
      </c>
      <c r="K3356" s="6">
        <f>IF(OR(B3356="",D3356="",E3356="",F3356="",G3356="",H3356=""),1,0)</f>
        <v>0</v>
      </c>
      <c r="L3356" s="6">
        <f>IF(C3356&lt;Panorama_geral!$B$3,1,0)</f>
        <v>0</v>
      </c>
      <c r="M3356" s="36">
        <f>IF(D3356&gt;Educacao_infantil!$I$3,1,0)</f>
        <v>0</v>
      </c>
      <c r="N3356" s="7">
        <f>IF(I3356&lt;Educacao_infantil!$J$3,1,0)</f>
        <v>0</v>
      </c>
      <c r="O3356" s="22"/>
    </row>
    <row r="3357" spans="1:15" x14ac:dyDescent="0.25">
      <c r="A3357" s="5" t="s">
        <v>2253</v>
      </c>
      <c r="B3357" s="6" t="s">
        <v>16</v>
      </c>
      <c r="C3357" s="9" t="str">
        <f>VLOOKUP(B3357,'De-Para_Estado_Regiao'!$B$3:$C$29,2,0)</f>
        <v>Sudeste</v>
      </c>
      <c r="D3357" s="6">
        <v>56</v>
      </c>
      <c r="E3357" s="6">
        <v>0.72</v>
      </c>
      <c r="F3357" s="6">
        <v>0.7</v>
      </c>
      <c r="G3357" s="6">
        <v>0.61</v>
      </c>
      <c r="H3357" s="6">
        <v>16451.330000000002</v>
      </c>
      <c r="I3357" s="6">
        <v>1</v>
      </c>
      <c r="J3357" s="36" t="str">
        <f t="shared" si="52"/>
        <v>Alto</v>
      </c>
      <c r="K3357" s="6">
        <f>IF(OR(B3357="",D3357="",E3357="",F3357="",G3357="",H3357=""),1,0)</f>
        <v>0</v>
      </c>
      <c r="L3357" s="6">
        <f>IF(C3357&lt;Panorama_geral!$B$3,1,0)</f>
        <v>0</v>
      </c>
      <c r="M3357" s="36">
        <f>IF(D3357&gt;Educacao_infantil!$I$3,1,0)</f>
        <v>0</v>
      </c>
      <c r="N3357" s="7">
        <f>IF(I3357&lt;Educacao_infantil!$J$3,1,0)</f>
        <v>1</v>
      </c>
      <c r="O3357" s="22"/>
    </row>
    <row r="3358" spans="1:15" x14ac:dyDescent="0.25">
      <c r="A3358" s="5" t="s">
        <v>2255</v>
      </c>
      <c r="B3358" s="6" t="s">
        <v>22</v>
      </c>
      <c r="C3358" s="9" t="str">
        <f>VLOOKUP(B3358,'De-Para_Estado_Regiao'!$B$3:$C$29,2,0)</f>
        <v>Sul</v>
      </c>
      <c r="D3358" s="6">
        <v>280</v>
      </c>
      <c r="E3358" s="6">
        <v>0.71099999999999997</v>
      </c>
      <c r="F3358" s="6">
        <v>0.71399999999999997</v>
      </c>
      <c r="G3358" s="6">
        <v>0.60799999999999998</v>
      </c>
      <c r="H3358" s="6">
        <v>30479.97</v>
      </c>
      <c r="I3358" s="6">
        <v>26</v>
      </c>
      <c r="J3358" s="36" t="str">
        <f t="shared" si="52"/>
        <v>Alto</v>
      </c>
      <c r="K3358" s="6">
        <f>IF(OR(B3358="",D3358="",E3358="",F3358="",G3358="",H3358=""),1,0)</f>
        <v>0</v>
      </c>
      <c r="L3358" s="6">
        <f>IF(C3358&lt;Panorama_geral!$B$3,1,0)</f>
        <v>0</v>
      </c>
      <c r="M3358" s="36">
        <f>IF(D3358&gt;Educacao_infantil!$I$3,1,0)</f>
        <v>0</v>
      </c>
      <c r="N3358" s="7">
        <f>IF(I3358&lt;Educacao_infantil!$J$3,1,0)</f>
        <v>0</v>
      </c>
      <c r="O3358" s="22"/>
    </row>
    <row r="3359" spans="1:15" x14ac:dyDescent="0.25">
      <c r="A3359" s="8" t="s">
        <v>2258</v>
      </c>
      <c r="B3359" s="9" t="s">
        <v>14</v>
      </c>
      <c r="C3359" s="9" t="str">
        <f>VLOOKUP(B3359,'De-Para_Estado_Regiao'!$B$3:$C$29,2,0)</f>
        <v>Sul</v>
      </c>
      <c r="D3359" s="9">
        <v>923</v>
      </c>
      <c r="E3359" s="9">
        <v>0.71</v>
      </c>
      <c r="F3359" s="9">
        <v>0.72099999999999997</v>
      </c>
      <c r="G3359" s="9">
        <v>0.59599999999999997</v>
      </c>
      <c r="H3359" s="9">
        <v>48195.3</v>
      </c>
      <c r="I3359" s="6">
        <v>27</v>
      </c>
      <c r="J3359" s="36" t="str">
        <f t="shared" si="52"/>
        <v>Alto</v>
      </c>
      <c r="K3359" s="6">
        <f>IF(OR(B3359="",D3359="",E3359="",F3359="",G3359="",H3359=""),1,0)</f>
        <v>0</v>
      </c>
      <c r="L3359" s="6">
        <f>IF(C3359&lt;Panorama_geral!$B$3,1,0)</f>
        <v>0</v>
      </c>
      <c r="M3359" s="36">
        <f>IF(D3359&gt;Educacao_infantil!$I$3,1,0)</f>
        <v>0</v>
      </c>
      <c r="N3359" s="7">
        <f>IF(I3359&lt;Educacao_infantil!$J$3,1,0)</f>
        <v>0</v>
      </c>
      <c r="O3359" s="22"/>
    </row>
    <row r="3360" spans="1:15" x14ac:dyDescent="0.25">
      <c r="A3360" s="5" t="s">
        <v>2259</v>
      </c>
      <c r="B3360" s="6" t="s">
        <v>22</v>
      </c>
      <c r="C3360" s="9" t="str">
        <f>VLOOKUP(B3360,'De-Para_Estado_Regiao'!$B$3:$C$29,2,0)</f>
        <v>Sul</v>
      </c>
      <c r="D3360" s="6">
        <v>371</v>
      </c>
      <c r="E3360" s="6">
        <v>0.64</v>
      </c>
      <c r="F3360" s="6">
        <v>0.67900000000000005</v>
      </c>
      <c r="G3360" s="6">
        <v>0.47299999999999998</v>
      </c>
      <c r="H3360" s="6">
        <v>15866.17</v>
      </c>
      <c r="I3360" s="6">
        <v>9</v>
      </c>
      <c r="J3360" s="36" t="str">
        <f t="shared" si="52"/>
        <v>Médio</v>
      </c>
      <c r="K3360" s="6">
        <f>IF(OR(B3360="",D3360="",E3360="",F3360="",G3360="",H3360=""),1,0)</f>
        <v>0</v>
      </c>
      <c r="L3360" s="6">
        <f>IF(C3360&lt;Panorama_geral!$B$3,1,0)</f>
        <v>0</v>
      </c>
      <c r="M3360" s="36">
        <f>IF(D3360&gt;Educacao_infantil!$I$3,1,0)</f>
        <v>0</v>
      </c>
      <c r="N3360" s="7">
        <f>IF(I3360&lt;Educacao_infantil!$J$3,1,0)</f>
        <v>0</v>
      </c>
      <c r="O3360" s="22"/>
    </row>
    <row r="3361" spans="1:15" x14ac:dyDescent="0.25">
      <c r="A3361" s="8" t="s">
        <v>2260</v>
      </c>
      <c r="B3361" s="9" t="s">
        <v>16</v>
      </c>
      <c r="C3361" s="9" t="str">
        <f>VLOOKUP(B3361,'De-Para_Estado_Regiao'!$B$3:$C$29,2,0)</f>
        <v>Sudeste</v>
      </c>
      <c r="D3361" s="9">
        <v>190</v>
      </c>
      <c r="E3361" s="9">
        <v>0.61599999999999999</v>
      </c>
      <c r="F3361" s="9">
        <v>0.59</v>
      </c>
      <c r="G3361" s="9">
        <v>0.52400000000000002</v>
      </c>
      <c r="H3361" s="9">
        <v>9328.5499999999993</v>
      </c>
      <c r="I3361" s="6">
        <v>2</v>
      </c>
      <c r="J3361" s="36" t="str">
        <f t="shared" si="52"/>
        <v>Médio</v>
      </c>
      <c r="K3361" s="6">
        <f>IF(OR(B3361="",D3361="",E3361="",F3361="",G3361="",H3361=""),1,0)</f>
        <v>0</v>
      </c>
      <c r="L3361" s="6">
        <f>IF(C3361&lt;Panorama_geral!$B$3,1,0)</f>
        <v>0</v>
      </c>
      <c r="M3361" s="36">
        <f>IF(D3361&gt;Educacao_infantil!$I$3,1,0)</f>
        <v>0</v>
      </c>
      <c r="N3361" s="7">
        <f>IF(I3361&lt;Educacao_infantil!$J$3,1,0)</f>
        <v>0</v>
      </c>
      <c r="O3361" s="22"/>
    </row>
    <row r="3362" spans="1:15" x14ac:dyDescent="0.25">
      <c r="A3362" s="5" t="s">
        <v>2261</v>
      </c>
      <c r="B3362" s="6" t="s">
        <v>24</v>
      </c>
      <c r="C3362" s="9" t="str">
        <f>VLOOKUP(B3362,'De-Para_Estado_Regiao'!$B$3:$C$29,2,0)</f>
        <v>Nordeste</v>
      </c>
      <c r="D3362" s="6">
        <v>291</v>
      </c>
      <c r="E3362" s="6">
        <v>0.61</v>
      </c>
      <c r="F3362" s="6">
        <v>0.57299999999999995</v>
      </c>
      <c r="G3362" s="6">
        <v>0.504</v>
      </c>
      <c r="H3362" s="6">
        <v>8154.16</v>
      </c>
      <c r="I3362" s="6">
        <v>8</v>
      </c>
      <c r="J3362" s="36" t="str">
        <f t="shared" si="52"/>
        <v>Médio</v>
      </c>
      <c r="K3362" s="6">
        <f>IF(OR(B3362="",D3362="",E3362="",F3362="",G3362="",H3362=""),1,0)</f>
        <v>0</v>
      </c>
      <c r="L3362" s="6">
        <f>IF(C3362&lt;Panorama_geral!$B$3,1,0)</f>
        <v>0</v>
      </c>
      <c r="M3362" s="36">
        <f>IF(D3362&gt;Educacao_infantil!$I$3,1,0)</f>
        <v>0</v>
      </c>
      <c r="N3362" s="7">
        <f>IF(I3362&lt;Educacao_infantil!$J$3,1,0)</f>
        <v>0</v>
      </c>
      <c r="O3362" s="22"/>
    </row>
    <row r="3363" spans="1:15" x14ac:dyDescent="0.25">
      <c r="A3363" s="8" t="s">
        <v>2262</v>
      </c>
      <c r="B3363" s="9" t="s">
        <v>16</v>
      </c>
      <c r="C3363" s="9" t="str">
        <f>VLOOKUP(B3363,'De-Para_Estado_Regiao'!$B$3:$C$29,2,0)</f>
        <v>Sudeste</v>
      </c>
      <c r="D3363" s="9">
        <v>429</v>
      </c>
      <c r="E3363" s="9">
        <v>0.65</v>
      </c>
      <c r="F3363" s="9">
        <v>0.65300000000000002</v>
      </c>
      <c r="G3363" s="9">
        <v>0.53900000000000003</v>
      </c>
      <c r="H3363" s="9">
        <v>10987.21</v>
      </c>
      <c r="I3363" s="6">
        <v>11</v>
      </c>
      <c r="J3363" s="36" t="str">
        <f t="shared" si="52"/>
        <v>Médio</v>
      </c>
      <c r="K3363" s="6">
        <f>IF(OR(B3363="",D3363="",E3363="",F3363="",G3363="",H3363=""),1,0)</f>
        <v>0</v>
      </c>
      <c r="L3363" s="6">
        <f>IF(C3363&lt;Panorama_geral!$B$3,1,0)</f>
        <v>0</v>
      </c>
      <c r="M3363" s="36">
        <f>IF(D3363&gt;Educacao_infantil!$I$3,1,0)</f>
        <v>0</v>
      </c>
      <c r="N3363" s="7">
        <f>IF(I3363&lt;Educacao_infantil!$J$3,1,0)</f>
        <v>0</v>
      </c>
      <c r="O3363" s="22"/>
    </row>
    <row r="3364" spans="1:15" x14ac:dyDescent="0.25">
      <c r="A3364" s="5" t="s">
        <v>2263</v>
      </c>
      <c r="B3364" s="6" t="s">
        <v>24</v>
      </c>
      <c r="C3364" s="9" t="str">
        <f>VLOOKUP(B3364,'De-Para_Estado_Regiao'!$B$3:$C$29,2,0)</f>
        <v>Nordeste</v>
      </c>
      <c r="D3364" s="6">
        <v>1162</v>
      </c>
      <c r="E3364" s="6">
        <v>0.65400000000000003</v>
      </c>
      <c r="F3364" s="6">
        <v>0.624</v>
      </c>
      <c r="G3364" s="6">
        <v>0.57099999999999995</v>
      </c>
      <c r="H3364" s="6">
        <v>11955.99</v>
      </c>
      <c r="I3364" s="6">
        <v>7</v>
      </c>
      <c r="J3364" s="36" t="str">
        <f t="shared" si="52"/>
        <v>Médio</v>
      </c>
      <c r="K3364" s="6">
        <f>IF(OR(B3364="",D3364="",E3364="",F3364="",G3364="",H3364=""),1,0)</f>
        <v>0</v>
      </c>
      <c r="L3364" s="6">
        <f>IF(C3364&lt;Panorama_geral!$B$3,1,0)</f>
        <v>0</v>
      </c>
      <c r="M3364" s="36">
        <f>IF(D3364&gt;Educacao_infantil!$I$3,1,0)</f>
        <v>1</v>
      </c>
      <c r="N3364" s="7">
        <f>IF(I3364&lt;Educacao_infantil!$J$3,1,0)</f>
        <v>0</v>
      </c>
      <c r="O3364" s="22"/>
    </row>
    <row r="3365" spans="1:15" x14ac:dyDescent="0.25">
      <c r="A3365" s="8" t="s">
        <v>2264</v>
      </c>
      <c r="B3365" s="9" t="s">
        <v>94</v>
      </c>
      <c r="C3365" s="9" t="str">
        <f>VLOOKUP(B3365,'De-Para_Estado_Regiao'!$B$3:$C$29,2,0)</f>
        <v>Nordeste</v>
      </c>
      <c r="D3365" s="9">
        <v>4296</v>
      </c>
      <c r="E3365" s="9">
        <v>0.64300000000000002</v>
      </c>
      <c r="F3365" s="9">
        <v>0.61599999999999999</v>
      </c>
      <c r="G3365" s="9">
        <v>0.54700000000000004</v>
      </c>
      <c r="H3365" s="9">
        <v>12968.97</v>
      </c>
      <c r="I3365" s="6">
        <v>56</v>
      </c>
      <c r="J3365" s="36" t="str">
        <f t="shared" si="52"/>
        <v>Médio</v>
      </c>
      <c r="K3365" s="6">
        <f>IF(OR(B3365="",D3365="",E3365="",F3365="",G3365="",H3365=""),1,0)</f>
        <v>0</v>
      </c>
      <c r="L3365" s="6">
        <f>IF(C3365&lt;Panorama_geral!$B$3,1,0)</f>
        <v>0</v>
      </c>
      <c r="M3365" s="36">
        <f>IF(D3365&gt;Educacao_infantil!$I$3,1,0)</f>
        <v>1</v>
      </c>
      <c r="N3365" s="7">
        <f>IF(I3365&lt;Educacao_infantil!$J$3,1,0)</f>
        <v>0</v>
      </c>
      <c r="O3365" s="22"/>
    </row>
    <row r="3366" spans="1:15" x14ac:dyDescent="0.25">
      <c r="A3366" s="5" t="s">
        <v>2265</v>
      </c>
      <c r="B3366" s="6" t="s">
        <v>59</v>
      </c>
      <c r="C3366" s="9" t="str">
        <f>VLOOKUP(B3366,'De-Para_Estado_Regiao'!$B$3:$C$29,2,0)</f>
        <v>Sul</v>
      </c>
      <c r="D3366" s="6">
        <v>389</v>
      </c>
      <c r="E3366" s="6">
        <v>0.69299999999999995</v>
      </c>
      <c r="F3366" s="6">
        <v>0.69</v>
      </c>
      <c r="G3366" s="6">
        <v>0.61</v>
      </c>
      <c r="H3366" s="6">
        <v>19001.89</v>
      </c>
      <c r="I3366" s="6">
        <v>5</v>
      </c>
      <c r="J3366" s="36" t="str">
        <f t="shared" si="52"/>
        <v>Médio</v>
      </c>
      <c r="K3366" s="6">
        <f>IF(OR(B3366="",D3366="",E3366="",F3366="",G3366="",H3366=""),1,0)</f>
        <v>0</v>
      </c>
      <c r="L3366" s="6">
        <f>IF(C3366&lt;Panorama_geral!$B$3,1,0)</f>
        <v>0</v>
      </c>
      <c r="M3366" s="36">
        <f>IF(D3366&gt;Educacao_infantil!$I$3,1,0)</f>
        <v>0</v>
      </c>
      <c r="N3366" s="7">
        <f>IF(I3366&lt;Educacao_infantil!$J$3,1,0)</f>
        <v>0</v>
      </c>
      <c r="O3366" s="22"/>
    </row>
    <row r="3367" spans="1:15" x14ac:dyDescent="0.25">
      <c r="A3367" s="8" t="s">
        <v>2266</v>
      </c>
      <c r="B3367" s="9" t="s">
        <v>16</v>
      </c>
      <c r="C3367" s="9" t="str">
        <f>VLOOKUP(B3367,'De-Para_Estado_Regiao'!$B$3:$C$29,2,0)</f>
        <v>Sudeste</v>
      </c>
      <c r="D3367" s="9">
        <v>138</v>
      </c>
      <c r="E3367" s="9">
        <v>0.61599999999999999</v>
      </c>
      <c r="F3367" s="9">
        <v>0.60699999999999998</v>
      </c>
      <c r="G3367" s="9">
        <v>0.46400000000000002</v>
      </c>
      <c r="H3367" s="9">
        <v>10645.43</v>
      </c>
      <c r="I3367" s="6">
        <v>1</v>
      </c>
      <c r="J3367" s="36" t="str">
        <f t="shared" si="52"/>
        <v>Médio</v>
      </c>
      <c r="K3367" s="6">
        <f>IF(OR(B3367="",D3367="",E3367="",F3367="",G3367="",H3367=""),1,0)</f>
        <v>0</v>
      </c>
      <c r="L3367" s="6">
        <f>IF(C3367&lt;Panorama_geral!$B$3,1,0)</f>
        <v>0</v>
      </c>
      <c r="M3367" s="36">
        <f>IF(D3367&gt;Educacao_infantil!$I$3,1,0)</f>
        <v>0</v>
      </c>
      <c r="N3367" s="7">
        <f>IF(I3367&lt;Educacao_infantil!$J$3,1,0)</f>
        <v>1</v>
      </c>
      <c r="O3367" s="22"/>
    </row>
    <row r="3368" spans="1:15" x14ac:dyDescent="0.25">
      <c r="A3368" s="5" t="s">
        <v>2267</v>
      </c>
      <c r="B3368" s="6" t="s">
        <v>16</v>
      </c>
      <c r="C3368" s="9" t="str">
        <f>VLOOKUP(B3368,'De-Para_Estado_Regiao'!$B$3:$C$29,2,0)</f>
        <v>Sudeste</v>
      </c>
      <c r="D3368" s="6">
        <v>154</v>
      </c>
      <c r="E3368" s="6">
        <v>0.60499999999999998</v>
      </c>
      <c r="F3368" s="6">
        <v>0.57299999999999995</v>
      </c>
      <c r="G3368" s="6">
        <v>0.47899999999999998</v>
      </c>
      <c r="H3368" s="6">
        <v>7413.71</v>
      </c>
      <c r="I3368" s="6">
        <v>4</v>
      </c>
      <c r="J3368" s="36" t="str">
        <f t="shared" si="52"/>
        <v>Médio</v>
      </c>
      <c r="K3368" s="6">
        <f>IF(OR(B3368="",D3368="",E3368="",F3368="",G3368="",H3368=""),1,0)</f>
        <v>0</v>
      </c>
      <c r="L3368" s="6">
        <f>IF(C3368&lt;Panorama_geral!$B$3,1,0)</f>
        <v>0</v>
      </c>
      <c r="M3368" s="36">
        <f>IF(D3368&gt;Educacao_infantil!$I$3,1,0)</f>
        <v>0</v>
      </c>
      <c r="N3368" s="7">
        <f>IF(I3368&lt;Educacao_infantil!$J$3,1,0)</f>
        <v>0</v>
      </c>
      <c r="O3368" s="22"/>
    </row>
    <row r="3369" spans="1:15" x14ac:dyDescent="0.25">
      <c r="A3369" s="8" t="s">
        <v>2269</v>
      </c>
      <c r="B3369" s="9" t="s">
        <v>33</v>
      </c>
      <c r="C3369" s="9" t="str">
        <f>VLOOKUP(B3369,'De-Para_Estado_Regiao'!$B$3:$C$29,2,0)</f>
        <v>Centro-Oeste</v>
      </c>
      <c r="D3369" s="9">
        <v>820</v>
      </c>
      <c r="E3369" s="9">
        <v>0.67700000000000005</v>
      </c>
      <c r="F3369" s="9">
        <v>0.68200000000000005</v>
      </c>
      <c r="G3369" s="9">
        <v>0.55400000000000005</v>
      </c>
      <c r="H3369" s="9">
        <v>14248.34</v>
      </c>
      <c r="I3369" s="6">
        <v>5</v>
      </c>
      <c r="J3369" s="36" t="str">
        <f t="shared" si="52"/>
        <v>Médio</v>
      </c>
      <c r="K3369" s="6">
        <f>IF(OR(B3369="",D3369="",E3369="",F3369="",G3369="",H3369=""),1,0)</f>
        <v>0</v>
      </c>
      <c r="L3369" s="6">
        <f>IF(C3369&lt;Panorama_geral!$B$3,1,0)</f>
        <v>0</v>
      </c>
      <c r="M3369" s="36">
        <f>IF(D3369&gt;Educacao_infantil!$I$3,1,0)</f>
        <v>0</v>
      </c>
      <c r="N3369" s="7">
        <f>IF(I3369&lt;Educacao_infantil!$J$3,1,0)</f>
        <v>0</v>
      </c>
      <c r="O3369" s="22"/>
    </row>
    <row r="3370" spans="1:15" x14ac:dyDescent="0.25">
      <c r="A3370" s="5" t="s">
        <v>2272</v>
      </c>
      <c r="B3370" s="6" t="s">
        <v>33</v>
      </c>
      <c r="C3370" s="9" t="str">
        <f>VLOOKUP(B3370,'De-Para_Estado_Regiao'!$B$3:$C$29,2,0)</f>
        <v>Centro-Oeste</v>
      </c>
      <c r="D3370" s="6">
        <v>402</v>
      </c>
      <c r="E3370" s="6">
        <v>0.68400000000000005</v>
      </c>
      <c r="F3370" s="6">
        <v>0.70699999999999996</v>
      </c>
      <c r="G3370" s="6">
        <v>0.56200000000000006</v>
      </c>
      <c r="H3370" s="6">
        <v>41609.86</v>
      </c>
      <c r="I3370" s="6">
        <v>7</v>
      </c>
      <c r="J3370" s="36" t="str">
        <f t="shared" si="52"/>
        <v>Médio</v>
      </c>
      <c r="K3370" s="6">
        <f>IF(OR(B3370="",D3370="",E3370="",F3370="",G3370="",H3370=""),1,0)</f>
        <v>0</v>
      </c>
      <c r="L3370" s="6">
        <f>IF(C3370&lt;Panorama_geral!$B$3,1,0)</f>
        <v>0</v>
      </c>
      <c r="M3370" s="36">
        <f>IF(D3370&gt;Educacao_infantil!$I$3,1,0)</f>
        <v>0</v>
      </c>
      <c r="N3370" s="7">
        <f>IF(I3370&lt;Educacao_infantil!$J$3,1,0)</f>
        <v>0</v>
      </c>
      <c r="O3370" s="22"/>
    </row>
    <row r="3371" spans="1:15" x14ac:dyDescent="0.25">
      <c r="A3371" s="5" t="s">
        <v>2276</v>
      </c>
      <c r="B3371" s="6" t="s">
        <v>94</v>
      </c>
      <c r="C3371" s="9" t="str">
        <f>VLOOKUP(B3371,'De-Para_Estado_Regiao'!$B$3:$C$29,2,0)</f>
        <v>Nordeste</v>
      </c>
      <c r="D3371" s="6">
        <v>1148</v>
      </c>
      <c r="E3371" s="6">
        <v>0.60399999999999998</v>
      </c>
      <c r="F3371" s="6">
        <v>0.56000000000000005</v>
      </c>
      <c r="G3371" s="6">
        <v>0.51800000000000002</v>
      </c>
      <c r="H3371" s="6">
        <v>9670.16</v>
      </c>
      <c r="I3371" s="6">
        <v>4</v>
      </c>
      <c r="J3371" s="36" t="str">
        <f t="shared" si="52"/>
        <v>Médio</v>
      </c>
      <c r="K3371" s="6">
        <f>IF(OR(B3371="",D3371="",E3371="",F3371="",G3371="",H3371=""),1,0)</f>
        <v>0</v>
      </c>
      <c r="L3371" s="6">
        <f>IF(C3371&lt;Panorama_geral!$B$3,1,0)</f>
        <v>0</v>
      </c>
      <c r="M3371" s="36">
        <f>IF(D3371&gt;Educacao_infantil!$I$3,1,0)</f>
        <v>1</v>
      </c>
      <c r="N3371" s="7">
        <f>IF(I3371&lt;Educacao_infantil!$J$3,1,0)</f>
        <v>0</v>
      </c>
      <c r="O3371" s="22"/>
    </row>
    <row r="3372" spans="1:15" x14ac:dyDescent="0.25">
      <c r="A3372" s="8" t="s">
        <v>2277</v>
      </c>
      <c r="B3372" s="9" t="s">
        <v>114</v>
      </c>
      <c r="C3372" s="9" t="str">
        <f>VLOOKUP(B3372,'De-Para_Estado_Regiao'!$B$3:$C$29,2,0)</f>
        <v>Nordeste</v>
      </c>
      <c r="D3372" s="9">
        <v>4562</v>
      </c>
      <c r="E3372" s="9">
        <v>0.66200000000000003</v>
      </c>
      <c r="F3372" s="9">
        <v>0.624</v>
      </c>
      <c r="G3372" s="9">
        <v>0.58099999999999996</v>
      </c>
      <c r="H3372" s="9">
        <v>10172.459999999999</v>
      </c>
      <c r="I3372" s="6">
        <v>33</v>
      </c>
      <c r="J3372" s="36" t="str">
        <f t="shared" si="52"/>
        <v>Médio</v>
      </c>
      <c r="K3372" s="6">
        <f>IF(OR(B3372="",D3372="",E3372="",F3372="",G3372="",H3372=""),1,0)</f>
        <v>0</v>
      </c>
      <c r="L3372" s="6">
        <f>IF(C3372&lt;Panorama_geral!$B$3,1,0)</f>
        <v>0</v>
      </c>
      <c r="M3372" s="36">
        <f>IF(D3372&gt;Educacao_infantil!$I$3,1,0)</f>
        <v>1</v>
      </c>
      <c r="N3372" s="7">
        <f>IF(I3372&lt;Educacao_infantil!$J$3,1,0)</f>
        <v>0</v>
      </c>
      <c r="O3372" s="22"/>
    </row>
    <row r="3373" spans="1:15" x14ac:dyDescent="0.25">
      <c r="A3373" s="5" t="s">
        <v>1353</v>
      </c>
      <c r="B3373" s="6" t="s">
        <v>14</v>
      </c>
      <c r="C3373" s="9" t="str">
        <f>VLOOKUP(B3373,'De-Para_Estado_Regiao'!$B$3:$C$29,2,0)</f>
        <v>Sul</v>
      </c>
      <c r="D3373" s="6">
        <v>712</v>
      </c>
      <c r="E3373" s="6">
        <v>0.76</v>
      </c>
      <c r="F3373" s="6">
        <v>0.76300000000000001</v>
      </c>
      <c r="G3373" s="6">
        <v>0.68799999999999994</v>
      </c>
      <c r="H3373" s="6">
        <v>36329.19</v>
      </c>
      <c r="I3373" s="6">
        <v>24</v>
      </c>
      <c r="J3373" s="36" t="str">
        <f t="shared" si="52"/>
        <v>Alto</v>
      </c>
      <c r="K3373" s="6">
        <f>IF(OR(B3373="",D3373="",E3373="",F3373="",G3373="",H3373=""),1,0)</f>
        <v>0</v>
      </c>
      <c r="L3373" s="6">
        <f>IF(C3373&lt;Panorama_geral!$B$3,1,0)</f>
        <v>0</v>
      </c>
      <c r="M3373" s="36">
        <f>IF(D3373&gt;Educacao_infantil!$I$3,1,0)</f>
        <v>0</v>
      </c>
      <c r="N3373" s="7">
        <f>IF(I3373&lt;Educacao_infantil!$J$3,1,0)</f>
        <v>0</v>
      </c>
      <c r="O3373" s="22"/>
    </row>
    <row r="3374" spans="1:15" x14ac:dyDescent="0.25">
      <c r="A3374" s="8" t="s">
        <v>2278</v>
      </c>
      <c r="B3374" s="9" t="s">
        <v>59</v>
      </c>
      <c r="C3374" s="9" t="str">
        <f>VLOOKUP(B3374,'De-Para_Estado_Regiao'!$B$3:$C$29,2,0)</f>
        <v>Sul</v>
      </c>
      <c r="D3374" s="9">
        <v>904</v>
      </c>
      <c r="E3374" s="9">
        <v>0.69799999999999995</v>
      </c>
      <c r="F3374" s="9">
        <v>0.69699999999999995</v>
      </c>
      <c r="G3374" s="9">
        <v>0.59699999999999998</v>
      </c>
      <c r="H3374" s="9">
        <v>21635.89</v>
      </c>
      <c r="I3374" s="6">
        <v>7</v>
      </c>
      <c r="J3374" s="36" t="str">
        <f t="shared" si="52"/>
        <v>Médio</v>
      </c>
      <c r="K3374" s="6">
        <f>IF(OR(B3374="",D3374="",E3374="",F3374="",G3374="",H3374=""),1,0)</f>
        <v>0</v>
      </c>
      <c r="L3374" s="6">
        <f>IF(C3374&lt;Panorama_geral!$B$3,1,0)</f>
        <v>0</v>
      </c>
      <c r="M3374" s="36">
        <f>IF(D3374&gt;Educacao_infantil!$I$3,1,0)</f>
        <v>0</v>
      </c>
      <c r="N3374" s="7">
        <f>IF(I3374&lt;Educacao_infantil!$J$3,1,0)</f>
        <v>0</v>
      </c>
      <c r="O3374" s="22"/>
    </row>
    <row r="3375" spans="1:15" x14ac:dyDescent="0.25">
      <c r="A3375" s="5" t="s">
        <v>2279</v>
      </c>
      <c r="B3375" s="6" t="s">
        <v>53</v>
      </c>
      <c r="C3375" s="9" t="str">
        <f>VLOOKUP(B3375,'De-Para_Estado_Regiao'!$B$3:$C$29,2,0)</f>
        <v>Centro-Oeste</v>
      </c>
      <c r="D3375" s="6">
        <v>488</v>
      </c>
      <c r="E3375" s="6">
        <v>0.70099999999999996</v>
      </c>
      <c r="F3375" s="6">
        <v>0.72099999999999997</v>
      </c>
      <c r="G3375" s="6">
        <v>0.56999999999999995</v>
      </c>
      <c r="H3375" s="6">
        <v>40947.839999999997</v>
      </c>
      <c r="I3375" s="6">
        <v>11</v>
      </c>
      <c r="J3375" s="36" t="str">
        <f t="shared" si="52"/>
        <v>Alto</v>
      </c>
      <c r="K3375" s="6">
        <f>IF(OR(B3375="",D3375="",E3375="",F3375="",G3375="",H3375=""),1,0)</f>
        <v>0</v>
      </c>
      <c r="L3375" s="6">
        <f>IF(C3375&lt;Panorama_geral!$B$3,1,0)</f>
        <v>0</v>
      </c>
      <c r="M3375" s="36">
        <f>IF(D3375&gt;Educacao_infantil!$I$3,1,0)</f>
        <v>0</v>
      </c>
      <c r="N3375" s="7">
        <f>IF(I3375&lt;Educacao_infantil!$J$3,1,0)</f>
        <v>0</v>
      </c>
      <c r="O3375" s="22"/>
    </row>
    <row r="3376" spans="1:15" x14ac:dyDescent="0.25">
      <c r="A3376" s="8" t="s">
        <v>2280</v>
      </c>
      <c r="B3376" s="9" t="s">
        <v>22</v>
      </c>
      <c r="C3376" s="9" t="str">
        <f>VLOOKUP(B3376,'De-Para_Estado_Regiao'!$B$3:$C$29,2,0)</f>
        <v>Sul</v>
      </c>
      <c r="D3376" s="9">
        <v>232</v>
      </c>
      <c r="E3376" s="9">
        <v>0.629</v>
      </c>
      <c r="F3376" s="9">
        <v>0.63100000000000001</v>
      </c>
      <c r="G3376" s="9">
        <v>0.498</v>
      </c>
      <c r="H3376" s="9">
        <v>20415.349999999999</v>
      </c>
      <c r="I3376" s="6">
        <v>18</v>
      </c>
      <c r="J3376" s="36" t="str">
        <f t="shared" si="52"/>
        <v>Médio</v>
      </c>
      <c r="K3376" s="6">
        <f>IF(OR(B3376="",D3376="",E3376="",F3376="",G3376="",H3376=""),1,0)</f>
        <v>0</v>
      </c>
      <c r="L3376" s="6">
        <f>IF(C3376&lt;Panorama_geral!$B$3,1,0)</f>
        <v>0</v>
      </c>
      <c r="M3376" s="36">
        <f>IF(D3376&gt;Educacao_infantil!$I$3,1,0)</f>
        <v>0</v>
      </c>
      <c r="N3376" s="7">
        <f>IF(I3376&lt;Educacao_infantil!$J$3,1,0)</f>
        <v>0</v>
      </c>
      <c r="O3376" s="22"/>
    </row>
    <row r="3377" spans="1:15" x14ac:dyDescent="0.25">
      <c r="A3377" s="8" t="s">
        <v>2249</v>
      </c>
      <c r="B3377" s="9" t="s">
        <v>59</v>
      </c>
      <c r="C3377" s="9" t="str">
        <f>VLOOKUP(B3377,'De-Para_Estado_Regiao'!$B$3:$C$29,2,0)</f>
        <v>Sul</v>
      </c>
      <c r="D3377" s="9">
        <v>316</v>
      </c>
      <c r="E3377" s="9">
        <v>0.76500000000000001</v>
      </c>
      <c r="F3377" s="9">
        <v>0.76900000000000002</v>
      </c>
      <c r="G3377" s="9">
        <v>0.67500000000000004</v>
      </c>
      <c r="H3377" s="9">
        <v>34322.769999999997</v>
      </c>
      <c r="I3377" s="6">
        <v>8</v>
      </c>
      <c r="J3377" s="36" t="str">
        <f t="shared" si="52"/>
        <v>Alto</v>
      </c>
      <c r="K3377" s="6">
        <f>IF(OR(B3377="",D3377="",E3377="",F3377="",G3377="",H3377=""),1,0)</f>
        <v>0</v>
      </c>
      <c r="L3377" s="6">
        <f>IF(C3377&lt;Panorama_geral!$B$3,1,0)</f>
        <v>0</v>
      </c>
      <c r="M3377" s="36">
        <f>IF(D3377&gt;Educacao_infantil!$I$3,1,0)</f>
        <v>0</v>
      </c>
      <c r="N3377" s="7">
        <f>IF(I3377&lt;Educacao_infantil!$J$3,1,0)</f>
        <v>0</v>
      </c>
      <c r="O3377" s="22"/>
    </row>
    <row r="3378" spans="1:15" x14ac:dyDescent="0.25">
      <c r="A3378" s="5" t="s">
        <v>2281</v>
      </c>
      <c r="B3378" s="6" t="s">
        <v>22</v>
      </c>
      <c r="C3378" s="9" t="str">
        <f>VLOOKUP(B3378,'De-Para_Estado_Regiao'!$B$3:$C$29,2,0)</f>
        <v>Sul</v>
      </c>
      <c r="D3378" s="6">
        <v>533</v>
      </c>
      <c r="E3378" s="6">
        <v>0.67500000000000004</v>
      </c>
      <c r="F3378" s="6">
        <v>0.67300000000000004</v>
      </c>
      <c r="G3378" s="6">
        <v>0.56999999999999995</v>
      </c>
      <c r="H3378" s="6">
        <v>19092.63</v>
      </c>
      <c r="I3378" s="6">
        <v>12</v>
      </c>
      <c r="J3378" s="36" t="str">
        <f t="shared" si="52"/>
        <v>Médio</v>
      </c>
      <c r="K3378" s="6">
        <f>IF(OR(B3378="",D3378="",E3378="",F3378="",G3378="",H3378=""),1,0)</f>
        <v>0</v>
      </c>
      <c r="L3378" s="6">
        <f>IF(C3378&lt;Panorama_geral!$B$3,1,0)</f>
        <v>0</v>
      </c>
      <c r="M3378" s="36">
        <f>IF(D3378&gt;Educacao_infantil!$I$3,1,0)</f>
        <v>0</v>
      </c>
      <c r="N3378" s="7">
        <f>IF(I3378&lt;Educacao_infantil!$J$3,1,0)</f>
        <v>0</v>
      </c>
      <c r="O3378" s="22"/>
    </row>
    <row r="3379" spans="1:15" x14ac:dyDescent="0.25">
      <c r="A3379" s="5" t="s">
        <v>2283</v>
      </c>
      <c r="B3379" s="6" t="s">
        <v>16</v>
      </c>
      <c r="C3379" s="9" t="str">
        <f>VLOOKUP(B3379,'De-Para_Estado_Regiao'!$B$3:$C$29,2,0)</f>
        <v>Sudeste</v>
      </c>
      <c r="D3379" s="6">
        <v>1517</v>
      </c>
      <c r="E3379" s="6">
        <v>0.69</v>
      </c>
      <c r="F3379" s="6">
        <v>0.69399999999999995</v>
      </c>
      <c r="G3379" s="6">
        <v>0.56399999999999995</v>
      </c>
      <c r="H3379" s="6">
        <v>21402.21</v>
      </c>
      <c r="I3379" s="6">
        <v>35</v>
      </c>
      <c r="J3379" s="36" t="str">
        <f t="shared" si="52"/>
        <v>Médio</v>
      </c>
      <c r="K3379" s="6">
        <f>IF(OR(B3379="",D3379="",E3379="",F3379="",G3379="",H3379=""),1,0)</f>
        <v>0</v>
      </c>
      <c r="L3379" s="6">
        <f>IF(C3379&lt;Panorama_geral!$B$3,1,0)</f>
        <v>0</v>
      </c>
      <c r="M3379" s="36">
        <f>IF(D3379&gt;Educacao_infantil!$I$3,1,0)</f>
        <v>1</v>
      </c>
      <c r="N3379" s="7">
        <f>IF(I3379&lt;Educacao_infantil!$J$3,1,0)</f>
        <v>0</v>
      </c>
      <c r="O3379" s="22"/>
    </row>
    <row r="3380" spans="1:15" x14ac:dyDescent="0.25">
      <c r="A3380" s="8" t="s">
        <v>2284</v>
      </c>
      <c r="B3380" s="9" t="s">
        <v>22</v>
      </c>
      <c r="C3380" s="9" t="str">
        <f>VLOOKUP(B3380,'De-Para_Estado_Regiao'!$B$3:$C$29,2,0)</f>
        <v>Sul</v>
      </c>
      <c r="D3380" s="9">
        <v>317</v>
      </c>
      <c r="E3380" s="9">
        <v>0.65</v>
      </c>
      <c r="F3380" s="9">
        <v>0.65400000000000003</v>
      </c>
      <c r="G3380" s="9">
        <v>0.53400000000000003</v>
      </c>
      <c r="H3380" s="9">
        <v>20708.79</v>
      </c>
      <c r="I3380" s="6">
        <v>11</v>
      </c>
      <c r="J3380" s="36" t="str">
        <f t="shared" si="52"/>
        <v>Médio</v>
      </c>
      <c r="K3380" s="6">
        <f>IF(OR(B3380="",D3380="",E3380="",F3380="",G3380="",H3380=""),1,0)</f>
        <v>0</v>
      </c>
      <c r="L3380" s="6">
        <f>IF(C3380&lt;Panorama_geral!$B$3,1,0)</f>
        <v>0</v>
      </c>
      <c r="M3380" s="36">
        <f>IF(D3380&gt;Educacao_infantil!$I$3,1,0)</f>
        <v>0</v>
      </c>
      <c r="N3380" s="7">
        <f>IF(I3380&lt;Educacao_infantil!$J$3,1,0)</f>
        <v>0</v>
      </c>
      <c r="O3380" s="22"/>
    </row>
    <row r="3381" spans="1:15" x14ac:dyDescent="0.25">
      <c r="A3381" s="8" t="s">
        <v>2288</v>
      </c>
      <c r="B3381" s="9" t="s">
        <v>16</v>
      </c>
      <c r="C3381" s="9" t="str">
        <f>VLOOKUP(B3381,'De-Para_Estado_Regiao'!$B$3:$C$29,2,0)</f>
        <v>Sudeste</v>
      </c>
      <c r="D3381" s="9">
        <v>158</v>
      </c>
      <c r="E3381" s="9">
        <v>0.69799999999999995</v>
      </c>
      <c r="F3381" s="9">
        <v>0.68700000000000006</v>
      </c>
      <c r="G3381" s="9">
        <v>0.58399999999999996</v>
      </c>
      <c r="H3381" s="9">
        <v>28481.64</v>
      </c>
      <c r="I3381" s="6">
        <v>1</v>
      </c>
      <c r="J3381" s="36" t="str">
        <f t="shared" si="52"/>
        <v>Médio</v>
      </c>
      <c r="K3381" s="6">
        <f>IF(OR(B3381="",D3381="",E3381="",F3381="",G3381="",H3381=""),1,0)</f>
        <v>0</v>
      </c>
      <c r="L3381" s="6">
        <f>IF(C3381&lt;Panorama_geral!$B$3,1,0)</f>
        <v>0</v>
      </c>
      <c r="M3381" s="36">
        <f>IF(D3381&gt;Educacao_infantil!$I$3,1,0)</f>
        <v>0</v>
      </c>
      <c r="N3381" s="7">
        <f>IF(I3381&lt;Educacao_infantil!$J$3,1,0)</f>
        <v>1</v>
      </c>
      <c r="O3381" s="22"/>
    </row>
    <row r="3382" spans="1:15" x14ac:dyDescent="0.25">
      <c r="A3382" s="5" t="s">
        <v>2289</v>
      </c>
      <c r="B3382" s="6" t="s">
        <v>14</v>
      </c>
      <c r="C3382" s="9" t="str">
        <f>VLOOKUP(B3382,'De-Para_Estado_Regiao'!$B$3:$C$29,2,0)</f>
        <v>Sul</v>
      </c>
      <c r="D3382" s="6">
        <v>906</v>
      </c>
      <c r="E3382" s="6">
        <v>0.69599999999999995</v>
      </c>
      <c r="F3382" s="6">
        <v>0.73399999999999999</v>
      </c>
      <c r="G3382" s="6">
        <v>0.56000000000000005</v>
      </c>
      <c r="H3382" s="6">
        <v>24006.46</v>
      </c>
      <c r="I3382" s="6">
        <v>20</v>
      </c>
      <c r="J3382" s="36" t="str">
        <f t="shared" si="52"/>
        <v>Médio</v>
      </c>
      <c r="K3382" s="6">
        <f>IF(OR(B3382="",D3382="",E3382="",F3382="",G3382="",H3382=""),1,0)</f>
        <v>0</v>
      </c>
      <c r="L3382" s="6">
        <f>IF(C3382&lt;Panorama_geral!$B$3,1,0)</f>
        <v>0</v>
      </c>
      <c r="M3382" s="36">
        <f>IF(D3382&gt;Educacao_infantil!$I$3,1,0)</f>
        <v>0</v>
      </c>
      <c r="N3382" s="7">
        <f>IF(I3382&lt;Educacao_infantil!$J$3,1,0)</f>
        <v>0</v>
      </c>
      <c r="O3382" s="22"/>
    </row>
    <row r="3383" spans="1:15" x14ac:dyDescent="0.25">
      <c r="A3383" s="8" t="s">
        <v>2290</v>
      </c>
      <c r="B3383" s="9" t="s">
        <v>49</v>
      </c>
      <c r="C3383" s="9" t="str">
        <f>VLOOKUP(B3383,'De-Para_Estado_Regiao'!$B$3:$C$29,2,0)</f>
        <v>Norte</v>
      </c>
      <c r="D3383" s="9">
        <v>1048</v>
      </c>
      <c r="E3383" s="9">
        <v>0.63500000000000001</v>
      </c>
      <c r="F3383" s="9">
        <v>0.60199999999999998</v>
      </c>
      <c r="G3383" s="9">
        <v>0.55800000000000005</v>
      </c>
      <c r="H3383" s="9">
        <v>25312.1</v>
      </c>
      <c r="I3383" s="6">
        <v>12</v>
      </c>
      <c r="J3383" s="36" t="str">
        <f t="shared" si="52"/>
        <v>Médio</v>
      </c>
      <c r="K3383" s="6">
        <f>IF(OR(B3383="",D3383="",E3383="",F3383="",G3383="",H3383=""),1,0)</f>
        <v>0</v>
      </c>
      <c r="L3383" s="6">
        <f>IF(C3383&lt;Panorama_geral!$B$3,1,0)</f>
        <v>0</v>
      </c>
      <c r="M3383" s="36">
        <f>IF(D3383&gt;Educacao_infantil!$I$3,1,0)</f>
        <v>1</v>
      </c>
      <c r="N3383" s="7">
        <f>IF(I3383&lt;Educacao_infantil!$J$3,1,0)</f>
        <v>0</v>
      </c>
      <c r="O3383" s="22"/>
    </row>
    <row r="3384" spans="1:15" x14ac:dyDescent="0.25">
      <c r="A3384" s="8" t="s">
        <v>2292</v>
      </c>
      <c r="B3384" s="9" t="s">
        <v>14</v>
      </c>
      <c r="C3384" s="9" t="str">
        <f>VLOOKUP(B3384,'De-Para_Estado_Regiao'!$B$3:$C$29,2,0)</f>
        <v>Sul</v>
      </c>
      <c r="D3384" s="9">
        <v>587</v>
      </c>
      <c r="E3384" s="9">
        <v>0.7</v>
      </c>
      <c r="F3384" s="9">
        <v>0.68</v>
      </c>
      <c r="G3384" s="9">
        <v>0.626</v>
      </c>
      <c r="H3384" s="9">
        <v>22585.03</v>
      </c>
      <c r="I3384" s="6">
        <v>8</v>
      </c>
      <c r="J3384" s="36" t="str">
        <f t="shared" si="52"/>
        <v>Alto</v>
      </c>
      <c r="K3384" s="6">
        <f>IF(OR(B3384="",D3384="",E3384="",F3384="",G3384="",H3384=""),1,0)</f>
        <v>0</v>
      </c>
      <c r="L3384" s="6">
        <f>IF(C3384&lt;Panorama_geral!$B$3,1,0)</f>
        <v>0</v>
      </c>
      <c r="M3384" s="36">
        <f>IF(D3384&gt;Educacao_infantil!$I$3,1,0)</f>
        <v>0</v>
      </c>
      <c r="N3384" s="7">
        <f>IF(I3384&lt;Educacao_infantil!$J$3,1,0)</f>
        <v>0</v>
      </c>
      <c r="O3384" s="22"/>
    </row>
    <row r="3385" spans="1:15" x14ac:dyDescent="0.25">
      <c r="A3385" s="8" t="s">
        <v>2293</v>
      </c>
      <c r="B3385" s="9" t="s">
        <v>22</v>
      </c>
      <c r="C3385" s="9" t="str">
        <f>VLOOKUP(B3385,'De-Para_Estado_Regiao'!$B$3:$C$29,2,0)</f>
        <v>Sul</v>
      </c>
      <c r="D3385" s="9">
        <v>463</v>
      </c>
      <c r="E3385" s="9">
        <v>0.63500000000000001</v>
      </c>
      <c r="F3385" s="9">
        <v>0.65500000000000003</v>
      </c>
      <c r="G3385" s="9">
        <v>0.503</v>
      </c>
      <c r="H3385" s="9">
        <v>30660.05</v>
      </c>
      <c r="I3385" s="6">
        <v>17</v>
      </c>
      <c r="J3385" s="36" t="str">
        <f t="shared" si="52"/>
        <v>Médio</v>
      </c>
      <c r="K3385" s="6">
        <f>IF(OR(B3385="",D3385="",E3385="",F3385="",G3385="",H3385=""),1,0)</f>
        <v>0</v>
      </c>
      <c r="L3385" s="6">
        <f>IF(C3385&lt;Panorama_geral!$B$3,1,0)</f>
        <v>0</v>
      </c>
      <c r="M3385" s="36">
        <f>IF(D3385&gt;Educacao_infantil!$I$3,1,0)</f>
        <v>0</v>
      </c>
      <c r="N3385" s="7">
        <f>IF(I3385&lt;Educacao_infantil!$J$3,1,0)</f>
        <v>0</v>
      </c>
      <c r="O3385" s="22"/>
    </row>
    <row r="3386" spans="1:15" x14ac:dyDescent="0.25">
      <c r="A3386" s="5" t="s">
        <v>2294</v>
      </c>
      <c r="B3386" s="6" t="s">
        <v>82</v>
      </c>
      <c r="C3386" s="9" t="str">
        <f>VLOOKUP(B3386,'De-Para_Estado_Regiao'!$B$3:$C$29,2,0)</f>
        <v>Nordeste</v>
      </c>
      <c r="D3386" s="6">
        <v>651</v>
      </c>
      <c r="E3386" s="6">
        <v>0.621</v>
      </c>
      <c r="F3386" s="6">
        <v>0.59299999999999997</v>
      </c>
      <c r="G3386" s="6">
        <v>0.55000000000000004</v>
      </c>
      <c r="H3386" s="6">
        <v>10484.200000000001</v>
      </c>
      <c r="I3386" s="6">
        <v>8</v>
      </c>
      <c r="J3386" s="36" t="str">
        <f t="shared" si="52"/>
        <v>Médio</v>
      </c>
      <c r="K3386" s="6">
        <f>IF(OR(B3386="",D3386="",E3386="",F3386="",G3386="",H3386=""),1,0)</f>
        <v>0</v>
      </c>
      <c r="L3386" s="6">
        <f>IF(C3386&lt;Panorama_geral!$B$3,1,0)</f>
        <v>0</v>
      </c>
      <c r="M3386" s="36">
        <f>IF(D3386&gt;Educacao_infantil!$I$3,1,0)</f>
        <v>0</v>
      </c>
      <c r="N3386" s="7">
        <f>IF(I3386&lt;Educacao_infantil!$J$3,1,0)</f>
        <v>0</v>
      </c>
      <c r="O3386" s="22"/>
    </row>
    <row r="3387" spans="1:15" x14ac:dyDescent="0.25">
      <c r="A3387" s="8" t="s">
        <v>2295</v>
      </c>
      <c r="B3387" s="9" t="s">
        <v>7</v>
      </c>
      <c r="C3387" s="9" t="str">
        <f>VLOOKUP(B3387,'De-Para_Estado_Regiao'!$B$3:$C$29,2,0)</f>
        <v>Sudeste</v>
      </c>
      <c r="D3387" s="9">
        <v>35</v>
      </c>
      <c r="E3387" s="9">
        <v>0.77300000000000002</v>
      </c>
      <c r="F3387" s="9">
        <v>0.751</v>
      </c>
      <c r="G3387" s="9">
        <v>0.73299999999999998</v>
      </c>
      <c r="H3387" s="9">
        <v>21581.49</v>
      </c>
      <c r="I3387" s="6">
        <v>1</v>
      </c>
      <c r="J3387" s="36" t="str">
        <f t="shared" si="52"/>
        <v>Alto</v>
      </c>
      <c r="K3387" s="6">
        <f>IF(OR(B3387="",D3387="",E3387="",F3387="",G3387="",H3387=""),1,0)</f>
        <v>0</v>
      </c>
      <c r="L3387" s="6">
        <f>IF(C3387&lt;Panorama_geral!$B$3,1,0)</f>
        <v>0</v>
      </c>
      <c r="M3387" s="36">
        <f>IF(D3387&gt;Educacao_infantil!$I$3,1,0)</f>
        <v>0</v>
      </c>
      <c r="N3387" s="7">
        <f>IF(I3387&lt;Educacao_infantil!$J$3,1,0)</f>
        <v>1</v>
      </c>
      <c r="O3387" s="22"/>
    </row>
    <row r="3388" spans="1:15" x14ac:dyDescent="0.25">
      <c r="A3388" s="8" t="s">
        <v>2297</v>
      </c>
      <c r="B3388" s="9" t="s">
        <v>33</v>
      </c>
      <c r="C3388" s="9" t="str">
        <f>VLOOKUP(B3388,'De-Para_Estado_Regiao'!$B$3:$C$29,2,0)</f>
        <v>Centro-Oeste</v>
      </c>
      <c r="D3388" s="9">
        <v>229</v>
      </c>
      <c r="E3388" s="9">
        <v>0.61499999999999999</v>
      </c>
      <c r="F3388" s="9">
        <v>0.59199999999999997</v>
      </c>
      <c r="G3388" s="9">
        <v>0.48099999999999998</v>
      </c>
      <c r="H3388" s="9">
        <v>9732.41</v>
      </c>
      <c r="I3388" s="6">
        <v>1</v>
      </c>
      <c r="J3388" s="36" t="str">
        <f t="shared" si="52"/>
        <v>Médio</v>
      </c>
      <c r="K3388" s="6">
        <f>IF(OR(B3388="",D3388="",E3388="",F3388="",G3388="",H3388=""),1,0)</f>
        <v>0</v>
      </c>
      <c r="L3388" s="6">
        <f>IF(C3388&lt;Panorama_geral!$B$3,1,0)</f>
        <v>0</v>
      </c>
      <c r="M3388" s="36">
        <f>IF(D3388&gt;Educacao_infantil!$I$3,1,0)</f>
        <v>0</v>
      </c>
      <c r="N3388" s="7">
        <f>IF(I3388&lt;Educacao_infantil!$J$3,1,0)</f>
        <v>1</v>
      </c>
      <c r="O3388" s="22"/>
    </row>
    <row r="3389" spans="1:15" x14ac:dyDescent="0.25">
      <c r="A3389" s="8" t="s">
        <v>2299</v>
      </c>
      <c r="B3389" s="9" t="s">
        <v>148</v>
      </c>
      <c r="C3389" s="9" t="str">
        <f>VLOOKUP(B3389,'De-Para_Estado_Regiao'!$B$3:$C$29,2,0)</f>
        <v>Norte</v>
      </c>
      <c r="D3389" s="9">
        <v>1209</v>
      </c>
      <c r="E3389" s="9">
        <v>0.64900000000000002</v>
      </c>
      <c r="F3389" s="9">
        <v>0.65200000000000002</v>
      </c>
      <c r="G3389" s="9">
        <v>0.51200000000000001</v>
      </c>
      <c r="H3389" s="9">
        <v>16170.5</v>
      </c>
      <c r="I3389" s="6">
        <v>6</v>
      </c>
      <c r="J3389" s="36" t="str">
        <f t="shared" si="52"/>
        <v>Médio</v>
      </c>
      <c r="K3389" s="6">
        <f>IF(OR(B3389="",D3389="",E3389="",F3389="",G3389="",H3389=""),1,0)</f>
        <v>0</v>
      </c>
      <c r="L3389" s="6">
        <f>IF(C3389&lt;Panorama_geral!$B$3,1,0)</f>
        <v>0</v>
      </c>
      <c r="M3389" s="36">
        <f>IF(D3389&gt;Educacao_infantil!$I$3,1,0)</f>
        <v>1</v>
      </c>
      <c r="N3389" s="7">
        <f>IF(I3389&lt;Educacao_infantil!$J$3,1,0)</f>
        <v>0</v>
      </c>
      <c r="O3389" s="22"/>
    </row>
    <row r="3390" spans="1:15" x14ac:dyDescent="0.25">
      <c r="A3390" s="8" t="s">
        <v>2305</v>
      </c>
      <c r="B3390" s="9" t="s">
        <v>148</v>
      </c>
      <c r="C3390" s="9" t="str">
        <f>VLOOKUP(B3390,'De-Para_Estado_Regiao'!$B$3:$C$29,2,0)</f>
        <v>Norte</v>
      </c>
      <c r="D3390" s="9">
        <v>638</v>
      </c>
      <c r="E3390" s="9">
        <v>0.61099999999999999</v>
      </c>
      <c r="F3390" s="9">
        <v>0.65700000000000003</v>
      </c>
      <c r="G3390" s="9">
        <v>0.46200000000000002</v>
      </c>
      <c r="H3390" s="9">
        <v>16479.25</v>
      </c>
      <c r="I3390" s="6">
        <v>6</v>
      </c>
      <c r="J3390" s="36" t="str">
        <f t="shared" si="52"/>
        <v>Médio</v>
      </c>
      <c r="K3390" s="6">
        <f>IF(OR(B3390="",D3390="",E3390="",F3390="",G3390="",H3390=""),1,0)</f>
        <v>0</v>
      </c>
      <c r="L3390" s="6">
        <f>IF(C3390&lt;Panorama_geral!$B$3,1,0)</f>
        <v>0</v>
      </c>
      <c r="M3390" s="36">
        <f>IF(D3390&gt;Educacao_infantil!$I$3,1,0)</f>
        <v>0</v>
      </c>
      <c r="N3390" s="7">
        <f>IF(I3390&lt;Educacao_infantil!$J$3,1,0)</f>
        <v>0</v>
      </c>
      <c r="O3390" s="22"/>
    </row>
    <row r="3391" spans="1:15" x14ac:dyDescent="0.25">
      <c r="A3391" s="8" t="s">
        <v>2306</v>
      </c>
      <c r="B3391" s="9" t="s">
        <v>24</v>
      </c>
      <c r="C3391" s="9" t="str">
        <f>VLOOKUP(B3391,'De-Para_Estado_Regiao'!$B$3:$C$29,2,0)</f>
        <v>Nordeste</v>
      </c>
      <c r="D3391" s="9">
        <v>1232</v>
      </c>
      <c r="E3391" s="9">
        <v>0.60099999999999998</v>
      </c>
      <c r="F3391" s="9">
        <v>0.56499999999999995</v>
      </c>
      <c r="G3391" s="9">
        <v>0.48199999999999998</v>
      </c>
      <c r="H3391" s="9">
        <v>6521.19</v>
      </c>
      <c r="I3391" s="6">
        <v>7</v>
      </c>
      <c r="J3391" s="36" t="str">
        <f t="shared" si="52"/>
        <v>Médio</v>
      </c>
      <c r="K3391" s="6">
        <f>IF(OR(B3391="",D3391="",E3391="",F3391="",G3391="",H3391=""),1,0)</f>
        <v>0</v>
      </c>
      <c r="L3391" s="6">
        <f>IF(C3391&lt;Panorama_geral!$B$3,1,0)</f>
        <v>0</v>
      </c>
      <c r="M3391" s="36">
        <f>IF(D3391&gt;Educacao_infantil!$I$3,1,0)</f>
        <v>1</v>
      </c>
      <c r="N3391" s="7">
        <f>IF(I3391&lt;Educacao_infantil!$J$3,1,0)</f>
        <v>0</v>
      </c>
      <c r="O3391" s="22"/>
    </row>
    <row r="3392" spans="1:15" x14ac:dyDescent="0.25">
      <c r="A3392" s="5" t="s">
        <v>2307</v>
      </c>
      <c r="B3392" s="6" t="s">
        <v>24</v>
      </c>
      <c r="C3392" s="9" t="str">
        <f>VLOOKUP(B3392,'De-Para_Estado_Regiao'!$B$3:$C$29,2,0)</f>
        <v>Nordeste</v>
      </c>
      <c r="D3392" s="6">
        <v>423</v>
      </c>
      <c r="E3392" s="6">
        <v>0.6</v>
      </c>
      <c r="F3392" s="6">
        <v>0.56899999999999995</v>
      </c>
      <c r="G3392" s="6">
        <v>0.498</v>
      </c>
      <c r="H3392" s="6">
        <v>10181.59</v>
      </c>
      <c r="I3392" s="6">
        <v>1</v>
      </c>
      <c r="J3392" s="36" t="str">
        <f t="shared" si="52"/>
        <v>Médio</v>
      </c>
      <c r="K3392" s="6">
        <f>IF(OR(B3392="",D3392="",E3392="",F3392="",G3392="",H3392=""),1,0)</f>
        <v>0</v>
      </c>
      <c r="L3392" s="6">
        <f>IF(C3392&lt;Panorama_geral!$B$3,1,0)</f>
        <v>0</v>
      </c>
      <c r="M3392" s="36">
        <f>IF(D3392&gt;Educacao_infantil!$I$3,1,0)</f>
        <v>0</v>
      </c>
      <c r="N3392" s="7">
        <f>IF(I3392&lt;Educacao_infantil!$J$3,1,0)</f>
        <v>1</v>
      </c>
      <c r="O3392" s="22"/>
    </row>
    <row r="3393" spans="1:15" x14ac:dyDescent="0.25">
      <c r="A3393" s="5" t="s">
        <v>2308</v>
      </c>
      <c r="B3393" s="6" t="s">
        <v>210</v>
      </c>
      <c r="C3393" s="9" t="str">
        <f>VLOOKUP(B3393,'De-Para_Estado_Regiao'!$B$3:$C$29,2,0)</f>
        <v>Norte</v>
      </c>
      <c r="D3393" s="6">
        <v>393</v>
      </c>
      <c r="E3393" s="6">
        <v>0.66</v>
      </c>
      <c r="F3393" s="6">
        <v>0.63500000000000001</v>
      </c>
      <c r="G3393" s="6">
        <v>0.54200000000000004</v>
      </c>
      <c r="H3393" s="6">
        <v>49132.42</v>
      </c>
      <c r="I3393" s="6">
        <v>6</v>
      </c>
      <c r="J3393" s="36" t="str">
        <f t="shared" si="52"/>
        <v>Médio</v>
      </c>
      <c r="K3393" s="6">
        <f>IF(OR(B3393="",D3393="",E3393="",F3393="",G3393="",H3393=""),1,0)</f>
        <v>0</v>
      </c>
      <c r="L3393" s="6">
        <f>IF(C3393&lt;Panorama_geral!$B$3,1,0)</f>
        <v>0</v>
      </c>
      <c r="M3393" s="36">
        <f>IF(D3393&gt;Educacao_infantil!$I$3,1,0)</f>
        <v>0</v>
      </c>
      <c r="N3393" s="7">
        <f>IF(I3393&lt;Educacao_infantil!$J$3,1,0)</f>
        <v>0</v>
      </c>
      <c r="O3393" s="22"/>
    </row>
    <row r="3394" spans="1:15" x14ac:dyDescent="0.25">
      <c r="A3394" s="5" t="s">
        <v>2312</v>
      </c>
      <c r="B3394" s="6" t="s">
        <v>16</v>
      </c>
      <c r="C3394" s="9" t="str">
        <f>VLOOKUP(B3394,'De-Para_Estado_Regiao'!$B$3:$C$29,2,0)</f>
        <v>Sudeste</v>
      </c>
      <c r="D3394" s="6">
        <v>1896</v>
      </c>
      <c r="E3394" s="6">
        <v>0.67</v>
      </c>
      <c r="F3394" s="6">
        <v>0.63400000000000001</v>
      </c>
      <c r="G3394" s="6">
        <v>0.57299999999999995</v>
      </c>
      <c r="H3394" s="6">
        <v>15274.21</v>
      </c>
      <c r="I3394" s="6">
        <v>32</v>
      </c>
      <c r="J3394" s="36" t="str">
        <f t="shared" si="52"/>
        <v>Médio</v>
      </c>
      <c r="K3394" s="6">
        <f>IF(OR(B3394="",D3394="",E3394="",F3394="",G3394="",H3394=""),1,0)</f>
        <v>0</v>
      </c>
      <c r="L3394" s="6">
        <f>IF(C3394&lt;Panorama_geral!$B$3,1,0)</f>
        <v>0</v>
      </c>
      <c r="M3394" s="36">
        <f>IF(D3394&gt;Educacao_infantil!$I$3,1,0)</f>
        <v>1</v>
      </c>
      <c r="N3394" s="7">
        <f>IF(I3394&lt;Educacao_infantil!$J$3,1,0)</f>
        <v>0</v>
      </c>
      <c r="O3394" s="22"/>
    </row>
    <row r="3395" spans="1:15" x14ac:dyDescent="0.25">
      <c r="A3395" s="8" t="s">
        <v>2313</v>
      </c>
      <c r="B3395" s="9" t="s">
        <v>59</v>
      </c>
      <c r="C3395" s="9" t="str">
        <f>VLOOKUP(B3395,'De-Para_Estado_Regiao'!$B$3:$C$29,2,0)</f>
        <v>Sul</v>
      </c>
      <c r="D3395" s="9">
        <v>582</v>
      </c>
      <c r="E3395" s="9">
        <v>0.7</v>
      </c>
      <c r="F3395" s="9">
        <v>0.69099999999999995</v>
      </c>
      <c r="G3395" s="9">
        <v>0.60299999999999998</v>
      </c>
      <c r="H3395" s="9">
        <v>25766.46</v>
      </c>
      <c r="I3395" s="6">
        <v>34</v>
      </c>
      <c r="J3395" s="36" t="str">
        <f t="shared" si="52"/>
        <v>Alto</v>
      </c>
      <c r="K3395" s="6">
        <f>IF(OR(B3395="",D3395="",E3395="",F3395="",G3395="",H3395=""),1,0)</f>
        <v>0</v>
      </c>
      <c r="L3395" s="6">
        <f>IF(C3395&lt;Panorama_geral!$B$3,1,0)</f>
        <v>0</v>
      </c>
      <c r="M3395" s="36">
        <f>IF(D3395&gt;Educacao_infantil!$I$3,1,0)</f>
        <v>0</v>
      </c>
      <c r="N3395" s="7">
        <f>IF(I3395&lt;Educacao_infantil!$J$3,1,0)</f>
        <v>0</v>
      </c>
      <c r="O3395" s="22"/>
    </row>
    <row r="3396" spans="1:15" x14ac:dyDescent="0.25">
      <c r="A3396" s="5" t="s">
        <v>2314</v>
      </c>
      <c r="B3396" s="6" t="s">
        <v>16</v>
      </c>
      <c r="C3396" s="9" t="str">
        <f>VLOOKUP(B3396,'De-Para_Estado_Regiao'!$B$3:$C$29,2,0)</f>
        <v>Sudeste</v>
      </c>
      <c r="D3396" s="6">
        <v>604</v>
      </c>
      <c r="E3396" s="6">
        <v>0.68</v>
      </c>
      <c r="F3396" s="6">
        <v>0.66400000000000003</v>
      </c>
      <c r="G3396" s="6">
        <v>0.56999999999999995</v>
      </c>
      <c r="H3396" s="6">
        <v>14049.32</v>
      </c>
      <c r="I3396" s="6">
        <v>14</v>
      </c>
      <c r="J3396" s="36" t="str">
        <f t="shared" si="52"/>
        <v>Médio</v>
      </c>
      <c r="K3396" s="6">
        <f>IF(OR(B3396="",D3396="",E3396="",F3396="",G3396="",H3396=""),1,0)</f>
        <v>0</v>
      </c>
      <c r="L3396" s="6">
        <f>IF(C3396&lt;Panorama_geral!$B$3,1,0)</f>
        <v>0</v>
      </c>
      <c r="M3396" s="36">
        <f>IF(D3396&gt;Educacao_infantil!$I$3,1,0)</f>
        <v>0</v>
      </c>
      <c r="N3396" s="7">
        <f>IF(I3396&lt;Educacao_infantil!$J$3,1,0)</f>
        <v>0</v>
      </c>
      <c r="O3396" s="22"/>
    </row>
    <row r="3397" spans="1:15" x14ac:dyDescent="0.25">
      <c r="A3397" s="8" t="s">
        <v>2315</v>
      </c>
      <c r="B3397" s="9" t="s">
        <v>72</v>
      </c>
      <c r="C3397" s="9" t="str">
        <f>VLOOKUP(B3397,'De-Para_Estado_Regiao'!$B$3:$C$29,2,0)</f>
        <v>Nordeste</v>
      </c>
      <c r="D3397" s="9">
        <v>295</v>
      </c>
      <c r="E3397" s="9">
        <v>0.626</v>
      </c>
      <c r="F3397" s="9">
        <v>0.63200000000000001</v>
      </c>
      <c r="G3397" s="9">
        <v>0.505</v>
      </c>
      <c r="H3397" s="9">
        <v>125315.16</v>
      </c>
      <c r="I3397" s="6">
        <v>6</v>
      </c>
      <c r="J3397" s="36" t="str">
        <f t="shared" si="52"/>
        <v>Médio</v>
      </c>
      <c r="K3397" s="6">
        <f>IF(OR(B3397="",D3397="",E3397="",F3397="",G3397="",H3397=""),1,0)</f>
        <v>0</v>
      </c>
      <c r="L3397" s="6">
        <f>IF(C3397&lt;Panorama_geral!$B$3,1,0)</f>
        <v>0</v>
      </c>
      <c r="M3397" s="36">
        <f>IF(D3397&gt;Educacao_infantil!$I$3,1,0)</f>
        <v>0</v>
      </c>
      <c r="N3397" s="7">
        <f>IF(I3397&lt;Educacao_infantil!$J$3,1,0)</f>
        <v>0</v>
      </c>
      <c r="O3397" s="22"/>
    </row>
    <row r="3398" spans="1:15" x14ac:dyDescent="0.25">
      <c r="A3398" s="5" t="s">
        <v>2316</v>
      </c>
      <c r="B3398" s="6" t="s">
        <v>14</v>
      </c>
      <c r="C3398" s="9" t="str">
        <f>VLOOKUP(B3398,'De-Para_Estado_Regiao'!$B$3:$C$29,2,0)</f>
        <v>Sul</v>
      </c>
      <c r="D3398" s="6">
        <v>1753</v>
      </c>
      <c r="E3398" s="6">
        <v>0.72</v>
      </c>
      <c r="F3398" s="6">
        <v>0.71699999999999997</v>
      </c>
      <c r="G3398" s="6">
        <v>0.60899999999999999</v>
      </c>
      <c r="H3398" s="6">
        <v>36188.28</v>
      </c>
      <c r="I3398" s="6">
        <v>24</v>
      </c>
      <c r="J3398" s="36" t="str">
        <f t="shared" ref="J3398:J3461" si="53">IF(E3398&lt;0.55,"Baixo", IF(E3398&lt;0.7,"Médio", IF(E3398&lt;0.8,"Alto","Muito Alto")))</f>
        <v>Alto</v>
      </c>
      <c r="K3398" s="6">
        <f>IF(OR(B3398="",D3398="",E3398="",F3398="",G3398="",H3398=""),1,0)</f>
        <v>0</v>
      </c>
      <c r="L3398" s="6">
        <f>IF(C3398&lt;Panorama_geral!$B$3,1,0)</f>
        <v>0</v>
      </c>
      <c r="M3398" s="36">
        <f>IF(D3398&gt;Educacao_infantil!$I$3,1,0)</f>
        <v>1</v>
      </c>
      <c r="N3398" s="7">
        <f>IF(I3398&lt;Educacao_infantil!$J$3,1,0)</f>
        <v>0</v>
      </c>
      <c r="O3398" s="22"/>
    </row>
    <row r="3399" spans="1:15" x14ac:dyDescent="0.25">
      <c r="A3399" s="8" t="s">
        <v>2317</v>
      </c>
      <c r="B3399" s="9" t="s">
        <v>29</v>
      </c>
      <c r="C3399" s="9" t="str">
        <f>VLOOKUP(B3399,'De-Para_Estado_Regiao'!$B$3:$C$29,2,0)</f>
        <v>Centro-Oeste</v>
      </c>
      <c r="D3399" s="9">
        <v>298</v>
      </c>
      <c r="E3399" s="9">
        <v>0.74</v>
      </c>
      <c r="F3399" s="9">
        <v>0.8</v>
      </c>
      <c r="G3399" s="9">
        <v>0.625</v>
      </c>
      <c r="H3399" s="9">
        <v>202309.42</v>
      </c>
      <c r="I3399" s="6">
        <v>2</v>
      </c>
      <c r="J3399" s="36" t="str">
        <f t="shared" si="53"/>
        <v>Alto</v>
      </c>
      <c r="K3399" s="6">
        <f>IF(OR(B3399="",D3399="",E3399="",F3399="",G3399="",H3399=""),1,0)</f>
        <v>0</v>
      </c>
      <c r="L3399" s="6">
        <f>IF(C3399&lt;Panorama_geral!$B$3,1,0)</f>
        <v>0</v>
      </c>
      <c r="M3399" s="36">
        <f>IF(D3399&gt;Educacao_infantil!$I$3,1,0)</f>
        <v>0</v>
      </c>
      <c r="N3399" s="7">
        <f>IF(I3399&lt;Educacao_infantil!$J$3,1,0)</f>
        <v>0</v>
      </c>
      <c r="O3399" s="22"/>
    </row>
    <row r="3400" spans="1:15" x14ac:dyDescent="0.25">
      <c r="A3400" s="5" t="s">
        <v>2318</v>
      </c>
      <c r="B3400" s="6" t="s">
        <v>29</v>
      </c>
      <c r="C3400" s="9" t="str">
        <f>VLOOKUP(B3400,'De-Para_Estado_Regiao'!$B$3:$C$29,2,0)</f>
        <v>Centro-Oeste</v>
      </c>
      <c r="D3400" s="6">
        <v>416</v>
      </c>
      <c r="E3400" s="6">
        <v>0.66900000000000004</v>
      </c>
      <c r="F3400" s="6">
        <v>0.69399999999999995</v>
      </c>
      <c r="G3400" s="6">
        <v>0.52900000000000003</v>
      </c>
      <c r="H3400" s="6">
        <v>115474.99</v>
      </c>
      <c r="I3400" s="6">
        <v>4</v>
      </c>
      <c r="J3400" s="36" t="str">
        <f t="shared" si="53"/>
        <v>Médio</v>
      </c>
      <c r="K3400" s="6">
        <f>IF(OR(B3400="",D3400="",E3400="",F3400="",G3400="",H3400=""),1,0)</f>
        <v>0</v>
      </c>
      <c r="L3400" s="6">
        <f>IF(C3400&lt;Panorama_geral!$B$3,1,0)</f>
        <v>0</v>
      </c>
      <c r="M3400" s="36">
        <f>IF(D3400&gt;Educacao_infantil!$I$3,1,0)</f>
        <v>0</v>
      </c>
      <c r="N3400" s="7">
        <f>IF(I3400&lt;Educacao_infantil!$J$3,1,0)</f>
        <v>0</v>
      </c>
      <c r="O3400" s="22"/>
    </row>
    <row r="3401" spans="1:15" x14ac:dyDescent="0.25">
      <c r="A3401" s="8" t="s">
        <v>2319</v>
      </c>
      <c r="B3401" s="9" t="s">
        <v>29</v>
      </c>
      <c r="C3401" s="9" t="str">
        <f>VLOOKUP(B3401,'De-Para_Estado_Regiao'!$B$3:$C$29,2,0)</f>
        <v>Centro-Oeste</v>
      </c>
      <c r="D3401" s="9">
        <v>278</v>
      </c>
      <c r="E3401" s="9">
        <v>0.69299999999999995</v>
      </c>
      <c r="F3401" s="9">
        <v>0.69399999999999995</v>
      </c>
      <c r="G3401" s="9">
        <v>0.59099999999999997</v>
      </c>
      <c r="H3401" s="9">
        <v>91162.75</v>
      </c>
      <c r="I3401" s="6">
        <v>6</v>
      </c>
      <c r="J3401" s="36" t="str">
        <f t="shared" si="53"/>
        <v>Médio</v>
      </c>
      <c r="K3401" s="6">
        <f>IF(OR(B3401="",D3401="",E3401="",F3401="",G3401="",H3401=""),1,0)</f>
        <v>0</v>
      </c>
      <c r="L3401" s="6">
        <f>IF(C3401&lt;Panorama_geral!$B$3,1,0)</f>
        <v>0</v>
      </c>
      <c r="M3401" s="36">
        <f>IF(D3401&gt;Educacao_infantil!$I$3,1,0)</f>
        <v>0</v>
      </c>
      <c r="N3401" s="7">
        <f>IF(I3401&lt;Educacao_infantil!$J$3,1,0)</f>
        <v>0</v>
      </c>
      <c r="O3401" s="22"/>
    </row>
    <row r="3402" spans="1:15" x14ac:dyDescent="0.25">
      <c r="A3402" s="5" t="s">
        <v>2320</v>
      </c>
      <c r="B3402" s="6" t="s">
        <v>64</v>
      </c>
      <c r="C3402" s="9" t="str">
        <f>VLOOKUP(B3402,'De-Para_Estado_Regiao'!$B$3:$C$29,2,0)</f>
        <v>Sudeste</v>
      </c>
      <c r="D3402" s="6">
        <v>1489</v>
      </c>
      <c r="E3402" s="6">
        <v>0.69599999999999995</v>
      </c>
      <c r="F3402" s="6">
        <v>0.67600000000000005</v>
      </c>
      <c r="G3402" s="6">
        <v>0.58799999999999997</v>
      </c>
      <c r="H3402" s="6">
        <v>29171.51</v>
      </c>
      <c r="I3402" s="6">
        <v>20</v>
      </c>
      <c r="J3402" s="36" t="str">
        <f t="shared" si="53"/>
        <v>Médio</v>
      </c>
      <c r="K3402" s="6">
        <f>IF(OR(B3402="",D3402="",E3402="",F3402="",G3402="",H3402=""),1,0)</f>
        <v>0</v>
      </c>
      <c r="L3402" s="6">
        <f>IF(C3402&lt;Panorama_geral!$B$3,1,0)</f>
        <v>0</v>
      </c>
      <c r="M3402" s="36">
        <f>IF(D3402&gt;Educacao_infantil!$I$3,1,0)</f>
        <v>1</v>
      </c>
      <c r="N3402" s="7">
        <f>IF(I3402&lt;Educacao_infantil!$J$3,1,0)</f>
        <v>0</v>
      </c>
      <c r="O3402" s="22"/>
    </row>
    <row r="3403" spans="1:15" x14ac:dyDescent="0.25">
      <c r="A3403" s="8" t="s">
        <v>222</v>
      </c>
      <c r="B3403" s="9" t="s">
        <v>16</v>
      </c>
      <c r="C3403" s="9" t="str">
        <f>VLOOKUP(B3403,'De-Para_Estado_Regiao'!$B$3:$C$29,2,0)</f>
        <v>Sudeste</v>
      </c>
      <c r="D3403" s="9">
        <v>913</v>
      </c>
      <c r="E3403" s="9">
        <v>0.68400000000000005</v>
      </c>
      <c r="F3403" s="9">
        <v>0.69299999999999995</v>
      </c>
      <c r="G3403" s="9">
        <v>0.53</v>
      </c>
      <c r="H3403" s="9">
        <v>66685.05</v>
      </c>
      <c r="I3403" s="6">
        <v>5</v>
      </c>
      <c r="J3403" s="36" t="str">
        <f t="shared" si="53"/>
        <v>Médio</v>
      </c>
      <c r="K3403" s="6">
        <f>IF(OR(B3403="",D3403="",E3403="",F3403="",G3403="",H3403=""),1,0)</f>
        <v>0</v>
      </c>
      <c r="L3403" s="6">
        <f>IF(C3403&lt;Panorama_geral!$B$3,1,0)</f>
        <v>0</v>
      </c>
      <c r="M3403" s="36">
        <f>IF(D3403&gt;Educacao_infantil!$I$3,1,0)</f>
        <v>0</v>
      </c>
      <c r="N3403" s="7">
        <f>IF(I3403&lt;Educacao_infantil!$J$3,1,0)</f>
        <v>0</v>
      </c>
      <c r="O3403" s="22"/>
    </row>
    <row r="3404" spans="1:15" x14ac:dyDescent="0.25">
      <c r="A3404" s="5" t="s">
        <v>2321</v>
      </c>
      <c r="B3404" s="6" t="s">
        <v>33</v>
      </c>
      <c r="C3404" s="9" t="str">
        <f>VLOOKUP(B3404,'De-Para_Estado_Regiao'!$B$3:$C$29,2,0)</f>
        <v>Centro-Oeste</v>
      </c>
      <c r="D3404" s="6">
        <v>420</v>
      </c>
      <c r="E3404" s="6">
        <v>0.74199999999999999</v>
      </c>
      <c r="F3404" s="6">
        <v>0.748</v>
      </c>
      <c r="G3404" s="6">
        <v>0.65200000000000002</v>
      </c>
      <c r="H3404" s="6">
        <v>121054.33</v>
      </c>
      <c r="I3404" s="6">
        <v>5</v>
      </c>
      <c r="J3404" s="36" t="str">
        <f t="shared" si="53"/>
        <v>Alto</v>
      </c>
      <c r="K3404" s="6">
        <f>IF(OR(B3404="",D3404="",E3404="",F3404="",G3404="",H3404=""),1,0)</f>
        <v>0</v>
      </c>
      <c r="L3404" s="6">
        <f>IF(C3404&lt;Panorama_geral!$B$3,1,0)</f>
        <v>0</v>
      </c>
      <c r="M3404" s="36">
        <f>IF(D3404&gt;Educacao_infantil!$I$3,1,0)</f>
        <v>0</v>
      </c>
      <c r="N3404" s="7">
        <f>IF(I3404&lt;Educacao_infantil!$J$3,1,0)</f>
        <v>0</v>
      </c>
      <c r="O3404" s="22"/>
    </row>
    <row r="3405" spans="1:15" x14ac:dyDescent="0.25">
      <c r="A3405" s="8" t="s">
        <v>2322</v>
      </c>
      <c r="B3405" s="9" t="s">
        <v>64</v>
      </c>
      <c r="C3405" s="9" t="str">
        <f>VLOOKUP(B3405,'De-Para_Estado_Regiao'!$B$3:$C$29,2,0)</f>
        <v>Sudeste</v>
      </c>
      <c r="D3405" s="9">
        <v>522</v>
      </c>
      <c r="E3405" s="9">
        <v>0.67</v>
      </c>
      <c r="F3405" s="9">
        <v>0.69499999999999995</v>
      </c>
      <c r="G3405" s="9">
        <v>0.52100000000000002</v>
      </c>
      <c r="H3405" s="9">
        <v>26239.09</v>
      </c>
      <c r="I3405" s="6">
        <v>42</v>
      </c>
      <c r="J3405" s="36" t="str">
        <f t="shared" si="53"/>
        <v>Médio</v>
      </c>
      <c r="K3405" s="6">
        <f>IF(OR(B3405="",D3405="",E3405="",F3405="",G3405="",H3405=""),1,0)</f>
        <v>0</v>
      </c>
      <c r="L3405" s="6">
        <f>IF(C3405&lt;Panorama_geral!$B$3,1,0)</f>
        <v>0</v>
      </c>
      <c r="M3405" s="36">
        <f>IF(D3405&gt;Educacao_infantil!$I$3,1,0)</f>
        <v>0</v>
      </c>
      <c r="N3405" s="7">
        <f>IF(I3405&lt;Educacao_infantil!$J$3,1,0)</f>
        <v>0</v>
      </c>
      <c r="O3405" s="22"/>
    </row>
    <row r="3406" spans="1:15" x14ac:dyDescent="0.25">
      <c r="A3406" s="8" t="s">
        <v>2324</v>
      </c>
      <c r="B3406" s="9" t="s">
        <v>14</v>
      </c>
      <c r="C3406" s="9" t="str">
        <f>VLOOKUP(B3406,'De-Para_Estado_Regiao'!$B$3:$C$29,2,0)</f>
        <v>Sul</v>
      </c>
      <c r="D3406" s="9">
        <v>590</v>
      </c>
      <c r="E3406" s="9">
        <v>0.76900000000000002</v>
      </c>
      <c r="F3406" s="9">
        <v>0.75</v>
      </c>
      <c r="G3406" s="9">
        <v>0.70599999999999996</v>
      </c>
      <c r="H3406" s="9">
        <v>48603.18</v>
      </c>
      <c r="I3406" s="6">
        <v>21</v>
      </c>
      <c r="J3406" s="36" t="str">
        <f t="shared" si="53"/>
        <v>Alto</v>
      </c>
      <c r="K3406" s="6">
        <f>IF(OR(B3406="",D3406="",E3406="",F3406="",G3406="",H3406=""),1,0)</f>
        <v>0</v>
      </c>
      <c r="L3406" s="6">
        <f>IF(C3406&lt;Panorama_geral!$B$3,1,0)</f>
        <v>0</v>
      </c>
      <c r="M3406" s="36">
        <f>IF(D3406&gt;Educacao_infantil!$I$3,1,0)</f>
        <v>0</v>
      </c>
      <c r="N3406" s="7">
        <f>IF(I3406&lt;Educacao_infantil!$J$3,1,0)</f>
        <v>0</v>
      </c>
      <c r="O3406" s="22"/>
    </row>
    <row r="3407" spans="1:15" x14ac:dyDescent="0.25">
      <c r="A3407" s="5" t="s">
        <v>2325</v>
      </c>
      <c r="B3407" s="6" t="s">
        <v>14</v>
      </c>
      <c r="C3407" s="9" t="str">
        <f>VLOOKUP(B3407,'De-Para_Estado_Regiao'!$B$3:$C$29,2,0)</f>
        <v>Sul</v>
      </c>
      <c r="D3407" s="6">
        <v>1165</v>
      </c>
      <c r="E3407" s="6">
        <v>0.71</v>
      </c>
      <c r="F3407" s="6">
        <v>0.74</v>
      </c>
      <c r="G3407" s="6">
        <v>0.58399999999999996</v>
      </c>
      <c r="H3407" s="6">
        <v>36661.69</v>
      </c>
      <c r="I3407" s="6">
        <v>17</v>
      </c>
      <c r="J3407" s="36" t="str">
        <f t="shared" si="53"/>
        <v>Alto</v>
      </c>
      <c r="K3407" s="6">
        <f>IF(OR(B3407="",D3407="",E3407="",F3407="",G3407="",H3407=""),1,0)</f>
        <v>0</v>
      </c>
      <c r="L3407" s="6">
        <f>IF(C3407&lt;Panorama_geral!$B$3,1,0)</f>
        <v>0</v>
      </c>
      <c r="M3407" s="36">
        <f>IF(D3407&gt;Educacao_infantil!$I$3,1,0)</f>
        <v>1</v>
      </c>
      <c r="N3407" s="7">
        <f>IF(I3407&lt;Educacao_infantil!$J$3,1,0)</f>
        <v>0</v>
      </c>
      <c r="O3407" s="22"/>
    </row>
    <row r="3408" spans="1:15" x14ac:dyDescent="0.25">
      <c r="A3408" s="8" t="s">
        <v>2326</v>
      </c>
      <c r="B3408" s="9" t="s">
        <v>14</v>
      </c>
      <c r="C3408" s="9" t="str">
        <f>VLOOKUP(B3408,'De-Para_Estado_Regiao'!$B$3:$C$29,2,0)</f>
        <v>Sul</v>
      </c>
      <c r="D3408" s="9">
        <v>88</v>
      </c>
      <c r="E3408" s="9">
        <v>0.77200000000000002</v>
      </c>
      <c r="F3408" s="9">
        <v>0.80100000000000005</v>
      </c>
      <c r="G3408" s="9">
        <v>0.67</v>
      </c>
      <c r="H3408" s="9">
        <v>144218.51</v>
      </c>
      <c r="I3408" s="6">
        <v>7</v>
      </c>
      <c r="J3408" s="36" t="str">
        <f t="shared" si="53"/>
        <v>Alto</v>
      </c>
      <c r="K3408" s="6">
        <f>IF(OR(B3408="",D3408="",E3408="",F3408="",G3408="",H3408=""),1,0)</f>
        <v>0</v>
      </c>
      <c r="L3408" s="6">
        <f>IF(C3408&lt;Panorama_geral!$B$3,1,0)</f>
        <v>0</v>
      </c>
      <c r="M3408" s="36">
        <f>IF(D3408&gt;Educacao_infantil!$I$3,1,0)</f>
        <v>0</v>
      </c>
      <c r="N3408" s="7">
        <f>IF(I3408&lt;Educacao_infantil!$J$3,1,0)</f>
        <v>0</v>
      </c>
      <c r="O3408" s="22"/>
    </row>
    <row r="3409" spans="1:15" x14ac:dyDescent="0.25">
      <c r="A3409" s="5" t="s">
        <v>2327</v>
      </c>
      <c r="B3409" s="6" t="s">
        <v>14</v>
      </c>
      <c r="C3409" s="9" t="str">
        <f>VLOOKUP(B3409,'De-Para_Estado_Regiao'!$B$3:$C$29,2,0)</f>
        <v>Sul</v>
      </c>
      <c r="D3409" s="6">
        <v>807</v>
      </c>
      <c r="E3409" s="6">
        <v>0.78400000000000003</v>
      </c>
      <c r="F3409" s="6">
        <v>0.78</v>
      </c>
      <c r="G3409" s="6">
        <v>0.72899999999999998</v>
      </c>
      <c r="H3409" s="6">
        <v>42027.94</v>
      </c>
      <c r="I3409" s="6">
        <v>32</v>
      </c>
      <c r="J3409" s="36" t="str">
        <f t="shared" si="53"/>
        <v>Alto</v>
      </c>
      <c r="K3409" s="6">
        <f>IF(OR(B3409="",D3409="",E3409="",F3409="",G3409="",H3409=""),1,0)</f>
        <v>0</v>
      </c>
      <c r="L3409" s="6">
        <f>IF(C3409&lt;Panorama_geral!$B$3,1,0)</f>
        <v>0</v>
      </c>
      <c r="M3409" s="36">
        <f>IF(D3409&gt;Educacao_infantil!$I$3,1,0)</f>
        <v>0</v>
      </c>
      <c r="N3409" s="7">
        <f>IF(I3409&lt;Educacao_infantil!$J$3,1,0)</f>
        <v>0</v>
      </c>
      <c r="O3409" s="22"/>
    </row>
    <row r="3410" spans="1:15" x14ac:dyDescent="0.25">
      <c r="A3410" s="8" t="s">
        <v>2328</v>
      </c>
      <c r="B3410" s="9" t="s">
        <v>29</v>
      </c>
      <c r="C3410" s="9" t="str">
        <f>VLOOKUP(B3410,'De-Para_Estado_Regiao'!$B$3:$C$29,2,0)</f>
        <v>Centro-Oeste</v>
      </c>
      <c r="D3410" s="9">
        <v>842</v>
      </c>
      <c r="E3410" s="9">
        <v>0.7</v>
      </c>
      <c r="F3410" s="9">
        <v>0.71199999999999997</v>
      </c>
      <c r="G3410" s="9">
        <v>0.61199999999999999</v>
      </c>
      <c r="H3410" s="9">
        <v>50298.54</v>
      </c>
      <c r="I3410" s="6">
        <v>19</v>
      </c>
      <c r="J3410" s="36" t="str">
        <f t="shared" si="53"/>
        <v>Alto</v>
      </c>
      <c r="K3410" s="6">
        <f>IF(OR(B3410="",D3410="",E3410="",F3410="",G3410="",H3410=""),1,0)</f>
        <v>0</v>
      </c>
      <c r="L3410" s="6">
        <f>IF(C3410&lt;Panorama_geral!$B$3,1,0)</f>
        <v>0</v>
      </c>
      <c r="M3410" s="36">
        <f>IF(D3410&gt;Educacao_infantil!$I$3,1,0)</f>
        <v>0</v>
      </c>
      <c r="N3410" s="7">
        <f>IF(I3410&lt;Educacao_infantil!$J$3,1,0)</f>
        <v>0</v>
      </c>
      <c r="O3410" s="22"/>
    </row>
    <row r="3411" spans="1:15" x14ac:dyDescent="0.25">
      <c r="A3411" s="5" t="s">
        <v>2329</v>
      </c>
      <c r="B3411" s="6" t="s">
        <v>59</v>
      </c>
      <c r="C3411" s="9" t="str">
        <f>VLOOKUP(B3411,'De-Para_Estado_Regiao'!$B$3:$C$29,2,0)</f>
        <v>Sul</v>
      </c>
      <c r="D3411" s="6">
        <v>810</v>
      </c>
      <c r="E3411" s="6">
        <v>0.76</v>
      </c>
      <c r="F3411" s="6">
        <v>0.75</v>
      </c>
      <c r="G3411" s="6">
        <v>0.66</v>
      </c>
      <c r="H3411" s="6">
        <v>44755.67</v>
      </c>
      <c r="I3411" s="6">
        <v>16</v>
      </c>
      <c r="J3411" s="36" t="str">
        <f t="shared" si="53"/>
        <v>Alto</v>
      </c>
      <c r="K3411" s="6">
        <f>IF(OR(B3411="",D3411="",E3411="",F3411="",G3411="",H3411=""),1,0)</f>
        <v>0</v>
      </c>
      <c r="L3411" s="6">
        <f>IF(C3411&lt;Panorama_geral!$B$3,1,0)</f>
        <v>0</v>
      </c>
      <c r="M3411" s="36">
        <f>IF(D3411&gt;Educacao_infantil!$I$3,1,0)</f>
        <v>0</v>
      </c>
      <c r="N3411" s="7">
        <f>IF(I3411&lt;Educacao_infantil!$J$3,1,0)</f>
        <v>0</v>
      </c>
      <c r="O3411" s="22"/>
    </row>
    <row r="3412" spans="1:15" x14ac:dyDescent="0.25">
      <c r="A3412" s="8" t="s">
        <v>2330</v>
      </c>
      <c r="B3412" s="9" t="s">
        <v>14</v>
      </c>
      <c r="C3412" s="9" t="str">
        <f>VLOOKUP(B3412,'De-Para_Estado_Regiao'!$B$3:$C$29,2,0)</f>
        <v>Sul</v>
      </c>
      <c r="D3412" s="9">
        <v>1121</v>
      </c>
      <c r="E3412" s="9">
        <v>0.69299999999999995</v>
      </c>
      <c r="F3412" s="9">
        <v>0.70199999999999996</v>
      </c>
      <c r="G3412" s="9">
        <v>0.56000000000000005</v>
      </c>
      <c r="H3412" s="9">
        <v>22585.86</v>
      </c>
      <c r="I3412" s="6">
        <v>30</v>
      </c>
      <c r="J3412" s="36" t="str">
        <f t="shared" si="53"/>
        <v>Médio</v>
      </c>
      <c r="K3412" s="6">
        <f>IF(OR(B3412="",D3412="",E3412="",F3412="",G3412="",H3412=""),1,0)</f>
        <v>0</v>
      </c>
      <c r="L3412" s="6">
        <f>IF(C3412&lt;Panorama_geral!$B$3,1,0)</f>
        <v>0</v>
      </c>
      <c r="M3412" s="36">
        <f>IF(D3412&gt;Educacao_infantil!$I$3,1,0)</f>
        <v>1</v>
      </c>
      <c r="N3412" s="7">
        <f>IF(I3412&lt;Educacao_infantil!$J$3,1,0)</f>
        <v>0</v>
      </c>
      <c r="O3412" s="22"/>
    </row>
    <row r="3413" spans="1:15" x14ac:dyDescent="0.25">
      <c r="A3413" s="5" t="s">
        <v>2331</v>
      </c>
      <c r="B3413" s="6" t="s">
        <v>29</v>
      </c>
      <c r="C3413" s="9" t="str">
        <f>VLOOKUP(B3413,'De-Para_Estado_Regiao'!$B$3:$C$29,2,0)</f>
        <v>Centro-Oeste</v>
      </c>
      <c r="D3413" s="6">
        <v>462</v>
      </c>
      <c r="E3413" s="6">
        <v>0.69599999999999995</v>
      </c>
      <c r="F3413" s="6">
        <v>0.69499999999999995</v>
      </c>
      <c r="G3413" s="6">
        <v>0.57099999999999995</v>
      </c>
      <c r="H3413" s="6">
        <v>44624.75</v>
      </c>
      <c r="I3413" s="6">
        <v>11</v>
      </c>
      <c r="J3413" s="36" t="str">
        <f t="shared" si="53"/>
        <v>Médio</v>
      </c>
      <c r="K3413" s="6">
        <f>IF(OR(B3413="",D3413="",E3413="",F3413="",G3413="",H3413=""),1,0)</f>
        <v>0</v>
      </c>
      <c r="L3413" s="6">
        <f>IF(C3413&lt;Panorama_geral!$B$3,1,0)</f>
        <v>0</v>
      </c>
      <c r="M3413" s="36">
        <f>IF(D3413&gt;Educacao_infantil!$I$3,1,0)</f>
        <v>0</v>
      </c>
      <c r="N3413" s="7">
        <f>IF(I3413&lt;Educacao_infantil!$J$3,1,0)</f>
        <v>0</v>
      </c>
      <c r="O3413" s="22"/>
    </row>
    <row r="3414" spans="1:15" x14ac:dyDescent="0.25">
      <c r="A3414" s="8" t="s">
        <v>2332</v>
      </c>
      <c r="B3414" s="9" t="s">
        <v>210</v>
      </c>
      <c r="C3414" s="9" t="str">
        <f>VLOOKUP(B3414,'De-Para_Estado_Regiao'!$B$3:$C$29,2,0)</f>
        <v>Norte</v>
      </c>
      <c r="D3414" s="9">
        <v>2482</v>
      </c>
      <c r="E3414" s="9">
        <v>0.66500000000000004</v>
      </c>
      <c r="F3414" s="9">
        <v>0.64100000000000001</v>
      </c>
      <c r="G3414" s="9">
        <v>0.57299999999999995</v>
      </c>
      <c r="H3414" s="9">
        <v>16741.38</v>
      </c>
      <c r="I3414" s="6">
        <v>38</v>
      </c>
      <c r="J3414" s="36" t="str">
        <f t="shared" si="53"/>
        <v>Médio</v>
      </c>
      <c r="K3414" s="6">
        <f>IF(OR(B3414="",D3414="",E3414="",F3414="",G3414="",H3414=""),1,0)</f>
        <v>0</v>
      </c>
      <c r="L3414" s="6">
        <f>IF(C3414&lt;Panorama_geral!$B$3,1,0)</f>
        <v>0</v>
      </c>
      <c r="M3414" s="36">
        <f>IF(D3414&gt;Educacao_infantil!$I$3,1,0)</f>
        <v>1</v>
      </c>
      <c r="N3414" s="7">
        <f>IF(I3414&lt;Educacao_infantil!$J$3,1,0)</f>
        <v>0</v>
      </c>
      <c r="O3414" s="22"/>
    </row>
    <row r="3415" spans="1:15" x14ac:dyDescent="0.25">
      <c r="A3415" s="5" t="s">
        <v>2333</v>
      </c>
      <c r="B3415" s="6" t="s">
        <v>59</v>
      </c>
      <c r="C3415" s="9" t="str">
        <f>VLOOKUP(B3415,'De-Para_Estado_Regiao'!$B$3:$C$29,2,0)</f>
        <v>Sul</v>
      </c>
      <c r="D3415" s="6">
        <v>606</v>
      </c>
      <c r="E3415" s="6">
        <v>0.77900000000000003</v>
      </c>
      <c r="F3415" s="6">
        <v>0.80400000000000005</v>
      </c>
      <c r="G3415" s="6">
        <v>0.67400000000000004</v>
      </c>
      <c r="H3415" s="6">
        <v>43304.05</v>
      </c>
      <c r="I3415" s="6">
        <v>27</v>
      </c>
      <c r="J3415" s="36" t="str">
        <f t="shared" si="53"/>
        <v>Alto</v>
      </c>
      <c r="K3415" s="6">
        <f>IF(OR(B3415="",D3415="",E3415="",F3415="",G3415="",H3415=""),1,0)</f>
        <v>0</v>
      </c>
      <c r="L3415" s="6">
        <f>IF(C3415&lt;Panorama_geral!$B$3,1,0)</f>
        <v>0</v>
      </c>
      <c r="M3415" s="36">
        <f>IF(D3415&gt;Educacao_infantil!$I$3,1,0)</f>
        <v>0</v>
      </c>
      <c r="N3415" s="7">
        <f>IF(I3415&lt;Educacao_infantil!$J$3,1,0)</f>
        <v>0</v>
      </c>
      <c r="O3415" s="22"/>
    </row>
    <row r="3416" spans="1:15" x14ac:dyDescent="0.25">
      <c r="A3416" s="5" t="s">
        <v>2335</v>
      </c>
      <c r="B3416" s="6" t="s">
        <v>29</v>
      </c>
      <c r="C3416" s="9" t="str">
        <f>VLOOKUP(B3416,'De-Para_Estado_Regiao'!$B$3:$C$29,2,0)</f>
        <v>Centro-Oeste</v>
      </c>
      <c r="D3416" s="6">
        <v>550</v>
      </c>
      <c r="E3416" s="6">
        <v>0.67900000000000005</v>
      </c>
      <c r="F3416" s="6">
        <v>0.67200000000000004</v>
      </c>
      <c r="G3416" s="6">
        <v>0.57299999999999995</v>
      </c>
      <c r="H3416" s="6">
        <v>43698.96</v>
      </c>
      <c r="I3416" s="6">
        <v>9</v>
      </c>
      <c r="J3416" s="36" t="str">
        <f t="shared" si="53"/>
        <v>Médio</v>
      </c>
      <c r="K3416" s="6">
        <f>IF(OR(B3416="",D3416="",E3416="",F3416="",G3416="",H3416=""),1,0)</f>
        <v>0</v>
      </c>
      <c r="L3416" s="6">
        <f>IF(C3416&lt;Panorama_geral!$B$3,1,0)</f>
        <v>0</v>
      </c>
      <c r="M3416" s="36">
        <f>IF(D3416&gt;Educacao_infantil!$I$3,1,0)</f>
        <v>0</v>
      </c>
      <c r="N3416" s="7">
        <f>IF(I3416&lt;Educacao_infantil!$J$3,1,0)</f>
        <v>0</v>
      </c>
      <c r="O3416" s="22"/>
    </row>
    <row r="3417" spans="1:15" x14ac:dyDescent="0.25">
      <c r="A3417" s="8" t="s">
        <v>1722</v>
      </c>
      <c r="B3417" s="9" t="s">
        <v>59</v>
      </c>
      <c r="C3417" s="9" t="str">
        <f>VLOOKUP(B3417,'De-Para_Estado_Regiao'!$B$3:$C$29,2,0)</f>
        <v>Sul</v>
      </c>
      <c r="D3417" s="9">
        <v>413</v>
      </c>
      <c r="E3417" s="9">
        <v>0.76800000000000002</v>
      </c>
      <c r="F3417" s="9">
        <v>0.74099999999999999</v>
      </c>
      <c r="G3417" s="9">
        <v>0.70299999999999996</v>
      </c>
      <c r="H3417" s="9">
        <v>49675.02</v>
      </c>
      <c r="I3417" s="6">
        <v>18</v>
      </c>
      <c r="J3417" s="36" t="str">
        <f t="shared" si="53"/>
        <v>Alto</v>
      </c>
      <c r="K3417" s="6">
        <f>IF(OR(B3417="",D3417="",E3417="",F3417="",G3417="",H3417=""),1,0)</f>
        <v>0</v>
      </c>
      <c r="L3417" s="6">
        <f>IF(C3417&lt;Panorama_geral!$B$3,1,0)</f>
        <v>0</v>
      </c>
      <c r="M3417" s="36">
        <f>IF(D3417&gt;Educacao_infantil!$I$3,1,0)</f>
        <v>0</v>
      </c>
      <c r="N3417" s="7">
        <f>IF(I3417&lt;Educacao_infantil!$J$3,1,0)</f>
        <v>0</v>
      </c>
      <c r="O3417" s="22"/>
    </row>
    <row r="3418" spans="1:15" x14ac:dyDescent="0.25">
      <c r="A3418" s="5" t="s">
        <v>2336</v>
      </c>
      <c r="B3418" s="6" t="s">
        <v>59</v>
      </c>
      <c r="C3418" s="9" t="str">
        <f>VLOOKUP(B3418,'De-Para_Estado_Regiao'!$B$3:$C$29,2,0)</f>
        <v>Sul</v>
      </c>
      <c r="D3418" s="6">
        <v>373</v>
      </c>
      <c r="E3418" s="6">
        <v>0.77500000000000002</v>
      </c>
      <c r="F3418" s="6">
        <v>0.76600000000000001</v>
      </c>
      <c r="G3418" s="6">
        <v>0.72299999999999998</v>
      </c>
      <c r="H3418" s="6">
        <v>43776.97</v>
      </c>
      <c r="I3418" s="6">
        <v>19</v>
      </c>
      <c r="J3418" s="36" t="str">
        <f t="shared" si="53"/>
        <v>Alto</v>
      </c>
      <c r="K3418" s="6">
        <f>IF(OR(B3418="",D3418="",E3418="",F3418="",G3418="",H3418=""),1,0)</f>
        <v>0</v>
      </c>
      <c r="L3418" s="6">
        <f>IF(C3418&lt;Panorama_geral!$B$3,1,0)</f>
        <v>0</v>
      </c>
      <c r="M3418" s="36">
        <f>IF(D3418&gt;Educacao_infantil!$I$3,1,0)</f>
        <v>0</v>
      </c>
      <c r="N3418" s="7">
        <f>IF(I3418&lt;Educacao_infantil!$J$3,1,0)</f>
        <v>0</v>
      </c>
      <c r="O3418" s="22"/>
    </row>
    <row r="3419" spans="1:15" x14ac:dyDescent="0.25">
      <c r="A3419" s="8" t="s">
        <v>2337</v>
      </c>
      <c r="B3419" s="9" t="s">
        <v>64</v>
      </c>
      <c r="C3419" s="9" t="str">
        <f>VLOOKUP(B3419,'De-Para_Estado_Regiao'!$B$3:$C$29,2,0)</f>
        <v>Sudeste</v>
      </c>
      <c r="D3419" s="9">
        <v>978</v>
      </c>
      <c r="E3419" s="9">
        <v>0.73</v>
      </c>
      <c r="F3419" s="9">
        <v>0.69599999999999995</v>
      </c>
      <c r="G3419" s="9">
        <v>0.65400000000000003</v>
      </c>
      <c r="H3419" s="9">
        <v>25397.919999999998</v>
      </c>
      <c r="I3419" s="6">
        <v>17</v>
      </c>
      <c r="J3419" s="36" t="str">
        <f t="shared" si="53"/>
        <v>Alto</v>
      </c>
      <c r="K3419" s="6">
        <f>IF(OR(B3419="",D3419="",E3419="",F3419="",G3419="",H3419=""),1,0)</f>
        <v>0</v>
      </c>
      <c r="L3419" s="6">
        <f>IF(C3419&lt;Panorama_geral!$B$3,1,0)</f>
        <v>0</v>
      </c>
      <c r="M3419" s="36">
        <f>IF(D3419&gt;Educacao_infantil!$I$3,1,0)</f>
        <v>1</v>
      </c>
      <c r="N3419" s="7">
        <f>IF(I3419&lt;Educacao_infantil!$J$3,1,0)</f>
        <v>0</v>
      </c>
      <c r="O3419" s="22"/>
    </row>
    <row r="3420" spans="1:15" x14ac:dyDescent="0.25">
      <c r="A3420" s="5" t="s">
        <v>2338</v>
      </c>
      <c r="B3420" s="6" t="s">
        <v>29</v>
      </c>
      <c r="C3420" s="9" t="str">
        <f>VLOOKUP(B3420,'De-Para_Estado_Regiao'!$B$3:$C$29,2,0)</f>
        <v>Centro-Oeste</v>
      </c>
      <c r="D3420" s="6">
        <v>1163</v>
      </c>
      <c r="E3420" s="6">
        <v>0.67</v>
      </c>
      <c r="F3420" s="6">
        <v>0.66</v>
      </c>
      <c r="G3420" s="6">
        <v>0.55600000000000005</v>
      </c>
      <c r="H3420" s="6">
        <v>24268.84</v>
      </c>
      <c r="I3420" s="6">
        <v>17</v>
      </c>
      <c r="J3420" s="36" t="str">
        <f t="shared" si="53"/>
        <v>Médio</v>
      </c>
      <c r="K3420" s="6">
        <f>IF(OR(B3420="",D3420="",E3420="",F3420="",G3420="",H3420=""),1,0)</f>
        <v>0</v>
      </c>
      <c r="L3420" s="6">
        <f>IF(C3420&lt;Panorama_geral!$B$3,1,0)</f>
        <v>0</v>
      </c>
      <c r="M3420" s="36">
        <f>IF(D3420&gt;Educacao_infantil!$I$3,1,0)</f>
        <v>1</v>
      </c>
      <c r="N3420" s="7">
        <f>IF(I3420&lt;Educacao_infantil!$J$3,1,0)</f>
        <v>0</v>
      </c>
      <c r="O3420" s="22"/>
    </row>
    <row r="3421" spans="1:15" x14ac:dyDescent="0.25">
      <c r="A3421" s="8" t="s">
        <v>2339</v>
      </c>
      <c r="B3421" s="9" t="s">
        <v>14</v>
      </c>
      <c r="C3421" s="9" t="str">
        <f>VLOOKUP(B3421,'De-Para_Estado_Regiao'!$B$3:$C$29,2,0)</f>
        <v>Sul</v>
      </c>
      <c r="D3421" s="9">
        <v>1086</v>
      </c>
      <c r="E3421" s="9">
        <v>0.73299999999999998</v>
      </c>
      <c r="F3421" s="9">
        <v>0.73699999999999999</v>
      </c>
      <c r="G3421" s="9">
        <v>0.629</v>
      </c>
      <c r="H3421" s="9">
        <v>25431.11</v>
      </c>
      <c r="I3421" s="6">
        <v>38</v>
      </c>
      <c r="J3421" s="36" t="str">
        <f t="shared" si="53"/>
        <v>Alto</v>
      </c>
      <c r="K3421" s="6">
        <f>IF(OR(B3421="",D3421="",E3421="",F3421="",G3421="",H3421=""),1,0)</f>
        <v>0</v>
      </c>
      <c r="L3421" s="6">
        <f>IF(C3421&lt;Panorama_geral!$B$3,1,0)</f>
        <v>0</v>
      </c>
      <c r="M3421" s="36">
        <f>IF(D3421&gt;Educacao_infantil!$I$3,1,0)</f>
        <v>1</v>
      </c>
      <c r="N3421" s="7">
        <f>IF(I3421&lt;Educacao_infantil!$J$3,1,0)</f>
        <v>0</v>
      </c>
      <c r="O3421" s="22"/>
    </row>
    <row r="3422" spans="1:15" x14ac:dyDescent="0.25">
      <c r="A3422" s="5" t="s">
        <v>2340</v>
      </c>
      <c r="B3422" s="6" t="s">
        <v>64</v>
      </c>
      <c r="C3422" s="9" t="str">
        <f>VLOOKUP(B3422,'De-Para_Estado_Regiao'!$B$3:$C$29,2,0)</f>
        <v>Sudeste</v>
      </c>
      <c r="D3422" s="6">
        <v>325</v>
      </c>
      <c r="E3422" s="6">
        <v>0.66900000000000004</v>
      </c>
      <c r="F3422" s="6">
        <v>0.68</v>
      </c>
      <c r="G3422" s="6">
        <v>0.52800000000000002</v>
      </c>
      <c r="H3422" s="6">
        <v>19908.400000000001</v>
      </c>
      <c r="I3422" s="6">
        <v>30</v>
      </c>
      <c r="J3422" s="36" t="str">
        <f t="shared" si="53"/>
        <v>Médio</v>
      </c>
      <c r="K3422" s="6">
        <f>IF(OR(B3422="",D3422="",E3422="",F3422="",G3422="",H3422=""),1,0)</f>
        <v>0</v>
      </c>
      <c r="L3422" s="6">
        <f>IF(C3422&lt;Panorama_geral!$B$3,1,0)</f>
        <v>0</v>
      </c>
      <c r="M3422" s="36">
        <f>IF(D3422&gt;Educacao_infantil!$I$3,1,0)</f>
        <v>0</v>
      </c>
      <c r="N3422" s="7">
        <f>IF(I3422&lt;Educacao_infantil!$J$3,1,0)</f>
        <v>0</v>
      </c>
      <c r="O3422" s="22"/>
    </row>
    <row r="3423" spans="1:15" x14ac:dyDescent="0.25">
      <c r="A3423" s="8" t="s">
        <v>2341</v>
      </c>
      <c r="B3423" s="9" t="s">
        <v>14</v>
      </c>
      <c r="C3423" s="9" t="str">
        <f>VLOOKUP(B3423,'De-Para_Estado_Regiao'!$B$3:$C$29,2,0)</f>
        <v>Sul</v>
      </c>
      <c r="D3423" s="9">
        <v>213</v>
      </c>
      <c r="E3423" s="9">
        <v>0.747</v>
      </c>
      <c r="F3423" s="9">
        <v>0.77800000000000002</v>
      </c>
      <c r="G3423" s="9">
        <v>0.63200000000000001</v>
      </c>
      <c r="H3423" s="9">
        <v>70114.37</v>
      </c>
      <c r="I3423" s="6">
        <v>5</v>
      </c>
      <c r="J3423" s="36" t="str">
        <f t="shared" si="53"/>
        <v>Alto</v>
      </c>
      <c r="K3423" s="6">
        <f>IF(OR(B3423="",D3423="",E3423="",F3423="",G3423="",H3423=""),1,0)</f>
        <v>0</v>
      </c>
      <c r="L3423" s="6">
        <f>IF(C3423&lt;Panorama_geral!$B$3,1,0)</f>
        <v>0</v>
      </c>
      <c r="M3423" s="36">
        <f>IF(D3423&gt;Educacao_infantil!$I$3,1,0)</f>
        <v>0</v>
      </c>
      <c r="N3423" s="7">
        <f>IF(I3423&lt;Educacao_infantil!$J$3,1,0)</f>
        <v>0</v>
      </c>
      <c r="O3423" s="22"/>
    </row>
    <row r="3424" spans="1:15" x14ac:dyDescent="0.25">
      <c r="A3424" s="5" t="s">
        <v>2342</v>
      </c>
      <c r="B3424" s="6" t="s">
        <v>59</v>
      </c>
      <c r="C3424" s="9" t="str">
        <f>VLOOKUP(B3424,'De-Para_Estado_Regiao'!$B$3:$C$29,2,0)</f>
        <v>Sul</v>
      </c>
      <c r="D3424" s="6">
        <v>627</v>
      </c>
      <c r="E3424" s="6">
        <v>0.72499999999999998</v>
      </c>
      <c r="F3424" s="6">
        <v>0.71699999999999997</v>
      </c>
      <c r="G3424" s="6">
        <v>0.64</v>
      </c>
      <c r="H3424" s="6">
        <v>38676.33</v>
      </c>
      <c r="I3424" s="6">
        <v>17</v>
      </c>
      <c r="J3424" s="36" t="str">
        <f t="shared" si="53"/>
        <v>Alto</v>
      </c>
      <c r="K3424" s="6">
        <f>IF(OR(B3424="",D3424="",E3424="",F3424="",G3424="",H3424=""),1,0)</f>
        <v>0</v>
      </c>
      <c r="L3424" s="6">
        <f>IF(C3424&lt;Panorama_geral!$B$3,1,0)</f>
        <v>0</v>
      </c>
      <c r="M3424" s="36">
        <f>IF(D3424&gt;Educacao_infantil!$I$3,1,0)</f>
        <v>0</v>
      </c>
      <c r="N3424" s="7">
        <f>IF(I3424&lt;Educacao_infantil!$J$3,1,0)</f>
        <v>0</v>
      </c>
      <c r="O3424" s="22"/>
    </row>
    <row r="3425" spans="1:15" x14ac:dyDescent="0.25">
      <c r="A3425" s="5" t="s">
        <v>2344</v>
      </c>
      <c r="B3425" s="6" t="s">
        <v>22</v>
      </c>
      <c r="C3425" s="9" t="str">
        <f>VLOOKUP(B3425,'De-Para_Estado_Regiao'!$B$3:$C$29,2,0)</f>
        <v>Sul</v>
      </c>
      <c r="D3425" s="6">
        <v>304</v>
      </c>
      <c r="E3425" s="6">
        <v>0.72699999999999998</v>
      </c>
      <c r="F3425" s="6">
        <v>0.69499999999999995</v>
      </c>
      <c r="G3425" s="6">
        <v>0.66</v>
      </c>
      <c r="H3425" s="6">
        <v>61310</v>
      </c>
      <c r="I3425" s="6">
        <v>17</v>
      </c>
      <c r="J3425" s="36" t="str">
        <f t="shared" si="53"/>
        <v>Alto</v>
      </c>
      <c r="K3425" s="6">
        <f>IF(OR(B3425="",D3425="",E3425="",F3425="",G3425="",H3425=""),1,0)</f>
        <v>0</v>
      </c>
      <c r="L3425" s="6">
        <f>IF(C3425&lt;Panorama_geral!$B$3,1,0)</f>
        <v>0</v>
      </c>
      <c r="M3425" s="36">
        <f>IF(D3425&gt;Educacao_infantil!$I$3,1,0)</f>
        <v>0</v>
      </c>
      <c r="N3425" s="7">
        <f>IF(I3425&lt;Educacao_infantil!$J$3,1,0)</f>
        <v>0</v>
      </c>
      <c r="O3425" s="22"/>
    </row>
    <row r="3426" spans="1:15" x14ac:dyDescent="0.25">
      <c r="A3426" s="8" t="s">
        <v>2345</v>
      </c>
      <c r="B3426" s="9" t="s">
        <v>59</v>
      </c>
      <c r="C3426" s="9" t="str">
        <f>VLOOKUP(B3426,'De-Para_Estado_Regiao'!$B$3:$C$29,2,0)</f>
        <v>Sul</v>
      </c>
      <c r="D3426" s="9">
        <v>1069</v>
      </c>
      <c r="E3426" s="9">
        <v>0.76700000000000002</v>
      </c>
      <c r="F3426" s="9">
        <v>0.72399999999999998</v>
      </c>
      <c r="G3426" s="9">
        <v>0.71599999999999997</v>
      </c>
      <c r="H3426" s="9">
        <v>26576.62</v>
      </c>
      <c r="I3426" s="6">
        <v>25</v>
      </c>
      <c r="J3426" s="36" t="str">
        <f t="shared" si="53"/>
        <v>Alto</v>
      </c>
      <c r="K3426" s="6">
        <f>IF(OR(B3426="",D3426="",E3426="",F3426="",G3426="",H3426=""),1,0)</f>
        <v>0</v>
      </c>
      <c r="L3426" s="6">
        <f>IF(C3426&lt;Panorama_geral!$B$3,1,0)</f>
        <v>0</v>
      </c>
      <c r="M3426" s="36">
        <f>IF(D3426&gt;Educacao_infantil!$I$3,1,0)</f>
        <v>1</v>
      </c>
      <c r="N3426" s="7">
        <f>IF(I3426&lt;Educacao_infantil!$J$3,1,0)</f>
        <v>0</v>
      </c>
      <c r="O3426" s="22"/>
    </row>
    <row r="3427" spans="1:15" x14ac:dyDescent="0.25">
      <c r="A3427" s="5" t="s">
        <v>2346</v>
      </c>
      <c r="B3427" s="6" t="s">
        <v>14</v>
      </c>
      <c r="C3427" s="9" t="str">
        <f>VLOOKUP(B3427,'De-Para_Estado_Regiao'!$B$3:$C$29,2,0)</f>
        <v>Sul</v>
      </c>
      <c r="D3427" s="6">
        <v>268</v>
      </c>
      <c r="E3427" s="6">
        <v>0.72499999999999998</v>
      </c>
      <c r="F3427" s="6">
        <v>0.71599999999999997</v>
      </c>
      <c r="G3427" s="6">
        <v>0.63400000000000001</v>
      </c>
      <c r="H3427" s="6">
        <v>72531.98</v>
      </c>
      <c r="I3427" s="6">
        <v>16</v>
      </c>
      <c r="J3427" s="36" t="str">
        <f t="shared" si="53"/>
        <v>Alto</v>
      </c>
      <c r="K3427" s="6">
        <f>IF(OR(B3427="",D3427="",E3427="",F3427="",G3427="",H3427=""),1,0)</f>
        <v>0</v>
      </c>
      <c r="L3427" s="6">
        <f>IF(C3427&lt;Panorama_geral!$B$3,1,0)</f>
        <v>0</v>
      </c>
      <c r="M3427" s="36">
        <f>IF(D3427&gt;Educacao_infantil!$I$3,1,0)</f>
        <v>0</v>
      </c>
      <c r="N3427" s="7">
        <f>IF(I3427&lt;Educacao_infantil!$J$3,1,0)</f>
        <v>0</v>
      </c>
      <c r="O3427" s="22"/>
    </row>
    <row r="3428" spans="1:15" x14ac:dyDescent="0.25">
      <c r="A3428" s="8" t="s">
        <v>2347</v>
      </c>
      <c r="B3428" s="9" t="s">
        <v>59</v>
      </c>
      <c r="C3428" s="9" t="str">
        <f>VLOOKUP(B3428,'De-Para_Estado_Regiao'!$B$3:$C$29,2,0)</f>
        <v>Sul</v>
      </c>
      <c r="D3428" s="9">
        <v>293</v>
      </c>
      <c r="E3428" s="9">
        <v>0.73799999999999999</v>
      </c>
      <c r="F3428" s="9">
        <v>0.75</v>
      </c>
      <c r="G3428" s="9">
        <v>0.60699999999999998</v>
      </c>
      <c r="H3428" s="9">
        <v>46244.25</v>
      </c>
      <c r="I3428" s="6">
        <v>6</v>
      </c>
      <c r="J3428" s="36" t="str">
        <f t="shared" si="53"/>
        <v>Alto</v>
      </c>
      <c r="K3428" s="6">
        <f>IF(OR(B3428="",D3428="",E3428="",F3428="",G3428="",H3428=""),1,0)</f>
        <v>0</v>
      </c>
      <c r="L3428" s="6">
        <f>IF(C3428&lt;Panorama_geral!$B$3,1,0)</f>
        <v>0</v>
      </c>
      <c r="M3428" s="36">
        <f>IF(D3428&gt;Educacao_infantil!$I$3,1,0)</f>
        <v>0</v>
      </c>
      <c r="N3428" s="7">
        <f>IF(I3428&lt;Educacao_infantil!$J$3,1,0)</f>
        <v>0</v>
      </c>
      <c r="O3428" s="22"/>
    </row>
    <row r="3429" spans="1:15" x14ac:dyDescent="0.25">
      <c r="A3429" s="5" t="s">
        <v>2348</v>
      </c>
      <c r="B3429" s="6" t="s">
        <v>7</v>
      </c>
      <c r="C3429" s="9" t="str">
        <f>VLOOKUP(B3429,'De-Para_Estado_Regiao'!$B$3:$C$29,2,0)</f>
        <v>Sudeste</v>
      </c>
      <c r="D3429" s="6">
        <v>438</v>
      </c>
      <c r="E3429" s="6">
        <v>0.745</v>
      </c>
      <c r="F3429" s="6">
        <v>0.72099999999999997</v>
      </c>
      <c r="G3429" s="6">
        <v>0.67500000000000004</v>
      </c>
      <c r="H3429" s="6">
        <v>56215.83</v>
      </c>
      <c r="I3429" s="6">
        <v>9</v>
      </c>
      <c r="J3429" s="36" t="str">
        <f t="shared" si="53"/>
        <v>Alto</v>
      </c>
      <c r="K3429" s="6">
        <f>IF(OR(B3429="",D3429="",E3429="",F3429="",G3429="",H3429=""),1,0)</f>
        <v>0</v>
      </c>
      <c r="L3429" s="6">
        <f>IF(C3429&lt;Panorama_geral!$B$3,1,0)</f>
        <v>0</v>
      </c>
      <c r="M3429" s="36">
        <f>IF(D3429&gt;Educacao_infantil!$I$3,1,0)</f>
        <v>0</v>
      </c>
      <c r="N3429" s="7">
        <f>IF(I3429&lt;Educacao_infantil!$J$3,1,0)</f>
        <v>0</v>
      </c>
      <c r="O3429" s="22"/>
    </row>
    <row r="3430" spans="1:15" x14ac:dyDescent="0.25">
      <c r="A3430" s="8" t="s">
        <v>2349</v>
      </c>
      <c r="B3430" s="9" t="s">
        <v>29</v>
      </c>
      <c r="C3430" s="9" t="str">
        <f>VLOOKUP(B3430,'De-Para_Estado_Regiao'!$B$3:$C$29,2,0)</f>
        <v>Centro-Oeste</v>
      </c>
      <c r="D3430" s="9">
        <v>236</v>
      </c>
      <c r="E3430" s="9">
        <v>0.72699999999999998</v>
      </c>
      <c r="F3430" s="9">
        <v>0.74199999999999999</v>
      </c>
      <c r="G3430" s="9">
        <v>0.64200000000000002</v>
      </c>
      <c r="H3430" s="9">
        <v>89906.55</v>
      </c>
      <c r="I3430" s="6">
        <v>5</v>
      </c>
      <c r="J3430" s="36" t="str">
        <f t="shared" si="53"/>
        <v>Alto</v>
      </c>
      <c r="K3430" s="6">
        <f>IF(OR(B3430="",D3430="",E3430="",F3430="",G3430="",H3430=""),1,0)</f>
        <v>0</v>
      </c>
      <c r="L3430" s="6">
        <f>IF(C3430&lt;Panorama_geral!$B$3,1,0)</f>
        <v>0</v>
      </c>
      <c r="M3430" s="36">
        <f>IF(D3430&gt;Educacao_infantil!$I$3,1,0)</f>
        <v>0</v>
      </c>
      <c r="N3430" s="7">
        <f>IF(I3430&lt;Educacao_infantil!$J$3,1,0)</f>
        <v>0</v>
      </c>
      <c r="O3430" s="22"/>
    </row>
    <row r="3431" spans="1:15" x14ac:dyDescent="0.25">
      <c r="A3431" s="5" t="s">
        <v>1956</v>
      </c>
      <c r="B3431" s="6" t="s">
        <v>29</v>
      </c>
      <c r="C3431" s="9" t="str">
        <f>VLOOKUP(B3431,'De-Para_Estado_Regiao'!$B$3:$C$29,2,0)</f>
        <v>Centro-Oeste</v>
      </c>
      <c r="D3431" s="6">
        <v>1147</v>
      </c>
      <c r="E3431" s="6">
        <v>0.68200000000000005</v>
      </c>
      <c r="F3431" s="6">
        <v>0.70399999999999996</v>
      </c>
      <c r="G3431" s="6">
        <v>0.56100000000000005</v>
      </c>
      <c r="H3431" s="6">
        <v>32212.240000000002</v>
      </c>
      <c r="I3431" s="6">
        <v>6</v>
      </c>
      <c r="J3431" s="36" t="str">
        <f t="shared" si="53"/>
        <v>Médio</v>
      </c>
      <c r="K3431" s="6">
        <f>IF(OR(B3431="",D3431="",E3431="",F3431="",G3431="",H3431=""),1,0)</f>
        <v>0</v>
      </c>
      <c r="L3431" s="6">
        <f>IF(C3431&lt;Panorama_geral!$B$3,1,0)</f>
        <v>0</v>
      </c>
      <c r="M3431" s="36">
        <f>IF(D3431&gt;Educacao_infantil!$I$3,1,0)</f>
        <v>1</v>
      </c>
      <c r="N3431" s="7">
        <f>IF(I3431&lt;Educacao_infantil!$J$3,1,0)</f>
        <v>0</v>
      </c>
      <c r="O3431" s="22"/>
    </row>
    <row r="3432" spans="1:15" x14ac:dyDescent="0.25">
      <c r="A3432" s="8" t="s">
        <v>2350</v>
      </c>
      <c r="B3432" s="9" t="s">
        <v>16</v>
      </c>
      <c r="C3432" s="9" t="str">
        <f>VLOOKUP(B3432,'De-Para_Estado_Regiao'!$B$3:$C$29,2,0)</f>
        <v>Sudeste</v>
      </c>
      <c r="D3432" s="9">
        <v>488</v>
      </c>
      <c r="E3432" s="9">
        <v>0.70599999999999996</v>
      </c>
      <c r="F3432" s="9">
        <v>0.69599999999999995</v>
      </c>
      <c r="G3432" s="9">
        <v>0.59099999999999997</v>
      </c>
      <c r="H3432" s="9">
        <v>45869.23</v>
      </c>
      <c r="I3432" s="6">
        <v>4</v>
      </c>
      <c r="J3432" s="36" t="str">
        <f t="shared" si="53"/>
        <v>Alto</v>
      </c>
      <c r="K3432" s="6">
        <f>IF(OR(B3432="",D3432="",E3432="",F3432="",G3432="",H3432=""),1,0)</f>
        <v>0</v>
      </c>
      <c r="L3432" s="6">
        <f>IF(C3432&lt;Panorama_geral!$B$3,1,0)</f>
        <v>0</v>
      </c>
      <c r="M3432" s="36">
        <f>IF(D3432&gt;Educacao_infantil!$I$3,1,0)</f>
        <v>0</v>
      </c>
      <c r="N3432" s="7">
        <f>IF(I3432&lt;Educacao_infantil!$J$3,1,0)</f>
        <v>0</v>
      </c>
      <c r="O3432" s="22"/>
    </row>
    <row r="3433" spans="1:15" x14ac:dyDescent="0.25">
      <c r="A3433" s="5" t="s">
        <v>2351</v>
      </c>
      <c r="B3433" s="6" t="s">
        <v>53</v>
      </c>
      <c r="C3433" s="9" t="str">
        <f>VLOOKUP(B3433,'De-Para_Estado_Regiao'!$B$3:$C$29,2,0)</f>
        <v>Centro-Oeste</v>
      </c>
      <c r="D3433" s="6">
        <v>431</v>
      </c>
      <c r="E3433" s="6">
        <v>0.62</v>
      </c>
      <c r="F3433" s="6">
        <v>0.64500000000000002</v>
      </c>
      <c r="G3433" s="6">
        <v>0.47899999999999998</v>
      </c>
      <c r="H3433" s="6">
        <v>30221</v>
      </c>
      <c r="I3433" s="6">
        <v>14</v>
      </c>
      <c r="J3433" s="36" t="str">
        <f t="shared" si="53"/>
        <v>Médio</v>
      </c>
      <c r="K3433" s="6">
        <f>IF(OR(B3433="",D3433="",E3433="",F3433="",G3433="",H3433=""),1,0)</f>
        <v>0</v>
      </c>
      <c r="L3433" s="6">
        <f>IF(C3433&lt;Panorama_geral!$B$3,1,0)</f>
        <v>0</v>
      </c>
      <c r="M3433" s="36">
        <f>IF(D3433&gt;Educacao_infantil!$I$3,1,0)</f>
        <v>0</v>
      </c>
      <c r="N3433" s="7">
        <f>IF(I3433&lt;Educacao_infantil!$J$3,1,0)</f>
        <v>0</v>
      </c>
      <c r="O3433" s="22"/>
    </row>
    <row r="3434" spans="1:15" x14ac:dyDescent="0.25">
      <c r="A3434" s="8" t="s">
        <v>2352</v>
      </c>
      <c r="B3434" s="9" t="s">
        <v>14</v>
      </c>
      <c r="C3434" s="9" t="str">
        <f>VLOOKUP(B3434,'De-Para_Estado_Regiao'!$B$3:$C$29,2,0)</f>
        <v>Sul</v>
      </c>
      <c r="D3434" s="9">
        <v>453</v>
      </c>
      <c r="E3434" s="9">
        <v>0.76</v>
      </c>
      <c r="F3434" s="9">
        <v>0.755</v>
      </c>
      <c r="G3434" s="9">
        <v>0.69</v>
      </c>
      <c r="H3434" s="9">
        <v>38302.879999999997</v>
      </c>
      <c r="I3434" s="6">
        <v>33</v>
      </c>
      <c r="J3434" s="36" t="str">
        <f t="shared" si="53"/>
        <v>Alto</v>
      </c>
      <c r="K3434" s="6">
        <f>IF(OR(B3434="",D3434="",E3434="",F3434="",G3434="",H3434=""),1,0)</f>
        <v>0</v>
      </c>
      <c r="L3434" s="6">
        <f>IF(C3434&lt;Panorama_geral!$B$3,1,0)</f>
        <v>0</v>
      </c>
      <c r="M3434" s="36">
        <f>IF(D3434&gt;Educacao_infantil!$I$3,1,0)</f>
        <v>0</v>
      </c>
      <c r="N3434" s="7">
        <f>IF(I3434&lt;Educacao_infantil!$J$3,1,0)</f>
        <v>0</v>
      </c>
      <c r="O3434" s="22"/>
    </row>
    <row r="3435" spans="1:15" x14ac:dyDescent="0.25">
      <c r="A3435" s="5" t="s">
        <v>1570</v>
      </c>
      <c r="B3435" s="6" t="s">
        <v>14</v>
      </c>
      <c r="C3435" s="9" t="str">
        <f>VLOOKUP(B3435,'De-Para_Estado_Regiao'!$B$3:$C$29,2,0)</f>
        <v>Sul</v>
      </c>
      <c r="D3435" s="6">
        <v>645</v>
      </c>
      <c r="E3435" s="6">
        <v>0.73699999999999999</v>
      </c>
      <c r="F3435" s="6">
        <v>0.73799999999999999</v>
      </c>
      <c r="G3435" s="6">
        <v>0.64300000000000002</v>
      </c>
      <c r="H3435" s="6">
        <v>23644.35</v>
      </c>
      <c r="I3435" s="6">
        <v>19</v>
      </c>
      <c r="J3435" s="36" t="str">
        <f t="shared" si="53"/>
        <v>Alto</v>
      </c>
      <c r="K3435" s="6">
        <f>IF(OR(B3435="",D3435="",E3435="",F3435="",G3435="",H3435=""),1,0)</f>
        <v>0</v>
      </c>
      <c r="L3435" s="6">
        <f>IF(C3435&lt;Panorama_geral!$B$3,1,0)</f>
        <v>0</v>
      </c>
      <c r="M3435" s="36">
        <f>IF(D3435&gt;Educacao_infantil!$I$3,1,0)</f>
        <v>0</v>
      </c>
      <c r="N3435" s="7">
        <f>IF(I3435&lt;Educacao_infantil!$J$3,1,0)</f>
        <v>0</v>
      </c>
      <c r="O3435" s="22"/>
    </row>
    <row r="3436" spans="1:15" x14ac:dyDescent="0.25">
      <c r="A3436" s="8" t="s">
        <v>2353</v>
      </c>
      <c r="B3436" s="9" t="s">
        <v>14</v>
      </c>
      <c r="C3436" s="9" t="str">
        <f>VLOOKUP(B3436,'De-Para_Estado_Regiao'!$B$3:$C$29,2,0)</f>
        <v>Sul</v>
      </c>
      <c r="D3436" s="9">
        <v>148</v>
      </c>
      <c r="E3436" s="9">
        <v>0.68799999999999994</v>
      </c>
      <c r="F3436" s="9">
        <v>0.68700000000000006</v>
      </c>
      <c r="G3436" s="9">
        <v>0.56299999999999994</v>
      </c>
      <c r="H3436" s="9">
        <v>84046.58</v>
      </c>
      <c r="I3436" s="6">
        <v>9</v>
      </c>
      <c r="J3436" s="36" t="str">
        <f t="shared" si="53"/>
        <v>Médio</v>
      </c>
      <c r="K3436" s="6">
        <f>IF(OR(B3436="",D3436="",E3436="",F3436="",G3436="",H3436=""),1,0)</f>
        <v>0</v>
      </c>
      <c r="L3436" s="6">
        <f>IF(C3436&lt;Panorama_geral!$B$3,1,0)</f>
        <v>0</v>
      </c>
      <c r="M3436" s="36">
        <f>IF(D3436&gt;Educacao_infantil!$I$3,1,0)</f>
        <v>0</v>
      </c>
      <c r="N3436" s="7">
        <f>IF(I3436&lt;Educacao_infantil!$J$3,1,0)</f>
        <v>0</v>
      </c>
      <c r="O3436" s="22"/>
    </row>
    <row r="3437" spans="1:15" x14ac:dyDescent="0.25">
      <c r="A3437" s="5" t="s">
        <v>2354</v>
      </c>
      <c r="B3437" s="6" t="s">
        <v>16</v>
      </c>
      <c r="C3437" s="9" t="str">
        <f>VLOOKUP(B3437,'De-Para_Estado_Regiao'!$B$3:$C$29,2,0)</f>
        <v>Sudeste</v>
      </c>
      <c r="D3437" s="6">
        <v>413</v>
      </c>
      <c r="E3437" s="6">
        <v>0.71</v>
      </c>
      <c r="F3437" s="6">
        <v>0.72499999999999998</v>
      </c>
      <c r="G3437" s="6">
        <v>0.57499999999999996</v>
      </c>
      <c r="H3437" s="6">
        <v>48113.61</v>
      </c>
      <c r="I3437" s="6">
        <v>15</v>
      </c>
      <c r="J3437" s="36" t="str">
        <f t="shared" si="53"/>
        <v>Alto</v>
      </c>
      <c r="K3437" s="6">
        <f>IF(OR(B3437="",D3437="",E3437="",F3437="",G3437="",H3437=""),1,0)</f>
        <v>0</v>
      </c>
      <c r="L3437" s="6">
        <f>IF(C3437&lt;Panorama_geral!$B$3,1,0)</f>
        <v>0</v>
      </c>
      <c r="M3437" s="36">
        <f>IF(D3437&gt;Educacao_infantil!$I$3,1,0)</f>
        <v>0</v>
      </c>
      <c r="N3437" s="7">
        <f>IF(I3437&lt;Educacao_infantil!$J$3,1,0)</f>
        <v>0</v>
      </c>
      <c r="O3437" s="22"/>
    </row>
    <row r="3438" spans="1:15" x14ac:dyDescent="0.25">
      <c r="A3438" s="8" t="s">
        <v>2355</v>
      </c>
      <c r="B3438" s="9" t="s">
        <v>16</v>
      </c>
      <c r="C3438" s="9" t="str">
        <f>VLOOKUP(B3438,'De-Para_Estado_Regiao'!$B$3:$C$29,2,0)</f>
        <v>Sudeste</v>
      </c>
      <c r="D3438" s="9">
        <v>207</v>
      </c>
      <c r="E3438" s="9">
        <v>0.67400000000000004</v>
      </c>
      <c r="F3438" s="9">
        <v>0.66400000000000003</v>
      </c>
      <c r="G3438" s="9">
        <v>0.55400000000000005</v>
      </c>
      <c r="H3438" s="9">
        <v>86969.8</v>
      </c>
      <c r="I3438" s="6">
        <v>4</v>
      </c>
      <c r="J3438" s="36" t="str">
        <f t="shared" si="53"/>
        <v>Médio</v>
      </c>
      <c r="K3438" s="6">
        <f>IF(OR(B3438="",D3438="",E3438="",F3438="",G3438="",H3438=""),1,0)</f>
        <v>0</v>
      </c>
      <c r="L3438" s="6">
        <f>IF(C3438&lt;Panorama_geral!$B$3,1,0)</f>
        <v>0</v>
      </c>
      <c r="M3438" s="36">
        <f>IF(D3438&gt;Educacao_infantil!$I$3,1,0)</f>
        <v>0</v>
      </c>
      <c r="N3438" s="7">
        <f>IF(I3438&lt;Educacao_infantil!$J$3,1,0)</f>
        <v>0</v>
      </c>
      <c r="O3438" s="22"/>
    </row>
    <row r="3439" spans="1:15" x14ac:dyDescent="0.25">
      <c r="A3439" s="5" t="s">
        <v>2356</v>
      </c>
      <c r="B3439" s="6" t="s">
        <v>53</v>
      </c>
      <c r="C3439" s="9" t="str">
        <f>VLOOKUP(B3439,'De-Para_Estado_Regiao'!$B$3:$C$29,2,0)</f>
        <v>Centro-Oeste</v>
      </c>
      <c r="D3439" s="6">
        <v>439</v>
      </c>
      <c r="E3439" s="6">
        <v>0.63300000000000001</v>
      </c>
      <c r="F3439" s="6">
        <v>0.628</v>
      </c>
      <c r="G3439" s="6">
        <v>0.50700000000000001</v>
      </c>
      <c r="H3439" s="6">
        <v>50236.19</v>
      </c>
      <c r="I3439" s="6">
        <v>3</v>
      </c>
      <c r="J3439" s="36" t="str">
        <f t="shared" si="53"/>
        <v>Médio</v>
      </c>
      <c r="K3439" s="6">
        <f>IF(OR(B3439="",D3439="",E3439="",F3439="",G3439="",H3439=""),1,0)</f>
        <v>0</v>
      </c>
      <c r="L3439" s="6">
        <f>IF(C3439&lt;Panorama_geral!$B$3,1,0)</f>
        <v>0</v>
      </c>
      <c r="M3439" s="36">
        <f>IF(D3439&gt;Educacao_infantil!$I$3,1,0)</f>
        <v>0</v>
      </c>
      <c r="N3439" s="7">
        <f>IF(I3439&lt;Educacao_infantil!$J$3,1,0)</f>
        <v>0</v>
      </c>
      <c r="O3439" s="22"/>
    </row>
    <row r="3440" spans="1:15" x14ac:dyDescent="0.25">
      <c r="A3440" s="8" t="s">
        <v>2357</v>
      </c>
      <c r="B3440" s="9" t="s">
        <v>59</v>
      </c>
      <c r="C3440" s="9" t="str">
        <f>VLOOKUP(B3440,'De-Para_Estado_Regiao'!$B$3:$C$29,2,0)</f>
        <v>Sul</v>
      </c>
      <c r="D3440" s="9">
        <v>703</v>
      </c>
      <c r="E3440" s="9">
        <v>0.7</v>
      </c>
      <c r="F3440" s="9">
        <v>0.70099999999999996</v>
      </c>
      <c r="G3440" s="9">
        <v>0.61399999999999999</v>
      </c>
      <c r="H3440" s="9">
        <v>42362.66</v>
      </c>
      <c r="I3440" s="6">
        <v>7</v>
      </c>
      <c r="J3440" s="36" t="str">
        <f t="shared" si="53"/>
        <v>Alto</v>
      </c>
      <c r="K3440" s="6">
        <f>IF(OR(B3440="",D3440="",E3440="",F3440="",G3440="",H3440=""),1,0)</f>
        <v>0</v>
      </c>
      <c r="L3440" s="6">
        <f>IF(C3440&lt;Panorama_geral!$B$3,1,0)</f>
        <v>0</v>
      </c>
      <c r="M3440" s="36">
        <f>IF(D3440&gt;Educacao_infantil!$I$3,1,0)</f>
        <v>0</v>
      </c>
      <c r="N3440" s="7">
        <f>IF(I3440&lt;Educacao_infantil!$J$3,1,0)</f>
        <v>0</v>
      </c>
      <c r="O3440" s="22"/>
    </row>
    <row r="3441" spans="1:15" x14ac:dyDescent="0.25">
      <c r="A3441" s="5" t="s">
        <v>2358</v>
      </c>
      <c r="B3441" s="6" t="s">
        <v>16</v>
      </c>
      <c r="C3441" s="9" t="str">
        <f>VLOOKUP(B3441,'De-Para_Estado_Regiao'!$B$3:$C$29,2,0)</f>
        <v>Sudeste</v>
      </c>
      <c r="D3441" s="6">
        <v>577</v>
      </c>
      <c r="E3441" s="6">
        <v>0.72</v>
      </c>
      <c r="F3441" s="6">
        <v>0.70299999999999996</v>
      </c>
      <c r="G3441" s="6">
        <v>0.61599999999999999</v>
      </c>
      <c r="H3441" s="6">
        <v>40030.65</v>
      </c>
      <c r="I3441" s="6">
        <v>11</v>
      </c>
      <c r="J3441" s="36" t="str">
        <f t="shared" si="53"/>
        <v>Alto</v>
      </c>
      <c r="K3441" s="6">
        <f>IF(OR(B3441="",D3441="",E3441="",F3441="",G3441="",H3441=""),1,0)</f>
        <v>0</v>
      </c>
      <c r="L3441" s="6">
        <f>IF(C3441&lt;Panorama_geral!$B$3,1,0)</f>
        <v>0</v>
      </c>
      <c r="M3441" s="36">
        <f>IF(D3441&gt;Educacao_infantil!$I$3,1,0)</f>
        <v>0</v>
      </c>
      <c r="N3441" s="7">
        <f>IF(I3441&lt;Educacao_infantil!$J$3,1,0)</f>
        <v>0</v>
      </c>
      <c r="O3441" s="22"/>
    </row>
    <row r="3442" spans="1:15" x14ac:dyDescent="0.25">
      <c r="A3442" s="8" t="s">
        <v>2359</v>
      </c>
      <c r="B3442" s="9" t="s">
        <v>14</v>
      </c>
      <c r="C3442" s="9" t="str">
        <f>VLOOKUP(B3442,'De-Para_Estado_Regiao'!$B$3:$C$29,2,0)</f>
        <v>Sul</v>
      </c>
      <c r="D3442" s="9">
        <v>526</v>
      </c>
      <c r="E3442" s="9">
        <v>0.68700000000000006</v>
      </c>
      <c r="F3442" s="9">
        <v>0.69299999999999995</v>
      </c>
      <c r="G3442" s="9">
        <v>0.55800000000000005</v>
      </c>
      <c r="H3442" s="9">
        <v>45616.54</v>
      </c>
      <c r="I3442" s="6">
        <v>8</v>
      </c>
      <c r="J3442" s="36" t="str">
        <f t="shared" si="53"/>
        <v>Médio</v>
      </c>
      <c r="K3442" s="6">
        <f>IF(OR(B3442="",D3442="",E3442="",F3442="",G3442="",H3442=""),1,0)</f>
        <v>0</v>
      </c>
      <c r="L3442" s="6">
        <f>IF(C3442&lt;Panorama_geral!$B$3,1,0)</f>
        <v>0</v>
      </c>
      <c r="M3442" s="36">
        <f>IF(D3442&gt;Educacao_infantil!$I$3,1,0)</f>
        <v>0</v>
      </c>
      <c r="N3442" s="7">
        <f>IF(I3442&lt;Educacao_infantil!$J$3,1,0)</f>
        <v>0</v>
      </c>
      <c r="O3442" s="22"/>
    </row>
    <row r="3443" spans="1:15" x14ac:dyDescent="0.25">
      <c r="A3443" s="8" t="s">
        <v>2361</v>
      </c>
      <c r="B3443" s="9" t="s">
        <v>31</v>
      </c>
      <c r="C3443" s="9" t="str">
        <f>VLOOKUP(B3443,'De-Para_Estado_Regiao'!$B$3:$C$29,2,0)</f>
        <v>Nordeste</v>
      </c>
      <c r="D3443" s="9">
        <v>2392</v>
      </c>
      <c r="E3443" s="9">
        <v>0.626</v>
      </c>
      <c r="F3443" s="9">
        <v>0.58299999999999996</v>
      </c>
      <c r="G3443" s="9">
        <v>0.54800000000000004</v>
      </c>
      <c r="H3443" s="9">
        <v>14527.61</v>
      </c>
      <c r="I3443" s="6">
        <v>12</v>
      </c>
      <c r="J3443" s="36" t="str">
        <f t="shared" si="53"/>
        <v>Médio</v>
      </c>
      <c r="K3443" s="6">
        <f>IF(OR(B3443="",D3443="",E3443="",F3443="",G3443="",H3443=""),1,0)</f>
        <v>0</v>
      </c>
      <c r="L3443" s="6">
        <f>IF(C3443&lt;Panorama_geral!$B$3,1,0)</f>
        <v>0</v>
      </c>
      <c r="M3443" s="36">
        <f>IF(D3443&gt;Educacao_infantil!$I$3,1,0)</f>
        <v>1</v>
      </c>
      <c r="N3443" s="7">
        <f>IF(I3443&lt;Educacao_infantil!$J$3,1,0)</f>
        <v>0</v>
      </c>
      <c r="O3443" s="22"/>
    </row>
    <row r="3444" spans="1:15" x14ac:dyDescent="0.25">
      <c r="A3444" s="5" t="s">
        <v>2362</v>
      </c>
      <c r="B3444" s="6" t="s">
        <v>16</v>
      </c>
      <c r="C3444" s="9" t="str">
        <f>VLOOKUP(B3444,'De-Para_Estado_Regiao'!$B$3:$C$29,2,0)</f>
        <v>Sudeste</v>
      </c>
      <c r="D3444" s="6">
        <v>242</v>
      </c>
      <c r="E3444" s="6">
        <v>0.74</v>
      </c>
      <c r="F3444" s="6">
        <v>0.72199999999999998</v>
      </c>
      <c r="G3444" s="6">
        <v>0.63700000000000001</v>
      </c>
      <c r="H3444" s="6">
        <v>76908.929999999993</v>
      </c>
      <c r="I3444" s="6">
        <v>2</v>
      </c>
      <c r="J3444" s="36" t="str">
        <f t="shared" si="53"/>
        <v>Alto</v>
      </c>
      <c r="K3444" s="6">
        <f>IF(OR(B3444="",D3444="",E3444="",F3444="",G3444="",H3444=""),1,0)</f>
        <v>0</v>
      </c>
      <c r="L3444" s="6">
        <f>IF(C3444&lt;Panorama_geral!$B$3,1,0)</f>
        <v>0</v>
      </c>
      <c r="M3444" s="36">
        <f>IF(D3444&gt;Educacao_infantil!$I$3,1,0)</f>
        <v>0</v>
      </c>
      <c r="N3444" s="7">
        <f>IF(I3444&lt;Educacao_infantil!$J$3,1,0)</f>
        <v>0</v>
      </c>
      <c r="O3444" s="22"/>
    </row>
    <row r="3445" spans="1:15" x14ac:dyDescent="0.25">
      <c r="A3445" s="8" t="s">
        <v>2363</v>
      </c>
      <c r="B3445" s="9" t="s">
        <v>59</v>
      </c>
      <c r="C3445" s="9" t="str">
        <f>VLOOKUP(B3445,'De-Para_Estado_Regiao'!$B$3:$C$29,2,0)</f>
        <v>Sul</v>
      </c>
      <c r="D3445" s="9">
        <v>171</v>
      </c>
      <c r="E3445" s="9">
        <v>0.79500000000000004</v>
      </c>
      <c r="F3445" s="9">
        <v>0.83799999999999997</v>
      </c>
      <c r="G3445" s="9">
        <v>0.68500000000000005</v>
      </c>
      <c r="H3445" s="9">
        <v>73993.56</v>
      </c>
      <c r="I3445" s="6">
        <v>5</v>
      </c>
      <c r="J3445" s="36" t="str">
        <f t="shared" si="53"/>
        <v>Alto</v>
      </c>
      <c r="K3445" s="6">
        <f>IF(OR(B3445="",D3445="",E3445="",F3445="",G3445="",H3445=""),1,0)</f>
        <v>0</v>
      </c>
      <c r="L3445" s="6">
        <f>IF(C3445&lt;Panorama_geral!$B$3,1,0)</f>
        <v>0</v>
      </c>
      <c r="M3445" s="36">
        <f>IF(D3445&gt;Educacao_infantil!$I$3,1,0)</f>
        <v>0</v>
      </c>
      <c r="N3445" s="7">
        <f>IF(I3445&lt;Educacao_infantil!$J$3,1,0)</f>
        <v>0</v>
      </c>
      <c r="O3445" s="22"/>
    </row>
    <row r="3446" spans="1:15" x14ac:dyDescent="0.25">
      <c r="A3446" s="5" t="s">
        <v>2364</v>
      </c>
      <c r="B3446" s="6" t="s">
        <v>14</v>
      </c>
      <c r="C3446" s="9" t="str">
        <f>VLOOKUP(B3446,'De-Para_Estado_Regiao'!$B$3:$C$29,2,0)</f>
        <v>Sul</v>
      </c>
      <c r="D3446" s="6">
        <v>762</v>
      </c>
      <c r="E3446" s="6">
        <v>0.68799999999999994</v>
      </c>
      <c r="F3446" s="6">
        <v>0.70799999999999996</v>
      </c>
      <c r="G3446" s="6">
        <v>0.55300000000000005</v>
      </c>
      <c r="H3446" s="6">
        <v>26156.99</v>
      </c>
      <c r="I3446" s="6">
        <v>20</v>
      </c>
      <c r="J3446" s="36" t="str">
        <f t="shared" si="53"/>
        <v>Médio</v>
      </c>
      <c r="K3446" s="6">
        <f>IF(OR(B3446="",D3446="",E3446="",F3446="",G3446="",H3446=""),1,0)</f>
        <v>0</v>
      </c>
      <c r="L3446" s="6">
        <f>IF(C3446&lt;Panorama_geral!$B$3,1,0)</f>
        <v>0</v>
      </c>
      <c r="M3446" s="36">
        <f>IF(D3446&gt;Educacao_infantil!$I$3,1,0)</f>
        <v>0</v>
      </c>
      <c r="N3446" s="7">
        <f>IF(I3446&lt;Educacao_infantil!$J$3,1,0)</f>
        <v>0</v>
      </c>
      <c r="O3446" s="22"/>
    </row>
    <row r="3447" spans="1:15" x14ac:dyDescent="0.25">
      <c r="A3447" s="8" t="s">
        <v>2365</v>
      </c>
      <c r="B3447" s="9" t="s">
        <v>59</v>
      </c>
      <c r="C3447" s="9" t="str">
        <f>VLOOKUP(B3447,'De-Para_Estado_Regiao'!$B$3:$C$29,2,0)</f>
        <v>Sul</v>
      </c>
      <c r="D3447" s="9">
        <v>458</v>
      </c>
      <c r="E3447" s="9">
        <v>0.73699999999999999</v>
      </c>
      <c r="F3447" s="9">
        <v>0.75700000000000001</v>
      </c>
      <c r="G3447" s="9">
        <v>0.63200000000000001</v>
      </c>
      <c r="H3447" s="9">
        <v>33311.74</v>
      </c>
      <c r="I3447" s="6">
        <v>17</v>
      </c>
      <c r="J3447" s="36" t="str">
        <f t="shared" si="53"/>
        <v>Alto</v>
      </c>
      <c r="K3447" s="6">
        <f>IF(OR(B3447="",D3447="",E3447="",F3447="",G3447="",H3447=""),1,0)</f>
        <v>0</v>
      </c>
      <c r="L3447" s="6">
        <f>IF(C3447&lt;Panorama_geral!$B$3,1,0)</f>
        <v>0</v>
      </c>
      <c r="M3447" s="36">
        <f>IF(D3447&gt;Educacao_infantil!$I$3,1,0)</f>
        <v>0</v>
      </c>
      <c r="N3447" s="7">
        <f>IF(I3447&lt;Educacao_infantil!$J$3,1,0)</f>
        <v>0</v>
      </c>
      <c r="O3447" s="22"/>
    </row>
    <row r="3448" spans="1:15" x14ac:dyDescent="0.25">
      <c r="A3448" s="8" t="s">
        <v>2367</v>
      </c>
      <c r="B3448" s="9" t="s">
        <v>114</v>
      </c>
      <c r="C3448" s="9" t="str">
        <f>VLOOKUP(B3448,'De-Para_Estado_Regiao'!$B$3:$C$29,2,0)</f>
        <v>Nordeste</v>
      </c>
      <c r="D3448" s="9">
        <v>527</v>
      </c>
      <c r="E3448" s="9">
        <v>0.63100000000000001</v>
      </c>
      <c r="F3448" s="9">
        <v>0.60299999999999998</v>
      </c>
      <c r="G3448" s="9">
        <v>0.57099999999999995</v>
      </c>
      <c r="H3448" s="9">
        <v>50536.55</v>
      </c>
      <c r="I3448" s="6">
        <v>1</v>
      </c>
      <c r="J3448" s="36" t="str">
        <f t="shared" si="53"/>
        <v>Médio</v>
      </c>
      <c r="K3448" s="6">
        <f>IF(OR(B3448="",D3448="",E3448="",F3448="",G3448="",H3448=""),1,0)</f>
        <v>0</v>
      </c>
      <c r="L3448" s="6">
        <f>IF(C3448&lt;Panorama_geral!$B$3,1,0)</f>
        <v>0</v>
      </c>
      <c r="M3448" s="36">
        <f>IF(D3448&gt;Educacao_infantil!$I$3,1,0)</f>
        <v>0</v>
      </c>
      <c r="N3448" s="7">
        <f>IF(I3448&lt;Educacao_infantil!$J$3,1,0)</f>
        <v>1</v>
      </c>
      <c r="O3448" s="22"/>
    </row>
    <row r="3449" spans="1:15" x14ac:dyDescent="0.25">
      <c r="A3449" s="5" t="s">
        <v>2368</v>
      </c>
      <c r="B3449" s="6" t="s">
        <v>14</v>
      </c>
      <c r="C3449" s="9" t="str">
        <f>VLOOKUP(B3449,'De-Para_Estado_Regiao'!$B$3:$C$29,2,0)</f>
        <v>Sul</v>
      </c>
      <c r="D3449" s="6">
        <v>554</v>
      </c>
      <c r="E3449" s="6">
        <v>0.74</v>
      </c>
      <c r="F3449" s="6">
        <v>0.753</v>
      </c>
      <c r="G3449" s="6">
        <v>0.63700000000000001</v>
      </c>
      <c r="H3449" s="6">
        <v>36167.31</v>
      </c>
      <c r="I3449" s="6">
        <v>12</v>
      </c>
      <c r="J3449" s="36" t="str">
        <f t="shared" si="53"/>
        <v>Alto</v>
      </c>
      <c r="K3449" s="6">
        <f>IF(OR(B3449="",D3449="",E3449="",F3449="",G3449="",H3449=""),1,0)</f>
        <v>0</v>
      </c>
      <c r="L3449" s="6">
        <f>IF(C3449&lt;Panorama_geral!$B$3,1,0)</f>
        <v>0</v>
      </c>
      <c r="M3449" s="36">
        <f>IF(D3449&gt;Educacao_infantil!$I$3,1,0)</f>
        <v>0</v>
      </c>
      <c r="N3449" s="7">
        <f>IF(I3449&lt;Educacao_infantil!$J$3,1,0)</f>
        <v>0</v>
      </c>
      <c r="O3449" s="22"/>
    </row>
    <row r="3450" spans="1:15" x14ac:dyDescent="0.25">
      <c r="A3450" s="8" t="s">
        <v>2369</v>
      </c>
      <c r="B3450" s="9" t="s">
        <v>59</v>
      </c>
      <c r="C3450" s="9" t="str">
        <f>VLOOKUP(B3450,'De-Para_Estado_Regiao'!$B$3:$C$29,2,0)</f>
        <v>Sul</v>
      </c>
      <c r="D3450" s="9">
        <v>280</v>
      </c>
      <c r="E3450" s="9">
        <v>0.748</v>
      </c>
      <c r="F3450" s="9">
        <v>0.72799999999999998</v>
      </c>
      <c r="G3450" s="9">
        <v>0.65700000000000003</v>
      </c>
      <c r="H3450" s="9">
        <v>45586.82</v>
      </c>
      <c r="I3450" s="6">
        <v>8</v>
      </c>
      <c r="J3450" s="36" t="str">
        <f t="shared" si="53"/>
        <v>Alto</v>
      </c>
      <c r="K3450" s="6">
        <f>IF(OR(B3450="",D3450="",E3450="",F3450="",G3450="",H3450=""),1,0)</f>
        <v>0</v>
      </c>
      <c r="L3450" s="6">
        <f>IF(C3450&lt;Panorama_geral!$B$3,1,0)</f>
        <v>0</v>
      </c>
      <c r="M3450" s="36">
        <f>IF(D3450&gt;Educacao_infantil!$I$3,1,0)</f>
        <v>0</v>
      </c>
      <c r="N3450" s="7">
        <f>IF(I3450&lt;Educacao_infantil!$J$3,1,0)</f>
        <v>0</v>
      </c>
      <c r="O3450" s="22"/>
    </row>
    <row r="3451" spans="1:15" x14ac:dyDescent="0.25">
      <c r="A3451" s="5" t="s">
        <v>2370</v>
      </c>
      <c r="B3451" s="6" t="s">
        <v>29</v>
      </c>
      <c r="C3451" s="9" t="str">
        <f>VLOOKUP(B3451,'De-Para_Estado_Regiao'!$B$3:$C$29,2,0)</f>
        <v>Centro-Oeste</v>
      </c>
      <c r="D3451" s="6">
        <v>436</v>
      </c>
      <c r="E3451" s="6">
        <v>0.66</v>
      </c>
      <c r="F3451" s="6">
        <v>0.65100000000000002</v>
      </c>
      <c r="G3451" s="6">
        <v>0.53900000000000003</v>
      </c>
      <c r="H3451" s="6">
        <v>28253.52</v>
      </c>
      <c r="I3451" s="6">
        <v>9</v>
      </c>
      <c r="J3451" s="36" t="str">
        <f t="shared" si="53"/>
        <v>Médio</v>
      </c>
      <c r="K3451" s="6">
        <f>IF(OR(B3451="",D3451="",E3451="",F3451="",G3451="",H3451=""),1,0)</f>
        <v>0</v>
      </c>
      <c r="L3451" s="6">
        <f>IF(C3451&lt;Panorama_geral!$B$3,1,0)</f>
        <v>0</v>
      </c>
      <c r="M3451" s="36">
        <f>IF(D3451&gt;Educacao_infantil!$I$3,1,0)</f>
        <v>0</v>
      </c>
      <c r="N3451" s="7">
        <f>IF(I3451&lt;Educacao_infantil!$J$3,1,0)</f>
        <v>0</v>
      </c>
      <c r="O3451" s="22"/>
    </row>
    <row r="3452" spans="1:15" x14ac:dyDescent="0.25">
      <c r="A3452" s="8" t="s">
        <v>2371</v>
      </c>
      <c r="B3452" s="9" t="s">
        <v>14</v>
      </c>
      <c r="C3452" s="9" t="str">
        <f>VLOOKUP(B3452,'De-Para_Estado_Regiao'!$B$3:$C$29,2,0)</f>
        <v>Sul</v>
      </c>
      <c r="D3452" s="9">
        <v>242</v>
      </c>
      <c r="E3452" s="9">
        <v>0.75800000000000001</v>
      </c>
      <c r="F3452" s="9">
        <v>0.77700000000000002</v>
      </c>
      <c r="G3452" s="9">
        <v>0.67100000000000004</v>
      </c>
      <c r="H3452" s="9">
        <v>38633.71</v>
      </c>
      <c r="I3452" s="6">
        <v>19</v>
      </c>
      <c r="J3452" s="36" t="str">
        <f t="shared" si="53"/>
        <v>Alto</v>
      </c>
      <c r="K3452" s="6">
        <f>IF(OR(B3452="",D3452="",E3452="",F3452="",G3452="",H3452=""),1,0)</f>
        <v>0</v>
      </c>
      <c r="L3452" s="6">
        <f>IF(C3452&lt;Panorama_geral!$B$3,1,0)</f>
        <v>0</v>
      </c>
      <c r="M3452" s="36">
        <f>IF(D3452&gt;Educacao_infantil!$I$3,1,0)</f>
        <v>0</v>
      </c>
      <c r="N3452" s="7">
        <f>IF(I3452&lt;Educacao_infantil!$J$3,1,0)</f>
        <v>0</v>
      </c>
      <c r="O3452" s="22"/>
    </row>
    <row r="3453" spans="1:15" x14ac:dyDescent="0.25">
      <c r="A3453" s="5" t="s">
        <v>2372</v>
      </c>
      <c r="B3453" s="6" t="s">
        <v>59</v>
      </c>
      <c r="C3453" s="9" t="str">
        <f>VLOOKUP(B3453,'De-Para_Estado_Regiao'!$B$3:$C$29,2,0)</f>
        <v>Sul</v>
      </c>
      <c r="D3453" s="6">
        <v>298</v>
      </c>
      <c r="E3453" s="6">
        <v>0.74199999999999999</v>
      </c>
      <c r="F3453" s="6">
        <v>0.74399999999999999</v>
      </c>
      <c r="G3453" s="6">
        <v>0.68200000000000005</v>
      </c>
      <c r="H3453" s="6">
        <v>46566.51</v>
      </c>
      <c r="I3453" s="6">
        <v>9</v>
      </c>
      <c r="J3453" s="36" t="str">
        <f t="shared" si="53"/>
        <v>Alto</v>
      </c>
      <c r="K3453" s="6">
        <f>IF(OR(B3453="",D3453="",E3453="",F3453="",G3453="",H3453=""),1,0)</f>
        <v>0</v>
      </c>
      <c r="L3453" s="6">
        <f>IF(C3453&lt;Panorama_geral!$B$3,1,0)</f>
        <v>0</v>
      </c>
      <c r="M3453" s="36">
        <f>IF(D3453&gt;Educacao_infantil!$I$3,1,0)</f>
        <v>0</v>
      </c>
      <c r="N3453" s="7">
        <f>IF(I3453&lt;Educacao_infantil!$J$3,1,0)</f>
        <v>0</v>
      </c>
      <c r="O3453" s="22"/>
    </row>
    <row r="3454" spans="1:15" x14ac:dyDescent="0.25">
      <c r="A3454" s="8" t="s">
        <v>2373</v>
      </c>
      <c r="B3454" s="9" t="s">
        <v>29</v>
      </c>
      <c r="C3454" s="9" t="str">
        <f>VLOOKUP(B3454,'De-Para_Estado_Regiao'!$B$3:$C$29,2,0)</f>
        <v>Centro-Oeste</v>
      </c>
      <c r="D3454" s="9">
        <v>1550</v>
      </c>
      <c r="E3454" s="9">
        <v>0.65200000000000002</v>
      </c>
      <c r="F3454" s="9">
        <v>0.64300000000000002</v>
      </c>
      <c r="G3454" s="9">
        <v>0.53400000000000003</v>
      </c>
      <c r="H3454" s="9">
        <v>15841.91</v>
      </c>
      <c r="I3454" s="6">
        <v>13</v>
      </c>
      <c r="J3454" s="36" t="str">
        <f t="shared" si="53"/>
        <v>Médio</v>
      </c>
      <c r="K3454" s="6">
        <f>IF(OR(B3454="",D3454="",E3454="",F3454="",G3454="",H3454=""),1,0)</f>
        <v>0</v>
      </c>
      <c r="L3454" s="6">
        <f>IF(C3454&lt;Panorama_geral!$B$3,1,0)</f>
        <v>0</v>
      </c>
      <c r="M3454" s="36">
        <f>IF(D3454&gt;Educacao_infantil!$I$3,1,0)</f>
        <v>1</v>
      </c>
      <c r="N3454" s="7">
        <f>IF(I3454&lt;Educacao_infantil!$J$3,1,0)</f>
        <v>0</v>
      </c>
      <c r="O3454" s="22"/>
    </row>
    <row r="3455" spans="1:15" x14ac:dyDescent="0.25">
      <c r="A3455" s="5" t="s">
        <v>2374</v>
      </c>
      <c r="B3455" s="6" t="s">
        <v>59</v>
      </c>
      <c r="C3455" s="9" t="str">
        <f>VLOOKUP(B3455,'De-Para_Estado_Regiao'!$B$3:$C$29,2,0)</f>
        <v>Sul</v>
      </c>
      <c r="D3455" s="6">
        <v>384</v>
      </c>
      <c r="E3455" s="6">
        <v>0.748</v>
      </c>
      <c r="F3455" s="6">
        <v>0.749</v>
      </c>
      <c r="G3455" s="6">
        <v>0.628</v>
      </c>
      <c r="H3455" s="6">
        <v>36644.68</v>
      </c>
      <c r="I3455" s="6">
        <v>15</v>
      </c>
      <c r="J3455" s="36" t="str">
        <f t="shared" si="53"/>
        <v>Alto</v>
      </c>
      <c r="K3455" s="6">
        <f>IF(OR(B3455="",D3455="",E3455="",F3455="",G3455="",H3455=""),1,0)</f>
        <v>0</v>
      </c>
      <c r="L3455" s="6">
        <f>IF(C3455&lt;Panorama_geral!$B$3,1,0)</f>
        <v>0</v>
      </c>
      <c r="M3455" s="36">
        <f>IF(D3455&gt;Educacao_infantil!$I$3,1,0)</f>
        <v>0</v>
      </c>
      <c r="N3455" s="7">
        <f>IF(I3455&lt;Educacao_infantil!$J$3,1,0)</f>
        <v>0</v>
      </c>
      <c r="O3455" s="22"/>
    </row>
    <row r="3456" spans="1:15" x14ac:dyDescent="0.25">
      <c r="A3456" s="8" t="s">
        <v>2375</v>
      </c>
      <c r="B3456" s="9" t="s">
        <v>111</v>
      </c>
      <c r="C3456" s="9" t="str">
        <f>VLOOKUP(B3456,'De-Para_Estado_Regiao'!$B$3:$C$29,2,0)</f>
        <v>Norte</v>
      </c>
      <c r="D3456" s="9">
        <v>295</v>
      </c>
      <c r="E3456" s="9">
        <v>0.67400000000000004</v>
      </c>
      <c r="F3456" s="9">
        <v>0.67900000000000005</v>
      </c>
      <c r="G3456" s="9">
        <v>0.55500000000000005</v>
      </c>
      <c r="H3456" s="9">
        <v>44217.32</v>
      </c>
      <c r="I3456" s="6">
        <v>14</v>
      </c>
      <c r="J3456" s="36" t="str">
        <f t="shared" si="53"/>
        <v>Médio</v>
      </c>
      <c r="K3456" s="6">
        <f>IF(OR(B3456="",D3456="",E3456="",F3456="",G3456="",H3456=""),1,0)</f>
        <v>0</v>
      </c>
      <c r="L3456" s="6">
        <f>IF(C3456&lt;Panorama_geral!$B$3,1,0)</f>
        <v>0</v>
      </c>
      <c r="M3456" s="36">
        <f>IF(D3456&gt;Educacao_infantil!$I$3,1,0)</f>
        <v>0</v>
      </c>
      <c r="N3456" s="7">
        <f>IF(I3456&lt;Educacao_infantil!$J$3,1,0)</f>
        <v>0</v>
      </c>
      <c r="O3456" s="22"/>
    </row>
    <row r="3457" spans="1:15" x14ac:dyDescent="0.25">
      <c r="A3457" s="5" t="s">
        <v>2376</v>
      </c>
      <c r="B3457" s="6" t="s">
        <v>270</v>
      </c>
      <c r="C3457" s="9" t="str">
        <f>VLOOKUP(B3457,'De-Para_Estado_Regiao'!$B$3:$C$29,2,0)</f>
        <v>Norte</v>
      </c>
      <c r="D3457" s="6">
        <v>869</v>
      </c>
      <c r="E3457" s="6">
        <v>0.61899999999999999</v>
      </c>
      <c r="F3457" s="6">
        <v>0.57399999999999995</v>
      </c>
      <c r="G3457" s="6">
        <v>0.51900000000000002</v>
      </c>
      <c r="H3457" s="6">
        <v>18235.04</v>
      </c>
      <c r="I3457" s="6">
        <v>7</v>
      </c>
      <c r="J3457" s="36" t="str">
        <f t="shared" si="53"/>
        <v>Médio</v>
      </c>
      <c r="K3457" s="6">
        <f>IF(OR(B3457="",D3457="",E3457="",F3457="",G3457="",H3457=""),1,0)</f>
        <v>0</v>
      </c>
      <c r="L3457" s="6">
        <f>IF(C3457&lt;Panorama_geral!$B$3,1,0)</f>
        <v>0</v>
      </c>
      <c r="M3457" s="36">
        <f>IF(D3457&gt;Educacao_infantil!$I$3,1,0)</f>
        <v>0</v>
      </c>
      <c r="N3457" s="7">
        <f>IF(I3457&lt;Educacao_infantil!$J$3,1,0)</f>
        <v>0</v>
      </c>
      <c r="O3457" s="22"/>
    </row>
    <row r="3458" spans="1:15" x14ac:dyDescent="0.25">
      <c r="A3458" s="8" t="s">
        <v>2377</v>
      </c>
      <c r="B3458" s="9" t="s">
        <v>14</v>
      </c>
      <c r="C3458" s="9" t="str">
        <f>VLOOKUP(B3458,'De-Para_Estado_Regiao'!$B$3:$C$29,2,0)</f>
        <v>Sul</v>
      </c>
      <c r="D3458" s="9">
        <v>461</v>
      </c>
      <c r="E3458" s="9">
        <v>0.747</v>
      </c>
      <c r="F3458" s="9">
        <v>0.76400000000000001</v>
      </c>
      <c r="G3458" s="9">
        <v>0.64700000000000002</v>
      </c>
      <c r="H3458" s="9">
        <v>30978.92</v>
      </c>
      <c r="I3458" s="6">
        <v>14</v>
      </c>
      <c r="J3458" s="36" t="str">
        <f t="shared" si="53"/>
        <v>Alto</v>
      </c>
      <c r="K3458" s="6">
        <f>IF(OR(B3458="",D3458="",E3458="",F3458="",G3458="",H3458=""),1,0)</f>
        <v>0</v>
      </c>
      <c r="L3458" s="6">
        <f>IF(C3458&lt;Panorama_geral!$B$3,1,0)</f>
        <v>0</v>
      </c>
      <c r="M3458" s="36">
        <f>IF(D3458&gt;Educacao_infantil!$I$3,1,0)</f>
        <v>0</v>
      </c>
      <c r="N3458" s="7">
        <f>IF(I3458&lt;Educacao_infantil!$J$3,1,0)</f>
        <v>0</v>
      </c>
      <c r="O3458" s="22"/>
    </row>
    <row r="3459" spans="1:15" x14ac:dyDescent="0.25">
      <c r="A3459" s="8" t="s">
        <v>2379</v>
      </c>
      <c r="B3459" s="9" t="s">
        <v>72</v>
      </c>
      <c r="C3459" s="9" t="str">
        <f>VLOOKUP(B3459,'De-Para_Estado_Regiao'!$B$3:$C$29,2,0)</f>
        <v>Nordeste</v>
      </c>
      <c r="D3459" s="9">
        <v>1193</v>
      </c>
      <c r="E3459" s="9">
        <v>0.68200000000000005</v>
      </c>
      <c r="F3459" s="9">
        <v>0.64700000000000002</v>
      </c>
      <c r="G3459" s="9">
        <v>0.621</v>
      </c>
      <c r="H3459" s="9">
        <v>18173.830000000002</v>
      </c>
      <c r="I3459" s="6">
        <v>7</v>
      </c>
      <c r="J3459" s="36" t="str">
        <f t="shared" si="53"/>
        <v>Médio</v>
      </c>
      <c r="K3459" s="6">
        <f>IF(OR(B3459="",D3459="",E3459="",F3459="",G3459="",H3459=""),1,0)</f>
        <v>0</v>
      </c>
      <c r="L3459" s="6">
        <f>IF(C3459&lt;Panorama_geral!$B$3,1,0)</f>
        <v>0</v>
      </c>
      <c r="M3459" s="36">
        <f>IF(D3459&gt;Educacao_infantil!$I$3,1,0)</f>
        <v>1</v>
      </c>
      <c r="N3459" s="7">
        <f>IF(I3459&lt;Educacao_infantil!$J$3,1,0)</f>
        <v>0</v>
      </c>
      <c r="O3459" s="22"/>
    </row>
    <row r="3460" spans="1:15" x14ac:dyDescent="0.25">
      <c r="A3460" s="8" t="s">
        <v>2381</v>
      </c>
      <c r="B3460" s="9" t="s">
        <v>87</v>
      </c>
      <c r="C3460" s="9" t="str">
        <f>VLOOKUP(B3460,'De-Para_Estado_Regiao'!$B$3:$C$29,2,0)</f>
        <v>Nordeste</v>
      </c>
      <c r="D3460" s="9">
        <v>411</v>
      </c>
      <c r="E3460" s="9">
        <v>0.59899999999999998</v>
      </c>
      <c r="F3460" s="9">
        <v>0.56200000000000006</v>
      </c>
      <c r="G3460" s="9">
        <v>0.49099999999999999</v>
      </c>
      <c r="H3460" s="9">
        <v>58403.77</v>
      </c>
      <c r="I3460" s="6">
        <v>0</v>
      </c>
      <c r="J3460" s="36" t="str">
        <f t="shared" si="53"/>
        <v>Médio</v>
      </c>
      <c r="K3460" s="6">
        <f>IF(OR(B3460="",D3460="",E3460="",F3460="",G3460="",H3460=""),1,0)</f>
        <v>0</v>
      </c>
      <c r="L3460" s="6">
        <f>IF(C3460&lt;Panorama_geral!$B$3,1,0)</f>
        <v>0</v>
      </c>
      <c r="M3460" s="36">
        <f>IF(D3460&gt;Educacao_infantil!$I$3,1,0)</f>
        <v>0</v>
      </c>
      <c r="N3460" s="7">
        <f>IF(I3460&lt;Educacao_infantil!$J$3,1,0)</f>
        <v>1</v>
      </c>
      <c r="O3460" s="22"/>
    </row>
    <row r="3461" spans="1:15" x14ac:dyDescent="0.25">
      <c r="A3461" s="5" t="s">
        <v>2382</v>
      </c>
      <c r="B3461" s="6" t="s">
        <v>64</v>
      </c>
      <c r="C3461" s="9" t="str">
        <f>VLOOKUP(B3461,'De-Para_Estado_Regiao'!$B$3:$C$29,2,0)</f>
        <v>Sudeste</v>
      </c>
      <c r="D3461" s="6">
        <v>1007</v>
      </c>
      <c r="E3461" s="6">
        <v>0.68</v>
      </c>
      <c r="F3461" s="6">
        <v>0.67800000000000005</v>
      </c>
      <c r="G3461" s="6">
        <v>0.56799999999999995</v>
      </c>
      <c r="H3461" s="6">
        <v>16786.669999999998</v>
      </c>
      <c r="I3461" s="6">
        <v>19</v>
      </c>
      <c r="J3461" s="36" t="str">
        <f t="shared" si="53"/>
        <v>Médio</v>
      </c>
      <c r="K3461" s="6">
        <f>IF(OR(B3461="",D3461="",E3461="",F3461="",G3461="",H3461=""),1,0)</f>
        <v>0</v>
      </c>
      <c r="L3461" s="6">
        <f>IF(C3461&lt;Panorama_geral!$B$3,1,0)</f>
        <v>0</v>
      </c>
      <c r="M3461" s="36">
        <f>IF(D3461&gt;Educacao_infantil!$I$3,1,0)</f>
        <v>1</v>
      </c>
      <c r="N3461" s="7">
        <f>IF(I3461&lt;Educacao_infantil!$J$3,1,0)</f>
        <v>0</v>
      </c>
      <c r="O3461" s="22"/>
    </row>
    <row r="3462" spans="1:15" x14ac:dyDescent="0.25">
      <c r="A3462" s="5" t="s">
        <v>2384</v>
      </c>
      <c r="B3462" s="6" t="s">
        <v>64</v>
      </c>
      <c r="C3462" s="9" t="str">
        <f>VLOOKUP(B3462,'De-Para_Estado_Regiao'!$B$3:$C$29,2,0)</f>
        <v>Sudeste</v>
      </c>
      <c r="D3462" s="6">
        <v>1300</v>
      </c>
      <c r="E3462" s="6">
        <v>0.66200000000000003</v>
      </c>
      <c r="F3462" s="6">
        <v>0.65</v>
      </c>
      <c r="G3462" s="6">
        <v>0.55600000000000005</v>
      </c>
      <c r="H3462" s="6">
        <v>17054.189999999999</v>
      </c>
      <c r="I3462" s="6">
        <v>16</v>
      </c>
      <c r="J3462" s="36" t="str">
        <f t="shared" ref="J3462:J3525" si="54">IF(E3462&lt;0.55,"Baixo", IF(E3462&lt;0.7,"Médio", IF(E3462&lt;0.8,"Alto","Muito Alto")))</f>
        <v>Médio</v>
      </c>
      <c r="K3462" s="6">
        <f>IF(OR(B3462="",D3462="",E3462="",F3462="",G3462="",H3462=""),1,0)</f>
        <v>0</v>
      </c>
      <c r="L3462" s="6">
        <f>IF(C3462&lt;Panorama_geral!$B$3,1,0)</f>
        <v>0</v>
      </c>
      <c r="M3462" s="36">
        <f>IF(D3462&gt;Educacao_infantil!$I$3,1,0)</f>
        <v>1</v>
      </c>
      <c r="N3462" s="7">
        <f>IF(I3462&lt;Educacao_infantil!$J$3,1,0)</f>
        <v>0</v>
      </c>
      <c r="O3462" s="22"/>
    </row>
    <row r="3463" spans="1:15" x14ac:dyDescent="0.25">
      <c r="A3463" s="8" t="s">
        <v>2385</v>
      </c>
      <c r="B3463" s="9" t="s">
        <v>14</v>
      </c>
      <c r="C3463" s="9" t="str">
        <f>VLOOKUP(B3463,'De-Para_Estado_Regiao'!$B$3:$C$29,2,0)</f>
        <v>Sul</v>
      </c>
      <c r="D3463" s="9">
        <v>198</v>
      </c>
      <c r="E3463" s="9">
        <v>0.66700000000000004</v>
      </c>
      <c r="F3463" s="9">
        <v>0.67400000000000004</v>
      </c>
      <c r="G3463" s="9">
        <v>0.53700000000000003</v>
      </c>
      <c r="H3463" s="9">
        <v>61757.15</v>
      </c>
      <c r="I3463" s="6">
        <v>11</v>
      </c>
      <c r="J3463" s="36" t="str">
        <f t="shared" si="54"/>
        <v>Médio</v>
      </c>
      <c r="K3463" s="6">
        <f>IF(OR(B3463="",D3463="",E3463="",F3463="",G3463="",H3463=""),1,0)</f>
        <v>0</v>
      </c>
      <c r="L3463" s="6">
        <f>IF(C3463&lt;Panorama_geral!$B$3,1,0)</f>
        <v>0</v>
      </c>
      <c r="M3463" s="36">
        <f>IF(D3463&gt;Educacao_infantil!$I$3,1,0)</f>
        <v>0</v>
      </c>
      <c r="N3463" s="7">
        <f>IF(I3463&lt;Educacao_infantil!$J$3,1,0)</f>
        <v>0</v>
      </c>
      <c r="O3463" s="22"/>
    </row>
    <row r="3464" spans="1:15" x14ac:dyDescent="0.25">
      <c r="A3464" s="5" t="s">
        <v>2386</v>
      </c>
      <c r="B3464" s="6" t="s">
        <v>14</v>
      </c>
      <c r="C3464" s="9" t="str">
        <f>VLOOKUP(B3464,'De-Para_Estado_Regiao'!$B$3:$C$29,2,0)</f>
        <v>Sul</v>
      </c>
      <c r="D3464" s="6">
        <v>342</v>
      </c>
      <c r="E3464" s="6">
        <v>0.73799999999999999</v>
      </c>
      <c r="F3464" s="6">
        <v>0.746</v>
      </c>
      <c r="G3464" s="6">
        <v>0.65600000000000003</v>
      </c>
      <c r="H3464" s="6">
        <v>32419.23</v>
      </c>
      <c r="I3464" s="6">
        <v>7</v>
      </c>
      <c r="J3464" s="36" t="str">
        <f t="shared" si="54"/>
        <v>Alto</v>
      </c>
      <c r="K3464" s="6">
        <f>IF(OR(B3464="",D3464="",E3464="",F3464="",G3464="",H3464=""),1,0)</f>
        <v>0</v>
      </c>
      <c r="L3464" s="6">
        <f>IF(C3464&lt;Panorama_geral!$B$3,1,0)</f>
        <v>0</v>
      </c>
      <c r="M3464" s="36">
        <f>IF(D3464&gt;Educacao_infantil!$I$3,1,0)</f>
        <v>0</v>
      </c>
      <c r="N3464" s="7">
        <f>IF(I3464&lt;Educacao_infantil!$J$3,1,0)</f>
        <v>0</v>
      </c>
      <c r="O3464" s="22"/>
    </row>
    <row r="3465" spans="1:15" x14ac:dyDescent="0.25">
      <c r="A3465" s="8" t="s">
        <v>2387</v>
      </c>
      <c r="B3465" s="9" t="s">
        <v>59</v>
      </c>
      <c r="C3465" s="9" t="str">
        <f>VLOOKUP(B3465,'De-Para_Estado_Regiao'!$B$3:$C$29,2,0)</f>
        <v>Sul</v>
      </c>
      <c r="D3465" s="9">
        <v>717</v>
      </c>
      <c r="E3465" s="9">
        <v>0.753</v>
      </c>
      <c r="F3465" s="9">
        <v>0.73699999999999999</v>
      </c>
      <c r="G3465" s="9">
        <v>0.66800000000000004</v>
      </c>
      <c r="H3465" s="9">
        <v>22159.16</v>
      </c>
      <c r="I3465" s="6">
        <v>25</v>
      </c>
      <c r="J3465" s="36" t="str">
        <f t="shared" si="54"/>
        <v>Alto</v>
      </c>
      <c r="K3465" s="6">
        <f>IF(OR(B3465="",D3465="",E3465="",F3465="",G3465="",H3465=""),1,0)</f>
        <v>0</v>
      </c>
      <c r="L3465" s="6">
        <f>IF(C3465&lt;Panorama_geral!$B$3,1,0)</f>
        <v>0</v>
      </c>
      <c r="M3465" s="36">
        <f>IF(D3465&gt;Educacao_infantil!$I$3,1,0)</f>
        <v>0</v>
      </c>
      <c r="N3465" s="7">
        <f>IF(I3465&lt;Educacao_infantil!$J$3,1,0)</f>
        <v>0</v>
      </c>
      <c r="O3465" s="22"/>
    </row>
    <row r="3466" spans="1:15" x14ac:dyDescent="0.25">
      <c r="A3466" s="5" t="s">
        <v>2388</v>
      </c>
      <c r="B3466" s="6" t="s">
        <v>14</v>
      </c>
      <c r="C3466" s="9" t="str">
        <f>VLOOKUP(B3466,'De-Para_Estado_Regiao'!$B$3:$C$29,2,0)</f>
        <v>Sul</v>
      </c>
      <c r="D3466" s="6">
        <v>752</v>
      </c>
      <c r="E3466" s="6">
        <v>0.73499999999999999</v>
      </c>
      <c r="F3466" s="6">
        <v>0.74</v>
      </c>
      <c r="G3466" s="6">
        <v>0.63</v>
      </c>
      <c r="H3466" s="6">
        <v>32906.5</v>
      </c>
      <c r="I3466" s="6">
        <v>5</v>
      </c>
      <c r="J3466" s="36" t="str">
        <f t="shared" si="54"/>
        <v>Alto</v>
      </c>
      <c r="K3466" s="6">
        <f>IF(OR(B3466="",D3466="",E3466="",F3466="",G3466="",H3466=""),1,0)</f>
        <v>0</v>
      </c>
      <c r="L3466" s="6">
        <f>IF(C3466&lt;Panorama_geral!$B$3,1,0)</f>
        <v>0</v>
      </c>
      <c r="M3466" s="36">
        <f>IF(D3466&gt;Educacao_infantil!$I$3,1,0)</f>
        <v>0</v>
      </c>
      <c r="N3466" s="7">
        <f>IF(I3466&lt;Educacao_infantil!$J$3,1,0)</f>
        <v>0</v>
      </c>
      <c r="O3466" s="22"/>
    </row>
    <row r="3467" spans="1:15" x14ac:dyDescent="0.25">
      <c r="A3467" s="8" t="s">
        <v>2389</v>
      </c>
      <c r="B3467" s="9" t="s">
        <v>275</v>
      </c>
      <c r="C3467" s="9" t="str">
        <f>VLOOKUP(B3467,'De-Para_Estado_Regiao'!$B$3:$C$29,2,0)</f>
        <v>Norte</v>
      </c>
      <c r="D3467" s="9">
        <v>1978</v>
      </c>
      <c r="E3467" s="9">
        <v>0.60299999999999998</v>
      </c>
      <c r="F3467" s="9">
        <v>0.59299999999999997</v>
      </c>
      <c r="G3467" s="9">
        <v>0.45600000000000002</v>
      </c>
      <c r="H3467" s="9">
        <v>11176.37</v>
      </c>
      <c r="I3467" s="6">
        <v>50</v>
      </c>
      <c r="J3467" s="36" t="str">
        <f t="shared" si="54"/>
        <v>Médio</v>
      </c>
      <c r="K3467" s="6">
        <f>IF(OR(B3467="",D3467="",E3467="",F3467="",G3467="",H3467=""),1,0)</f>
        <v>0</v>
      </c>
      <c r="L3467" s="6">
        <f>IF(C3467&lt;Panorama_geral!$B$3,1,0)</f>
        <v>0</v>
      </c>
      <c r="M3467" s="36">
        <f>IF(D3467&gt;Educacao_infantil!$I$3,1,0)</f>
        <v>1</v>
      </c>
      <c r="N3467" s="7">
        <f>IF(I3467&lt;Educacao_infantil!$J$3,1,0)</f>
        <v>0</v>
      </c>
      <c r="O3467" s="22"/>
    </row>
    <row r="3468" spans="1:15" x14ac:dyDescent="0.25">
      <c r="A3468" s="5" t="s">
        <v>2390</v>
      </c>
      <c r="B3468" s="6" t="s">
        <v>64</v>
      </c>
      <c r="C3468" s="9" t="str">
        <f>VLOOKUP(B3468,'De-Para_Estado_Regiao'!$B$3:$C$29,2,0)</f>
        <v>Sudeste</v>
      </c>
      <c r="D3468" s="6">
        <v>845</v>
      </c>
      <c r="E3468" s="6">
        <v>0.66700000000000004</v>
      </c>
      <c r="F3468" s="6">
        <v>0.66100000000000003</v>
      </c>
      <c r="G3468" s="6">
        <v>0.54400000000000004</v>
      </c>
      <c r="H3468" s="6">
        <v>14579.47</v>
      </c>
      <c r="I3468" s="6">
        <v>27</v>
      </c>
      <c r="J3468" s="36" t="str">
        <f t="shared" si="54"/>
        <v>Médio</v>
      </c>
      <c r="K3468" s="6">
        <f>IF(OR(B3468="",D3468="",E3468="",F3468="",G3468="",H3468=""),1,0)</f>
        <v>0</v>
      </c>
      <c r="L3468" s="6">
        <f>IF(C3468&lt;Panorama_geral!$B$3,1,0)</f>
        <v>0</v>
      </c>
      <c r="M3468" s="36">
        <f>IF(D3468&gt;Educacao_infantil!$I$3,1,0)</f>
        <v>0</v>
      </c>
      <c r="N3468" s="7">
        <f>IF(I3468&lt;Educacao_infantil!$J$3,1,0)</f>
        <v>0</v>
      </c>
      <c r="O3468" s="22"/>
    </row>
    <row r="3469" spans="1:15" x14ac:dyDescent="0.25">
      <c r="A3469" s="5" t="s">
        <v>2392</v>
      </c>
      <c r="B3469" s="6" t="s">
        <v>7</v>
      </c>
      <c r="C3469" s="9" t="str">
        <f>VLOOKUP(B3469,'De-Para_Estado_Regiao'!$B$3:$C$29,2,0)</f>
        <v>Sudeste</v>
      </c>
      <c r="D3469" s="6">
        <v>288</v>
      </c>
      <c r="E3469" s="6">
        <v>0.746</v>
      </c>
      <c r="F3469" s="6">
        <v>0.73</v>
      </c>
      <c r="G3469" s="6">
        <v>0.65600000000000003</v>
      </c>
      <c r="H3469" s="6">
        <v>64231.96</v>
      </c>
      <c r="I3469" s="6">
        <v>11</v>
      </c>
      <c r="J3469" s="36" t="str">
        <f t="shared" si="54"/>
        <v>Alto</v>
      </c>
      <c r="K3469" s="6">
        <f>IF(OR(B3469="",D3469="",E3469="",F3469="",G3469="",H3469=""),1,0)</f>
        <v>0</v>
      </c>
      <c r="L3469" s="6">
        <f>IF(C3469&lt;Panorama_geral!$B$3,1,0)</f>
        <v>0</v>
      </c>
      <c r="M3469" s="36">
        <f>IF(D3469&gt;Educacao_infantil!$I$3,1,0)</f>
        <v>0</v>
      </c>
      <c r="N3469" s="7">
        <f>IF(I3469&lt;Educacao_infantil!$J$3,1,0)</f>
        <v>0</v>
      </c>
      <c r="O3469" s="22"/>
    </row>
    <row r="3470" spans="1:15" x14ac:dyDescent="0.25">
      <c r="A3470" s="8" t="s">
        <v>2393</v>
      </c>
      <c r="B3470" s="9" t="s">
        <v>16</v>
      </c>
      <c r="C3470" s="9" t="str">
        <f>VLOOKUP(B3470,'De-Para_Estado_Regiao'!$B$3:$C$29,2,0)</f>
        <v>Sudeste</v>
      </c>
      <c r="D3470" s="9">
        <v>423</v>
      </c>
      <c r="E3470" s="9">
        <v>0.71</v>
      </c>
      <c r="F3470" s="9">
        <v>0.68</v>
      </c>
      <c r="G3470" s="9">
        <v>0.624</v>
      </c>
      <c r="H3470" s="9">
        <v>42537.98</v>
      </c>
      <c r="I3470" s="6">
        <v>9</v>
      </c>
      <c r="J3470" s="36" t="str">
        <f t="shared" si="54"/>
        <v>Alto</v>
      </c>
      <c r="K3470" s="6">
        <f>IF(OR(B3470="",D3470="",E3470="",F3470="",G3470="",H3470=""),1,0)</f>
        <v>0</v>
      </c>
      <c r="L3470" s="6">
        <f>IF(C3470&lt;Panorama_geral!$B$3,1,0)</f>
        <v>0</v>
      </c>
      <c r="M3470" s="36">
        <f>IF(D3470&gt;Educacao_infantil!$I$3,1,0)</f>
        <v>0</v>
      </c>
      <c r="N3470" s="7">
        <f>IF(I3470&lt;Educacao_infantil!$J$3,1,0)</f>
        <v>0</v>
      </c>
      <c r="O3470" s="22"/>
    </row>
    <row r="3471" spans="1:15" x14ac:dyDescent="0.25">
      <c r="A3471" s="5" t="s">
        <v>2394</v>
      </c>
      <c r="B3471" s="6" t="s">
        <v>14</v>
      </c>
      <c r="C3471" s="9" t="str">
        <f>VLOOKUP(B3471,'De-Para_Estado_Regiao'!$B$3:$C$29,2,0)</f>
        <v>Sul</v>
      </c>
      <c r="D3471" s="6">
        <v>139</v>
      </c>
      <c r="E3471" s="6">
        <v>0.69799999999999995</v>
      </c>
      <c r="F3471" s="6">
        <v>0.70399999999999996</v>
      </c>
      <c r="G3471" s="6">
        <v>0.56200000000000006</v>
      </c>
      <c r="H3471" s="6">
        <v>48954.2</v>
      </c>
      <c r="I3471" s="6">
        <v>8</v>
      </c>
      <c r="J3471" s="36" t="str">
        <f t="shared" si="54"/>
        <v>Médio</v>
      </c>
      <c r="K3471" s="6">
        <f>IF(OR(B3471="",D3471="",E3471="",F3471="",G3471="",H3471=""),1,0)</f>
        <v>0</v>
      </c>
      <c r="L3471" s="6">
        <f>IF(C3471&lt;Panorama_geral!$B$3,1,0)</f>
        <v>0</v>
      </c>
      <c r="M3471" s="36">
        <f>IF(D3471&gt;Educacao_infantil!$I$3,1,0)</f>
        <v>0</v>
      </c>
      <c r="N3471" s="7">
        <f>IF(I3471&lt;Educacao_infantil!$J$3,1,0)</f>
        <v>0</v>
      </c>
      <c r="O3471" s="22"/>
    </row>
    <row r="3472" spans="1:15" x14ac:dyDescent="0.25">
      <c r="A3472" s="8" t="s">
        <v>2395</v>
      </c>
      <c r="B3472" s="9" t="s">
        <v>24</v>
      </c>
      <c r="C3472" s="9" t="str">
        <f>VLOOKUP(B3472,'De-Para_Estado_Regiao'!$B$3:$C$29,2,0)</f>
        <v>Nordeste</v>
      </c>
      <c r="D3472" s="9">
        <v>958</v>
      </c>
      <c r="E3472" s="9">
        <v>0.70799999999999996</v>
      </c>
      <c r="F3472" s="9">
        <v>0.67</v>
      </c>
      <c r="G3472" s="9">
        <v>0.66700000000000004</v>
      </c>
      <c r="H3472" s="9">
        <v>22017.5</v>
      </c>
      <c r="I3472" s="6">
        <v>8</v>
      </c>
      <c r="J3472" s="36" t="str">
        <f t="shared" si="54"/>
        <v>Alto</v>
      </c>
      <c r="K3472" s="6">
        <f>IF(OR(B3472="",D3472="",E3472="",F3472="",G3472="",H3472=""),1,0)</f>
        <v>0</v>
      </c>
      <c r="L3472" s="6">
        <f>IF(C3472&lt;Panorama_geral!$B$3,1,0)</f>
        <v>0</v>
      </c>
      <c r="M3472" s="36">
        <f>IF(D3472&gt;Educacao_infantil!$I$3,1,0)</f>
        <v>1</v>
      </c>
      <c r="N3472" s="7">
        <f>IF(I3472&lt;Educacao_infantil!$J$3,1,0)</f>
        <v>0</v>
      </c>
      <c r="O3472" s="22"/>
    </row>
    <row r="3473" spans="1:15" x14ac:dyDescent="0.25">
      <c r="A3473" s="5" t="s">
        <v>2396</v>
      </c>
      <c r="B3473" s="6" t="s">
        <v>59</v>
      </c>
      <c r="C3473" s="9" t="str">
        <f>VLOOKUP(B3473,'De-Para_Estado_Regiao'!$B$3:$C$29,2,0)</f>
        <v>Sul</v>
      </c>
      <c r="D3473" s="6">
        <v>655</v>
      </c>
      <c r="E3473" s="6">
        <v>0.72099999999999997</v>
      </c>
      <c r="F3473" s="6">
        <v>0.71899999999999997</v>
      </c>
      <c r="G3473" s="6">
        <v>0.628</v>
      </c>
      <c r="H3473" s="6">
        <v>23615.4</v>
      </c>
      <c r="I3473" s="6">
        <v>14</v>
      </c>
      <c r="J3473" s="36" t="str">
        <f t="shared" si="54"/>
        <v>Alto</v>
      </c>
      <c r="K3473" s="6">
        <f>IF(OR(B3473="",D3473="",E3473="",F3473="",G3473="",H3473=""),1,0)</f>
        <v>0</v>
      </c>
      <c r="L3473" s="6">
        <f>IF(C3473&lt;Panorama_geral!$B$3,1,0)</f>
        <v>0</v>
      </c>
      <c r="M3473" s="36">
        <f>IF(D3473&gt;Educacao_infantil!$I$3,1,0)</f>
        <v>0</v>
      </c>
      <c r="N3473" s="7">
        <f>IF(I3473&lt;Educacao_infantil!$J$3,1,0)</f>
        <v>0</v>
      </c>
      <c r="O3473" s="22"/>
    </row>
    <row r="3474" spans="1:15" x14ac:dyDescent="0.25">
      <c r="A3474" s="8" t="s">
        <v>2397</v>
      </c>
      <c r="B3474" s="9" t="s">
        <v>111</v>
      </c>
      <c r="C3474" s="9" t="str">
        <f>VLOOKUP(B3474,'De-Para_Estado_Regiao'!$B$3:$C$29,2,0)</f>
        <v>Norte</v>
      </c>
      <c r="D3474" s="9">
        <v>560</v>
      </c>
      <c r="E3474" s="9">
        <v>0.627</v>
      </c>
      <c r="F3474" s="9">
        <v>0.63</v>
      </c>
      <c r="G3474" s="9">
        <v>0.496</v>
      </c>
      <c r="H3474" s="9">
        <v>36002.019999999997</v>
      </c>
      <c r="I3474" s="6">
        <v>6</v>
      </c>
      <c r="J3474" s="36" t="str">
        <f t="shared" si="54"/>
        <v>Médio</v>
      </c>
      <c r="K3474" s="6">
        <f>IF(OR(B3474="",D3474="",E3474="",F3474="",G3474="",H3474=""),1,0)</f>
        <v>0</v>
      </c>
      <c r="L3474" s="6">
        <f>IF(C3474&lt;Panorama_geral!$B$3,1,0)</f>
        <v>0</v>
      </c>
      <c r="M3474" s="36">
        <f>IF(D3474&gt;Educacao_infantil!$I$3,1,0)</f>
        <v>0</v>
      </c>
      <c r="N3474" s="7">
        <f>IF(I3474&lt;Educacao_infantil!$J$3,1,0)</f>
        <v>0</v>
      </c>
      <c r="O3474" s="22"/>
    </row>
    <row r="3475" spans="1:15" x14ac:dyDescent="0.25">
      <c r="A3475" s="8" t="s">
        <v>2399</v>
      </c>
      <c r="B3475" s="9" t="s">
        <v>14</v>
      </c>
      <c r="C3475" s="9" t="str">
        <f>VLOOKUP(B3475,'De-Para_Estado_Regiao'!$B$3:$C$29,2,0)</f>
        <v>Sul</v>
      </c>
      <c r="D3475" s="9">
        <v>132</v>
      </c>
      <c r="E3475" s="9">
        <v>0.71799999999999997</v>
      </c>
      <c r="F3475" s="9">
        <v>0.74199999999999999</v>
      </c>
      <c r="G3475" s="9">
        <v>0.59699999999999998</v>
      </c>
      <c r="H3475" s="9">
        <v>100569.99</v>
      </c>
      <c r="I3475" s="6">
        <v>4</v>
      </c>
      <c r="J3475" s="36" t="str">
        <f t="shared" si="54"/>
        <v>Alto</v>
      </c>
      <c r="K3475" s="6">
        <f>IF(OR(B3475="",D3475="",E3475="",F3475="",G3475="",H3475=""),1,0)</f>
        <v>0</v>
      </c>
      <c r="L3475" s="6">
        <f>IF(C3475&lt;Panorama_geral!$B$3,1,0)</f>
        <v>0</v>
      </c>
      <c r="M3475" s="36">
        <f>IF(D3475&gt;Educacao_infantil!$I$3,1,0)</f>
        <v>0</v>
      </c>
      <c r="N3475" s="7">
        <f>IF(I3475&lt;Educacao_infantil!$J$3,1,0)</f>
        <v>0</v>
      </c>
      <c r="O3475" s="22"/>
    </row>
    <row r="3476" spans="1:15" x14ac:dyDescent="0.25">
      <c r="A3476" s="5" t="s">
        <v>2400</v>
      </c>
      <c r="B3476" s="6" t="s">
        <v>14</v>
      </c>
      <c r="C3476" s="9" t="str">
        <f>VLOOKUP(B3476,'De-Para_Estado_Regiao'!$B$3:$C$29,2,0)</f>
        <v>Sul</v>
      </c>
      <c r="D3476" s="6">
        <v>220</v>
      </c>
      <c r="E3476" s="6">
        <v>0.75700000000000001</v>
      </c>
      <c r="F3476" s="6">
        <v>0.752</v>
      </c>
      <c r="G3476" s="6">
        <v>0.67900000000000005</v>
      </c>
      <c r="H3476" s="6">
        <v>45827.63</v>
      </c>
      <c r="I3476" s="6">
        <v>12</v>
      </c>
      <c r="J3476" s="36" t="str">
        <f t="shared" si="54"/>
        <v>Alto</v>
      </c>
      <c r="K3476" s="6">
        <f>IF(OR(B3476="",D3476="",E3476="",F3476="",G3476="",H3476=""),1,0)</f>
        <v>0</v>
      </c>
      <c r="L3476" s="6">
        <f>IF(C3476&lt;Panorama_geral!$B$3,1,0)</f>
        <v>0</v>
      </c>
      <c r="M3476" s="36">
        <f>IF(D3476&gt;Educacao_infantil!$I$3,1,0)</f>
        <v>0</v>
      </c>
      <c r="N3476" s="7">
        <f>IF(I3476&lt;Educacao_infantil!$J$3,1,0)</f>
        <v>0</v>
      </c>
      <c r="O3476" s="22"/>
    </row>
    <row r="3477" spans="1:15" x14ac:dyDescent="0.25">
      <c r="A3477" s="8" t="s">
        <v>2401</v>
      </c>
      <c r="B3477" s="9" t="s">
        <v>14</v>
      </c>
      <c r="C3477" s="9" t="str">
        <f>VLOOKUP(B3477,'De-Para_Estado_Regiao'!$B$3:$C$29,2,0)</f>
        <v>Sul</v>
      </c>
      <c r="D3477" s="9">
        <v>610</v>
      </c>
      <c r="E3477" s="9">
        <v>0.67500000000000004</v>
      </c>
      <c r="F3477" s="9">
        <v>0.68100000000000005</v>
      </c>
      <c r="G3477" s="9">
        <v>0.55200000000000005</v>
      </c>
      <c r="H3477" s="9">
        <v>22558.99</v>
      </c>
      <c r="I3477" s="6">
        <v>10</v>
      </c>
      <c r="J3477" s="36" t="str">
        <f t="shared" si="54"/>
        <v>Médio</v>
      </c>
      <c r="K3477" s="6">
        <f>IF(OR(B3477="",D3477="",E3477="",F3477="",G3477="",H3477=""),1,0)</f>
        <v>0</v>
      </c>
      <c r="L3477" s="6">
        <f>IF(C3477&lt;Panorama_geral!$B$3,1,0)</f>
        <v>0</v>
      </c>
      <c r="M3477" s="36">
        <f>IF(D3477&gt;Educacao_infantil!$I$3,1,0)</f>
        <v>0</v>
      </c>
      <c r="N3477" s="7">
        <f>IF(I3477&lt;Educacao_infantil!$J$3,1,0)</f>
        <v>0</v>
      </c>
      <c r="O3477" s="22"/>
    </row>
    <row r="3478" spans="1:15" x14ac:dyDescent="0.25">
      <c r="A3478" s="5" t="s">
        <v>2402</v>
      </c>
      <c r="B3478" s="6" t="s">
        <v>31</v>
      </c>
      <c r="C3478" s="9" t="str">
        <f>VLOOKUP(B3478,'De-Para_Estado_Regiao'!$B$3:$C$29,2,0)</f>
        <v>Nordeste</v>
      </c>
      <c r="D3478" s="6">
        <v>983</v>
      </c>
      <c r="E3478" s="6">
        <v>0.60599999999999998</v>
      </c>
      <c r="F3478" s="6">
        <v>0.52900000000000003</v>
      </c>
      <c r="G3478" s="6">
        <v>0.55800000000000005</v>
      </c>
      <c r="H3478" s="6">
        <v>10599.14</v>
      </c>
      <c r="I3478" s="6">
        <v>48</v>
      </c>
      <c r="J3478" s="36" t="str">
        <f t="shared" si="54"/>
        <v>Médio</v>
      </c>
      <c r="K3478" s="6">
        <f>IF(OR(B3478="",D3478="",E3478="",F3478="",G3478="",H3478=""),1,0)</f>
        <v>0</v>
      </c>
      <c r="L3478" s="6">
        <f>IF(C3478&lt;Panorama_geral!$B$3,1,0)</f>
        <v>0</v>
      </c>
      <c r="M3478" s="36">
        <f>IF(D3478&gt;Educacao_infantil!$I$3,1,0)</f>
        <v>1</v>
      </c>
      <c r="N3478" s="7">
        <f>IF(I3478&lt;Educacao_infantil!$J$3,1,0)</f>
        <v>0</v>
      </c>
      <c r="O3478" s="22"/>
    </row>
    <row r="3479" spans="1:15" x14ac:dyDescent="0.25">
      <c r="A3479" s="5" t="s">
        <v>2404</v>
      </c>
      <c r="B3479" s="6" t="s">
        <v>64</v>
      </c>
      <c r="C3479" s="9" t="str">
        <f>VLOOKUP(B3479,'De-Para_Estado_Regiao'!$B$3:$C$29,2,0)</f>
        <v>Sudeste</v>
      </c>
      <c r="D3479" s="6">
        <v>875</v>
      </c>
      <c r="E3479" s="6">
        <v>0.67</v>
      </c>
      <c r="F3479" s="6">
        <v>0.66500000000000004</v>
      </c>
      <c r="G3479" s="6">
        <v>0.53700000000000003</v>
      </c>
      <c r="H3479" s="6">
        <v>14480.7</v>
      </c>
      <c r="I3479" s="6">
        <v>32</v>
      </c>
      <c r="J3479" s="36" t="str">
        <f t="shared" si="54"/>
        <v>Médio</v>
      </c>
      <c r="K3479" s="6">
        <f>IF(OR(B3479="",D3479="",E3479="",F3479="",G3479="",H3479=""),1,0)</f>
        <v>0</v>
      </c>
      <c r="L3479" s="6">
        <f>IF(C3479&lt;Panorama_geral!$B$3,1,0)</f>
        <v>0</v>
      </c>
      <c r="M3479" s="36">
        <f>IF(D3479&gt;Educacao_infantil!$I$3,1,0)</f>
        <v>0</v>
      </c>
      <c r="N3479" s="7">
        <f>IF(I3479&lt;Educacao_infantil!$J$3,1,0)</f>
        <v>0</v>
      </c>
      <c r="O3479" s="22"/>
    </row>
    <row r="3480" spans="1:15" x14ac:dyDescent="0.25">
      <c r="A3480" s="5" t="s">
        <v>2406</v>
      </c>
      <c r="B3480" s="6" t="s">
        <v>29</v>
      </c>
      <c r="C3480" s="9" t="str">
        <f>VLOOKUP(B3480,'De-Para_Estado_Regiao'!$B$3:$C$29,2,0)</f>
        <v>Centro-Oeste</v>
      </c>
      <c r="D3480" s="6">
        <v>435</v>
      </c>
      <c r="E3480" s="6">
        <v>0.64500000000000002</v>
      </c>
      <c r="F3480" s="6">
        <v>0.64400000000000002</v>
      </c>
      <c r="G3480" s="6">
        <v>0.495</v>
      </c>
      <c r="H3480" s="6">
        <v>27536.04</v>
      </c>
      <c r="I3480" s="6">
        <v>3</v>
      </c>
      <c r="J3480" s="36" t="str">
        <f t="shared" si="54"/>
        <v>Médio</v>
      </c>
      <c r="K3480" s="6">
        <f>IF(OR(B3480="",D3480="",E3480="",F3480="",G3480="",H3480=""),1,0)</f>
        <v>0</v>
      </c>
      <c r="L3480" s="6">
        <f>IF(C3480&lt;Panorama_geral!$B$3,1,0)</f>
        <v>0</v>
      </c>
      <c r="M3480" s="36">
        <f>IF(D3480&gt;Educacao_infantil!$I$3,1,0)</f>
        <v>0</v>
      </c>
      <c r="N3480" s="7">
        <f>IF(I3480&lt;Educacao_infantil!$J$3,1,0)</f>
        <v>0</v>
      </c>
      <c r="O3480" s="22"/>
    </row>
    <row r="3481" spans="1:15" x14ac:dyDescent="0.25">
      <c r="A3481" s="8" t="s">
        <v>2407</v>
      </c>
      <c r="B3481" s="9" t="s">
        <v>14</v>
      </c>
      <c r="C3481" s="9" t="str">
        <f>VLOOKUP(B3481,'De-Para_Estado_Regiao'!$B$3:$C$29,2,0)</f>
        <v>Sul</v>
      </c>
      <c r="D3481" s="9">
        <v>282</v>
      </c>
      <c r="E3481" s="9">
        <v>0.69</v>
      </c>
      <c r="F3481" s="9">
        <v>0.752</v>
      </c>
      <c r="G3481" s="9">
        <v>0.52400000000000002</v>
      </c>
      <c r="H3481" s="9">
        <v>24771.79</v>
      </c>
      <c r="I3481" s="6">
        <v>19</v>
      </c>
      <c r="J3481" s="36" t="str">
        <f t="shared" si="54"/>
        <v>Médio</v>
      </c>
      <c r="K3481" s="6">
        <f>IF(OR(B3481="",D3481="",E3481="",F3481="",G3481="",H3481=""),1,0)</f>
        <v>0</v>
      </c>
      <c r="L3481" s="6">
        <f>IF(C3481&lt;Panorama_geral!$B$3,1,0)</f>
        <v>0</v>
      </c>
      <c r="M3481" s="36">
        <f>IF(D3481&gt;Educacao_infantil!$I$3,1,0)</f>
        <v>0</v>
      </c>
      <c r="N3481" s="7">
        <f>IF(I3481&lt;Educacao_infantil!$J$3,1,0)</f>
        <v>0</v>
      </c>
      <c r="O3481" s="22"/>
    </row>
    <row r="3482" spans="1:15" x14ac:dyDescent="0.25">
      <c r="A3482" s="5" t="s">
        <v>2408</v>
      </c>
      <c r="B3482" s="6" t="s">
        <v>16</v>
      </c>
      <c r="C3482" s="9" t="str">
        <f>VLOOKUP(B3482,'De-Para_Estado_Regiao'!$B$3:$C$29,2,0)</f>
        <v>Sudeste</v>
      </c>
      <c r="D3482" s="6">
        <v>599</v>
      </c>
      <c r="E3482" s="6">
        <v>0.71</v>
      </c>
      <c r="F3482" s="6">
        <v>0.71099999999999997</v>
      </c>
      <c r="G3482" s="6">
        <v>0.59699999999999998</v>
      </c>
      <c r="H3482" s="6">
        <v>36207.51</v>
      </c>
      <c r="I3482" s="6">
        <v>3</v>
      </c>
      <c r="J3482" s="36" t="str">
        <f t="shared" si="54"/>
        <v>Alto</v>
      </c>
      <c r="K3482" s="6">
        <f>IF(OR(B3482="",D3482="",E3482="",F3482="",G3482="",H3482=""),1,0)</f>
        <v>0</v>
      </c>
      <c r="L3482" s="6">
        <f>IF(C3482&lt;Panorama_geral!$B$3,1,0)</f>
        <v>0</v>
      </c>
      <c r="M3482" s="36">
        <f>IF(D3482&gt;Educacao_infantil!$I$3,1,0)</f>
        <v>0</v>
      </c>
      <c r="N3482" s="7">
        <f>IF(I3482&lt;Educacao_infantil!$J$3,1,0)</f>
        <v>0</v>
      </c>
      <c r="O3482" s="22"/>
    </row>
    <row r="3483" spans="1:15" x14ac:dyDescent="0.25">
      <c r="A3483" s="8" t="s">
        <v>2409</v>
      </c>
      <c r="B3483" s="9" t="s">
        <v>29</v>
      </c>
      <c r="C3483" s="9" t="str">
        <f>VLOOKUP(B3483,'De-Para_Estado_Regiao'!$B$3:$C$29,2,0)</f>
        <v>Centro-Oeste</v>
      </c>
      <c r="D3483" s="9">
        <v>553</v>
      </c>
      <c r="E3483" s="9">
        <v>0.68</v>
      </c>
      <c r="F3483" s="9">
        <v>0.67200000000000004</v>
      </c>
      <c r="G3483" s="9">
        <v>0.59</v>
      </c>
      <c r="H3483" s="9">
        <v>46645.93</v>
      </c>
      <c r="I3483" s="6">
        <v>3</v>
      </c>
      <c r="J3483" s="36" t="str">
        <f t="shared" si="54"/>
        <v>Médio</v>
      </c>
      <c r="K3483" s="6">
        <f>IF(OR(B3483="",D3483="",E3483="",F3483="",G3483="",H3483=""),1,0)</f>
        <v>0</v>
      </c>
      <c r="L3483" s="6">
        <f>IF(C3483&lt;Panorama_geral!$B$3,1,0)</f>
        <v>0</v>
      </c>
      <c r="M3483" s="36">
        <f>IF(D3483&gt;Educacao_infantil!$I$3,1,0)</f>
        <v>0</v>
      </c>
      <c r="N3483" s="7">
        <f>IF(I3483&lt;Educacao_infantil!$J$3,1,0)</f>
        <v>0</v>
      </c>
      <c r="O3483" s="22"/>
    </row>
    <row r="3484" spans="1:15" x14ac:dyDescent="0.25">
      <c r="A3484" s="5" t="s">
        <v>2410</v>
      </c>
      <c r="B3484" s="6" t="s">
        <v>94</v>
      </c>
      <c r="C3484" s="9" t="str">
        <f>VLOOKUP(B3484,'De-Para_Estado_Regiao'!$B$3:$C$29,2,0)</f>
        <v>Nordeste</v>
      </c>
      <c r="D3484" s="6">
        <v>2412</v>
      </c>
      <c r="E3484" s="6">
        <v>0.61</v>
      </c>
      <c r="F3484" s="6">
        <v>0.57799999999999996</v>
      </c>
      <c r="G3484" s="6">
        <v>0.50900000000000001</v>
      </c>
      <c r="H3484" s="6">
        <v>11893.43</v>
      </c>
      <c r="I3484" s="6">
        <v>11</v>
      </c>
      <c r="J3484" s="36" t="str">
        <f t="shared" si="54"/>
        <v>Médio</v>
      </c>
      <c r="K3484" s="6">
        <f>IF(OR(B3484="",D3484="",E3484="",F3484="",G3484="",H3484=""),1,0)</f>
        <v>0</v>
      </c>
      <c r="L3484" s="6">
        <f>IF(C3484&lt;Panorama_geral!$B$3,1,0)</f>
        <v>0</v>
      </c>
      <c r="M3484" s="36">
        <f>IF(D3484&gt;Educacao_infantil!$I$3,1,0)</f>
        <v>1</v>
      </c>
      <c r="N3484" s="7">
        <f>IF(I3484&lt;Educacao_infantil!$J$3,1,0)</f>
        <v>0</v>
      </c>
      <c r="O3484" s="22"/>
    </row>
    <row r="3485" spans="1:15" x14ac:dyDescent="0.25">
      <c r="A3485" s="8" t="s">
        <v>2411</v>
      </c>
      <c r="B3485" s="9" t="s">
        <v>64</v>
      </c>
      <c r="C3485" s="9" t="str">
        <f>VLOOKUP(B3485,'De-Para_Estado_Regiao'!$B$3:$C$29,2,0)</f>
        <v>Sudeste</v>
      </c>
      <c r="D3485" s="9">
        <v>1398</v>
      </c>
      <c r="E3485" s="9">
        <v>0.68</v>
      </c>
      <c r="F3485" s="9">
        <v>0.64800000000000002</v>
      </c>
      <c r="G3485" s="9">
        <v>0.60299999999999998</v>
      </c>
      <c r="H3485" s="9">
        <v>13408.56</v>
      </c>
      <c r="I3485" s="6">
        <v>26</v>
      </c>
      <c r="J3485" s="36" t="str">
        <f t="shared" si="54"/>
        <v>Médio</v>
      </c>
      <c r="K3485" s="6">
        <f>IF(OR(B3485="",D3485="",E3485="",F3485="",G3485="",H3485=""),1,0)</f>
        <v>0</v>
      </c>
      <c r="L3485" s="6">
        <f>IF(C3485&lt;Panorama_geral!$B$3,1,0)</f>
        <v>0</v>
      </c>
      <c r="M3485" s="36">
        <f>IF(D3485&gt;Educacao_infantil!$I$3,1,0)</f>
        <v>1</v>
      </c>
      <c r="N3485" s="7">
        <f>IF(I3485&lt;Educacao_infantil!$J$3,1,0)</f>
        <v>0</v>
      </c>
      <c r="O3485" s="22"/>
    </row>
    <row r="3486" spans="1:15" x14ac:dyDescent="0.25">
      <c r="A3486" s="5" t="s">
        <v>2412</v>
      </c>
      <c r="B3486" s="6" t="s">
        <v>14</v>
      </c>
      <c r="C3486" s="9" t="str">
        <f>VLOOKUP(B3486,'De-Para_Estado_Regiao'!$B$3:$C$29,2,0)</f>
        <v>Sul</v>
      </c>
      <c r="D3486" s="6">
        <v>1089</v>
      </c>
      <c r="E3486" s="6">
        <v>0.69</v>
      </c>
      <c r="F3486" s="6">
        <v>0.69099999999999995</v>
      </c>
      <c r="G3486" s="6">
        <v>0.55800000000000005</v>
      </c>
      <c r="H3486" s="6">
        <v>19791.29</v>
      </c>
      <c r="I3486" s="6">
        <v>7</v>
      </c>
      <c r="J3486" s="36" t="str">
        <f t="shared" si="54"/>
        <v>Médio</v>
      </c>
      <c r="K3486" s="6">
        <f>IF(OR(B3486="",D3486="",E3486="",F3486="",G3486="",H3486=""),1,0)</f>
        <v>0</v>
      </c>
      <c r="L3486" s="6">
        <f>IF(C3486&lt;Panorama_geral!$B$3,1,0)</f>
        <v>0</v>
      </c>
      <c r="M3486" s="36">
        <f>IF(D3486&gt;Educacao_infantil!$I$3,1,0)</f>
        <v>1</v>
      </c>
      <c r="N3486" s="7">
        <f>IF(I3486&lt;Educacao_infantil!$J$3,1,0)</f>
        <v>0</v>
      </c>
      <c r="O3486" s="22"/>
    </row>
    <row r="3487" spans="1:15" x14ac:dyDescent="0.25">
      <c r="A3487" s="8" t="s">
        <v>2413</v>
      </c>
      <c r="B3487" s="9" t="s">
        <v>14</v>
      </c>
      <c r="C3487" s="9" t="str">
        <f>VLOOKUP(B3487,'De-Para_Estado_Regiao'!$B$3:$C$29,2,0)</f>
        <v>Sul</v>
      </c>
      <c r="D3487" s="9">
        <v>82</v>
      </c>
      <c r="E3487" s="9">
        <v>0.68</v>
      </c>
      <c r="F3487" s="9">
        <v>0.67200000000000004</v>
      </c>
      <c r="G3487" s="9">
        <v>0.57699999999999996</v>
      </c>
      <c r="H3487" s="9">
        <v>90435.74</v>
      </c>
      <c r="I3487" s="6">
        <v>4</v>
      </c>
      <c r="J3487" s="36" t="str">
        <f t="shared" si="54"/>
        <v>Médio</v>
      </c>
      <c r="K3487" s="6">
        <f>IF(OR(B3487="",D3487="",E3487="",F3487="",G3487="",H3487=""),1,0)</f>
        <v>0</v>
      </c>
      <c r="L3487" s="6">
        <f>IF(C3487&lt;Panorama_geral!$B$3,1,0)</f>
        <v>0</v>
      </c>
      <c r="M3487" s="36">
        <f>IF(D3487&gt;Educacao_infantil!$I$3,1,0)</f>
        <v>0</v>
      </c>
      <c r="N3487" s="7">
        <f>IF(I3487&lt;Educacao_infantil!$J$3,1,0)</f>
        <v>0</v>
      </c>
      <c r="O3487" s="22"/>
    </row>
    <row r="3488" spans="1:15" x14ac:dyDescent="0.25">
      <c r="A3488" s="8" t="s">
        <v>2415</v>
      </c>
      <c r="B3488" s="9" t="s">
        <v>59</v>
      </c>
      <c r="C3488" s="9" t="str">
        <f>VLOOKUP(B3488,'De-Para_Estado_Regiao'!$B$3:$C$29,2,0)</f>
        <v>Sul</v>
      </c>
      <c r="D3488" s="9">
        <v>414</v>
      </c>
      <c r="E3488" s="9">
        <v>0.75800000000000001</v>
      </c>
      <c r="F3488" s="9">
        <v>0.746</v>
      </c>
      <c r="G3488" s="9">
        <v>0.67600000000000005</v>
      </c>
      <c r="H3488" s="9">
        <v>37467.35</v>
      </c>
      <c r="I3488" s="6">
        <v>14</v>
      </c>
      <c r="J3488" s="36" t="str">
        <f t="shared" si="54"/>
        <v>Alto</v>
      </c>
      <c r="K3488" s="6">
        <f>IF(OR(B3488="",D3488="",E3488="",F3488="",G3488="",H3488=""),1,0)</f>
        <v>0</v>
      </c>
      <c r="L3488" s="6">
        <f>IF(C3488&lt;Panorama_geral!$B$3,1,0)</f>
        <v>0</v>
      </c>
      <c r="M3488" s="36">
        <f>IF(D3488&gt;Educacao_infantil!$I$3,1,0)</f>
        <v>0</v>
      </c>
      <c r="N3488" s="7">
        <f>IF(I3488&lt;Educacao_infantil!$J$3,1,0)</f>
        <v>0</v>
      </c>
      <c r="O3488" s="22"/>
    </row>
    <row r="3489" spans="1:15" x14ac:dyDescent="0.25">
      <c r="A3489" s="5" t="s">
        <v>2416</v>
      </c>
      <c r="B3489" s="6" t="s">
        <v>59</v>
      </c>
      <c r="C3489" s="9" t="str">
        <f>VLOOKUP(B3489,'De-Para_Estado_Regiao'!$B$3:$C$29,2,0)</f>
        <v>Sul</v>
      </c>
      <c r="D3489" s="6">
        <v>271</v>
      </c>
      <c r="E3489" s="6">
        <v>0.71</v>
      </c>
      <c r="F3489" s="6">
        <v>0.72299999999999998</v>
      </c>
      <c r="G3489" s="6">
        <v>0.625</v>
      </c>
      <c r="H3489" s="6">
        <v>38311.040000000001</v>
      </c>
      <c r="I3489" s="6">
        <v>6</v>
      </c>
      <c r="J3489" s="36" t="str">
        <f t="shared" si="54"/>
        <v>Alto</v>
      </c>
      <c r="K3489" s="6">
        <f>IF(OR(B3489="",D3489="",E3489="",F3489="",G3489="",H3489=""),1,0)</f>
        <v>0</v>
      </c>
      <c r="L3489" s="6">
        <f>IF(C3489&lt;Panorama_geral!$B$3,1,0)</f>
        <v>0</v>
      </c>
      <c r="M3489" s="36">
        <f>IF(D3489&gt;Educacao_infantil!$I$3,1,0)</f>
        <v>0</v>
      </c>
      <c r="N3489" s="7">
        <f>IF(I3489&lt;Educacao_infantil!$J$3,1,0)</f>
        <v>0</v>
      </c>
      <c r="O3489" s="22"/>
    </row>
    <row r="3490" spans="1:15" x14ac:dyDescent="0.25">
      <c r="A3490" s="8" t="s">
        <v>2417</v>
      </c>
      <c r="B3490" s="9" t="s">
        <v>31</v>
      </c>
      <c r="C3490" s="9" t="str">
        <f>VLOOKUP(B3490,'De-Para_Estado_Regiao'!$B$3:$C$29,2,0)</f>
        <v>Nordeste</v>
      </c>
      <c r="D3490" s="9">
        <v>983</v>
      </c>
      <c r="E3490" s="9">
        <v>0.64800000000000002</v>
      </c>
      <c r="F3490" s="9">
        <v>0.59499999999999997</v>
      </c>
      <c r="G3490" s="9">
        <v>0.59399999999999997</v>
      </c>
      <c r="H3490" s="9">
        <v>11755.39</v>
      </c>
      <c r="I3490" s="6">
        <v>10</v>
      </c>
      <c r="J3490" s="36" t="str">
        <f t="shared" si="54"/>
        <v>Médio</v>
      </c>
      <c r="K3490" s="6">
        <f>IF(OR(B3490="",D3490="",E3490="",F3490="",G3490="",H3490=""),1,0)</f>
        <v>0</v>
      </c>
      <c r="L3490" s="6">
        <f>IF(C3490&lt;Panorama_geral!$B$3,1,0)</f>
        <v>0</v>
      </c>
      <c r="M3490" s="36">
        <f>IF(D3490&gt;Educacao_infantil!$I$3,1,0)</f>
        <v>1</v>
      </c>
      <c r="N3490" s="7">
        <f>IF(I3490&lt;Educacao_infantil!$J$3,1,0)</f>
        <v>0</v>
      </c>
      <c r="O3490" s="22"/>
    </row>
    <row r="3491" spans="1:15" x14ac:dyDescent="0.25">
      <c r="A3491" s="5" t="s">
        <v>2418</v>
      </c>
      <c r="B3491" s="6" t="s">
        <v>59</v>
      </c>
      <c r="C3491" s="9" t="str">
        <f>VLOOKUP(B3491,'De-Para_Estado_Regiao'!$B$3:$C$29,2,0)</f>
        <v>Sul</v>
      </c>
      <c r="D3491" s="6">
        <v>484</v>
      </c>
      <c r="E3491" s="6">
        <v>0.77400000000000002</v>
      </c>
      <c r="F3491" s="6">
        <v>0.751</v>
      </c>
      <c r="G3491" s="6">
        <v>0.70099999999999996</v>
      </c>
      <c r="H3491" s="6">
        <v>28973.54</v>
      </c>
      <c r="I3491" s="6">
        <v>6</v>
      </c>
      <c r="J3491" s="36" t="str">
        <f t="shared" si="54"/>
        <v>Alto</v>
      </c>
      <c r="K3491" s="6">
        <f>IF(OR(B3491="",D3491="",E3491="",F3491="",G3491="",H3491=""),1,0)</f>
        <v>0</v>
      </c>
      <c r="L3491" s="6">
        <f>IF(C3491&lt;Panorama_geral!$B$3,1,0)</f>
        <v>0</v>
      </c>
      <c r="M3491" s="36">
        <f>IF(D3491&gt;Educacao_infantil!$I$3,1,0)</f>
        <v>0</v>
      </c>
      <c r="N3491" s="7">
        <f>IF(I3491&lt;Educacao_infantil!$J$3,1,0)</f>
        <v>0</v>
      </c>
      <c r="O3491" s="22"/>
    </row>
    <row r="3492" spans="1:15" x14ac:dyDescent="0.25">
      <c r="A3492" s="8" t="s">
        <v>2419</v>
      </c>
      <c r="B3492" s="9" t="s">
        <v>14</v>
      </c>
      <c r="C3492" s="9" t="str">
        <f>VLOOKUP(B3492,'De-Para_Estado_Regiao'!$B$3:$C$29,2,0)</f>
        <v>Sul</v>
      </c>
      <c r="D3492" s="9">
        <v>371</v>
      </c>
      <c r="E3492" s="9">
        <v>0.747</v>
      </c>
      <c r="F3492" s="9">
        <v>0.74299999999999999</v>
      </c>
      <c r="G3492" s="9">
        <v>0.67200000000000004</v>
      </c>
      <c r="H3492" s="9">
        <v>36693.269999999997</v>
      </c>
      <c r="I3492" s="6">
        <v>10</v>
      </c>
      <c r="J3492" s="36" t="str">
        <f t="shared" si="54"/>
        <v>Alto</v>
      </c>
      <c r="K3492" s="6">
        <f>IF(OR(B3492="",D3492="",E3492="",F3492="",G3492="",H3492=""),1,0)</f>
        <v>0</v>
      </c>
      <c r="L3492" s="6">
        <f>IF(C3492&lt;Panorama_geral!$B$3,1,0)</f>
        <v>0</v>
      </c>
      <c r="M3492" s="36">
        <f>IF(D3492&gt;Educacao_infantil!$I$3,1,0)</f>
        <v>0</v>
      </c>
      <c r="N3492" s="7">
        <f>IF(I3492&lt;Educacao_infantil!$J$3,1,0)</f>
        <v>0</v>
      </c>
      <c r="O3492" s="22"/>
    </row>
    <row r="3493" spans="1:15" x14ac:dyDescent="0.25">
      <c r="A3493" s="5" t="s">
        <v>2420</v>
      </c>
      <c r="B3493" s="6" t="s">
        <v>14</v>
      </c>
      <c r="C3493" s="9" t="str">
        <f>VLOOKUP(B3493,'De-Para_Estado_Regiao'!$B$3:$C$29,2,0)</f>
        <v>Sul</v>
      </c>
      <c r="D3493" s="6">
        <v>201</v>
      </c>
      <c r="E3493" s="6">
        <v>0.78500000000000003</v>
      </c>
      <c r="F3493" s="6">
        <v>0.77800000000000002</v>
      </c>
      <c r="G3493" s="6">
        <v>0.73299999999999998</v>
      </c>
      <c r="H3493" s="6">
        <v>43680.15</v>
      </c>
      <c r="I3493" s="6">
        <v>16</v>
      </c>
      <c r="J3493" s="36" t="str">
        <f t="shared" si="54"/>
        <v>Alto</v>
      </c>
      <c r="K3493" s="6">
        <f>IF(OR(B3493="",D3493="",E3493="",F3493="",G3493="",H3493=""),1,0)</f>
        <v>0</v>
      </c>
      <c r="L3493" s="6">
        <f>IF(C3493&lt;Panorama_geral!$B$3,1,0)</f>
        <v>0</v>
      </c>
      <c r="M3493" s="36">
        <f>IF(D3493&gt;Educacao_infantil!$I$3,1,0)</f>
        <v>0</v>
      </c>
      <c r="N3493" s="7">
        <f>IF(I3493&lt;Educacao_infantil!$J$3,1,0)</f>
        <v>0</v>
      </c>
      <c r="O3493" s="22"/>
    </row>
    <row r="3494" spans="1:15" x14ac:dyDescent="0.25">
      <c r="A3494" s="8" t="s">
        <v>2421</v>
      </c>
      <c r="B3494" s="9" t="s">
        <v>87</v>
      </c>
      <c r="C3494" s="9" t="str">
        <f>VLOOKUP(B3494,'De-Para_Estado_Regiao'!$B$3:$C$29,2,0)</f>
        <v>Nordeste</v>
      </c>
      <c r="D3494" s="9">
        <v>952</v>
      </c>
      <c r="E3494" s="9">
        <v>0.61</v>
      </c>
      <c r="F3494" s="9">
        <v>0.58299999999999996</v>
      </c>
      <c r="G3494" s="9">
        <v>0.52100000000000002</v>
      </c>
      <c r="H3494" s="9">
        <v>21280.95</v>
      </c>
      <c r="I3494" s="6">
        <v>3</v>
      </c>
      <c r="J3494" s="36" t="str">
        <f t="shared" si="54"/>
        <v>Médio</v>
      </c>
      <c r="K3494" s="6">
        <f>IF(OR(B3494="",D3494="",E3494="",F3494="",G3494="",H3494=""),1,0)</f>
        <v>0</v>
      </c>
      <c r="L3494" s="6">
        <f>IF(C3494&lt;Panorama_geral!$B$3,1,0)</f>
        <v>0</v>
      </c>
      <c r="M3494" s="36">
        <f>IF(D3494&gt;Educacao_infantil!$I$3,1,0)</f>
        <v>0</v>
      </c>
      <c r="N3494" s="7">
        <f>IF(I3494&lt;Educacao_infantil!$J$3,1,0)</f>
        <v>0</v>
      </c>
      <c r="O3494" s="22"/>
    </row>
    <row r="3495" spans="1:15" x14ac:dyDescent="0.25">
      <c r="A3495" s="5" t="s">
        <v>2422</v>
      </c>
      <c r="B3495" s="6" t="s">
        <v>59</v>
      </c>
      <c r="C3495" s="9" t="str">
        <f>VLOOKUP(B3495,'De-Para_Estado_Regiao'!$B$3:$C$29,2,0)</f>
        <v>Sul</v>
      </c>
      <c r="D3495" s="6">
        <v>705</v>
      </c>
      <c r="E3495" s="6">
        <v>0.75800000000000001</v>
      </c>
      <c r="F3495" s="6">
        <v>0.74</v>
      </c>
      <c r="G3495" s="6">
        <v>0.68400000000000005</v>
      </c>
      <c r="H3495" s="6">
        <v>17641.78</v>
      </c>
      <c r="I3495" s="6">
        <v>16</v>
      </c>
      <c r="J3495" s="36" t="str">
        <f t="shared" si="54"/>
        <v>Alto</v>
      </c>
      <c r="K3495" s="6">
        <f>IF(OR(B3495="",D3495="",E3495="",F3495="",G3495="",H3495=""),1,0)</f>
        <v>0</v>
      </c>
      <c r="L3495" s="6">
        <f>IF(C3495&lt;Panorama_geral!$B$3,1,0)</f>
        <v>0</v>
      </c>
      <c r="M3495" s="36">
        <f>IF(D3495&gt;Educacao_infantil!$I$3,1,0)</f>
        <v>0</v>
      </c>
      <c r="N3495" s="7">
        <f>IF(I3495&lt;Educacao_infantil!$J$3,1,0)</f>
        <v>0</v>
      </c>
      <c r="O3495" s="22"/>
    </row>
    <row r="3496" spans="1:15" x14ac:dyDescent="0.25">
      <c r="A3496" s="8" t="s">
        <v>2423</v>
      </c>
      <c r="B3496" s="9" t="s">
        <v>33</v>
      </c>
      <c r="C3496" s="9" t="str">
        <f>VLOOKUP(B3496,'De-Para_Estado_Regiao'!$B$3:$C$29,2,0)</f>
        <v>Centro-Oeste</v>
      </c>
      <c r="D3496" s="9">
        <v>329</v>
      </c>
      <c r="E3496" s="9">
        <v>0.69</v>
      </c>
      <c r="F3496" s="9">
        <v>0.70199999999999996</v>
      </c>
      <c r="G3496" s="9">
        <v>0.58599999999999997</v>
      </c>
      <c r="H3496" s="9">
        <v>55960.2</v>
      </c>
      <c r="I3496" s="6">
        <v>2</v>
      </c>
      <c r="J3496" s="36" t="str">
        <f t="shared" si="54"/>
        <v>Médio</v>
      </c>
      <c r="K3496" s="6">
        <f>IF(OR(B3496="",D3496="",E3496="",F3496="",G3496="",H3496=""),1,0)</f>
        <v>0</v>
      </c>
      <c r="L3496" s="6">
        <f>IF(C3496&lt;Panorama_geral!$B$3,1,0)</f>
        <v>0</v>
      </c>
      <c r="M3496" s="36">
        <f>IF(D3496&gt;Educacao_infantil!$I$3,1,0)</f>
        <v>0</v>
      </c>
      <c r="N3496" s="7">
        <f>IF(I3496&lt;Educacao_infantil!$J$3,1,0)</f>
        <v>0</v>
      </c>
      <c r="O3496" s="22"/>
    </row>
    <row r="3497" spans="1:15" x14ac:dyDescent="0.25">
      <c r="A3497" s="5" t="s">
        <v>2424</v>
      </c>
      <c r="B3497" s="6" t="s">
        <v>24</v>
      </c>
      <c r="C3497" s="9" t="str">
        <f>VLOOKUP(B3497,'De-Para_Estado_Regiao'!$B$3:$C$29,2,0)</f>
        <v>Nordeste</v>
      </c>
      <c r="D3497" s="6">
        <v>741</v>
      </c>
      <c r="E3497" s="6">
        <v>0.61599999999999999</v>
      </c>
      <c r="F3497" s="6">
        <v>0.626</v>
      </c>
      <c r="G3497" s="6">
        <v>0.47299999999999998</v>
      </c>
      <c r="H3497" s="6">
        <v>17321.439999999999</v>
      </c>
      <c r="I3497" s="6">
        <v>2</v>
      </c>
      <c r="J3497" s="36" t="str">
        <f t="shared" si="54"/>
        <v>Médio</v>
      </c>
      <c r="K3497" s="6">
        <f>IF(OR(B3497="",D3497="",E3497="",F3497="",G3497="",H3497=""),1,0)</f>
        <v>0</v>
      </c>
      <c r="L3497" s="6">
        <f>IF(C3497&lt;Panorama_geral!$B$3,1,0)</f>
        <v>0</v>
      </c>
      <c r="M3497" s="36">
        <f>IF(D3497&gt;Educacao_infantil!$I$3,1,0)</f>
        <v>0</v>
      </c>
      <c r="N3497" s="7">
        <f>IF(I3497&lt;Educacao_infantil!$J$3,1,0)</f>
        <v>0</v>
      </c>
      <c r="O3497" s="22"/>
    </row>
    <row r="3498" spans="1:15" x14ac:dyDescent="0.25">
      <c r="A3498" s="8" t="s">
        <v>2425</v>
      </c>
      <c r="B3498" s="9" t="s">
        <v>24</v>
      </c>
      <c r="C3498" s="9" t="str">
        <f>VLOOKUP(B3498,'De-Para_Estado_Regiao'!$B$3:$C$29,2,0)</f>
        <v>Nordeste</v>
      </c>
      <c r="D3498" s="9">
        <v>250</v>
      </c>
      <c r="E3498" s="9">
        <v>0.60599999999999998</v>
      </c>
      <c r="F3498" s="9">
        <v>0.58899999999999997</v>
      </c>
      <c r="G3498" s="9">
        <v>0.48</v>
      </c>
      <c r="H3498" s="9">
        <v>38638.480000000003</v>
      </c>
      <c r="I3498" s="6">
        <v>5</v>
      </c>
      <c r="J3498" s="36" t="str">
        <f t="shared" si="54"/>
        <v>Médio</v>
      </c>
      <c r="K3498" s="6">
        <f>IF(OR(B3498="",D3498="",E3498="",F3498="",G3498="",H3498=""),1,0)</f>
        <v>0</v>
      </c>
      <c r="L3498" s="6">
        <f>IF(C3498&lt;Panorama_geral!$B$3,1,0)</f>
        <v>0</v>
      </c>
      <c r="M3498" s="36">
        <f>IF(D3498&gt;Educacao_infantil!$I$3,1,0)</f>
        <v>0</v>
      </c>
      <c r="N3498" s="7">
        <f>IF(I3498&lt;Educacao_infantil!$J$3,1,0)</f>
        <v>0</v>
      </c>
      <c r="O3498" s="22"/>
    </row>
    <row r="3499" spans="1:15" x14ac:dyDescent="0.25">
      <c r="A3499" s="5" t="s">
        <v>2311</v>
      </c>
      <c r="B3499" s="6" t="s">
        <v>59</v>
      </c>
      <c r="C3499" s="9" t="str">
        <f>VLOOKUP(B3499,'De-Para_Estado_Regiao'!$B$3:$C$29,2,0)</f>
        <v>Sul</v>
      </c>
      <c r="D3499" s="6">
        <v>393</v>
      </c>
      <c r="E3499" s="6">
        <v>0.71</v>
      </c>
      <c r="F3499" s="6">
        <v>0.67700000000000005</v>
      </c>
      <c r="G3499" s="6">
        <v>0.63600000000000001</v>
      </c>
      <c r="H3499" s="6">
        <v>32339.01</v>
      </c>
      <c r="I3499" s="6">
        <v>16</v>
      </c>
      <c r="J3499" s="36" t="str">
        <f t="shared" si="54"/>
        <v>Alto</v>
      </c>
      <c r="K3499" s="6">
        <f>IF(OR(B3499="",D3499="",E3499="",F3499="",G3499="",H3499=""),1,0)</f>
        <v>0</v>
      </c>
      <c r="L3499" s="6">
        <f>IF(C3499&lt;Panorama_geral!$B$3,1,0)</f>
        <v>0</v>
      </c>
      <c r="M3499" s="36">
        <f>IF(D3499&gt;Educacao_infantil!$I$3,1,0)</f>
        <v>0</v>
      </c>
      <c r="N3499" s="7">
        <f>IF(I3499&lt;Educacao_infantil!$J$3,1,0)</f>
        <v>0</v>
      </c>
      <c r="O3499" s="22"/>
    </row>
    <row r="3500" spans="1:15" x14ac:dyDescent="0.25">
      <c r="A3500" s="8" t="s">
        <v>2426</v>
      </c>
      <c r="B3500" s="9" t="s">
        <v>7</v>
      </c>
      <c r="C3500" s="9" t="str">
        <f>VLOOKUP(B3500,'De-Para_Estado_Regiao'!$B$3:$C$29,2,0)</f>
        <v>Sudeste</v>
      </c>
      <c r="D3500" s="9">
        <v>257</v>
      </c>
      <c r="E3500" s="9">
        <v>0.72299999999999998</v>
      </c>
      <c r="F3500" s="9">
        <v>0.7</v>
      </c>
      <c r="G3500" s="9">
        <v>0.65900000000000003</v>
      </c>
      <c r="H3500" s="9">
        <v>58703.27</v>
      </c>
      <c r="I3500" s="6">
        <v>1</v>
      </c>
      <c r="J3500" s="36" t="str">
        <f t="shared" si="54"/>
        <v>Alto</v>
      </c>
      <c r="K3500" s="6">
        <f>IF(OR(B3500="",D3500="",E3500="",F3500="",G3500="",H3500=""),1,0)</f>
        <v>0</v>
      </c>
      <c r="L3500" s="6">
        <f>IF(C3500&lt;Panorama_geral!$B$3,1,0)</f>
        <v>0</v>
      </c>
      <c r="M3500" s="36">
        <f>IF(D3500&gt;Educacao_infantil!$I$3,1,0)</f>
        <v>0</v>
      </c>
      <c r="N3500" s="7">
        <f>IF(I3500&lt;Educacao_infantil!$J$3,1,0)</f>
        <v>1</v>
      </c>
      <c r="O3500" s="22"/>
    </row>
    <row r="3501" spans="1:15" x14ac:dyDescent="0.25">
      <c r="A3501" s="5" t="s">
        <v>2427</v>
      </c>
      <c r="B3501" s="6" t="s">
        <v>14</v>
      </c>
      <c r="C3501" s="9" t="str">
        <f>VLOOKUP(B3501,'De-Para_Estado_Regiao'!$B$3:$C$29,2,0)</f>
        <v>Sul</v>
      </c>
      <c r="D3501" s="6">
        <v>862</v>
      </c>
      <c r="E3501" s="6">
        <v>0.623</v>
      </c>
      <c r="F3501" s="6">
        <v>0.66300000000000003</v>
      </c>
      <c r="G3501" s="6">
        <v>0.46100000000000002</v>
      </c>
      <c r="H3501" s="6">
        <v>14288.96</v>
      </c>
      <c r="I3501" s="6">
        <v>12</v>
      </c>
      <c r="J3501" s="36" t="str">
        <f t="shared" si="54"/>
        <v>Médio</v>
      </c>
      <c r="K3501" s="6">
        <f>IF(OR(B3501="",D3501="",E3501="",F3501="",G3501="",H3501=""),1,0)</f>
        <v>0</v>
      </c>
      <c r="L3501" s="6">
        <f>IF(C3501&lt;Panorama_geral!$B$3,1,0)</f>
        <v>0</v>
      </c>
      <c r="M3501" s="36">
        <f>IF(D3501&gt;Educacao_infantil!$I$3,1,0)</f>
        <v>0</v>
      </c>
      <c r="N3501" s="7">
        <f>IF(I3501&lt;Educacao_infantil!$J$3,1,0)</f>
        <v>0</v>
      </c>
      <c r="O3501" s="22"/>
    </row>
    <row r="3502" spans="1:15" x14ac:dyDescent="0.25">
      <c r="A3502" s="5" t="s">
        <v>2429</v>
      </c>
      <c r="B3502" s="6" t="s">
        <v>14</v>
      </c>
      <c r="C3502" s="9" t="str">
        <f>VLOOKUP(B3502,'De-Para_Estado_Regiao'!$B$3:$C$29,2,0)</f>
        <v>Sul</v>
      </c>
      <c r="D3502" s="6">
        <v>361</v>
      </c>
      <c r="E3502" s="6">
        <v>0.75</v>
      </c>
      <c r="F3502" s="6">
        <v>0.75800000000000001</v>
      </c>
      <c r="G3502" s="6">
        <v>0.65800000000000003</v>
      </c>
      <c r="H3502" s="6">
        <v>29020.639999999999</v>
      </c>
      <c r="I3502" s="6">
        <v>29</v>
      </c>
      <c r="J3502" s="36" t="str">
        <f t="shared" si="54"/>
        <v>Alto</v>
      </c>
      <c r="K3502" s="6">
        <f>IF(OR(B3502="",D3502="",E3502="",F3502="",G3502="",H3502=""),1,0)</f>
        <v>0</v>
      </c>
      <c r="L3502" s="6">
        <f>IF(C3502&lt;Panorama_geral!$B$3,1,0)</f>
        <v>0</v>
      </c>
      <c r="M3502" s="36">
        <f>IF(D3502&gt;Educacao_infantil!$I$3,1,0)</f>
        <v>0</v>
      </c>
      <c r="N3502" s="7">
        <f>IF(I3502&lt;Educacao_infantil!$J$3,1,0)</f>
        <v>0</v>
      </c>
      <c r="O3502" s="22"/>
    </row>
    <row r="3503" spans="1:15" x14ac:dyDescent="0.25">
      <c r="A3503" s="8" t="s">
        <v>2430</v>
      </c>
      <c r="B3503" s="9" t="s">
        <v>31</v>
      </c>
      <c r="C3503" s="9" t="str">
        <f>VLOOKUP(B3503,'De-Para_Estado_Regiao'!$B$3:$C$29,2,0)</f>
        <v>Nordeste</v>
      </c>
      <c r="D3503" s="9">
        <v>948</v>
      </c>
      <c r="E3503" s="9">
        <v>0.63900000000000001</v>
      </c>
      <c r="F3503" s="9">
        <v>0.56399999999999995</v>
      </c>
      <c r="G3503" s="9">
        <v>0.60799999999999998</v>
      </c>
      <c r="H3503" s="9">
        <v>17862.64</v>
      </c>
      <c r="I3503" s="6">
        <v>4</v>
      </c>
      <c r="J3503" s="36" t="str">
        <f t="shared" si="54"/>
        <v>Médio</v>
      </c>
      <c r="K3503" s="6">
        <f>IF(OR(B3503="",D3503="",E3503="",F3503="",G3503="",H3503=""),1,0)</f>
        <v>0</v>
      </c>
      <c r="L3503" s="6">
        <f>IF(C3503&lt;Panorama_geral!$B$3,1,0)</f>
        <v>0</v>
      </c>
      <c r="M3503" s="36">
        <f>IF(D3503&gt;Educacao_infantil!$I$3,1,0)</f>
        <v>0</v>
      </c>
      <c r="N3503" s="7">
        <f>IF(I3503&lt;Educacao_infantil!$J$3,1,0)</f>
        <v>0</v>
      </c>
      <c r="O3503" s="22"/>
    </row>
    <row r="3504" spans="1:15" x14ac:dyDescent="0.25">
      <c r="A3504" s="5" t="s">
        <v>2431</v>
      </c>
      <c r="B3504" s="6" t="s">
        <v>64</v>
      </c>
      <c r="C3504" s="9" t="str">
        <f>VLOOKUP(B3504,'De-Para_Estado_Regiao'!$B$3:$C$29,2,0)</f>
        <v>Sudeste</v>
      </c>
      <c r="D3504" s="6">
        <v>396</v>
      </c>
      <c r="E3504" s="6">
        <v>0.66</v>
      </c>
      <c r="F3504" s="6">
        <v>0.65800000000000003</v>
      </c>
      <c r="G3504" s="6">
        <v>0.54400000000000004</v>
      </c>
      <c r="H3504" s="6">
        <v>17863.8</v>
      </c>
      <c r="I3504" s="6">
        <v>8</v>
      </c>
      <c r="J3504" s="36" t="str">
        <f t="shared" si="54"/>
        <v>Médio</v>
      </c>
      <c r="K3504" s="6">
        <f>IF(OR(B3504="",D3504="",E3504="",F3504="",G3504="",H3504=""),1,0)</f>
        <v>0</v>
      </c>
      <c r="L3504" s="6">
        <f>IF(C3504&lt;Panorama_geral!$B$3,1,0)</f>
        <v>0</v>
      </c>
      <c r="M3504" s="36">
        <f>IF(D3504&gt;Educacao_infantil!$I$3,1,0)</f>
        <v>0</v>
      </c>
      <c r="N3504" s="7">
        <f>IF(I3504&lt;Educacao_infantil!$J$3,1,0)</f>
        <v>0</v>
      </c>
      <c r="O3504" s="22"/>
    </row>
    <row r="3505" spans="1:15" x14ac:dyDescent="0.25">
      <c r="A3505" s="5" t="s">
        <v>2433</v>
      </c>
      <c r="B3505" s="6" t="s">
        <v>16</v>
      </c>
      <c r="C3505" s="9" t="str">
        <f>VLOOKUP(B3505,'De-Para_Estado_Regiao'!$B$3:$C$29,2,0)</f>
        <v>Sudeste</v>
      </c>
      <c r="D3505" s="6">
        <v>786</v>
      </c>
      <c r="E3505" s="6">
        <v>0.70099999999999996</v>
      </c>
      <c r="F3505" s="6">
        <v>0.69299999999999995</v>
      </c>
      <c r="G3505" s="6">
        <v>0.58899999999999997</v>
      </c>
      <c r="H3505" s="6">
        <v>19296.27</v>
      </c>
      <c r="I3505" s="6">
        <v>14</v>
      </c>
      <c r="J3505" s="36" t="str">
        <f t="shared" si="54"/>
        <v>Alto</v>
      </c>
      <c r="K3505" s="6">
        <f>IF(OR(B3505="",D3505="",E3505="",F3505="",G3505="",H3505=""),1,0)</f>
        <v>0</v>
      </c>
      <c r="L3505" s="6">
        <f>IF(C3505&lt;Panorama_geral!$B$3,1,0)</f>
        <v>0</v>
      </c>
      <c r="M3505" s="36">
        <f>IF(D3505&gt;Educacao_infantil!$I$3,1,0)</f>
        <v>0</v>
      </c>
      <c r="N3505" s="7">
        <f>IF(I3505&lt;Educacao_infantil!$J$3,1,0)</f>
        <v>0</v>
      </c>
      <c r="O3505" s="22"/>
    </row>
    <row r="3506" spans="1:15" x14ac:dyDescent="0.25">
      <c r="A3506" s="5" t="s">
        <v>2435</v>
      </c>
      <c r="B3506" s="6" t="s">
        <v>29</v>
      </c>
      <c r="C3506" s="9" t="str">
        <f>VLOOKUP(B3506,'De-Para_Estado_Regiao'!$B$3:$C$29,2,0)</f>
        <v>Centro-Oeste</v>
      </c>
      <c r="D3506" s="6">
        <v>340</v>
      </c>
      <c r="E3506" s="6">
        <v>0.69499999999999995</v>
      </c>
      <c r="F3506" s="6">
        <v>0.67900000000000005</v>
      </c>
      <c r="G3506" s="6">
        <v>0.59799999999999998</v>
      </c>
      <c r="H3506" s="6">
        <v>39380.31</v>
      </c>
      <c r="I3506" s="6">
        <v>8</v>
      </c>
      <c r="J3506" s="36" t="str">
        <f t="shared" si="54"/>
        <v>Médio</v>
      </c>
      <c r="K3506" s="6">
        <f>IF(OR(B3506="",D3506="",E3506="",F3506="",G3506="",H3506=""),1,0)</f>
        <v>0</v>
      </c>
      <c r="L3506" s="6">
        <f>IF(C3506&lt;Panorama_geral!$B$3,1,0)</f>
        <v>0</v>
      </c>
      <c r="M3506" s="36">
        <f>IF(D3506&gt;Educacao_infantil!$I$3,1,0)</f>
        <v>0</v>
      </c>
      <c r="N3506" s="7">
        <f>IF(I3506&lt;Educacao_infantil!$J$3,1,0)</f>
        <v>0</v>
      </c>
      <c r="O3506" s="22"/>
    </row>
    <row r="3507" spans="1:15" x14ac:dyDescent="0.25">
      <c r="A3507" s="8" t="s">
        <v>2436</v>
      </c>
      <c r="B3507" s="9" t="s">
        <v>29</v>
      </c>
      <c r="C3507" s="9" t="str">
        <f>VLOOKUP(B3507,'De-Para_Estado_Regiao'!$B$3:$C$29,2,0)</f>
        <v>Centro-Oeste</v>
      </c>
      <c r="D3507" s="9">
        <v>357</v>
      </c>
      <c r="E3507" s="9">
        <v>0.69</v>
      </c>
      <c r="F3507" s="9">
        <v>0.69199999999999995</v>
      </c>
      <c r="G3507" s="9">
        <v>0.57199999999999995</v>
      </c>
      <c r="H3507" s="9">
        <v>29564.82</v>
      </c>
      <c r="I3507" s="6">
        <v>6</v>
      </c>
      <c r="J3507" s="36" t="str">
        <f t="shared" si="54"/>
        <v>Médio</v>
      </c>
      <c r="K3507" s="6">
        <f>IF(OR(B3507="",D3507="",E3507="",F3507="",G3507="",H3507=""),1,0)</f>
        <v>0</v>
      </c>
      <c r="L3507" s="6">
        <f>IF(C3507&lt;Panorama_geral!$B$3,1,0)</f>
        <v>0</v>
      </c>
      <c r="M3507" s="36">
        <f>IF(D3507&gt;Educacao_infantil!$I$3,1,0)</f>
        <v>0</v>
      </c>
      <c r="N3507" s="7">
        <f>IF(I3507&lt;Educacao_infantil!$J$3,1,0)</f>
        <v>0</v>
      </c>
      <c r="O3507" s="22"/>
    </row>
    <row r="3508" spans="1:15" x14ac:dyDescent="0.25">
      <c r="A3508" s="5" t="s">
        <v>2437</v>
      </c>
      <c r="B3508" s="6" t="s">
        <v>22</v>
      </c>
      <c r="C3508" s="9" t="str">
        <f>VLOOKUP(B3508,'De-Para_Estado_Regiao'!$B$3:$C$29,2,0)</f>
        <v>Sul</v>
      </c>
      <c r="D3508" s="6">
        <v>133</v>
      </c>
      <c r="E3508" s="6">
        <v>0.75800000000000001</v>
      </c>
      <c r="F3508" s="6">
        <v>0.73599999999999999</v>
      </c>
      <c r="G3508" s="6">
        <v>0.68400000000000005</v>
      </c>
      <c r="H3508" s="6">
        <v>62758.16</v>
      </c>
      <c r="I3508" s="6">
        <v>7</v>
      </c>
      <c r="J3508" s="36" t="str">
        <f t="shared" si="54"/>
        <v>Alto</v>
      </c>
      <c r="K3508" s="6">
        <f>IF(OR(B3508="",D3508="",E3508="",F3508="",G3508="",H3508=""),1,0)</f>
        <v>0</v>
      </c>
      <c r="L3508" s="6">
        <f>IF(C3508&lt;Panorama_geral!$B$3,1,0)</f>
        <v>0</v>
      </c>
      <c r="M3508" s="36">
        <f>IF(D3508&gt;Educacao_infantil!$I$3,1,0)</f>
        <v>0</v>
      </c>
      <c r="N3508" s="7">
        <f>IF(I3508&lt;Educacao_infantil!$J$3,1,0)</f>
        <v>0</v>
      </c>
      <c r="O3508" s="22"/>
    </row>
    <row r="3509" spans="1:15" x14ac:dyDescent="0.25">
      <c r="A3509" s="8" t="s">
        <v>2438</v>
      </c>
      <c r="B3509" s="9" t="s">
        <v>16</v>
      </c>
      <c r="C3509" s="9" t="str">
        <f>VLOOKUP(B3509,'De-Para_Estado_Regiao'!$B$3:$C$29,2,0)</f>
        <v>Sudeste</v>
      </c>
      <c r="D3509" s="9">
        <v>537</v>
      </c>
      <c r="E3509" s="9">
        <v>0.68500000000000005</v>
      </c>
      <c r="F3509" s="9">
        <v>0.67</v>
      </c>
      <c r="G3509" s="9">
        <v>0.60499999999999998</v>
      </c>
      <c r="H3509" s="9">
        <v>24813.15</v>
      </c>
      <c r="I3509" s="6">
        <v>9</v>
      </c>
      <c r="J3509" s="36" t="str">
        <f t="shared" si="54"/>
        <v>Médio</v>
      </c>
      <c r="K3509" s="6">
        <f>IF(OR(B3509="",D3509="",E3509="",F3509="",G3509="",H3509=""),1,0)</f>
        <v>0</v>
      </c>
      <c r="L3509" s="6">
        <f>IF(C3509&lt;Panorama_geral!$B$3,1,0)</f>
        <v>0</v>
      </c>
      <c r="M3509" s="36">
        <f>IF(D3509&gt;Educacao_infantil!$I$3,1,0)</f>
        <v>0</v>
      </c>
      <c r="N3509" s="7">
        <f>IF(I3509&lt;Educacao_infantil!$J$3,1,0)</f>
        <v>0</v>
      </c>
      <c r="O3509" s="22"/>
    </row>
    <row r="3510" spans="1:15" x14ac:dyDescent="0.25">
      <c r="A3510" s="5" t="s">
        <v>2439</v>
      </c>
      <c r="B3510" s="6" t="s">
        <v>24</v>
      </c>
      <c r="C3510" s="9" t="str">
        <f>VLOOKUP(B3510,'De-Para_Estado_Regiao'!$B$3:$C$29,2,0)</f>
        <v>Nordeste</v>
      </c>
      <c r="D3510" s="6">
        <v>959</v>
      </c>
      <c r="E3510" s="6">
        <v>0.61299999999999999</v>
      </c>
      <c r="F3510" s="6">
        <v>0.59099999999999997</v>
      </c>
      <c r="G3510" s="6">
        <v>0.504</v>
      </c>
      <c r="H3510" s="6">
        <v>13329.84</v>
      </c>
      <c r="I3510" s="6">
        <v>43</v>
      </c>
      <c r="J3510" s="36" t="str">
        <f t="shared" si="54"/>
        <v>Médio</v>
      </c>
      <c r="K3510" s="6">
        <f>IF(OR(B3510="",D3510="",E3510="",F3510="",G3510="",H3510=""),1,0)</f>
        <v>0</v>
      </c>
      <c r="L3510" s="6">
        <f>IF(C3510&lt;Panorama_geral!$B$3,1,0)</f>
        <v>0</v>
      </c>
      <c r="M3510" s="36">
        <f>IF(D3510&gt;Educacao_infantil!$I$3,1,0)</f>
        <v>1</v>
      </c>
      <c r="N3510" s="7">
        <f>IF(I3510&lt;Educacao_infantil!$J$3,1,0)</f>
        <v>0</v>
      </c>
      <c r="O3510" s="22"/>
    </row>
    <row r="3511" spans="1:15" x14ac:dyDescent="0.25">
      <c r="A3511" s="8" t="s">
        <v>2440</v>
      </c>
      <c r="B3511" s="9" t="s">
        <v>22</v>
      </c>
      <c r="C3511" s="9" t="str">
        <f>VLOOKUP(B3511,'De-Para_Estado_Regiao'!$B$3:$C$29,2,0)</f>
        <v>Sul</v>
      </c>
      <c r="D3511" s="9">
        <v>239</v>
      </c>
      <c r="E3511" s="9">
        <v>0.73799999999999999</v>
      </c>
      <c r="F3511" s="9">
        <v>0.77900000000000003</v>
      </c>
      <c r="G3511" s="9">
        <v>0.60799999999999998</v>
      </c>
      <c r="H3511" s="9">
        <v>34702.57</v>
      </c>
      <c r="I3511" s="6">
        <v>3</v>
      </c>
      <c r="J3511" s="36" t="str">
        <f t="shared" si="54"/>
        <v>Alto</v>
      </c>
      <c r="K3511" s="6">
        <f>IF(OR(B3511="",D3511="",E3511="",F3511="",G3511="",H3511=""),1,0)</f>
        <v>0</v>
      </c>
      <c r="L3511" s="6">
        <f>IF(C3511&lt;Panorama_geral!$B$3,1,0)</f>
        <v>0</v>
      </c>
      <c r="M3511" s="36">
        <f>IF(D3511&gt;Educacao_infantil!$I$3,1,0)</f>
        <v>0</v>
      </c>
      <c r="N3511" s="7">
        <f>IF(I3511&lt;Educacao_infantil!$J$3,1,0)</f>
        <v>0</v>
      </c>
      <c r="O3511" s="22"/>
    </row>
    <row r="3512" spans="1:15" x14ac:dyDescent="0.25">
      <c r="A3512" s="5" t="s">
        <v>2441</v>
      </c>
      <c r="B3512" s="6" t="s">
        <v>16</v>
      </c>
      <c r="C3512" s="9" t="str">
        <f>VLOOKUP(B3512,'De-Para_Estado_Regiao'!$B$3:$C$29,2,0)</f>
        <v>Sudeste</v>
      </c>
      <c r="D3512" s="6">
        <v>1474</v>
      </c>
      <c r="E3512" s="6">
        <v>0.65</v>
      </c>
      <c r="F3512" s="6">
        <v>0.61799999999999999</v>
      </c>
      <c r="G3512" s="6">
        <v>0.54700000000000004</v>
      </c>
      <c r="H3512" s="6">
        <v>10478.5</v>
      </c>
      <c r="I3512" s="6">
        <v>23</v>
      </c>
      <c r="J3512" s="36" t="str">
        <f t="shared" si="54"/>
        <v>Médio</v>
      </c>
      <c r="K3512" s="6">
        <f>IF(OR(B3512="",D3512="",E3512="",F3512="",G3512="",H3512=""),1,0)</f>
        <v>0</v>
      </c>
      <c r="L3512" s="6">
        <f>IF(C3512&lt;Panorama_geral!$B$3,1,0)</f>
        <v>0</v>
      </c>
      <c r="M3512" s="36">
        <f>IF(D3512&gt;Educacao_infantil!$I$3,1,0)</f>
        <v>1</v>
      </c>
      <c r="N3512" s="7">
        <f>IF(I3512&lt;Educacao_infantil!$J$3,1,0)</f>
        <v>0</v>
      </c>
      <c r="O3512" s="22"/>
    </row>
    <row r="3513" spans="1:15" x14ac:dyDescent="0.25">
      <c r="A3513" s="8" t="s">
        <v>2442</v>
      </c>
      <c r="B3513" s="9" t="s">
        <v>14</v>
      </c>
      <c r="C3513" s="9" t="str">
        <f>VLOOKUP(B3513,'De-Para_Estado_Regiao'!$B$3:$C$29,2,0)</f>
        <v>Sul</v>
      </c>
      <c r="D3513" s="9">
        <v>402</v>
      </c>
      <c r="E3513" s="9">
        <v>0.70799999999999996</v>
      </c>
      <c r="F3513" s="9">
        <v>0.70899999999999996</v>
      </c>
      <c r="G3513" s="9">
        <v>0.60299999999999998</v>
      </c>
      <c r="H3513" s="9">
        <v>25710.720000000001</v>
      </c>
      <c r="I3513" s="6">
        <v>30</v>
      </c>
      <c r="J3513" s="36" t="str">
        <f t="shared" si="54"/>
        <v>Alto</v>
      </c>
      <c r="K3513" s="6">
        <f>IF(OR(B3513="",D3513="",E3513="",F3513="",G3513="",H3513=""),1,0)</f>
        <v>0</v>
      </c>
      <c r="L3513" s="6">
        <f>IF(C3513&lt;Panorama_geral!$B$3,1,0)</f>
        <v>0</v>
      </c>
      <c r="M3513" s="36">
        <f>IF(D3513&gt;Educacao_infantil!$I$3,1,0)</f>
        <v>0</v>
      </c>
      <c r="N3513" s="7">
        <f>IF(I3513&lt;Educacao_infantil!$J$3,1,0)</f>
        <v>0</v>
      </c>
      <c r="O3513" s="22"/>
    </row>
    <row r="3514" spans="1:15" x14ac:dyDescent="0.25">
      <c r="A3514" s="5" t="s">
        <v>2443</v>
      </c>
      <c r="B3514" s="6" t="s">
        <v>14</v>
      </c>
      <c r="C3514" s="9" t="str">
        <f>VLOOKUP(B3514,'De-Para_Estado_Regiao'!$B$3:$C$29,2,0)</f>
        <v>Sul</v>
      </c>
      <c r="D3514" s="6">
        <v>99</v>
      </c>
      <c r="E3514" s="6">
        <v>0.71</v>
      </c>
      <c r="F3514" s="6">
        <v>0.71599999999999997</v>
      </c>
      <c r="G3514" s="6">
        <v>0.59299999999999997</v>
      </c>
      <c r="H3514" s="6">
        <v>47492.23</v>
      </c>
      <c r="I3514" s="6">
        <v>7</v>
      </c>
      <c r="J3514" s="36" t="str">
        <f t="shared" si="54"/>
        <v>Alto</v>
      </c>
      <c r="K3514" s="6">
        <f>IF(OR(B3514="",D3514="",E3514="",F3514="",G3514="",H3514=""),1,0)</f>
        <v>0</v>
      </c>
      <c r="L3514" s="6">
        <f>IF(C3514&lt;Panorama_geral!$B$3,1,0)</f>
        <v>0</v>
      </c>
      <c r="M3514" s="36">
        <f>IF(D3514&gt;Educacao_infantil!$I$3,1,0)</f>
        <v>0</v>
      </c>
      <c r="N3514" s="7">
        <f>IF(I3514&lt;Educacao_infantil!$J$3,1,0)</f>
        <v>0</v>
      </c>
      <c r="O3514" s="22"/>
    </row>
    <row r="3515" spans="1:15" x14ac:dyDescent="0.25">
      <c r="A3515" s="8" t="s">
        <v>2444</v>
      </c>
      <c r="B3515" s="9" t="s">
        <v>22</v>
      </c>
      <c r="C3515" s="9" t="str">
        <f>VLOOKUP(B3515,'De-Para_Estado_Regiao'!$B$3:$C$29,2,0)</f>
        <v>Sul</v>
      </c>
      <c r="D3515" s="9">
        <v>476</v>
      </c>
      <c r="E3515" s="9">
        <v>0.70499999999999996</v>
      </c>
      <c r="F3515" s="9">
        <v>0.68600000000000005</v>
      </c>
      <c r="G3515" s="9">
        <v>0.63200000000000001</v>
      </c>
      <c r="H3515" s="9">
        <v>34350.769999999997</v>
      </c>
      <c r="I3515" s="6">
        <v>10</v>
      </c>
      <c r="J3515" s="36" t="str">
        <f t="shared" si="54"/>
        <v>Alto</v>
      </c>
      <c r="K3515" s="6">
        <f>IF(OR(B3515="",D3515="",E3515="",F3515="",G3515="",H3515=""),1,0)</f>
        <v>0</v>
      </c>
      <c r="L3515" s="6">
        <f>IF(C3515&lt;Panorama_geral!$B$3,1,0)</f>
        <v>0</v>
      </c>
      <c r="M3515" s="36">
        <f>IF(D3515&gt;Educacao_infantil!$I$3,1,0)</f>
        <v>0</v>
      </c>
      <c r="N3515" s="7">
        <f>IF(I3515&lt;Educacao_infantil!$J$3,1,0)</f>
        <v>0</v>
      </c>
      <c r="O3515" s="22"/>
    </row>
    <row r="3516" spans="1:15" x14ac:dyDescent="0.25">
      <c r="A3516" s="5" t="s">
        <v>2445</v>
      </c>
      <c r="B3516" s="6" t="s">
        <v>29</v>
      </c>
      <c r="C3516" s="9" t="str">
        <f>VLOOKUP(B3516,'De-Para_Estado_Regiao'!$B$3:$C$29,2,0)</f>
        <v>Centro-Oeste</v>
      </c>
      <c r="D3516" s="6">
        <v>122</v>
      </c>
      <c r="E3516" s="6">
        <v>0.61499999999999999</v>
      </c>
      <c r="F3516" s="6">
        <v>0.65800000000000003</v>
      </c>
      <c r="G3516" s="6">
        <v>0.41799999999999998</v>
      </c>
      <c r="H3516" s="6">
        <v>49852.67</v>
      </c>
      <c r="I3516" s="6">
        <v>4</v>
      </c>
      <c r="J3516" s="36" t="str">
        <f t="shared" si="54"/>
        <v>Médio</v>
      </c>
      <c r="K3516" s="6">
        <f>IF(OR(B3516="",D3516="",E3516="",F3516="",G3516="",H3516=""),1,0)</f>
        <v>0</v>
      </c>
      <c r="L3516" s="6">
        <f>IF(C3516&lt;Panorama_geral!$B$3,1,0)</f>
        <v>0</v>
      </c>
      <c r="M3516" s="36">
        <f>IF(D3516&gt;Educacao_infantil!$I$3,1,0)</f>
        <v>0</v>
      </c>
      <c r="N3516" s="7">
        <f>IF(I3516&lt;Educacao_infantil!$J$3,1,0)</f>
        <v>0</v>
      </c>
      <c r="O3516" s="22"/>
    </row>
    <row r="3517" spans="1:15" x14ac:dyDescent="0.25">
      <c r="A3517" s="8" t="s">
        <v>2446</v>
      </c>
      <c r="B3517" s="9" t="s">
        <v>59</v>
      </c>
      <c r="C3517" s="9" t="str">
        <f>VLOOKUP(B3517,'De-Para_Estado_Regiao'!$B$3:$C$29,2,0)</f>
        <v>Sul</v>
      </c>
      <c r="D3517" s="9">
        <v>291</v>
      </c>
      <c r="E3517" s="9">
        <v>0.73</v>
      </c>
      <c r="F3517" s="9">
        <v>0.71199999999999997</v>
      </c>
      <c r="G3517" s="9">
        <v>0.65600000000000003</v>
      </c>
      <c r="H3517" s="9">
        <v>35329.65</v>
      </c>
      <c r="I3517" s="6">
        <v>11</v>
      </c>
      <c r="J3517" s="36" t="str">
        <f t="shared" si="54"/>
        <v>Alto</v>
      </c>
      <c r="K3517" s="6">
        <f>IF(OR(B3517="",D3517="",E3517="",F3517="",G3517="",H3517=""),1,0)</f>
        <v>0</v>
      </c>
      <c r="L3517" s="6">
        <f>IF(C3517&lt;Panorama_geral!$B$3,1,0)</f>
        <v>0</v>
      </c>
      <c r="M3517" s="36">
        <f>IF(D3517&gt;Educacao_infantil!$I$3,1,0)</f>
        <v>0</v>
      </c>
      <c r="N3517" s="7">
        <f>IF(I3517&lt;Educacao_infantil!$J$3,1,0)</f>
        <v>0</v>
      </c>
      <c r="O3517" s="22"/>
    </row>
    <row r="3518" spans="1:15" x14ac:dyDescent="0.25">
      <c r="A3518" s="5" t="s">
        <v>2447</v>
      </c>
      <c r="B3518" s="6" t="s">
        <v>72</v>
      </c>
      <c r="C3518" s="9" t="str">
        <f>VLOOKUP(B3518,'De-Para_Estado_Regiao'!$B$3:$C$29,2,0)</f>
        <v>Nordeste</v>
      </c>
      <c r="D3518" s="6">
        <v>1117</v>
      </c>
      <c r="E3518" s="6">
        <v>0.66</v>
      </c>
      <c r="F3518" s="6">
        <v>0.64</v>
      </c>
      <c r="G3518" s="6">
        <v>0.55500000000000005</v>
      </c>
      <c r="H3518" s="6">
        <v>12607.78</v>
      </c>
      <c r="I3518" s="6">
        <v>13</v>
      </c>
      <c r="J3518" s="36" t="str">
        <f t="shared" si="54"/>
        <v>Médio</v>
      </c>
      <c r="K3518" s="6">
        <f>IF(OR(B3518="",D3518="",E3518="",F3518="",G3518="",H3518=""),1,0)</f>
        <v>0</v>
      </c>
      <c r="L3518" s="6">
        <f>IF(C3518&lt;Panorama_geral!$B$3,1,0)</f>
        <v>0</v>
      </c>
      <c r="M3518" s="36">
        <f>IF(D3518&gt;Educacao_infantil!$I$3,1,0)</f>
        <v>1</v>
      </c>
      <c r="N3518" s="7">
        <f>IF(I3518&lt;Educacao_infantil!$J$3,1,0)</f>
        <v>0</v>
      </c>
      <c r="O3518" s="22"/>
    </row>
    <row r="3519" spans="1:15" x14ac:dyDescent="0.25">
      <c r="A3519" s="8" t="s">
        <v>2448</v>
      </c>
      <c r="B3519" s="9" t="s">
        <v>64</v>
      </c>
      <c r="C3519" s="9" t="str">
        <f>VLOOKUP(B3519,'De-Para_Estado_Regiao'!$B$3:$C$29,2,0)</f>
        <v>Sudeste</v>
      </c>
      <c r="D3519" s="9">
        <v>344</v>
      </c>
      <c r="E3519" s="9">
        <v>0.71</v>
      </c>
      <c r="F3519" s="9">
        <v>0.70299999999999996</v>
      </c>
      <c r="G3519" s="9">
        <v>0.61099999999999999</v>
      </c>
      <c r="H3519" s="9">
        <v>23295.87</v>
      </c>
      <c r="I3519" s="6">
        <v>26</v>
      </c>
      <c r="J3519" s="36" t="str">
        <f t="shared" si="54"/>
        <v>Alto</v>
      </c>
      <c r="K3519" s="6">
        <f>IF(OR(B3519="",D3519="",E3519="",F3519="",G3519="",H3519=""),1,0)</f>
        <v>0</v>
      </c>
      <c r="L3519" s="6">
        <f>IF(C3519&lt;Panorama_geral!$B$3,1,0)</f>
        <v>0</v>
      </c>
      <c r="M3519" s="36">
        <f>IF(D3519&gt;Educacao_infantil!$I$3,1,0)</f>
        <v>0</v>
      </c>
      <c r="N3519" s="7">
        <f>IF(I3519&lt;Educacao_infantil!$J$3,1,0)</f>
        <v>0</v>
      </c>
      <c r="O3519" s="22"/>
    </row>
    <row r="3520" spans="1:15" x14ac:dyDescent="0.25">
      <c r="A3520" s="5" t="s">
        <v>2449</v>
      </c>
      <c r="B3520" s="6" t="s">
        <v>64</v>
      </c>
      <c r="C3520" s="9" t="str">
        <f>VLOOKUP(B3520,'De-Para_Estado_Regiao'!$B$3:$C$29,2,0)</f>
        <v>Sudeste</v>
      </c>
      <c r="D3520" s="6">
        <v>922</v>
      </c>
      <c r="E3520" s="6">
        <v>0.72699999999999998</v>
      </c>
      <c r="F3520" s="6">
        <v>0.70199999999999996</v>
      </c>
      <c r="G3520" s="6">
        <v>0.64300000000000002</v>
      </c>
      <c r="H3520" s="6">
        <v>16584.72</v>
      </c>
      <c r="I3520" s="6">
        <v>17</v>
      </c>
      <c r="J3520" s="36" t="str">
        <f t="shared" si="54"/>
        <v>Alto</v>
      </c>
      <c r="K3520" s="6">
        <f>IF(OR(B3520="",D3520="",E3520="",F3520="",G3520="",H3520=""),1,0)</f>
        <v>0</v>
      </c>
      <c r="L3520" s="6">
        <f>IF(C3520&lt;Panorama_geral!$B$3,1,0)</f>
        <v>0</v>
      </c>
      <c r="M3520" s="36">
        <f>IF(D3520&gt;Educacao_infantil!$I$3,1,0)</f>
        <v>0</v>
      </c>
      <c r="N3520" s="7">
        <f>IF(I3520&lt;Educacao_infantil!$J$3,1,0)</f>
        <v>0</v>
      </c>
      <c r="O3520" s="22"/>
    </row>
    <row r="3521" spans="1:15" x14ac:dyDescent="0.25">
      <c r="A3521" s="8" t="s">
        <v>2450</v>
      </c>
      <c r="B3521" s="9" t="s">
        <v>114</v>
      </c>
      <c r="C3521" s="9" t="str">
        <f>VLOOKUP(B3521,'De-Para_Estado_Regiao'!$B$3:$C$29,2,0)</f>
        <v>Nordeste</v>
      </c>
      <c r="D3521" s="9">
        <v>845</v>
      </c>
      <c r="E3521" s="9">
        <v>0.64300000000000002</v>
      </c>
      <c r="F3521" s="9">
        <v>0.623</v>
      </c>
      <c r="G3521" s="9">
        <v>0.54600000000000004</v>
      </c>
      <c r="H3521" s="9">
        <v>21836.07</v>
      </c>
      <c r="I3521" s="6">
        <v>6</v>
      </c>
      <c r="J3521" s="36" t="str">
        <f t="shared" si="54"/>
        <v>Médio</v>
      </c>
      <c r="K3521" s="6">
        <f>IF(OR(B3521="",D3521="",E3521="",F3521="",G3521="",H3521=""),1,0)</f>
        <v>0</v>
      </c>
      <c r="L3521" s="6">
        <f>IF(C3521&lt;Panorama_geral!$B$3,1,0)</f>
        <v>0</v>
      </c>
      <c r="M3521" s="36">
        <f>IF(D3521&gt;Educacao_infantil!$I$3,1,0)</f>
        <v>0</v>
      </c>
      <c r="N3521" s="7">
        <f>IF(I3521&lt;Educacao_infantil!$J$3,1,0)</f>
        <v>0</v>
      </c>
      <c r="O3521" s="22"/>
    </row>
    <row r="3522" spans="1:15" x14ac:dyDescent="0.25">
      <c r="A3522" s="5" t="s">
        <v>2451</v>
      </c>
      <c r="B3522" s="6" t="s">
        <v>7</v>
      </c>
      <c r="C3522" s="9" t="str">
        <f>VLOOKUP(B3522,'De-Para_Estado_Regiao'!$B$3:$C$29,2,0)</f>
        <v>Sudeste</v>
      </c>
      <c r="D3522" s="6">
        <v>324</v>
      </c>
      <c r="E3522" s="6">
        <v>0.74</v>
      </c>
      <c r="F3522" s="6">
        <v>0.72599999999999998</v>
      </c>
      <c r="G3522" s="6">
        <v>0.67600000000000005</v>
      </c>
      <c r="H3522" s="6">
        <v>42563.46</v>
      </c>
      <c r="I3522" s="6">
        <v>6</v>
      </c>
      <c r="J3522" s="36" t="str">
        <f t="shared" si="54"/>
        <v>Alto</v>
      </c>
      <c r="K3522" s="6">
        <f>IF(OR(B3522="",D3522="",E3522="",F3522="",G3522="",H3522=""),1,0)</f>
        <v>0</v>
      </c>
      <c r="L3522" s="6">
        <f>IF(C3522&lt;Panorama_geral!$B$3,1,0)</f>
        <v>0</v>
      </c>
      <c r="M3522" s="36">
        <f>IF(D3522&gt;Educacao_infantil!$I$3,1,0)</f>
        <v>0</v>
      </c>
      <c r="N3522" s="7">
        <f>IF(I3522&lt;Educacao_infantil!$J$3,1,0)</f>
        <v>0</v>
      </c>
      <c r="O3522" s="22"/>
    </row>
    <row r="3523" spans="1:15" x14ac:dyDescent="0.25">
      <c r="A3523" s="8" t="s">
        <v>2452</v>
      </c>
      <c r="B3523" s="9" t="s">
        <v>14</v>
      </c>
      <c r="C3523" s="9" t="str">
        <f>VLOOKUP(B3523,'De-Para_Estado_Regiao'!$B$3:$C$29,2,0)</f>
        <v>Sul</v>
      </c>
      <c r="D3523" s="9">
        <v>249</v>
      </c>
      <c r="E3523" s="9">
        <v>0.74</v>
      </c>
      <c r="F3523" s="9">
        <v>0.76300000000000001</v>
      </c>
      <c r="G3523" s="9">
        <v>0.627</v>
      </c>
      <c r="H3523" s="9">
        <v>36997.550000000003</v>
      </c>
      <c r="I3523" s="6">
        <v>12</v>
      </c>
      <c r="J3523" s="36" t="str">
        <f t="shared" si="54"/>
        <v>Alto</v>
      </c>
      <c r="K3523" s="6">
        <f>IF(OR(B3523="",D3523="",E3523="",F3523="",G3523="",H3523=""),1,0)</f>
        <v>0</v>
      </c>
      <c r="L3523" s="6">
        <f>IF(C3523&lt;Panorama_geral!$B$3,1,0)</f>
        <v>0</v>
      </c>
      <c r="M3523" s="36">
        <f>IF(D3523&gt;Educacao_infantil!$I$3,1,0)</f>
        <v>0</v>
      </c>
      <c r="N3523" s="7">
        <f>IF(I3523&lt;Educacao_infantil!$J$3,1,0)</f>
        <v>0</v>
      </c>
      <c r="O3523" s="22"/>
    </row>
    <row r="3524" spans="1:15" x14ac:dyDescent="0.25">
      <c r="A3524" s="5" t="s">
        <v>2453</v>
      </c>
      <c r="B3524" s="6" t="s">
        <v>275</v>
      </c>
      <c r="C3524" s="9" t="str">
        <f>VLOOKUP(B3524,'De-Para_Estado_Regiao'!$B$3:$C$29,2,0)</f>
        <v>Norte</v>
      </c>
      <c r="D3524" s="6">
        <v>992</v>
      </c>
      <c r="E3524" s="6">
        <v>0.64</v>
      </c>
      <c r="F3524" s="6">
        <v>0.64900000000000002</v>
      </c>
      <c r="G3524" s="6">
        <v>0.51300000000000001</v>
      </c>
      <c r="H3524" s="6">
        <v>16162.26</v>
      </c>
      <c r="I3524" s="6">
        <v>17</v>
      </c>
      <c r="J3524" s="36" t="str">
        <f t="shared" si="54"/>
        <v>Médio</v>
      </c>
      <c r="K3524" s="6">
        <f>IF(OR(B3524="",D3524="",E3524="",F3524="",G3524="",H3524=""),1,0)</f>
        <v>0</v>
      </c>
      <c r="L3524" s="6">
        <f>IF(C3524&lt;Panorama_geral!$B$3,1,0)</f>
        <v>0</v>
      </c>
      <c r="M3524" s="36">
        <f>IF(D3524&gt;Educacao_infantil!$I$3,1,0)</f>
        <v>1</v>
      </c>
      <c r="N3524" s="7">
        <f>IF(I3524&lt;Educacao_infantil!$J$3,1,0)</f>
        <v>0</v>
      </c>
      <c r="O3524" s="22"/>
    </row>
    <row r="3525" spans="1:15" x14ac:dyDescent="0.25">
      <c r="A3525" s="8" t="s">
        <v>2454</v>
      </c>
      <c r="B3525" s="9" t="s">
        <v>53</v>
      </c>
      <c r="C3525" s="9" t="str">
        <f>VLOOKUP(B3525,'De-Para_Estado_Regiao'!$B$3:$C$29,2,0)</f>
        <v>Centro-Oeste</v>
      </c>
      <c r="D3525" s="9">
        <v>498</v>
      </c>
      <c r="E3525" s="9">
        <v>0.68400000000000005</v>
      </c>
      <c r="F3525" s="9">
        <v>0.70199999999999996</v>
      </c>
      <c r="G3525" s="9">
        <v>0.55900000000000005</v>
      </c>
      <c r="H3525" s="9">
        <v>30696.44</v>
      </c>
      <c r="I3525" s="6">
        <v>5</v>
      </c>
      <c r="J3525" s="36" t="str">
        <f t="shared" si="54"/>
        <v>Médio</v>
      </c>
      <c r="K3525" s="6">
        <f>IF(OR(B3525="",D3525="",E3525="",F3525="",G3525="",H3525=""),1,0)</f>
        <v>0</v>
      </c>
      <c r="L3525" s="6">
        <f>IF(C3525&lt;Panorama_geral!$B$3,1,0)</f>
        <v>0</v>
      </c>
      <c r="M3525" s="36">
        <f>IF(D3525&gt;Educacao_infantil!$I$3,1,0)</f>
        <v>0</v>
      </c>
      <c r="N3525" s="7">
        <f>IF(I3525&lt;Educacao_infantil!$J$3,1,0)</f>
        <v>0</v>
      </c>
      <c r="O3525" s="22"/>
    </row>
    <row r="3526" spans="1:15" x14ac:dyDescent="0.25">
      <c r="A3526" s="5" t="s">
        <v>2455</v>
      </c>
      <c r="B3526" s="6" t="s">
        <v>14</v>
      </c>
      <c r="C3526" s="9" t="str">
        <f>VLOOKUP(B3526,'De-Para_Estado_Regiao'!$B$3:$C$29,2,0)</f>
        <v>Sul</v>
      </c>
      <c r="D3526" s="6">
        <v>561</v>
      </c>
      <c r="E3526" s="6">
        <v>0.66</v>
      </c>
      <c r="F3526" s="6">
        <v>0.67200000000000004</v>
      </c>
      <c r="G3526" s="6">
        <v>0.51700000000000002</v>
      </c>
      <c r="H3526" s="6">
        <v>16600.580000000002</v>
      </c>
      <c r="I3526" s="6">
        <v>29</v>
      </c>
      <c r="J3526" s="36" t="str">
        <f t="shared" ref="J3526:J3589" si="55">IF(E3526&lt;0.55,"Baixo", IF(E3526&lt;0.7,"Médio", IF(E3526&lt;0.8,"Alto","Muito Alto")))</f>
        <v>Médio</v>
      </c>
      <c r="K3526" s="6">
        <f>IF(OR(B3526="",D3526="",E3526="",F3526="",G3526="",H3526=""),1,0)</f>
        <v>0</v>
      </c>
      <c r="L3526" s="6">
        <f>IF(C3526&lt;Panorama_geral!$B$3,1,0)</f>
        <v>0</v>
      </c>
      <c r="M3526" s="36">
        <f>IF(D3526&gt;Educacao_infantil!$I$3,1,0)</f>
        <v>0</v>
      </c>
      <c r="N3526" s="7">
        <f>IF(I3526&lt;Educacao_infantil!$J$3,1,0)</f>
        <v>0</v>
      </c>
      <c r="O3526" s="22"/>
    </row>
    <row r="3527" spans="1:15" x14ac:dyDescent="0.25">
      <c r="A3527" s="8" t="s">
        <v>2456</v>
      </c>
      <c r="B3527" s="9" t="s">
        <v>64</v>
      </c>
      <c r="C3527" s="9" t="str">
        <f>VLOOKUP(B3527,'De-Para_Estado_Regiao'!$B$3:$C$29,2,0)</f>
        <v>Sudeste</v>
      </c>
      <c r="D3527" s="9">
        <v>808</v>
      </c>
      <c r="E3527" s="9">
        <v>0.66200000000000003</v>
      </c>
      <c r="F3527" s="9">
        <v>0.63100000000000001</v>
      </c>
      <c r="G3527" s="9">
        <v>0.56200000000000006</v>
      </c>
      <c r="H3527" s="9">
        <v>14195.33</v>
      </c>
      <c r="I3527" s="6">
        <v>17</v>
      </c>
      <c r="J3527" s="36" t="str">
        <f t="shared" si="55"/>
        <v>Médio</v>
      </c>
      <c r="K3527" s="6">
        <f>IF(OR(B3527="",D3527="",E3527="",F3527="",G3527="",H3527=""),1,0)</f>
        <v>0</v>
      </c>
      <c r="L3527" s="6">
        <f>IF(C3527&lt;Panorama_geral!$B$3,1,0)</f>
        <v>0</v>
      </c>
      <c r="M3527" s="36">
        <f>IF(D3527&gt;Educacao_infantil!$I$3,1,0)</f>
        <v>0</v>
      </c>
      <c r="N3527" s="7">
        <f>IF(I3527&lt;Educacao_infantil!$J$3,1,0)</f>
        <v>0</v>
      </c>
      <c r="O3527" s="22"/>
    </row>
    <row r="3528" spans="1:15" x14ac:dyDescent="0.25">
      <c r="A3528" s="5" t="s">
        <v>2459</v>
      </c>
      <c r="B3528" s="6" t="s">
        <v>29</v>
      </c>
      <c r="C3528" s="9" t="str">
        <f>VLOOKUP(B3528,'De-Para_Estado_Regiao'!$B$3:$C$29,2,0)</f>
        <v>Centro-Oeste</v>
      </c>
      <c r="D3528" s="6">
        <v>388</v>
      </c>
      <c r="E3528" s="6">
        <v>0.69</v>
      </c>
      <c r="F3528" s="6">
        <v>0.68700000000000006</v>
      </c>
      <c r="G3528" s="6">
        <v>0.59299999999999997</v>
      </c>
      <c r="H3528" s="6">
        <v>42370.03</v>
      </c>
      <c r="I3528" s="6">
        <v>3</v>
      </c>
      <c r="J3528" s="36" t="str">
        <f t="shared" si="55"/>
        <v>Médio</v>
      </c>
      <c r="K3528" s="6">
        <f>IF(OR(B3528="",D3528="",E3528="",F3528="",G3528="",H3528=""),1,0)</f>
        <v>0</v>
      </c>
      <c r="L3528" s="6">
        <f>IF(C3528&lt;Panorama_geral!$B$3,1,0)</f>
        <v>0</v>
      </c>
      <c r="M3528" s="36">
        <f>IF(D3528&gt;Educacao_infantil!$I$3,1,0)</f>
        <v>0</v>
      </c>
      <c r="N3528" s="7">
        <f>IF(I3528&lt;Educacao_infantil!$J$3,1,0)</f>
        <v>0</v>
      </c>
      <c r="O3528" s="22"/>
    </row>
    <row r="3529" spans="1:15" x14ac:dyDescent="0.25">
      <c r="A3529" s="8" t="s">
        <v>1556</v>
      </c>
      <c r="B3529" s="9" t="s">
        <v>14</v>
      </c>
      <c r="C3529" s="9" t="str">
        <f>VLOOKUP(B3529,'De-Para_Estado_Regiao'!$B$3:$C$29,2,0)</f>
        <v>Sul</v>
      </c>
      <c r="D3529" s="9">
        <v>525</v>
      </c>
      <c r="E3529" s="9">
        <v>0.74299999999999999</v>
      </c>
      <c r="F3529" s="9">
        <v>0.73499999999999999</v>
      </c>
      <c r="G3529" s="9">
        <v>0.64700000000000002</v>
      </c>
      <c r="H3529" s="9">
        <v>22613.39</v>
      </c>
      <c r="I3529" s="6">
        <v>20</v>
      </c>
      <c r="J3529" s="36" t="str">
        <f t="shared" si="55"/>
        <v>Alto</v>
      </c>
      <c r="K3529" s="6">
        <f>IF(OR(B3529="",D3529="",E3529="",F3529="",G3529="",H3529=""),1,0)</f>
        <v>0</v>
      </c>
      <c r="L3529" s="6">
        <f>IF(C3529&lt;Panorama_geral!$B$3,1,0)</f>
        <v>0</v>
      </c>
      <c r="M3529" s="36">
        <f>IF(D3529&gt;Educacao_infantil!$I$3,1,0)</f>
        <v>0</v>
      </c>
      <c r="N3529" s="7">
        <f>IF(I3529&lt;Educacao_infantil!$J$3,1,0)</f>
        <v>0</v>
      </c>
      <c r="O3529" s="22"/>
    </row>
    <row r="3530" spans="1:15" x14ac:dyDescent="0.25">
      <c r="A3530" s="5" t="s">
        <v>2460</v>
      </c>
      <c r="B3530" s="6" t="s">
        <v>16</v>
      </c>
      <c r="C3530" s="9" t="str">
        <f>VLOOKUP(B3530,'De-Para_Estado_Regiao'!$B$3:$C$29,2,0)</f>
        <v>Sudeste</v>
      </c>
      <c r="D3530" s="6">
        <v>610</v>
      </c>
      <c r="E3530" s="6">
        <v>0.70299999999999996</v>
      </c>
      <c r="F3530" s="6">
        <v>0.71699999999999997</v>
      </c>
      <c r="G3530" s="6">
        <v>0.58199999999999996</v>
      </c>
      <c r="H3530" s="6">
        <v>18671.259999999998</v>
      </c>
      <c r="I3530" s="6">
        <v>8</v>
      </c>
      <c r="J3530" s="36" t="str">
        <f t="shared" si="55"/>
        <v>Alto</v>
      </c>
      <c r="K3530" s="6">
        <f>IF(OR(B3530="",D3530="",E3530="",F3530="",G3530="",H3530=""),1,0)</f>
        <v>0</v>
      </c>
      <c r="L3530" s="6">
        <f>IF(C3530&lt;Panorama_geral!$B$3,1,0)</f>
        <v>0</v>
      </c>
      <c r="M3530" s="36">
        <f>IF(D3530&gt;Educacao_infantil!$I$3,1,0)</f>
        <v>0</v>
      </c>
      <c r="N3530" s="7">
        <f>IF(I3530&lt;Educacao_infantil!$J$3,1,0)</f>
        <v>0</v>
      </c>
      <c r="O3530" s="22"/>
    </row>
    <row r="3531" spans="1:15" x14ac:dyDescent="0.25">
      <c r="A3531" s="8" t="s">
        <v>2463</v>
      </c>
      <c r="B3531" s="9" t="s">
        <v>22</v>
      </c>
      <c r="C3531" s="9" t="str">
        <f>VLOOKUP(B3531,'De-Para_Estado_Regiao'!$B$3:$C$29,2,0)</f>
        <v>Sul</v>
      </c>
      <c r="D3531" s="9">
        <v>257</v>
      </c>
      <c r="E3531" s="9">
        <v>0.70799999999999996</v>
      </c>
      <c r="F3531" s="9">
        <v>0.67800000000000005</v>
      </c>
      <c r="G3531" s="9">
        <v>0.63900000000000001</v>
      </c>
      <c r="H3531" s="9">
        <v>43477.59</v>
      </c>
      <c r="I3531" s="6">
        <v>8</v>
      </c>
      <c r="J3531" s="36" t="str">
        <f t="shared" si="55"/>
        <v>Alto</v>
      </c>
      <c r="K3531" s="6">
        <f>IF(OR(B3531="",D3531="",E3531="",F3531="",G3531="",H3531=""),1,0)</f>
        <v>0</v>
      </c>
      <c r="L3531" s="6">
        <f>IF(C3531&lt;Panorama_geral!$B$3,1,0)</f>
        <v>0</v>
      </c>
      <c r="M3531" s="36">
        <f>IF(D3531&gt;Educacao_infantil!$I$3,1,0)</f>
        <v>0</v>
      </c>
      <c r="N3531" s="7">
        <f>IF(I3531&lt;Educacao_infantil!$J$3,1,0)</f>
        <v>0</v>
      </c>
      <c r="O3531" s="22"/>
    </row>
    <row r="3532" spans="1:15" x14ac:dyDescent="0.25">
      <c r="A3532" s="5" t="s">
        <v>2464</v>
      </c>
      <c r="B3532" s="6" t="s">
        <v>16</v>
      </c>
      <c r="C3532" s="9" t="str">
        <f>VLOOKUP(B3532,'De-Para_Estado_Regiao'!$B$3:$C$29,2,0)</f>
        <v>Sudeste</v>
      </c>
      <c r="D3532" s="6">
        <v>377</v>
      </c>
      <c r="E3532" s="6">
        <v>0.70599999999999996</v>
      </c>
      <c r="F3532" s="6">
        <v>0.67300000000000004</v>
      </c>
      <c r="G3532" s="6">
        <v>0.63700000000000001</v>
      </c>
      <c r="H3532" s="6">
        <v>28500.560000000001</v>
      </c>
      <c r="I3532" s="6">
        <v>14</v>
      </c>
      <c r="J3532" s="36" t="str">
        <f t="shared" si="55"/>
        <v>Alto</v>
      </c>
      <c r="K3532" s="6">
        <f>IF(OR(B3532="",D3532="",E3532="",F3532="",G3532="",H3532=""),1,0)</f>
        <v>0</v>
      </c>
      <c r="L3532" s="6">
        <f>IF(C3532&lt;Panorama_geral!$B$3,1,0)</f>
        <v>0</v>
      </c>
      <c r="M3532" s="36">
        <f>IF(D3532&gt;Educacao_infantil!$I$3,1,0)</f>
        <v>0</v>
      </c>
      <c r="N3532" s="7">
        <f>IF(I3532&lt;Educacao_infantil!$J$3,1,0)</f>
        <v>0</v>
      </c>
      <c r="O3532" s="22"/>
    </row>
    <row r="3533" spans="1:15" x14ac:dyDescent="0.25">
      <c r="A3533" s="8" t="s">
        <v>1327</v>
      </c>
      <c r="B3533" s="9" t="s">
        <v>14</v>
      </c>
      <c r="C3533" s="9" t="str">
        <f>VLOOKUP(B3533,'De-Para_Estado_Regiao'!$B$3:$C$29,2,0)</f>
        <v>Sul</v>
      </c>
      <c r="D3533" s="9">
        <v>497</v>
      </c>
      <c r="E3533" s="9">
        <v>0.67</v>
      </c>
      <c r="F3533" s="9">
        <v>0.69699999999999995</v>
      </c>
      <c r="G3533" s="9">
        <v>0.51</v>
      </c>
      <c r="H3533" s="9">
        <v>28060.1</v>
      </c>
      <c r="I3533" s="6">
        <v>9</v>
      </c>
      <c r="J3533" s="36" t="str">
        <f t="shared" si="55"/>
        <v>Médio</v>
      </c>
      <c r="K3533" s="6">
        <f>IF(OR(B3533="",D3533="",E3533="",F3533="",G3533="",H3533=""),1,0)</f>
        <v>0</v>
      </c>
      <c r="L3533" s="6">
        <f>IF(C3533&lt;Panorama_geral!$B$3,1,0)</f>
        <v>0</v>
      </c>
      <c r="M3533" s="36">
        <f>IF(D3533&gt;Educacao_infantil!$I$3,1,0)</f>
        <v>0</v>
      </c>
      <c r="N3533" s="7">
        <f>IF(I3533&lt;Educacao_infantil!$J$3,1,0)</f>
        <v>0</v>
      </c>
      <c r="O3533" s="22"/>
    </row>
    <row r="3534" spans="1:15" x14ac:dyDescent="0.25">
      <c r="A3534" s="5" t="s">
        <v>2465</v>
      </c>
      <c r="B3534" s="6" t="s">
        <v>14</v>
      </c>
      <c r="C3534" s="9" t="str">
        <f>VLOOKUP(B3534,'De-Para_Estado_Regiao'!$B$3:$C$29,2,0)</f>
        <v>Sul</v>
      </c>
      <c r="D3534" s="6">
        <v>173</v>
      </c>
      <c r="E3534" s="6">
        <v>0.75800000000000001</v>
      </c>
      <c r="F3534" s="6">
        <v>0.73799999999999999</v>
      </c>
      <c r="G3534" s="6">
        <v>0.70099999999999996</v>
      </c>
      <c r="H3534" s="6">
        <v>59355.77</v>
      </c>
      <c r="I3534" s="6">
        <v>4</v>
      </c>
      <c r="J3534" s="36" t="str">
        <f t="shared" si="55"/>
        <v>Alto</v>
      </c>
      <c r="K3534" s="6">
        <f>IF(OR(B3534="",D3534="",E3534="",F3534="",G3534="",H3534=""),1,0)</f>
        <v>0</v>
      </c>
      <c r="L3534" s="6">
        <f>IF(C3534&lt;Panorama_geral!$B$3,1,0)</f>
        <v>0</v>
      </c>
      <c r="M3534" s="36">
        <f>IF(D3534&gt;Educacao_infantil!$I$3,1,0)</f>
        <v>0</v>
      </c>
      <c r="N3534" s="7">
        <f>IF(I3534&lt;Educacao_infantil!$J$3,1,0)</f>
        <v>0</v>
      </c>
      <c r="O3534" s="22"/>
    </row>
    <row r="3535" spans="1:15" x14ac:dyDescent="0.25">
      <c r="A3535" s="8" t="s">
        <v>2466</v>
      </c>
      <c r="B3535" s="9" t="s">
        <v>64</v>
      </c>
      <c r="C3535" s="9" t="str">
        <f>VLOOKUP(B3535,'De-Para_Estado_Regiao'!$B$3:$C$29,2,0)</f>
        <v>Sudeste</v>
      </c>
      <c r="D3535" s="9">
        <v>771</v>
      </c>
      <c r="E3535" s="9">
        <v>0.64700000000000002</v>
      </c>
      <c r="F3535" s="9">
        <v>0.65100000000000002</v>
      </c>
      <c r="G3535" s="9">
        <v>0.501</v>
      </c>
      <c r="H3535" s="9">
        <v>12898.65</v>
      </c>
      <c r="I3535" s="6">
        <v>9</v>
      </c>
      <c r="J3535" s="36" t="str">
        <f t="shared" si="55"/>
        <v>Médio</v>
      </c>
      <c r="K3535" s="6">
        <f>IF(OR(B3535="",D3535="",E3535="",F3535="",G3535="",H3535=""),1,0)</f>
        <v>0</v>
      </c>
      <c r="L3535" s="6">
        <f>IF(C3535&lt;Panorama_geral!$B$3,1,0)</f>
        <v>0</v>
      </c>
      <c r="M3535" s="36">
        <f>IF(D3535&gt;Educacao_infantil!$I$3,1,0)</f>
        <v>0</v>
      </c>
      <c r="N3535" s="7">
        <f>IF(I3535&lt;Educacao_infantil!$J$3,1,0)</f>
        <v>0</v>
      </c>
      <c r="O3535" s="22"/>
    </row>
    <row r="3536" spans="1:15" x14ac:dyDescent="0.25">
      <c r="A3536" s="5" t="s">
        <v>2467</v>
      </c>
      <c r="B3536" s="6" t="s">
        <v>14</v>
      </c>
      <c r="C3536" s="9" t="str">
        <f>VLOOKUP(B3536,'De-Para_Estado_Regiao'!$B$3:$C$29,2,0)</f>
        <v>Sul</v>
      </c>
      <c r="D3536" s="6">
        <v>432</v>
      </c>
      <c r="E3536" s="6">
        <v>0.66400000000000003</v>
      </c>
      <c r="F3536" s="6">
        <v>0.70099999999999996</v>
      </c>
      <c r="G3536" s="6">
        <v>0.49299999999999999</v>
      </c>
      <c r="H3536" s="6">
        <v>25843.96</v>
      </c>
      <c r="I3536" s="6">
        <v>1</v>
      </c>
      <c r="J3536" s="36" t="str">
        <f t="shared" si="55"/>
        <v>Médio</v>
      </c>
      <c r="K3536" s="6">
        <f>IF(OR(B3536="",D3536="",E3536="",F3536="",G3536="",H3536=""),1,0)</f>
        <v>0</v>
      </c>
      <c r="L3536" s="6">
        <f>IF(C3536&lt;Panorama_geral!$B$3,1,0)</f>
        <v>0</v>
      </c>
      <c r="M3536" s="36">
        <f>IF(D3536&gt;Educacao_infantil!$I$3,1,0)</f>
        <v>0</v>
      </c>
      <c r="N3536" s="7">
        <f>IF(I3536&lt;Educacao_infantil!$J$3,1,0)</f>
        <v>1</v>
      </c>
      <c r="O3536" s="22"/>
    </row>
    <row r="3537" spans="1:15" x14ac:dyDescent="0.25">
      <c r="A3537" s="8" t="s">
        <v>2468</v>
      </c>
      <c r="B3537" s="9" t="s">
        <v>16</v>
      </c>
      <c r="C3537" s="9" t="str">
        <f>VLOOKUP(B3537,'De-Para_Estado_Regiao'!$B$3:$C$29,2,0)</f>
        <v>Sudeste</v>
      </c>
      <c r="D3537" s="9">
        <v>546</v>
      </c>
      <c r="E3537" s="9">
        <v>0.72199999999999998</v>
      </c>
      <c r="F3537" s="9">
        <v>0.72099999999999997</v>
      </c>
      <c r="G3537" s="9">
        <v>0.59799999999999998</v>
      </c>
      <c r="H3537" s="9">
        <v>27276.2</v>
      </c>
      <c r="I3537" s="6">
        <v>4</v>
      </c>
      <c r="J3537" s="36" t="str">
        <f t="shared" si="55"/>
        <v>Alto</v>
      </c>
      <c r="K3537" s="6">
        <f>IF(OR(B3537="",D3537="",E3537="",F3537="",G3537="",H3537=""),1,0)</f>
        <v>0</v>
      </c>
      <c r="L3537" s="6">
        <f>IF(C3537&lt;Panorama_geral!$B$3,1,0)</f>
        <v>0</v>
      </c>
      <c r="M3537" s="36">
        <f>IF(D3537&gt;Educacao_infantil!$I$3,1,0)</f>
        <v>0</v>
      </c>
      <c r="N3537" s="7">
        <f>IF(I3537&lt;Educacao_infantil!$J$3,1,0)</f>
        <v>0</v>
      </c>
      <c r="O3537" s="22"/>
    </row>
    <row r="3538" spans="1:15" x14ac:dyDescent="0.25">
      <c r="A3538" s="5" t="s">
        <v>2469</v>
      </c>
      <c r="B3538" s="6" t="s">
        <v>31</v>
      </c>
      <c r="C3538" s="9" t="str">
        <f>VLOOKUP(B3538,'De-Para_Estado_Regiao'!$B$3:$C$29,2,0)</f>
        <v>Nordeste</v>
      </c>
      <c r="D3538" s="6">
        <v>711</v>
      </c>
      <c r="E3538" s="6">
        <v>0.622</v>
      </c>
      <c r="F3538" s="6">
        <v>0.56000000000000005</v>
      </c>
      <c r="G3538" s="6">
        <v>0.55600000000000005</v>
      </c>
      <c r="H3538" s="6">
        <v>14899.86</v>
      </c>
      <c r="I3538" s="6">
        <v>4</v>
      </c>
      <c r="J3538" s="36" t="str">
        <f t="shared" si="55"/>
        <v>Médio</v>
      </c>
      <c r="K3538" s="6">
        <f>IF(OR(B3538="",D3538="",E3538="",F3538="",G3538="",H3538=""),1,0)</f>
        <v>0</v>
      </c>
      <c r="L3538" s="6">
        <f>IF(C3538&lt;Panorama_geral!$B$3,1,0)</f>
        <v>0</v>
      </c>
      <c r="M3538" s="36">
        <f>IF(D3538&gt;Educacao_infantil!$I$3,1,0)</f>
        <v>0</v>
      </c>
      <c r="N3538" s="7">
        <f>IF(I3538&lt;Educacao_infantil!$J$3,1,0)</f>
        <v>0</v>
      </c>
      <c r="O3538" s="22"/>
    </row>
    <row r="3539" spans="1:15" x14ac:dyDescent="0.25">
      <c r="A3539" s="8" t="s">
        <v>2470</v>
      </c>
      <c r="B3539" s="9" t="s">
        <v>22</v>
      </c>
      <c r="C3539" s="9" t="str">
        <f>VLOOKUP(B3539,'De-Para_Estado_Regiao'!$B$3:$C$29,2,0)</f>
        <v>Sul</v>
      </c>
      <c r="D3539" s="9">
        <v>341</v>
      </c>
      <c r="E3539" s="9">
        <v>0.73</v>
      </c>
      <c r="F3539" s="9">
        <v>0.72099999999999997</v>
      </c>
      <c r="G3539" s="9">
        <v>0.64900000000000002</v>
      </c>
      <c r="H3539" s="9">
        <v>39132.78</v>
      </c>
      <c r="I3539" s="6">
        <v>6</v>
      </c>
      <c r="J3539" s="36" t="str">
        <f t="shared" si="55"/>
        <v>Alto</v>
      </c>
      <c r="K3539" s="6">
        <f>IF(OR(B3539="",D3539="",E3539="",F3539="",G3539="",H3539=""),1,0)</f>
        <v>0</v>
      </c>
      <c r="L3539" s="6">
        <f>IF(C3539&lt;Panorama_geral!$B$3,1,0)</f>
        <v>0</v>
      </c>
      <c r="M3539" s="36">
        <f>IF(D3539&gt;Educacao_infantil!$I$3,1,0)</f>
        <v>0</v>
      </c>
      <c r="N3539" s="7">
        <f>IF(I3539&lt;Educacao_infantil!$J$3,1,0)</f>
        <v>0</v>
      </c>
      <c r="O3539" s="22"/>
    </row>
    <row r="3540" spans="1:15" x14ac:dyDescent="0.25">
      <c r="A3540" s="5" t="s">
        <v>2473</v>
      </c>
      <c r="B3540" s="6" t="s">
        <v>16</v>
      </c>
      <c r="C3540" s="9" t="str">
        <f>VLOOKUP(B3540,'De-Para_Estado_Regiao'!$B$3:$C$29,2,0)</f>
        <v>Sudeste</v>
      </c>
      <c r="D3540" s="6">
        <v>456</v>
      </c>
      <c r="E3540" s="6">
        <v>0.625</v>
      </c>
      <c r="F3540" s="6">
        <v>0.64</v>
      </c>
      <c r="G3540" s="6">
        <v>0.46</v>
      </c>
      <c r="H3540" s="6">
        <v>16864.150000000001</v>
      </c>
      <c r="I3540" s="6">
        <v>12</v>
      </c>
      <c r="J3540" s="36" t="str">
        <f t="shared" si="55"/>
        <v>Médio</v>
      </c>
      <c r="K3540" s="6">
        <f>IF(OR(B3540="",D3540="",E3540="",F3540="",G3540="",H3540=""),1,0)</f>
        <v>0</v>
      </c>
      <c r="L3540" s="6">
        <f>IF(C3540&lt;Panorama_geral!$B$3,1,0)</f>
        <v>0</v>
      </c>
      <c r="M3540" s="36">
        <f>IF(D3540&gt;Educacao_infantil!$I$3,1,0)</f>
        <v>0</v>
      </c>
      <c r="N3540" s="7">
        <f>IF(I3540&lt;Educacao_infantil!$J$3,1,0)</f>
        <v>0</v>
      </c>
      <c r="O3540" s="22"/>
    </row>
    <row r="3541" spans="1:15" x14ac:dyDescent="0.25">
      <c r="A3541" s="8" t="s">
        <v>2476</v>
      </c>
      <c r="B3541" s="9" t="s">
        <v>59</v>
      </c>
      <c r="C3541" s="9" t="str">
        <f>VLOOKUP(B3541,'De-Para_Estado_Regiao'!$B$3:$C$29,2,0)</f>
        <v>Sul</v>
      </c>
      <c r="D3541" s="9">
        <v>184</v>
      </c>
      <c r="E3541" s="9">
        <v>0.69799999999999995</v>
      </c>
      <c r="F3541" s="9">
        <v>0.72399999999999998</v>
      </c>
      <c r="G3541" s="9">
        <v>0.57399999999999995</v>
      </c>
      <c r="H3541" s="9">
        <v>44510.37</v>
      </c>
      <c r="I3541" s="6">
        <v>8</v>
      </c>
      <c r="J3541" s="36" t="str">
        <f t="shared" si="55"/>
        <v>Médio</v>
      </c>
      <c r="K3541" s="6">
        <f>IF(OR(B3541="",D3541="",E3541="",F3541="",G3541="",H3541=""),1,0)</f>
        <v>0</v>
      </c>
      <c r="L3541" s="6">
        <f>IF(C3541&lt;Panorama_geral!$B$3,1,0)</f>
        <v>0</v>
      </c>
      <c r="M3541" s="36">
        <f>IF(D3541&gt;Educacao_infantil!$I$3,1,0)</f>
        <v>0</v>
      </c>
      <c r="N3541" s="7">
        <f>IF(I3541&lt;Educacao_infantil!$J$3,1,0)</f>
        <v>0</v>
      </c>
      <c r="O3541" s="22"/>
    </row>
    <row r="3542" spans="1:15" x14ac:dyDescent="0.25">
      <c r="A3542" s="5" t="s">
        <v>1119</v>
      </c>
      <c r="B3542" s="6" t="s">
        <v>14</v>
      </c>
      <c r="C3542" s="9" t="str">
        <f>VLOOKUP(B3542,'De-Para_Estado_Regiao'!$B$3:$C$29,2,0)</f>
        <v>Sul</v>
      </c>
      <c r="D3542" s="6">
        <v>308</v>
      </c>
      <c r="E3542" s="6">
        <v>0.72299999999999998</v>
      </c>
      <c r="F3542" s="6">
        <v>0.746</v>
      </c>
      <c r="G3542" s="6">
        <v>0.60699999999999998</v>
      </c>
      <c r="H3542" s="6">
        <v>25941.86</v>
      </c>
      <c r="I3542" s="6">
        <v>25</v>
      </c>
      <c r="J3542" s="36" t="str">
        <f t="shared" si="55"/>
        <v>Alto</v>
      </c>
      <c r="K3542" s="6">
        <f>IF(OR(B3542="",D3542="",E3542="",F3542="",G3542="",H3542=""),1,0)</f>
        <v>0</v>
      </c>
      <c r="L3542" s="6">
        <f>IF(C3542&lt;Panorama_geral!$B$3,1,0)</f>
        <v>0</v>
      </c>
      <c r="M3542" s="36">
        <f>IF(D3542&gt;Educacao_infantil!$I$3,1,0)</f>
        <v>0</v>
      </c>
      <c r="N3542" s="7">
        <f>IF(I3542&lt;Educacao_infantil!$J$3,1,0)</f>
        <v>0</v>
      </c>
      <c r="O3542" s="22"/>
    </row>
    <row r="3543" spans="1:15" x14ac:dyDescent="0.25">
      <c r="A3543" s="8" t="s">
        <v>2477</v>
      </c>
      <c r="B3543" s="9" t="s">
        <v>14</v>
      </c>
      <c r="C3543" s="9" t="str">
        <f>VLOOKUP(B3543,'De-Para_Estado_Regiao'!$B$3:$C$29,2,0)</f>
        <v>Sul</v>
      </c>
      <c r="D3543" s="9">
        <v>302</v>
      </c>
      <c r="E3543" s="9">
        <v>0.71</v>
      </c>
      <c r="F3543" s="9">
        <v>0.70199999999999996</v>
      </c>
      <c r="G3543" s="9">
        <v>0.61599999999999999</v>
      </c>
      <c r="H3543" s="9">
        <v>22248.46</v>
      </c>
      <c r="I3543" s="6">
        <v>14</v>
      </c>
      <c r="J3543" s="36" t="str">
        <f t="shared" si="55"/>
        <v>Alto</v>
      </c>
      <c r="K3543" s="6">
        <f>IF(OR(B3543="",D3543="",E3543="",F3543="",G3543="",H3543=""),1,0)</f>
        <v>0</v>
      </c>
      <c r="L3543" s="6">
        <f>IF(C3543&lt;Panorama_geral!$B$3,1,0)</f>
        <v>0</v>
      </c>
      <c r="M3543" s="36">
        <f>IF(D3543&gt;Educacao_infantil!$I$3,1,0)</f>
        <v>0</v>
      </c>
      <c r="N3543" s="7">
        <f>IF(I3543&lt;Educacao_infantil!$J$3,1,0)</f>
        <v>0</v>
      </c>
      <c r="O3543" s="22"/>
    </row>
    <row r="3544" spans="1:15" x14ac:dyDescent="0.25">
      <c r="A3544" s="5" t="s">
        <v>894</v>
      </c>
      <c r="B3544" s="6" t="s">
        <v>19</v>
      </c>
      <c r="C3544" s="9" t="str">
        <f>VLOOKUP(B3544,'De-Para_Estado_Regiao'!$B$3:$C$29,2,0)</f>
        <v>Nordeste</v>
      </c>
      <c r="D3544" s="6">
        <v>811</v>
      </c>
      <c r="E3544" s="6">
        <v>0.60199999999999998</v>
      </c>
      <c r="F3544" s="6">
        <v>0.55200000000000005</v>
      </c>
      <c r="G3544" s="6">
        <v>0.51500000000000001</v>
      </c>
      <c r="H3544" s="6">
        <v>8112.71</v>
      </c>
      <c r="I3544" s="6">
        <v>19</v>
      </c>
      <c r="J3544" s="36" t="str">
        <f t="shared" si="55"/>
        <v>Médio</v>
      </c>
      <c r="K3544" s="6">
        <f>IF(OR(B3544="",D3544="",E3544="",F3544="",G3544="",H3544=""),1,0)</f>
        <v>0</v>
      </c>
      <c r="L3544" s="6">
        <f>IF(C3544&lt;Panorama_geral!$B$3,1,0)</f>
        <v>0</v>
      </c>
      <c r="M3544" s="36">
        <f>IF(D3544&gt;Educacao_infantil!$I$3,1,0)</f>
        <v>0</v>
      </c>
      <c r="N3544" s="7">
        <f>IF(I3544&lt;Educacao_infantil!$J$3,1,0)</f>
        <v>0</v>
      </c>
      <c r="O3544" s="22"/>
    </row>
    <row r="3545" spans="1:15" x14ac:dyDescent="0.25">
      <c r="A3545" s="5" t="s">
        <v>2479</v>
      </c>
      <c r="B3545" s="6" t="s">
        <v>210</v>
      </c>
      <c r="C3545" s="9" t="str">
        <f>VLOOKUP(B3545,'De-Para_Estado_Regiao'!$B$3:$C$29,2,0)</f>
        <v>Norte</v>
      </c>
      <c r="D3545" s="6">
        <v>1016</v>
      </c>
      <c r="E3545" s="6">
        <v>0.64</v>
      </c>
      <c r="F3545" s="6">
        <v>0.61</v>
      </c>
      <c r="G3545" s="6">
        <v>0.55400000000000005</v>
      </c>
      <c r="H3545" s="6">
        <v>15672.35</v>
      </c>
      <c r="I3545" s="6">
        <v>16</v>
      </c>
      <c r="J3545" s="36" t="str">
        <f t="shared" si="55"/>
        <v>Médio</v>
      </c>
      <c r="K3545" s="6">
        <f>IF(OR(B3545="",D3545="",E3545="",F3545="",G3545="",H3545=""),1,0)</f>
        <v>0</v>
      </c>
      <c r="L3545" s="6">
        <f>IF(C3545&lt;Panorama_geral!$B$3,1,0)</f>
        <v>0</v>
      </c>
      <c r="M3545" s="36">
        <f>IF(D3545&gt;Educacao_infantil!$I$3,1,0)</f>
        <v>1</v>
      </c>
      <c r="N3545" s="7">
        <f>IF(I3545&lt;Educacao_infantil!$J$3,1,0)</f>
        <v>0</v>
      </c>
      <c r="O3545" s="22"/>
    </row>
    <row r="3546" spans="1:15" x14ac:dyDescent="0.25">
      <c r="A3546" s="8" t="s">
        <v>2480</v>
      </c>
      <c r="B3546" s="9" t="s">
        <v>14</v>
      </c>
      <c r="C3546" s="9" t="str">
        <f>VLOOKUP(B3546,'De-Para_Estado_Regiao'!$B$3:$C$29,2,0)</f>
        <v>Sul</v>
      </c>
      <c r="D3546" s="9">
        <v>468</v>
      </c>
      <c r="E3546" s="9">
        <v>0.67</v>
      </c>
      <c r="F3546" s="9">
        <v>0.69099999999999995</v>
      </c>
      <c r="G3546" s="9">
        <v>0.52900000000000003</v>
      </c>
      <c r="H3546" s="9">
        <v>23577.62</v>
      </c>
      <c r="I3546" s="6">
        <v>5</v>
      </c>
      <c r="J3546" s="36" t="str">
        <f t="shared" si="55"/>
        <v>Médio</v>
      </c>
      <c r="K3546" s="6">
        <f>IF(OR(B3546="",D3546="",E3546="",F3546="",G3546="",H3546=""),1,0)</f>
        <v>0</v>
      </c>
      <c r="L3546" s="6">
        <f>IF(C3546&lt;Panorama_geral!$B$3,1,0)</f>
        <v>0</v>
      </c>
      <c r="M3546" s="36">
        <f>IF(D3546&gt;Educacao_infantil!$I$3,1,0)</f>
        <v>0</v>
      </c>
      <c r="N3546" s="7">
        <f>IF(I3546&lt;Educacao_infantil!$J$3,1,0)</f>
        <v>0</v>
      </c>
      <c r="O3546" s="22"/>
    </row>
    <row r="3547" spans="1:15" x14ac:dyDescent="0.25">
      <c r="A3547" s="5" t="s">
        <v>2481</v>
      </c>
      <c r="B3547" s="6" t="s">
        <v>14</v>
      </c>
      <c r="C3547" s="9" t="str">
        <f>VLOOKUP(B3547,'De-Para_Estado_Regiao'!$B$3:$C$29,2,0)</f>
        <v>Sul</v>
      </c>
      <c r="D3547" s="6">
        <v>314</v>
      </c>
      <c r="E3547" s="6">
        <v>0.72</v>
      </c>
      <c r="F3547" s="6">
        <v>0.72899999999999998</v>
      </c>
      <c r="G3547" s="6">
        <v>0.6</v>
      </c>
      <c r="H3547" s="6">
        <v>29381.26</v>
      </c>
      <c r="I3547" s="6">
        <v>1</v>
      </c>
      <c r="J3547" s="36" t="str">
        <f t="shared" si="55"/>
        <v>Alto</v>
      </c>
      <c r="K3547" s="6">
        <f>IF(OR(B3547="",D3547="",E3547="",F3547="",G3547="",H3547=""),1,0)</f>
        <v>0</v>
      </c>
      <c r="L3547" s="6">
        <f>IF(C3547&lt;Panorama_geral!$B$3,1,0)</f>
        <v>0</v>
      </c>
      <c r="M3547" s="36">
        <f>IF(D3547&gt;Educacao_infantil!$I$3,1,0)</f>
        <v>0</v>
      </c>
      <c r="N3547" s="7">
        <f>IF(I3547&lt;Educacao_infantil!$J$3,1,0)</f>
        <v>1</v>
      </c>
      <c r="O3547" s="22"/>
    </row>
    <row r="3548" spans="1:15" x14ac:dyDescent="0.25">
      <c r="A3548" s="8" t="s">
        <v>2482</v>
      </c>
      <c r="B3548" s="9" t="s">
        <v>19</v>
      </c>
      <c r="C3548" s="9" t="str">
        <f>VLOOKUP(B3548,'De-Para_Estado_Regiao'!$B$3:$C$29,2,0)</f>
        <v>Nordeste</v>
      </c>
      <c r="D3548" s="9">
        <v>467</v>
      </c>
      <c r="E3548" s="9">
        <v>0.61</v>
      </c>
      <c r="F3548" s="9">
        <v>0.54500000000000004</v>
      </c>
      <c r="G3548" s="9">
        <v>0.52800000000000002</v>
      </c>
      <c r="H3548" s="9">
        <v>13150.45</v>
      </c>
      <c r="I3548" s="6">
        <v>6</v>
      </c>
      <c r="J3548" s="36" t="str">
        <f t="shared" si="55"/>
        <v>Médio</v>
      </c>
      <c r="K3548" s="6">
        <f>IF(OR(B3548="",D3548="",E3548="",F3548="",G3548="",H3548=""),1,0)</f>
        <v>0</v>
      </c>
      <c r="L3548" s="6">
        <f>IF(C3548&lt;Panorama_geral!$B$3,1,0)</f>
        <v>0</v>
      </c>
      <c r="M3548" s="36">
        <f>IF(D3548&gt;Educacao_infantil!$I$3,1,0)</f>
        <v>0</v>
      </c>
      <c r="N3548" s="7">
        <f>IF(I3548&lt;Educacao_infantil!$J$3,1,0)</f>
        <v>0</v>
      </c>
      <c r="O3548" s="22"/>
    </row>
    <row r="3549" spans="1:15" x14ac:dyDescent="0.25">
      <c r="A3549" s="5" t="s">
        <v>2483</v>
      </c>
      <c r="B3549" s="6" t="s">
        <v>49</v>
      </c>
      <c r="C3549" s="9" t="str">
        <f>VLOOKUP(B3549,'De-Para_Estado_Regiao'!$B$3:$C$29,2,0)</f>
        <v>Norte</v>
      </c>
      <c r="D3549" s="6">
        <v>1145</v>
      </c>
      <c r="E3549" s="6">
        <v>0.63200000000000001</v>
      </c>
      <c r="F3549" s="6">
        <v>0.59799999999999998</v>
      </c>
      <c r="G3549" s="6">
        <v>0.56100000000000005</v>
      </c>
      <c r="H3549" s="6">
        <v>10348.11</v>
      </c>
      <c r="I3549" s="6">
        <v>15</v>
      </c>
      <c r="J3549" s="36" t="str">
        <f t="shared" si="55"/>
        <v>Médio</v>
      </c>
      <c r="K3549" s="6">
        <f>IF(OR(B3549="",D3549="",E3549="",F3549="",G3549="",H3549=""),1,0)</f>
        <v>0</v>
      </c>
      <c r="L3549" s="6">
        <f>IF(C3549&lt;Panorama_geral!$B$3,1,0)</f>
        <v>0</v>
      </c>
      <c r="M3549" s="36">
        <f>IF(D3549&gt;Educacao_infantil!$I$3,1,0)</f>
        <v>1</v>
      </c>
      <c r="N3549" s="7">
        <f>IF(I3549&lt;Educacao_infantil!$J$3,1,0)</f>
        <v>0</v>
      </c>
      <c r="O3549" s="22"/>
    </row>
    <row r="3550" spans="1:15" x14ac:dyDescent="0.25">
      <c r="A3550" s="8" t="s">
        <v>2484</v>
      </c>
      <c r="B3550" s="9" t="s">
        <v>22</v>
      </c>
      <c r="C3550" s="9" t="str">
        <f>VLOOKUP(B3550,'De-Para_Estado_Regiao'!$B$3:$C$29,2,0)</f>
        <v>Sul</v>
      </c>
      <c r="D3550" s="9">
        <v>264</v>
      </c>
      <c r="E3550" s="9">
        <v>0.73099999999999998</v>
      </c>
      <c r="F3550" s="9">
        <v>0.73199999999999998</v>
      </c>
      <c r="G3550" s="9">
        <v>0.66</v>
      </c>
      <c r="H3550" s="9">
        <v>38220.82</v>
      </c>
      <c r="I3550" s="6">
        <v>13</v>
      </c>
      <c r="J3550" s="36" t="str">
        <f t="shared" si="55"/>
        <v>Alto</v>
      </c>
      <c r="K3550" s="6">
        <f>IF(OR(B3550="",D3550="",E3550="",F3550="",G3550="",H3550=""),1,0)</f>
        <v>0</v>
      </c>
      <c r="L3550" s="6">
        <f>IF(C3550&lt;Panorama_geral!$B$3,1,0)</f>
        <v>0</v>
      </c>
      <c r="M3550" s="36">
        <f>IF(D3550&gt;Educacao_infantil!$I$3,1,0)</f>
        <v>0</v>
      </c>
      <c r="N3550" s="7">
        <f>IF(I3550&lt;Educacao_infantil!$J$3,1,0)</f>
        <v>0</v>
      </c>
      <c r="O3550" s="22"/>
    </row>
    <row r="3551" spans="1:15" x14ac:dyDescent="0.25">
      <c r="A3551" s="5" t="s">
        <v>2485</v>
      </c>
      <c r="B3551" s="6" t="s">
        <v>14</v>
      </c>
      <c r="C3551" s="9" t="str">
        <f>VLOOKUP(B3551,'De-Para_Estado_Regiao'!$B$3:$C$29,2,0)</f>
        <v>Sul</v>
      </c>
      <c r="D3551" s="6">
        <v>276</v>
      </c>
      <c r="E3551" s="6">
        <v>0.71</v>
      </c>
      <c r="F3551" s="6">
        <v>0.70799999999999996</v>
      </c>
      <c r="G3551" s="6">
        <v>0.58899999999999997</v>
      </c>
      <c r="H3551" s="6">
        <v>23226.69</v>
      </c>
      <c r="I3551" s="6">
        <v>23</v>
      </c>
      <c r="J3551" s="36" t="str">
        <f t="shared" si="55"/>
        <v>Alto</v>
      </c>
      <c r="K3551" s="6">
        <f>IF(OR(B3551="",D3551="",E3551="",F3551="",G3551="",H3551=""),1,0)</f>
        <v>0</v>
      </c>
      <c r="L3551" s="6">
        <f>IF(C3551&lt;Panorama_geral!$B$3,1,0)</f>
        <v>0</v>
      </c>
      <c r="M3551" s="36">
        <f>IF(D3551&gt;Educacao_infantil!$I$3,1,0)</f>
        <v>0</v>
      </c>
      <c r="N3551" s="7">
        <f>IF(I3551&lt;Educacao_infantil!$J$3,1,0)</f>
        <v>0</v>
      </c>
      <c r="O3551" s="22"/>
    </row>
    <row r="3552" spans="1:15" x14ac:dyDescent="0.25">
      <c r="A3552" s="8" t="s">
        <v>2486</v>
      </c>
      <c r="B3552" s="9" t="s">
        <v>16</v>
      </c>
      <c r="C3552" s="9" t="str">
        <f>VLOOKUP(B3552,'De-Para_Estado_Regiao'!$B$3:$C$29,2,0)</f>
        <v>Sudeste</v>
      </c>
      <c r="D3552" s="9">
        <v>854</v>
      </c>
      <c r="E3552" s="9">
        <v>0.71</v>
      </c>
      <c r="F3552" s="9">
        <v>0.67500000000000004</v>
      </c>
      <c r="G3552" s="9">
        <v>0.63900000000000001</v>
      </c>
      <c r="H3552" s="9">
        <v>17232.72</v>
      </c>
      <c r="I3552" s="6">
        <v>13</v>
      </c>
      <c r="J3552" s="36" t="str">
        <f t="shared" si="55"/>
        <v>Alto</v>
      </c>
      <c r="K3552" s="6">
        <f>IF(OR(B3552="",D3552="",E3552="",F3552="",G3552="",H3552=""),1,0)</f>
        <v>0</v>
      </c>
      <c r="L3552" s="6">
        <f>IF(C3552&lt;Panorama_geral!$B$3,1,0)</f>
        <v>0</v>
      </c>
      <c r="M3552" s="36">
        <f>IF(D3552&gt;Educacao_infantil!$I$3,1,0)</f>
        <v>0</v>
      </c>
      <c r="N3552" s="7">
        <f>IF(I3552&lt;Educacao_infantil!$J$3,1,0)</f>
        <v>0</v>
      </c>
      <c r="O3552" s="22"/>
    </row>
    <row r="3553" spans="1:15" x14ac:dyDescent="0.25">
      <c r="A3553" s="8" t="s">
        <v>2488</v>
      </c>
      <c r="B3553" s="9" t="s">
        <v>59</v>
      </c>
      <c r="C3553" s="9" t="str">
        <f>VLOOKUP(B3553,'De-Para_Estado_Regiao'!$B$3:$C$29,2,0)</f>
        <v>Sul</v>
      </c>
      <c r="D3553" s="9">
        <v>116</v>
      </c>
      <c r="E3553" s="9">
        <v>0.73799999999999999</v>
      </c>
      <c r="F3553" s="9">
        <v>0.747</v>
      </c>
      <c r="G3553" s="9">
        <v>0.63100000000000001</v>
      </c>
      <c r="H3553" s="9">
        <v>41148.54</v>
      </c>
      <c r="I3553" s="6">
        <v>13</v>
      </c>
      <c r="J3553" s="36" t="str">
        <f t="shared" si="55"/>
        <v>Alto</v>
      </c>
      <c r="K3553" s="6">
        <f>IF(OR(B3553="",D3553="",E3553="",F3553="",G3553="",H3553=""),1,0)</f>
        <v>0</v>
      </c>
      <c r="L3553" s="6">
        <f>IF(C3553&lt;Panorama_geral!$B$3,1,0)</f>
        <v>0</v>
      </c>
      <c r="M3553" s="36">
        <f>IF(D3553&gt;Educacao_infantil!$I$3,1,0)</f>
        <v>0</v>
      </c>
      <c r="N3553" s="7">
        <f>IF(I3553&lt;Educacao_infantil!$J$3,1,0)</f>
        <v>0</v>
      </c>
      <c r="O3553" s="22"/>
    </row>
    <row r="3554" spans="1:15" x14ac:dyDescent="0.25">
      <c r="A3554" s="5" t="s">
        <v>2489</v>
      </c>
      <c r="B3554" s="6" t="s">
        <v>14</v>
      </c>
      <c r="C3554" s="9" t="str">
        <f>VLOOKUP(B3554,'De-Para_Estado_Regiao'!$B$3:$C$29,2,0)</f>
        <v>Sul</v>
      </c>
      <c r="D3554" s="6">
        <v>260</v>
      </c>
      <c r="E3554" s="6">
        <v>0.66500000000000004</v>
      </c>
      <c r="F3554" s="6">
        <v>0.66700000000000004</v>
      </c>
      <c r="G3554" s="6">
        <v>0.55000000000000004</v>
      </c>
      <c r="H3554" s="6">
        <v>39577.83</v>
      </c>
      <c r="I3554" s="6">
        <v>2</v>
      </c>
      <c r="J3554" s="36" t="str">
        <f t="shared" si="55"/>
        <v>Médio</v>
      </c>
      <c r="K3554" s="6">
        <f>IF(OR(B3554="",D3554="",E3554="",F3554="",G3554="",H3554=""),1,0)</f>
        <v>0</v>
      </c>
      <c r="L3554" s="6">
        <f>IF(C3554&lt;Panorama_geral!$B$3,1,0)</f>
        <v>0</v>
      </c>
      <c r="M3554" s="36">
        <f>IF(D3554&gt;Educacao_infantil!$I$3,1,0)</f>
        <v>0</v>
      </c>
      <c r="N3554" s="7">
        <f>IF(I3554&lt;Educacao_infantil!$J$3,1,0)</f>
        <v>0</v>
      </c>
      <c r="O3554" s="22"/>
    </row>
    <row r="3555" spans="1:15" x14ac:dyDescent="0.25">
      <c r="A3555" s="8" t="s">
        <v>2490</v>
      </c>
      <c r="B3555" s="9" t="s">
        <v>148</v>
      </c>
      <c r="C3555" s="9" t="str">
        <f>VLOOKUP(B3555,'De-Para_Estado_Regiao'!$B$3:$C$29,2,0)</f>
        <v>Norte</v>
      </c>
      <c r="D3555" s="9">
        <v>491</v>
      </c>
      <c r="E3555" s="9">
        <v>0.64300000000000002</v>
      </c>
      <c r="F3555" s="9">
        <v>0.66400000000000003</v>
      </c>
      <c r="G3555" s="9">
        <v>0.52400000000000002</v>
      </c>
      <c r="H3555" s="9">
        <v>14199.05</v>
      </c>
      <c r="I3555" s="6">
        <v>5</v>
      </c>
      <c r="J3555" s="36" t="str">
        <f t="shared" si="55"/>
        <v>Médio</v>
      </c>
      <c r="K3555" s="6">
        <f>IF(OR(B3555="",D3555="",E3555="",F3555="",G3555="",H3555=""),1,0)</f>
        <v>0</v>
      </c>
      <c r="L3555" s="6">
        <f>IF(C3555&lt;Panorama_geral!$B$3,1,0)</f>
        <v>0</v>
      </c>
      <c r="M3555" s="36">
        <f>IF(D3555&gt;Educacao_infantil!$I$3,1,0)</f>
        <v>0</v>
      </c>
      <c r="N3555" s="7">
        <f>IF(I3555&lt;Educacao_infantil!$J$3,1,0)</f>
        <v>0</v>
      </c>
      <c r="O3555" s="22"/>
    </row>
    <row r="3556" spans="1:15" x14ac:dyDescent="0.25">
      <c r="A3556" s="5" t="s">
        <v>498</v>
      </c>
      <c r="B3556" s="6" t="s">
        <v>16</v>
      </c>
      <c r="C3556" s="9" t="str">
        <f>VLOOKUP(B3556,'De-Para_Estado_Regiao'!$B$3:$C$29,2,0)</f>
        <v>Sudeste</v>
      </c>
      <c r="D3556" s="6">
        <v>419</v>
      </c>
      <c r="E3556" s="6">
        <v>0.68</v>
      </c>
      <c r="F3556" s="6">
        <v>0.69899999999999995</v>
      </c>
      <c r="G3556" s="6">
        <v>0.53700000000000003</v>
      </c>
      <c r="H3556" s="6">
        <v>20253.91</v>
      </c>
      <c r="I3556" s="6">
        <v>11</v>
      </c>
      <c r="J3556" s="36" t="str">
        <f t="shared" si="55"/>
        <v>Médio</v>
      </c>
      <c r="K3556" s="6">
        <f>IF(OR(B3556="",D3556="",E3556="",F3556="",G3556="",H3556=""),1,0)</f>
        <v>0</v>
      </c>
      <c r="L3556" s="6">
        <f>IF(C3556&lt;Panorama_geral!$B$3,1,0)</f>
        <v>0</v>
      </c>
      <c r="M3556" s="36">
        <f>IF(D3556&gt;Educacao_infantil!$I$3,1,0)</f>
        <v>0</v>
      </c>
      <c r="N3556" s="7">
        <f>IF(I3556&lt;Educacao_infantil!$J$3,1,0)</f>
        <v>0</v>
      </c>
      <c r="O3556" s="22"/>
    </row>
    <row r="3557" spans="1:15" x14ac:dyDescent="0.25">
      <c r="A3557" s="8" t="s">
        <v>2491</v>
      </c>
      <c r="B3557" s="9" t="s">
        <v>14</v>
      </c>
      <c r="C3557" s="9" t="str">
        <f>VLOOKUP(B3557,'De-Para_Estado_Regiao'!$B$3:$C$29,2,0)</f>
        <v>Sul</v>
      </c>
      <c r="D3557" s="9">
        <v>360</v>
      </c>
      <c r="E3557" s="9">
        <v>0.69</v>
      </c>
      <c r="F3557" s="9">
        <v>0.67200000000000004</v>
      </c>
      <c r="G3557" s="9">
        <v>0.57599999999999996</v>
      </c>
      <c r="H3557" s="9">
        <v>27451.78</v>
      </c>
      <c r="I3557" s="6">
        <v>1</v>
      </c>
      <c r="J3557" s="36" t="str">
        <f t="shared" si="55"/>
        <v>Médio</v>
      </c>
      <c r="K3557" s="6">
        <f>IF(OR(B3557="",D3557="",E3557="",F3557="",G3557="",H3557=""),1,0)</f>
        <v>0</v>
      </c>
      <c r="L3557" s="6">
        <f>IF(C3557&lt;Panorama_geral!$B$3,1,0)</f>
        <v>0</v>
      </c>
      <c r="M3557" s="36">
        <f>IF(D3557&gt;Educacao_infantil!$I$3,1,0)</f>
        <v>0</v>
      </c>
      <c r="N3557" s="7">
        <f>IF(I3557&lt;Educacao_infantil!$J$3,1,0)</f>
        <v>1</v>
      </c>
      <c r="O3557" s="22"/>
    </row>
    <row r="3558" spans="1:15" x14ac:dyDescent="0.25">
      <c r="A3558" s="5" t="s">
        <v>2492</v>
      </c>
      <c r="B3558" s="6" t="s">
        <v>29</v>
      </c>
      <c r="C3558" s="9" t="str">
        <f>VLOOKUP(B3558,'De-Para_Estado_Regiao'!$B$3:$C$29,2,0)</f>
        <v>Centro-Oeste</v>
      </c>
      <c r="D3558" s="6">
        <v>515</v>
      </c>
      <c r="E3558" s="6">
        <v>0.71</v>
      </c>
      <c r="F3558" s="6">
        <v>0.67800000000000005</v>
      </c>
      <c r="G3558" s="6">
        <v>0.63700000000000001</v>
      </c>
      <c r="H3558" s="6">
        <v>27593.86</v>
      </c>
      <c r="I3558" s="6">
        <v>6</v>
      </c>
      <c r="J3558" s="36" t="str">
        <f t="shared" si="55"/>
        <v>Alto</v>
      </c>
      <c r="K3558" s="6">
        <f>IF(OR(B3558="",D3558="",E3558="",F3558="",G3558="",H3558=""),1,0)</f>
        <v>0</v>
      </c>
      <c r="L3558" s="6">
        <f>IF(C3558&lt;Panorama_geral!$B$3,1,0)</f>
        <v>0</v>
      </c>
      <c r="M3558" s="36">
        <f>IF(D3558&gt;Educacao_infantil!$I$3,1,0)</f>
        <v>0</v>
      </c>
      <c r="N3558" s="7">
        <f>IF(I3558&lt;Educacao_infantil!$J$3,1,0)</f>
        <v>0</v>
      </c>
      <c r="O3558" s="22"/>
    </row>
    <row r="3559" spans="1:15" x14ac:dyDescent="0.25">
      <c r="A3559" s="8" t="s">
        <v>2493</v>
      </c>
      <c r="B3559" s="9" t="s">
        <v>16</v>
      </c>
      <c r="C3559" s="9" t="str">
        <f>VLOOKUP(B3559,'De-Para_Estado_Regiao'!$B$3:$C$29,2,0)</f>
        <v>Sudeste</v>
      </c>
      <c r="D3559" s="9">
        <v>615</v>
      </c>
      <c r="E3559" s="9">
        <v>0.73</v>
      </c>
      <c r="F3559" s="9">
        <v>0.70299999999999996</v>
      </c>
      <c r="G3559" s="9">
        <v>0.64</v>
      </c>
      <c r="H3559" s="9">
        <v>16063.73</v>
      </c>
      <c r="I3559" s="6">
        <v>5</v>
      </c>
      <c r="J3559" s="36" t="str">
        <f t="shared" si="55"/>
        <v>Alto</v>
      </c>
      <c r="K3559" s="6">
        <f>IF(OR(B3559="",D3559="",E3559="",F3559="",G3559="",H3559=""),1,0)</f>
        <v>0</v>
      </c>
      <c r="L3559" s="6">
        <f>IF(C3559&lt;Panorama_geral!$B$3,1,0)</f>
        <v>0</v>
      </c>
      <c r="M3559" s="36">
        <f>IF(D3559&gt;Educacao_infantil!$I$3,1,0)</f>
        <v>0</v>
      </c>
      <c r="N3559" s="7">
        <f>IF(I3559&lt;Educacao_infantil!$J$3,1,0)</f>
        <v>0</v>
      </c>
      <c r="O3559" s="22"/>
    </row>
    <row r="3560" spans="1:15" x14ac:dyDescent="0.25">
      <c r="A3560" s="5" t="s">
        <v>2494</v>
      </c>
      <c r="B3560" s="6" t="s">
        <v>33</v>
      </c>
      <c r="C3560" s="9" t="str">
        <f>VLOOKUP(B3560,'De-Para_Estado_Regiao'!$B$3:$C$29,2,0)</f>
        <v>Centro-Oeste</v>
      </c>
      <c r="D3560" s="6">
        <v>163</v>
      </c>
      <c r="E3560" s="6">
        <v>0.69299999999999995</v>
      </c>
      <c r="F3560" s="6">
        <v>0.69199999999999995</v>
      </c>
      <c r="G3560" s="6">
        <v>0.58399999999999996</v>
      </c>
      <c r="H3560" s="6">
        <v>73609.2</v>
      </c>
      <c r="I3560" s="6">
        <v>1</v>
      </c>
      <c r="J3560" s="36" t="str">
        <f t="shared" si="55"/>
        <v>Médio</v>
      </c>
      <c r="K3560" s="6">
        <f>IF(OR(B3560="",D3560="",E3560="",F3560="",G3560="",H3560=""),1,0)</f>
        <v>0</v>
      </c>
      <c r="L3560" s="6">
        <f>IF(C3560&lt;Panorama_geral!$B$3,1,0)</f>
        <v>0</v>
      </c>
      <c r="M3560" s="36">
        <f>IF(D3560&gt;Educacao_infantil!$I$3,1,0)</f>
        <v>0</v>
      </c>
      <c r="N3560" s="7">
        <f>IF(I3560&lt;Educacao_infantil!$J$3,1,0)</f>
        <v>1</v>
      </c>
      <c r="O3560" s="22"/>
    </row>
    <row r="3561" spans="1:15" x14ac:dyDescent="0.25">
      <c r="A3561" s="8" t="s">
        <v>2495</v>
      </c>
      <c r="B3561" s="9" t="s">
        <v>33</v>
      </c>
      <c r="C3561" s="9" t="str">
        <f>VLOOKUP(B3561,'De-Para_Estado_Regiao'!$B$3:$C$29,2,0)</f>
        <v>Centro-Oeste</v>
      </c>
      <c r="D3561" s="9">
        <v>420</v>
      </c>
      <c r="E3561" s="9">
        <v>0.71</v>
      </c>
      <c r="F3561" s="9">
        <v>0.7</v>
      </c>
      <c r="G3561" s="9">
        <v>0.61399999999999999</v>
      </c>
      <c r="H3561" s="9">
        <v>31622.05</v>
      </c>
      <c r="I3561" s="6">
        <v>9</v>
      </c>
      <c r="J3561" s="36" t="str">
        <f t="shared" si="55"/>
        <v>Alto</v>
      </c>
      <c r="K3561" s="6">
        <f>IF(OR(B3561="",D3561="",E3561="",F3561="",G3561="",H3561=""),1,0)</f>
        <v>0</v>
      </c>
      <c r="L3561" s="6">
        <f>IF(C3561&lt;Panorama_geral!$B$3,1,0)</f>
        <v>0</v>
      </c>
      <c r="M3561" s="36">
        <f>IF(D3561&gt;Educacao_infantil!$I$3,1,0)</f>
        <v>0</v>
      </c>
      <c r="N3561" s="7">
        <f>IF(I3561&lt;Educacao_infantil!$J$3,1,0)</f>
        <v>0</v>
      </c>
      <c r="O3561" s="22"/>
    </row>
    <row r="3562" spans="1:15" x14ac:dyDescent="0.25">
      <c r="A3562" s="5" t="s">
        <v>2496</v>
      </c>
      <c r="B3562" s="6" t="s">
        <v>16</v>
      </c>
      <c r="C3562" s="9" t="str">
        <f>VLOOKUP(B3562,'De-Para_Estado_Regiao'!$B$3:$C$29,2,0)</f>
        <v>Sudeste</v>
      </c>
      <c r="D3562" s="6">
        <v>532</v>
      </c>
      <c r="E3562" s="6">
        <v>0.66900000000000004</v>
      </c>
      <c r="F3562" s="6">
        <v>0.68799999999999994</v>
      </c>
      <c r="G3562" s="6">
        <v>0.51500000000000001</v>
      </c>
      <c r="H3562" s="6">
        <v>22369.77</v>
      </c>
      <c r="I3562" s="6">
        <v>14</v>
      </c>
      <c r="J3562" s="36" t="str">
        <f t="shared" si="55"/>
        <v>Médio</v>
      </c>
      <c r="K3562" s="6">
        <f>IF(OR(B3562="",D3562="",E3562="",F3562="",G3562="",H3562=""),1,0)</f>
        <v>0</v>
      </c>
      <c r="L3562" s="6">
        <f>IF(C3562&lt;Panorama_geral!$B$3,1,0)</f>
        <v>0</v>
      </c>
      <c r="M3562" s="36">
        <f>IF(D3562&gt;Educacao_infantil!$I$3,1,0)</f>
        <v>0</v>
      </c>
      <c r="N3562" s="7">
        <f>IF(I3562&lt;Educacao_infantil!$J$3,1,0)</f>
        <v>0</v>
      </c>
      <c r="O3562" s="22"/>
    </row>
    <row r="3563" spans="1:15" x14ac:dyDescent="0.25">
      <c r="A3563" s="8" t="s">
        <v>2497</v>
      </c>
      <c r="B3563" s="9" t="s">
        <v>14</v>
      </c>
      <c r="C3563" s="9" t="str">
        <f>VLOOKUP(B3563,'De-Para_Estado_Regiao'!$B$3:$C$29,2,0)</f>
        <v>Sul</v>
      </c>
      <c r="D3563" s="9">
        <v>151</v>
      </c>
      <c r="E3563" s="9">
        <v>0.74299999999999999</v>
      </c>
      <c r="F3563" s="9">
        <v>0.77900000000000003</v>
      </c>
      <c r="G3563" s="9">
        <v>0.621</v>
      </c>
      <c r="H3563" s="9">
        <v>41918.54</v>
      </c>
      <c r="I3563" s="6">
        <v>6</v>
      </c>
      <c r="J3563" s="36" t="str">
        <f t="shared" si="55"/>
        <v>Alto</v>
      </c>
      <c r="K3563" s="6">
        <f>IF(OR(B3563="",D3563="",E3563="",F3563="",G3563="",H3563=""),1,0)</f>
        <v>0</v>
      </c>
      <c r="L3563" s="6">
        <f>IF(C3563&lt;Panorama_geral!$B$3,1,0)</f>
        <v>0</v>
      </c>
      <c r="M3563" s="36">
        <f>IF(D3563&gt;Educacao_infantil!$I$3,1,0)</f>
        <v>0</v>
      </c>
      <c r="N3563" s="7">
        <f>IF(I3563&lt;Educacao_infantil!$J$3,1,0)</f>
        <v>0</v>
      </c>
      <c r="O3563" s="22"/>
    </row>
    <row r="3564" spans="1:15" x14ac:dyDescent="0.25">
      <c r="A3564" s="5" t="s">
        <v>2498</v>
      </c>
      <c r="B3564" s="6" t="s">
        <v>210</v>
      </c>
      <c r="C3564" s="9" t="str">
        <f>VLOOKUP(B3564,'De-Para_Estado_Regiao'!$B$3:$C$29,2,0)</f>
        <v>Norte</v>
      </c>
      <c r="D3564" s="6">
        <v>575</v>
      </c>
      <c r="E3564" s="6">
        <v>0.626</v>
      </c>
      <c r="F3564" s="6">
        <v>0.628</v>
      </c>
      <c r="G3564" s="6">
        <v>0.502</v>
      </c>
      <c r="H3564" s="6">
        <v>20478.7</v>
      </c>
      <c r="I3564" s="6">
        <v>7</v>
      </c>
      <c r="J3564" s="36" t="str">
        <f t="shared" si="55"/>
        <v>Médio</v>
      </c>
      <c r="K3564" s="6">
        <f>IF(OR(B3564="",D3564="",E3564="",F3564="",G3564="",H3564=""),1,0)</f>
        <v>0</v>
      </c>
      <c r="L3564" s="6">
        <f>IF(C3564&lt;Panorama_geral!$B$3,1,0)</f>
        <v>0</v>
      </c>
      <c r="M3564" s="36">
        <f>IF(D3564&gt;Educacao_infantil!$I$3,1,0)</f>
        <v>0</v>
      </c>
      <c r="N3564" s="7">
        <f>IF(I3564&lt;Educacao_infantil!$J$3,1,0)</f>
        <v>0</v>
      </c>
      <c r="O3564" s="22"/>
    </row>
    <row r="3565" spans="1:15" x14ac:dyDescent="0.25">
      <c r="A3565" s="8" t="s">
        <v>2499</v>
      </c>
      <c r="B3565" s="9" t="s">
        <v>111</v>
      </c>
      <c r="C3565" s="9" t="str">
        <f>VLOOKUP(B3565,'De-Para_Estado_Regiao'!$B$3:$C$29,2,0)</f>
        <v>Norte</v>
      </c>
      <c r="D3565" s="9">
        <v>691</v>
      </c>
      <c r="E3565" s="9">
        <v>0.67</v>
      </c>
      <c r="F3565" s="9">
        <v>0.64800000000000002</v>
      </c>
      <c r="G3565" s="9">
        <v>0.56999999999999995</v>
      </c>
      <c r="H3565" s="9">
        <v>25359.05</v>
      </c>
      <c r="I3565" s="6">
        <v>3</v>
      </c>
      <c r="J3565" s="36" t="str">
        <f t="shared" si="55"/>
        <v>Médio</v>
      </c>
      <c r="K3565" s="6">
        <f>IF(OR(B3565="",D3565="",E3565="",F3565="",G3565="",H3565=""),1,0)</f>
        <v>0</v>
      </c>
      <c r="L3565" s="6">
        <f>IF(C3565&lt;Panorama_geral!$B$3,1,0)</f>
        <v>0</v>
      </c>
      <c r="M3565" s="36">
        <f>IF(D3565&gt;Educacao_infantil!$I$3,1,0)</f>
        <v>0</v>
      </c>
      <c r="N3565" s="7">
        <f>IF(I3565&lt;Educacao_infantil!$J$3,1,0)</f>
        <v>0</v>
      </c>
      <c r="O3565" s="22"/>
    </row>
    <row r="3566" spans="1:15" x14ac:dyDescent="0.25">
      <c r="A3566" s="5" t="s">
        <v>2500</v>
      </c>
      <c r="B3566" s="6" t="s">
        <v>118</v>
      </c>
      <c r="C3566" s="9" t="str">
        <f>VLOOKUP(B3566,'De-Para_Estado_Regiao'!$B$3:$C$29,2,0)</f>
        <v>Nordeste</v>
      </c>
      <c r="D3566" s="6">
        <v>1494</v>
      </c>
      <c r="E3566" s="6">
        <v>0.61799999999999999</v>
      </c>
      <c r="F3566" s="6">
        <v>0.59099999999999997</v>
      </c>
      <c r="G3566" s="6">
        <v>0.51200000000000001</v>
      </c>
      <c r="H3566" s="6">
        <v>7711.6</v>
      </c>
      <c r="I3566" s="6">
        <v>7</v>
      </c>
      <c r="J3566" s="36" t="str">
        <f t="shared" si="55"/>
        <v>Médio</v>
      </c>
      <c r="K3566" s="6">
        <f>IF(OR(B3566="",D3566="",E3566="",F3566="",G3566="",H3566=""),1,0)</f>
        <v>0</v>
      </c>
      <c r="L3566" s="6">
        <f>IF(C3566&lt;Panorama_geral!$B$3,1,0)</f>
        <v>0</v>
      </c>
      <c r="M3566" s="36">
        <f>IF(D3566&gt;Educacao_infantil!$I$3,1,0)</f>
        <v>1</v>
      </c>
      <c r="N3566" s="7">
        <f>IF(I3566&lt;Educacao_infantil!$J$3,1,0)</f>
        <v>0</v>
      </c>
      <c r="O3566" s="22"/>
    </row>
    <row r="3567" spans="1:15" x14ac:dyDescent="0.25">
      <c r="A3567" s="8" t="s">
        <v>2501</v>
      </c>
      <c r="B3567" s="9" t="s">
        <v>14</v>
      </c>
      <c r="C3567" s="9" t="str">
        <f>VLOOKUP(B3567,'De-Para_Estado_Regiao'!$B$3:$C$29,2,0)</f>
        <v>Sul</v>
      </c>
      <c r="D3567" s="9">
        <v>114</v>
      </c>
      <c r="E3567" s="9">
        <v>0.78500000000000003</v>
      </c>
      <c r="F3567" s="9">
        <v>0.79600000000000004</v>
      </c>
      <c r="G3567" s="9">
        <v>0.72199999999999998</v>
      </c>
      <c r="H3567" s="9">
        <v>66546.83</v>
      </c>
      <c r="I3567" s="6">
        <v>8</v>
      </c>
      <c r="J3567" s="36" t="str">
        <f t="shared" si="55"/>
        <v>Alto</v>
      </c>
      <c r="K3567" s="6">
        <f>IF(OR(B3567="",D3567="",E3567="",F3567="",G3567="",H3567=""),1,0)</f>
        <v>0</v>
      </c>
      <c r="L3567" s="6">
        <f>IF(C3567&lt;Panorama_geral!$B$3,1,0)</f>
        <v>0</v>
      </c>
      <c r="M3567" s="36">
        <f>IF(D3567&gt;Educacao_infantil!$I$3,1,0)</f>
        <v>0</v>
      </c>
      <c r="N3567" s="7">
        <f>IF(I3567&lt;Educacao_infantil!$J$3,1,0)</f>
        <v>0</v>
      </c>
      <c r="O3567" s="22"/>
    </row>
    <row r="3568" spans="1:15" x14ac:dyDescent="0.25">
      <c r="A3568" s="5" t="s">
        <v>2502</v>
      </c>
      <c r="B3568" s="6" t="s">
        <v>16</v>
      </c>
      <c r="C3568" s="9" t="str">
        <f>VLOOKUP(B3568,'De-Para_Estado_Regiao'!$B$3:$C$29,2,0)</f>
        <v>Sudeste</v>
      </c>
      <c r="D3568" s="6">
        <v>500</v>
      </c>
      <c r="E3568" s="6">
        <v>0.7</v>
      </c>
      <c r="F3568" s="6">
        <v>0.69099999999999995</v>
      </c>
      <c r="G3568" s="6">
        <v>0.57699999999999996</v>
      </c>
      <c r="H3568" s="6">
        <v>22512.32</v>
      </c>
      <c r="I3568" s="6">
        <v>7</v>
      </c>
      <c r="J3568" s="36" t="str">
        <f t="shared" si="55"/>
        <v>Alto</v>
      </c>
      <c r="K3568" s="6">
        <f>IF(OR(B3568="",D3568="",E3568="",F3568="",G3568="",H3568=""),1,0)</f>
        <v>0</v>
      </c>
      <c r="L3568" s="6">
        <f>IF(C3568&lt;Panorama_geral!$B$3,1,0)</f>
        <v>0</v>
      </c>
      <c r="M3568" s="36">
        <f>IF(D3568&gt;Educacao_infantil!$I$3,1,0)</f>
        <v>0</v>
      </c>
      <c r="N3568" s="7">
        <f>IF(I3568&lt;Educacao_infantil!$J$3,1,0)</f>
        <v>0</v>
      </c>
      <c r="O3568" s="22"/>
    </row>
    <row r="3569" spans="1:15" x14ac:dyDescent="0.25">
      <c r="A3569" s="8" t="s">
        <v>2503</v>
      </c>
      <c r="B3569" s="9" t="s">
        <v>31</v>
      </c>
      <c r="C3569" s="9" t="str">
        <f>VLOOKUP(B3569,'De-Para_Estado_Regiao'!$B$3:$C$29,2,0)</f>
        <v>Nordeste</v>
      </c>
      <c r="D3569" s="9">
        <v>936</v>
      </c>
      <c r="E3569" s="9">
        <v>0.61899999999999999</v>
      </c>
      <c r="F3569" s="9">
        <v>0.57399999999999995</v>
      </c>
      <c r="G3569" s="9">
        <v>0.53700000000000003</v>
      </c>
      <c r="H3569" s="9">
        <v>10991.65</v>
      </c>
      <c r="I3569" s="6">
        <v>4</v>
      </c>
      <c r="J3569" s="36" t="str">
        <f t="shared" si="55"/>
        <v>Médio</v>
      </c>
      <c r="K3569" s="6">
        <f>IF(OR(B3569="",D3569="",E3569="",F3569="",G3569="",H3569=""),1,0)</f>
        <v>0</v>
      </c>
      <c r="L3569" s="6">
        <f>IF(C3569&lt;Panorama_geral!$B$3,1,0)</f>
        <v>0</v>
      </c>
      <c r="M3569" s="36">
        <f>IF(D3569&gt;Educacao_infantil!$I$3,1,0)</f>
        <v>0</v>
      </c>
      <c r="N3569" s="7">
        <f>IF(I3569&lt;Educacao_infantil!$J$3,1,0)</f>
        <v>0</v>
      </c>
      <c r="O3569" s="22"/>
    </row>
    <row r="3570" spans="1:15" x14ac:dyDescent="0.25">
      <c r="A3570" s="5" t="s">
        <v>2504</v>
      </c>
      <c r="B3570" s="6" t="s">
        <v>114</v>
      </c>
      <c r="C3570" s="9" t="str">
        <f>VLOOKUP(B3570,'De-Para_Estado_Regiao'!$B$3:$C$29,2,0)</f>
        <v>Nordeste</v>
      </c>
      <c r="D3570" s="6">
        <v>795</v>
      </c>
      <c r="E3570" s="6">
        <v>0.61799999999999999</v>
      </c>
      <c r="F3570" s="6">
        <v>0.59</v>
      </c>
      <c r="G3570" s="6">
        <v>0.51100000000000001</v>
      </c>
      <c r="H3570" s="6">
        <v>16840.43</v>
      </c>
      <c r="I3570" s="6">
        <v>2</v>
      </c>
      <c r="J3570" s="36" t="str">
        <f t="shared" si="55"/>
        <v>Médio</v>
      </c>
      <c r="K3570" s="6">
        <f>IF(OR(B3570="",D3570="",E3570="",F3570="",G3570="",H3570=""),1,0)</f>
        <v>0</v>
      </c>
      <c r="L3570" s="6">
        <f>IF(C3570&lt;Panorama_geral!$B$3,1,0)</f>
        <v>0</v>
      </c>
      <c r="M3570" s="36">
        <f>IF(D3570&gt;Educacao_infantil!$I$3,1,0)</f>
        <v>0</v>
      </c>
      <c r="N3570" s="7">
        <f>IF(I3570&lt;Educacao_infantil!$J$3,1,0)</f>
        <v>0</v>
      </c>
      <c r="O3570" s="22"/>
    </row>
    <row r="3571" spans="1:15" x14ac:dyDescent="0.25">
      <c r="A3571" s="8" t="s">
        <v>2505</v>
      </c>
      <c r="B3571" s="9" t="s">
        <v>59</v>
      </c>
      <c r="C3571" s="9" t="str">
        <f>VLOOKUP(B3571,'De-Para_Estado_Regiao'!$B$3:$C$29,2,0)</f>
        <v>Sul</v>
      </c>
      <c r="D3571" s="9">
        <v>222</v>
      </c>
      <c r="E3571" s="9">
        <v>0.71599999999999997</v>
      </c>
      <c r="F3571" s="9">
        <v>0.70799999999999996</v>
      </c>
      <c r="G3571" s="9">
        <v>0.63300000000000001</v>
      </c>
      <c r="H3571" s="9">
        <v>27414.94</v>
      </c>
      <c r="I3571" s="6">
        <v>6</v>
      </c>
      <c r="J3571" s="36" t="str">
        <f t="shared" si="55"/>
        <v>Alto</v>
      </c>
      <c r="K3571" s="6">
        <f>IF(OR(B3571="",D3571="",E3571="",F3571="",G3571="",H3571=""),1,0)</f>
        <v>0</v>
      </c>
      <c r="L3571" s="6">
        <f>IF(C3571&lt;Panorama_geral!$B$3,1,0)</f>
        <v>0</v>
      </c>
      <c r="M3571" s="36">
        <f>IF(D3571&gt;Educacao_infantil!$I$3,1,0)</f>
        <v>0</v>
      </c>
      <c r="N3571" s="7">
        <f>IF(I3571&lt;Educacao_infantil!$J$3,1,0)</f>
        <v>0</v>
      </c>
      <c r="O3571" s="22"/>
    </row>
    <row r="3572" spans="1:15" x14ac:dyDescent="0.25">
      <c r="A3572" s="5" t="s">
        <v>2506</v>
      </c>
      <c r="B3572" s="6" t="s">
        <v>14</v>
      </c>
      <c r="C3572" s="9" t="str">
        <f>VLOOKUP(B3572,'De-Para_Estado_Regiao'!$B$3:$C$29,2,0)</f>
        <v>Sul</v>
      </c>
      <c r="D3572" s="6">
        <v>183</v>
      </c>
      <c r="E3572" s="6">
        <v>0.69</v>
      </c>
      <c r="F3572" s="6">
        <v>0.66500000000000004</v>
      </c>
      <c r="G3572" s="6">
        <v>0.60799999999999998</v>
      </c>
      <c r="H3572" s="6">
        <v>42327.58</v>
      </c>
      <c r="I3572" s="6">
        <v>10</v>
      </c>
      <c r="J3572" s="36" t="str">
        <f t="shared" si="55"/>
        <v>Médio</v>
      </c>
      <c r="K3572" s="6">
        <f>IF(OR(B3572="",D3572="",E3572="",F3572="",G3572="",H3572=""),1,0)</f>
        <v>0</v>
      </c>
      <c r="L3572" s="6">
        <f>IF(C3572&lt;Panorama_geral!$B$3,1,0)</f>
        <v>0</v>
      </c>
      <c r="M3572" s="36">
        <f>IF(D3572&gt;Educacao_infantil!$I$3,1,0)</f>
        <v>0</v>
      </c>
      <c r="N3572" s="7">
        <f>IF(I3572&lt;Educacao_infantil!$J$3,1,0)</f>
        <v>0</v>
      </c>
      <c r="O3572" s="22"/>
    </row>
    <row r="3573" spans="1:15" x14ac:dyDescent="0.25">
      <c r="A3573" s="8" t="s">
        <v>2507</v>
      </c>
      <c r="B3573" s="9" t="s">
        <v>19</v>
      </c>
      <c r="C3573" s="9" t="str">
        <f>VLOOKUP(B3573,'De-Para_Estado_Regiao'!$B$3:$C$29,2,0)</f>
        <v>Nordeste</v>
      </c>
      <c r="D3573" s="9">
        <v>1108</v>
      </c>
      <c r="E3573" s="9">
        <v>0.60199999999999998</v>
      </c>
      <c r="F3573" s="9">
        <v>0.55500000000000005</v>
      </c>
      <c r="G3573" s="9">
        <v>0.50900000000000001</v>
      </c>
      <c r="H3573" s="9">
        <v>13576</v>
      </c>
      <c r="I3573" s="6">
        <v>7</v>
      </c>
      <c r="J3573" s="36" t="str">
        <f t="shared" si="55"/>
        <v>Médio</v>
      </c>
      <c r="K3573" s="6">
        <f>IF(OR(B3573="",D3573="",E3573="",F3573="",G3573="",H3573=""),1,0)</f>
        <v>0</v>
      </c>
      <c r="L3573" s="6">
        <f>IF(C3573&lt;Panorama_geral!$B$3,1,0)</f>
        <v>0</v>
      </c>
      <c r="M3573" s="36">
        <f>IF(D3573&gt;Educacao_infantil!$I$3,1,0)</f>
        <v>1</v>
      </c>
      <c r="N3573" s="7">
        <f>IF(I3573&lt;Educacao_infantil!$J$3,1,0)</f>
        <v>0</v>
      </c>
      <c r="O3573" s="22"/>
    </row>
    <row r="3574" spans="1:15" x14ac:dyDescent="0.25">
      <c r="A3574" s="8" t="s">
        <v>2509</v>
      </c>
      <c r="B3574" s="9" t="s">
        <v>14</v>
      </c>
      <c r="C3574" s="9" t="str">
        <f>VLOOKUP(B3574,'De-Para_Estado_Regiao'!$B$3:$C$29,2,0)</f>
        <v>Sul</v>
      </c>
      <c r="D3574" s="9">
        <v>211</v>
      </c>
      <c r="E3574" s="9">
        <v>0.73699999999999999</v>
      </c>
      <c r="F3574" s="9">
        <v>0.69799999999999995</v>
      </c>
      <c r="G3574" s="9">
        <v>0.66500000000000004</v>
      </c>
      <c r="H3574" s="9">
        <v>35404.92</v>
      </c>
      <c r="I3574" s="6">
        <v>1</v>
      </c>
      <c r="J3574" s="36" t="str">
        <f t="shared" si="55"/>
        <v>Alto</v>
      </c>
      <c r="K3574" s="6">
        <f>IF(OR(B3574="",D3574="",E3574="",F3574="",G3574="",H3574=""),1,0)</f>
        <v>0</v>
      </c>
      <c r="L3574" s="6">
        <f>IF(C3574&lt;Panorama_geral!$B$3,1,0)</f>
        <v>0</v>
      </c>
      <c r="M3574" s="36">
        <f>IF(D3574&gt;Educacao_infantil!$I$3,1,0)</f>
        <v>0</v>
      </c>
      <c r="N3574" s="7">
        <f>IF(I3574&lt;Educacao_infantil!$J$3,1,0)</f>
        <v>1</v>
      </c>
      <c r="O3574" s="22"/>
    </row>
    <row r="3575" spans="1:15" x14ac:dyDescent="0.25">
      <c r="A3575" s="5" t="s">
        <v>2510</v>
      </c>
      <c r="B3575" s="6" t="s">
        <v>14</v>
      </c>
      <c r="C3575" s="9" t="str">
        <f>VLOOKUP(B3575,'De-Para_Estado_Regiao'!$B$3:$C$29,2,0)</f>
        <v>Sul</v>
      </c>
      <c r="D3575" s="6">
        <v>122</v>
      </c>
      <c r="E3575" s="6">
        <v>0.76</v>
      </c>
      <c r="F3575" s="6">
        <v>0.77900000000000003</v>
      </c>
      <c r="G3575" s="6">
        <v>0.66300000000000003</v>
      </c>
      <c r="H3575" s="6">
        <v>62245.36</v>
      </c>
      <c r="I3575" s="6">
        <v>1</v>
      </c>
      <c r="J3575" s="36" t="str">
        <f t="shared" si="55"/>
        <v>Alto</v>
      </c>
      <c r="K3575" s="6">
        <f>IF(OR(B3575="",D3575="",E3575="",F3575="",G3575="",H3575=""),1,0)</f>
        <v>0</v>
      </c>
      <c r="L3575" s="6">
        <f>IF(C3575&lt;Panorama_geral!$B$3,1,0)</f>
        <v>0</v>
      </c>
      <c r="M3575" s="36">
        <f>IF(D3575&gt;Educacao_infantil!$I$3,1,0)</f>
        <v>0</v>
      </c>
      <c r="N3575" s="7">
        <f>IF(I3575&lt;Educacao_infantil!$J$3,1,0)</f>
        <v>1</v>
      </c>
      <c r="O3575" s="22"/>
    </row>
    <row r="3576" spans="1:15" x14ac:dyDescent="0.25">
      <c r="A3576" s="8" t="s">
        <v>2511</v>
      </c>
      <c r="B3576" s="9" t="s">
        <v>14</v>
      </c>
      <c r="C3576" s="9" t="str">
        <f>VLOOKUP(B3576,'De-Para_Estado_Regiao'!$B$3:$C$29,2,0)</f>
        <v>Sul</v>
      </c>
      <c r="D3576" s="9">
        <v>473</v>
      </c>
      <c r="E3576" s="9">
        <v>0.66</v>
      </c>
      <c r="F3576" s="9">
        <v>0.68500000000000005</v>
      </c>
      <c r="G3576" s="9">
        <v>0.499</v>
      </c>
      <c r="H3576" s="9">
        <v>22099.4</v>
      </c>
      <c r="I3576" s="6">
        <v>12</v>
      </c>
      <c r="J3576" s="36" t="str">
        <f t="shared" si="55"/>
        <v>Médio</v>
      </c>
      <c r="K3576" s="6">
        <f>IF(OR(B3576="",D3576="",E3576="",F3576="",G3576="",H3576=""),1,0)</f>
        <v>0</v>
      </c>
      <c r="L3576" s="6">
        <f>IF(C3576&lt;Panorama_geral!$B$3,1,0)</f>
        <v>0</v>
      </c>
      <c r="M3576" s="36">
        <f>IF(D3576&gt;Educacao_infantil!$I$3,1,0)</f>
        <v>0</v>
      </c>
      <c r="N3576" s="7">
        <f>IF(I3576&lt;Educacao_infantil!$J$3,1,0)</f>
        <v>0</v>
      </c>
      <c r="O3576" s="22"/>
    </row>
    <row r="3577" spans="1:15" x14ac:dyDescent="0.25">
      <c r="A3577" s="5" t="s">
        <v>2512</v>
      </c>
      <c r="B3577" s="6" t="s">
        <v>16</v>
      </c>
      <c r="C3577" s="9" t="str">
        <f>VLOOKUP(B3577,'De-Para_Estado_Regiao'!$B$3:$C$29,2,0)</f>
        <v>Sudeste</v>
      </c>
      <c r="D3577" s="6">
        <v>316</v>
      </c>
      <c r="E3577" s="6">
        <v>0.72799999999999998</v>
      </c>
      <c r="F3577" s="6">
        <v>0.71699999999999997</v>
      </c>
      <c r="G3577" s="6">
        <v>0.61599999999999999</v>
      </c>
      <c r="H3577" s="6">
        <v>34171.51</v>
      </c>
      <c r="I3577" s="6">
        <v>4</v>
      </c>
      <c r="J3577" s="36" t="str">
        <f t="shared" si="55"/>
        <v>Alto</v>
      </c>
      <c r="K3577" s="6">
        <f>IF(OR(B3577="",D3577="",E3577="",F3577="",G3577="",H3577=""),1,0)</f>
        <v>0</v>
      </c>
      <c r="L3577" s="6">
        <f>IF(C3577&lt;Panorama_geral!$B$3,1,0)</f>
        <v>0</v>
      </c>
      <c r="M3577" s="36">
        <f>IF(D3577&gt;Educacao_infantil!$I$3,1,0)</f>
        <v>0</v>
      </c>
      <c r="N3577" s="7">
        <f>IF(I3577&lt;Educacao_infantil!$J$3,1,0)</f>
        <v>0</v>
      </c>
      <c r="O3577" s="22"/>
    </row>
    <row r="3578" spans="1:15" x14ac:dyDescent="0.25">
      <c r="A3578" s="8" t="s">
        <v>2513</v>
      </c>
      <c r="B3578" s="9" t="s">
        <v>22</v>
      </c>
      <c r="C3578" s="9" t="str">
        <f>VLOOKUP(B3578,'De-Para_Estado_Regiao'!$B$3:$C$29,2,0)</f>
        <v>Sul</v>
      </c>
      <c r="D3578" s="9">
        <v>415</v>
      </c>
      <c r="E3578" s="9">
        <v>0.69599999999999995</v>
      </c>
      <c r="F3578" s="9">
        <v>0.67700000000000005</v>
      </c>
      <c r="G3578" s="9">
        <v>0.60299999999999998</v>
      </c>
      <c r="H3578" s="9">
        <v>19986.59</v>
      </c>
      <c r="I3578" s="6">
        <v>3</v>
      </c>
      <c r="J3578" s="36" t="str">
        <f t="shared" si="55"/>
        <v>Médio</v>
      </c>
      <c r="K3578" s="6">
        <f>IF(OR(B3578="",D3578="",E3578="",F3578="",G3578="",H3578=""),1,0)</f>
        <v>0</v>
      </c>
      <c r="L3578" s="6">
        <f>IF(C3578&lt;Panorama_geral!$B$3,1,0)</f>
        <v>0</v>
      </c>
      <c r="M3578" s="36">
        <f>IF(D3578&gt;Educacao_infantil!$I$3,1,0)</f>
        <v>0</v>
      </c>
      <c r="N3578" s="7">
        <f>IF(I3578&lt;Educacao_infantil!$J$3,1,0)</f>
        <v>0</v>
      </c>
      <c r="O3578" s="22"/>
    </row>
    <row r="3579" spans="1:15" x14ac:dyDescent="0.25">
      <c r="A3579" s="5" t="s">
        <v>2514</v>
      </c>
      <c r="B3579" s="6" t="s">
        <v>111</v>
      </c>
      <c r="C3579" s="9" t="str">
        <f>VLOOKUP(B3579,'De-Para_Estado_Regiao'!$B$3:$C$29,2,0)</f>
        <v>Norte</v>
      </c>
      <c r="D3579" s="6">
        <v>1204</v>
      </c>
      <c r="E3579" s="6">
        <v>0.70099999999999996</v>
      </c>
      <c r="F3579" s="6">
        <v>0.67300000000000004</v>
      </c>
      <c r="G3579" s="6">
        <v>0.624</v>
      </c>
      <c r="H3579" s="6">
        <v>13302.27</v>
      </c>
      <c r="I3579" s="6">
        <v>9</v>
      </c>
      <c r="J3579" s="36" t="str">
        <f t="shared" si="55"/>
        <v>Alto</v>
      </c>
      <c r="K3579" s="6">
        <f>IF(OR(B3579="",D3579="",E3579="",F3579="",G3579="",H3579=""),1,0)</f>
        <v>0</v>
      </c>
      <c r="L3579" s="6">
        <f>IF(C3579&lt;Panorama_geral!$B$3,1,0)</f>
        <v>0</v>
      </c>
      <c r="M3579" s="36">
        <f>IF(D3579&gt;Educacao_infantil!$I$3,1,0)</f>
        <v>1</v>
      </c>
      <c r="N3579" s="7">
        <f>IF(I3579&lt;Educacao_infantil!$J$3,1,0)</f>
        <v>0</v>
      </c>
      <c r="O3579" s="22"/>
    </row>
    <row r="3580" spans="1:15" x14ac:dyDescent="0.25">
      <c r="A3580" s="5" t="s">
        <v>2516</v>
      </c>
      <c r="B3580" s="6" t="s">
        <v>7</v>
      </c>
      <c r="C3580" s="9" t="str">
        <f>VLOOKUP(B3580,'De-Para_Estado_Regiao'!$B$3:$C$29,2,0)</f>
        <v>Sudeste</v>
      </c>
      <c r="D3580" s="6">
        <v>181</v>
      </c>
      <c r="E3580" s="6">
        <v>0.71</v>
      </c>
      <c r="F3580" s="6">
        <v>0.67400000000000004</v>
      </c>
      <c r="G3580" s="6">
        <v>0.65</v>
      </c>
      <c r="H3580" s="6">
        <v>53431.32</v>
      </c>
      <c r="I3580" s="6">
        <v>6</v>
      </c>
      <c r="J3580" s="36" t="str">
        <f t="shared" si="55"/>
        <v>Alto</v>
      </c>
      <c r="K3580" s="6">
        <f>IF(OR(B3580="",D3580="",E3580="",F3580="",G3580="",H3580=""),1,0)</f>
        <v>0</v>
      </c>
      <c r="L3580" s="6">
        <f>IF(C3580&lt;Panorama_geral!$B$3,1,0)</f>
        <v>0</v>
      </c>
      <c r="M3580" s="36">
        <f>IF(D3580&gt;Educacao_infantil!$I$3,1,0)</f>
        <v>0</v>
      </c>
      <c r="N3580" s="7">
        <f>IF(I3580&lt;Educacao_infantil!$J$3,1,0)</f>
        <v>0</v>
      </c>
      <c r="O3580" s="22"/>
    </row>
    <row r="3581" spans="1:15" x14ac:dyDescent="0.25">
      <c r="A3581" s="8" t="s">
        <v>2517</v>
      </c>
      <c r="B3581" s="9" t="s">
        <v>14</v>
      </c>
      <c r="C3581" s="9" t="str">
        <f>VLOOKUP(B3581,'De-Para_Estado_Regiao'!$B$3:$C$29,2,0)</f>
        <v>Sul</v>
      </c>
      <c r="D3581" s="9">
        <v>94</v>
      </c>
      <c r="E3581" s="9">
        <v>0.75</v>
      </c>
      <c r="F3581" s="9">
        <v>0.84</v>
      </c>
      <c r="G3581" s="9">
        <v>0.59</v>
      </c>
      <c r="H3581" s="9">
        <v>73762.48</v>
      </c>
      <c r="I3581" s="6">
        <v>7</v>
      </c>
      <c r="J3581" s="36" t="str">
        <f t="shared" si="55"/>
        <v>Alto</v>
      </c>
      <c r="K3581" s="6">
        <f>IF(OR(B3581="",D3581="",E3581="",F3581="",G3581="",H3581=""),1,0)</f>
        <v>0</v>
      </c>
      <c r="L3581" s="6">
        <f>IF(C3581&lt;Panorama_geral!$B$3,1,0)</f>
        <v>0</v>
      </c>
      <c r="M3581" s="36">
        <f>IF(D3581&gt;Educacao_infantil!$I$3,1,0)</f>
        <v>0</v>
      </c>
      <c r="N3581" s="7">
        <f>IF(I3581&lt;Educacao_infantil!$J$3,1,0)</f>
        <v>0</v>
      </c>
      <c r="O3581" s="22"/>
    </row>
    <row r="3582" spans="1:15" x14ac:dyDescent="0.25">
      <c r="A3582" s="5" t="s">
        <v>2518</v>
      </c>
      <c r="B3582" s="6" t="s">
        <v>114</v>
      </c>
      <c r="C3582" s="9" t="str">
        <f>VLOOKUP(B3582,'De-Para_Estado_Regiao'!$B$3:$C$29,2,0)</f>
        <v>Nordeste</v>
      </c>
      <c r="D3582" s="6">
        <v>850</v>
      </c>
      <c r="E3582" s="6">
        <v>0.6</v>
      </c>
      <c r="F3582" s="6">
        <v>0.57899999999999996</v>
      </c>
      <c r="G3582" s="6">
        <v>0.497</v>
      </c>
      <c r="H3582" s="6">
        <v>10695.91</v>
      </c>
      <c r="I3582" s="6">
        <v>17</v>
      </c>
      <c r="J3582" s="36" t="str">
        <f t="shared" si="55"/>
        <v>Médio</v>
      </c>
      <c r="K3582" s="6">
        <f>IF(OR(B3582="",D3582="",E3582="",F3582="",G3582="",H3582=""),1,0)</f>
        <v>0</v>
      </c>
      <c r="L3582" s="6">
        <f>IF(C3582&lt;Panorama_geral!$B$3,1,0)</f>
        <v>0</v>
      </c>
      <c r="M3582" s="36">
        <f>IF(D3582&gt;Educacao_infantil!$I$3,1,0)</f>
        <v>0</v>
      </c>
      <c r="N3582" s="7">
        <f>IF(I3582&lt;Educacao_infantil!$J$3,1,0)</f>
        <v>0</v>
      </c>
      <c r="O3582" s="22"/>
    </row>
    <row r="3583" spans="1:15" x14ac:dyDescent="0.25">
      <c r="A3583" s="8" t="s">
        <v>2519</v>
      </c>
      <c r="B3583" s="9" t="s">
        <v>59</v>
      </c>
      <c r="C3583" s="9" t="str">
        <f>VLOOKUP(B3583,'De-Para_Estado_Regiao'!$B$3:$C$29,2,0)</f>
        <v>Sul</v>
      </c>
      <c r="D3583" s="9">
        <v>264</v>
      </c>
      <c r="E3583" s="9">
        <v>0.755</v>
      </c>
      <c r="F3583" s="9">
        <v>0.72299999999999998</v>
      </c>
      <c r="G3583" s="9">
        <v>0.7</v>
      </c>
      <c r="H3583" s="9">
        <v>29447.42</v>
      </c>
      <c r="I3583" s="6">
        <v>12</v>
      </c>
      <c r="J3583" s="36" t="str">
        <f t="shared" si="55"/>
        <v>Alto</v>
      </c>
      <c r="K3583" s="6">
        <f>IF(OR(B3583="",D3583="",E3583="",F3583="",G3583="",H3583=""),1,0)</f>
        <v>0</v>
      </c>
      <c r="L3583" s="6">
        <f>IF(C3583&lt;Panorama_geral!$B$3,1,0)</f>
        <v>0</v>
      </c>
      <c r="M3583" s="36">
        <f>IF(D3583&gt;Educacao_infantil!$I$3,1,0)</f>
        <v>0</v>
      </c>
      <c r="N3583" s="7">
        <f>IF(I3583&lt;Educacao_infantil!$J$3,1,0)</f>
        <v>0</v>
      </c>
      <c r="O3583" s="22"/>
    </row>
    <row r="3584" spans="1:15" x14ac:dyDescent="0.25">
      <c r="A3584" s="5" t="s">
        <v>2520</v>
      </c>
      <c r="B3584" s="6" t="s">
        <v>24</v>
      </c>
      <c r="C3584" s="9" t="str">
        <f>VLOOKUP(B3584,'De-Para_Estado_Regiao'!$B$3:$C$29,2,0)</f>
        <v>Nordeste</v>
      </c>
      <c r="D3584" s="6">
        <v>1153</v>
      </c>
      <c r="E3584" s="6">
        <v>0.67</v>
      </c>
      <c r="F3584" s="6">
        <v>0.60899999999999999</v>
      </c>
      <c r="G3584" s="6">
        <v>0.6</v>
      </c>
      <c r="H3584" s="6">
        <v>10611.57</v>
      </c>
      <c r="I3584" s="6">
        <v>8</v>
      </c>
      <c r="J3584" s="36" t="str">
        <f t="shared" si="55"/>
        <v>Médio</v>
      </c>
      <c r="K3584" s="6">
        <f>IF(OR(B3584="",D3584="",E3584="",F3584="",G3584="",H3584=""),1,0)</f>
        <v>0</v>
      </c>
      <c r="L3584" s="6">
        <f>IF(C3584&lt;Panorama_geral!$B$3,1,0)</f>
        <v>0</v>
      </c>
      <c r="M3584" s="36">
        <f>IF(D3584&gt;Educacao_infantil!$I$3,1,0)</f>
        <v>1</v>
      </c>
      <c r="N3584" s="7">
        <f>IF(I3584&lt;Educacao_infantil!$J$3,1,0)</f>
        <v>0</v>
      </c>
      <c r="O3584" s="22"/>
    </row>
    <row r="3585" spans="1:15" x14ac:dyDescent="0.25">
      <c r="A3585" s="5" t="s">
        <v>2522</v>
      </c>
      <c r="B3585" s="6" t="s">
        <v>14</v>
      </c>
      <c r="C3585" s="9" t="str">
        <f>VLOOKUP(B3585,'De-Para_Estado_Regiao'!$B$3:$C$29,2,0)</f>
        <v>Sul</v>
      </c>
      <c r="D3585" s="6">
        <v>112</v>
      </c>
      <c r="E3585" s="6">
        <v>0.74</v>
      </c>
      <c r="F3585" s="6">
        <v>0.76200000000000001</v>
      </c>
      <c r="G3585" s="6">
        <v>0.64300000000000002</v>
      </c>
      <c r="H3585" s="6">
        <v>42189.97</v>
      </c>
      <c r="I3585" s="6">
        <v>8</v>
      </c>
      <c r="J3585" s="36" t="str">
        <f t="shared" si="55"/>
        <v>Alto</v>
      </c>
      <c r="K3585" s="6">
        <f>IF(OR(B3585="",D3585="",E3585="",F3585="",G3585="",H3585=""),1,0)</f>
        <v>0</v>
      </c>
      <c r="L3585" s="6">
        <f>IF(C3585&lt;Panorama_geral!$B$3,1,0)</f>
        <v>0</v>
      </c>
      <c r="M3585" s="36">
        <f>IF(D3585&gt;Educacao_infantil!$I$3,1,0)</f>
        <v>0</v>
      </c>
      <c r="N3585" s="7">
        <f>IF(I3585&lt;Educacao_infantil!$J$3,1,0)</f>
        <v>0</v>
      </c>
      <c r="O3585" s="22"/>
    </row>
    <row r="3586" spans="1:15" x14ac:dyDescent="0.25">
      <c r="A3586" s="8" t="s">
        <v>2523</v>
      </c>
      <c r="B3586" s="9" t="s">
        <v>59</v>
      </c>
      <c r="C3586" s="9" t="str">
        <f>VLOOKUP(B3586,'De-Para_Estado_Regiao'!$B$3:$C$29,2,0)</f>
        <v>Sul</v>
      </c>
      <c r="D3586" s="9">
        <v>409</v>
      </c>
      <c r="E3586" s="9">
        <v>0.7</v>
      </c>
      <c r="F3586" s="9">
        <v>0.70399999999999996</v>
      </c>
      <c r="G3586" s="9">
        <v>0.55900000000000005</v>
      </c>
      <c r="H3586" s="9">
        <v>28696.79</v>
      </c>
      <c r="I3586" s="6">
        <v>8</v>
      </c>
      <c r="J3586" s="36" t="str">
        <f t="shared" si="55"/>
        <v>Alto</v>
      </c>
      <c r="K3586" s="6">
        <f>IF(OR(B3586="",D3586="",E3586="",F3586="",G3586="",H3586=""),1,0)</f>
        <v>0</v>
      </c>
      <c r="L3586" s="6">
        <f>IF(C3586&lt;Panorama_geral!$B$3,1,0)</f>
        <v>0</v>
      </c>
      <c r="M3586" s="36">
        <f>IF(D3586&gt;Educacao_infantil!$I$3,1,0)</f>
        <v>0</v>
      </c>
      <c r="N3586" s="7">
        <f>IF(I3586&lt;Educacao_infantil!$J$3,1,0)</f>
        <v>0</v>
      </c>
      <c r="O3586" s="22"/>
    </row>
    <row r="3587" spans="1:15" x14ac:dyDescent="0.25">
      <c r="A3587" s="5" t="s">
        <v>2524</v>
      </c>
      <c r="B3587" s="6" t="s">
        <v>16</v>
      </c>
      <c r="C3587" s="9" t="str">
        <f>VLOOKUP(B3587,'De-Para_Estado_Regiao'!$B$3:$C$29,2,0)</f>
        <v>Sudeste</v>
      </c>
      <c r="D3587" s="6">
        <v>553</v>
      </c>
      <c r="E3587" s="6">
        <v>0.69</v>
      </c>
      <c r="F3587" s="6">
        <v>0.68600000000000005</v>
      </c>
      <c r="G3587" s="6">
        <v>0.56699999999999995</v>
      </c>
      <c r="H3587" s="6">
        <v>19777.349999999999</v>
      </c>
      <c r="I3587" s="6">
        <v>8</v>
      </c>
      <c r="J3587" s="36" t="str">
        <f t="shared" si="55"/>
        <v>Médio</v>
      </c>
      <c r="K3587" s="6">
        <f>IF(OR(B3587="",D3587="",E3587="",F3587="",G3587="",H3587=""),1,0)</f>
        <v>0</v>
      </c>
      <c r="L3587" s="6">
        <f>IF(C3587&lt;Panorama_geral!$B$3,1,0)</f>
        <v>0</v>
      </c>
      <c r="M3587" s="36">
        <f>IF(D3587&gt;Educacao_infantil!$I$3,1,0)</f>
        <v>0</v>
      </c>
      <c r="N3587" s="7">
        <f>IF(I3587&lt;Educacao_infantil!$J$3,1,0)</f>
        <v>0</v>
      </c>
      <c r="O3587" s="22"/>
    </row>
    <row r="3588" spans="1:15" x14ac:dyDescent="0.25">
      <c r="A3588" s="8" t="s">
        <v>2525</v>
      </c>
      <c r="B3588" s="9" t="s">
        <v>22</v>
      </c>
      <c r="C3588" s="9" t="str">
        <f>VLOOKUP(B3588,'De-Para_Estado_Regiao'!$B$3:$C$29,2,0)</f>
        <v>Sul</v>
      </c>
      <c r="D3588" s="9">
        <v>151</v>
      </c>
      <c r="E3588" s="9">
        <v>0.72</v>
      </c>
      <c r="F3588" s="9">
        <v>0.70899999999999996</v>
      </c>
      <c r="G3588" s="9">
        <v>0.626</v>
      </c>
      <c r="H3588" s="9">
        <v>35820.339999999997</v>
      </c>
      <c r="I3588" s="6">
        <v>12</v>
      </c>
      <c r="J3588" s="36" t="str">
        <f t="shared" si="55"/>
        <v>Alto</v>
      </c>
      <c r="K3588" s="6">
        <f>IF(OR(B3588="",D3588="",E3588="",F3588="",G3588="",H3588=""),1,0)</f>
        <v>0</v>
      </c>
      <c r="L3588" s="6">
        <f>IF(C3588&lt;Panorama_geral!$B$3,1,0)</f>
        <v>0</v>
      </c>
      <c r="M3588" s="36">
        <f>IF(D3588&gt;Educacao_infantil!$I$3,1,0)</f>
        <v>0</v>
      </c>
      <c r="N3588" s="7">
        <f>IF(I3588&lt;Educacao_infantil!$J$3,1,0)</f>
        <v>0</v>
      </c>
      <c r="O3588" s="22"/>
    </row>
    <row r="3589" spans="1:15" x14ac:dyDescent="0.25">
      <c r="A3589" s="5" t="s">
        <v>1657</v>
      </c>
      <c r="B3589" s="6" t="s">
        <v>59</v>
      </c>
      <c r="C3589" s="9" t="str">
        <f>VLOOKUP(B3589,'De-Para_Estado_Regiao'!$B$3:$C$29,2,0)</f>
        <v>Sul</v>
      </c>
      <c r="D3589" s="6">
        <v>166</v>
      </c>
      <c r="E3589" s="6">
        <v>0.75</v>
      </c>
      <c r="F3589" s="6">
        <v>0.754</v>
      </c>
      <c r="G3589" s="6">
        <v>0.64600000000000002</v>
      </c>
      <c r="H3589" s="6">
        <v>26853.24</v>
      </c>
      <c r="I3589" s="6">
        <v>12</v>
      </c>
      <c r="J3589" s="36" t="str">
        <f t="shared" si="55"/>
        <v>Alto</v>
      </c>
      <c r="K3589" s="6">
        <f>IF(OR(B3589="",D3589="",E3589="",F3589="",G3589="",H3589=""),1,0)</f>
        <v>0</v>
      </c>
      <c r="L3589" s="6">
        <f>IF(C3589&lt;Panorama_geral!$B$3,1,0)</f>
        <v>0</v>
      </c>
      <c r="M3589" s="36">
        <f>IF(D3589&gt;Educacao_infantil!$I$3,1,0)</f>
        <v>0</v>
      </c>
      <c r="N3589" s="7">
        <f>IF(I3589&lt;Educacao_infantil!$J$3,1,0)</f>
        <v>0</v>
      </c>
      <c r="O3589" s="22"/>
    </row>
    <row r="3590" spans="1:15" x14ac:dyDescent="0.25">
      <c r="A3590" s="5" t="s">
        <v>2527</v>
      </c>
      <c r="B3590" s="6" t="s">
        <v>148</v>
      </c>
      <c r="C3590" s="9" t="str">
        <f>VLOOKUP(B3590,'De-Para_Estado_Regiao'!$B$3:$C$29,2,0)</f>
        <v>Norte</v>
      </c>
      <c r="D3590" s="6">
        <v>281</v>
      </c>
      <c r="E3590" s="6">
        <v>0.65200000000000002</v>
      </c>
      <c r="F3590" s="6">
        <v>0.65900000000000003</v>
      </c>
      <c r="G3590" s="6">
        <v>0.51400000000000001</v>
      </c>
      <c r="H3590" s="6">
        <v>26538.27</v>
      </c>
      <c r="I3590" s="6">
        <v>4</v>
      </c>
      <c r="J3590" s="36" t="str">
        <f t="shared" ref="J3590:J3653" si="56">IF(E3590&lt;0.55,"Baixo", IF(E3590&lt;0.7,"Médio", IF(E3590&lt;0.8,"Alto","Muito Alto")))</f>
        <v>Médio</v>
      </c>
      <c r="K3590" s="6">
        <f>IF(OR(B3590="",D3590="",E3590="",F3590="",G3590="",H3590=""),1,0)</f>
        <v>0</v>
      </c>
      <c r="L3590" s="6">
        <f>IF(C3590&lt;Panorama_geral!$B$3,1,0)</f>
        <v>0</v>
      </c>
      <c r="M3590" s="36">
        <f>IF(D3590&gt;Educacao_infantil!$I$3,1,0)</f>
        <v>0</v>
      </c>
      <c r="N3590" s="7">
        <f>IF(I3590&lt;Educacao_infantil!$J$3,1,0)</f>
        <v>0</v>
      </c>
      <c r="O3590" s="22"/>
    </row>
    <row r="3591" spans="1:15" x14ac:dyDescent="0.25">
      <c r="A3591" s="8" t="s">
        <v>2528</v>
      </c>
      <c r="B3591" s="9" t="s">
        <v>7</v>
      </c>
      <c r="C3591" s="9" t="str">
        <f>VLOOKUP(B3591,'De-Para_Estado_Regiao'!$B$3:$C$29,2,0)</f>
        <v>Sudeste</v>
      </c>
      <c r="D3591" s="9">
        <v>128</v>
      </c>
      <c r="E3591" s="9">
        <v>0.76</v>
      </c>
      <c r="F3591" s="9">
        <v>0.72699999999999998</v>
      </c>
      <c r="G3591" s="9">
        <v>0.69</v>
      </c>
      <c r="H3591" s="9">
        <v>44348.46</v>
      </c>
      <c r="I3591" s="6">
        <v>4</v>
      </c>
      <c r="J3591" s="36" t="str">
        <f t="shared" si="56"/>
        <v>Alto</v>
      </c>
      <c r="K3591" s="6">
        <f>IF(OR(B3591="",D3591="",E3591="",F3591="",G3591="",H3591=""),1,0)</f>
        <v>0</v>
      </c>
      <c r="L3591" s="6">
        <f>IF(C3591&lt;Panorama_geral!$B$3,1,0)</f>
        <v>0</v>
      </c>
      <c r="M3591" s="36">
        <f>IF(D3591&gt;Educacao_infantil!$I$3,1,0)</f>
        <v>0</v>
      </c>
      <c r="N3591" s="7">
        <f>IF(I3591&lt;Educacao_infantil!$J$3,1,0)</f>
        <v>0</v>
      </c>
      <c r="O3591" s="22"/>
    </row>
    <row r="3592" spans="1:15" x14ac:dyDescent="0.25">
      <c r="A3592" s="5" t="s">
        <v>2529</v>
      </c>
      <c r="B3592" s="6" t="s">
        <v>14</v>
      </c>
      <c r="C3592" s="9" t="str">
        <f>VLOOKUP(B3592,'De-Para_Estado_Regiao'!$B$3:$C$29,2,0)</f>
        <v>Sul</v>
      </c>
      <c r="D3592" s="6">
        <v>166</v>
      </c>
      <c r="E3592" s="6">
        <v>0.74</v>
      </c>
      <c r="F3592" s="6">
        <v>0.75</v>
      </c>
      <c r="G3592" s="6">
        <v>0.64100000000000001</v>
      </c>
      <c r="H3592" s="6">
        <v>37226.949999999997</v>
      </c>
      <c r="I3592" s="6">
        <v>10</v>
      </c>
      <c r="J3592" s="36" t="str">
        <f t="shared" si="56"/>
        <v>Alto</v>
      </c>
      <c r="K3592" s="6">
        <f>IF(OR(B3592="",D3592="",E3592="",F3592="",G3592="",H3592=""),1,0)</f>
        <v>0</v>
      </c>
      <c r="L3592" s="6">
        <f>IF(C3592&lt;Panorama_geral!$B$3,1,0)</f>
        <v>0</v>
      </c>
      <c r="M3592" s="36">
        <f>IF(D3592&gt;Educacao_infantil!$I$3,1,0)</f>
        <v>0</v>
      </c>
      <c r="N3592" s="7">
        <f>IF(I3592&lt;Educacao_infantil!$J$3,1,0)</f>
        <v>0</v>
      </c>
      <c r="O3592" s="22"/>
    </row>
    <row r="3593" spans="1:15" x14ac:dyDescent="0.25">
      <c r="A3593" s="8" t="s">
        <v>2530</v>
      </c>
      <c r="B3593" s="9" t="s">
        <v>59</v>
      </c>
      <c r="C3593" s="9" t="str">
        <f>VLOOKUP(B3593,'De-Para_Estado_Regiao'!$B$3:$C$29,2,0)</f>
        <v>Sul</v>
      </c>
      <c r="D3593" s="9">
        <v>138</v>
      </c>
      <c r="E3593" s="9">
        <v>0.63600000000000001</v>
      </c>
      <c r="F3593" s="9">
        <v>0.61799999999999999</v>
      </c>
      <c r="G3593" s="9">
        <v>0.503</v>
      </c>
      <c r="H3593" s="9">
        <v>31512.080000000002</v>
      </c>
      <c r="I3593" s="6">
        <v>6</v>
      </c>
      <c r="J3593" s="36" t="str">
        <f t="shared" si="56"/>
        <v>Médio</v>
      </c>
      <c r="K3593" s="6">
        <f>IF(OR(B3593="",D3593="",E3593="",F3593="",G3593="",H3593=""),1,0)</f>
        <v>0</v>
      </c>
      <c r="L3593" s="6">
        <f>IF(C3593&lt;Panorama_geral!$B$3,1,0)</f>
        <v>0</v>
      </c>
      <c r="M3593" s="36">
        <f>IF(D3593&gt;Educacao_infantil!$I$3,1,0)</f>
        <v>0</v>
      </c>
      <c r="N3593" s="7">
        <f>IF(I3593&lt;Educacao_infantil!$J$3,1,0)</f>
        <v>0</v>
      </c>
      <c r="O3593" s="22"/>
    </row>
    <row r="3594" spans="1:15" x14ac:dyDescent="0.25">
      <c r="A3594" s="5" t="s">
        <v>2531</v>
      </c>
      <c r="B3594" s="6" t="s">
        <v>114</v>
      </c>
      <c r="C3594" s="9" t="str">
        <f>VLOOKUP(B3594,'De-Para_Estado_Regiao'!$B$3:$C$29,2,0)</f>
        <v>Nordeste</v>
      </c>
      <c r="D3594" s="6">
        <v>671</v>
      </c>
      <c r="E3594" s="6">
        <v>0.61299999999999999</v>
      </c>
      <c r="F3594" s="6">
        <v>0.61</v>
      </c>
      <c r="G3594" s="6">
        <v>0.49</v>
      </c>
      <c r="H3594" s="6">
        <v>14805.27</v>
      </c>
      <c r="I3594" s="6">
        <v>1</v>
      </c>
      <c r="J3594" s="36" t="str">
        <f t="shared" si="56"/>
        <v>Médio</v>
      </c>
      <c r="K3594" s="6">
        <f>IF(OR(B3594="",D3594="",E3594="",F3594="",G3594="",H3594=""),1,0)</f>
        <v>0</v>
      </c>
      <c r="L3594" s="6">
        <f>IF(C3594&lt;Panorama_geral!$B$3,1,0)</f>
        <v>0</v>
      </c>
      <c r="M3594" s="36">
        <f>IF(D3594&gt;Educacao_infantil!$I$3,1,0)</f>
        <v>0</v>
      </c>
      <c r="N3594" s="7">
        <f>IF(I3594&lt;Educacao_infantil!$J$3,1,0)</f>
        <v>1</v>
      </c>
      <c r="O3594" s="22"/>
    </row>
    <row r="3595" spans="1:15" x14ac:dyDescent="0.25">
      <c r="A3595" s="8" t="s">
        <v>2416</v>
      </c>
      <c r="B3595" s="9" t="s">
        <v>22</v>
      </c>
      <c r="C3595" s="9" t="str">
        <f>VLOOKUP(B3595,'De-Para_Estado_Regiao'!$B$3:$C$29,2,0)</f>
        <v>Sul</v>
      </c>
      <c r="D3595" s="9">
        <v>352</v>
      </c>
      <c r="E3595" s="9">
        <v>0.68</v>
      </c>
      <c r="F3595" s="9">
        <v>0.67700000000000005</v>
      </c>
      <c r="G3595" s="9">
        <v>0.57299999999999995</v>
      </c>
      <c r="H3595" s="9">
        <v>26144.6</v>
      </c>
      <c r="I3595" s="6">
        <v>4</v>
      </c>
      <c r="J3595" s="36" t="str">
        <f t="shared" si="56"/>
        <v>Médio</v>
      </c>
      <c r="K3595" s="6">
        <f>IF(OR(B3595="",D3595="",E3595="",F3595="",G3595="",H3595=""),1,0)</f>
        <v>0</v>
      </c>
      <c r="L3595" s="6">
        <f>IF(C3595&lt;Panorama_geral!$B$3,1,0)</f>
        <v>0</v>
      </c>
      <c r="M3595" s="36">
        <f>IF(D3595&gt;Educacao_infantil!$I$3,1,0)</f>
        <v>0</v>
      </c>
      <c r="N3595" s="7">
        <f>IF(I3595&lt;Educacao_infantil!$J$3,1,0)</f>
        <v>0</v>
      </c>
      <c r="O3595" s="22"/>
    </row>
    <row r="3596" spans="1:15" x14ac:dyDescent="0.25">
      <c r="A3596" s="5" t="s">
        <v>2532</v>
      </c>
      <c r="B3596" s="6" t="s">
        <v>24</v>
      </c>
      <c r="C3596" s="9" t="str">
        <f>VLOOKUP(B3596,'De-Para_Estado_Regiao'!$B$3:$C$29,2,0)</f>
        <v>Nordeste</v>
      </c>
      <c r="D3596" s="6">
        <v>434</v>
      </c>
      <c r="E3596" s="6">
        <v>0.64300000000000002</v>
      </c>
      <c r="F3596" s="6">
        <v>0.59399999999999997</v>
      </c>
      <c r="G3596" s="6">
        <v>0.59399999999999997</v>
      </c>
      <c r="H3596" s="6">
        <v>12741.64</v>
      </c>
      <c r="I3596" s="6">
        <v>7</v>
      </c>
      <c r="J3596" s="36" t="str">
        <f t="shared" si="56"/>
        <v>Médio</v>
      </c>
      <c r="K3596" s="6">
        <f>IF(OR(B3596="",D3596="",E3596="",F3596="",G3596="",H3596=""),1,0)</f>
        <v>0</v>
      </c>
      <c r="L3596" s="6">
        <f>IF(C3596&lt;Panorama_geral!$B$3,1,0)</f>
        <v>0</v>
      </c>
      <c r="M3596" s="36">
        <f>IF(D3596&gt;Educacao_infantil!$I$3,1,0)</f>
        <v>0</v>
      </c>
      <c r="N3596" s="7">
        <f>IF(I3596&lt;Educacao_infantil!$J$3,1,0)</f>
        <v>0</v>
      </c>
      <c r="O3596" s="22"/>
    </row>
    <row r="3597" spans="1:15" x14ac:dyDescent="0.25">
      <c r="A3597" s="8" t="s">
        <v>2533</v>
      </c>
      <c r="B3597" s="9" t="s">
        <v>31</v>
      </c>
      <c r="C3597" s="9" t="str">
        <f>VLOOKUP(B3597,'De-Para_Estado_Regiao'!$B$3:$C$29,2,0)</f>
        <v>Nordeste</v>
      </c>
      <c r="D3597" s="9">
        <v>1169</v>
      </c>
      <c r="E3597" s="9">
        <v>0.61199999999999999</v>
      </c>
      <c r="F3597" s="9">
        <v>0.56399999999999995</v>
      </c>
      <c r="G3597" s="9">
        <v>0.55300000000000005</v>
      </c>
      <c r="H3597" s="9">
        <v>10203.879999999999</v>
      </c>
      <c r="I3597" s="6">
        <v>8</v>
      </c>
      <c r="J3597" s="36" t="str">
        <f t="shared" si="56"/>
        <v>Médio</v>
      </c>
      <c r="K3597" s="6">
        <f>IF(OR(B3597="",D3597="",E3597="",F3597="",G3597="",H3597=""),1,0)</f>
        <v>0</v>
      </c>
      <c r="L3597" s="6">
        <f>IF(C3597&lt;Panorama_geral!$B$3,1,0)</f>
        <v>0</v>
      </c>
      <c r="M3597" s="36">
        <f>IF(D3597&gt;Educacao_infantil!$I$3,1,0)</f>
        <v>1</v>
      </c>
      <c r="N3597" s="7">
        <f>IF(I3597&lt;Educacao_infantil!$J$3,1,0)</f>
        <v>0</v>
      </c>
      <c r="O3597" s="22"/>
    </row>
    <row r="3598" spans="1:15" x14ac:dyDescent="0.25">
      <c r="A3598" s="5" t="s">
        <v>2534</v>
      </c>
      <c r="B3598" s="6" t="s">
        <v>14</v>
      </c>
      <c r="C3598" s="9" t="str">
        <f>VLOOKUP(B3598,'De-Para_Estado_Regiao'!$B$3:$C$29,2,0)</f>
        <v>Sul</v>
      </c>
      <c r="D3598" s="6">
        <v>468</v>
      </c>
      <c r="E3598" s="6">
        <v>0.66</v>
      </c>
      <c r="F3598" s="6">
        <v>0.67600000000000005</v>
      </c>
      <c r="G3598" s="6">
        <v>0.52400000000000002</v>
      </c>
      <c r="H3598" s="6">
        <v>27529.65</v>
      </c>
      <c r="I3598" s="6">
        <v>9</v>
      </c>
      <c r="J3598" s="36" t="str">
        <f t="shared" si="56"/>
        <v>Médio</v>
      </c>
      <c r="K3598" s="6">
        <f>IF(OR(B3598="",D3598="",E3598="",F3598="",G3598="",H3598=""),1,0)</f>
        <v>0</v>
      </c>
      <c r="L3598" s="6">
        <f>IF(C3598&lt;Panorama_geral!$B$3,1,0)</f>
        <v>0</v>
      </c>
      <c r="M3598" s="36">
        <f>IF(D3598&gt;Educacao_infantil!$I$3,1,0)</f>
        <v>0</v>
      </c>
      <c r="N3598" s="7">
        <f>IF(I3598&lt;Educacao_infantil!$J$3,1,0)</f>
        <v>0</v>
      </c>
      <c r="O3598" s="22"/>
    </row>
    <row r="3599" spans="1:15" x14ac:dyDescent="0.25">
      <c r="A3599" s="8" t="s">
        <v>2535</v>
      </c>
      <c r="B3599" s="9" t="s">
        <v>59</v>
      </c>
      <c r="C3599" s="9" t="str">
        <f>VLOOKUP(B3599,'De-Para_Estado_Regiao'!$B$3:$C$29,2,0)</f>
        <v>Sul</v>
      </c>
      <c r="D3599" s="9">
        <v>126</v>
      </c>
      <c r="E3599" s="9">
        <v>0.67</v>
      </c>
      <c r="F3599" s="9">
        <v>0.70199999999999996</v>
      </c>
      <c r="G3599" s="9">
        <v>0.48099999999999998</v>
      </c>
      <c r="H3599" s="9">
        <v>27437.14</v>
      </c>
      <c r="I3599" s="6">
        <v>21</v>
      </c>
      <c r="J3599" s="36" t="str">
        <f t="shared" si="56"/>
        <v>Médio</v>
      </c>
      <c r="K3599" s="6">
        <f>IF(OR(B3599="",D3599="",E3599="",F3599="",G3599="",H3599=""),1,0)</f>
        <v>0</v>
      </c>
      <c r="L3599" s="6">
        <f>IF(C3599&lt;Panorama_geral!$B$3,1,0)</f>
        <v>0</v>
      </c>
      <c r="M3599" s="36">
        <f>IF(D3599&gt;Educacao_infantil!$I$3,1,0)</f>
        <v>0</v>
      </c>
      <c r="N3599" s="7">
        <f>IF(I3599&lt;Educacao_infantil!$J$3,1,0)</f>
        <v>0</v>
      </c>
      <c r="O3599" s="22"/>
    </row>
    <row r="3600" spans="1:15" x14ac:dyDescent="0.25">
      <c r="A3600" s="5" t="s">
        <v>505</v>
      </c>
      <c r="B3600" s="6" t="s">
        <v>111</v>
      </c>
      <c r="C3600" s="9" t="str">
        <f>VLOOKUP(B3600,'De-Para_Estado_Regiao'!$B$3:$C$29,2,0)</f>
        <v>Norte</v>
      </c>
      <c r="D3600" s="6">
        <v>467</v>
      </c>
      <c r="E3600" s="6">
        <v>0.70799999999999996</v>
      </c>
      <c r="F3600" s="6">
        <v>0.67700000000000005</v>
      </c>
      <c r="G3600" s="6">
        <v>0.623</v>
      </c>
      <c r="H3600" s="6">
        <v>31782.67</v>
      </c>
      <c r="I3600" s="6">
        <v>2</v>
      </c>
      <c r="J3600" s="36" t="str">
        <f t="shared" si="56"/>
        <v>Alto</v>
      </c>
      <c r="K3600" s="6">
        <f>IF(OR(B3600="",D3600="",E3600="",F3600="",G3600="",H3600=""),1,0)</f>
        <v>0</v>
      </c>
      <c r="L3600" s="6">
        <f>IF(C3600&lt;Panorama_geral!$B$3,1,0)</f>
        <v>0</v>
      </c>
      <c r="M3600" s="36">
        <f>IF(D3600&gt;Educacao_infantil!$I$3,1,0)</f>
        <v>0</v>
      </c>
      <c r="N3600" s="7">
        <f>IF(I3600&lt;Educacao_infantil!$J$3,1,0)</f>
        <v>0</v>
      </c>
      <c r="O3600" s="22"/>
    </row>
    <row r="3601" spans="1:15" x14ac:dyDescent="0.25">
      <c r="A3601" s="8" t="s">
        <v>2536</v>
      </c>
      <c r="B3601" s="9" t="s">
        <v>14</v>
      </c>
      <c r="C3601" s="9" t="str">
        <f>VLOOKUP(B3601,'De-Para_Estado_Regiao'!$B$3:$C$29,2,0)</f>
        <v>Sul</v>
      </c>
      <c r="D3601" s="9">
        <v>161</v>
      </c>
      <c r="E3601" s="9">
        <v>0.72</v>
      </c>
      <c r="F3601" s="9">
        <v>0.73899999999999999</v>
      </c>
      <c r="G3601" s="9">
        <v>0.61499999999999999</v>
      </c>
      <c r="H3601" s="9">
        <v>36228.82</v>
      </c>
      <c r="I3601" s="6">
        <v>5</v>
      </c>
      <c r="J3601" s="36" t="str">
        <f t="shared" si="56"/>
        <v>Alto</v>
      </c>
      <c r="K3601" s="6">
        <f>IF(OR(B3601="",D3601="",E3601="",F3601="",G3601="",H3601=""),1,0)</f>
        <v>0</v>
      </c>
      <c r="L3601" s="6">
        <f>IF(C3601&lt;Panorama_geral!$B$3,1,0)</f>
        <v>0</v>
      </c>
      <c r="M3601" s="36">
        <f>IF(D3601&gt;Educacao_infantil!$I$3,1,0)</f>
        <v>0</v>
      </c>
      <c r="N3601" s="7">
        <f>IF(I3601&lt;Educacao_infantil!$J$3,1,0)</f>
        <v>0</v>
      </c>
      <c r="O3601" s="22"/>
    </row>
    <row r="3602" spans="1:15" x14ac:dyDescent="0.25">
      <c r="A3602" s="5" t="s">
        <v>2537</v>
      </c>
      <c r="B3602" s="6" t="s">
        <v>14</v>
      </c>
      <c r="C3602" s="9" t="str">
        <f>VLOOKUP(B3602,'De-Para_Estado_Regiao'!$B$3:$C$29,2,0)</f>
        <v>Sul</v>
      </c>
      <c r="D3602" s="6">
        <v>172</v>
      </c>
      <c r="E3602" s="6">
        <v>0.72799999999999998</v>
      </c>
      <c r="F3602" s="6">
        <v>0.73399999999999999</v>
      </c>
      <c r="G3602" s="6">
        <v>0.63200000000000001</v>
      </c>
      <c r="H3602" s="6">
        <v>31561.72</v>
      </c>
      <c r="I3602" s="6">
        <v>9</v>
      </c>
      <c r="J3602" s="36" t="str">
        <f t="shared" si="56"/>
        <v>Alto</v>
      </c>
      <c r="K3602" s="6">
        <f>IF(OR(B3602="",D3602="",E3602="",F3602="",G3602="",H3602=""),1,0)</f>
        <v>0</v>
      </c>
      <c r="L3602" s="6">
        <f>IF(C3602&lt;Panorama_geral!$B$3,1,0)</f>
        <v>0</v>
      </c>
      <c r="M3602" s="36">
        <f>IF(D3602&gt;Educacao_infantil!$I$3,1,0)</f>
        <v>0</v>
      </c>
      <c r="N3602" s="7">
        <f>IF(I3602&lt;Educacao_infantil!$J$3,1,0)</f>
        <v>0</v>
      </c>
      <c r="O3602" s="22"/>
    </row>
    <row r="3603" spans="1:15" x14ac:dyDescent="0.25">
      <c r="A3603" s="8" t="s">
        <v>2538</v>
      </c>
      <c r="B3603" s="9" t="s">
        <v>7</v>
      </c>
      <c r="C3603" s="9" t="str">
        <f>VLOOKUP(B3603,'De-Para_Estado_Regiao'!$B$3:$C$29,2,0)</f>
        <v>Sudeste</v>
      </c>
      <c r="D3603" s="9">
        <v>503</v>
      </c>
      <c r="E3603" s="9">
        <v>0.73699999999999999</v>
      </c>
      <c r="F3603" s="9">
        <v>0.69099999999999995</v>
      </c>
      <c r="G3603" s="9">
        <v>0.70399999999999996</v>
      </c>
      <c r="H3603" s="9">
        <v>25823.08</v>
      </c>
      <c r="I3603" s="6">
        <v>6</v>
      </c>
      <c r="J3603" s="36" t="str">
        <f t="shared" si="56"/>
        <v>Alto</v>
      </c>
      <c r="K3603" s="6">
        <f>IF(OR(B3603="",D3603="",E3603="",F3603="",G3603="",H3603=""),1,0)</f>
        <v>0</v>
      </c>
      <c r="L3603" s="6">
        <f>IF(C3603&lt;Panorama_geral!$B$3,1,0)</f>
        <v>0</v>
      </c>
      <c r="M3603" s="36">
        <f>IF(D3603&gt;Educacao_infantil!$I$3,1,0)</f>
        <v>0</v>
      </c>
      <c r="N3603" s="7">
        <f>IF(I3603&lt;Educacao_infantil!$J$3,1,0)</f>
        <v>0</v>
      </c>
      <c r="O3603" s="22"/>
    </row>
    <row r="3604" spans="1:15" x14ac:dyDescent="0.25">
      <c r="A3604" s="8" t="s">
        <v>2540</v>
      </c>
      <c r="B3604" s="9" t="s">
        <v>14</v>
      </c>
      <c r="C3604" s="9" t="str">
        <f>VLOOKUP(B3604,'De-Para_Estado_Regiao'!$B$3:$C$29,2,0)</f>
        <v>Sul</v>
      </c>
      <c r="D3604" s="9">
        <v>169</v>
      </c>
      <c r="E3604" s="9">
        <v>0.755</v>
      </c>
      <c r="F3604" s="9">
        <v>0.75900000000000001</v>
      </c>
      <c r="G3604" s="9">
        <v>0.66900000000000004</v>
      </c>
      <c r="H3604" s="9">
        <v>37718.449999999997</v>
      </c>
      <c r="I3604" s="6">
        <v>14</v>
      </c>
      <c r="J3604" s="36" t="str">
        <f t="shared" si="56"/>
        <v>Alto</v>
      </c>
      <c r="K3604" s="6">
        <f>IF(OR(B3604="",D3604="",E3604="",F3604="",G3604="",H3604=""),1,0)</f>
        <v>0</v>
      </c>
      <c r="L3604" s="6">
        <f>IF(C3604&lt;Panorama_geral!$B$3,1,0)</f>
        <v>0</v>
      </c>
      <c r="M3604" s="36">
        <f>IF(D3604&gt;Educacao_infantil!$I$3,1,0)</f>
        <v>0</v>
      </c>
      <c r="N3604" s="7">
        <f>IF(I3604&lt;Educacao_infantil!$J$3,1,0)</f>
        <v>0</v>
      </c>
      <c r="O3604" s="22"/>
    </row>
    <row r="3605" spans="1:15" x14ac:dyDescent="0.25">
      <c r="A3605" s="5" t="s">
        <v>2541</v>
      </c>
      <c r="B3605" s="6" t="s">
        <v>59</v>
      </c>
      <c r="C3605" s="9" t="str">
        <f>VLOOKUP(B3605,'De-Para_Estado_Regiao'!$B$3:$C$29,2,0)</f>
        <v>Sul</v>
      </c>
      <c r="D3605" s="6">
        <v>422</v>
      </c>
      <c r="E3605" s="6">
        <v>0.7</v>
      </c>
      <c r="F3605" s="6">
        <v>0.73499999999999999</v>
      </c>
      <c r="G3605" s="6">
        <v>0.57899999999999996</v>
      </c>
      <c r="H3605" s="6">
        <v>23160.2</v>
      </c>
      <c r="I3605" s="6">
        <v>11</v>
      </c>
      <c r="J3605" s="36" t="str">
        <f t="shared" si="56"/>
        <v>Alto</v>
      </c>
      <c r="K3605" s="6">
        <f>IF(OR(B3605="",D3605="",E3605="",F3605="",G3605="",H3605=""),1,0)</f>
        <v>0</v>
      </c>
      <c r="L3605" s="6">
        <f>IF(C3605&lt;Panorama_geral!$B$3,1,0)</f>
        <v>0</v>
      </c>
      <c r="M3605" s="36">
        <f>IF(D3605&gt;Educacao_infantil!$I$3,1,0)</f>
        <v>0</v>
      </c>
      <c r="N3605" s="7">
        <f>IF(I3605&lt;Educacao_infantil!$J$3,1,0)</f>
        <v>0</v>
      </c>
      <c r="O3605" s="22"/>
    </row>
    <row r="3606" spans="1:15" x14ac:dyDescent="0.25">
      <c r="A3606" s="8" t="s">
        <v>2542</v>
      </c>
      <c r="B3606" s="9" t="s">
        <v>22</v>
      </c>
      <c r="C3606" s="9" t="str">
        <f>VLOOKUP(B3606,'De-Para_Estado_Regiao'!$B$3:$C$29,2,0)</f>
        <v>Sul</v>
      </c>
      <c r="D3606" s="9">
        <v>323</v>
      </c>
      <c r="E3606" s="9">
        <v>0.69099999999999995</v>
      </c>
      <c r="F3606" s="9">
        <v>0.66400000000000003</v>
      </c>
      <c r="G3606" s="9">
        <v>0.59899999999999998</v>
      </c>
      <c r="H3606" s="9">
        <v>29497.55</v>
      </c>
      <c r="I3606" s="6">
        <v>12</v>
      </c>
      <c r="J3606" s="36" t="str">
        <f t="shared" si="56"/>
        <v>Médio</v>
      </c>
      <c r="K3606" s="6">
        <f>IF(OR(B3606="",D3606="",E3606="",F3606="",G3606="",H3606=""),1,0)</f>
        <v>0</v>
      </c>
      <c r="L3606" s="6">
        <f>IF(C3606&lt;Panorama_geral!$B$3,1,0)</f>
        <v>0</v>
      </c>
      <c r="M3606" s="36">
        <f>IF(D3606&gt;Educacao_infantil!$I$3,1,0)</f>
        <v>0</v>
      </c>
      <c r="N3606" s="7">
        <f>IF(I3606&lt;Educacao_infantil!$J$3,1,0)</f>
        <v>0</v>
      </c>
      <c r="O3606" s="22"/>
    </row>
    <row r="3607" spans="1:15" x14ac:dyDescent="0.25">
      <c r="A3607" s="5" t="s">
        <v>2543</v>
      </c>
      <c r="B3607" s="6" t="s">
        <v>14</v>
      </c>
      <c r="C3607" s="9" t="str">
        <f>VLOOKUP(B3607,'De-Para_Estado_Regiao'!$B$3:$C$29,2,0)</f>
        <v>Sul</v>
      </c>
      <c r="D3607" s="6">
        <v>316</v>
      </c>
      <c r="E3607" s="6">
        <v>0.754</v>
      </c>
      <c r="F3607" s="6">
        <v>0.72599999999999998</v>
      </c>
      <c r="G3607" s="6">
        <v>0.66800000000000004</v>
      </c>
      <c r="H3607" s="6">
        <v>26350.06</v>
      </c>
      <c r="I3607" s="6">
        <v>16</v>
      </c>
      <c r="J3607" s="36" t="str">
        <f t="shared" si="56"/>
        <v>Alto</v>
      </c>
      <c r="K3607" s="6">
        <f>IF(OR(B3607="",D3607="",E3607="",F3607="",G3607="",H3607=""),1,0)</f>
        <v>0</v>
      </c>
      <c r="L3607" s="6">
        <f>IF(C3607&lt;Panorama_geral!$B$3,1,0)</f>
        <v>0</v>
      </c>
      <c r="M3607" s="36">
        <f>IF(D3607&gt;Educacao_infantil!$I$3,1,0)</f>
        <v>0</v>
      </c>
      <c r="N3607" s="7">
        <f>IF(I3607&lt;Educacao_infantil!$J$3,1,0)</f>
        <v>0</v>
      </c>
      <c r="O3607" s="22"/>
    </row>
    <row r="3608" spans="1:15" x14ac:dyDescent="0.25">
      <c r="A3608" s="8" t="s">
        <v>2544</v>
      </c>
      <c r="B3608" s="9" t="s">
        <v>16</v>
      </c>
      <c r="C3608" s="9" t="str">
        <f>VLOOKUP(B3608,'De-Para_Estado_Regiao'!$B$3:$C$29,2,0)</f>
        <v>Sudeste</v>
      </c>
      <c r="D3608" s="9">
        <v>398</v>
      </c>
      <c r="E3608" s="9">
        <v>0.69799999999999995</v>
      </c>
      <c r="F3608" s="9">
        <v>0.69399999999999995</v>
      </c>
      <c r="G3608" s="9">
        <v>0.57399999999999995</v>
      </c>
      <c r="H3608" s="9">
        <v>29947.96</v>
      </c>
      <c r="I3608" s="6">
        <v>4</v>
      </c>
      <c r="J3608" s="36" t="str">
        <f t="shared" si="56"/>
        <v>Médio</v>
      </c>
      <c r="K3608" s="6">
        <f>IF(OR(B3608="",D3608="",E3608="",F3608="",G3608="",H3608=""),1,0)</f>
        <v>0</v>
      </c>
      <c r="L3608" s="6">
        <f>IF(C3608&lt;Panorama_geral!$B$3,1,0)</f>
        <v>0</v>
      </c>
      <c r="M3608" s="36">
        <f>IF(D3608&gt;Educacao_infantil!$I$3,1,0)</f>
        <v>0</v>
      </c>
      <c r="N3608" s="7">
        <f>IF(I3608&lt;Educacao_infantil!$J$3,1,0)</f>
        <v>0</v>
      </c>
      <c r="O3608" s="22"/>
    </row>
    <row r="3609" spans="1:15" x14ac:dyDescent="0.25">
      <c r="A3609" s="5" t="s">
        <v>2545</v>
      </c>
      <c r="B3609" s="6" t="s">
        <v>275</v>
      </c>
      <c r="C3609" s="9" t="str">
        <f>VLOOKUP(B3609,'De-Para_Estado_Regiao'!$B$3:$C$29,2,0)</f>
        <v>Norte</v>
      </c>
      <c r="D3609" s="6">
        <v>911</v>
      </c>
      <c r="E3609" s="6">
        <v>0.622</v>
      </c>
      <c r="F3609" s="6">
        <v>0.59299999999999997</v>
      </c>
      <c r="G3609" s="6">
        <v>0.51700000000000002</v>
      </c>
      <c r="H3609" s="6">
        <v>14392.66</v>
      </c>
      <c r="I3609" s="6">
        <v>10</v>
      </c>
      <c r="J3609" s="36" t="str">
        <f t="shared" si="56"/>
        <v>Médio</v>
      </c>
      <c r="K3609" s="6">
        <f>IF(OR(B3609="",D3609="",E3609="",F3609="",G3609="",H3609=""),1,0)</f>
        <v>0</v>
      </c>
      <c r="L3609" s="6">
        <f>IF(C3609&lt;Panorama_geral!$B$3,1,0)</f>
        <v>0</v>
      </c>
      <c r="M3609" s="36">
        <f>IF(D3609&gt;Educacao_infantil!$I$3,1,0)</f>
        <v>0</v>
      </c>
      <c r="N3609" s="7">
        <f>IF(I3609&lt;Educacao_infantil!$J$3,1,0)</f>
        <v>0</v>
      </c>
      <c r="O3609" s="22"/>
    </row>
    <row r="3610" spans="1:15" x14ac:dyDescent="0.25">
      <c r="A3610" s="8" t="s">
        <v>2546</v>
      </c>
      <c r="B3610" s="9" t="s">
        <v>14</v>
      </c>
      <c r="C3610" s="9" t="str">
        <f>VLOOKUP(B3610,'De-Para_Estado_Regiao'!$B$3:$C$29,2,0)</f>
        <v>Sul</v>
      </c>
      <c r="D3610" s="9">
        <v>173</v>
      </c>
      <c r="E3610" s="9">
        <v>0.753</v>
      </c>
      <c r="F3610" s="9">
        <v>0.76300000000000001</v>
      </c>
      <c r="G3610" s="9">
        <v>0.65800000000000003</v>
      </c>
      <c r="H3610" s="9">
        <v>35748.660000000003</v>
      </c>
      <c r="I3610" s="6">
        <v>9</v>
      </c>
      <c r="J3610" s="36" t="str">
        <f t="shared" si="56"/>
        <v>Alto</v>
      </c>
      <c r="K3610" s="6">
        <f>IF(OR(B3610="",D3610="",E3610="",F3610="",G3610="",H3610=""),1,0)</f>
        <v>0</v>
      </c>
      <c r="L3610" s="6">
        <f>IF(C3610&lt;Panorama_geral!$B$3,1,0)</f>
        <v>0</v>
      </c>
      <c r="M3610" s="36">
        <f>IF(D3610&gt;Educacao_infantil!$I$3,1,0)</f>
        <v>0</v>
      </c>
      <c r="N3610" s="7">
        <f>IF(I3610&lt;Educacao_infantil!$J$3,1,0)</f>
        <v>0</v>
      </c>
      <c r="O3610" s="22"/>
    </row>
    <row r="3611" spans="1:15" x14ac:dyDescent="0.25">
      <c r="A3611" s="5" t="s">
        <v>2547</v>
      </c>
      <c r="B3611" s="6" t="s">
        <v>16</v>
      </c>
      <c r="C3611" s="9" t="str">
        <f>VLOOKUP(B3611,'De-Para_Estado_Regiao'!$B$3:$C$29,2,0)</f>
        <v>Sudeste</v>
      </c>
      <c r="D3611" s="6">
        <v>446</v>
      </c>
      <c r="E3611" s="6">
        <v>0.68</v>
      </c>
      <c r="F3611" s="6">
        <v>0.68700000000000006</v>
      </c>
      <c r="G3611" s="6">
        <v>0.57299999999999995</v>
      </c>
      <c r="H3611" s="6">
        <v>25063.77</v>
      </c>
      <c r="I3611" s="6">
        <v>6</v>
      </c>
      <c r="J3611" s="36" t="str">
        <f t="shared" si="56"/>
        <v>Médio</v>
      </c>
      <c r="K3611" s="6">
        <f>IF(OR(B3611="",D3611="",E3611="",F3611="",G3611="",H3611=""),1,0)</f>
        <v>0</v>
      </c>
      <c r="L3611" s="6">
        <f>IF(C3611&lt;Panorama_geral!$B$3,1,0)</f>
        <v>0</v>
      </c>
      <c r="M3611" s="36">
        <f>IF(D3611&gt;Educacao_infantil!$I$3,1,0)</f>
        <v>0</v>
      </c>
      <c r="N3611" s="7">
        <f>IF(I3611&lt;Educacao_infantil!$J$3,1,0)</f>
        <v>0</v>
      </c>
      <c r="O3611" s="22"/>
    </row>
    <row r="3612" spans="1:15" x14ac:dyDescent="0.25">
      <c r="A3612" s="5" t="s">
        <v>2549</v>
      </c>
      <c r="B3612" s="6" t="s">
        <v>14</v>
      </c>
      <c r="C3612" s="9" t="str">
        <f>VLOOKUP(B3612,'De-Para_Estado_Regiao'!$B$3:$C$29,2,0)</f>
        <v>Sul</v>
      </c>
      <c r="D3612" s="6">
        <v>173</v>
      </c>
      <c r="E3612" s="6">
        <v>0.77300000000000002</v>
      </c>
      <c r="F3612" s="6">
        <v>0.78700000000000003</v>
      </c>
      <c r="G3612" s="6">
        <v>0.67900000000000005</v>
      </c>
      <c r="H3612" s="6">
        <v>35632.800000000003</v>
      </c>
      <c r="I3612" s="6">
        <v>10</v>
      </c>
      <c r="J3612" s="36" t="str">
        <f t="shared" si="56"/>
        <v>Alto</v>
      </c>
      <c r="K3612" s="6">
        <f>IF(OR(B3612="",D3612="",E3612="",F3612="",G3612="",H3612=""),1,0)</f>
        <v>0</v>
      </c>
      <c r="L3612" s="6">
        <f>IF(C3612&lt;Panorama_geral!$B$3,1,0)</f>
        <v>0</v>
      </c>
      <c r="M3612" s="36">
        <f>IF(D3612&gt;Educacao_infantil!$I$3,1,0)</f>
        <v>0</v>
      </c>
      <c r="N3612" s="7">
        <f>IF(I3612&lt;Educacao_infantil!$J$3,1,0)</f>
        <v>0</v>
      </c>
      <c r="O3612" s="22"/>
    </row>
    <row r="3613" spans="1:15" x14ac:dyDescent="0.25">
      <c r="A3613" s="8" t="s">
        <v>2550</v>
      </c>
      <c r="B3613" s="9" t="s">
        <v>22</v>
      </c>
      <c r="C3613" s="9" t="str">
        <f>VLOOKUP(B3613,'De-Para_Estado_Regiao'!$B$3:$C$29,2,0)</f>
        <v>Sul</v>
      </c>
      <c r="D3613" s="9">
        <v>224</v>
      </c>
      <c r="E3613" s="9">
        <v>0.74299999999999999</v>
      </c>
      <c r="F3613" s="9">
        <v>0.72699999999999998</v>
      </c>
      <c r="G3613" s="9">
        <v>0.69599999999999995</v>
      </c>
      <c r="H3613" s="9">
        <v>46185.93</v>
      </c>
      <c r="I3613" s="6">
        <v>3</v>
      </c>
      <c r="J3613" s="36" t="str">
        <f t="shared" si="56"/>
        <v>Alto</v>
      </c>
      <c r="K3613" s="6">
        <f>IF(OR(B3613="",D3613="",E3613="",F3613="",G3613="",H3613=""),1,0)</f>
        <v>0</v>
      </c>
      <c r="L3613" s="6">
        <f>IF(C3613&lt;Panorama_geral!$B$3,1,0)</f>
        <v>0</v>
      </c>
      <c r="M3613" s="36">
        <f>IF(D3613&gt;Educacao_infantil!$I$3,1,0)</f>
        <v>0</v>
      </c>
      <c r="N3613" s="7">
        <f>IF(I3613&lt;Educacao_infantil!$J$3,1,0)</f>
        <v>0</v>
      </c>
      <c r="O3613" s="22"/>
    </row>
    <row r="3614" spans="1:15" x14ac:dyDescent="0.25">
      <c r="A3614" s="5" t="s">
        <v>2553</v>
      </c>
      <c r="B3614" s="6" t="s">
        <v>14</v>
      </c>
      <c r="C3614" s="9" t="str">
        <f>VLOOKUP(B3614,'De-Para_Estado_Regiao'!$B$3:$C$29,2,0)</f>
        <v>Sul</v>
      </c>
      <c r="D3614" s="6">
        <v>120</v>
      </c>
      <c r="E3614" s="6">
        <v>0.75</v>
      </c>
      <c r="F3614" s="6">
        <v>0.746</v>
      </c>
      <c r="G3614" s="6">
        <v>0.67800000000000005</v>
      </c>
      <c r="H3614" s="6">
        <v>42642.3</v>
      </c>
      <c r="I3614" s="6">
        <v>9</v>
      </c>
      <c r="J3614" s="36" t="str">
        <f t="shared" si="56"/>
        <v>Alto</v>
      </c>
      <c r="K3614" s="6">
        <f>IF(OR(B3614="",D3614="",E3614="",F3614="",G3614="",H3614=""),1,0)</f>
        <v>0</v>
      </c>
      <c r="L3614" s="6">
        <f>IF(C3614&lt;Panorama_geral!$B$3,1,0)</f>
        <v>0</v>
      </c>
      <c r="M3614" s="36">
        <f>IF(D3614&gt;Educacao_infantil!$I$3,1,0)</f>
        <v>0</v>
      </c>
      <c r="N3614" s="7">
        <f>IF(I3614&lt;Educacao_infantil!$J$3,1,0)</f>
        <v>0</v>
      </c>
      <c r="O3614" s="22"/>
    </row>
    <row r="3615" spans="1:15" x14ac:dyDescent="0.25">
      <c r="A3615" s="8" t="s">
        <v>2554</v>
      </c>
      <c r="B3615" s="9" t="s">
        <v>24</v>
      </c>
      <c r="C3615" s="9" t="str">
        <f>VLOOKUP(B3615,'De-Para_Estado_Regiao'!$B$3:$C$29,2,0)</f>
        <v>Nordeste</v>
      </c>
      <c r="D3615" s="9">
        <v>865</v>
      </c>
      <c r="E3615" s="9">
        <v>0.60799999999999998</v>
      </c>
      <c r="F3615" s="9">
        <v>0.61099999999999999</v>
      </c>
      <c r="G3615" s="9">
        <v>0.47599999999999998</v>
      </c>
      <c r="H3615" s="9">
        <v>11149.72</v>
      </c>
      <c r="I3615" s="6">
        <v>4</v>
      </c>
      <c r="J3615" s="36" t="str">
        <f t="shared" si="56"/>
        <v>Médio</v>
      </c>
      <c r="K3615" s="6">
        <f>IF(OR(B3615="",D3615="",E3615="",F3615="",G3615="",H3615=""),1,0)</f>
        <v>0</v>
      </c>
      <c r="L3615" s="6">
        <f>IF(C3615&lt;Panorama_geral!$B$3,1,0)</f>
        <v>0</v>
      </c>
      <c r="M3615" s="36">
        <f>IF(D3615&gt;Educacao_infantil!$I$3,1,0)</f>
        <v>0</v>
      </c>
      <c r="N3615" s="7">
        <f>IF(I3615&lt;Educacao_infantil!$J$3,1,0)</f>
        <v>0</v>
      </c>
      <c r="O3615" s="22"/>
    </row>
    <row r="3616" spans="1:15" x14ac:dyDescent="0.25">
      <c r="A3616" s="8" t="s">
        <v>2556</v>
      </c>
      <c r="B3616" s="9" t="s">
        <v>59</v>
      </c>
      <c r="C3616" s="9" t="str">
        <f>VLOOKUP(B3616,'De-Para_Estado_Regiao'!$B$3:$C$29,2,0)</f>
        <v>Sul</v>
      </c>
      <c r="D3616" s="9">
        <v>410</v>
      </c>
      <c r="E3616" s="9">
        <v>0.754</v>
      </c>
      <c r="F3616" s="9">
        <v>0.76900000000000002</v>
      </c>
      <c r="G3616" s="9">
        <v>0.626</v>
      </c>
      <c r="H3616" s="9">
        <v>22705.68</v>
      </c>
      <c r="I3616" s="6">
        <v>18</v>
      </c>
      <c r="J3616" s="36" t="str">
        <f t="shared" si="56"/>
        <v>Alto</v>
      </c>
      <c r="K3616" s="6">
        <f>IF(OR(B3616="",D3616="",E3616="",F3616="",G3616="",H3616=""),1,0)</f>
        <v>0</v>
      </c>
      <c r="L3616" s="6">
        <f>IF(C3616&lt;Panorama_geral!$B$3,1,0)</f>
        <v>0</v>
      </c>
      <c r="M3616" s="36">
        <f>IF(D3616&gt;Educacao_infantil!$I$3,1,0)</f>
        <v>0</v>
      </c>
      <c r="N3616" s="7">
        <f>IF(I3616&lt;Educacao_infantil!$J$3,1,0)</f>
        <v>0</v>
      </c>
      <c r="O3616" s="22"/>
    </row>
    <row r="3617" spans="1:15" x14ac:dyDescent="0.25">
      <c r="A3617" s="5" t="s">
        <v>2557</v>
      </c>
      <c r="B3617" s="6" t="s">
        <v>64</v>
      </c>
      <c r="C3617" s="9" t="str">
        <f>VLOOKUP(B3617,'De-Para_Estado_Regiao'!$B$3:$C$29,2,0)</f>
        <v>Sudeste</v>
      </c>
      <c r="D3617" s="6">
        <v>202</v>
      </c>
      <c r="E3617" s="6">
        <v>0.66</v>
      </c>
      <c r="F3617" s="6">
        <v>0.63</v>
      </c>
      <c r="G3617" s="6">
        <v>0.54</v>
      </c>
      <c r="H3617" s="6">
        <v>20275.59</v>
      </c>
      <c r="I3617" s="6">
        <v>12</v>
      </c>
      <c r="J3617" s="36" t="str">
        <f t="shared" si="56"/>
        <v>Médio</v>
      </c>
      <c r="K3617" s="6">
        <f>IF(OR(B3617="",D3617="",E3617="",F3617="",G3617="",H3617=""),1,0)</f>
        <v>0</v>
      </c>
      <c r="L3617" s="6">
        <f>IF(C3617&lt;Panorama_geral!$B$3,1,0)</f>
        <v>0</v>
      </c>
      <c r="M3617" s="36">
        <f>IF(D3617&gt;Educacao_infantil!$I$3,1,0)</f>
        <v>0</v>
      </c>
      <c r="N3617" s="7">
        <f>IF(I3617&lt;Educacao_infantil!$J$3,1,0)</f>
        <v>0</v>
      </c>
      <c r="O3617" s="22"/>
    </row>
    <row r="3618" spans="1:15" x14ac:dyDescent="0.25">
      <c r="A3618" s="8" t="s">
        <v>2558</v>
      </c>
      <c r="B3618" s="9" t="s">
        <v>64</v>
      </c>
      <c r="C3618" s="9" t="str">
        <f>VLOOKUP(B3618,'De-Para_Estado_Regiao'!$B$3:$C$29,2,0)</f>
        <v>Sudeste</v>
      </c>
      <c r="D3618" s="9">
        <v>353</v>
      </c>
      <c r="E3618" s="9">
        <v>0.70799999999999996</v>
      </c>
      <c r="F3618" s="9">
        <v>0.66300000000000003</v>
      </c>
      <c r="G3618" s="9">
        <v>0.63700000000000001</v>
      </c>
      <c r="H3618" s="9">
        <v>22858.06</v>
      </c>
      <c r="I3618" s="6">
        <v>12</v>
      </c>
      <c r="J3618" s="36" t="str">
        <f t="shared" si="56"/>
        <v>Alto</v>
      </c>
      <c r="K3618" s="6">
        <f>IF(OR(B3618="",D3618="",E3618="",F3618="",G3618="",H3618=""),1,0)</f>
        <v>0</v>
      </c>
      <c r="L3618" s="6">
        <f>IF(C3618&lt;Panorama_geral!$B$3,1,0)</f>
        <v>0</v>
      </c>
      <c r="M3618" s="36">
        <f>IF(D3618&gt;Educacao_infantil!$I$3,1,0)</f>
        <v>0</v>
      </c>
      <c r="N3618" s="7">
        <f>IF(I3618&lt;Educacao_infantil!$J$3,1,0)</f>
        <v>0</v>
      </c>
      <c r="O3618" s="22"/>
    </row>
    <row r="3619" spans="1:15" x14ac:dyDescent="0.25">
      <c r="A3619" s="8" t="s">
        <v>2560</v>
      </c>
      <c r="B3619" s="9" t="s">
        <v>59</v>
      </c>
      <c r="C3619" s="9" t="str">
        <f>VLOOKUP(B3619,'De-Para_Estado_Regiao'!$B$3:$C$29,2,0)</f>
        <v>Sul</v>
      </c>
      <c r="D3619" s="9">
        <v>273</v>
      </c>
      <c r="E3619" s="9">
        <v>0.74</v>
      </c>
      <c r="F3619" s="9">
        <v>0.73199999999999998</v>
      </c>
      <c r="G3619" s="9">
        <v>0.65300000000000002</v>
      </c>
      <c r="H3619" s="9">
        <v>25381.9</v>
      </c>
      <c r="I3619" s="6">
        <v>11</v>
      </c>
      <c r="J3619" s="36" t="str">
        <f t="shared" si="56"/>
        <v>Alto</v>
      </c>
      <c r="K3619" s="6">
        <f>IF(OR(B3619="",D3619="",E3619="",F3619="",G3619="",H3619=""),1,0)</f>
        <v>0</v>
      </c>
      <c r="L3619" s="6">
        <f>IF(C3619&lt;Panorama_geral!$B$3,1,0)</f>
        <v>0</v>
      </c>
      <c r="M3619" s="36">
        <f>IF(D3619&gt;Educacao_infantil!$I$3,1,0)</f>
        <v>0</v>
      </c>
      <c r="N3619" s="7">
        <f>IF(I3619&lt;Educacao_infantil!$J$3,1,0)</f>
        <v>0</v>
      </c>
      <c r="O3619" s="22"/>
    </row>
    <row r="3620" spans="1:15" x14ac:dyDescent="0.25">
      <c r="A3620" s="5" t="s">
        <v>2561</v>
      </c>
      <c r="B3620" s="6" t="s">
        <v>16</v>
      </c>
      <c r="C3620" s="9" t="str">
        <f>VLOOKUP(B3620,'De-Para_Estado_Regiao'!$B$3:$C$29,2,0)</f>
        <v>Sudeste</v>
      </c>
      <c r="D3620" s="6">
        <v>352</v>
      </c>
      <c r="E3620" s="6">
        <v>0.69599999999999995</v>
      </c>
      <c r="F3620" s="6">
        <v>0.68799999999999994</v>
      </c>
      <c r="G3620" s="6">
        <v>0.59</v>
      </c>
      <c r="H3620" s="6">
        <v>29222.27</v>
      </c>
      <c r="I3620" s="6">
        <v>14</v>
      </c>
      <c r="J3620" s="36" t="str">
        <f t="shared" si="56"/>
        <v>Médio</v>
      </c>
      <c r="K3620" s="6">
        <f>IF(OR(B3620="",D3620="",E3620="",F3620="",G3620="",H3620=""),1,0)</f>
        <v>0</v>
      </c>
      <c r="L3620" s="6">
        <f>IF(C3620&lt;Panorama_geral!$B$3,1,0)</f>
        <v>0</v>
      </c>
      <c r="M3620" s="36">
        <f>IF(D3620&gt;Educacao_infantil!$I$3,1,0)</f>
        <v>0</v>
      </c>
      <c r="N3620" s="7">
        <f>IF(I3620&lt;Educacao_infantil!$J$3,1,0)</f>
        <v>0</v>
      </c>
      <c r="O3620" s="22"/>
    </row>
    <row r="3621" spans="1:15" x14ac:dyDescent="0.25">
      <c r="A3621" s="8" t="s">
        <v>2562</v>
      </c>
      <c r="B3621" s="9" t="s">
        <v>14</v>
      </c>
      <c r="C3621" s="9" t="str">
        <f>VLOOKUP(B3621,'De-Para_Estado_Regiao'!$B$3:$C$29,2,0)</f>
        <v>Sul</v>
      </c>
      <c r="D3621" s="9">
        <v>104</v>
      </c>
      <c r="E3621" s="9">
        <v>0.74099999999999999</v>
      </c>
      <c r="F3621" s="9">
        <v>0.72399999999999998</v>
      </c>
      <c r="G3621" s="9">
        <v>0.64800000000000002</v>
      </c>
      <c r="H3621" s="9">
        <v>63426.23</v>
      </c>
      <c r="I3621" s="6">
        <v>3</v>
      </c>
      <c r="J3621" s="36" t="str">
        <f t="shared" si="56"/>
        <v>Alto</v>
      </c>
      <c r="K3621" s="6">
        <f>IF(OR(B3621="",D3621="",E3621="",F3621="",G3621="",H3621=""),1,0)</f>
        <v>0</v>
      </c>
      <c r="L3621" s="6">
        <f>IF(C3621&lt;Panorama_geral!$B$3,1,0)</f>
        <v>0</v>
      </c>
      <c r="M3621" s="36">
        <f>IF(D3621&gt;Educacao_infantil!$I$3,1,0)</f>
        <v>0</v>
      </c>
      <c r="N3621" s="7">
        <f>IF(I3621&lt;Educacao_infantil!$J$3,1,0)</f>
        <v>0</v>
      </c>
      <c r="O3621" s="22"/>
    </row>
    <row r="3622" spans="1:15" x14ac:dyDescent="0.25">
      <c r="A3622" s="8" t="s">
        <v>2564</v>
      </c>
      <c r="B3622" s="9" t="s">
        <v>16</v>
      </c>
      <c r="C3622" s="9" t="str">
        <f>VLOOKUP(B3622,'De-Para_Estado_Regiao'!$B$3:$C$29,2,0)</f>
        <v>Sudeste</v>
      </c>
      <c r="D3622" s="9">
        <v>406</v>
      </c>
      <c r="E3622" s="9">
        <v>0.68799999999999994</v>
      </c>
      <c r="F3622" s="9">
        <v>0.67700000000000005</v>
      </c>
      <c r="G3622" s="9">
        <v>0.56699999999999995</v>
      </c>
      <c r="H3622" s="9">
        <v>19018.68</v>
      </c>
      <c r="I3622" s="6">
        <v>8</v>
      </c>
      <c r="J3622" s="36" t="str">
        <f t="shared" si="56"/>
        <v>Médio</v>
      </c>
      <c r="K3622" s="6">
        <f>IF(OR(B3622="",D3622="",E3622="",F3622="",G3622="",H3622=""),1,0)</f>
        <v>0</v>
      </c>
      <c r="L3622" s="6">
        <f>IF(C3622&lt;Panorama_geral!$B$3,1,0)</f>
        <v>0</v>
      </c>
      <c r="M3622" s="36">
        <f>IF(D3622&gt;Educacao_infantil!$I$3,1,0)</f>
        <v>0</v>
      </c>
      <c r="N3622" s="7">
        <f>IF(I3622&lt;Educacao_infantil!$J$3,1,0)</f>
        <v>0</v>
      </c>
      <c r="O3622" s="22"/>
    </row>
    <row r="3623" spans="1:15" x14ac:dyDescent="0.25">
      <c r="A3623" s="5" t="s">
        <v>2567</v>
      </c>
      <c r="B3623" s="6" t="s">
        <v>14</v>
      </c>
      <c r="C3623" s="9" t="str">
        <f>VLOOKUP(B3623,'De-Para_Estado_Regiao'!$B$3:$C$29,2,0)</f>
        <v>Sul</v>
      </c>
      <c r="D3623" s="6">
        <v>576</v>
      </c>
      <c r="E3623" s="6">
        <v>0.73</v>
      </c>
      <c r="F3623" s="6">
        <v>0.73</v>
      </c>
      <c r="G3623" s="6">
        <v>0.625</v>
      </c>
      <c r="H3623" s="6">
        <v>17487.52</v>
      </c>
      <c r="I3623" s="6">
        <v>3</v>
      </c>
      <c r="J3623" s="36" t="str">
        <f t="shared" si="56"/>
        <v>Alto</v>
      </c>
      <c r="K3623" s="6">
        <f>IF(OR(B3623="",D3623="",E3623="",F3623="",G3623="",H3623=""),1,0)</f>
        <v>0</v>
      </c>
      <c r="L3623" s="6">
        <f>IF(C3623&lt;Panorama_geral!$B$3,1,0)</f>
        <v>0</v>
      </c>
      <c r="M3623" s="36">
        <f>IF(D3623&gt;Educacao_infantil!$I$3,1,0)</f>
        <v>0</v>
      </c>
      <c r="N3623" s="7">
        <f>IF(I3623&lt;Educacao_infantil!$J$3,1,0)</f>
        <v>0</v>
      </c>
      <c r="O3623" s="22"/>
    </row>
    <row r="3624" spans="1:15" x14ac:dyDescent="0.25">
      <c r="A3624" s="8" t="s">
        <v>2568</v>
      </c>
      <c r="B3624" s="9" t="s">
        <v>16</v>
      </c>
      <c r="C3624" s="9" t="str">
        <f>VLOOKUP(B3624,'De-Para_Estado_Regiao'!$B$3:$C$29,2,0)</f>
        <v>Sudeste</v>
      </c>
      <c r="D3624" s="9">
        <v>744</v>
      </c>
      <c r="E3624" s="9">
        <v>0.624</v>
      </c>
      <c r="F3624" s="9">
        <v>0.58599999999999997</v>
      </c>
      <c r="G3624" s="9">
        <v>0.52</v>
      </c>
      <c r="H3624" s="9">
        <v>8178.13</v>
      </c>
      <c r="I3624" s="6">
        <v>29</v>
      </c>
      <c r="J3624" s="36" t="str">
        <f t="shared" si="56"/>
        <v>Médio</v>
      </c>
      <c r="K3624" s="6">
        <f>IF(OR(B3624="",D3624="",E3624="",F3624="",G3624="",H3624=""),1,0)</f>
        <v>0</v>
      </c>
      <c r="L3624" s="6">
        <f>IF(C3624&lt;Panorama_geral!$B$3,1,0)</f>
        <v>0</v>
      </c>
      <c r="M3624" s="36">
        <f>IF(D3624&gt;Educacao_infantil!$I$3,1,0)</f>
        <v>0</v>
      </c>
      <c r="N3624" s="7">
        <f>IF(I3624&lt;Educacao_infantil!$J$3,1,0)</f>
        <v>0</v>
      </c>
      <c r="O3624" s="22"/>
    </row>
    <row r="3625" spans="1:15" x14ac:dyDescent="0.25">
      <c r="A3625" s="8" t="s">
        <v>1483</v>
      </c>
      <c r="B3625" s="9" t="s">
        <v>14</v>
      </c>
      <c r="C3625" s="9" t="str">
        <f>VLOOKUP(B3625,'De-Para_Estado_Regiao'!$B$3:$C$29,2,0)</f>
        <v>Sul</v>
      </c>
      <c r="D3625" s="9">
        <v>186</v>
      </c>
      <c r="E3625" s="9">
        <v>0.69299999999999995</v>
      </c>
      <c r="F3625" s="9">
        <v>0.71099999999999997</v>
      </c>
      <c r="G3625" s="9">
        <v>0.57599999999999996</v>
      </c>
      <c r="H3625" s="9">
        <v>37854.44</v>
      </c>
      <c r="I3625" s="6">
        <v>6</v>
      </c>
      <c r="J3625" s="36" t="str">
        <f t="shared" si="56"/>
        <v>Médio</v>
      </c>
      <c r="K3625" s="6">
        <f>IF(OR(B3625="",D3625="",E3625="",F3625="",G3625="",H3625=""),1,0)</f>
        <v>0</v>
      </c>
      <c r="L3625" s="6">
        <f>IF(C3625&lt;Panorama_geral!$B$3,1,0)</f>
        <v>0</v>
      </c>
      <c r="M3625" s="36">
        <f>IF(D3625&gt;Educacao_infantil!$I$3,1,0)</f>
        <v>0</v>
      </c>
      <c r="N3625" s="7">
        <f>IF(I3625&lt;Educacao_infantil!$J$3,1,0)</f>
        <v>0</v>
      </c>
      <c r="O3625" s="22"/>
    </row>
    <row r="3626" spans="1:15" x14ac:dyDescent="0.25">
      <c r="A3626" s="5" t="s">
        <v>2572</v>
      </c>
      <c r="B3626" s="6" t="s">
        <v>16</v>
      </c>
      <c r="C3626" s="9" t="str">
        <f>VLOOKUP(B3626,'De-Para_Estado_Regiao'!$B$3:$C$29,2,0)</f>
        <v>Sudeste</v>
      </c>
      <c r="D3626" s="6">
        <v>761</v>
      </c>
      <c r="E3626" s="6">
        <v>0.63300000000000001</v>
      </c>
      <c r="F3626" s="6">
        <v>0.6</v>
      </c>
      <c r="G3626" s="6">
        <v>0.52800000000000002</v>
      </c>
      <c r="H3626" s="6">
        <v>7844.03</v>
      </c>
      <c r="I3626" s="6">
        <v>20</v>
      </c>
      <c r="J3626" s="36" t="str">
        <f t="shared" si="56"/>
        <v>Médio</v>
      </c>
      <c r="K3626" s="6">
        <f>IF(OR(B3626="",D3626="",E3626="",F3626="",G3626="",H3626=""),1,0)</f>
        <v>0</v>
      </c>
      <c r="L3626" s="6">
        <f>IF(C3626&lt;Panorama_geral!$B$3,1,0)</f>
        <v>0</v>
      </c>
      <c r="M3626" s="36">
        <f>IF(D3626&gt;Educacao_infantil!$I$3,1,0)</f>
        <v>0</v>
      </c>
      <c r="N3626" s="7">
        <f>IF(I3626&lt;Educacao_infantil!$J$3,1,0)</f>
        <v>0</v>
      </c>
      <c r="O3626" s="22"/>
    </row>
    <row r="3627" spans="1:15" x14ac:dyDescent="0.25">
      <c r="A3627" s="8" t="s">
        <v>2573</v>
      </c>
      <c r="B3627" s="9" t="s">
        <v>53</v>
      </c>
      <c r="C3627" s="9" t="str">
        <f>VLOOKUP(B3627,'De-Para_Estado_Regiao'!$B$3:$C$29,2,0)</f>
        <v>Centro-Oeste</v>
      </c>
      <c r="D3627" s="9">
        <v>504</v>
      </c>
      <c r="E3627" s="9">
        <v>0.63900000000000001</v>
      </c>
      <c r="F3627" s="9">
        <v>0.65800000000000003</v>
      </c>
      <c r="G3627" s="9">
        <v>0.48299999999999998</v>
      </c>
      <c r="H3627" s="9">
        <v>17682.009999999998</v>
      </c>
      <c r="I3627" s="6">
        <v>11</v>
      </c>
      <c r="J3627" s="36" t="str">
        <f t="shared" si="56"/>
        <v>Médio</v>
      </c>
      <c r="K3627" s="6">
        <f>IF(OR(B3627="",D3627="",E3627="",F3627="",G3627="",H3627=""),1,0)</f>
        <v>0</v>
      </c>
      <c r="L3627" s="6">
        <f>IF(C3627&lt;Panorama_geral!$B$3,1,0)</f>
        <v>0</v>
      </c>
      <c r="M3627" s="36">
        <f>IF(D3627&gt;Educacao_infantil!$I$3,1,0)</f>
        <v>0</v>
      </c>
      <c r="N3627" s="7">
        <f>IF(I3627&lt;Educacao_infantil!$J$3,1,0)</f>
        <v>0</v>
      </c>
      <c r="O3627" s="22"/>
    </row>
    <row r="3628" spans="1:15" x14ac:dyDescent="0.25">
      <c r="A3628" s="5" t="s">
        <v>2574</v>
      </c>
      <c r="B3628" s="6" t="s">
        <v>14</v>
      </c>
      <c r="C3628" s="9" t="str">
        <f>VLOOKUP(B3628,'De-Para_Estado_Regiao'!$B$3:$C$29,2,0)</f>
        <v>Sul</v>
      </c>
      <c r="D3628" s="6">
        <v>46</v>
      </c>
      <c r="E3628" s="6">
        <v>0.68700000000000006</v>
      </c>
      <c r="F3628" s="6">
        <v>0.70299999999999996</v>
      </c>
      <c r="G3628" s="6">
        <v>0.54100000000000004</v>
      </c>
      <c r="H3628" s="6">
        <v>52913.18</v>
      </c>
      <c r="I3628" s="6">
        <v>6</v>
      </c>
      <c r="J3628" s="36" t="str">
        <f t="shared" si="56"/>
        <v>Médio</v>
      </c>
      <c r="K3628" s="6">
        <f>IF(OR(B3628="",D3628="",E3628="",F3628="",G3628="",H3628=""),1,0)</f>
        <v>0</v>
      </c>
      <c r="L3628" s="6">
        <f>IF(C3628&lt;Panorama_geral!$B$3,1,0)</f>
        <v>0</v>
      </c>
      <c r="M3628" s="36">
        <f>IF(D3628&gt;Educacao_infantil!$I$3,1,0)</f>
        <v>0</v>
      </c>
      <c r="N3628" s="7">
        <f>IF(I3628&lt;Educacao_infantil!$J$3,1,0)</f>
        <v>0</v>
      </c>
      <c r="O3628" s="22"/>
    </row>
    <row r="3629" spans="1:15" x14ac:dyDescent="0.25">
      <c r="A3629" s="8" t="s">
        <v>2575</v>
      </c>
      <c r="B3629" s="9" t="s">
        <v>16</v>
      </c>
      <c r="C3629" s="9" t="str">
        <f>VLOOKUP(B3629,'De-Para_Estado_Regiao'!$B$3:$C$29,2,0)</f>
        <v>Sudeste</v>
      </c>
      <c r="D3629" s="9">
        <v>611</v>
      </c>
      <c r="E3629" s="9">
        <v>0.71</v>
      </c>
      <c r="F3629" s="9">
        <v>0.70499999999999996</v>
      </c>
      <c r="G3629" s="9">
        <v>0.59</v>
      </c>
      <c r="H3629" s="9">
        <v>14743.29</v>
      </c>
      <c r="I3629" s="6">
        <v>17</v>
      </c>
      <c r="J3629" s="36" t="str">
        <f t="shared" si="56"/>
        <v>Alto</v>
      </c>
      <c r="K3629" s="6">
        <f>IF(OR(B3629="",D3629="",E3629="",F3629="",G3629="",H3629=""),1,0)</f>
        <v>0</v>
      </c>
      <c r="L3629" s="6">
        <f>IF(C3629&lt;Panorama_geral!$B$3,1,0)</f>
        <v>0</v>
      </c>
      <c r="M3629" s="36">
        <f>IF(D3629&gt;Educacao_infantil!$I$3,1,0)</f>
        <v>0</v>
      </c>
      <c r="N3629" s="7">
        <f>IF(I3629&lt;Educacao_infantil!$J$3,1,0)</f>
        <v>0</v>
      </c>
      <c r="O3629" s="22"/>
    </row>
    <row r="3630" spans="1:15" x14ac:dyDescent="0.25">
      <c r="A3630" s="8" t="s">
        <v>2577</v>
      </c>
      <c r="B3630" s="9" t="s">
        <v>14</v>
      </c>
      <c r="C3630" s="9" t="str">
        <f>VLOOKUP(B3630,'De-Para_Estado_Regiao'!$B$3:$C$29,2,0)</f>
        <v>Sul</v>
      </c>
      <c r="D3630" s="9">
        <v>426</v>
      </c>
      <c r="E3630" s="9">
        <v>0.74</v>
      </c>
      <c r="F3630" s="9">
        <v>0.72499999999999998</v>
      </c>
      <c r="G3630" s="9">
        <v>0.64900000000000002</v>
      </c>
      <c r="H3630" s="9">
        <v>20372.11</v>
      </c>
      <c r="I3630" s="6">
        <v>9</v>
      </c>
      <c r="J3630" s="36" t="str">
        <f t="shared" si="56"/>
        <v>Alto</v>
      </c>
      <c r="K3630" s="6">
        <f>IF(OR(B3630="",D3630="",E3630="",F3630="",G3630="",H3630=""),1,0)</f>
        <v>0</v>
      </c>
      <c r="L3630" s="6">
        <f>IF(C3630&lt;Panorama_geral!$B$3,1,0)</f>
        <v>0</v>
      </c>
      <c r="M3630" s="36">
        <f>IF(D3630&gt;Educacao_infantil!$I$3,1,0)</f>
        <v>0</v>
      </c>
      <c r="N3630" s="7">
        <f>IF(I3630&lt;Educacao_infantil!$J$3,1,0)</f>
        <v>0</v>
      </c>
      <c r="O3630" s="22"/>
    </row>
    <row r="3631" spans="1:15" x14ac:dyDescent="0.25">
      <c r="A3631" s="5" t="s">
        <v>2578</v>
      </c>
      <c r="B3631" s="6" t="s">
        <v>14</v>
      </c>
      <c r="C3631" s="9" t="str">
        <f>VLOOKUP(B3631,'De-Para_Estado_Regiao'!$B$3:$C$29,2,0)</f>
        <v>Sul</v>
      </c>
      <c r="D3631" s="6">
        <v>285</v>
      </c>
      <c r="E3631" s="6">
        <v>0.7</v>
      </c>
      <c r="F3631" s="6">
        <v>0.68300000000000005</v>
      </c>
      <c r="G3631" s="6">
        <v>0.57699999999999996</v>
      </c>
      <c r="H3631" s="6">
        <v>31583.33</v>
      </c>
      <c r="I3631" s="6">
        <v>2</v>
      </c>
      <c r="J3631" s="36" t="str">
        <f t="shared" si="56"/>
        <v>Alto</v>
      </c>
      <c r="K3631" s="6">
        <f>IF(OR(B3631="",D3631="",E3631="",F3631="",G3631="",H3631=""),1,0)</f>
        <v>0</v>
      </c>
      <c r="L3631" s="6">
        <f>IF(C3631&lt;Panorama_geral!$B$3,1,0)</f>
        <v>0</v>
      </c>
      <c r="M3631" s="36">
        <f>IF(D3631&gt;Educacao_infantil!$I$3,1,0)</f>
        <v>0</v>
      </c>
      <c r="N3631" s="7">
        <f>IF(I3631&lt;Educacao_infantil!$J$3,1,0)</f>
        <v>0</v>
      </c>
      <c r="O3631" s="22"/>
    </row>
    <row r="3632" spans="1:15" x14ac:dyDescent="0.25">
      <c r="A3632" s="8" t="s">
        <v>2579</v>
      </c>
      <c r="B3632" s="9" t="s">
        <v>14</v>
      </c>
      <c r="C3632" s="9" t="str">
        <f>VLOOKUP(B3632,'De-Para_Estado_Regiao'!$B$3:$C$29,2,0)</f>
        <v>Sul</v>
      </c>
      <c r="D3632" s="9">
        <v>150</v>
      </c>
      <c r="E3632" s="9">
        <v>0.68500000000000005</v>
      </c>
      <c r="F3632" s="9">
        <v>0.66600000000000004</v>
      </c>
      <c r="G3632" s="9">
        <v>0.58899999999999997</v>
      </c>
      <c r="H3632" s="9">
        <v>32005.7</v>
      </c>
      <c r="I3632" s="6">
        <v>14</v>
      </c>
      <c r="J3632" s="36" t="str">
        <f t="shared" si="56"/>
        <v>Médio</v>
      </c>
      <c r="K3632" s="6">
        <f>IF(OR(B3632="",D3632="",E3632="",F3632="",G3632="",H3632=""),1,0)</f>
        <v>0</v>
      </c>
      <c r="L3632" s="6">
        <f>IF(C3632&lt;Panorama_geral!$B$3,1,0)</f>
        <v>0</v>
      </c>
      <c r="M3632" s="36">
        <f>IF(D3632&gt;Educacao_infantil!$I$3,1,0)</f>
        <v>0</v>
      </c>
      <c r="N3632" s="7">
        <f>IF(I3632&lt;Educacao_infantil!$J$3,1,0)</f>
        <v>0</v>
      </c>
      <c r="O3632" s="22"/>
    </row>
    <row r="3633" spans="1:15" x14ac:dyDescent="0.25">
      <c r="A3633" s="5" t="s">
        <v>2580</v>
      </c>
      <c r="B3633" s="6" t="s">
        <v>24</v>
      </c>
      <c r="C3633" s="9" t="str">
        <f>VLOOKUP(B3633,'De-Para_Estado_Regiao'!$B$3:$C$29,2,0)</f>
        <v>Nordeste</v>
      </c>
      <c r="D3633" s="6">
        <v>1048</v>
      </c>
      <c r="E3633" s="6">
        <v>0.60499999999999998</v>
      </c>
      <c r="F3633" s="6">
        <v>0.56399999999999995</v>
      </c>
      <c r="G3633" s="6">
        <v>0.51300000000000001</v>
      </c>
      <c r="H3633" s="6">
        <v>8516.5499999999993</v>
      </c>
      <c r="I3633" s="6">
        <v>31</v>
      </c>
      <c r="J3633" s="36" t="str">
        <f t="shared" si="56"/>
        <v>Médio</v>
      </c>
      <c r="K3633" s="6">
        <f>IF(OR(B3633="",D3633="",E3633="",F3633="",G3633="",H3633=""),1,0)</f>
        <v>0</v>
      </c>
      <c r="L3633" s="6">
        <f>IF(C3633&lt;Panorama_geral!$B$3,1,0)</f>
        <v>0</v>
      </c>
      <c r="M3633" s="36">
        <f>IF(D3633&gt;Educacao_infantil!$I$3,1,0)</f>
        <v>1</v>
      </c>
      <c r="N3633" s="7">
        <f>IF(I3633&lt;Educacao_infantil!$J$3,1,0)</f>
        <v>0</v>
      </c>
      <c r="O3633" s="22"/>
    </row>
    <row r="3634" spans="1:15" x14ac:dyDescent="0.25">
      <c r="A3634" s="8" t="s">
        <v>2581</v>
      </c>
      <c r="B3634" s="9" t="s">
        <v>64</v>
      </c>
      <c r="C3634" s="9" t="str">
        <f>VLOOKUP(B3634,'De-Para_Estado_Regiao'!$B$3:$C$29,2,0)</f>
        <v>Sudeste</v>
      </c>
      <c r="D3634" s="9">
        <v>345</v>
      </c>
      <c r="E3634" s="9">
        <v>0.7</v>
      </c>
      <c r="F3634" s="9">
        <v>0.67200000000000004</v>
      </c>
      <c r="G3634" s="9">
        <v>0.64100000000000001</v>
      </c>
      <c r="H3634" s="9">
        <v>16575.419999999998</v>
      </c>
      <c r="I3634" s="6">
        <v>15</v>
      </c>
      <c r="J3634" s="36" t="str">
        <f t="shared" si="56"/>
        <v>Alto</v>
      </c>
      <c r="K3634" s="6">
        <f>IF(OR(B3634="",D3634="",E3634="",F3634="",G3634="",H3634=""),1,0)</f>
        <v>0</v>
      </c>
      <c r="L3634" s="6">
        <f>IF(C3634&lt;Panorama_geral!$B$3,1,0)</f>
        <v>0</v>
      </c>
      <c r="M3634" s="36">
        <f>IF(D3634&gt;Educacao_infantil!$I$3,1,0)</f>
        <v>0</v>
      </c>
      <c r="N3634" s="7">
        <f>IF(I3634&lt;Educacao_infantil!$J$3,1,0)</f>
        <v>0</v>
      </c>
      <c r="O3634" s="22"/>
    </row>
    <row r="3635" spans="1:15" x14ac:dyDescent="0.25">
      <c r="A3635" s="5" t="s">
        <v>2582</v>
      </c>
      <c r="B3635" s="6" t="s">
        <v>31</v>
      </c>
      <c r="C3635" s="9" t="str">
        <f>VLOOKUP(B3635,'De-Para_Estado_Regiao'!$B$3:$C$29,2,0)</f>
        <v>Nordeste</v>
      </c>
      <c r="D3635" s="6">
        <v>197</v>
      </c>
      <c r="E3635" s="6">
        <v>0.61599999999999999</v>
      </c>
      <c r="F3635" s="6">
        <v>0.57199999999999995</v>
      </c>
      <c r="G3635" s="6">
        <v>0.54100000000000004</v>
      </c>
      <c r="H3635" s="6">
        <v>12555.22</v>
      </c>
      <c r="I3635" s="6">
        <v>3</v>
      </c>
      <c r="J3635" s="36" t="str">
        <f t="shared" si="56"/>
        <v>Médio</v>
      </c>
      <c r="K3635" s="6">
        <f>IF(OR(B3635="",D3635="",E3635="",F3635="",G3635="",H3635=""),1,0)</f>
        <v>0</v>
      </c>
      <c r="L3635" s="6">
        <f>IF(C3635&lt;Panorama_geral!$B$3,1,0)</f>
        <v>0</v>
      </c>
      <c r="M3635" s="36">
        <f>IF(D3635&gt;Educacao_infantil!$I$3,1,0)</f>
        <v>0</v>
      </c>
      <c r="N3635" s="7">
        <f>IF(I3635&lt;Educacao_infantil!$J$3,1,0)</f>
        <v>0</v>
      </c>
      <c r="O3635" s="22"/>
    </row>
    <row r="3636" spans="1:15" x14ac:dyDescent="0.25">
      <c r="A3636" s="8" t="s">
        <v>2583</v>
      </c>
      <c r="B3636" s="9" t="s">
        <v>14</v>
      </c>
      <c r="C3636" s="9" t="str">
        <f>VLOOKUP(B3636,'De-Para_Estado_Regiao'!$B$3:$C$29,2,0)</f>
        <v>Sul</v>
      </c>
      <c r="D3636" s="9">
        <v>289</v>
      </c>
      <c r="E3636" s="9">
        <v>0.69</v>
      </c>
      <c r="F3636" s="9">
        <v>0.71299999999999997</v>
      </c>
      <c r="G3636" s="9">
        <v>0.57499999999999996</v>
      </c>
      <c r="H3636" s="9">
        <v>23066.12</v>
      </c>
      <c r="I3636" s="6">
        <v>13</v>
      </c>
      <c r="J3636" s="36" t="str">
        <f t="shared" si="56"/>
        <v>Médio</v>
      </c>
      <c r="K3636" s="6">
        <f>IF(OR(B3636="",D3636="",E3636="",F3636="",G3636="",H3636=""),1,0)</f>
        <v>0</v>
      </c>
      <c r="L3636" s="6">
        <f>IF(C3636&lt;Panorama_geral!$B$3,1,0)</f>
        <v>0</v>
      </c>
      <c r="M3636" s="36">
        <f>IF(D3636&gt;Educacao_infantil!$I$3,1,0)</f>
        <v>0</v>
      </c>
      <c r="N3636" s="7">
        <f>IF(I3636&lt;Educacao_infantil!$J$3,1,0)</f>
        <v>0</v>
      </c>
      <c r="O3636" s="22"/>
    </row>
    <row r="3637" spans="1:15" x14ac:dyDescent="0.25">
      <c r="A3637" s="5" t="s">
        <v>2584</v>
      </c>
      <c r="B3637" s="6" t="s">
        <v>59</v>
      </c>
      <c r="C3637" s="9" t="str">
        <f>VLOOKUP(B3637,'De-Para_Estado_Regiao'!$B$3:$C$29,2,0)</f>
        <v>Sul</v>
      </c>
      <c r="D3637" s="6">
        <v>553</v>
      </c>
      <c r="E3637" s="6">
        <v>0.64900000000000002</v>
      </c>
      <c r="F3637" s="6">
        <v>0.63200000000000001</v>
      </c>
      <c r="G3637" s="6">
        <v>0.53700000000000003</v>
      </c>
      <c r="H3637" s="6">
        <v>20179.349999999999</v>
      </c>
      <c r="I3637" s="6">
        <v>13</v>
      </c>
      <c r="J3637" s="36" t="str">
        <f t="shared" si="56"/>
        <v>Médio</v>
      </c>
      <c r="K3637" s="6">
        <f>IF(OR(B3637="",D3637="",E3637="",F3637="",G3637="",H3637=""),1,0)</f>
        <v>0</v>
      </c>
      <c r="L3637" s="6">
        <f>IF(C3637&lt;Panorama_geral!$B$3,1,0)</f>
        <v>0</v>
      </c>
      <c r="M3637" s="36">
        <f>IF(D3637&gt;Educacao_infantil!$I$3,1,0)</f>
        <v>0</v>
      </c>
      <c r="N3637" s="7">
        <f>IF(I3637&lt;Educacao_infantil!$J$3,1,0)</f>
        <v>0</v>
      </c>
      <c r="O3637" s="22"/>
    </row>
    <row r="3638" spans="1:15" x14ac:dyDescent="0.25">
      <c r="A3638" s="8" t="s">
        <v>2585</v>
      </c>
      <c r="B3638" s="9" t="s">
        <v>24</v>
      </c>
      <c r="C3638" s="9" t="str">
        <f>VLOOKUP(B3638,'De-Para_Estado_Regiao'!$B$3:$C$29,2,0)</f>
        <v>Nordeste</v>
      </c>
      <c r="D3638" s="9">
        <v>911</v>
      </c>
      <c r="E3638" s="9">
        <v>0.61</v>
      </c>
      <c r="F3638" s="9">
        <v>0.60799999999999998</v>
      </c>
      <c r="G3638" s="9">
        <v>0.48699999999999999</v>
      </c>
      <c r="H3638" s="9">
        <v>12076.64</v>
      </c>
      <c r="I3638" s="6">
        <v>2</v>
      </c>
      <c r="J3638" s="36" t="str">
        <f t="shared" si="56"/>
        <v>Médio</v>
      </c>
      <c r="K3638" s="6">
        <f>IF(OR(B3638="",D3638="",E3638="",F3638="",G3638="",H3638=""),1,0)</f>
        <v>0</v>
      </c>
      <c r="L3638" s="6">
        <f>IF(C3638&lt;Panorama_geral!$B$3,1,0)</f>
        <v>0</v>
      </c>
      <c r="M3638" s="36">
        <f>IF(D3638&gt;Educacao_infantil!$I$3,1,0)</f>
        <v>0</v>
      </c>
      <c r="N3638" s="7">
        <f>IF(I3638&lt;Educacao_infantil!$J$3,1,0)</f>
        <v>0</v>
      </c>
      <c r="O3638" s="22"/>
    </row>
    <row r="3639" spans="1:15" x14ac:dyDescent="0.25">
      <c r="A3639" s="5" t="s">
        <v>2586</v>
      </c>
      <c r="B3639" s="6" t="s">
        <v>148</v>
      </c>
      <c r="C3639" s="9" t="str">
        <f>VLOOKUP(B3639,'De-Para_Estado_Regiao'!$B$3:$C$29,2,0)</f>
        <v>Norte</v>
      </c>
      <c r="D3639" s="6">
        <v>591</v>
      </c>
      <c r="E3639" s="6">
        <v>0.64300000000000002</v>
      </c>
      <c r="F3639" s="6">
        <v>0.65400000000000003</v>
      </c>
      <c r="G3639" s="6">
        <v>0.53400000000000003</v>
      </c>
      <c r="H3639" s="6">
        <v>14410.14</v>
      </c>
      <c r="I3639" s="6">
        <v>3</v>
      </c>
      <c r="J3639" s="36" t="str">
        <f t="shared" si="56"/>
        <v>Médio</v>
      </c>
      <c r="K3639" s="6">
        <f>IF(OR(B3639="",D3639="",E3639="",F3639="",G3639="",H3639=""),1,0)</f>
        <v>0</v>
      </c>
      <c r="L3639" s="6">
        <f>IF(C3639&lt;Panorama_geral!$B$3,1,0)</f>
        <v>0</v>
      </c>
      <c r="M3639" s="36">
        <f>IF(D3639&gt;Educacao_infantil!$I$3,1,0)</f>
        <v>0</v>
      </c>
      <c r="N3639" s="7">
        <f>IF(I3639&lt;Educacao_infantil!$J$3,1,0)</f>
        <v>0</v>
      </c>
      <c r="O3639" s="22"/>
    </row>
    <row r="3640" spans="1:15" x14ac:dyDescent="0.25">
      <c r="A3640" s="8" t="s">
        <v>2587</v>
      </c>
      <c r="B3640" s="9" t="s">
        <v>14</v>
      </c>
      <c r="C3640" s="9" t="str">
        <f>VLOOKUP(B3640,'De-Para_Estado_Regiao'!$B$3:$C$29,2,0)</f>
        <v>Sul</v>
      </c>
      <c r="D3640" s="9">
        <v>184</v>
      </c>
      <c r="E3640" s="9">
        <v>0.746</v>
      </c>
      <c r="F3640" s="9">
        <v>0.75700000000000001</v>
      </c>
      <c r="G3640" s="9">
        <v>0.65400000000000003</v>
      </c>
      <c r="H3640" s="9">
        <v>48616.83</v>
      </c>
      <c r="I3640" s="6">
        <v>2</v>
      </c>
      <c r="J3640" s="36" t="str">
        <f t="shared" si="56"/>
        <v>Alto</v>
      </c>
      <c r="K3640" s="6">
        <f>IF(OR(B3640="",D3640="",E3640="",F3640="",G3640="",H3640=""),1,0)</f>
        <v>0</v>
      </c>
      <c r="L3640" s="6">
        <f>IF(C3640&lt;Panorama_geral!$B$3,1,0)</f>
        <v>0</v>
      </c>
      <c r="M3640" s="36">
        <f>IF(D3640&gt;Educacao_infantil!$I$3,1,0)</f>
        <v>0</v>
      </c>
      <c r="N3640" s="7">
        <f>IF(I3640&lt;Educacao_infantil!$J$3,1,0)</f>
        <v>0</v>
      </c>
      <c r="O3640" s="22"/>
    </row>
    <row r="3641" spans="1:15" x14ac:dyDescent="0.25">
      <c r="A3641" s="8" t="s">
        <v>2589</v>
      </c>
      <c r="B3641" s="9" t="s">
        <v>64</v>
      </c>
      <c r="C3641" s="9" t="str">
        <f>VLOOKUP(B3641,'De-Para_Estado_Regiao'!$B$3:$C$29,2,0)</f>
        <v>Sudeste</v>
      </c>
      <c r="D3641" s="9">
        <v>243</v>
      </c>
      <c r="E3641" s="9">
        <v>0.67500000000000004</v>
      </c>
      <c r="F3641" s="9">
        <v>0.68600000000000005</v>
      </c>
      <c r="G3641" s="9">
        <v>0.54900000000000004</v>
      </c>
      <c r="H3641" s="9">
        <v>16515.54</v>
      </c>
      <c r="I3641" s="6">
        <v>10</v>
      </c>
      <c r="J3641" s="36" t="str">
        <f t="shared" si="56"/>
        <v>Médio</v>
      </c>
      <c r="K3641" s="6">
        <f>IF(OR(B3641="",D3641="",E3641="",F3641="",G3641="",H3641=""),1,0)</f>
        <v>0</v>
      </c>
      <c r="L3641" s="6">
        <f>IF(C3641&lt;Panorama_geral!$B$3,1,0)</f>
        <v>0</v>
      </c>
      <c r="M3641" s="36">
        <f>IF(D3641&gt;Educacao_infantil!$I$3,1,0)</f>
        <v>0</v>
      </c>
      <c r="N3641" s="7">
        <f>IF(I3641&lt;Educacao_infantil!$J$3,1,0)</f>
        <v>0</v>
      </c>
      <c r="O3641" s="22"/>
    </row>
    <row r="3642" spans="1:15" x14ac:dyDescent="0.25">
      <c r="A3642" s="5" t="s">
        <v>2590</v>
      </c>
      <c r="B3642" s="6" t="s">
        <v>59</v>
      </c>
      <c r="C3642" s="9" t="str">
        <f>VLOOKUP(B3642,'De-Para_Estado_Regiao'!$B$3:$C$29,2,0)</f>
        <v>Sul</v>
      </c>
      <c r="D3642" s="6">
        <v>86</v>
      </c>
      <c r="E3642" s="6">
        <v>0.7</v>
      </c>
      <c r="F3642" s="6">
        <v>0.72799999999999998</v>
      </c>
      <c r="G3642" s="6">
        <v>0.58799999999999997</v>
      </c>
      <c r="H3642" s="6">
        <v>38086.769999999997</v>
      </c>
      <c r="I3642" s="6">
        <v>6</v>
      </c>
      <c r="J3642" s="36" t="str">
        <f t="shared" si="56"/>
        <v>Alto</v>
      </c>
      <c r="K3642" s="6">
        <f>IF(OR(B3642="",D3642="",E3642="",F3642="",G3642="",H3642=""),1,0)</f>
        <v>0</v>
      </c>
      <c r="L3642" s="6">
        <f>IF(C3642&lt;Panorama_geral!$B$3,1,0)</f>
        <v>0</v>
      </c>
      <c r="M3642" s="36">
        <f>IF(D3642&gt;Educacao_infantil!$I$3,1,0)</f>
        <v>0</v>
      </c>
      <c r="N3642" s="7">
        <f>IF(I3642&lt;Educacao_infantil!$J$3,1,0)</f>
        <v>0</v>
      </c>
      <c r="O3642" s="22"/>
    </row>
    <row r="3643" spans="1:15" x14ac:dyDescent="0.25">
      <c r="A3643" s="8" t="s">
        <v>2591</v>
      </c>
      <c r="B3643" s="9" t="s">
        <v>14</v>
      </c>
      <c r="C3643" s="9" t="str">
        <f>VLOOKUP(B3643,'De-Para_Estado_Regiao'!$B$3:$C$29,2,0)</f>
        <v>Sul</v>
      </c>
      <c r="D3643" s="9">
        <v>78</v>
      </c>
      <c r="E3643" s="9">
        <v>0.72499999999999998</v>
      </c>
      <c r="F3643" s="9">
        <v>0.70799999999999996</v>
      </c>
      <c r="G3643" s="9">
        <v>0.623</v>
      </c>
      <c r="H3643" s="9">
        <v>60342.82</v>
      </c>
      <c r="I3643" s="6">
        <v>2</v>
      </c>
      <c r="J3643" s="36" t="str">
        <f t="shared" si="56"/>
        <v>Alto</v>
      </c>
      <c r="K3643" s="6">
        <f>IF(OR(B3643="",D3643="",E3643="",F3643="",G3643="",H3643=""),1,0)</f>
        <v>0</v>
      </c>
      <c r="L3643" s="6">
        <f>IF(C3643&lt;Panorama_geral!$B$3,1,0)</f>
        <v>0</v>
      </c>
      <c r="M3643" s="36">
        <f>IF(D3643&gt;Educacao_infantil!$I$3,1,0)</f>
        <v>0</v>
      </c>
      <c r="N3643" s="7">
        <f>IF(I3643&lt;Educacao_infantil!$J$3,1,0)</f>
        <v>0</v>
      </c>
      <c r="O3643" s="22"/>
    </row>
    <row r="3644" spans="1:15" x14ac:dyDescent="0.25">
      <c r="A3644" s="5" t="s">
        <v>2592</v>
      </c>
      <c r="B3644" s="6" t="s">
        <v>22</v>
      </c>
      <c r="C3644" s="9" t="str">
        <f>VLOOKUP(B3644,'De-Para_Estado_Regiao'!$B$3:$C$29,2,0)</f>
        <v>Sul</v>
      </c>
      <c r="D3644" s="6">
        <v>273</v>
      </c>
      <c r="E3644" s="6">
        <v>0.7</v>
      </c>
      <c r="F3644" s="6">
        <v>0.70199999999999996</v>
      </c>
      <c r="G3644" s="6">
        <v>0.60099999999999998</v>
      </c>
      <c r="H3644" s="6">
        <v>26852.36</v>
      </c>
      <c r="I3644" s="6">
        <v>6</v>
      </c>
      <c r="J3644" s="36" t="str">
        <f t="shared" si="56"/>
        <v>Alto</v>
      </c>
      <c r="K3644" s="6">
        <f>IF(OR(B3644="",D3644="",E3644="",F3644="",G3644="",H3644=""),1,0)</f>
        <v>0</v>
      </c>
      <c r="L3644" s="6">
        <f>IF(C3644&lt;Panorama_geral!$B$3,1,0)</f>
        <v>0</v>
      </c>
      <c r="M3644" s="36">
        <f>IF(D3644&gt;Educacao_infantil!$I$3,1,0)</f>
        <v>0</v>
      </c>
      <c r="N3644" s="7">
        <f>IF(I3644&lt;Educacao_infantil!$J$3,1,0)</f>
        <v>0</v>
      </c>
      <c r="O3644" s="22"/>
    </row>
    <row r="3645" spans="1:15" x14ac:dyDescent="0.25">
      <c r="A3645" s="8" t="s">
        <v>2593</v>
      </c>
      <c r="B3645" s="9" t="s">
        <v>14</v>
      </c>
      <c r="C3645" s="9" t="str">
        <f>VLOOKUP(B3645,'De-Para_Estado_Regiao'!$B$3:$C$29,2,0)</f>
        <v>Sul</v>
      </c>
      <c r="D3645" s="9">
        <v>253</v>
      </c>
      <c r="E3645" s="9">
        <v>0.68500000000000005</v>
      </c>
      <c r="F3645" s="9">
        <v>0.69799999999999995</v>
      </c>
      <c r="G3645" s="9">
        <v>0.55300000000000005</v>
      </c>
      <c r="H3645" s="9">
        <v>27160.9</v>
      </c>
      <c r="I3645" s="6">
        <v>8</v>
      </c>
      <c r="J3645" s="36" t="str">
        <f t="shared" si="56"/>
        <v>Médio</v>
      </c>
      <c r="K3645" s="6">
        <f>IF(OR(B3645="",D3645="",E3645="",F3645="",G3645="",H3645=""),1,0)</f>
        <v>0</v>
      </c>
      <c r="L3645" s="6">
        <f>IF(C3645&lt;Panorama_geral!$B$3,1,0)</f>
        <v>0</v>
      </c>
      <c r="M3645" s="36">
        <f>IF(D3645&gt;Educacao_infantil!$I$3,1,0)</f>
        <v>0</v>
      </c>
      <c r="N3645" s="7">
        <f>IF(I3645&lt;Educacao_infantil!$J$3,1,0)</f>
        <v>0</v>
      </c>
      <c r="O3645" s="22"/>
    </row>
    <row r="3646" spans="1:15" x14ac:dyDescent="0.25">
      <c r="A3646" s="5" t="s">
        <v>2594</v>
      </c>
      <c r="B3646" s="6" t="s">
        <v>29</v>
      </c>
      <c r="C3646" s="9" t="str">
        <f>VLOOKUP(B3646,'De-Para_Estado_Regiao'!$B$3:$C$29,2,0)</f>
        <v>Centro-Oeste</v>
      </c>
      <c r="D3646" s="6">
        <v>274</v>
      </c>
      <c r="E3646" s="6">
        <v>0.69799999999999995</v>
      </c>
      <c r="F3646" s="6">
        <v>0.69199999999999995</v>
      </c>
      <c r="G3646" s="6">
        <v>0.60199999999999998</v>
      </c>
      <c r="H3646" s="6">
        <v>24329.52</v>
      </c>
      <c r="I3646" s="6">
        <v>6</v>
      </c>
      <c r="J3646" s="36" t="str">
        <f t="shared" si="56"/>
        <v>Médio</v>
      </c>
      <c r="K3646" s="6">
        <f>IF(OR(B3646="",D3646="",E3646="",F3646="",G3646="",H3646=""),1,0)</f>
        <v>0</v>
      </c>
      <c r="L3646" s="6">
        <f>IF(C3646&lt;Panorama_geral!$B$3,1,0)</f>
        <v>0</v>
      </c>
      <c r="M3646" s="36">
        <f>IF(D3646&gt;Educacao_infantil!$I$3,1,0)</f>
        <v>0</v>
      </c>
      <c r="N3646" s="7">
        <f>IF(I3646&lt;Educacao_infantil!$J$3,1,0)</f>
        <v>0</v>
      </c>
      <c r="O3646" s="22"/>
    </row>
    <row r="3647" spans="1:15" x14ac:dyDescent="0.25">
      <c r="A3647" s="8" t="s">
        <v>2595</v>
      </c>
      <c r="B3647" s="9" t="s">
        <v>14</v>
      </c>
      <c r="C3647" s="9" t="str">
        <f>VLOOKUP(B3647,'De-Para_Estado_Regiao'!$B$3:$C$29,2,0)</f>
        <v>Sul</v>
      </c>
      <c r="D3647" s="9">
        <v>69</v>
      </c>
      <c r="E3647" s="9">
        <v>0.68400000000000005</v>
      </c>
      <c r="F3647" s="9">
        <v>0.66400000000000003</v>
      </c>
      <c r="G3647" s="9">
        <v>0.57999999999999996</v>
      </c>
      <c r="H3647" s="9">
        <v>49335.44</v>
      </c>
      <c r="I3647" s="6">
        <v>0</v>
      </c>
      <c r="J3647" s="36" t="str">
        <f t="shared" si="56"/>
        <v>Médio</v>
      </c>
      <c r="K3647" s="6">
        <f>IF(OR(B3647="",D3647="",E3647="",F3647="",G3647="",H3647=""),1,0)</f>
        <v>0</v>
      </c>
      <c r="L3647" s="6">
        <f>IF(C3647&lt;Panorama_geral!$B$3,1,0)</f>
        <v>0</v>
      </c>
      <c r="M3647" s="36">
        <f>IF(D3647&gt;Educacao_infantil!$I$3,1,0)</f>
        <v>0</v>
      </c>
      <c r="N3647" s="7">
        <f>IF(I3647&lt;Educacao_infantil!$J$3,1,0)</f>
        <v>1</v>
      </c>
      <c r="O3647" s="22"/>
    </row>
    <row r="3648" spans="1:15" x14ac:dyDescent="0.25">
      <c r="A3648" s="8" t="s">
        <v>2597</v>
      </c>
      <c r="B3648" s="9" t="s">
        <v>7</v>
      </c>
      <c r="C3648" s="9" t="str">
        <f>VLOOKUP(B3648,'De-Para_Estado_Regiao'!$B$3:$C$29,2,0)</f>
        <v>Sudeste</v>
      </c>
      <c r="D3648" s="9">
        <v>411</v>
      </c>
      <c r="E3648" s="9">
        <v>0.74</v>
      </c>
      <c r="F3648" s="9">
        <v>0.72</v>
      </c>
      <c r="G3648" s="9">
        <v>0.67400000000000004</v>
      </c>
      <c r="H3648" s="9">
        <v>25206.39</v>
      </c>
      <c r="I3648" s="6">
        <v>12</v>
      </c>
      <c r="J3648" s="36" t="str">
        <f t="shared" si="56"/>
        <v>Alto</v>
      </c>
      <c r="K3648" s="6">
        <f>IF(OR(B3648="",D3648="",E3648="",F3648="",G3648="",H3648=""),1,0)</f>
        <v>0</v>
      </c>
      <c r="L3648" s="6">
        <f>IF(C3648&lt;Panorama_geral!$B$3,1,0)</f>
        <v>0</v>
      </c>
      <c r="M3648" s="36">
        <f>IF(D3648&gt;Educacao_infantil!$I$3,1,0)</f>
        <v>0</v>
      </c>
      <c r="N3648" s="7">
        <f>IF(I3648&lt;Educacao_infantil!$J$3,1,0)</f>
        <v>0</v>
      </c>
      <c r="O3648" s="22"/>
    </row>
    <row r="3649" spans="1:15" x14ac:dyDescent="0.25">
      <c r="A3649" s="8" t="s">
        <v>2599</v>
      </c>
      <c r="B3649" s="9" t="s">
        <v>64</v>
      </c>
      <c r="C3649" s="9" t="str">
        <f>VLOOKUP(B3649,'De-Para_Estado_Regiao'!$B$3:$C$29,2,0)</f>
        <v>Sudeste</v>
      </c>
      <c r="D3649" s="9">
        <v>469</v>
      </c>
      <c r="E3649" s="9">
        <v>0.72599999999999998</v>
      </c>
      <c r="F3649" s="9">
        <v>0.73299999999999998</v>
      </c>
      <c r="G3649" s="9">
        <v>0.625</v>
      </c>
      <c r="H3649" s="9">
        <v>18648.46</v>
      </c>
      <c r="I3649" s="6">
        <v>3</v>
      </c>
      <c r="J3649" s="36" t="str">
        <f t="shared" si="56"/>
        <v>Alto</v>
      </c>
      <c r="K3649" s="6">
        <f>IF(OR(B3649="",D3649="",E3649="",F3649="",G3649="",H3649=""),1,0)</f>
        <v>0</v>
      </c>
      <c r="L3649" s="6">
        <f>IF(C3649&lt;Panorama_geral!$B$3,1,0)</f>
        <v>0</v>
      </c>
      <c r="M3649" s="36">
        <f>IF(D3649&gt;Educacao_infantil!$I$3,1,0)</f>
        <v>0</v>
      </c>
      <c r="N3649" s="7">
        <f>IF(I3649&lt;Educacao_infantil!$J$3,1,0)</f>
        <v>0</v>
      </c>
      <c r="O3649" s="22"/>
    </row>
    <row r="3650" spans="1:15" x14ac:dyDescent="0.25">
      <c r="A3650" s="5" t="s">
        <v>2600</v>
      </c>
      <c r="B3650" s="6" t="s">
        <v>14</v>
      </c>
      <c r="C3650" s="9" t="str">
        <f>VLOOKUP(B3650,'De-Para_Estado_Regiao'!$B$3:$C$29,2,0)</f>
        <v>Sul</v>
      </c>
      <c r="D3650" s="6">
        <v>148</v>
      </c>
      <c r="E3650" s="6">
        <v>0.74</v>
      </c>
      <c r="F3650" s="6">
        <v>0.747</v>
      </c>
      <c r="G3650" s="6">
        <v>0.64400000000000002</v>
      </c>
      <c r="H3650" s="6">
        <v>37195.29</v>
      </c>
      <c r="I3650" s="6">
        <v>4</v>
      </c>
      <c r="J3650" s="36" t="str">
        <f t="shared" si="56"/>
        <v>Alto</v>
      </c>
      <c r="K3650" s="6">
        <f>IF(OR(B3650="",D3650="",E3650="",F3650="",G3650="",H3650=""),1,0)</f>
        <v>0</v>
      </c>
      <c r="L3650" s="6">
        <f>IF(C3650&lt;Panorama_geral!$B$3,1,0)</f>
        <v>0</v>
      </c>
      <c r="M3650" s="36">
        <f>IF(D3650&gt;Educacao_infantil!$I$3,1,0)</f>
        <v>0</v>
      </c>
      <c r="N3650" s="7">
        <f>IF(I3650&lt;Educacao_infantil!$J$3,1,0)</f>
        <v>0</v>
      </c>
      <c r="O3650" s="22"/>
    </row>
    <row r="3651" spans="1:15" x14ac:dyDescent="0.25">
      <c r="A3651" s="5" t="s">
        <v>2602</v>
      </c>
      <c r="B3651" s="6" t="s">
        <v>16</v>
      </c>
      <c r="C3651" s="9" t="str">
        <f>VLOOKUP(B3651,'De-Para_Estado_Regiao'!$B$3:$C$29,2,0)</f>
        <v>Sudeste</v>
      </c>
      <c r="D3651" s="6">
        <v>380</v>
      </c>
      <c r="E3651" s="6">
        <v>0.68</v>
      </c>
      <c r="F3651" s="6">
        <v>0.67200000000000004</v>
      </c>
      <c r="G3651" s="6">
        <v>0.55400000000000005</v>
      </c>
      <c r="H3651" s="6">
        <v>17817.689999999999</v>
      </c>
      <c r="I3651" s="6">
        <v>3</v>
      </c>
      <c r="J3651" s="36" t="str">
        <f t="shared" si="56"/>
        <v>Médio</v>
      </c>
      <c r="K3651" s="6">
        <f>IF(OR(B3651="",D3651="",E3651="",F3651="",G3651="",H3651=""),1,0)</f>
        <v>0</v>
      </c>
      <c r="L3651" s="6">
        <f>IF(C3651&lt;Panorama_geral!$B$3,1,0)</f>
        <v>0</v>
      </c>
      <c r="M3651" s="36">
        <f>IF(D3651&gt;Educacao_infantil!$I$3,1,0)</f>
        <v>0</v>
      </c>
      <c r="N3651" s="7">
        <f>IF(I3651&lt;Educacao_infantil!$J$3,1,0)</f>
        <v>0</v>
      </c>
      <c r="O3651" s="22"/>
    </row>
    <row r="3652" spans="1:15" x14ac:dyDescent="0.25">
      <c r="A3652" s="8" t="s">
        <v>2603</v>
      </c>
      <c r="B3652" s="9" t="s">
        <v>14</v>
      </c>
      <c r="C3652" s="9" t="str">
        <f>VLOOKUP(B3652,'De-Para_Estado_Regiao'!$B$3:$C$29,2,0)</f>
        <v>Sul</v>
      </c>
      <c r="D3652" s="9">
        <v>214</v>
      </c>
      <c r="E3652" s="9">
        <v>0.71</v>
      </c>
      <c r="F3652" s="9">
        <v>0.73399999999999999</v>
      </c>
      <c r="G3652" s="9">
        <v>0.56699999999999995</v>
      </c>
      <c r="H3652" s="9">
        <v>19827.75</v>
      </c>
      <c r="I3652" s="6">
        <v>6</v>
      </c>
      <c r="J3652" s="36" t="str">
        <f t="shared" si="56"/>
        <v>Alto</v>
      </c>
      <c r="K3652" s="6">
        <f>IF(OR(B3652="",D3652="",E3652="",F3652="",G3652="",H3652=""),1,0)</f>
        <v>0</v>
      </c>
      <c r="L3652" s="6">
        <f>IF(C3652&lt;Panorama_geral!$B$3,1,0)</f>
        <v>0</v>
      </c>
      <c r="M3652" s="36">
        <f>IF(D3652&gt;Educacao_infantil!$I$3,1,0)</f>
        <v>0</v>
      </c>
      <c r="N3652" s="7">
        <f>IF(I3652&lt;Educacao_infantil!$J$3,1,0)</f>
        <v>0</v>
      </c>
      <c r="O3652" s="22"/>
    </row>
    <row r="3653" spans="1:15" x14ac:dyDescent="0.25">
      <c r="A3653" s="5" t="s">
        <v>2604</v>
      </c>
      <c r="B3653" s="6" t="s">
        <v>16</v>
      </c>
      <c r="C3653" s="9" t="str">
        <f>VLOOKUP(B3653,'De-Para_Estado_Regiao'!$B$3:$C$29,2,0)</f>
        <v>Sudeste</v>
      </c>
      <c r="D3653" s="6">
        <v>377</v>
      </c>
      <c r="E3653" s="6">
        <v>0.67400000000000004</v>
      </c>
      <c r="F3653" s="6">
        <v>0.68600000000000005</v>
      </c>
      <c r="G3653" s="6">
        <v>0.52700000000000002</v>
      </c>
      <c r="H3653" s="6">
        <v>15994.61</v>
      </c>
      <c r="I3653" s="6">
        <v>8</v>
      </c>
      <c r="J3653" s="36" t="str">
        <f t="shared" si="56"/>
        <v>Médio</v>
      </c>
      <c r="K3653" s="6">
        <f>IF(OR(B3653="",D3653="",E3653="",F3653="",G3653="",H3653=""),1,0)</f>
        <v>0</v>
      </c>
      <c r="L3653" s="6">
        <f>IF(C3653&lt;Panorama_geral!$B$3,1,0)</f>
        <v>0</v>
      </c>
      <c r="M3653" s="36">
        <f>IF(D3653&gt;Educacao_infantil!$I$3,1,0)</f>
        <v>0</v>
      </c>
      <c r="N3653" s="7">
        <f>IF(I3653&lt;Educacao_infantil!$J$3,1,0)</f>
        <v>0</v>
      </c>
      <c r="O3653" s="22"/>
    </row>
    <row r="3654" spans="1:15" x14ac:dyDescent="0.25">
      <c r="A3654" s="8" t="s">
        <v>2605</v>
      </c>
      <c r="B3654" s="9" t="s">
        <v>49</v>
      </c>
      <c r="C3654" s="9" t="str">
        <f>VLOOKUP(B3654,'De-Para_Estado_Regiao'!$B$3:$C$29,2,0)</f>
        <v>Norte</v>
      </c>
      <c r="D3654" s="9">
        <v>526</v>
      </c>
      <c r="E3654" s="9">
        <v>0.61299999999999999</v>
      </c>
      <c r="F3654" s="9">
        <v>0.63200000000000001</v>
      </c>
      <c r="G3654" s="9">
        <v>0.45100000000000001</v>
      </c>
      <c r="H3654" s="9">
        <v>15414.13</v>
      </c>
      <c r="I3654" s="6">
        <v>13</v>
      </c>
      <c r="J3654" s="36" t="str">
        <f t="shared" ref="J3654:J3717" si="57">IF(E3654&lt;0.55,"Baixo", IF(E3654&lt;0.7,"Médio", IF(E3654&lt;0.8,"Alto","Muito Alto")))</f>
        <v>Médio</v>
      </c>
      <c r="K3654" s="6">
        <f>IF(OR(B3654="",D3654="",E3654="",F3654="",G3654="",H3654=""),1,0)</f>
        <v>0</v>
      </c>
      <c r="L3654" s="6">
        <f>IF(C3654&lt;Panorama_geral!$B$3,1,0)</f>
        <v>0</v>
      </c>
      <c r="M3654" s="36">
        <f>IF(D3654&gt;Educacao_infantil!$I$3,1,0)</f>
        <v>0</v>
      </c>
      <c r="N3654" s="7">
        <f>IF(I3654&lt;Educacao_infantil!$J$3,1,0)</f>
        <v>0</v>
      </c>
      <c r="O3654" s="22"/>
    </row>
    <row r="3655" spans="1:15" x14ac:dyDescent="0.25">
      <c r="A3655" s="5" t="s">
        <v>2608</v>
      </c>
      <c r="B3655" s="6" t="s">
        <v>33</v>
      </c>
      <c r="C3655" s="9" t="str">
        <f>VLOOKUP(B3655,'De-Para_Estado_Regiao'!$B$3:$C$29,2,0)</f>
        <v>Centro-Oeste</v>
      </c>
      <c r="D3655" s="6">
        <v>207</v>
      </c>
      <c r="E3655" s="6">
        <v>0.69299999999999995</v>
      </c>
      <c r="F3655" s="6">
        <v>0.76900000000000002</v>
      </c>
      <c r="G3655" s="6">
        <v>0.503</v>
      </c>
      <c r="H3655" s="6">
        <v>32934.5</v>
      </c>
      <c r="I3655" s="6">
        <v>2</v>
      </c>
      <c r="J3655" s="36" t="str">
        <f t="shared" si="57"/>
        <v>Médio</v>
      </c>
      <c r="K3655" s="6">
        <f>IF(OR(B3655="",D3655="",E3655="",F3655="",G3655="",H3655=""),1,0)</f>
        <v>0</v>
      </c>
      <c r="L3655" s="6">
        <f>IF(C3655&lt;Panorama_geral!$B$3,1,0)</f>
        <v>0</v>
      </c>
      <c r="M3655" s="36">
        <f>IF(D3655&gt;Educacao_infantil!$I$3,1,0)</f>
        <v>0</v>
      </c>
      <c r="N3655" s="7">
        <f>IF(I3655&lt;Educacao_infantil!$J$3,1,0)</f>
        <v>0</v>
      </c>
      <c r="O3655" s="22"/>
    </row>
    <row r="3656" spans="1:15" x14ac:dyDescent="0.25">
      <c r="A3656" s="8" t="s">
        <v>2609</v>
      </c>
      <c r="B3656" s="9" t="s">
        <v>275</v>
      </c>
      <c r="C3656" s="9" t="str">
        <f>VLOOKUP(B3656,'De-Para_Estado_Regiao'!$B$3:$C$29,2,0)</f>
        <v>Norte</v>
      </c>
      <c r="D3656" s="9">
        <v>508</v>
      </c>
      <c r="E3656" s="9">
        <v>0.60399999999999998</v>
      </c>
      <c r="F3656" s="9">
        <v>0.58399999999999996</v>
      </c>
      <c r="G3656" s="9">
        <v>0.46600000000000003</v>
      </c>
      <c r="H3656" s="9">
        <v>16119.75</v>
      </c>
      <c r="I3656" s="6">
        <v>8</v>
      </c>
      <c r="J3656" s="36" t="str">
        <f t="shared" si="57"/>
        <v>Médio</v>
      </c>
      <c r="K3656" s="6">
        <f>IF(OR(B3656="",D3656="",E3656="",F3656="",G3656="",H3656=""),1,0)</f>
        <v>0</v>
      </c>
      <c r="L3656" s="6">
        <f>IF(C3656&lt;Panorama_geral!$B$3,1,0)</f>
        <v>0</v>
      </c>
      <c r="M3656" s="36">
        <f>IF(D3656&gt;Educacao_infantil!$I$3,1,0)</f>
        <v>0</v>
      </c>
      <c r="N3656" s="7">
        <f>IF(I3656&lt;Educacao_infantil!$J$3,1,0)</f>
        <v>0</v>
      </c>
      <c r="O3656" s="22"/>
    </row>
    <row r="3657" spans="1:15" x14ac:dyDescent="0.25">
      <c r="A3657" s="5" t="s">
        <v>2610</v>
      </c>
      <c r="B3657" s="6" t="s">
        <v>14</v>
      </c>
      <c r="C3657" s="9" t="str">
        <f>VLOOKUP(B3657,'De-Para_Estado_Regiao'!$B$3:$C$29,2,0)</f>
        <v>Sul</v>
      </c>
      <c r="D3657" s="6">
        <v>45</v>
      </c>
      <c r="E3657" s="6">
        <v>0.624</v>
      </c>
      <c r="F3657" s="6">
        <v>0.68100000000000005</v>
      </c>
      <c r="G3657" s="6">
        <v>0.439</v>
      </c>
      <c r="H3657" s="6">
        <v>19464.150000000001</v>
      </c>
      <c r="I3657" s="6">
        <v>13</v>
      </c>
      <c r="J3657" s="36" t="str">
        <f t="shared" si="57"/>
        <v>Médio</v>
      </c>
      <c r="K3657" s="6">
        <f>IF(OR(B3657="",D3657="",E3657="",F3657="",G3657="",H3657=""),1,0)</f>
        <v>0</v>
      </c>
      <c r="L3657" s="6">
        <f>IF(C3657&lt;Panorama_geral!$B$3,1,0)</f>
        <v>0</v>
      </c>
      <c r="M3657" s="36">
        <f>IF(D3657&gt;Educacao_infantil!$I$3,1,0)</f>
        <v>0</v>
      </c>
      <c r="N3657" s="7">
        <f>IF(I3657&lt;Educacao_infantil!$J$3,1,0)</f>
        <v>0</v>
      </c>
      <c r="O3657" s="22"/>
    </row>
    <row r="3658" spans="1:15" x14ac:dyDescent="0.25">
      <c r="A3658" s="8" t="s">
        <v>2611</v>
      </c>
      <c r="B3658" s="9" t="s">
        <v>64</v>
      </c>
      <c r="C3658" s="9" t="str">
        <f>VLOOKUP(B3658,'De-Para_Estado_Regiao'!$B$3:$C$29,2,0)</f>
        <v>Sudeste</v>
      </c>
      <c r="D3658" s="9">
        <v>206</v>
      </c>
      <c r="E3658" s="9">
        <v>0.68200000000000005</v>
      </c>
      <c r="F3658" s="9">
        <v>0.67900000000000005</v>
      </c>
      <c r="G3658" s="9">
        <v>0.57499999999999996</v>
      </c>
      <c r="H3658" s="9">
        <v>25862.16</v>
      </c>
      <c r="I3658" s="6">
        <v>9</v>
      </c>
      <c r="J3658" s="36" t="str">
        <f t="shared" si="57"/>
        <v>Médio</v>
      </c>
      <c r="K3658" s="6">
        <f>IF(OR(B3658="",D3658="",E3658="",F3658="",G3658="",H3658=""),1,0)</f>
        <v>0</v>
      </c>
      <c r="L3658" s="6">
        <f>IF(C3658&lt;Panorama_geral!$B$3,1,0)</f>
        <v>0</v>
      </c>
      <c r="M3658" s="36">
        <f>IF(D3658&gt;Educacao_infantil!$I$3,1,0)</f>
        <v>0</v>
      </c>
      <c r="N3658" s="7">
        <f>IF(I3658&lt;Educacao_infantil!$J$3,1,0)</f>
        <v>0</v>
      </c>
      <c r="O3658" s="22"/>
    </row>
    <row r="3659" spans="1:15" x14ac:dyDescent="0.25">
      <c r="A3659" s="5" t="s">
        <v>2612</v>
      </c>
      <c r="B3659" s="6" t="s">
        <v>16</v>
      </c>
      <c r="C3659" s="9" t="str">
        <f>VLOOKUP(B3659,'De-Para_Estado_Regiao'!$B$3:$C$29,2,0)</f>
        <v>Sudeste</v>
      </c>
      <c r="D3659" s="6">
        <v>326</v>
      </c>
      <c r="E3659" s="6">
        <v>0.68700000000000006</v>
      </c>
      <c r="F3659" s="6">
        <v>0.70099999999999996</v>
      </c>
      <c r="G3659" s="6">
        <v>0.52900000000000003</v>
      </c>
      <c r="H3659" s="6">
        <v>15660.15</v>
      </c>
      <c r="I3659" s="6">
        <v>11</v>
      </c>
      <c r="J3659" s="36" t="str">
        <f t="shared" si="57"/>
        <v>Médio</v>
      </c>
      <c r="K3659" s="6">
        <f>IF(OR(B3659="",D3659="",E3659="",F3659="",G3659="",H3659=""),1,0)</f>
        <v>0</v>
      </c>
      <c r="L3659" s="6">
        <f>IF(C3659&lt;Panorama_geral!$B$3,1,0)</f>
        <v>0</v>
      </c>
      <c r="M3659" s="36">
        <f>IF(D3659&gt;Educacao_infantil!$I$3,1,0)</f>
        <v>0</v>
      </c>
      <c r="N3659" s="7">
        <f>IF(I3659&lt;Educacao_infantil!$J$3,1,0)</f>
        <v>0</v>
      </c>
      <c r="O3659" s="22"/>
    </row>
    <row r="3660" spans="1:15" x14ac:dyDescent="0.25">
      <c r="A3660" s="8" t="s">
        <v>2613</v>
      </c>
      <c r="B3660" s="9" t="s">
        <v>270</v>
      </c>
      <c r="C3660" s="9" t="str">
        <f>VLOOKUP(B3660,'De-Para_Estado_Regiao'!$B$3:$C$29,2,0)</f>
        <v>Norte</v>
      </c>
      <c r="D3660" s="9">
        <v>209</v>
      </c>
      <c r="E3660" s="9">
        <v>0.61899999999999999</v>
      </c>
      <c r="F3660" s="9">
        <v>0.58099999999999996</v>
      </c>
      <c r="G3660" s="9">
        <v>0.50900000000000001</v>
      </c>
      <c r="H3660" s="9">
        <v>13700.76</v>
      </c>
      <c r="I3660" s="6">
        <v>0</v>
      </c>
      <c r="J3660" s="36" t="str">
        <f t="shared" si="57"/>
        <v>Médio</v>
      </c>
      <c r="K3660" s="6">
        <f>IF(OR(B3660="",D3660="",E3660="",F3660="",G3660="",H3660=""),1,0)</f>
        <v>0</v>
      </c>
      <c r="L3660" s="6">
        <f>IF(C3660&lt;Panorama_geral!$B$3,1,0)</f>
        <v>0</v>
      </c>
      <c r="M3660" s="36">
        <f>IF(D3660&gt;Educacao_infantil!$I$3,1,0)</f>
        <v>0</v>
      </c>
      <c r="N3660" s="7">
        <f>IF(I3660&lt;Educacao_infantil!$J$3,1,0)</f>
        <v>1</v>
      </c>
      <c r="O3660" s="22"/>
    </row>
    <row r="3661" spans="1:15" x14ac:dyDescent="0.25">
      <c r="A3661" s="5" t="s">
        <v>2614</v>
      </c>
      <c r="B3661" s="6" t="s">
        <v>59</v>
      </c>
      <c r="C3661" s="9" t="str">
        <f>VLOOKUP(B3661,'De-Para_Estado_Regiao'!$B$3:$C$29,2,0)</f>
        <v>Sul</v>
      </c>
      <c r="D3661" s="6">
        <v>168</v>
      </c>
      <c r="E3661" s="6">
        <v>0.73799999999999999</v>
      </c>
      <c r="F3661" s="6">
        <v>0.73399999999999999</v>
      </c>
      <c r="G3661" s="6">
        <v>0.67900000000000005</v>
      </c>
      <c r="H3661" s="6">
        <v>32050.02</v>
      </c>
      <c r="I3661" s="6">
        <v>3</v>
      </c>
      <c r="J3661" s="36" t="str">
        <f t="shared" si="57"/>
        <v>Alto</v>
      </c>
      <c r="K3661" s="6">
        <f>IF(OR(B3661="",D3661="",E3661="",F3661="",G3661="",H3661=""),1,0)</f>
        <v>0</v>
      </c>
      <c r="L3661" s="6">
        <f>IF(C3661&lt;Panorama_geral!$B$3,1,0)</f>
        <v>0</v>
      </c>
      <c r="M3661" s="36">
        <f>IF(D3661&gt;Educacao_infantil!$I$3,1,0)</f>
        <v>0</v>
      </c>
      <c r="N3661" s="7">
        <f>IF(I3661&lt;Educacao_infantil!$J$3,1,0)</f>
        <v>0</v>
      </c>
      <c r="O3661" s="22"/>
    </row>
    <row r="3662" spans="1:15" x14ac:dyDescent="0.25">
      <c r="A3662" s="5" t="s">
        <v>2616</v>
      </c>
      <c r="B3662" s="6" t="s">
        <v>19</v>
      </c>
      <c r="C3662" s="9" t="str">
        <f>VLOOKUP(B3662,'De-Para_Estado_Regiao'!$B$3:$C$29,2,0)</f>
        <v>Nordeste</v>
      </c>
      <c r="D3662" s="6">
        <v>1097</v>
      </c>
      <c r="E3662" s="6">
        <v>0.64</v>
      </c>
      <c r="F3662" s="6">
        <v>0.63600000000000001</v>
      </c>
      <c r="G3662" s="6">
        <v>0.52</v>
      </c>
      <c r="H3662" s="6">
        <v>8039.36</v>
      </c>
      <c r="I3662" s="6">
        <v>14</v>
      </c>
      <c r="J3662" s="36" t="str">
        <f t="shared" si="57"/>
        <v>Médio</v>
      </c>
      <c r="K3662" s="6">
        <f>IF(OR(B3662="",D3662="",E3662="",F3662="",G3662="",H3662=""),1,0)</f>
        <v>0</v>
      </c>
      <c r="L3662" s="6">
        <f>IF(C3662&lt;Panorama_geral!$B$3,1,0)</f>
        <v>0</v>
      </c>
      <c r="M3662" s="36">
        <f>IF(D3662&gt;Educacao_infantil!$I$3,1,0)</f>
        <v>1</v>
      </c>
      <c r="N3662" s="7">
        <f>IF(I3662&lt;Educacao_infantil!$J$3,1,0)</f>
        <v>0</v>
      </c>
      <c r="O3662" s="22"/>
    </row>
    <row r="3663" spans="1:15" x14ac:dyDescent="0.25">
      <c r="A3663" s="5" t="s">
        <v>2618</v>
      </c>
      <c r="B3663" s="6" t="s">
        <v>19</v>
      </c>
      <c r="C3663" s="9" t="str">
        <f>VLOOKUP(B3663,'De-Para_Estado_Regiao'!$B$3:$C$29,2,0)</f>
        <v>Nordeste</v>
      </c>
      <c r="D3663" s="6">
        <v>936</v>
      </c>
      <c r="E3663" s="6">
        <v>0.65300000000000002</v>
      </c>
      <c r="F3663" s="6">
        <v>0.627</v>
      </c>
      <c r="G3663" s="6">
        <v>0.54800000000000004</v>
      </c>
      <c r="H3663" s="6">
        <v>8805.83</v>
      </c>
      <c r="I3663" s="6">
        <v>6</v>
      </c>
      <c r="J3663" s="36" t="str">
        <f t="shared" si="57"/>
        <v>Médio</v>
      </c>
      <c r="K3663" s="6">
        <f>IF(OR(B3663="",D3663="",E3663="",F3663="",G3663="",H3663=""),1,0)</f>
        <v>0</v>
      </c>
      <c r="L3663" s="6">
        <f>IF(C3663&lt;Panorama_geral!$B$3,1,0)</f>
        <v>0</v>
      </c>
      <c r="M3663" s="36">
        <f>IF(D3663&gt;Educacao_infantil!$I$3,1,0)</f>
        <v>0</v>
      </c>
      <c r="N3663" s="7">
        <f>IF(I3663&lt;Educacao_infantil!$J$3,1,0)</f>
        <v>0</v>
      </c>
      <c r="O3663" s="22"/>
    </row>
    <row r="3664" spans="1:15" x14ac:dyDescent="0.25">
      <c r="A3664" s="8" t="s">
        <v>2619</v>
      </c>
      <c r="B3664" s="9" t="s">
        <v>14</v>
      </c>
      <c r="C3664" s="9" t="str">
        <f>VLOOKUP(B3664,'De-Para_Estado_Regiao'!$B$3:$C$29,2,0)</f>
        <v>Sul</v>
      </c>
      <c r="D3664" s="9">
        <v>340</v>
      </c>
      <c r="E3664" s="9">
        <v>0.71799999999999997</v>
      </c>
      <c r="F3664" s="9">
        <v>0.72199999999999998</v>
      </c>
      <c r="G3664" s="9">
        <v>0.60599999999999998</v>
      </c>
      <c r="H3664" s="9">
        <v>20549.25</v>
      </c>
      <c r="I3664" s="6">
        <v>6</v>
      </c>
      <c r="J3664" s="36" t="str">
        <f t="shared" si="57"/>
        <v>Alto</v>
      </c>
      <c r="K3664" s="6">
        <f>IF(OR(B3664="",D3664="",E3664="",F3664="",G3664="",H3664=""),1,0)</f>
        <v>0</v>
      </c>
      <c r="L3664" s="6">
        <f>IF(C3664&lt;Panorama_geral!$B$3,1,0)</f>
        <v>0</v>
      </c>
      <c r="M3664" s="36">
        <f>IF(D3664&gt;Educacao_infantil!$I$3,1,0)</f>
        <v>0</v>
      </c>
      <c r="N3664" s="7">
        <f>IF(I3664&lt;Educacao_infantil!$J$3,1,0)</f>
        <v>0</v>
      </c>
      <c r="O3664" s="22"/>
    </row>
    <row r="3665" spans="1:15" x14ac:dyDescent="0.25">
      <c r="A3665" s="8" t="s">
        <v>2621</v>
      </c>
      <c r="B3665" s="9" t="s">
        <v>14</v>
      </c>
      <c r="C3665" s="9" t="str">
        <f>VLOOKUP(B3665,'De-Para_Estado_Regiao'!$B$3:$C$29,2,0)</f>
        <v>Sul</v>
      </c>
      <c r="D3665" s="9">
        <v>669</v>
      </c>
      <c r="E3665" s="9">
        <v>0.69799999999999995</v>
      </c>
      <c r="F3665" s="9">
        <v>0.7</v>
      </c>
      <c r="G3665" s="9">
        <v>0.58299999999999996</v>
      </c>
      <c r="H3665" s="9">
        <v>15646.31</v>
      </c>
      <c r="I3665" s="6">
        <v>8</v>
      </c>
      <c r="J3665" s="36" t="str">
        <f t="shared" si="57"/>
        <v>Médio</v>
      </c>
      <c r="K3665" s="6">
        <f>IF(OR(B3665="",D3665="",E3665="",F3665="",G3665="",H3665=""),1,0)</f>
        <v>0</v>
      </c>
      <c r="L3665" s="6">
        <f>IF(C3665&lt;Panorama_geral!$B$3,1,0)</f>
        <v>0</v>
      </c>
      <c r="M3665" s="36">
        <f>IF(D3665&gt;Educacao_infantil!$I$3,1,0)</f>
        <v>0</v>
      </c>
      <c r="N3665" s="7">
        <f>IF(I3665&lt;Educacao_infantil!$J$3,1,0)</f>
        <v>0</v>
      </c>
      <c r="O3665" s="22"/>
    </row>
    <row r="3666" spans="1:15" x14ac:dyDescent="0.25">
      <c r="A3666" s="5" t="s">
        <v>2622</v>
      </c>
      <c r="B3666" s="6" t="s">
        <v>14</v>
      </c>
      <c r="C3666" s="9" t="str">
        <f>VLOOKUP(B3666,'De-Para_Estado_Regiao'!$B$3:$C$29,2,0)</f>
        <v>Sul</v>
      </c>
      <c r="D3666" s="6">
        <v>249</v>
      </c>
      <c r="E3666" s="6">
        <v>0.65500000000000003</v>
      </c>
      <c r="F3666" s="6">
        <v>0.68600000000000005</v>
      </c>
      <c r="G3666" s="6">
        <v>0.53400000000000003</v>
      </c>
      <c r="H3666" s="6">
        <v>30185.78</v>
      </c>
      <c r="I3666" s="6">
        <v>7</v>
      </c>
      <c r="J3666" s="36" t="str">
        <f t="shared" si="57"/>
        <v>Médio</v>
      </c>
      <c r="K3666" s="6">
        <f>IF(OR(B3666="",D3666="",E3666="",F3666="",G3666="",H3666=""),1,0)</f>
        <v>0</v>
      </c>
      <c r="L3666" s="6">
        <f>IF(C3666&lt;Panorama_geral!$B$3,1,0)</f>
        <v>0</v>
      </c>
      <c r="M3666" s="36">
        <f>IF(D3666&gt;Educacao_infantil!$I$3,1,0)</f>
        <v>0</v>
      </c>
      <c r="N3666" s="7">
        <f>IF(I3666&lt;Educacao_infantil!$J$3,1,0)</f>
        <v>0</v>
      </c>
      <c r="O3666" s="22"/>
    </row>
    <row r="3667" spans="1:15" x14ac:dyDescent="0.25">
      <c r="A3667" s="8" t="s">
        <v>2623</v>
      </c>
      <c r="B3667" s="9" t="s">
        <v>59</v>
      </c>
      <c r="C3667" s="9" t="str">
        <f>VLOOKUP(B3667,'De-Para_Estado_Regiao'!$B$3:$C$29,2,0)</f>
        <v>Sul</v>
      </c>
      <c r="D3667" s="9">
        <v>249</v>
      </c>
      <c r="E3667" s="9">
        <v>0.77500000000000002</v>
      </c>
      <c r="F3667" s="9">
        <v>0.76</v>
      </c>
      <c r="G3667" s="9">
        <v>0.69599999999999995</v>
      </c>
      <c r="H3667" s="9">
        <v>31113.68</v>
      </c>
      <c r="I3667" s="6">
        <v>11</v>
      </c>
      <c r="J3667" s="36" t="str">
        <f t="shared" si="57"/>
        <v>Alto</v>
      </c>
      <c r="K3667" s="6">
        <f>IF(OR(B3667="",D3667="",E3667="",F3667="",G3667="",H3667=""),1,0)</f>
        <v>0</v>
      </c>
      <c r="L3667" s="6">
        <f>IF(C3667&lt;Panorama_geral!$B$3,1,0)</f>
        <v>0</v>
      </c>
      <c r="M3667" s="36">
        <f>IF(D3667&gt;Educacao_infantil!$I$3,1,0)</f>
        <v>0</v>
      </c>
      <c r="N3667" s="7">
        <f>IF(I3667&lt;Educacao_infantil!$J$3,1,0)</f>
        <v>0</v>
      </c>
      <c r="O3667" s="22"/>
    </row>
    <row r="3668" spans="1:15" x14ac:dyDescent="0.25">
      <c r="A3668" s="5" t="s">
        <v>2624</v>
      </c>
      <c r="B3668" s="6" t="s">
        <v>64</v>
      </c>
      <c r="C3668" s="9" t="str">
        <f>VLOOKUP(B3668,'De-Para_Estado_Regiao'!$B$3:$C$29,2,0)</f>
        <v>Sudeste</v>
      </c>
      <c r="D3668" s="6">
        <v>248</v>
      </c>
      <c r="E3668" s="6">
        <v>0.69599999999999995</v>
      </c>
      <c r="F3668" s="6">
        <v>0.66800000000000004</v>
      </c>
      <c r="G3668" s="6">
        <v>0.61199999999999999</v>
      </c>
      <c r="H3668" s="6">
        <v>17775.240000000002</v>
      </c>
      <c r="I3668" s="6">
        <v>8</v>
      </c>
      <c r="J3668" s="36" t="str">
        <f t="shared" si="57"/>
        <v>Médio</v>
      </c>
      <c r="K3668" s="6">
        <f>IF(OR(B3668="",D3668="",E3668="",F3668="",G3668="",H3668=""),1,0)</f>
        <v>0</v>
      </c>
      <c r="L3668" s="6">
        <f>IF(C3668&lt;Panorama_geral!$B$3,1,0)</f>
        <v>0</v>
      </c>
      <c r="M3668" s="36">
        <f>IF(D3668&gt;Educacao_infantil!$I$3,1,0)</f>
        <v>0</v>
      </c>
      <c r="N3668" s="7">
        <f>IF(I3668&lt;Educacao_infantil!$J$3,1,0)</f>
        <v>0</v>
      </c>
      <c r="O3668" s="22"/>
    </row>
    <row r="3669" spans="1:15" x14ac:dyDescent="0.25">
      <c r="A3669" s="8" t="s">
        <v>2625</v>
      </c>
      <c r="B3669" s="9" t="s">
        <v>22</v>
      </c>
      <c r="C3669" s="9" t="str">
        <f>VLOOKUP(B3669,'De-Para_Estado_Regiao'!$B$3:$C$29,2,0)</f>
        <v>Sul</v>
      </c>
      <c r="D3669" s="9">
        <v>130</v>
      </c>
      <c r="E3669" s="9">
        <v>0.76</v>
      </c>
      <c r="F3669" s="9">
        <v>0.77800000000000002</v>
      </c>
      <c r="G3669" s="9">
        <v>0.68600000000000005</v>
      </c>
      <c r="H3669" s="9">
        <v>50824.57</v>
      </c>
      <c r="I3669" s="6">
        <v>3</v>
      </c>
      <c r="J3669" s="36" t="str">
        <f t="shared" si="57"/>
        <v>Alto</v>
      </c>
      <c r="K3669" s="6">
        <f>IF(OR(B3669="",D3669="",E3669="",F3669="",G3669="",H3669=""),1,0)</f>
        <v>0</v>
      </c>
      <c r="L3669" s="6">
        <f>IF(C3669&lt;Panorama_geral!$B$3,1,0)</f>
        <v>0</v>
      </c>
      <c r="M3669" s="36">
        <f>IF(D3669&gt;Educacao_infantil!$I$3,1,0)</f>
        <v>0</v>
      </c>
      <c r="N3669" s="7">
        <f>IF(I3669&lt;Educacao_infantil!$J$3,1,0)</f>
        <v>0</v>
      </c>
      <c r="O3669" s="22"/>
    </row>
    <row r="3670" spans="1:15" x14ac:dyDescent="0.25">
      <c r="A3670" s="8" t="s">
        <v>2627</v>
      </c>
      <c r="B3670" s="9" t="s">
        <v>59</v>
      </c>
      <c r="C3670" s="9" t="str">
        <f>VLOOKUP(B3670,'De-Para_Estado_Regiao'!$B$3:$C$29,2,0)</f>
        <v>Sul</v>
      </c>
      <c r="D3670" s="9">
        <v>167</v>
      </c>
      <c r="E3670" s="9">
        <v>0.74299999999999999</v>
      </c>
      <c r="F3670" s="9">
        <v>0.74099999999999999</v>
      </c>
      <c r="G3670" s="9">
        <v>0.64700000000000002</v>
      </c>
      <c r="H3670" s="9">
        <v>26112.59</v>
      </c>
      <c r="I3670" s="6">
        <v>11</v>
      </c>
      <c r="J3670" s="36" t="str">
        <f t="shared" si="57"/>
        <v>Alto</v>
      </c>
      <c r="K3670" s="6">
        <f>IF(OR(B3670="",D3670="",E3670="",F3670="",G3670="",H3670=""),1,0)</f>
        <v>0</v>
      </c>
      <c r="L3670" s="6">
        <f>IF(C3670&lt;Panorama_geral!$B$3,1,0)</f>
        <v>0</v>
      </c>
      <c r="M3670" s="36">
        <f>IF(D3670&gt;Educacao_infantil!$I$3,1,0)</f>
        <v>0</v>
      </c>
      <c r="N3670" s="7">
        <f>IF(I3670&lt;Educacao_infantil!$J$3,1,0)</f>
        <v>0</v>
      </c>
      <c r="O3670" s="22"/>
    </row>
    <row r="3671" spans="1:15" x14ac:dyDescent="0.25">
      <c r="A3671" s="8" t="s">
        <v>2629</v>
      </c>
      <c r="B3671" s="9" t="s">
        <v>53</v>
      </c>
      <c r="C3671" s="9" t="str">
        <f>VLOOKUP(B3671,'De-Para_Estado_Regiao'!$B$3:$C$29,2,0)</f>
        <v>Centro-Oeste</v>
      </c>
      <c r="D3671" s="9">
        <v>545</v>
      </c>
      <c r="E3671" s="9">
        <v>0.67500000000000004</v>
      </c>
      <c r="F3671" s="9">
        <v>0.67700000000000005</v>
      </c>
      <c r="G3671" s="9">
        <v>0.54900000000000004</v>
      </c>
      <c r="H3671" s="9">
        <v>21922.81</v>
      </c>
      <c r="I3671" s="6">
        <v>6</v>
      </c>
      <c r="J3671" s="36" t="str">
        <f t="shared" si="57"/>
        <v>Médio</v>
      </c>
      <c r="K3671" s="6">
        <f>IF(OR(B3671="",D3671="",E3671="",F3671="",G3671="",H3671=""),1,0)</f>
        <v>0</v>
      </c>
      <c r="L3671" s="6">
        <f>IF(C3671&lt;Panorama_geral!$B$3,1,0)</f>
        <v>0</v>
      </c>
      <c r="M3671" s="36">
        <f>IF(D3671&gt;Educacao_infantil!$I$3,1,0)</f>
        <v>0</v>
      </c>
      <c r="N3671" s="7">
        <f>IF(I3671&lt;Educacao_infantil!$J$3,1,0)</f>
        <v>0</v>
      </c>
      <c r="O3671" s="22"/>
    </row>
    <row r="3672" spans="1:15" x14ac:dyDescent="0.25">
      <c r="A3672" s="8" t="s">
        <v>2631</v>
      </c>
      <c r="B3672" s="9" t="s">
        <v>59</v>
      </c>
      <c r="C3672" s="9" t="str">
        <f>VLOOKUP(B3672,'De-Para_Estado_Regiao'!$B$3:$C$29,2,0)</f>
        <v>Sul</v>
      </c>
      <c r="D3672" s="9">
        <v>198</v>
      </c>
      <c r="E3672" s="9">
        <v>0.77</v>
      </c>
      <c r="F3672" s="9">
        <v>0.747</v>
      </c>
      <c r="G3672" s="9">
        <v>0.69799999999999995</v>
      </c>
      <c r="H3672" s="9">
        <v>34909.53</v>
      </c>
      <c r="I3672" s="6">
        <v>6</v>
      </c>
      <c r="J3672" s="36" t="str">
        <f t="shared" si="57"/>
        <v>Alto</v>
      </c>
      <c r="K3672" s="6">
        <f>IF(OR(B3672="",D3672="",E3672="",F3672="",G3672="",H3672=""),1,0)</f>
        <v>0</v>
      </c>
      <c r="L3672" s="6">
        <f>IF(C3672&lt;Panorama_geral!$B$3,1,0)</f>
        <v>0</v>
      </c>
      <c r="M3672" s="36">
        <f>IF(D3672&gt;Educacao_infantil!$I$3,1,0)</f>
        <v>0</v>
      </c>
      <c r="N3672" s="7">
        <f>IF(I3672&lt;Educacao_infantil!$J$3,1,0)</f>
        <v>0</v>
      </c>
      <c r="O3672" s="22"/>
    </row>
    <row r="3673" spans="1:15" x14ac:dyDescent="0.25">
      <c r="A3673" s="5" t="s">
        <v>876</v>
      </c>
      <c r="B3673" s="6" t="s">
        <v>64</v>
      </c>
      <c r="C3673" s="9" t="str">
        <f>VLOOKUP(B3673,'De-Para_Estado_Regiao'!$B$3:$C$29,2,0)</f>
        <v>Sudeste</v>
      </c>
      <c r="D3673" s="6">
        <v>599</v>
      </c>
      <c r="E3673" s="6">
        <v>0.67900000000000005</v>
      </c>
      <c r="F3673" s="6">
        <v>0.65100000000000002</v>
      </c>
      <c r="G3673" s="6">
        <v>0.59</v>
      </c>
      <c r="H3673" s="6">
        <v>14288.79</v>
      </c>
      <c r="I3673" s="6">
        <v>19</v>
      </c>
      <c r="J3673" s="36" t="str">
        <f t="shared" si="57"/>
        <v>Médio</v>
      </c>
      <c r="K3673" s="6">
        <f>IF(OR(B3673="",D3673="",E3673="",F3673="",G3673="",H3673=""),1,0)</f>
        <v>0</v>
      </c>
      <c r="L3673" s="6">
        <f>IF(C3673&lt;Panorama_geral!$B$3,1,0)</f>
        <v>0</v>
      </c>
      <c r="M3673" s="36">
        <f>IF(D3673&gt;Educacao_infantil!$I$3,1,0)</f>
        <v>0</v>
      </c>
      <c r="N3673" s="7">
        <f>IF(I3673&lt;Educacao_infantil!$J$3,1,0)</f>
        <v>0</v>
      </c>
      <c r="O3673" s="22"/>
    </row>
    <row r="3674" spans="1:15" x14ac:dyDescent="0.25">
      <c r="A3674" s="8" t="s">
        <v>2632</v>
      </c>
      <c r="B3674" s="9" t="s">
        <v>59</v>
      </c>
      <c r="C3674" s="9" t="str">
        <f>VLOOKUP(B3674,'De-Para_Estado_Regiao'!$B$3:$C$29,2,0)</f>
        <v>Sul</v>
      </c>
      <c r="D3674" s="9">
        <v>271</v>
      </c>
      <c r="E3674" s="9">
        <v>0.7</v>
      </c>
      <c r="F3674" s="9">
        <v>0.7</v>
      </c>
      <c r="G3674" s="9">
        <v>0.622</v>
      </c>
      <c r="H3674" s="9">
        <v>28897.39</v>
      </c>
      <c r="I3674" s="6">
        <v>5</v>
      </c>
      <c r="J3674" s="36" t="str">
        <f t="shared" si="57"/>
        <v>Alto</v>
      </c>
      <c r="K3674" s="6">
        <f>IF(OR(B3674="",D3674="",E3674="",F3674="",G3674="",H3674=""),1,0)</f>
        <v>0</v>
      </c>
      <c r="L3674" s="6">
        <f>IF(C3674&lt;Panorama_geral!$B$3,1,0)</f>
        <v>0</v>
      </c>
      <c r="M3674" s="36">
        <f>IF(D3674&gt;Educacao_infantil!$I$3,1,0)</f>
        <v>0</v>
      </c>
      <c r="N3674" s="7">
        <f>IF(I3674&lt;Educacao_infantil!$J$3,1,0)</f>
        <v>0</v>
      </c>
      <c r="O3674" s="22"/>
    </row>
    <row r="3675" spans="1:15" x14ac:dyDescent="0.25">
      <c r="A3675" s="8" t="s">
        <v>2634</v>
      </c>
      <c r="B3675" s="9" t="s">
        <v>14</v>
      </c>
      <c r="C3675" s="9" t="str">
        <f>VLOOKUP(B3675,'De-Para_Estado_Regiao'!$B$3:$C$29,2,0)</f>
        <v>Sul</v>
      </c>
      <c r="D3675" s="9">
        <v>81</v>
      </c>
      <c r="E3675" s="9">
        <v>0.72799999999999998</v>
      </c>
      <c r="F3675" s="9">
        <v>0.72</v>
      </c>
      <c r="G3675" s="9">
        <v>0.627</v>
      </c>
      <c r="H3675" s="9">
        <v>33333.800000000003</v>
      </c>
      <c r="I3675" s="6">
        <v>16</v>
      </c>
      <c r="J3675" s="36" t="str">
        <f t="shared" si="57"/>
        <v>Alto</v>
      </c>
      <c r="K3675" s="6">
        <f>IF(OR(B3675="",D3675="",E3675="",F3675="",G3675="",H3675=""),1,0)</f>
        <v>0</v>
      </c>
      <c r="L3675" s="6">
        <f>IF(C3675&lt;Panorama_geral!$B$3,1,0)</f>
        <v>0</v>
      </c>
      <c r="M3675" s="36">
        <f>IF(D3675&gt;Educacao_infantil!$I$3,1,0)</f>
        <v>0</v>
      </c>
      <c r="N3675" s="7">
        <f>IF(I3675&lt;Educacao_infantil!$J$3,1,0)</f>
        <v>0</v>
      </c>
      <c r="O3675" s="22"/>
    </row>
    <row r="3676" spans="1:15" x14ac:dyDescent="0.25">
      <c r="A3676" s="5" t="s">
        <v>2635</v>
      </c>
      <c r="B3676" s="6" t="s">
        <v>111</v>
      </c>
      <c r="C3676" s="9" t="str">
        <f>VLOOKUP(B3676,'De-Para_Estado_Regiao'!$B$3:$C$29,2,0)</f>
        <v>Norte</v>
      </c>
      <c r="D3676" s="6">
        <v>690</v>
      </c>
      <c r="E3676" s="6">
        <v>0.66200000000000003</v>
      </c>
      <c r="F3676" s="6">
        <v>0.63300000000000001</v>
      </c>
      <c r="G3676" s="6">
        <v>0.57099999999999995</v>
      </c>
      <c r="H3676" s="6">
        <v>16415.52</v>
      </c>
      <c r="I3676" s="6">
        <v>6</v>
      </c>
      <c r="J3676" s="36" t="str">
        <f t="shared" si="57"/>
        <v>Médio</v>
      </c>
      <c r="K3676" s="6">
        <f>IF(OR(B3676="",D3676="",E3676="",F3676="",G3676="",H3676=""),1,0)</f>
        <v>0</v>
      </c>
      <c r="L3676" s="6">
        <f>IF(C3676&lt;Panorama_geral!$B$3,1,0)</f>
        <v>0</v>
      </c>
      <c r="M3676" s="36">
        <f>IF(D3676&gt;Educacao_infantil!$I$3,1,0)</f>
        <v>0</v>
      </c>
      <c r="N3676" s="7">
        <f>IF(I3676&lt;Educacao_infantil!$J$3,1,0)</f>
        <v>0</v>
      </c>
      <c r="O3676" s="22"/>
    </row>
    <row r="3677" spans="1:15" x14ac:dyDescent="0.25">
      <c r="A3677" s="5" t="s">
        <v>2637</v>
      </c>
      <c r="B3677" s="6" t="s">
        <v>14</v>
      </c>
      <c r="C3677" s="9" t="str">
        <f>VLOOKUP(B3677,'De-Para_Estado_Regiao'!$B$3:$C$29,2,0)</f>
        <v>Sul</v>
      </c>
      <c r="D3677" s="6">
        <v>70</v>
      </c>
      <c r="E3677" s="6">
        <v>0.72799999999999998</v>
      </c>
      <c r="F3677" s="6">
        <v>0.751</v>
      </c>
      <c r="G3677" s="6">
        <v>0.61799999999999999</v>
      </c>
      <c r="H3677" s="6">
        <v>33982.44</v>
      </c>
      <c r="I3677" s="6">
        <v>8</v>
      </c>
      <c r="J3677" s="36" t="str">
        <f t="shared" si="57"/>
        <v>Alto</v>
      </c>
      <c r="K3677" s="6">
        <f>IF(OR(B3677="",D3677="",E3677="",F3677="",G3677="",H3677=""),1,0)</f>
        <v>0</v>
      </c>
      <c r="L3677" s="6">
        <f>IF(C3677&lt;Panorama_geral!$B$3,1,0)</f>
        <v>0</v>
      </c>
      <c r="M3677" s="36">
        <f>IF(D3677&gt;Educacao_infantil!$I$3,1,0)</f>
        <v>0</v>
      </c>
      <c r="N3677" s="7">
        <f>IF(I3677&lt;Educacao_infantil!$J$3,1,0)</f>
        <v>0</v>
      </c>
      <c r="O3677" s="22"/>
    </row>
    <row r="3678" spans="1:15" x14ac:dyDescent="0.25">
      <c r="A3678" s="8" t="s">
        <v>2638</v>
      </c>
      <c r="B3678" s="9" t="s">
        <v>49</v>
      </c>
      <c r="C3678" s="9" t="str">
        <f>VLOOKUP(B3678,'De-Para_Estado_Regiao'!$B$3:$C$29,2,0)</f>
        <v>Norte</v>
      </c>
      <c r="D3678" s="9">
        <v>821</v>
      </c>
      <c r="E3678" s="9">
        <v>0.60899999999999999</v>
      </c>
      <c r="F3678" s="9">
        <v>0.56999999999999995</v>
      </c>
      <c r="G3678" s="9">
        <v>0.52100000000000002</v>
      </c>
      <c r="H3678" s="9">
        <v>7949.56</v>
      </c>
      <c r="I3678" s="6">
        <v>39</v>
      </c>
      <c r="J3678" s="36" t="str">
        <f t="shared" si="57"/>
        <v>Médio</v>
      </c>
      <c r="K3678" s="6">
        <f>IF(OR(B3678="",D3678="",E3678="",F3678="",G3678="",H3678=""),1,0)</f>
        <v>0</v>
      </c>
      <c r="L3678" s="6">
        <f>IF(C3678&lt;Panorama_geral!$B$3,1,0)</f>
        <v>0</v>
      </c>
      <c r="M3678" s="36">
        <f>IF(D3678&gt;Educacao_infantil!$I$3,1,0)</f>
        <v>0</v>
      </c>
      <c r="N3678" s="7">
        <f>IF(I3678&lt;Educacao_infantil!$J$3,1,0)</f>
        <v>0</v>
      </c>
      <c r="O3678" s="22"/>
    </row>
    <row r="3679" spans="1:15" x14ac:dyDescent="0.25">
      <c r="A3679" s="5" t="s">
        <v>2639</v>
      </c>
      <c r="B3679" s="6" t="s">
        <v>7</v>
      </c>
      <c r="C3679" s="9" t="str">
        <f>VLOOKUP(B3679,'De-Para_Estado_Regiao'!$B$3:$C$29,2,0)</f>
        <v>Sudeste</v>
      </c>
      <c r="D3679" s="6">
        <v>421</v>
      </c>
      <c r="E3679" s="6">
        <v>0.7</v>
      </c>
      <c r="F3679" s="6">
        <v>0.66400000000000003</v>
      </c>
      <c r="G3679" s="6">
        <v>0.63700000000000001</v>
      </c>
      <c r="H3679" s="6">
        <v>23400.79</v>
      </c>
      <c r="I3679" s="6">
        <v>7</v>
      </c>
      <c r="J3679" s="36" t="str">
        <f t="shared" si="57"/>
        <v>Alto</v>
      </c>
      <c r="K3679" s="6">
        <f>IF(OR(B3679="",D3679="",E3679="",F3679="",G3679="",H3679=""),1,0)</f>
        <v>0</v>
      </c>
      <c r="L3679" s="6">
        <f>IF(C3679&lt;Panorama_geral!$B$3,1,0)</f>
        <v>0</v>
      </c>
      <c r="M3679" s="36">
        <f>IF(D3679&gt;Educacao_infantil!$I$3,1,0)</f>
        <v>0</v>
      </c>
      <c r="N3679" s="7">
        <f>IF(I3679&lt;Educacao_infantil!$J$3,1,0)</f>
        <v>0</v>
      </c>
      <c r="O3679" s="22"/>
    </row>
    <row r="3680" spans="1:15" x14ac:dyDescent="0.25">
      <c r="A3680" s="8" t="s">
        <v>2640</v>
      </c>
      <c r="B3680" s="9" t="s">
        <v>14</v>
      </c>
      <c r="C3680" s="9" t="str">
        <f>VLOOKUP(B3680,'De-Para_Estado_Regiao'!$B$3:$C$29,2,0)</f>
        <v>Sul</v>
      </c>
      <c r="D3680" s="9">
        <v>170</v>
      </c>
      <c r="E3680" s="9">
        <v>0.77</v>
      </c>
      <c r="F3680" s="9">
        <v>0.80500000000000005</v>
      </c>
      <c r="G3680" s="9">
        <v>0.66800000000000004</v>
      </c>
      <c r="H3680" s="9">
        <v>49985.39</v>
      </c>
      <c r="I3680" s="6">
        <v>1</v>
      </c>
      <c r="J3680" s="36" t="str">
        <f t="shared" si="57"/>
        <v>Alto</v>
      </c>
      <c r="K3680" s="6">
        <f>IF(OR(B3680="",D3680="",E3680="",F3680="",G3680="",H3680=""),1,0)</f>
        <v>0</v>
      </c>
      <c r="L3680" s="6">
        <f>IF(C3680&lt;Panorama_geral!$B$3,1,0)</f>
        <v>0</v>
      </c>
      <c r="M3680" s="36">
        <f>IF(D3680&gt;Educacao_infantil!$I$3,1,0)</f>
        <v>0</v>
      </c>
      <c r="N3680" s="7">
        <f>IF(I3680&lt;Educacao_infantil!$J$3,1,0)</f>
        <v>1</v>
      </c>
      <c r="O3680" s="22"/>
    </row>
    <row r="3681" spans="1:15" x14ac:dyDescent="0.25">
      <c r="A3681" s="5" t="s">
        <v>2641</v>
      </c>
      <c r="B3681" s="6" t="s">
        <v>14</v>
      </c>
      <c r="C3681" s="9" t="str">
        <f>VLOOKUP(B3681,'De-Para_Estado_Regiao'!$B$3:$C$29,2,0)</f>
        <v>Sul</v>
      </c>
      <c r="D3681" s="6">
        <v>163</v>
      </c>
      <c r="E3681" s="6">
        <v>0.68</v>
      </c>
      <c r="F3681" s="6">
        <v>0.71599999999999997</v>
      </c>
      <c r="G3681" s="6">
        <v>0.51</v>
      </c>
      <c r="H3681" s="6">
        <v>34034.92</v>
      </c>
      <c r="I3681" s="6">
        <v>19</v>
      </c>
      <c r="J3681" s="36" t="str">
        <f t="shared" si="57"/>
        <v>Médio</v>
      </c>
      <c r="K3681" s="6">
        <f>IF(OR(B3681="",D3681="",E3681="",F3681="",G3681="",H3681=""),1,0)</f>
        <v>0</v>
      </c>
      <c r="L3681" s="6">
        <f>IF(C3681&lt;Panorama_geral!$B$3,1,0)</f>
        <v>0</v>
      </c>
      <c r="M3681" s="36">
        <f>IF(D3681&gt;Educacao_infantil!$I$3,1,0)</f>
        <v>0</v>
      </c>
      <c r="N3681" s="7">
        <f>IF(I3681&lt;Educacao_infantil!$J$3,1,0)</f>
        <v>0</v>
      </c>
      <c r="O3681" s="22"/>
    </row>
    <row r="3682" spans="1:15" x14ac:dyDescent="0.25">
      <c r="A3682" s="5" t="s">
        <v>2643</v>
      </c>
      <c r="B3682" s="6" t="s">
        <v>275</v>
      </c>
      <c r="C3682" s="9" t="str">
        <f>VLOOKUP(B3682,'De-Para_Estado_Regiao'!$B$3:$C$29,2,0)</f>
        <v>Norte</v>
      </c>
      <c r="D3682" s="6">
        <v>769</v>
      </c>
      <c r="E3682" s="6">
        <v>0.59899999999999998</v>
      </c>
      <c r="F3682" s="6">
        <v>0.621</v>
      </c>
      <c r="G3682" s="6">
        <v>0.44800000000000001</v>
      </c>
      <c r="H3682" s="6">
        <v>12047.45</v>
      </c>
      <c r="I3682" s="6">
        <v>18</v>
      </c>
      <c r="J3682" s="36" t="str">
        <f t="shared" si="57"/>
        <v>Médio</v>
      </c>
      <c r="K3682" s="6">
        <f>IF(OR(B3682="",D3682="",E3682="",F3682="",G3682="",H3682=""),1,0)</f>
        <v>0</v>
      </c>
      <c r="L3682" s="6">
        <f>IF(C3682&lt;Panorama_geral!$B$3,1,0)</f>
        <v>0</v>
      </c>
      <c r="M3682" s="36">
        <f>IF(D3682&gt;Educacao_infantil!$I$3,1,0)</f>
        <v>0</v>
      </c>
      <c r="N3682" s="7">
        <f>IF(I3682&lt;Educacao_infantil!$J$3,1,0)</f>
        <v>0</v>
      </c>
      <c r="O3682" s="22"/>
    </row>
    <row r="3683" spans="1:15" x14ac:dyDescent="0.25">
      <c r="A3683" s="8" t="s">
        <v>2644</v>
      </c>
      <c r="B3683" s="9" t="s">
        <v>19</v>
      </c>
      <c r="C3683" s="9" t="str">
        <f>VLOOKUP(B3683,'De-Para_Estado_Regiao'!$B$3:$C$29,2,0)</f>
        <v>Nordeste</v>
      </c>
      <c r="D3683" s="9">
        <v>369</v>
      </c>
      <c r="E3683" s="9">
        <v>0.61</v>
      </c>
      <c r="F3683" s="9">
        <v>0.53600000000000003</v>
      </c>
      <c r="G3683" s="9">
        <v>0.55300000000000005</v>
      </c>
      <c r="H3683" s="9">
        <v>14721.17</v>
      </c>
      <c r="I3683" s="6">
        <v>20</v>
      </c>
      <c r="J3683" s="36" t="str">
        <f t="shared" si="57"/>
        <v>Médio</v>
      </c>
      <c r="K3683" s="6">
        <f>IF(OR(B3683="",D3683="",E3683="",F3683="",G3683="",H3683=""),1,0)</f>
        <v>0</v>
      </c>
      <c r="L3683" s="6">
        <f>IF(C3683&lt;Panorama_geral!$B$3,1,0)</f>
        <v>0</v>
      </c>
      <c r="M3683" s="36">
        <f>IF(D3683&gt;Educacao_infantil!$I$3,1,0)</f>
        <v>0</v>
      </c>
      <c r="N3683" s="7">
        <f>IF(I3683&lt;Educacao_infantil!$J$3,1,0)</f>
        <v>0</v>
      </c>
      <c r="O3683" s="22"/>
    </row>
    <row r="3684" spans="1:15" x14ac:dyDescent="0.25">
      <c r="A3684" s="5" t="s">
        <v>2645</v>
      </c>
      <c r="B3684" s="6" t="s">
        <v>16</v>
      </c>
      <c r="C3684" s="9" t="str">
        <f>VLOOKUP(B3684,'De-Para_Estado_Regiao'!$B$3:$C$29,2,0)</f>
        <v>Sudeste</v>
      </c>
      <c r="D3684" s="6">
        <v>340</v>
      </c>
      <c r="E3684" s="6">
        <v>0.69499999999999995</v>
      </c>
      <c r="F3684" s="6">
        <v>0.70499999999999996</v>
      </c>
      <c r="G3684" s="6">
        <v>0.56299999999999994</v>
      </c>
      <c r="H3684" s="6">
        <v>30866.53</v>
      </c>
      <c r="I3684" s="6">
        <v>3</v>
      </c>
      <c r="J3684" s="36" t="str">
        <f t="shared" si="57"/>
        <v>Médio</v>
      </c>
      <c r="K3684" s="6">
        <f>IF(OR(B3684="",D3684="",E3684="",F3684="",G3684="",H3684=""),1,0)</f>
        <v>0</v>
      </c>
      <c r="L3684" s="6">
        <f>IF(C3684&lt;Panorama_geral!$B$3,1,0)</f>
        <v>0</v>
      </c>
      <c r="M3684" s="36">
        <f>IF(D3684&gt;Educacao_infantil!$I$3,1,0)</f>
        <v>0</v>
      </c>
      <c r="N3684" s="7">
        <f>IF(I3684&lt;Educacao_infantil!$J$3,1,0)</f>
        <v>0</v>
      </c>
      <c r="O3684" s="22"/>
    </row>
    <row r="3685" spans="1:15" x14ac:dyDescent="0.25">
      <c r="A3685" s="8" t="s">
        <v>2646</v>
      </c>
      <c r="B3685" s="9" t="s">
        <v>53</v>
      </c>
      <c r="C3685" s="9" t="str">
        <f>VLOOKUP(B3685,'De-Para_Estado_Regiao'!$B$3:$C$29,2,0)</f>
        <v>Centro-Oeste</v>
      </c>
      <c r="D3685" s="9">
        <v>229</v>
      </c>
      <c r="E3685" s="9">
        <v>0.67</v>
      </c>
      <c r="F3685" s="9">
        <v>0.67600000000000005</v>
      </c>
      <c r="G3685" s="9">
        <v>0.53800000000000003</v>
      </c>
      <c r="H3685" s="9">
        <v>24011.279999999999</v>
      </c>
      <c r="I3685" s="6">
        <v>2</v>
      </c>
      <c r="J3685" s="36" t="str">
        <f t="shared" si="57"/>
        <v>Médio</v>
      </c>
      <c r="K3685" s="6">
        <f>IF(OR(B3685="",D3685="",E3685="",F3685="",G3685="",H3685=""),1,0)</f>
        <v>0</v>
      </c>
      <c r="L3685" s="6">
        <f>IF(C3685&lt;Panorama_geral!$B$3,1,0)</f>
        <v>0</v>
      </c>
      <c r="M3685" s="36">
        <f>IF(D3685&gt;Educacao_infantil!$I$3,1,0)</f>
        <v>0</v>
      </c>
      <c r="N3685" s="7">
        <f>IF(I3685&lt;Educacao_infantil!$J$3,1,0)</f>
        <v>0</v>
      </c>
      <c r="O3685" s="22"/>
    </row>
    <row r="3686" spans="1:15" x14ac:dyDescent="0.25">
      <c r="A3686" s="5" t="s">
        <v>2647</v>
      </c>
      <c r="B3686" s="6" t="s">
        <v>31</v>
      </c>
      <c r="C3686" s="9" t="str">
        <f>VLOOKUP(B3686,'De-Para_Estado_Regiao'!$B$3:$C$29,2,0)</f>
        <v>Nordeste</v>
      </c>
      <c r="D3686" s="6">
        <v>300</v>
      </c>
      <c r="E3686" s="6">
        <v>0.60099999999999998</v>
      </c>
      <c r="F3686" s="6">
        <v>0.52500000000000002</v>
      </c>
      <c r="G3686" s="6">
        <v>0.53400000000000003</v>
      </c>
      <c r="H3686" s="6">
        <v>13216.04</v>
      </c>
      <c r="I3686" s="6">
        <v>18</v>
      </c>
      <c r="J3686" s="36" t="str">
        <f t="shared" si="57"/>
        <v>Médio</v>
      </c>
      <c r="K3686" s="6">
        <f>IF(OR(B3686="",D3686="",E3686="",F3686="",G3686="",H3686=""),1,0)</f>
        <v>0</v>
      </c>
      <c r="L3686" s="6">
        <f>IF(C3686&lt;Panorama_geral!$B$3,1,0)</f>
        <v>0</v>
      </c>
      <c r="M3686" s="36">
        <f>IF(D3686&gt;Educacao_infantil!$I$3,1,0)</f>
        <v>0</v>
      </c>
      <c r="N3686" s="7">
        <f>IF(I3686&lt;Educacao_infantil!$J$3,1,0)</f>
        <v>0</v>
      </c>
      <c r="O3686" s="22"/>
    </row>
    <row r="3687" spans="1:15" x14ac:dyDescent="0.25">
      <c r="A3687" s="8" t="s">
        <v>2648</v>
      </c>
      <c r="B3687" s="9" t="s">
        <v>64</v>
      </c>
      <c r="C3687" s="9" t="str">
        <f>VLOOKUP(B3687,'De-Para_Estado_Regiao'!$B$3:$C$29,2,0)</f>
        <v>Sudeste</v>
      </c>
      <c r="D3687" s="9">
        <v>598</v>
      </c>
      <c r="E3687" s="9">
        <v>0.66700000000000004</v>
      </c>
      <c r="F3687" s="9">
        <v>0.64800000000000002</v>
      </c>
      <c r="G3687" s="9">
        <v>0.56200000000000006</v>
      </c>
      <c r="H3687" s="9">
        <v>9047.41</v>
      </c>
      <c r="I3687" s="6">
        <v>13</v>
      </c>
      <c r="J3687" s="36" t="str">
        <f t="shared" si="57"/>
        <v>Médio</v>
      </c>
      <c r="K3687" s="6">
        <f>IF(OR(B3687="",D3687="",E3687="",F3687="",G3687="",H3687=""),1,0)</f>
        <v>0</v>
      </c>
      <c r="L3687" s="6">
        <f>IF(C3687&lt;Panorama_geral!$B$3,1,0)</f>
        <v>0</v>
      </c>
      <c r="M3687" s="36">
        <f>IF(D3687&gt;Educacao_infantil!$I$3,1,0)</f>
        <v>0</v>
      </c>
      <c r="N3687" s="7">
        <f>IF(I3687&lt;Educacao_infantil!$J$3,1,0)</f>
        <v>0</v>
      </c>
      <c r="O3687" s="22"/>
    </row>
    <row r="3688" spans="1:15" x14ac:dyDescent="0.25">
      <c r="A3688" s="5" t="s">
        <v>876</v>
      </c>
      <c r="B3688" s="6" t="s">
        <v>22</v>
      </c>
      <c r="C3688" s="9" t="str">
        <f>VLOOKUP(B3688,'De-Para_Estado_Regiao'!$B$3:$C$29,2,0)</f>
        <v>Sul</v>
      </c>
      <c r="D3688" s="6">
        <v>112</v>
      </c>
      <c r="E3688" s="6">
        <v>0.72</v>
      </c>
      <c r="F3688" s="6">
        <v>0.68700000000000006</v>
      </c>
      <c r="G3688" s="6">
        <v>0.67300000000000004</v>
      </c>
      <c r="H3688" s="6">
        <v>47793.42</v>
      </c>
      <c r="I3688" s="6">
        <v>3</v>
      </c>
      <c r="J3688" s="36" t="str">
        <f t="shared" si="57"/>
        <v>Alto</v>
      </c>
      <c r="K3688" s="6">
        <f>IF(OR(B3688="",D3688="",E3688="",F3688="",G3688="",H3688=""),1,0)</f>
        <v>0</v>
      </c>
      <c r="L3688" s="6">
        <f>IF(C3688&lt;Panorama_geral!$B$3,1,0)</f>
        <v>0</v>
      </c>
      <c r="M3688" s="36">
        <f>IF(D3688&gt;Educacao_infantil!$I$3,1,0)</f>
        <v>0</v>
      </c>
      <c r="N3688" s="7">
        <f>IF(I3688&lt;Educacao_infantil!$J$3,1,0)</f>
        <v>0</v>
      </c>
      <c r="O3688" s="22"/>
    </row>
    <row r="3689" spans="1:15" x14ac:dyDescent="0.25">
      <c r="A3689" s="8" t="s">
        <v>2649</v>
      </c>
      <c r="B3689" s="9" t="s">
        <v>33</v>
      </c>
      <c r="C3689" s="9" t="str">
        <f>VLOOKUP(B3689,'De-Para_Estado_Regiao'!$B$3:$C$29,2,0)</f>
        <v>Centro-Oeste</v>
      </c>
      <c r="D3689" s="9">
        <v>290</v>
      </c>
      <c r="E3689" s="9">
        <v>0.69</v>
      </c>
      <c r="F3689" s="9">
        <v>0.68300000000000005</v>
      </c>
      <c r="G3689" s="9">
        <v>0.59099999999999997</v>
      </c>
      <c r="H3689" s="9">
        <v>34726.83</v>
      </c>
      <c r="I3689" s="6">
        <v>4</v>
      </c>
      <c r="J3689" s="36" t="str">
        <f t="shared" si="57"/>
        <v>Médio</v>
      </c>
      <c r="K3689" s="6">
        <f>IF(OR(B3689="",D3689="",E3689="",F3689="",G3689="",H3689=""),1,0)</f>
        <v>0</v>
      </c>
      <c r="L3689" s="6">
        <f>IF(C3689&lt;Panorama_geral!$B$3,1,0)</f>
        <v>0</v>
      </c>
      <c r="M3689" s="36">
        <f>IF(D3689&gt;Educacao_infantil!$I$3,1,0)</f>
        <v>0</v>
      </c>
      <c r="N3689" s="7">
        <f>IF(I3689&lt;Educacao_infantil!$J$3,1,0)</f>
        <v>0</v>
      </c>
      <c r="O3689" s="22"/>
    </row>
    <row r="3690" spans="1:15" x14ac:dyDescent="0.25">
      <c r="A3690" s="5" t="s">
        <v>2650</v>
      </c>
      <c r="B3690" s="6" t="s">
        <v>16</v>
      </c>
      <c r="C3690" s="9" t="str">
        <f>VLOOKUP(B3690,'De-Para_Estado_Regiao'!$B$3:$C$29,2,0)</f>
        <v>Sudeste</v>
      </c>
      <c r="D3690" s="6">
        <v>480</v>
      </c>
      <c r="E3690" s="6">
        <v>0.69</v>
      </c>
      <c r="F3690" s="6">
        <v>0.73599999999999999</v>
      </c>
      <c r="G3690" s="6">
        <v>0.52500000000000002</v>
      </c>
      <c r="H3690" s="6">
        <v>17039.509999999998</v>
      </c>
      <c r="I3690" s="6">
        <v>6</v>
      </c>
      <c r="J3690" s="36" t="str">
        <f t="shared" si="57"/>
        <v>Médio</v>
      </c>
      <c r="K3690" s="6">
        <f>IF(OR(B3690="",D3690="",E3690="",F3690="",G3690="",H3690=""),1,0)</f>
        <v>0</v>
      </c>
      <c r="L3690" s="6">
        <f>IF(C3690&lt;Panorama_geral!$B$3,1,0)</f>
        <v>0</v>
      </c>
      <c r="M3690" s="36">
        <f>IF(D3690&gt;Educacao_infantil!$I$3,1,0)</f>
        <v>0</v>
      </c>
      <c r="N3690" s="7">
        <f>IF(I3690&lt;Educacao_infantil!$J$3,1,0)</f>
        <v>0</v>
      </c>
      <c r="O3690" s="22"/>
    </row>
    <row r="3691" spans="1:15" x14ac:dyDescent="0.25">
      <c r="A3691" s="8" t="s">
        <v>2651</v>
      </c>
      <c r="B3691" s="9" t="s">
        <v>14</v>
      </c>
      <c r="C3691" s="9" t="str">
        <f>VLOOKUP(B3691,'De-Para_Estado_Regiao'!$B$3:$C$29,2,0)</f>
        <v>Sul</v>
      </c>
      <c r="D3691" s="9">
        <v>151</v>
      </c>
      <c r="E3691" s="9">
        <v>0.77700000000000002</v>
      </c>
      <c r="F3691" s="9">
        <v>0.78500000000000003</v>
      </c>
      <c r="G3691" s="9">
        <v>0.71</v>
      </c>
      <c r="H3691" s="9">
        <v>41068.959999999999</v>
      </c>
      <c r="I3691" s="6">
        <v>12</v>
      </c>
      <c r="J3691" s="36" t="str">
        <f t="shared" si="57"/>
        <v>Alto</v>
      </c>
      <c r="K3691" s="6">
        <f>IF(OR(B3691="",D3691="",E3691="",F3691="",G3691="",H3691=""),1,0)</f>
        <v>0</v>
      </c>
      <c r="L3691" s="6">
        <f>IF(C3691&lt;Panorama_geral!$B$3,1,0)</f>
        <v>0</v>
      </c>
      <c r="M3691" s="36">
        <f>IF(D3691&gt;Educacao_infantil!$I$3,1,0)</f>
        <v>0</v>
      </c>
      <c r="N3691" s="7">
        <f>IF(I3691&lt;Educacao_infantil!$J$3,1,0)</f>
        <v>0</v>
      </c>
      <c r="O3691" s="22"/>
    </row>
    <row r="3692" spans="1:15" x14ac:dyDescent="0.25">
      <c r="A3692" s="8" t="s">
        <v>1595</v>
      </c>
      <c r="B3692" s="9" t="s">
        <v>14</v>
      </c>
      <c r="C3692" s="9" t="str">
        <f>VLOOKUP(B3692,'De-Para_Estado_Regiao'!$B$3:$C$29,2,0)</f>
        <v>Sul</v>
      </c>
      <c r="D3692" s="9">
        <v>142</v>
      </c>
      <c r="E3692" s="9">
        <v>0.71</v>
      </c>
      <c r="F3692" s="9">
        <v>0.71099999999999997</v>
      </c>
      <c r="G3692" s="9">
        <v>0.56799999999999995</v>
      </c>
      <c r="H3692" s="9">
        <v>38442.959999999999</v>
      </c>
      <c r="I3692" s="6">
        <v>9</v>
      </c>
      <c r="J3692" s="36" t="str">
        <f t="shared" si="57"/>
        <v>Alto</v>
      </c>
      <c r="K3692" s="6">
        <f>IF(OR(B3692="",D3692="",E3692="",F3692="",G3692="",H3692=""),1,0)</f>
        <v>0</v>
      </c>
      <c r="L3692" s="6">
        <f>IF(C3692&lt;Panorama_geral!$B$3,1,0)</f>
        <v>0</v>
      </c>
      <c r="M3692" s="36">
        <f>IF(D3692&gt;Educacao_infantil!$I$3,1,0)</f>
        <v>0</v>
      </c>
      <c r="N3692" s="7">
        <f>IF(I3692&lt;Educacao_infantil!$J$3,1,0)</f>
        <v>0</v>
      </c>
      <c r="O3692" s="22"/>
    </row>
    <row r="3693" spans="1:15" x14ac:dyDescent="0.25">
      <c r="A3693" s="5" t="s">
        <v>2653</v>
      </c>
      <c r="B3693" s="6" t="s">
        <v>24</v>
      </c>
      <c r="C3693" s="9" t="str">
        <f>VLOOKUP(B3693,'De-Para_Estado_Regiao'!$B$3:$C$29,2,0)</f>
        <v>Nordeste</v>
      </c>
      <c r="D3693" s="6">
        <v>548</v>
      </c>
      <c r="E3693" s="6">
        <v>0.60099999999999998</v>
      </c>
      <c r="F3693" s="6">
        <v>0.61799999999999999</v>
      </c>
      <c r="G3693" s="6">
        <v>0.46700000000000003</v>
      </c>
      <c r="H3693" s="6">
        <v>9164.48</v>
      </c>
      <c r="I3693" s="6">
        <v>36</v>
      </c>
      <c r="J3693" s="36" t="str">
        <f t="shared" si="57"/>
        <v>Médio</v>
      </c>
      <c r="K3693" s="6">
        <f>IF(OR(B3693="",D3693="",E3693="",F3693="",G3693="",H3693=""),1,0)</f>
        <v>0</v>
      </c>
      <c r="L3693" s="6">
        <f>IF(C3693&lt;Panorama_geral!$B$3,1,0)</f>
        <v>0</v>
      </c>
      <c r="M3693" s="36">
        <f>IF(D3693&gt;Educacao_infantil!$I$3,1,0)</f>
        <v>0</v>
      </c>
      <c r="N3693" s="7">
        <f>IF(I3693&lt;Educacao_infantil!$J$3,1,0)</f>
        <v>0</v>
      </c>
      <c r="O3693" s="22"/>
    </row>
    <row r="3694" spans="1:15" x14ac:dyDescent="0.25">
      <c r="A3694" s="5" t="s">
        <v>2655</v>
      </c>
      <c r="B3694" s="6" t="s">
        <v>59</v>
      </c>
      <c r="C3694" s="9" t="str">
        <f>VLOOKUP(B3694,'De-Para_Estado_Regiao'!$B$3:$C$29,2,0)</f>
        <v>Sul</v>
      </c>
      <c r="D3694" s="6">
        <v>269</v>
      </c>
      <c r="E3694" s="6">
        <v>0.64</v>
      </c>
      <c r="F3694" s="6">
        <v>0.64800000000000002</v>
      </c>
      <c r="G3694" s="6">
        <v>0.52800000000000002</v>
      </c>
      <c r="H3694" s="6">
        <v>28969.61</v>
      </c>
      <c r="I3694" s="6">
        <v>2</v>
      </c>
      <c r="J3694" s="36" t="str">
        <f t="shared" si="57"/>
        <v>Médio</v>
      </c>
      <c r="K3694" s="6">
        <f>IF(OR(B3694="",D3694="",E3694="",F3694="",G3694="",H3694=""),1,0)</f>
        <v>0</v>
      </c>
      <c r="L3694" s="6">
        <f>IF(C3694&lt;Panorama_geral!$B$3,1,0)</f>
        <v>0</v>
      </c>
      <c r="M3694" s="36">
        <f>IF(D3694&gt;Educacao_infantil!$I$3,1,0)</f>
        <v>0</v>
      </c>
      <c r="N3694" s="7">
        <f>IF(I3694&lt;Educacao_infantil!$J$3,1,0)</f>
        <v>0</v>
      </c>
      <c r="O3694" s="22"/>
    </row>
    <row r="3695" spans="1:15" x14ac:dyDescent="0.25">
      <c r="A3695" s="8" t="s">
        <v>2656</v>
      </c>
      <c r="B3695" s="9" t="s">
        <v>14</v>
      </c>
      <c r="C3695" s="9" t="str">
        <f>VLOOKUP(B3695,'De-Para_Estado_Regiao'!$B$3:$C$29,2,0)</f>
        <v>Sul</v>
      </c>
      <c r="D3695" s="9">
        <v>145</v>
      </c>
      <c r="E3695" s="9">
        <v>0.76</v>
      </c>
      <c r="F3695" s="9">
        <v>0.753</v>
      </c>
      <c r="G3695" s="9">
        <v>0.69099999999999995</v>
      </c>
      <c r="H3695" s="9">
        <v>37138.53</v>
      </c>
      <c r="I3695" s="6">
        <v>9</v>
      </c>
      <c r="J3695" s="36" t="str">
        <f t="shared" si="57"/>
        <v>Alto</v>
      </c>
      <c r="K3695" s="6">
        <f>IF(OR(B3695="",D3695="",E3695="",F3695="",G3695="",H3695=""),1,0)</f>
        <v>0</v>
      </c>
      <c r="L3695" s="6">
        <f>IF(C3695&lt;Panorama_geral!$B$3,1,0)</f>
        <v>0</v>
      </c>
      <c r="M3695" s="36">
        <f>IF(D3695&gt;Educacao_infantil!$I$3,1,0)</f>
        <v>0</v>
      </c>
      <c r="N3695" s="7">
        <f>IF(I3695&lt;Educacao_infantil!$J$3,1,0)</f>
        <v>0</v>
      </c>
      <c r="O3695" s="22"/>
    </row>
    <row r="3696" spans="1:15" x14ac:dyDescent="0.25">
      <c r="A3696" s="8" t="s">
        <v>2658</v>
      </c>
      <c r="B3696" s="9" t="s">
        <v>16</v>
      </c>
      <c r="C3696" s="9" t="str">
        <f>VLOOKUP(B3696,'De-Para_Estado_Regiao'!$B$3:$C$29,2,0)</f>
        <v>Sudeste</v>
      </c>
      <c r="D3696" s="9">
        <v>632</v>
      </c>
      <c r="E3696" s="9">
        <v>0.66500000000000004</v>
      </c>
      <c r="F3696" s="9">
        <v>0.67500000000000004</v>
      </c>
      <c r="G3696" s="9">
        <v>0.52200000000000002</v>
      </c>
      <c r="H3696" s="9">
        <v>15317.5</v>
      </c>
      <c r="I3696" s="6">
        <v>11</v>
      </c>
      <c r="J3696" s="36" t="str">
        <f t="shared" si="57"/>
        <v>Médio</v>
      </c>
      <c r="K3696" s="6">
        <f>IF(OR(B3696="",D3696="",E3696="",F3696="",G3696="",H3696=""),1,0)</f>
        <v>0</v>
      </c>
      <c r="L3696" s="6">
        <f>IF(C3696&lt;Panorama_geral!$B$3,1,0)</f>
        <v>0</v>
      </c>
      <c r="M3696" s="36">
        <f>IF(D3696&gt;Educacao_infantil!$I$3,1,0)</f>
        <v>0</v>
      </c>
      <c r="N3696" s="7">
        <f>IF(I3696&lt;Educacao_infantil!$J$3,1,0)</f>
        <v>0</v>
      </c>
      <c r="O3696" s="22"/>
    </row>
    <row r="3697" spans="1:15" x14ac:dyDescent="0.25">
      <c r="A3697" s="5" t="s">
        <v>2659</v>
      </c>
      <c r="B3697" s="6" t="s">
        <v>53</v>
      </c>
      <c r="C3697" s="9" t="str">
        <f>VLOOKUP(B3697,'De-Para_Estado_Regiao'!$B$3:$C$29,2,0)</f>
        <v>Centro-Oeste</v>
      </c>
      <c r="D3697" s="6">
        <v>217</v>
      </c>
      <c r="E3697" s="6">
        <v>0.71099999999999997</v>
      </c>
      <c r="F3697" s="6">
        <v>0.68899999999999995</v>
      </c>
      <c r="G3697" s="6">
        <v>0.626</v>
      </c>
      <c r="H3697" s="6">
        <v>34662.25</v>
      </c>
      <c r="I3697" s="6">
        <v>4</v>
      </c>
      <c r="J3697" s="36" t="str">
        <f t="shared" si="57"/>
        <v>Alto</v>
      </c>
      <c r="K3697" s="6">
        <f>IF(OR(B3697="",D3697="",E3697="",F3697="",G3697="",H3697=""),1,0)</f>
        <v>0</v>
      </c>
      <c r="L3697" s="6">
        <f>IF(C3697&lt;Panorama_geral!$B$3,1,0)</f>
        <v>0</v>
      </c>
      <c r="M3697" s="36">
        <f>IF(D3697&gt;Educacao_infantil!$I$3,1,0)</f>
        <v>0</v>
      </c>
      <c r="N3697" s="7">
        <f>IF(I3697&lt;Educacao_infantil!$J$3,1,0)</f>
        <v>0</v>
      </c>
      <c r="O3697" s="22"/>
    </row>
    <row r="3698" spans="1:15" x14ac:dyDescent="0.25">
      <c r="A3698" s="8" t="s">
        <v>2660</v>
      </c>
      <c r="B3698" s="9" t="s">
        <v>33</v>
      </c>
      <c r="C3698" s="9" t="str">
        <f>VLOOKUP(B3698,'De-Para_Estado_Regiao'!$B$3:$C$29,2,0)</f>
        <v>Centro-Oeste</v>
      </c>
      <c r="D3698" s="9">
        <v>246</v>
      </c>
      <c r="E3698" s="9">
        <v>0.67</v>
      </c>
      <c r="F3698" s="9">
        <v>0.68400000000000005</v>
      </c>
      <c r="G3698" s="9">
        <v>0.51800000000000002</v>
      </c>
      <c r="H3698" s="9">
        <v>26788.69</v>
      </c>
      <c r="I3698" s="6">
        <v>3</v>
      </c>
      <c r="J3698" s="36" t="str">
        <f t="shared" si="57"/>
        <v>Médio</v>
      </c>
      <c r="K3698" s="6">
        <f>IF(OR(B3698="",D3698="",E3698="",F3698="",G3698="",H3698=""),1,0)</f>
        <v>0</v>
      </c>
      <c r="L3698" s="6">
        <f>IF(C3698&lt;Panorama_geral!$B$3,1,0)</f>
        <v>0</v>
      </c>
      <c r="M3698" s="36">
        <f>IF(D3698&gt;Educacao_infantil!$I$3,1,0)</f>
        <v>0</v>
      </c>
      <c r="N3698" s="7">
        <f>IF(I3698&lt;Educacao_infantil!$J$3,1,0)</f>
        <v>0</v>
      </c>
      <c r="O3698" s="22"/>
    </row>
    <row r="3699" spans="1:15" x14ac:dyDescent="0.25">
      <c r="A3699" s="5" t="s">
        <v>2661</v>
      </c>
      <c r="B3699" s="6" t="s">
        <v>24</v>
      </c>
      <c r="C3699" s="9" t="str">
        <f>VLOOKUP(B3699,'De-Para_Estado_Regiao'!$B$3:$C$29,2,0)</f>
        <v>Nordeste</v>
      </c>
      <c r="D3699" s="6">
        <v>295</v>
      </c>
      <c r="E3699" s="6">
        <v>0.61399999999999999</v>
      </c>
      <c r="F3699" s="6">
        <v>0.64100000000000001</v>
      </c>
      <c r="G3699" s="6">
        <v>0.46700000000000003</v>
      </c>
      <c r="H3699" s="6">
        <v>23738.97</v>
      </c>
      <c r="I3699" s="6">
        <v>1</v>
      </c>
      <c r="J3699" s="36" t="str">
        <f t="shared" si="57"/>
        <v>Médio</v>
      </c>
      <c r="K3699" s="6">
        <f>IF(OR(B3699="",D3699="",E3699="",F3699="",G3699="",H3699=""),1,0)</f>
        <v>0</v>
      </c>
      <c r="L3699" s="6">
        <f>IF(C3699&lt;Panorama_geral!$B$3,1,0)</f>
        <v>0</v>
      </c>
      <c r="M3699" s="36">
        <f>IF(D3699&gt;Educacao_infantil!$I$3,1,0)</f>
        <v>0</v>
      </c>
      <c r="N3699" s="7">
        <f>IF(I3699&lt;Educacao_infantil!$J$3,1,0)</f>
        <v>1</v>
      </c>
      <c r="O3699" s="22"/>
    </row>
    <row r="3700" spans="1:15" x14ac:dyDescent="0.25">
      <c r="A3700" s="8" t="s">
        <v>2662</v>
      </c>
      <c r="B3700" s="9" t="s">
        <v>72</v>
      </c>
      <c r="C3700" s="9" t="str">
        <f>VLOOKUP(B3700,'De-Para_Estado_Regiao'!$B$3:$C$29,2,0)</f>
        <v>Nordeste</v>
      </c>
      <c r="D3700" s="9">
        <v>995</v>
      </c>
      <c r="E3700" s="9">
        <v>0.60599999999999998</v>
      </c>
      <c r="F3700" s="9">
        <v>0.57399999999999995</v>
      </c>
      <c r="G3700" s="9">
        <v>0.51800000000000002</v>
      </c>
      <c r="H3700" s="9">
        <v>8854.3700000000008</v>
      </c>
      <c r="I3700" s="6">
        <v>5</v>
      </c>
      <c r="J3700" s="36" t="str">
        <f t="shared" si="57"/>
        <v>Médio</v>
      </c>
      <c r="K3700" s="6">
        <f>IF(OR(B3700="",D3700="",E3700="",F3700="",G3700="",H3700=""),1,0)</f>
        <v>0</v>
      </c>
      <c r="L3700" s="6">
        <f>IF(C3700&lt;Panorama_geral!$B$3,1,0)</f>
        <v>0</v>
      </c>
      <c r="M3700" s="36">
        <f>IF(D3700&gt;Educacao_infantil!$I$3,1,0)</f>
        <v>1</v>
      </c>
      <c r="N3700" s="7">
        <f>IF(I3700&lt;Educacao_infantil!$J$3,1,0)</f>
        <v>0</v>
      </c>
      <c r="O3700" s="22"/>
    </row>
    <row r="3701" spans="1:15" x14ac:dyDescent="0.25">
      <c r="A3701" s="5" t="s">
        <v>2665</v>
      </c>
      <c r="B3701" s="6" t="s">
        <v>148</v>
      </c>
      <c r="C3701" s="9" t="str">
        <f>VLOOKUP(B3701,'De-Para_Estado_Regiao'!$B$3:$C$29,2,0)</f>
        <v>Norte</v>
      </c>
      <c r="D3701" s="6">
        <v>644</v>
      </c>
      <c r="E3701" s="6">
        <v>0.61099999999999999</v>
      </c>
      <c r="F3701" s="6">
        <v>0.61599999999999999</v>
      </c>
      <c r="G3701" s="6">
        <v>0.49299999999999999</v>
      </c>
      <c r="H3701" s="6">
        <v>12102.82</v>
      </c>
      <c r="I3701" s="6">
        <v>10</v>
      </c>
      <c r="J3701" s="36" t="str">
        <f t="shared" si="57"/>
        <v>Médio</v>
      </c>
      <c r="K3701" s="6">
        <f>IF(OR(B3701="",D3701="",E3701="",F3701="",G3701="",H3701=""),1,0)</f>
        <v>0</v>
      </c>
      <c r="L3701" s="6">
        <f>IF(C3701&lt;Panorama_geral!$B$3,1,0)</f>
        <v>0</v>
      </c>
      <c r="M3701" s="36">
        <f>IF(D3701&gt;Educacao_infantil!$I$3,1,0)</f>
        <v>0</v>
      </c>
      <c r="N3701" s="7">
        <f>IF(I3701&lt;Educacao_infantil!$J$3,1,0)</f>
        <v>0</v>
      </c>
      <c r="O3701" s="22"/>
    </row>
    <row r="3702" spans="1:15" x14ac:dyDescent="0.25">
      <c r="A3702" s="8" t="s">
        <v>2666</v>
      </c>
      <c r="B3702" s="9" t="s">
        <v>16</v>
      </c>
      <c r="C3702" s="9" t="str">
        <f>VLOOKUP(B3702,'De-Para_Estado_Regiao'!$B$3:$C$29,2,0)</f>
        <v>Sudeste</v>
      </c>
      <c r="D3702" s="9">
        <v>964</v>
      </c>
      <c r="E3702" s="9">
        <v>0.64200000000000002</v>
      </c>
      <c r="F3702" s="9">
        <v>0.624</v>
      </c>
      <c r="G3702" s="9">
        <v>0.53</v>
      </c>
      <c r="H3702" s="9">
        <v>10567.85</v>
      </c>
      <c r="I3702" s="6">
        <v>18</v>
      </c>
      <c r="J3702" s="36" t="str">
        <f t="shared" si="57"/>
        <v>Médio</v>
      </c>
      <c r="K3702" s="6">
        <f>IF(OR(B3702="",D3702="",E3702="",F3702="",G3702="",H3702=""),1,0)</f>
        <v>0</v>
      </c>
      <c r="L3702" s="6">
        <f>IF(C3702&lt;Panorama_geral!$B$3,1,0)</f>
        <v>0</v>
      </c>
      <c r="M3702" s="36">
        <f>IF(D3702&gt;Educacao_infantil!$I$3,1,0)</f>
        <v>1</v>
      </c>
      <c r="N3702" s="7">
        <f>IF(I3702&lt;Educacao_infantil!$J$3,1,0)</f>
        <v>0</v>
      </c>
      <c r="O3702" s="22"/>
    </row>
    <row r="3703" spans="1:15" x14ac:dyDescent="0.25">
      <c r="A3703" s="5" t="s">
        <v>2667</v>
      </c>
      <c r="B3703" s="6" t="s">
        <v>64</v>
      </c>
      <c r="C3703" s="9" t="str">
        <f>VLOOKUP(B3703,'De-Para_Estado_Regiao'!$B$3:$C$29,2,0)</f>
        <v>Sudeste</v>
      </c>
      <c r="D3703" s="6">
        <v>322</v>
      </c>
      <c r="E3703" s="6">
        <v>0.67</v>
      </c>
      <c r="F3703" s="6">
        <v>0.68500000000000005</v>
      </c>
      <c r="G3703" s="6">
        <v>0.54100000000000004</v>
      </c>
      <c r="H3703" s="6">
        <v>15993.99</v>
      </c>
      <c r="I3703" s="6">
        <v>1</v>
      </c>
      <c r="J3703" s="36" t="str">
        <f t="shared" si="57"/>
        <v>Médio</v>
      </c>
      <c r="K3703" s="6">
        <f>IF(OR(B3703="",D3703="",E3703="",F3703="",G3703="",H3703=""),1,0)</f>
        <v>0</v>
      </c>
      <c r="L3703" s="6">
        <f>IF(C3703&lt;Panorama_geral!$B$3,1,0)</f>
        <v>0</v>
      </c>
      <c r="M3703" s="36">
        <f>IF(D3703&gt;Educacao_infantil!$I$3,1,0)</f>
        <v>0</v>
      </c>
      <c r="N3703" s="7">
        <f>IF(I3703&lt;Educacao_infantil!$J$3,1,0)</f>
        <v>1</v>
      </c>
      <c r="O3703" s="22"/>
    </row>
    <row r="3704" spans="1:15" x14ac:dyDescent="0.25">
      <c r="A3704" s="8" t="s">
        <v>2668</v>
      </c>
      <c r="B3704" s="9" t="s">
        <v>22</v>
      </c>
      <c r="C3704" s="9" t="str">
        <f>VLOOKUP(B3704,'De-Para_Estado_Regiao'!$B$3:$C$29,2,0)</f>
        <v>Sul</v>
      </c>
      <c r="D3704" s="9">
        <v>346</v>
      </c>
      <c r="E3704" s="9">
        <v>0.71</v>
      </c>
      <c r="F3704" s="9">
        <v>0.69799999999999995</v>
      </c>
      <c r="G3704" s="9">
        <v>0.623</v>
      </c>
      <c r="H3704" s="9">
        <v>22224.25</v>
      </c>
      <c r="I3704" s="6">
        <v>2</v>
      </c>
      <c r="J3704" s="36" t="str">
        <f t="shared" si="57"/>
        <v>Alto</v>
      </c>
      <c r="K3704" s="6">
        <f>IF(OR(B3704="",D3704="",E3704="",F3704="",G3704="",H3704=""),1,0)</f>
        <v>0</v>
      </c>
      <c r="L3704" s="6">
        <f>IF(C3704&lt;Panorama_geral!$B$3,1,0)</f>
        <v>0</v>
      </c>
      <c r="M3704" s="36">
        <f>IF(D3704&gt;Educacao_infantil!$I$3,1,0)</f>
        <v>0</v>
      </c>
      <c r="N3704" s="7">
        <f>IF(I3704&lt;Educacao_infantil!$J$3,1,0)</f>
        <v>0</v>
      </c>
      <c r="O3704" s="22"/>
    </row>
    <row r="3705" spans="1:15" x14ac:dyDescent="0.25">
      <c r="A3705" s="5" t="s">
        <v>2669</v>
      </c>
      <c r="B3705" s="6" t="s">
        <v>64</v>
      </c>
      <c r="C3705" s="9" t="str">
        <f>VLOOKUP(B3705,'De-Para_Estado_Regiao'!$B$3:$C$29,2,0)</f>
        <v>Sudeste</v>
      </c>
      <c r="D3705" s="6">
        <v>140</v>
      </c>
      <c r="E3705" s="6">
        <v>0.68400000000000005</v>
      </c>
      <c r="F3705" s="6">
        <v>0.69599999999999995</v>
      </c>
      <c r="G3705" s="6">
        <v>0.56799999999999995</v>
      </c>
      <c r="H3705" s="6">
        <v>18192.73</v>
      </c>
      <c r="I3705" s="6">
        <v>7</v>
      </c>
      <c r="J3705" s="36" t="str">
        <f t="shared" si="57"/>
        <v>Médio</v>
      </c>
      <c r="K3705" s="6">
        <f>IF(OR(B3705="",D3705="",E3705="",F3705="",G3705="",H3705=""),1,0)</f>
        <v>0</v>
      </c>
      <c r="L3705" s="6">
        <f>IF(C3705&lt;Panorama_geral!$B$3,1,0)</f>
        <v>0</v>
      </c>
      <c r="M3705" s="36">
        <f>IF(D3705&gt;Educacao_infantil!$I$3,1,0)</f>
        <v>0</v>
      </c>
      <c r="N3705" s="7">
        <f>IF(I3705&lt;Educacao_infantil!$J$3,1,0)</f>
        <v>0</v>
      </c>
      <c r="O3705" s="22"/>
    </row>
    <row r="3706" spans="1:15" x14ac:dyDescent="0.25">
      <c r="A3706" s="8" t="s">
        <v>2670</v>
      </c>
      <c r="B3706" s="9" t="s">
        <v>53</v>
      </c>
      <c r="C3706" s="9" t="str">
        <f>VLOOKUP(B3706,'De-Para_Estado_Regiao'!$B$3:$C$29,2,0)</f>
        <v>Centro-Oeste</v>
      </c>
      <c r="D3706" s="9">
        <v>301</v>
      </c>
      <c r="E3706" s="9">
        <v>0.67</v>
      </c>
      <c r="F3706" s="9">
        <v>0.67200000000000004</v>
      </c>
      <c r="G3706" s="9">
        <v>0.56200000000000006</v>
      </c>
      <c r="H3706" s="9">
        <v>26382.55</v>
      </c>
      <c r="I3706" s="6">
        <v>8</v>
      </c>
      <c r="J3706" s="36" t="str">
        <f t="shared" si="57"/>
        <v>Médio</v>
      </c>
      <c r="K3706" s="6">
        <f>IF(OR(B3706="",D3706="",E3706="",F3706="",G3706="",H3706=""),1,0)</f>
        <v>0</v>
      </c>
      <c r="L3706" s="6">
        <f>IF(C3706&lt;Panorama_geral!$B$3,1,0)</f>
        <v>0</v>
      </c>
      <c r="M3706" s="36">
        <f>IF(D3706&gt;Educacao_infantil!$I$3,1,0)</f>
        <v>0</v>
      </c>
      <c r="N3706" s="7">
        <f>IF(I3706&lt;Educacao_infantil!$J$3,1,0)</f>
        <v>0</v>
      </c>
      <c r="O3706" s="22"/>
    </row>
    <row r="3707" spans="1:15" x14ac:dyDescent="0.25">
      <c r="A3707" s="5" t="s">
        <v>2671</v>
      </c>
      <c r="B3707" s="6" t="s">
        <v>14</v>
      </c>
      <c r="C3707" s="9" t="str">
        <f>VLOOKUP(B3707,'De-Para_Estado_Regiao'!$B$3:$C$29,2,0)</f>
        <v>Sul</v>
      </c>
      <c r="D3707" s="6">
        <v>87</v>
      </c>
      <c r="E3707" s="6">
        <v>0.76</v>
      </c>
      <c r="F3707" s="6">
        <v>0.79100000000000004</v>
      </c>
      <c r="G3707" s="6">
        <v>0.66400000000000003</v>
      </c>
      <c r="H3707" s="6">
        <v>46318.73</v>
      </c>
      <c r="I3707" s="6">
        <v>3</v>
      </c>
      <c r="J3707" s="36" t="str">
        <f t="shared" si="57"/>
        <v>Alto</v>
      </c>
      <c r="K3707" s="6">
        <f>IF(OR(B3707="",D3707="",E3707="",F3707="",G3707="",H3707=""),1,0)</f>
        <v>0</v>
      </c>
      <c r="L3707" s="6">
        <f>IF(C3707&lt;Panorama_geral!$B$3,1,0)</f>
        <v>0</v>
      </c>
      <c r="M3707" s="36">
        <f>IF(D3707&gt;Educacao_infantil!$I$3,1,0)</f>
        <v>0</v>
      </c>
      <c r="N3707" s="7">
        <f>IF(I3707&lt;Educacao_infantil!$J$3,1,0)</f>
        <v>0</v>
      </c>
      <c r="O3707" s="22"/>
    </row>
    <row r="3708" spans="1:15" x14ac:dyDescent="0.25">
      <c r="A3708" s="8" t="s">
        <v>2672</v>
      </c>
      <c r="B3708" s="9" t="s">
        <v>114</v>
      </c>
      <c r="C3708" s="9" t="str">
        <f>VLOOKUP(B3708,'De-Para_Estado_Regiao'!$B$3:$C$29,2,0)</f>
        <v>Nordeste</v>
      </c>
      <c r="D3708" s="9">
        <v>603</v>
      </c>
      <c r="E3708" s="9">
        <v>0.621</v>
      </c>
      <c r="F3708" s="9">
        <v>0.625</v>
      </c>
      <c r="G3708" s="9">
        <v>0.48399999999999999</v>
      </c>
      <c r="H3708" s="9">
        <v>11306.59</v>
      </c>
      <c r="I3708" s="6">
        <v>3</v>
      </c>
      <c r="J3708" s="36" t="str">
        <f t="shared" si="57"/>
        <v>Médio</v>
      </c>
      <c r="K3708" s="6">
        <f>IF(OR(B3708="",D3708="",E3708="",F3708="",G3708="",H3708=""),1,0)</f>
        <v>0</v>
      </c>
      <c r="L3708" s="6">
        <f>IF(C3708&lt;Panorama_geral!$B$3,1,0)</f>
        <v>0</v>
      </c>
      <c r="M3708" s="36">
        <f>IF(D3708&gt;Educacao_infantil!$I$3,1,0)</f>
        <v>0</v>
      </c>
      <c r="N3708" s="7">
        <f>IF(I3708&lt;Educacao_infantil!$J$3,1,0)</f>
        <v>0</v>
      </c>
      <c r="O3708" s="22"/>
    </row>
    <row r="3709" spans="1:15" x14ac:dyDescent="0.25">
      <c r="A3709" s="5" t="s">
        <v>2673</v>
      </c>
      <c r="B3709" s="6" t="s">
        <v>59</v>
      </c>
      <c r="C3709" s="9" t="str">
        <f>VLOOKUP(B3709,'De-Para_Estado_Regiao'!$B$3:$C$29,2,0)</f>
        <v>Sul</v>
      </c>
      <c r="D3709" s="6">
        <v>208</v>
      </c>
      <c r="E3709" s="6">
        <v>0.75700000000000001</v>
      </c>
      <c r="F3709" s="6">
        <v>0.72599999999999998</v>
      </c>
      <c r="G3709" s="6">
        <v>0.68100000000000005</v>
      </c>
      <c r="H3709" s="6">
        <v>17933.79</v>
      </c>
      <c r="I3709" s="6">
        <v>11</v>
      </c>
      <c r="J3709" s="36" t="str">
        <f t="shared" si="57"/>
        <v>Alto</v>
      </c>
      <c r="K3709" s="6">
        <f>IF(OR(B3709="",D3709="",E3709="",F3709="",G3709="",H3709=""),1,0)</f>
        <v>0</v>
      </c>
      <c r="L3709" s="6">
        <f>IF(C3709&lt;Panorama_geral!$B$3,1,0)</f>
        <v>0</v>
      </c>
      <c r="M3709" s="36">
        <f>IF(D3709&gt;Educacao_infantil!$I$3,1,0)</f>
        <v>0</v>
      </c>
      <c r="N3709" s="7">
        <f>IF(I3709&lt;Educacao_infantil!$J$3,1,0)</f>
        <v>0</v>
      </c>
      <c r="O3709" s="22"/>
    </row>
    <row r="3710" spans="1:15" x14ac:dyDescent="0.25">
      <c r="A3710" s="8" t="s">
        <v>2674</v>
      </c>
      <c r="B3710" s="9" t="s">
        <v>14</v>
      </c>
      <c r="C3710" s="9" t="str">
        <f>VLOOKUP(B3710,'De-Para_Estado_Regiao'!$B$3:$C$29,2,0)</f>
        <v>Sul</v>
      </c>
      <c r="D3710" s="9">
        <v>90</v>
      </c>
      <c r="E3710" s="9">
        <v>0.74</v>
      </c>
      <c r="F3710" s="9">
        <v>0.76600000000000001</v>
      </c>
      <c r="G3710" s="9">
        <v>0.59299999999999997</v>
      </c>
      <c r="H3710" s="9">
        <v>41791.910000000003</v>
      </c>
      <c r="I3710" s="6">
        <v>6</v>
      </c>
      <c r="J3710" s="36" t="str">
        <f t="shared" si="57"/>
        <v>Alto</v>
      </c>
      <c r="K3710" s="6">
        <f>IF(OR(B3710="",D3710="",E3710="",F3710="",G3710="",H3710=""),1,0)</f>
        <v>0</v>
      </c>
      <c r="L3710" s="6">
        <f>IF(C3710&lt;Panorama_geral!$B$3,1,0)</f>
        <v>0</v>
      </c>
      <c r="M3710" s="36">
        <f>IF(D3710&gt;Educacao_infantil!$I$3,1,0)</f>
        <v>0</v>
      </c>
      <c r="N3710" s="7">
        <f>IF(I3710&lt;Educacao_infantil!$J$3,1,0)</f>
        <v>0</v>
      </c>
      <c r="O3710" s="22"/>
    </row>
    <row r="3711" spans="1:15" x14ac:dyDescent="0.25">
      <c r="A3711" s="5" t="s">
        <v>2675</v>
      </c>
      <c r="B3711" s="6" t="s">
        <v>7</v>
      </c>
      <c r="C3711" s="9" t="str">
        <f>VLOOKUP(B3711,'De-Para_Estado_Regiao'!$B$3:$C$29,2,0)</f>
        <v>Sudeste</v>
      </c>
      <c r="D3711" s="6">
        <v>430</v>
      </c>
      <c r="E3711" s="6">
        <v>0.7</v>
      </c>
      <c r="F3711" s="6">
        <v>0.70699999999999996</v>
      </c>
      <c r="G3711" s="6">
        <v>0.58499999999999996</v>
      </c>
      <c r="H3711" s="6">
        <v>15749.4</v>
      </c>
      <c r="I3711" s="6">
        <v>17</v>
      </c>
      <c r="J3711" s="36" t="str">
        <f t="shared" si="57"/>
        <v>Alto</v>
      </c>
      <c r="K3711" s="6">
        <f>IF(OR(B3711="",D3711="",E3711="",F3711="",G3711="",H3711=""),1,0)</f>
        <v>0</v>
      </c>
      <c r="L3711" s="6">
        <f>IF(C3711&lt;Panorama_geral!$B$3,1,0)</f>
        <v>0</v>
      </c>
      <c r="M3711" s="36">
        <f>IF(D3711&gt;Educacao_infantil!$I$3,1,0)</f>
        <v>0</v>
      </c>
      <c r="N3711" s="7">
        <f>IF(I3711&lt;Educacao_infantil!$J$3,1,0)</f>
        <v>0</v>
      </c>
      <c r="O3711" s="22"/>
    </row>
    <row r="3712" spans="1:15" x14ac:dyDescent="0.25">
      <c r="A3712" s="8" t="s">
        <v>2676</v>
      </c>
      <c r="B3712" s="9" t="s">
        <v>14</v>
      </c>
      <c r="C3712" s="9" t="str">
        <f>VLOOKUP(B3712,'De-Para_Estado_Regiao'!$B$3:$C$29,2,0)</f>
        <v>Sul</v>
      </c>
      <c r="D3712" s="9">
        <v>126</v>
      </c>
      <c r="E3712" s="9">
        <v>0.72599999999999998</v>
      </c>
      <c r="F3712" s="9">
        <v>0.73399999999999999</v>
      </c>
      <c r="G3712" s="9">
        <v>0.628</v>
      </c>
      <c r="H3712" s="9">
        <v>34722.449999999997</v>
      </c>
      <c r="I3712" s="6">
        <v>5</v>
      </c>
      <c r="J3712" s="36" t="str">
        <f t="shared" si="57"/>
        <v>Alto</v>
      </c>
      <c r="K3712" s="6">
        <f>IF(OR(B3712="",D3712="",E3712="",F3712="",G3712="",H3712=""),1,0)</f>
        <v>0</v>
      </c>
      <c r="L3712" s="6">
        <f>IF(C3712&lt;Panorama_geral!$B$3,1,0)</f>
        <v>0</v>
      </c>
      <c r="M3712" s="36">
        <f>IF(D3712&gt;Educacao_infantil!$I$3,1,0)</f>
        <v>0</v>
      </c>
      <c r="N3712" s="7">
        <f>IF(I3712&lt;Educacao_infantil!$J$3,1,0)</f>
        <v>0</v>
      </c>
      <c r="O3712" s="22"/>
    </row>
    <row r="3713" spans="1:15" x14ac:dyDescent="0.25">
      <c r="A3713" s="8" t="s">
        <v>2677</v>
      </c>
      <c r="B3713" s="9" t="s">
        <v>64</v>
      </c>
      <c r="C3713" s="9" t="str">
        <f>VLOOKUP(B3713,'De-Para_Estado_Regiao'!$B$3:$C$29,2,0)</f>
        <v>Sudeste</v>
      </c>
      <c r="D3713" s="9">
        <v>130</v>
      </c>
      <c r="E3713" s="9">
        <v>0.626</v>
      </c>
      <c r="F3713" s="9">
        <v>0.64600000000000002</v>
      </c>
      <c r="G3713" s="9">
        <v>0.47699999999999998</v>
      </c>
      <c r="H3713" s="9">
        <v>15562.7</v>
      </c>
      <c r="I3713" s="6">
        <v>13</v>
      </c>
      <c r="J3713" s="36" t="str">
        <f t="shared" si="57"/>
        <v>Médio</v>
      </c>
      <c r="K3713" s="6">
        <f>IF(OR(B3713="",D3713="",E3713="",F3713="",G3713="",H3713=""),1,0)</f>
        <v>0</v>
      </c>
      <c r="L3713" s="6">
        <f>IF(C3713&lt;Panorama_geral!$B$3,1,0)</f>
        <v>0</v>
      </c>
      <c r="M3713" s="36">
        <f>IF(D3713&gt;Educacao_infantil!$I$3,1,0)</f>
        <v>0</v>
      </c>
      <c r="N3713" s="7">
        <f>IF(I3713&lt;Educacao_infantil!$J$3,1,0)</f>
        <v>0</v>
      </c>
      <c r="O3713" s="22"/>
    </row>
    <row r="3714" spans="1:15" x14ac:dyDescent="0.25">
      <c r="A3714" s="8" t="s">
        <v>2679</v>
      </c>
      <c r="B3714" s="9" t="s">
        <v>14</v>
      </c>
      <c r="C3714" s="9" t="str">
        <f>VLOOKUP(B3714,'De-Para_Estado_Regiao'!$B$3:$C$29,2,0)</f>
        <v>Sul</v>
      </c>
      <c r="D3714" s="9">
        <v>156</v>
      </c>
      <c r="E3714" s="9">
        <v>0.747</v>
      </c>
      <c r="F3714" s="9">
        <v>0.748</v>
      </c>
      <c r="G3714" s="9">
        <v>0.68200000000000005</v>
      </c>
      <c r="H3714" s="9">
        <v>33423.089999999997</v>
      </c>
      <c r="I3714" s="6">
        <v>1</v>
      </c>
      <c r="J3714" s="36" t="str">
        <f t="shared" si="57"/>
        <v>Alto</v>
      </c>
      <c r="K3714" s="6">
        <f>IF(OR(B3714="",D3714="",E3714="",F3714="",G3714="",H3714=""),1,0)</f>
        <v>0</v>
      </c>
      <c r="L3714" s="6">
        <f>IF(C3714&lt;Panorama_geral!$B$3,1,0)</f>
        <v>0</v>
      </c>
      <c r="M3714" s="36">
        <f>IF(D3714&gt;Educacao_infantil!$I$3,1,0)</f>
        <v>0</v>
      </c>
      <c r="N3714" s="7">
        <f>IF(I3714&lt;Educacao_infantil!$J$3,1,0)</f>
        <v>1</v>
      </c>
      <c r="O3714" s="22"/>
    </row>
    <row r="3715" spans="1:15" x14ac:dyDescent="0.25">
      <c r="A3715" s="5" t="s">
        <v>2680</v>
      </c>
      <c r="B3715" s="6" t="s">
        <v>22</v>
      </c>
      <c r="C3715" s="9" t="str">
        <f>VLOOKUP(B3715,'De-Para_Estado_Regiao'!$B$3:$C$29,2,0)</f>
        <v>Sul</v>
      </c>
      <c r="D3715" s="6">
        <v>129</v>
      </c>
      <c r="E3715" s="6">
        <v>0.74</v>
      </c>
      <c r="F3715" s="6">
        <v>0.70799999999999996</v>
      </c>
      <c r="G3715" s="6">
        <v>0.68</v>
      </c>
      <c r="H3715" s="6">
        <v>36746.26</v>
      </c>
      <c r="I3715" s="6">
        <v>7</v>
      </c>
      <c r="J3715" s="36" t="str">
        <f t="shared" si="57"/>
        <v>Alto</v>
      </c>
      <c r="K3715" s="6">
        <f>IF(OR(B3715="",D3715="",E3715="",F3715="",G3715="",H3715=""),1,0)</f>
        <v>0</v>
      </c>
      <c r="L3715" s="6">
        <f>IF(C3715&lt;Panorama_geral!$B$3,1,0)</f>
        <v>0</v>
      </c>
      <c r="M3715" s="36">
        <f>IF(D3715&gt;Educacao_infantil!$I$3,1,0)</f>
        <v>0</v>
      </c>
      <c r="N3715" s="7">
        <f>IF(I3715&lt;Educacao_infantil!$J$3,1,0)</f>
        <v>0</v>
      </c>
      <c r="O3715" s="22"/>
    </row>
    <row r="3716" spans="1:15" x14ac:dyDescent="0.25">
      <c r="A3716" s="8" t="s">
        <v>2681</v>
      </c>
      <c r="B3716" s="9" t="s">
        <v>16</v>
      </c>
      <c r="C3716" s="9" t="str">
        <f>VLOOKUP(B3716,'De-Para_Estado_Regiao'!$B$3:$C$29,2,0)</f>
        <v>Sudeste</v>
      </c>
      <c r="D3716" s="9">
        <v>593</v>
      </c>
      <c r="E3716" s="9">
        <v>0.68</v>
      </c>
      <c r="F3716" s="9">
        <v>0.69399999999999995</v>
      </c>
      <c r="G3716" s="9">
        <v>0.54300000000000004</v>
      </c>
      <c r="H3716" s="9">
        <v>10330</v>
      </c>
      <c r="I3716" s="6">
        <v>16</v>
      </c>
      <c r="J3716" s="36" t="str">
        <f t="shared" si="57"/>
        <v>Médio</v>
      </c>
      <c r="K3716" s="6">
        <f>IF(OR(B3716="",D3716="",E3716="",F3716="",G3716="",H3716=""),1,0)</f>
        <v>0</v>
      </c>
      <c r="L3716" s="6">
        <f>IF(C3716&lt;Panorama_geral!$B$3,1,0)</f>
        <v>0</v>
      </c>
      <c r="M3716" s="36">
        <f>IF(D3716&gt;Educacao_infantil!$I$3,1,0)</f>
        <v>0</v>
      </c>
      <c r="N3716" s="7">
        <f>IF(I3716&lt;Educacao_infantil!$J$3,1,0)</f>
        <v>0</v>
      </c>
      <c r="O3716" s="22"/>
    </row>
    <row r="3717" spans="1:15" x14ac:dyDescent="0.25">
      <c r="A3717" s="8" t="s">
        <v>2683</v>
      </c>
      <c r="B3717" s="9" t="s">
        <v>14</v>
      </c>
      <c r="C3717" s="9" t="str">
        <f>VLOOKUP(B3717,'De-Para_Estado_Regiao'!$B$3:$C$29,2,0)</f>
        <v>Sul</v>
      </c>
      <c r="D3717" s="9">
        <v>124</v>
      </c>
      <c r="E3717" s="9">
        <v>0.73199999999999998</v>
      </c>
      <c r="F3717" s="9">
        <v>0.70199999999999996</v>
      </c>
      <c r="G3717" s="9">
        <v>0.65700000000000003</v>
      </c>
      <c r="H3717" s="9">
        <v>49217.66</v>
      </c>
      <c r="I3717" s="6">
        <v>7</v>
      </c>
      <c r="J3717" s="36" t="str">
        <f t="shared" si="57"/>
        <v>Alto</v>
      </c>
      <c r="K3717" s="6">
        <f>IF(OR(B3717="",D3717="",E3717="",F3717="",G3717="",H3717=""),1,0)</f>
        <v>0</v>
      </c>
      <c r="L3717" s="6">
        <f>IF(C3717&lt;Panorama_geral!$B$3,1,0)</f>
        <v>0</v>
      </c>
      <c r="M3717" s="36">
        <f>IF(D3717&gt;Educacao_infantil!$I$3,1,0)</f>
        <v>0</v>
      </c>
      <c r="N3717" s="7">
        <f>IF(I3717&lt;Educacao_infantil!$J$3,1,0)</f>
        <v>0</v>
      </c>
      <c r="O3717" s="22"/>
    </row>
    <row r="3718" spans="1:15" x14ac:dyDescent="0.25">
      <c r="A3718" s="5" t="s">
        <v>2684</v>
      </c>
      <c r="B3718" s="6" t="s">
        <v>59</v>
      </c>
      <c r="C3718" s="9" t="str">
        <f>VLOOKUP(B3718,'De-Para_Estado_Regiao'!$B$3:$C$29,2,0)</f>
        <v>Sul</v>
      </c>
      <c r="D3718" s="6">
        <v>163</v>
      </c>
      <c r="E3718" s="6">
        <v>0.73599999999999999</v>
      </c>
      <c r="F3718" s="6">
        <v>0.749</v>
      </c>
      <c r="G3718" s="6">
        <v>0.63</v>
      </c>
      <c r="H3718" s="6">
        <v>30493.9</v>
      </c>
      <c r="I3718" s="6">
        <v>4</v>
      </c>
      <c r="J3718" s="36" t="str">
        <f t="shared" ref="J3718:J3781" si="58">IF(E3718&lt;0.55,"Baixo", IF(E3718&lt;0.7,"Médio", IF(E3718&lt;0.8,"Alto","Muito Alto")))</f>
        <v>Alto</v>
      </c>
      <c r="K3718" s="6">
        <f>IF(OR(B3718="",D3718="",E3718="",F3718="",G3718="",H3718=""),1,0)</f>
        <v>0</v>
      </c>
      <c r="L3718" s="6">
        <f>IF(C3718&lt;Panorama_geral!$B$3,1,0)</f>
        <v>0</v>
      </c>
      <c r="M3718" s="36">
        <f>IF(D3718&gt;Educacao_infantil!$I$3,1,0)</f>
        <v>0</v>
      </c>
      <c r="N3718" s="7">
        <f>IF(I3718&lt;Educacao_infantil!$J$3,1,0)</f>
        <v>0</v>
      </c>
      <c r="O3718" s="22"/>
    </row>
    <row r="3719" spans="1:15" x14ac:dyDescent="0.25">
      <c r="A3719" s="8" t="s">
        <v>2685</v>
      </c>
      <c r="B3719" s="9" t="s">
        <v>22</v>
      </c>
      <c r="C3719" s="9" t="str">
        <f>VLOOKUP(B3719,'De-Para_Estado_Regiao'!$B$3:$C$29,2,0)</f>
        <v>Sul</v>
      </c>
      <c r="D3719" s="9">
        <v>152</v>
      </c>
      <c r="E3719" s="9">
        <v>0.64200000000000002</v>
      </c>
      <c r="F3719" s="9">
        <v>0.61399999999999999</v>
      </c>
      <c r="G3719" s="9">
        <v>0.51700000000000002</v>
      </c>
      <c r="H3719" s="9">
        <v>16492.38</v>
      </c>
      <c r="I3719" s="6">
        <v>15</v>
      </c>
      <c r="J3719" s="36" t="str">
        <f t="shared" si="58"/>
        <v>Médio</v>
      </c>
      <c r="K3719" s="6">
        <f>IF(OR(B3719="",D3719="",E3719="",F3719="",G3719="",H3719=""),1,0)</f>
        <v>0</v>
      </c>
      <c r="L3719" s="6">
        <f>IF(C3719&lt;Panorama_geral!$B$3,1,0)</f>
        <v>0</v>
      </c>
      <c r="M3719" s="36">
        <f>IF(D3719&gt;Educacao_infantil!$I$3,1,0)</f>
        <v>0</v>
      </c>
      <c r="N3719" s="7">
        <f>IF(I3719&lt;Educacao_infantil!$J$3,1,0)</f>
        <v>0</v>
      </c>
      <c r="O3719" s="22"/>
    </row>
    <row r="3720" spans="1:15" x14ac:dyDescent="0.25">
      <c r="A3720" s="5" t="s">
        <v>2686</v>
      </c>
      <c r="B3720" s="6" t="s">
        <v>14</v>
      </c>
      <c r="C3720" s="9" t="str">
        <f>VLOOKUP(B3720,'De-Para_Estado_Regiao'!$B$3:$C$29,2,0)</f>
        <v>Sul</v>
      </c>
      <c r="D3720" s="6">
        <v>126</v>
      </c>
      <c r="E3720" s="6">
        <v>0.73799999999999999</v>
      </c>
      <c r="F3720" s="6">
        <v>0.73299999999999998</v>
      </c>
      <c r="G3720" s="6">
        <v>0.64300000000000002</v>
      </c>
      <c r="H3720" s="6">
        <v>33403.019999999997</v>
      </c>
      <c r="I3720" s="6">
        <v>17</v>
      </c>
      <c r="J3720" s="36" t="str">
        <f t="shared" si="58"/>
        <v>Alto</v>
      </c>
      <c r="K3720" s="6">
        <f>IF(OR(B3720="",D3720="",E3720="",F3720="",G3720="",H3720=""),1,0)</f>
        <v>0</v>
      </c>
      <c r="L3720" s="6">
        <f>IF(C3720&lt;Panorama_geral!$B$3,1,0)</f>
        <v>0</v>
      </c>
      <c r="M3720" s="36">
        <f>IF(D3720&gt;Educacao_infantil!$I$3,1,0)</f>
        <v>0</v>
      </c>
      <c r="N3720" s="7">
        <f>IF(I3720&lt;Educacao_infantil!$J$3,1,0)</f>
        <v>0</v>
      </c>
      <c r="O3720" s="22"/>
    </row>
    <row r="3721" spans="1:15" x14ac:dyDescent="0.25">
      <c r="A3721" s="5" t="s">
        <v>2688</v>
      </c>
      <c r="B3721" s="6" t="s">
        <v>14</v>
      </c>
      <c r="C3721" s="9" t="str">
        <f>VLOOKUP(B3721,'De-Para_Estado_Regiao'!$B$3:$C$29,2,0)</f>
        <v>Sul</v>
      </c>
      <c r="D3721" s="6">
        <v>41</v>
      </c>
      <c r="E3721" s="6">
        <v>0.63100000000000001</v>
      </c>
      <c r="F3721" s="6">
        <v>0.69699999999999995</v>
      </c>
      <c r="G3721" s="6">
        <v>0.45600000000000002</v>
      </c>
      <c r="H3721" s="6">
        <v>18911.580000000002</v>
      </c>
      <c r="I3721" s="6">
        <v>16</v>
      </c>
      <c r="J3721" s="36" t="str">
        <f t="shared" si="58"/>
        <v>Médio</v>
      </c>
      <c r="K3721" s="6">
        <f>IF(OR(B3721="",D3721="",E3721="",F3721="",G3721="",H3721=""),1,0)</f>
        <v>0</v>
      </c>
      <c r="L3721" s="6">
        <f>IF(C3721&lt;Panorama_geral!$B$3,1,0)</f>
        <v>0</v>
      </c>
      <c r="M3721" s="36">
        <f>IF(D3721&gt;Educacao_infantil!$I$3,1,0)</f>
        <v>0</v>
      </c>
      <c r="N3721" s="7">
        <f>IF(I3721&lt;Educacao_infantil!$J$3,1,0)</f>
        <v>0</v>
      </c>
      <c r="O3721" s="22"/>
    </row>
    <row r="3722" spans="1:15" x14ac:dyDescent="0.25">
      <c r="A3722" s="8" t="s">
        <v>2689</v>
      </c>
      <c r="B3722" s="9" t="s">
        <v>22</v>
      </c>
      <c r="C3722" s="9" t="str">
        <f>VLOOKUP(B3722,'De-Para_Estado_Regiao'!$B$3:$C$29,2,0)</f>
        <v>Sul</v>
      </c>
      <c r="D3722" s="9">
        <v>218</v>
      </c>
      <c r="E3722" s="9">
        <v>0.66</v>
      </c>
      <c r="F3722" s="9">
        <v>0.64600000000000002</v>
      </c>
      <c r="G3722" s="9">
        <v>0.55800000000000005</v>
      </c>
      <c r="H3722" s="9">
        <v>30397.32</v>
      </c>
      <c r="I3722" s="6">
        <v>0</v>
      </c>
      <c r="J3722" s="36" t="str">
        <f t="shared" si="58"/>
        <v>Médio</v>
      </c>
      <c r="K3722" s="6">
        <f>IF(OR(B3722="",D3722="",E3722="",F3722="",G3722="",H3722=""),1,0)</f>
        <v>0</v>
      </c>
      <c r="L3722" s="6">
        <f>IF(C3722&lt;Panorama_geral!$B$3,1,0)</f>
        <v>0</v>
      </c>
      <c r="M3722" s="36">
        <f>IF(D3722&gt;Educacao_infantil!$I$3,1,0)</f>
        <v>0</v>
      </c>
      <c r="N3722" s="7">
        <f>IF(I3722&lt;Educacao_infantil!$J$3,1,0)</f>
        <v>1</v>
      </c>
      <c r="O3722" s="22"/>
    </row>
    <row r="3723" spans="1:15" x14ac:dyDescent="0.25">
      <c r="A3723" s="5" t="s">
        <v>2690</v>
      </c>
      <c r="B3723" s="6" t="s">
        <v>148</v>
      </c>
      <c r="C3723" s="9" t="str">
        <f>VLOOKUP(B3723,'De-Para_Estado_Regiao'!$B$3:$C$29,2,0)</f>
        <v>Norte</v>
      </c>
      <c r="D3723" s="6">
        <v>351</v>
      </c>
      <c r="E3723" s="6">
        <v>0.60899999999999999</v>
      </c>
      <c r="F3723" s="6">
        <v>0.621</v>
      </c>
      <c r="G3723" s="6">
        <v>0.47099999999999997</v>
      </c>
      <c r="H3723" s="6">
        <v>14893.19</v>
      </c>
      <c r="I3723" s="6">
        <v>2</v>
      </c>
      <c r="J3723" s="36" t="str">
        <f t="shared" si="58"/>
        <v>Médio</v>
      </c>
      <c r="K3723" s="6">
        <f>IF(OR(B3723="",D3723="",E3723="",F3723="",G3723="",H3723=""),1,0)</f>
        <v>0</v>
      </c>
      <c r="L3723" s="6">
        <f>IF(C3723&lt;Panorama_geral!$B$3,1,0)</f>
        <v>0</v>
      </c>
      <c r="M3723" s="36">
        <f>IF(D3723&gt;Educacao_infantil!$I$3,1,0)</f>
        <v>0</v>
      </c>
      <c r="N3723" s="7">
        <f>IF(I3723&lt;Educacao_infantil!$J$3,1,0)</f>
        <v>0</v>
      </c>
      <c r="O3723" s="22"/>
    </row>
    <row r="3724" spans="1:15" x14ac:dyDescent="0.25">
      <c r="A3724" s="8" t="s">
        <v>2691</v>
      </c>
      <c r="B3724" s="9" t="s">
        <v>53</v>
      </c>
      <c r="C3724" s="9" t="str">
        <f>VLOOKUP(B3724,'De-Para_Estado_Regiao'!$B$3:$C$29,2,0)</f>
        <v>Centro-Oeste</v>
      </c>
      <c r="D3724" s="9">
        <v>309</v>
      </c>
      <c r="E3724" s="9">
        <v>0.67</v>
      </c>
      <c r="F3724" s="9">
        <v>0.66500000000000004</v>
      </c>
      <c r="G3724" s="9">
        <v>0.57299999999999995</v>
      </c>
      <c r="H3724" s="9">
        <v>25000.799999999999</v>
      </c>
      <c r="I3724" s="6">
        <v>6</v>
      </c>
      <c r="J3724" s="36" t="str">
        <f t="shared" si="58"/>
        <v>Médio</v>
      </c>
      <c r="K3724" s="6">
        <f>IF(OR(B3724="",D3724="",E3724="",F3724="",G3724="",H3724=""),1,0)</f>
        <v>0</v>
      </c>
      <c r="L3724" s="6">
        <f>IF(C3724&lt;Panorama_geral!$B$3,1,0)</f>
        <v>0</v>
      </c>
      <c r="M3724" s="36">
        <f>IF(D3724&gt;Educacao_infantil!$I$3,1,0)</f>
        <v>0</v>
      </c>
      <c r="N3724" s="7">
        <f>IF(I3724&lt;Educacao_infantil!$J$3,1,0)</f>
        <v>0</v>
      </c>
      <c r="O3724" s="22"/>
    </row>
    <row r="3725" spans="1:15" x14ac:dyDescent="0.25">
      <c r="A3725" s="5" t="s">
        <v>2692</v>
      </c>
      <c r="B3725" s="6" t="s">
        <v>14</v>
      </c>
      <c r="C3725" s="9" t="str">
        <f>VLOOKUP(B3725,'De-Para_Estado_Regiao'!$B$3:$C$29,2,0)</f>
        <v>Sul</v>
      </c>
      <c r="D3725" s="6">
        <v>248</v>
      </c>
      <c r="E3725" s="6">
        <v>0.69</v>
      </c>
      <c r="F3725" s="6">
        <v>0.69899999999999995</v>
      </c>
      <c r="G3725" s="6">
        <v>0.56499999999999995</v>
      </c>
      <c r="H3725" s="6">
        <v>18330.61</v>
      </c>
      <c r="I3725" s="6">
        <v>5</v>
      </c>
      <c r="J3725" s="36" t="str">
        <f t="shared" si="58"/>
        <v>Médio</v>
      </c>
      <c r="K3725" s="6">
        <f>IF(OR(B3725="",D3725="",E3725="",F3725="",G3725="",H3725=""),1,0)</f>
        <v>0</v>
      </c>
      <c r="L3725" s="6">
        <f>IF(C3725&lt;Panorama_geral!$B$3,1,0)</f>
        <v>0</v>
      </c>
      <c r="M3725" s="36">
        <f>IF(D3725&gt;Educacao_infantil!$I$3,1,0)</f>
        <v>0</v>
      </c>
      <c r="N3725" s="7">
        <f>IF(I3725&lt;Educacao_infantil!$J$3,1,0)</f>
        <v>0</v>
      </c>
      <c r="O3725" s="22"/>
    </row>
    <row r="3726" spans="1:15" x14ac:dyDescent="0.25">
      <c r="A3726" s="8" t="s">
        <v>2693</v>
      </c>
      <c r="B3726" s="9" t="s">
        <v>59</v>
      </c>
      <c r="C3726" s="9" t="str">
        <f>VLOOKUP(B3726,'De-Para_Estado_Regiao'!$B$3:$C$29,2,0)</f>
        <v>Sul</v>
      </c>
      <c r="D3726" s="9">
        <v>394</v>
      </c>
      <c r="E3726" s="9">
        <v>0.74199999999999999</v>
      </c>
      <c r="F3726" s="9">
        <v>0.71499999999999997</v>
      </c>
      <c r="G3726" s="9">
        <v>0.67500000000000004</v>
      </c>
      <c r="H3726" s="9">
        <v>19244.689999999999</v>
      </c>
      <c r="I3726" s="6">
        <v>5</v>
      </c>
      <c r="J3726" s="36" t="str">
        <f t="shared" si="58"/>
        <v>Alto</v>
      </c>
      <c r="K3726" s="6">
        <f>IF(OR(B3726="",D3726="",E3726="",F3726="",G3726="",H3726=""),1,0)</f>
        <v>0</v>
      </c>
      <c r="L3726" s="6">
        <f>IF(C3726&lt;Panorama_geral!$B$3,1,0)</f>
        <v>0</v>
      </c>
      <c r="M3726" s="36">
        <f>IF(D3726&gt;Educacao_infantil!$I$3,1,0)</f>
        <v>0</v>
      </c>
      <c r="N3726" s="7">
        <f>IF(I3726&lt;Educacao_infantil!$J$3,1,0)</f>
        <v>0</v>
      </c>
      <c r="O3726" s="22"/>
    </row>
    <row r="3727" spans="1:15" x14ac:dyDescent="0.25">
      <c r="A3727" s="5" t="s">
        <v>2694</v>
      </c>
      <c r="B3727" s="6" t="s">
        <v>59</v>
      </c>
      <c r="C3727" s="9" t="str">
        <f>VLOOKUP(B3727,'De-Para_Estado_Regiao'!$B$3:$C$29,2,0)</f>
        <v>Sul</v>
      </c>
      <c r="D3727" s="6">
        <v>159</v>
      </c>
      <c r="E3727" s="6">
        <v>0.754</v>
      </c>
      <c r="F3727" s="6">
        <v>0.76900000000000002</v>
      </c>
      <c r="G3727" s="6">
        <v>0.625</v>
      </c>
      <c r="H3727" s="6">
        <v>26416.48</v>
      </c>
      <c r="I3727" s="6">
        <v>4</v>
      </c>
      <c r="J3727" s="36" t="str">
        <f t="shared" si="58"/>
        <v>Alto</v>
      </c>
      <c r="K3727" s="6">
        <f>IF(OR(B3727="",D3727="",E3727="",F3727="",G3727="",H3727=""),1,0)</f>
        <v>0</v>
      </c>
      <c r="L3727" s="6">
        <f>IF(C3727&lt;Panorama_geral!$B$3,1,0)</f>
        <v>0</v>
      </c>
      <c r="M3727" s="36">
        <f>IF(D3727&gt;Educacao_infantil!$I$3,1,0)</f>
        <v>0</v>
      </c>
      <c r="N3727" s="7">
        <f>IF(I3727&lt;Educacao_infantil!$J$3,1,0)</f>
        <v>0</v>
      </c>
      <c r="O3727" s="22"/>
    </row>
    <row r="3728" spans="1:15" x14ac:dyDescent="0.25">
      <c r="A3728" s="8" t="s">
        <v>2695</v>
      </c>
      <c r="B3728" s="9" t="s">
        <v>16</v>
      </c>
      <c r="C3728" s="9" t="str">
        <f>VLOOKUP(B3728,'De-Para_Estado_Regiao'!$B$3:$C$29,2,0)</f>
        <v>Sudeste</v>
      </c>
      <c r="D3728" s="9">
        <v>445</v>
      </c>
      <c r="E3728" s="9">
        <v>0.7</v>
      </c>
      <c r="F3728" s="9">
        <v>0.67500000000000004</v>
      </c>
      <c r="G3728" s="9">
        <v>0.621</v>
      </c>
      <c r="H3728" s="9">
        <v>15618.5</v>
      </c>
      <c r="I3728" s="6">
        <v>7</v>
      </c>
      <c r="J3728" s="36" t="str">
        <f t="shared" si="58"/>
        <v>Alto</v>
      </c>
      <c r="K3728" s="6">
        <f>IF(OR(B3728="",D3728="",E3728="",F3728="",G3728="",H3728=""),1,0)</f>
        <v>0</v>
      </c>
      <c r="L3728" s="6">
        <f>IF(C3728&lt;Panorama_geral!$B$3,1,0)</f>
        <v>0</v>
      </c>
      <c r="M3728" s="36">
        <f>IF(D3728&gt;Educacao_infantil!$I$3,1,0)</f>
        <v>0</v>
      </c>
      <c r="N3728" s="7">
        <f>IF(I3728&lt;Educacao_infantil!$J$3,1,0)</f>
        <v>0</v>
      </c>
      <c r="O3728" s="22"/>
    </row>
    <row r="3729" spans="1:15" x14ac:dyDescent="0.25">
      <c r="A3729" s="5" t="s">
        <v>2696</v>
      </c>
      <c r="B3729" s="6" t="s">
        <v>49</v>
      </c>
      <c r="C3729" s="9" t="str">
        <f>VLOOKUP(B3729,'De-Para_Estado_Regiao'!$B$3:$C$29,2,0)</f>
        <v>Norte</v>
      </c>
      <c r="D3729" s="6">
        <v>301</v>
      </c>
      <c r="E3729" s="6">
        <v>0.60799999999999998</v>
      </c>
      <c r="F3729" s="6">
        <v>0.57099999999999995</v>
      </c>
      <c r="G3729" s="6">
        <v>0.502</v>
      </c>
      <c r="H3729" s="6">
        <v>12651.52</v>
      </c>
      <c r="I3729" s="6">
        <v>12</v>
      </c>
      <c r="J3729" s="36" t="str">
        <f t="shared" si="58"/>
        <v>Médio</v>
      </c>
      <c r="K3729" s="6">
        <f>IF(OR(B3729="",D3729="",E3729="",F3729="",G3729="",H3729=""),1,0)</f>
        <v>0</v>
      </c>
      <c r="L3729" s="6">
        <f>IF(C3729&lt;Panorama_geral!$B$3,1,0)</f>
        <v>0</v>
      </c>
      <c r="M3729" s="36">
        <f>IF(D3729&gt;Educacao_infantil!$I$3,1,0)</f>
        <v>0</v>
      </c>
      <c r="N3729" s="7">
        <f>IF(I3729&lt;Educacao_infantil!$J$3,1,0)</f>
        <v>0</v>
      </c>
      <c r="O3729" s="22"/>
    </row>
    <row r="3730" spans="1:15" x14ac:dyDescent="0.25">
      <c r="A3730" s="8" t="s">
        <v>2697</v>
      </c>
      <c r="B3730" s="9" t="s">
        <v>14</v>
      </c>
      <c r="C3730" s="9" t="str">
        <f>VLOOKUP(B3730,'De-Para_Estado_Regiao'!$B$3:$C$29,2,0)</f>
        <v>Sul</v>
      </c>
      <c r="D3730" s="9">
        <v>555</v>
      </c>
      <c r="E3730" s="9">
        <v>0.69599999999999995</v>
      </c>
      <c r="F3730" s="9">
        <v>0.71</v>
      </c>
      <c r="G3730" s="9">
        <v>0.56699999999999995</v>
      </c>
      <c r="H3730" s="9">
        <v>15606.11</v>
      </c>
      <c r="I3730" s="6">
        <v>2</v>
      </c>
      <c r="J3730" s="36" t="str">
        <f t="shared" si="58"/>
        <v>Médio</v>
      </c>
      <c r="K3730" s="6">
        <f>IF(OR(B3730="",D3730="",E3730="",F3730="",G3730="",H3730=""),1,0)</f>
        <v>0</v>
      </c>
      <c r="L3730" s="6">
        <f>IF(C3730&lt;Panorama_geral!$B$3,1,0)</f>
        <v>0</v>
      </c>
      <c r="M3730" s="36">
        <f>IF(D3730&gt;Educacao_infantil!$I$3,1,0)</f>
        <v>0</v>
      </c>
      <c r="N3730" s="7">
        <f>IF(I3730&lt;Educacao_infantil!$J$3,1,0)</f>
        <v>0</v>
      </c>
      <c r="O3730" s="22"/>
    </row>
    <row r="3731" spans="1:15" x14ac:dyDescent="0.25">
      <c r="A3731" s="5" t="s">
        <v>2698</v>
      </c>
      <c r="B3731" s="6" t="s">
        <v>14</v>
      </c>
      <c r="C3731" s="9" t="str">
        <f>VLOOKUP(B3731,'De-Para_Estado_Regiao'!$B$3:$C$29,2,0)</f>
        <v>Sul</v>
      </c>
      <c r="D3731" s="6">
        <v>120</v>
      </c>
      <c r="E3731" s="6">
        <v>0.70299999999999996</v>
      </c>
      <c r="F3731" s="6">
        <v>0.70899999999999996</v>
      </c>
      <c r="G3731" s="6">
        <v>0.57199999999999995</v>
      </c>
      <c r="H3731" s="6">
        <v>63805.22</v>
      </c>
      <c r="I3731" s="6">
        <v>7</v>
      </c>
      <c r="J3731" s="36" t="str">
        <f t="shared" si="58"/>
        <v>Alto</v>
      </c>
      <c r="K3731" s="6">
        <f>IF(OR(B3731="",D3731="",E3731="",F3731="",G3731="",H3731=""),1,0)</f>
        <v>0</v>
      </c>
      <c r="L3731" s="6">
        <f>IF(C3731&lt;Panorama_geral!$B$3,1,0)</f>
        <v>0</v>
      </c>
      <c r="M3731" s="36">
        <f>IF(D3731&gt;Educacao_infantil!$I$3,1,0)</f>
        <v>0</v>
      </c>
      <c r="N3731" s="7">
        <f>IF(I3731&lt;Educacao_infantil!$J$3,1,0)</f>
        <v>0</v>
      </c>
      <c r="O3731" s="22"/>
    </row>
    <row r="3732" spans="1:15" x14ac:dyDescent="0.25">
      <c r="A3732" s="8" t="s">
        <v>2699</v>
      </c>
      <c r="B3732" s="9" t="s">
        <v>14</v>
      </c>
      <c r="C3732" s="9" t="str">
        <f>VLOOKUP(B3732,'De-Para_Estado_Regiao'!$B$3:$C$29,2,0)</f>
        <v>Sul</v>
      </c>
      <c r="D3732" s="9">
        <v>375</v>
      </c>
      <c r="E3732" s="9">
        <v>0.74</v>
      </c>
      <c r="F3732" s="9">
        <v>0.74</v>
      </c>
      <c r="G3732" s="9">
        <v>0.64900000000000002</v>
      </c>
      <c r="H3732" s="9">
        <v>21822.84</v>
      </c>
      <c r="I3732" s="6">
        <v>6</v>
      </c>
      <c r="J3732" s="36" t="str">
        <f t="shared" si="58"/>
        <v>Alto</v>
      </c>
      <c r="K3732" s="6">
        <f>IF(OR(B3732="",D3732="",E3732="",F3732="",G3732="",H3732=""),1,0)</f>
        <v>0</v>
      </c>
      <c r="L3732" s="6">
        <f>IF(C3732&lt;Panorama_geral!$B$3,1,0)</f>
        <v>0</v>
      </c>
      <c r="M3732" s="36">
        <f>IF(D3732&gt;Educacao_infantil!$I$3,1,0)</f>
        <v>0</v>
      </c>
      <c r="N3732" s="7">
        <f>IF(I3732&lt;Educacao_infantil!$J$3,1,0)</f>
        <v>0</v>
      </c>
      <c r="O3732" s="22"/>
    </row>
    <row r="3733" spans="1:15" x14ac:dyDescent="0.25">
      <c r="A3733" s="5" t="s">
        <v>2702</v>
      </c>
      <c r="B3733" s="6" t="s">
        <v>14</v>
      </c>
      <c r="C3733" s="9" t="str">
        <f>VLOOKUP(B3733,'De-Para_Estado_Regiao'!$B$3:$C$29,2,0)</f>
        <v>Sul</v>
      </c>
      <c r="D3733" s="6">
        <v>98</v>
      </c>
      <c r="E3733" s="6">
        <v>0.68</v>
      </c>
      <c r="F3733" s="6">
        <v>0.66900000000000004</v>
      </c>
      <c r="G3733" s="6">
        <v>0.56899999999999995</v>
      </c>
      <c r="H3733" s="6">
        <v>58588.44</v>
      </c>
      <c r="I3733" s="6">
        <v>0</v>
      </c>
      <c r="J3733" s="36" t="str">
        <f t="shared" si="58"/>
        <v>Médio</v>
      </c>
      <c r="K3733" s="6">
        <f>IF(OR(B3733="",D3733="",E3733="",F3733="",G3733="",H3733=""),1,0)</f>
        <v>0</v>
      </c>
      <c r="L3733" s="6">
        <f>IF(C3733&lt;Panorama_geral!$B$3,1,0)</f>
        <v>0</v>
      </c>
      <c r="M3733" s="36">
        <f>IF(D3733&gt;Educacao_infantil!$I$3,1,0)</f>
        <v>0</v>
      </c>
      <c r="N3733" s="7">
        <f>IF(I3733&lt;Educacao_infantil!$J$3,1,0)</f>
        <v>1</v>
      </c>
      <c r="O3733" s="22"/>
    </row>
    <row r="3734" spans="1:15" x14ac:dyDescent="0.25">
      <c r="A3734" s="8" t="s">
        <v>2703</v>
      </c>
      <c r="B3734" s="9" t="s">
        <v>53</v>
      </c>
      <c r="C3734" s="9" t="str">
        <f>VLOOKUP(B3734,'De-Para_Estado_Regiao'!$B$3:$C$29,2,0)</f>
        <v>Centro-Oeste</v>
      </c>
      <c r="D3734" s="9">
        <v>277</v>
      </c>
      <c r="E3734" s="9">
        <v>0.63900000000000001</v>
      </c>
      <c r="F3734" s="9">
        <v>0.64</v>
      </c>
      <c r="G3734" s="9">
        <v>0.52800000000000002</v>
      </c>
      <c r="H3734" s="9">
        <v>17519.599999999999</v>
      </c>
      <c r="I3734" s="6">
        <v>5</v>
      </c>
      <c r="J3734" s="36" t="str">
        <f t="shared" si="58"/>
        <v>Médio</v>
      </c>
      <c r="K3734" s="6">
        <f>IF(OR(B3734="",D3734="",E3734="",F3734="",G3734="",H3734=""),1,0)</f>
        <v>0</v>
      </c>
      <c r="L3734" s="6">
        <f>IF(C3734&lt;Panorama_geral!$B$3,1,0)</f>
        <v>0</v>
      </c>
      <c r="M3734" s="36">
        <f>IF(D3734&gt;Educacao_infantil!$I$3,1,0)</f>
        <v>0</v>
      </c>
      <c r="N3734" s="7">
        <f>IF(I3734&lt;Educacao_infantil!$J$3,1,0)</f>
        <v>0</v>
      </c>
      <c r="O3734" s="22"/>
    </row>
    <row r="3735" spans="1:15" x14ac:dyDescent="0.25">
      <c r="A3735" s="5" t="s">
        <v>2704</v>
      </c>
      <c r="B3735" s="6" t="s">
        <v>22</v>
      </c>
      <c r="C3735" s="9" t="str">
        <f>VLOOKUP(B3735,'De-Para_Estado_Regiao'!$B$3:$C$29,2,0)</f>
        <v>Sul</v>
      </c>
      <c r="D3735" s="6">
        <v>662</v>
      </c>
      <c r="E3735" s="6">
        <v>0.68700000000000006</v>
      </c>
      <c r="F3735" s="6">
        <v>0.66900000000000004</v>
      </c>
      <c r="G3735" s="6">
        <v>0.57399999999999995</v>
      </c>
      <c r="H3735" s="6">
        <v>15409.63</v>
      </c>
      <c r="I3735" s="6">
        <v>7</v>
      </c>
      <c r="J3735" s="36" t="str">
        <f t="shared" si="58"/>
        <v>Médio</v>
      </c>
      <c r="K3735" s="6">
        <f>IF(OR(B3735="",D3735="",E3735="",F3735="",G3735="",H3735=""),1,0)</f>
        <v>0</v>
      </c>
      <c r="L3735" s="6">
        <f>IF(C3735&lt;Panorama_geral!$B$3,1,0)</f>
        <v>0</v>
      </c>
      <c r="M3735" s="36">
        <f>IF(D3735&gt;Educacao_infantil!$I$3,1,0)</f>
        <v>0</v>
      </c>
      <c r="N3735" s="7">
        <f>IF(I3735&lt;Educacao_infantil!$J$3,1,0)</f>
        <v>0</v>
      </c>
      <c r="O3735" s="22"/>
    </row>
    <row r="3736" spans="1:15" x14ac:dyDescent="0.25">
      <c r="A3736" s="8" t="s">
        <v>2707</v>
      </c>
      <c r="B3736" s="9" t="s">
        <v>14</v>
      </c>
      <c r="C3736" s="9" t="str">
        <f>VLOOKUP(B3736,'De-Para_Estado_Regiao'!$B$3:$C$29,2,0)</f>
        <v>Sul</v>
      </c>
      <c r="D3736" s="9">
        <v>189</v>
      </c>
      <c r="E3736" s="9">
        <v>0.63300000000000001</v>
      </c>
      <c r="F3736" s="9">
        <v>0.63</v>
      </c>
      <c r="G3736" s="9">
        <v>0.503</v>
      </c>
      <c r="H3736" s="9">
        <v>22867.14</v>
      </c>
      <c r="I3736" s="6">
        <v>3</v>
      </c>
      <c r="J3736" s="36" t="str">
        <f t="shared" si="58"/>
        <v>Médio</v>
      </c>
      <c r="K3736" s="6">
        <f>IF(OR(B3736="",D3736="",E3736="",F3736="",G3736="",H3736=""),1,0)</f>
        <v>0</v>
      </c>
      <c r="L3736" s="6">
        <f>IF(C3736&lt;Panorama_geral!$B$3,1,0)</f>
        <v>0</v>
      </c>
      <c r="M3736" s="36">
        <f>IF(D3736&gt;Educacao_infantil!$I$3,1,0)</f>
        <v>0</v>
      </c>
      <c r="N3736" s="7">
        <f>IF(I3736&lt;Educacao_infantil!$J$3,1,0)</f>
        <v>0</v>
      </c>
      <c r="O3736" s="22"/>
    </row>
    <row r="3737" spans="1:15" x14ac:dyDescent="0.25">
      <c r="A3737" s="5" t="s">
        <v>2708</v>
      </c>
      <c r="B3737" s="6" t="s">
        <v>148</v>
      </c>
      <c r="C3737" s="9" t="str">
        <f>VLOOKUP(B3737,'De-Para_Estado_Regiao'!$B$3:$C$29,2,0)</f>
        <v>Norte</v>
      </c>
      <c r="D3737" s="6">
        <v>415</v>
      </c>
      <c r="E3737" s="6">
        <v>0.64300000000000002</v>
      </c>
      <c r="F3737" s="6">
        <v>0.67300000000000004</v>
      </c>
      <c r="G3737" s="6">
        <v>0.49399999999999999</v>
      </c>
      <c r="H3737" s="6">
        <v>15618.12</v>
      </c>
      <c r="I3737" s="6">
        <v>5</v>
      </c>
      <c r="J3737" s="36" t="str">
        <f t="shared" si="58"/>
        <v>Médio</v>
      </c>
      <c r="K3737" s="6">
        <f>IF(OR(B3737="",D3737="",E3737="",F3737="",G3737="",H3737=""),1,0)</f>
        <v>0</v>
      </c>
      <c r="L3737" s="6">
        <f>IF(C3737&lt;Panorama_geral!$B$3,1,0)</f>
        <v>0</v>
      </c>
      <c r="M3737" s="36">
        <f>IF(D3737&gt;Educacao_infantil!$I$3,1,0)</f>
        <v>0</v>
      </c>
      <c r="N3737" s="7">
        <f>IF(I3737&lt;Educacao_infantil!$J$3,1,0)</f>
        <v>0</v>
      </c>
      <c r="O3737" s="22"/>
    </row>
    <row r="3738" spans="1:15" x14ac:dyDescent="0.25">
      <c r="A3738" s="8" t="s">
        <v>2709</v>
      </c>
      <c r="B3738" s="9" t="s">
        <v>14</v>
      </c>
      <c r="C3738" s="9" t="str">
        <f>VLOOKUP(B3738,'De-Para_Estado_Regiao'!$B$3:$C$29,2,0)</f>
        <v>Sul</v>
      </c>
      <c r="D3738" s="9">
        <v>64</v>
      </c>
      <c r="E3738" s="9">
        <v>0.71</v>
      </c>
      <c r="F3738" s="9">
        <v>0.69699999999999995</v>
      </c>
      <c r="G3738" s="9">
        <v>0.58399999999999996</v>
      </c>
      <c r="H3738" s="9">
        <v>70514.69</v>
      </c>
      <c r="I3738" s="6">
        <v>4</v>
      </c>
      <c r="J3738" s="36" t="str">
        <f t="shared" si="58"/>
        <v>Alto</v>
      </c>
      <c r="K3738" s="6">
        <f>IF(OR(B3738="",D3738="",E3738="",F3738="",G3738="",H3738=""),1,0)</f>
        <v>0</v>
      </c>
      <c r="L3738" s="6">
        <f>IF(C3738&lt;Panorama_geral!$B$3,1,0)</f>
        <v>0</v>
      </c>
      <c r="M3738" s="36">
        <f>IF(D3738&gt;Educacao_infantil!$I$3,1,0)</f>
        <v>0</v>
      </c>
      <c r="N3738" s="7">
        <f>IF(I3738&lt;Educacao_infantil!$J$3,1,0)</f>
        <v>0</v>
      </c>
      <c r="O3738" s="22"/>
    </row>
    <row r="3739" spans="1:15" x14ac:dyDescent="0.25">
      <c r="A3739" s="8" t="s">
        <v>2711</v>
      </c>
      <c r="B3739" s="9" t="s">
        <v>64</v>
      </c>
      <c r="C3739" s="9" t="str">
        <f>VLOOKUP(B3739,'De-Para_Estado_Regiao'!$B$3:$C$29,2,0)</f>
        <v>Sudeste</v>
      </c>
      <c r="D3739" s="9">
        <v>317</v>
      </c>
      <c r="E3739" s="9">
        <v>0.71099999999999997</v>
      </c>
      <c r="F3739" s="9">
        <v>0.69199999999999995</v>
      </c>
      <c r="G3739" s="9">
        <v>0.62</v>
      </c>
      <c r="H3739" s="9">
        <v>15855.76</v>
      </c>
      <c r="I3739" s="6">
        <v>2</v>
      </c>
      <c r="J3739" s="36" t="str">
        <f t="shared" si="58"/>
        <v>Alto</v>
      </c>
      <c r="K3739" s="6">
        <f>IF(OR(B3739="",D3739="",E3739="",F3739="",G3739="",H3739=""),1,0)</f>
        <v>0</v>
      </c>
      <c r="L3739" s="6">
        <f>IF(C3739&lt;Panorama_geral!$B$3,1,0)</f>
        <v>0</v>
      </c>
      <c r="M3739" s="36">
        <f>IF(D3739&gt;Educacao_infantil!$I$3,1,0)</f>
        <v>0</v>
      </c>
      <c r="N3739" s="7">
        <f>IF(I3739&lt;Educacao_infantil!$J$3,1,0)</f>
        <v>0</v>
      </c>
      <c r="O3739" s="22"/>
    </row>
    <row r="3740" spans="1:15" x14ac:dyDescent="0.25">
      <c r="A3740" s="5" t="s">
        <v>2712</v>
      </c>
      <c r="B3740" s="6" t="s">
        <v>14</v>
      </c>
      <c r="C3740" s="9" t="str">
        <f>VLOOKUP(B3740,'De-Para_Estado_Regiao'!$B$3:$C$29,2,0)</f>
        <v>Sul</v>
      </c>
      <c r="D3740" s="6">
        <v>160</v>
      </c>
      <c r="E3740" s="6">
        <v>0.72</v>
      </c>
      <c r="F3740" s="6">
        <v>0.745</v>
      </c>
      <c r="G3740" s="6">
        <v>0.59299999999999997</v>
      </c>
      <c r="H3740" s="6">
        <v>28220.57</v>
      </c>
      <c r="I3740" s="6">
        <v>3</v>
      </c>
      <c r="J3740" s="36" t="str">
        <f t="shared" si="58"/>
        <v>Alto</v>
      </c>
      <c r="K3740" s="6">
        <f>IF(OR(B3740="",D3740="",E3740="",F3740="",G3740="",H3740=""),1,0)</f>
        <v>0</v>
      </c>
      <c r="L3740" s="6">
        <f>IF(C3740&lt;Panorama_geral!$B$3,1,0)</f>
        <v>0</v>
      </c>
      <c r="M3740" s="36">
        <f>IF(D3740&gt;Educacao_infantil!$I$3,1,0)</f>
        <v>0</v>
      </c>
      <c r="N3740" s="7">
        <f>IF(I3740&lt;Educacao_infantil!$J$3,1,0)</f>
        <v>0</v>
      </c>
      <c r="O3740" s="22"/>
    </row>
    <row r="3741" spans="1:15" x14ac:dyDescent="0.25">
      <c r="A3741" s="8" t="s">
        <v>2713</v>
      </c>
      <c r="B3741" s="9" t="s">
        <v>33</v>
      </c>
      <c r="C3741" s="9" t="str">
        <f>VLOOKUP(B3741,'De-Para_Estado_Regiao'!$B$3:$C$29,2,0)</f>
        <v>Centro-Oeste</v>
      </c>
      <c r="D3741" s="9">
        <v>445</v>
      </c>
      <c r="E3741" s="9">
        <v>0.72699999999999998</v>
      </c>
      <c r="F3741" s="9">
        <v>0.69799999999999995</v>
      </c>
      <c r="G3741" s="9">
        <v>0.66700000000000004</v>
      </c>
      <c r="H3741" s="9">
        <v>17329.59</v>
      </c>
      <c r="I3741" s="6">
        <v>8</v>
      </c>
      <c r="J3741" s="36" t="str">
        <f t="shared" si="58"/>
        <v>Alto</v>
      </c>
      <c r="K3741" s="6">
        <f>IF(OR(B3741="",D3741="",E3741="",F3741="",G3741="",H3741=""),1,0)</f>
        <v>0</v>
      </c>
      <c r="L3741" s="6">
        <f>IF(C3741&lt;Panorama_geral!$B$3,1,0)</f>
        <v>0</v>
      </c>
      <c r="M3741" s="36">
        <f>IF(D3741&gt;Educacao_infantil!$I$3,1,0)</f>
        <v>0</v>
      </c>
      <c r="N3741" s="7">
        <f>IF(I3741&lt;Educacao_infantil!$J$3,1,0)</f>
        <v>0</v>
      </c>
      <c r="O3741" s="22"/>
    </row>
    <row r="3742" spans="1:15" x14ac:dyDescent="0.25">
      <c r="A3742" s="5" t="s">
        <v>2714</v>
      </c>
      <c r="B3742" s="6" t="s">
        <v>31</v>
      </c>
      <c r="C3742" s="9" t="str">
        <f>VLOOKUP(B3742,'De-Para_Estado_Regiao'!$B$3:$C$29,2,0)</f>
        <v>Nordeste</v>
      </c>
      <c r="D3742" s="6">
        <v>941</v>
      </c>
      <c r="E3742" s="6">
        <v>0.63600000000000001</v>
      </c>
      <c r="F3742" s="6">
        <v>0.58199999999999996</v>
      </c>
      <c r="G3742" s="6">
        <v>0.55700000000000005</v>
      </c>
      <c r="H3742" s="6">
        <v>8921.9699999999993</v>
      </c>
      <c r="I3742" s="6">
        <v>2</v>
      </c>
      <c r="J3742" s="36" t="str">
        <f t="shared" si="58"/>
        <v>Médio</v>
      </c>
      <c r="K3742" s="6">
        <f>IF(OR(B3742="",D3742="",E3742="",F3742="",G3742="",H3742=""),1,0)</f>
        <v>0</v>
      </c>
      <c r="L3742" s="6">
        <f>IF(C3742&lt;Panorama_geral!$B$3,1,0)</f>
        <v>0</v>
      </c>
      <c r="M3742" s="36">
        <f>IF(D3742&gt;Educacao_infantil!$I$3,1,0)</f>
        <v>0</v>
      </c>
      <c r="N3742" s="7">
        <f>IF(I3742&lt;Educacao_infantil!$J$3,1,0)</f>
        <v>0</v>
      </c>
      <c r="O3742" s="22"/>
    </row>
    <row r="3743" spans="1:15" x14ac:dyDescent="0.25">
      <c r="A3743" s="8" t="s">
        <v>2715</v>
      </c>
      <c r="B3743" s="9" t="s">
        <v>14</v>
      </c>
      <c r="C3743" s="9" t="str">
        <f>VLOOKUP(B3743,'De-Para_Estado_Regiao'!$B$3:$C$29,2,0)</f>
        <v>Sul</v>
      </c>
      <c r="D3743" s="9">
        <v>165</v>
      </c>
      <c r="E3743" s="9">
        <v>0.70299999999999996</v>
      </c>
      <c r="F3743" s="9">
        <v>0.67700000000000005</v>
      </c>
      <c r="G3743" s="9">
        <v>0.59299999999999997</v>
      </c>
      <c r="H3743" s="9">
        <v>36444.300000000003</v>
      </c>
      <c r="I3743" s="6">
        <v>11</v>
      </c>
      <c r="J3743" s="36" t="str">
        <f t="shared" si="58"/>
        <v>Alto</v>
      </c>
      <c r="K3743" s="6">
        <f>IF(OR(B3743="",D3743="",E3743="",F3743="",G3743="",H3743=""),1,0)</f>
        <v>0</v>
      </c>
      <c r="L3743" s="6">
        <f>IF(C3743&lt;Panorama_geral!$B$3,1,0)</f>
        <v>0</v>
      </c>
      <c r="M3743" s="36">
        <f>IF(D3743&gt;Educacao_infantil!$I$3,1,0)</f>
        <v>0</v>
      </c>
      <c r="N3743" s="7">
        <f>IF(I3743&lt;Educacao_infantil!$J$3,1,0)</f>
        <v>0</v>
      </c>
      <c r="O3743" s="22"/>
    </row>
    <row r="3744" spans="1:15" x14ac:dyDescent="0.25">
      <c r="A3744" s="5" t="s">
        <v>2716</v>
      </c>
      <c r="B3744" s="6" t="s">
        <v>14</v>
      </c>
      <c r="C3744" s="9" t="str">
        <f>VLOOKUP(B3744,'De-Para_Estado_Regiao'!$B$3:$C$29,2,0)</f>
        <v>Sul</v>
      </c>
      <c r="D3744" s="6">
        <v>373</v>
      </c>
      <c r="E3744" s="6">
        <v>0.66</v>
      </c>
      <c r="F3744" s="6">
        <v>0.67500000000000004</v>
      </c>
      <c r="G3744" s="6">
        <v>0.52500000000000002</v>
      </c>
      <c r="H3744" s="6">
        <v>16674.849999999999</v>
      </c>
      <c r="I3744" s="6">
        <v>12</v>
      </c>
      <c r="J3744" s="36" t="str">
        <f t="shared" si="58"/>
        <v>Médio</v>
      </c>
      <c r="K3744" s="6">
        <f>IF(OR(B3744="",D3744="",E3744="",F3744="",G3744="",H3744=""),1,0)</f>
        <v>0</v>
      </c>
      <c r="L3744" s="6">
        <f>IF(C3744&lt;Panorama_geral!$B$3,1,0)</f>
        <v>0</v>
      </c>
      <c r="M3744" s="36">
        <f>IF(D3744&gt;Educacao_infantil!$I$3,1,0)</f>
        <v>0</v>
      </c>
      <c r="N3744" s="7">
        <f>IF(I3744&lt;Educacao_infantil!$J$3,1,0)</f>
        <v>0</v>
      </c>
      <c r="O3744" s="22"/>
    </row>
    <row r="3745" spans="1:15" x14ac:dyDescent="0.25">
      <c r="A3745" s="8" t="s">
        <v>2717</v>
      </c>
      <c r="B3745" s="9" t="s">
        <v>148</v>
      </c>
      <c r="C3745" s="9" t="str">
        <f>VLOOKUP(B3745,'De-Para_Estado_Regiao'!$B$3:$C$29,2,0)</f>
        <v>Norte</v>
      </c>
      <c r="D3745" s="9">
        <v>200</v>
      </c>
      <c r="E3745" s="9">
        <v>0.63800000000000001</v>
      </c>
      <c r="F3745" s="9">
        <v>0.64700000000000002</v>
      </c>
      <c r="G3745" s="9">
        <v>0.51800000000000002</v>
      </c>
      <c r="H3745" s="9">
        <v>17577.060000000001</v>
      </c>
      <c r="I3745" s="6">
        <v>2</v>
      </c>
      <c r="J3745" s="36" t="str">
        <f t="shared" si="58"/>
        <v>Médio</v>
      </c>
      <c r="K3745" s="6">
        <f>IF(OR(B3745="",D3745="",E3745="",F3745="",G3745="",H3745=""),1,0)</f>
        <v>0</v>
      </c>
      <c r="L3745" s="6">
        <f>IF(C3745&lt;Panorama_geral!$B$3,1,0)</f>
        <v>0</v>
      </c>
      <c r="M3745" s="36">
        <f>IF(D3745&gt;Educacao_infantil!$I$3,1,0)</f>
        <v>0</v>
      </c>
      <c r="N3745" s="7">
        <f>IF(I3745&lt;Educacao_infantil!$J$3,1,0)</f>
        <v>0</v>
      </c>
      <c r="O3745" s="22"/>
    </row>
    <row r="3746" spans="1:15" x14ac:dyDescent="0.25">
      <c r="A3746" s="5" t="s">
        <v>2718</v>
      </c>
      <c r="B3746" s="6" t="s">
        <v>64</v>
      </c>
      <c r="C3746" s="9" t="str">
        <f>VLOOKUP(B3746,'De-Para_Estado_Regiao'!$B$3:$C$29,2,0)</f>
        <v>Sudeste</v>
      </c>
      <c r="D3746" s="6">
        <v>211</v>
      </c>
      <c r="E3746" s="6">
        <v>0.69</v>
      </c>
      <c r="F3746" s="6">
        <v>0.66900000000000004</v>
      </c>
      <c r="G3746" s="6">
        <v>0.60799999999999998</v>
      </c>
      <c r="H3746" s="6">
        <v>15222.64</v>
      </c>
      <c r="I3746" s="6">
        <v>9</v>
      </c>
      <c r="J3746" s="36" t="str">
        <f t="shared" si="58"/>
        <v>Médio</v>
      </c>
      <c r="K3746" s="6">
        <f>IF(OR(B3746="",D3746="",E3746="",F3746="",G3746="",H3746=""),1,0)</f>
        <v>0</v>
      </c>
      <c r="L3746" s="6">
        <f>IF(C3746&lt;Panorama_geral!$B$3,1,0)</f>
        <v>0</v>
      </c>
      <c r="M3746" s="36">
        <f>IF(D3746&gt;Educacao_infantil!$I$3,1,0)</f>
        <v>0</v>
      </c>
      <c r="N3746" s="7">
        <f>IF(I3746&lt;Educacao_infantil!$J$3,1,0)</f>
        <v>0</v>
      </c>
      <c r="O3746" s="22"/>
    </row>
    <row r="3747" spans="1:15" x14ac:dyDescent="0.25">
      <c r="A3747" s="8" t="s">
        <v>2719</v>
      </c>
      <c r="B3747" s="9" t="s">
        <v>275</v>
      </c>
      <c r="C3747" s="9" t="str">
        <f>VLOOKUP(B3747,'De-Para_Estado_Regiao'!$B$3:$C$29,2,0)</f>
        <v>Norte</v>
      </c>
      <c r="D3747" s="9">
        <v>781</v>
      </c>
      <c r="E3747" s="9">
        <v>0.625</v>
      </c>
      <c r="F3747" s="9">
        <v>0.57999999999999996</v>
      </c>
      <c r="G3747" s="9">
        <v>0.54600000000000004</v>
      </c>
      <c r="H3747" s="9">
        <v>10796.46</v>
      </c>
      <c r="I3747" s="6">
        <v>7</v>
      </c>
      <c r="J3747" s="36" t="str">
        <f t="shared" si="58"/>
        <v>Médio</v>
      </c>
      <c r="K3747" s="6">
        <f>IF(OR(B3747="",D3747="",E3747="",F3747="",G3747="",H3747=""),1,0)</f>
        <v>0</v>
      </c>
      <c r="L3747" s="6">
        <f>IF(C3747&lt;Panorama_geral!$B$3,1,0)</f>
        <v>0</v>
      </c>
      <c r="M3747" s="36">
        <f>IF(D3747&gt;Educacao_infantil!$I$3,1,0)</f>
        <v>0</v>
      </c>
      <c r="N3747" s="7">
        <f>IF(I3747&lt;Educacao_infantil!$J$3,1,0)</f>
        <v>0</v>
      </c>
      <c r="O3747" s="22"/>
    </row>
    <row r="3748" spans="1:15" x14ac:dyDescent="0.25">
      <c r="A3748" s="8" t="s">
        <v>2721</v>
      </c>
      <c r="B3748" s="9" t="s">
        <v>14</v>
      </c>
      <c r="C3748" s="9" t="str">
        <f>VLOOKUP(B3748,'De-Para_Estado_Regiao'!$B$3:$C$29,2,0)</f>
        <v>Sul</v>
      </c>
      <c r="D3748" s="9">
        <v>38</v>
      </c>
      <c r="E3748" s="9">
        <v>0.63100000000000001</v>
      </c>
      <c r="F3748" s="9">
        <v>0.63600000000000001</v>
      </c>
      <c r="G3748" s="9">
        <v>0.47299999999999998</v>
      </c>
      <c r="H3748" s="9">
        <v>51723.72</v>
      </c>
      <c r="I3748" s="6">
        <v>0</v>
      </c>
      <c r="J3748" s="36" t="str">
        <f t="shared" si="58"/>
        <v>Médio</v>
      </c>
      <c r="K3748" s="6">
        <f>IF(OR(B3748="",D3748="",E3748="",F3748="",G3748="",H3748=""),1,0)</f>
        <v>0</v>
      </c>
      <c r="L3748" s="6">
        <f>IF(C3748&lt;Panorama_geral!$B$3,1,0)</f>
        <v>0</v>
      </c>
      <c r="M3748" s="36">
        <f>IF(D3748&gt;Educacao_infantil!$I$3,1,0)</f>
        <v>0</v>
      </c>
      <c r="N3748" s="7">
        <f>IF(I3748&lt;Educacao_infantil!$J$3,1,0)</f>
        <v>1</v>
      </c>
      <c r="O3748" s="22"/>
    </row>
    <row r="3749" spans="1:15" x14ac:dyDescent="0.25">
      <c r="A3749" s="5" t="s">
        <v>2722</v>
      </c>
      <c r="B3749" s="6" t="s">
        <v>10</v>
      </c>
      <c r="C3749" s="9" t="str">
        <f>VLOOKUP(B3749,'De-Para_Estado_Regiao'!$B$3:$C$29,2,0)</f>
        <v>Sudeste</v>
      </c>
      <c r="D3749" s="6">
        <v>294</v>
      </c>
      <c r="E3749" s="6">
        <v>0.68</v>
      </c>
      <c r="F3749" s="6">
        <v>0.66400000000000003</v>
      </c>
      <c r="G3749" s="6">
        <v>0.57499999999999996</v>
      </c>
      <c r="H3749" s="6">
        <v>21096.86</v>
      </c>
      <c r="I3749" s="6">
        <v>3</v>
      </c>
      <c r="J3749" s="36" t="str">
        <f t="shared" si="58"/>
        <v>Médio</v>
      </c>
      <c r="K3749" s="6">
        <f>IF(OR(B3749="",D3749="",E3749="",F3749="",G3749="",H3749=""),1,0)</f>
        <v>0</v>
      </c>
      <c r="L3749" s="6">
        <f>IF(C3749&lt;Panorama_geral!$B$3,1,0)</f>
        <v>0</v>
      </c>
      <c r="M3749" s="36">
        <f>IF(D3749&gt;Educacao_infantil!$I$3,1,0)</f>
        <v>0</v>
      </c>
      <c r="N3749" s="7">
        <f>IF(I3749&lt;Educacao_infantil!$J$3,1,0)</f>
        <v>0</v>
      </c>
      <c r="O3749" s="22"/>
    </row>
    <row r="3750" spans="1:15" x14ac:dyDescent="0.25">
      <c r="A3750" s="5" t="s">
        <v>2724</v>
      </c>
      <c r="B3750" s="6" t="s">
        <v>72</v>
      </c>
      <c r="C3750" s="9" t="str">
        <f>VLOOKUP(B3750,'De-Para_Estado_Regiao'!$B$3:$C$29,2,0)</f>
        <v>Nordeste</v>
      </c>
      <c r="D3750" s="6">
        <v>502</v>
      </c>
      <c r="E3750" s="6">
        <v>0.60099999999999998</v>
      </c>
      <c r="F3750" s="6">
        <v>0.58299999999999996</v>
      </c>
      <c r="G3750" s="6">
        <v>0.49199999999999999</v>
      </c>
      <c r="H3750" s="6">
        <v>10195.64</v>
      </c>
      <c r="I3750" s="6">
        <v>18</v>
      </c>
      <c r="J3750" s="36" t="str">
        <f t="shared" si="58"/>
        <v>Médio</v>
      </c>
      <c r="K3750" s="6">
        <f>IF(OR(B3750="",D3750="",E3750="",F3750="",G3750="",H3750=""),1,0)</f>
        <v>0</v>
      </c>
      <c r="L3750" s="6">
        <f>IF(C3750&lt;Panorama_geral!$B$3,1,0)</f>
        <v>0</v>
      </c>
      <c r="M3750" s="36">
        <f>IF(D3750&gt;Educacao_infantil!$I$3,1,0)</f>
        <v>0</v>
      </c>
      <c r="N3750" s="7">
        <f>IF(I3750&lt;Educacao_infantil!$J$3,1,0)</f>
        <v>0</v>
      </c>
      <c r="O3750" s="22"/>
    </row>
    <row r="3751" spans="1:15" x14ac:dyDescent="0.25">
      <c r="A3751" s="8" t="s">
        <v>2725</v>
      </c>
      <c r="B3751" s="9" t="s">
        <v>114</v>
      </c>
      <c r="C3751" s="9" t="str">
        <f>VLOOKUP(B3751,'De-Para_Estado_Regiao'!$B$3:$C$29,2,0)</f>
        <v>Nordeste</v>
      </c>
      <c r="D3751" s="9">
        <v>424</v>
      </c>
      <c r="E3751" s="9">
        <v>0.60899999999999999</v>
      </c>
      <c r="F3751" s="9">
        <v>0.58799999999999997</v>
      </c>
      <c r="G3751" s="9">
        <v>0.48599999999999999</v>
      </c>
      <c r="H3751" s="9">
        <v>9362.65</v>
      </c>
      <c r="I3751" s="6">
        <v>27</v>
      </c>
      <c r="J3751" s="36" t="str">
        <f t="shared" si="58"/>
        <v>Médio</v>
      </c>
      <c r="K3751" s="6">
        <f>IF(OR(B3751="",D3751="",E3751="",F3751="",G3751="",H3751=""),1,0)</f>
        <v>0</v>
      </c>
      <c r="L3751" s="6">
        <f>IF(C3751&lt;Panorama_geral!$B$3,1,0)</f>
        <v>0</v>
      </c>
      <c r="M3751" s="36">
        <f>IF(D3751&gt;Educacao_infantil!$I$3,1,0)</f>
        <v>0</v>
      </c>
      <c r="N3751" s="7">
        <f>IF(I3751&lt;Educacao_infantil!$J$3,1,0)</f>
        <v>0</v>
      </c>
      <c r="O3751" s="22"/>
    </row>
    <row r="3752" spans="1:15" x14ac:dyDescent="0.25">
      <c r="A3752" s="5" t="s">
        <v>2726</v>
      </c>
      <c r="B3752" s="6" t="s">
        <v>19</v>
      </c>
      <c r="C3752" s="9" t="str">
        <f>VLOOKUP(B3752,'De-Para_Estado_Regiao'!$B$3:$C$29,2,0)</f>
        <v>Nordeste</v>
      </c>
      <c r="D3752" s="6">
        <v>907</v>
      </c>
      <c r="E3752" s="6">
        <v>0.64200000000000002</v>
      </c>
      <c r="F3752" s="6">
        <v>0.61099999999999999</v>
      </c>
      <c r="G3752" s="6">
        <v>0.55300000000000005</v>
      </c>
      <c r="H3752" s="6">
        <v>9107.7999999999993</v>
      </c>
      <c r="I3752" s="6">
        <v>9</v>
      </c>
      <c r="J3752" s="36" t="str">
        <f t="shared" si="58"/>
        <v>Médio</v>
      </c>
      <c r="K3752" s="6">
        <f>IF(OR(B3752="",D3752="",E3752="",F3752="",G3752="",H3752=""),1,0)</f>
        <v>0</v>
      </c>
      <c r="L3752" s="6">
        <f>IF(C3752&lt;Panorama_geral!$B$3,1,0)</f>
        <v>0</v>
      </c>
      <c r="M3752" s="36">
        <f>IF(D3752&gt;Educacao_infantil!$I$3,1,0)</f>
        <v>0</v>
      </c>
      <c r="N3752" s="7">
        <f>IF(I3752&lt;Educacao_infantil!$J$3,1,0)</f>
        <v>0</v>
      </c>
      <c r="O3752" s="22"/>
    </row>
    <row r="3753" spans="1:15" x14ac:dyDescent="0.25">
      <c r="A3753" s="8" t="s">
        <v>2727</v>
      </c>
      <c r="B3753" s="9" t="s">
        <v>16</v>
      </c>
      <c r="C3753" s="9" t="str">
        <f>VLOOKUP(B3753,'De-Para_Estado_Regiao'!$B$3:$C$29,2,0)</f>
        <v>Sudeste</v>
      </c>
      <c r="D3753" s="9">
        <v>362</v>
      </c>
      <c r="E3753" s="9">
        <v>0.65400000000000003</v>
      </c>
      <c r="F3753" s="9">
        <v>0.64600000000000002</v>
      </c>
      <c r="G3753" s="9">
        <v>0.52500000000000002</v>
      </c>
      <c r="H3753" s="9">
        <v>13689.62</v>
      </c>
      <c r="I3753" s="6">
        <v>11</v>
      </c>
      <c r="J3753" s="36" t="str">
        <f t="shared" si="58"/>
        <v>Médio</v>
      </c>
      <c r="K3753" s="6">
        <f>IF(OR(B3753="",D3753="",E3753="",F3753="",G3753="",H3753=""),1,0)</f>
        <v>0</v>
      </c>
      <c r="L3753" s="6">
        <f>IF(C3753&lt;Panorama_geral!$B$3,1,0)</f>
        <v>0</v>
      </c>
      <c r="M3753" s="36">
        <f>IF(D3753&gt;Educacao_infantil!$I$3,1,0)</f>
        <v>0</v>
      </c>
      <c r="N3753" s="7">
        <f>IF(I3753&lt;Educacao_infantil!$J$3,1,0)</f>
        <v>0</v>
      </c>
      <c r="O3753" s="22"/>
    </row>
    <row r="3754" spans="1:15" x14ac:dyDescent="0.25">
      <c r="A3754" s="5" t="s">
        <v>2728</v>
      </c>
      <c r="B3754" s="6" t="s">
        <v>33</v>
      </c>
      <c r="C3754" s="9" t="str">
        <f>VLOOKUP(B3754,'De-Para_Estado_Regiao'!$B$3:$C$29,2,0)</f>
        <v>Centro-Oeste</v>
      </c>
      <c r="D3754" s="6">
        <v>259</v>
      </c>
      <c r="E3754" s="6">
        <v>0.67400000000000004</v>
      </c>
      <c r="F3754" s="6">
        <v>0.68</v>
      </c>
      <c r="G3754" s="6">
        <v>0.55900000000000005</v>
      </c>
      <c r="H3754" s="6">
        <v>33660.44</v>
      </c>
      <c r="I3754" s="6">
        <v>1</v>
      </c>
      <c r="J3754" s="36" t="str">
        <f t="shared" si="58"/>
        <v>Médio</v>
      </c>
      <c r="K3754" s="6">
        <f>IF(OR(B3754="",D3754="",E3754="",F3754="",G3754="",H3754=""),1,0)</f>
        <v>0</v>
      </c>
      <c r="L3754" s="6">
        <f>IF(C3754&lt;Panorama_geral!$B$3,1,0)</f>
        <v>0</v>
      </c>
      <c r="M3754" s="36">
        <f>IF(D3754&gt;Educacao_infantil!$I$3,1,0)</f>
        <v>0</v>
      </c>
      <c r="N3754" s="7">
        <f>IF(I3754&lt;Educacao_infantil!$J$3,1,0)</f>
        <v>1</v>
      </c>
      <c r="O3754" s="22"/>
    </row>
    <row r="3755" spans="1:15" x14ac:dyDescent="0.25">
      <c r="A3755" s="8" t="s">
        <v>2729</v>
      </c>
      <c r="B3755" s="9" t="s">
        <v>59</v>
      </c>
      <c r="C3755" s="9" t="str">
        <f>VLOOKUP(B3755,'De-Para_Estado_Regiao'!$B$3:$C$29,2,0)</f>
        <v>Sul</v>
      </c>
      <c r="D3755" s="9">
        <v>175</v>
      </c>
      <c r="E3755" s="9">
        <v>0.69</v>
      </c>
      <c r="F3755" s="9">
        <v>0.65300000000000002</v>
      </c>
      <c r="G3755" s="9">
        <v>0.61699999999999999</v>
      </c>
      <c r="H3755" s="9">
        <v>23571.55</v>
      </c>
      <c r="I3755" s="6">
        <v>3</v>
      </c>
      <c r="J3755" s="36" t="str">
        <f t="shared" si="58"/>
        <v>Médio</v>
      </c>
      <c r="K3755" s="6">
        <f>IF(OR(B3755="",D3755="",E3755="",F3755="",G3755="",H3755=""),1,0)</f>
        <v>0</v>
      </c>
      <c r="L3755" s="6">
        <f>IF(C3755&lt;Panorama_geral!$B$3,1,0)</f>
        <v>0</v>
      </c>
      <c r="M3755" s="36">
        <f>IF(D3755&gt;Educacao_infantil!$I$3,1,0)</f>
        <v>0</v>
      </c>
      <c r="N3755" s="7">
        <f>IF(I3755&lt;Educacao_infantil!$J$3,1,0)</f>
        <v>0</v>
      </c>
      <c r="O3755" s="22"/>
    </row>
    <row r="3756" spans="1:15" x14ac:dyDescent="0.25">
      <c r="A3756" s="5" t="s">
        <v>2730</v>
      </c>
      <c r="B3756" s="6" t="s">
        <v>14</v>
      </c>
      <c r="C3756" s="9" t="str">
        <f>VLOOKUP(B3756,'De-Para_Estado_Regiao'!$B$3:$C$29,2,0)</f>
        <v>Sul</v>
      </c>
      <c r="D3756" s="6">
        <v>87</v>
      </c>
      <c r="E3756" s="6">
        <v>0.74</v>
      </c>
      <c r="F3756" s="6">
        <v>0.74199999999999999</v>
      </c>
      <c r="G3756" s="6">
        <v>0.63</v>
      </c>
      <c r="H3756" s="6">
        <v>30141.67</v>
      </c>
      <c r="I3756" s="6">
        <v>10</v>
      </c>
      <c r="J3756" s="36" t="str">
        <f t="shared" si="58"/>
        <v>Alto</v>
      </c>
      <c r="K3756" s="6">
        <f>IF(OR(B3756="",D3756="",E3756="",F3756="",G3756="",H3756=""),1,0)</f>
        <v>0</v>
      </c>
      <c r="L3756" s="6">
        <f>IF(C3756&lt;Panorama_geral!$B$3,1,0)</f>
        <v>0</v>
      </c>
      <c r="M3756" s="36">
        <f>IF(D3756&gt;Educacao_infantil!$I$3,1,0)</f>
        <v>0</v>
      </c>
      <c r="N3756" s="7">
        <f>IF(I3756&lt;Educacao_infantil!$J$3,1,0)</f>
        <v>0</v>
      </c>
      <c r="O3756" s="22"/>
    </row>
    <row r="3757" spans="1:15" x14ac:dyDescent="0.25">
      <c r="A3757" s="8" t="s">
        <v>2735</v>
      </c>
      <c r="B3757" s="9" t="s">
        <v>59</v>
      </c>
      <c r="C3757" s="9" t="str">
        <f>VLOOKUP(B3757,'De-Para_Estado_Regiao'!$B$3:$C$29,2,0)</f>
        <v>Sul</v>
      </c>
      <c r="D3757" s="9">
        <v>53</v>
      </c>
      <c r="E3757" s="9">
        <v>0.75</v>
      </c>
      <c r="F3757" s="9">
        <v>0.77200000000000002</v>
      </c>
      <c r="G3757" s="9">
        <v>0.63200000000000001</v>
      </c>
      <c r="H3757" s="9">
        <v>46103.03</v>
      </c>
      <c r="I3757" s="6">
        <v>12</v>
      </c>
      <c r="J3757" s="36" t="str">
        <f t="shared" si="58"/>
        <v>Alto</v>
      </c>
      <c r="K3757" s="6">
        <f>IF(OR(B3757="",D3757="",E3757="",F3757="",G3757="",H3757=""),1,0)</f>
        <v>0</v>
      </c>
      <c r="L3757" s="6">
        <f>IF(C3757&lt;Panorama_geral!$B$3,1,0)</f>
        <v>0</v>
      </c>
      <c r="M3757" s="36">
        <f>IF(D3757&gt;Educacao_infantil!$I$3,1,0)</f>
        <v>0</v>
      </c>
      <c r="N3757" s="7">
        <f>IF(I3757&lt;Educacao_infantil!$J$3,1,0)</f>
        <v>0</v>
      </c>
      <c r="O3757" s="22"/>
    </row>
    <row r="3758" spans="1:15" x14ac:dyDescent="0.25">
      <c r="A3758" s="5" t="s">
        <v>2736</v>
      </c>
      <c r="B3758" s="6" t="s">
        <v>14</v>
      </c>
      <c r="C3758" s="9" t="str">
        <f>VLOOKUP(B3758,'De-Para_Estado_Regiao'!$B$3:$C$29,2,0)</f>
        <v>Sul</v>
      </c>
      <c r="D3758" s="6">
        <v>95</v>
      </c>
      <c r="E3758" s="6">
        <v>0.76400000000000001</v>
      </c>
      <c r="F3758" s="6">
        <v>0.78</v>
      </c>
      <c r="G3758" s="6">
        <v>0.67800000000000005</v>
      </c>
      <c r="H3758" s="6">
        <v>33583.910000000003</v>
      </c>
      <c r="I3758" s="6">
        <v>7</v>
      </c>
      <c r="J3758" s="36" t="str">
        <f t="shared" si="58"/>
        <v>Alto</v>
      </c>
      <c r="K3758" s="6">
        <f>IF(OR(B3758="",D3758="",E3758="",F3758="",G3758="",H3758=""),1,0)</f>
        <v>0</v>
      </c>
      <c r="L3758" s="6">
        <f>IF(C3758&lt;Panorama_geral!$B$3,1,0)</f>
        <v>0</v>
      </c>
      <c r="M3758" s="36">
        <f>IF(D3758&gt;Educacao_infantil!$I$3,1,0)</f>
        <v>0</v>
      </c>
      <c r="N3758" s="7">
        <f>IF(I3758&lt;Educacao_infantil!$J$3,1,0)</f>
        <v>0</v>
      </c>
      <c r="O3758" s="22"/>
    </row>
    <row r="3759" spans="1:15" x14ac:dyDescent="0.25">
      <c r="A3759" s="8" t="s">
        <v>840</v>
      </c>
      <c r="B3759" s="9" t="s">
        <v>14</v>
      </c>
      <c r="C3759" s="9" t="str">
        <f>VLOOKUP(B3759,'De-Para_Estado_Regiao'!$B$3:$C$29,2,0)</f>
        <v>Sul</v>
      </c>
      <c r="D3759" s="9">
        <v>79</v>
      </c>
      <c r="E3759" s="9">
        <v>0.75800000000000001</v>
      </c>
      <c r="F3759" s="9">
        <v>0.77500000000000002</v>
      </c>
      <c r="G3759" s="9">
        <v>0.67400000000000004</v>
      </c>
      <c r="H3759" s="9">
        <v>52893.71</v>
      </c>
      <c r="I3759" s="6">
        <v>6</v>
      </c>
      <c r="J3759" s="36" t="str">
        <f t="shared" si="58"/>
        <v>Alto</v>
      </c>
      <c r="K3759" s="6">
        <f>IF(OR(B3759="",D3759="",E3759="",F3759="",G3759="",H3759=""),1,0)</f>
        <v>0</v>
      </c>
      <c r="L3759" s="6">
        <f>IF(C3759&lt;Panorama_geral!$B$3,1,0)</f>
        <v>0</v>
      </c>
      <c r="M3759" s="36">
        <f>IF(D3759&gt;Educacao_infantil!$I$3,1,0)</f>
        <v>0</v>
      </c>
      <c r="N3759" s="7">
        <f>IF(I3759&lt;Educacao_infantil!$J$3,1,0)</f>
        <v>0</v>
      </c>
      <c r="O3759" s="22"/>
    </row>
    <row r="3760" spans="1:15" x14ac:dyDescent="0.25">
      <c r="A3760" s="5" t="s">
        <v>2737</v>
      </c>
      <c r="B3760" s="6" t="s">
        <v>14</v>
      </c>
      <c r="C3760" s="9" t="str">
        <f>VLOOKUP(B3760,'De-Para_Estado_Regiao'!$B$3:$C$29,2,0)</f>
        <v>Sul</v>
      </c>
      <c r="D3760" s="6">
        <v>61</v>
      </c>
      <c r="E3760" s="6">
        <v>0.74299999999999999</v>
      </c>
      <c r="F3760" s="6">
        <v>0.76400000000000001</v>
      </c>
      <c r="G3760" s="6">
        <v>0.63500000000000001</v>
      </c>
      <c r="H3760" s="6">
        <v>58699.05</v>
      </c>
      <c r="I3760" s="6">
        <v>4</v>
      </c>
      <c r="J3760" s="36" t="str">
        <f t="shared" si="58"/>
        <v>Alto</v>
      </c>
      <c r="K3760" s="6">
        <f>IF(OR(B3760="",D3760="",E3760="",F3760="",G3760="",H3760=""),1,0)</f>
        <v>0</v>
      </c>
      <c r="L3760" s="6">
        <f>IF(C3760&lt;Panorama_geral!$B$3,1,0)</f>
        <v>0</v>
      </c>
      <c r="M3760" s="36">
        <f>IF(D3760&gt;Educacao_infantil!$I$3,1,0)</f>
        <v>0</v>
      </c>
      <c r="N3760" s="7">
        <f>IF(I3760&lt;Educacao_infantil!$J$3,1,0)</f>
        <v>0</v>
      </c>
      <c r="O3760" s="22"/>
    </row>
    <row r="3761" spans="1:15" x14ac:dyDescent="0.25">
      <c r="A3761" s="8" t="s">
        <v>2738</v>
      </c>
      <c r="B3761" s="9" t="s">
        <v>87</v>
      </c>
      <c r="C3761" s="9" t="str">
        <f>VLOOKUP(B3761,'De-Para_Estado_Regiao'!$B$3:$C$29,2,0)</f>
        <v>Nordeste</v>
      </c>
      <c r="D3761" s="9">
        <v>540</v>
      </c>
      <c r="E3761" s="9">
        <v>0.63300000000000001</v>
      </c>
      <c r="F3761" s="9">
        <v>0.68300000000000005</v>
      </c>
      <c r="G3761" s="9">
        <v>0.47399999999999998</v>
      </c>
      <c r="H3761" s="9">
        <v>16837.39</v>
      </c>
      <c r="I3761" s="6">
        <v>0</v>
      </c>
      <c r="J3761" s="36" t="str">
        <f t="shared" si="58"/>
        <v>Médio</v>
      </c>
      <c r="K3761" s="6">
        <f>IF(OR(B3761="",D3761="",E3761="",F3761="",G3761="",H3761=""),1,0)</f>
        <v>0</v>
      </c>
      <c r="L3761" s="6">
        <f>IF(C3761&lt;Panorama_geral!$B$3,1,0)</f>
        <v>0</v>
      </c>
      <c r="M3761" s="36">
        <f>IF(D3761&gt;Educacao_infantil!$I$3,1,0)</f>
        <v>0</v>
      </c>
      <c r="N3761" s="7">
        <f>IF(I3761&lt;Educacao_infantil!$J$3,1,0)</f>
        <v>1</v>
      </c>
      <c r="O3761" s="22"/>
    </row>
    <row r="3762" spans="1:15" x14ac:dyDescent="0.25">
      <c r="A3762" s="5" t="s">
        <v>2739</v>
      </c>
      <c r="B3762" s="6" t="s">
        <v>118</v>
      </c>
      <c r="C3762" s="9" t="str">
        <f>VLOOKUP(B3762,'De-Para_Estado_Regiao'!$B$3:$C$29,2,0)</f>
        <v>Nordeste</v>
      </c>
      <c r="D3762" s="6">
        <v>438</v>
      </c>
      <c r="E3762" s="6">
        <v>0.61899999999999999</v>
      </c>
      <c r="F3762" s="6">
        <v>0.621</v>
      </c>
      <c r="G3762" s="6">
        <v>0.51100000000000001</v>
      </c>
      <c r="H3762" s="6">
        <v>16174.08</v>
      </c>
      <c r="I3762" s="6">
        <v>10</v>
      </c>
      <c r="J3762" s="36" t="str">
        <f t="shared" si="58"/>
        <v>Médio</v>
      </c>
      <c r="K3762" s="6">
        <f>IF(OR(B3762="",D3762="",E3762="",F3762="",G3762="",H3762=""),1,0)</f>
        <v>0</v>
      </c>
      <c r="L3762" s="6">
        <f>IF(C3762&lt;Panorama_geral!$B$3,1,0)</f>
        <v>0</v>
      </c>
      <c r="M3762" s="36">
        <f>IF(D3762&gt;Educacao_infantil!$I$3,1,0)</f>
        <v>0</v>
      </c>
      <c r="N3762" s="7">
        <f>IF(I3762&lt;Educacao_infantil!$J$3,1,0)</f>
        <v>0</v>
      </c>
      <c r="O3762" s="22"/>
    </row>
    <row r="3763" spans="1:15" x14ac:dyDescent="0.25">
      <c r="A3763" s="8" t="s">
        <v>2740</v>
      </c>
      <c r="B3763" s="9" t="s">
        <v>14</v>
      </c>
      <c r="C3763" s="9" t="str">
        <f>VLOOKUP(B3763,'De-Para_Estado_Regiao'!$B$3:$C$29,2,0)</f>
        <v>Sul</v>
      </c>
      <c r="D3763" s="9">
        <v>186</v>
      </c>
      <c r="E3763" s="9">
        <v>0.65</v>
      </c>
      <c r="F3763" s="9">
        <v>0.69</v>
      </c>
      <c r="G3763" s="9">
        <v>0.5</v>
      </c>
      <c r="H3763" s="9">
        <v>16048.05</v>
      </c>
      <c r="I3763" s="6">
        <v>9</v>
      </c>
      <c r="J3763" s="36" t="str">
        <f t="shared" si="58"/>
        <v>Médio</v>
      </c>
      <c r="K3763" s="6">
        <f>IF(OR(B3763="",D3763="",E3763="",F3763="",G3763="",H3763=""),1,0)</f>
        <v>0</v>
      </c>
      <c r="L3763" s="6">
        <f>IF(C3763&lt;Panorama_geral!$B$3,1,0)</f>
        <v>0</v>
      </c>
      <c r="M3763" s="36">
        <f>IF(D3763&gt;Educacao_infantil!$I$3,1,0)</f>
        <v>0</v>
      </c>
      <c r="N3763" s="7">
        <f>IF(I3763&lt;Educacao_infantil!$J$3,1,0)</f>
        <v>0</v>
      </c>
      <c r="O3763" s="22"/>
    </row>
    <row r="3764" spans="1:15" x14ac:dyDescent="0.25">
      <c r="A3764" s="5" t="s">
        <v>2741</v>
      </c>
      <c r="B3764" s="6" t="s">
        <v>16</v>
      </c>
      <c r="C3764" s="9" t="str">
        <f>VLOOKUP(B3764,'De-Para_Estado_Regiao'!$B$3:$C$29,2,0)</f>
        <v>Sudeste</v>
      </c>
      <c r="D3764" s="6">
        <v>650</v>
      </c>
      <c r="E3764" s="6">
        <v>0.65900000000000003</v>
      </c>
      <c r="F3764" s="6">
        <v>0.61099999999999999</v>
      </c>
      <c r="G3764" s="6">
        <v>0.57799999999999996</v>
      </c>
      <c r="H3764" s="6">
        <v>8404.6200000000008</v>
      </c>
      <c r="I3764" s="6">
        <v>29</v>
      </c>
      <c r="J3764" s="36" t="str">
        <f t="shared" si="58"/>
        <v>Médio</v>
      </c>
      <c r="K3764" s="6">
        <f>IF(OR(B3764="",D3764="",E3764="",F3764="",G3764="",H3764=""),1,0)</f>
        <v>0</v>
      </c>
      <c r="L3764" s="6">
        <f>IF(C3764&lt;Panorama_geral!$B$3,1,0)</f>
        <v>0</v>
      </c>
      <c r="M3764" s="36">
        <f>IF(D3764&gt;Educacao_infantil!$I$3,1,0)</f>
        <v>0</v>
      </c>
      <c r="N3764" s="7">
        <f>IF(I3764&lt;Educacao_infantil!$J$3,1,0)</f>
        <v>0</v>
      </c>
      <c r="O3764" s="22"/>
    </row>
    <row r="3765" spans="1:15" x14ac:dyDescent="0.25">
      <c r="A3765" s="8" t="s">
        <v>2742</v>
      </c>
      <c r="B3765" s="9" t="s">
        <v>10</v>
      </c>
      <c r="C3765" s="9" t="str">
        <f>VLOOKUP(B3765,'De-Para_Estado_Regiao'!$B$3:$C$29,2,0)</f>
        <v>Sudeste</v>
      </c>
      <c r="D3765" s="9">
        <v>158</v>
      </c>
      <c r="E3765" s="9">
        <v>0.65200000000000002</v>
      </c>
      <c r="F3765" s="9">
        <v>0.63300000000000001</v>
      </c>
      <c r="G3765" s="9">
        <v>0.54800000000000004</v>
      </c>
      <c r="H3765" s="9">
        <v>25346.29</v>
      </c>
      <c r="I3765" s="6">
        <v>2</v>
      </c>
      <c r="J3765" s="36" t="str">
        <f t="shared" si="58"/>
        <v>Médio</v>
      </c>
      <c r="K3765" s="6">
        <f>IF(OR(B3765="",D3765="",E3765="",F3765="",G3765="",H3765=""),1,0)</f>
        <v>0</v>
      </c>
      <c r="L3765" s="6">
        <f>IF(C3765&lt;Panorama_geral!$B$3,1,0)</f>
        <v>0</v>
      </c>
      <c r="M3765" s="36">
        <f>IF(D3765&gt;Educacao_infantil!$I$3,1,0)</f>
        <v>0</v>
      </c>
      <c r="N3765" s="7">
        <f>IF(I3765&lt;Educacao_infantil!$J$3,1,0)</f>
        <v>0</v>
      </c>
      <c r="O3765" s="22"/>
    </row>
    <row r="3766" spans="1:15" x14ac:dyDescent="0.25">
      <c r="A3766" s="5" t="s">
        <v>2743</v>
      </c>
      <c r="B3766" s="6" t="s">
        <v>22</v>
      </c>
      <c r="C3766" s="9" t="str">
        <f>VLOOKUP(B3766,'De-Para_Estado_Regiao'!$B$3:$C$29,2,0)</f>
        <v>Sul</v>
      </c>
      <c r="D3766" s="6">
        <v>339</v>
      </c>
      <c r="E3766" s="6">
        <v>0.69499999999999995</v>
      </c>
      <c r="F3766" s="6">
        <v>0.66200000000000003</v>
      </c>
      <c r="G3766" s="6">
        <v>0.629</v>
      </c>
      <c r="H3766" s="6">
        <v>20701.61</v>
      </c>
      <c r="I3766" s="6">
        <v>11</v>
      </c>
      <c r="J3766" s="36" t="str">
        <f t="shared" si="58"/>
        <v>Médio</v>
      </c>
      <c r="K3766" s="6">
        <f>IF(OR(B3766="",D3766="",E3766="",F3766="",G3766="",H3766=""),1,0)</f>
        <v>0</v>
      </c>
      <c r="L3766" s="6">
        <f>IF(C3766&lt;Panorama_geral!$B$3,1,0)</f>
        <v>0</v>
      </c>
      <c r="M3766" s="36">
        <f>IF(D3766&gt;Educacao_infantil!$I$3,1,0)</f>
        <v>0</v>
      </c>
      <c r="N3766" s="7">
        <f>IF(I3766&lt;Educacao_infantil!$J$3,1,0)</f>
        <v>0</v>
      </c>
      <c r="O3766" s="22"/>
    </row>
    <row r="3767" spans="1:15" x14ac:dyDescent="0.25">
      <c r="A3767" s="8" t="s">
        <v>2744</v>
      </c>
      <c r="B3767" s="9" t="s">
        <v>14</v>
      </c>
      <c r="C3767" s="9" t="str">
        <f>VLOOKUP(B3767,'De-Para_Estado_Regiao'!$B$3:$C$29,2,0)</f>
        <v>Sul</v>
      </c>
      <c r="D3767" s="9">
        <v>121</v>
      </c>
      <c r="E3767" s="9">
        <v>0.748</v>
      </c>
      <c r="F3767" s="9">
        <v>0.76700000000000002</v>
      </c>
      <c r="G3767" s="9">
        <v>0.65200000000000002</v>
      </c>
      <c r="H3767" s="9">
        <v>29997.01</v>
      </c>
      <c r="I3767" s="6">
        <v>16</v>
      </c>
      <c r="J3767" s="36" t="str">
        <f t="shared" si="58"/>
        <v>Alto</v>
      </c>
      <c r="K3767" s="6">
        <f>IF(OR(B3767="",D3767="",E3767="",F3767="",G3767="",H3767=""),1,0)</f>
        <v>0</v>
      </c>
      <c r="L3767" s="6">
        <f>IF(C3767&lt;Panorama_geral!$B$3,1,0)</f>
        <v>0</v>
      </c>
      <c r="M3767" s="36">
        <f>IF(D3767&gt;Educacao_infantil!$I$3,1,0)</f>
        <v>0</v>
      </c>
      <c r="N3767" s="7">
        <f>IF(I3767&lt;Educacao_infantil!$J$3,1,0)</f>
        <v>0</v>
      </c>
      <c r="O3767" s="22"/>
    </row>
    <row r="3768" spans="1:15" x14ac:dyDescent="0.25">
      <c r="A3768" s="5" t="s">
        <v>2745</v>
      </c>
      <c r="B3768" s="6" t="s">
        <v>24</v>
      </c>
      <c r="C3768" s="9" t="str">
        <f>VLOOKUP(B3768,'De-Para_Estado_Regiao'!$B$3:$C$29,2,0)</f>
        <v>Nordeste</v>
      </c>
      <c r="D3768" s="6">
        <v>488</v>
      </c>
      <c r="E3768" s="6">
        <v>0.61399999999999999</v>
      </c>
      <c r="F3768" s="6">
        <v>0.60199999999999998</v>
      </c>
      <c r="G3768" s="6">
        <v>0.52200000000000002</v>
      </c>
      <c r="H3768" s="6">
        <v>10095.24</v>
      </c>
      <c r="I3768" s="6">
        <v>2</v>
      </c>
      <c r="J3768" s="36" t="str">
        <f t="shared" si="58"/>
        <v>Médio</v>
      </c>
      <c r="K3768" s="6">
        <f>IF(OR(B3768="",D3768="",E3768="",F3768="",G3768="",H3768=""),1,0)</f>
        <v>0</v>
      </c>
      <c r="L3768" s="6">
        <f>IF(C3768&lt;Panorama_geral!$B$3,1,0)</f>
        <v>0</v>
      </c>
      <c r="M3768" s="36">
        <f>IF(D3768&gt;Educacao_infantil!$I$3,1,0)</f>
        <v>0</v>
      </c>
      <c r="N3768" s="7">
        <f>IF(I3768&lt;Educacao_infantil!$J$3,1,0)</f>
        <v>0</v>
      </c>
      <c r="O3768" s="22"/>
    </row>
    <row r="3769" spans="1:15" x14ac:dyDescent="0.25">
      <c r="A3769" s="5" t="s">
        <v>2747</v>
      </c>
      <c r="B3769" s="6" t="s">
        <v>16</v>
      </c>
      <c r="C3769" s="9" t="str">
        <f>VLOOKUP(B3769,'De-Para_Estado_Regiao'!$B$3:$C$29,2,0)</f>
        <v>Sudeste</v>
      </c>
      <c r="D3769" s="6">
        <v>801</v>
      </c>
      <c r="E3769" s="6">
        <v>0.73</v>
      </c>
      <c r="F3769" s="6">
        <v>0.70599999999999996</v>
      </c>
      <c r="G3769" s="6">
        <v>0.66100000000000003</v>
      </c>
      <c r="H3769" s="6">
        <v>11129.19</v>
      </c>
      <c r="I3769" s="6">
        <v>9</v>
      </c>
      <c r="J3769" s="36" t="str">
        <f t="shared" si="58"/>
        <v>Alto</v>
      </c>
      <c r="K3769" s="6">
        <f>IF(OR(B3769="",D3769="",E3769="",F3769="",G3769="",H3769=""),1,0)</f>
        <v>0</v>
      </c>
      <c r="L3769" s="6">
        <f>IF(C3769&lt;Panorama_geral!$B$3,1,0)</f>
        <v>0</v>
      </c>
      <c r="M3769" s="36">
        <f>IF(D3769&gt;Educacao_infantil!$I$3,1,0)</f>
        <v>0</v>
      </c>
      <c r="N3769" s="7">
        <f>IF(I3769&lt;Educacao_infantil!$J$3,1,0)</f>
        <v>0</v>
      </c>
      <c r="O3769" s="22"/>
    </row>
    <row r="3770" spans="1:15" x14ac:dyDescent="0.25">
      <c r="A3770" s="5" t="s">
        <v>2748</v>
      </c>
      <c r="B3770" s="6" t="s">
        <v>14</v>
      </c>
      <c r="C3770" s="9" t="str">
        <f>VLOOKUP(B3770,'De-Para_Estado_Regiao'!$B$3:$C$29,2,0)</f>
        <v>Sul</v>
      </c>
      <c r="D3770" s="6">
        <v>176</v>
      </c>
      <c r="E3770" s="6">
        <v>0.66</v>
      </c>
      <c r="F3770" s="6">
        <v>0.66800000000000004</v>
      </c>
      <c r="G3770" s="6">
        <v>0.53200000000000003</v>
      </c>
      <c r="H3770" s="6">
        <v>16626.41</v>
      </c>
      <c r="I3770" s="6">
        <v>3</v>
      </c>
      <c r="J3770" s="36" t="str">
        <f t="shared" si="58"/>
        <v>Médio</v>
      </c>
      <c r="K3770" s="6">
        <f>IF(OR(B3770="",D3770="",E3770="",F3770="",G3770="",H3770=""),1,0)</f>
        <v>0</v>
      </c>
      <c r="L3770" s="6">
        <f>IF(C3770&lt;Panorama_geral!$B$3,1,0)</f>
        <v>0</v>
      </c>
      <c r="M3770" s="36">
        <f>IF(D3770&gt;Educacao_infantil!$I$3,1,0)</f>
        <v>0</v>
      </c>
      <c r="N3770" s="7">
        <f>IF(I3770&lt;Educacao_infantil!$J$3,1,0)</f>
        <v>0</v>
      </c>
      <c r="O3770" s="22"/>
    </row>
    <row r="3771" spans="1:15" x14ac:dyDescent="0.25">
      <c r="A3771" s="8" t="s">
        <v>2749</v>
      </c>
      <c r="B3771" s="9" t="s">
        <v>64</v>
      </c>
      <c r="C3771" s="9" t="str">
        <f>VLOOKUP(B3771,'De-Para_Estado_Regiao'!$B$3:$C$29,2,0)</f>
        <v>Sudeste</v>
      </c>
      <c r="D3771" s="9">
        <v>265</v>
      </c>
      <c r="E3771" s="9">
        <v>0.7</v>
      </c>
      <c r="F3771" s="9">
        <v>0.68600000000000005</v>
      </c>
      <c r="G3771" s="9">
        <v>0.623</v>
      </c>
      <c r="H3771" s="9">
        <v>14373.45</v>
      </c>
      <c r="I3771" s="6">
        <v>13</v>
      </c>
      <c r="J3771" s="36" t="str">
        <f t="shared" si="58"/>
        <v>Alto</v>
      </c>
      <c r="K3771" s="6">
        <f>IF(OR(B3771="",D3771="",E3771="",F3771="",G3771="",H3771=""),1,0)</f>
        <v>0</v>
      </c>
      <c r="L3771" s="6">
        <f>IF(C3771&lt;Panorama_geral!$B$3,1,0)</f>
        <v>0</v>
      </c>
      <c r="M3771" s="36">
        <f>IF(D3771&gt;Educacao_infantil!$I$3,1,0)</f>
        <v>0</v>
      </c>
      <c r="N3771" s="7">
        <f>IF(I3771&lt;Educacao_infantil!$J$3,1,0)</f>
        <v>0</v>
      </c>
      <c r="O3771" s="22"/>
    </row>
    <row r="3772" spans="1:15" x14ac:dyDescent="0.25">
      <c r="A3772" s="8" t="s">
        <v>2751</v>
      </c>
      <c r="B3772" s="9" t="s">
        <v>31</v>
      </c>
      <c r="C3772" s="9" t="str">
        <f>VLOOKUP(B3772,'De-Para_Estado_Regiao'!$B$3:$C$29,2,0)</f>
        <v>Nordeste</v>
      </c>
      <c r="D3772" s="9">
        <v>962</v>
      </c>
      <c r="E3772" s="9">
        <v>0.64400000000000002</v>
      </c>
      <c r="F3772" s="9">
        <v>0.58299999999999996</v>
      </c>
      <c r="G3772" s="9">
        <v>0.60199999999999998</v>
      </c>
      <c r="H3772" s="9">
        <v>7526.82</v>
      </c>
      <c r="I3772" s="6">
        <v>4</v>
      </c>
      <c r="J3772" s="36" t="str">
        <f t="shared" si="58"/>
        <v>Médio</v>
      </c>
      <c r="K3772" s="6">
        <f>IF(OR(B3772="",D3772="",E3772="",F3772="",G3772="",H3772=""),1,0)</f>
        <v>0</v>
      </c>
      <c r="L3772" s="6">
        <f>IF(C3772&lt;Panorama_geral!$B$3,1,0)</f>
        <v>0</v>
      </c>
      <c r="M3772" s="36">
        <f>IF(D3772&gt;Educacao_infantil!$I$3,1,0)</f>
        <v>1</v>
      </c>
      <c r="N3772" s="7">
        <f>IF(I3772&lt;Educacao_infantil!$J$3,1,0)</f>
        <v>0</v>
      </c>
      <c r="O3772" s="22"/>
    </row>
    <row r="3773" spans="1:15" x14ac:dyDescent="0.25">
      <c r="A3773" s="5" t="s">
        <v>2752</v>
      </c>
      <c r="B3773" s="6" t="s">
        <v>14</v>
      </c>
      <c r="C3773" s="9" t="str">
        <f>VLOOKUP(B3773,'De-Para_Estado_Regiao'!$B$3:$C$29,2,0)</f>
        <v>Sul</v>
      </c>
      <c r="D3773" s="6">
        <v>168</v>
      </c>
      <c r="E3773" s="6">
        <v>0.72</v>
      </c>
      <c r="F3773" s="6">
        <v>0.70699999999999996</v>
      </c>
      <c r="G3773" s="6">
        <v>0.63200000000000001</v>
      </c>
      <c r="H3773" s="6">
        <v>24897.14</v>
      </c>
      <c r="I3773" s="6">
        <v>10</v>
      </c>
      <c r="J3773" s="36" t="str">
        <f t="shared" si="58"/>
        <v>Alto</v>
      </c>
      <c r="K3773" s="6">
        <f>IF(OR(B3773="",D3773="",E3773="",F3773="",G3773="",H3773=""),1,0)</f>
        <v>0</v>
      </c>
      <c r="L3773" s="6">
        <f>IF(C3773&lt;Panorama_geral!$B$3,1,0)</f>
        <v>0</v>
      </c>
      <c r="M3773" s="36">
        <f>IF(D3773&gt;Educacao_infantil!$I$3,1,0)</f>
        <v>0</v>
      </c>
      <c r="N3773" s="7">
        <f>IF(I3773&lt;Educacao_infantil!$J$3,1,0)</f>
        <v>0</v>
      </c>
      <c r="O3773" s="22"/>
    </row>
    <row r="3774" spans="1:15" x14ac:dyDescent="0.25">
      <c r="A3774" s="8" t="s">
        <v>1076</v>
      </c>
      <c r="B3774" s="9" t="s">
        <v>31</v>
      </c>
      <c r="C3774" s="9" t="str">
        <f>VLOOKUP(B3774,'De-Para_Estado_Regiao'!$B$3:$C$29,2,0)</f>
        <v>Nordeste</v>
      </c>
      <c r="D3774" s="9">
        <v>587</v>
      </c>
      <c r="E3774" s="9">
        <v>0.61399999999999999</v>
      </c>
      <c r="F3774" s="9">
        <v>0.54700000000000004</v>
      </c>
      <c r="G3774" s="9">
        <v>0.54200000000000004</v>
      </c>
      <c r="H3774" s="9">
        <v>6578.22</v>
      </c>
      <c r="I3774" s="6">
        <v>1</v>
      </c>
      <c r="J3774" s="36" t="str">
        <f t="shared" si="58"/>
        <v>Médio</v>
      </c>
      <c r="K3774" s="6">
        <f>IF(OR(B3774="",D3774="",E3774="",F3774="",G3774="",H3774=""),1,0)</f>
        <v>0</v>
      </c>
      <c r="L3774" s="6">
        <f>IF(C3774&lt;Panorama_geral!$B$3,1,0)</f>
        <v>0</v>
      </c>
      <c r="M3774" s="36">
        <f>IF(D3774&gt;Educacao_infantil!$I$3,1,0)</f>
        <v>0</v>
      </c>
      <c r="N3774" s="7">
        <f>IF(I3774&lt;Educacao_infantil!$J$3,1,0)</f>
        <v>1</v>
      </c>
      <c r="O3774" s="22"/>
    </row>
    <row r="3775" spans="1:15" x14ac:dyDescent="0.25">
      <c r="A3775" s="5" t="s">
        <v>2753</v>
      </c>
      <c r="B3775" s="6" t="s">
        <v>19</v>
      </c>
      <c r="C3775" s="9" t="str">
        <f>VLOOKUP(B3775,'De-Para_Estado_Regiao'!$B$3:$C$29,2,0)</f>
        <v>Nordeste</v>
      </c>
      <c r="D3775" s="6">
        <v>740</v>
      </c>
      <c r="E3775" s="6">
        <v>0.59899999999999998</v>
      </c>
      <c r="F3775" s="6">
        <v>0.60299999999999998</v>
      </c>
      <c r="G3775" s="6">
        <v>0.443</v>
      </c>
      <c r="H3775" s="6">
        <v>8300.7900000000009</v>
      </c>
      <c r="I3775" s="6">
        <v>25</v>
      </c>
      <c r="J3775" s="36" t="str">
        <f t="shared" si="58"/>
        <v>Médio</v>
      </c>
      <c r="K3775" s="6">
        <f>IF(OR(B3775="",D3775="",E3775="",F3775="",G3775="",H3775=""),1,0)</f>
        <v>0</v>
      </c>
      <c r="L3775" s="6">
        <f>IF(C3775&lt;Panorama_geral!$B$3,1,0)</f>
        <v>0</v>
      </c>
      <c r="M3775" s="36">
        <f>IF(D3775&gt;Educacao_infantil!$I$3,1,0)</f>
        <v>0</v>
      </c>
      <c r="N3775" s="7">
        <f>IF(I3775&lt;Educacao_infantil!$J$3,1,0)</f>
        <v>0</v>
      </c>
      <c r="O3775" s="22"/>
    </row>
    <row r="3776" spans="1:15" x14ac:dyDescent="0.25">
      <c r="A3776" s="5" t="s">
        <v>2755</v>
      </c>
      <c r="B3776" s="6" t="s">
        <v>59</v>
      </c>
      <c r="C3776" s="9" t="str">
        <f>VLOOKUP(B3776,'De-Para_Estado_Regiao'!$B$3:$C$29,2,0)</f>
        <v>Sul</v>
      </c>
      <c r="D3776" s="6">
        <v>169</v>
      </c>
      <c r="E3776" s="6">
        <v>0.78400000000000003</v>
      </c>
      <c r="F3776" s="6">
        <v>0.77800000000000002</v>
      </c>
      <c r="G3776" s="6">
        <v>0.70499999999999996</v>
      </c>
      <c r="H3776" s="6">
        <v>38436.75</v>
      </c>
      <c r="I3776" s="6">
        <v>3</v>
      </c>
      <c r="J3776" s="36" t="str">
        <f t="shared" si="58"/>
        <v>Alto</v>
      </c>
      <c r="K3776" s="6">
        <f>IF(OR(B3776="",D3776="",E3776="",F3776="",G3776="",H3776=""),1,0)</f>
        <v>0</v>
      </c>
      <c r="L3776" s="6">
        <f>IF(C3776&lt;Panorama_geral!$B$3,1,0)</f>
        <v>0</v>
      </c>
      <c r="M3776" s="36">
        <f>IF(D3776&gt;Educacao_infantil!$I$3,1,0)</f>
        <v>0</v>
      </c>
      <c r="N3776" s="7">
        <f>IF(I3776&lt;Educacao_infantil!$J$3,1,0)</f>
        <v>0</v>
      </c>
      <c r="O3776" s="22"/>
    </row>
    <row r="3777" spans="1:15" x14ac:dyDescent="0.25">
      <c r="A3777" s="5" t="s">
        <v>2757</v>
      </c>
      <c r="B3777" s="6" t="s">
        <v>7</v>
      </c>
      <c r="C3777" s="9" t="str">
        <f>VLOOKUP(B3777,'De-Para_Estado_Regiao'!$B$3:$C$29,2,0)</f>
        <v>Sudeste</v>
      </c>
      <c r="D3777" s="6">
        <v>336</v>
      </c>
      <c r="E3777" s="6">
        <v>0.76</v>
      </c>
      <c r="F3777" s="6">
        <v>0.746</v>
      </c>
      <c r="G3777" s="6">
        <v>0.69499999999999995</v>
      </c>
      <c r="H3777" s="6">
        <v>20025.400000000001</v>
      </c>
      <c r="I3777" s="6">
        <v>4</v>
      </c>
      <c r="J3777" s="36" t="str">
        <f t="shared" si="58"/>
        <v>Alto</v>
      </c>
      <c r="K3777" s="6">
        <f>IF(OR(B3777="",D3777="",E3777="",F3777="",G3777="",H3777=""),1,0)</f>
        <v>0</v>
      </c>
      <c r="L3777" s="6">
        <f>IF(C3777&lt;Panorama_geral!$B$3,1,0)</f>
        <v>0</v>
      </c>
      <c r="M3777" s="36">
        <f>IF(D3777&gt;Educacao_infantil!$I$3,1,0)</f>
        <v>0</v>
      </c>
      <c r="N3777" s="7">
        <f>IF(I3777&lt;Educacao_infantil!$J$3,1,0)</f>
        <v>0</v>
      </c>
      <c r="O3777" s="22"/>
    </row>
    <row r="3778" spans="1:15" x14ac:dyDescent="0.25">
      <c r="A3778" s="5" t="s">
        <v>2759</v>
      </c>
      <c r="B3778" s="6" t="s">
        <v>22</v>
      </c>
      <c r="C3778" s="9" t="str">
        <f>VLOOKUP(B3778,'De-Para_Estado_Regiao'!$B$3:$C$29,2,0)</f>
        <v>Sul</v>
      </c>
      <c r="D3778" s="6">
        <v>204</v>
      </c>
      <c r="E3778" s="6">
        <v>0.74</v>
      </c>
      <c r="F3778" s="6">
        <v>0.70799999999999996</v>
      </c>
      <c r="G3778" s="6">
        <v>0.69199999999999995</v>
      </c>
      <c r="H3778" s="6">
        <v>37499.9</v>
      </c>
      <c r="I3778" s="6">
        <v>2</v>
      </c>
      <c r="J3778" s="36" t="str">
        <f t="shared" si="58"/>
        <v>Alto</v>
      </c>
      <c r="K3778" s="6">
        <f>IF(OR(B3778="",D3778="",E3778="",F3778="",G3778="",H3778=""),1,0)</f>
        <v>0</v>
      </c>
      <c r="L3778" s="6">
        <f>IF(C3778&lt;Panorama_geral!$B$3,1,0)</f>
        <v>0</v>
      </c>
      <c r="M3778" s="36">
        <f>IF(D3778&gt;Educacao_infantil!$I$3,1,0)</f>
        <v>0</v>
      </c>
      <c r="N3778" s="7">
        <f>IF(I3778&lt;Educacao_infantil!$J$3,1,0)</f>
        <v>0</v>
      </c>
      <c r="O3778" s="22"/>
    </row>
    <row r="3779" spans="1:15" x14ac:dyDescent="0.25">
      <c r="A3779" s="8" t="s">
        <v>2762</v>
      </c>
      <c r="B3779" s="9" t="s">
        <v>14</v>
      </c>
      <c r="C3779" s="9" t="str">
        <f>VLOOKUP(B3779,'De-Para_Estado_Regiao'!$B$3:$C$29,2,0)</f>
        <v>Sul</v>
      </c>
      <c r="D3779" s="9">
        <v>33</v>
      </c>
      <c r="E3779" s="9">
        <v>0.73099999999999998</v>
      </c>
      <c r="F3779" s="9">
        <v>0.70299999999999996</v>
      </c>
      <c r="G3779" s="9">
        <v>0.64100000000000001</v>
      </c>
      <c r="H3779" s="9">
        <v>68652.320000000007</v>
      </c>
      <c r="I3779" s="6">
        <v>5</v>
      </c>
      <c r="J3779" s="36" t="str">
        <f t="shared" si="58"/>
        <v>Alto</v>
      </c>
      <c r="K3779" s="6">
        <f>IF(OR(B3779="",D3779="",E3779="",F3779="",G3779="",H3779=""),1,0)</f>
        <v>0</v>
      </c>
      <c r="L3779" s="6">
        <f>IF(C3779&lt;Panorama_geral!$B$3,1,0)</f>
        <v>0</v>
      </c>
      <c r="M3779" s="36">
        <f>IF(D3779&gt;Educacao_infantil!$I$3,1,0)</f>
        <v>0</v>
      </c>
      <c r="N3779" s="7">
        <f>IF(I3779&lt;Educacao_infantil!$J$3,1,0)</f>
        <v>0</v>
      </c>
      <c r="O3779" s="22"/>
    </row>
    <row r="3780" spans="1:15" x14ac:dyDescent="0.25">
      <c r="A3780" s="5" t="s">
        <v>2763</v>
      </c>
      <c r="B3780" s="6" t="s">
        <v>16</v>
      </c>
      <c r="C3780" s="9" t="str">
        <f>VLOOKUP(B3780,'De-Para_Estado_Regiao'!$B$3:$C$29,2,0)</f>
        <v>Sudeste</v>
      </c>
      <c r="D3780" s="6">
        <v>479</v>
      </c>
      <c r="E3780" s="6">
        <v>0.63500000000000001</v>
      </c>
      <c r="F3780" s="6">
        <v>0.57299999999999995</v>
      </c>
      <c r="G3780" s="6">
        <v>0.54600000000000004</v>
      </c>
      <c r="H3780" s="6">
        <v>13826.9</v>
      </c>
      <c r="I3780" s="6">
        <v>4</v>
      </c>
      <c r="J3780" s="36" t="str">
        <f t="shared" si="58"/>
        <v>Médio</v>
      </c>
      <c r="K3780" s="6">
        <f>IF(OR(B3780="",D3780="",E3780="",F3780="",G3780="",H3780=""),1,0)</f>
        <v>0</v>
      </c>
      <c r="L3780" s="6">
        <f>IF(C3780&lt;Panorama_geral!$B$3,1,0)</f>
        <v>0</v>
      </c>
      <c r="M3780" s="36">
        <f>IF(D3780&gt;Educacao_infantil!$I$3,1,0)</f>
        <v>0</v>
      </c>
      <c r="N3780" s="7">
        <f>IF(I3780&lt;Educacao_infantil!$J$3,1,0)</f>
        <v>0</v>
      </c>
      <c r="O3780" s="22"/>
    </row>
    <row r="3781" spans="1:15" x14ac:dyDescent="0.25">
      <c r="A3781" s="8" t="s">
        <v>2764</v>
      </c>
      <c r="B3781" s="9" t="s">
        <v>31</v>
      </c>
      <c r="C3781" s="9" t="str">
        <f>VLOOKUP(B3781,'De-Para_Estado_Regiao'!$B$3:$C$29,2,0)</f>
        <v>Nordeste</v>
      </c>
      <c r="D3781" s="9">
        <v>687</v>
      </c>
      <c r="E3781" s="9">
        <v>0.60499999999999998</v>
      </c>
      <c r="F3781" s="9">
        <v>0.55700000000000005</v>
      </c>
      <c r="G3781" s="9">
        <v>0.52100000000000002</v>
      </c>
      <c r="H3781" s="9">
        <v>7164.34</v>
      </c>
      <c r="I3781" s="6">
        <v>14</v>
      </c>
      <c r="J3781" s="36" t="str">
        <f t="shared" si="58"/>
        <v>Médio</v>
      </c>
      <c r="K3781" s="6">
        <f>IF(OR(B3781="",D3781="",E3781="",F3781="",G3781="",H3781=""),1,0)</f>
        <v>0</v>
      </c>
      <c r="L3781" s="6">
        <f>IF(C3781&lt;Panorama_geral!$B$3,1,0)</f>
        <v>0</v>
      </c>
      <c r="M3781" s="36">
        <f>IF(D3781&gt;Educacao_infantil!$I$3,1,0)</f>
        <v>0</v>
      </c>
      <c r="N3781" s="7">
        <f>IF(I3781&lt;Educacao_infantil!$J$3,1,0)</f>
        <v>0</v>
      </c>
      <c r="O3781" s="22"/>
    </row>
    <row r="3782" spans="1:15" x14ac:dyDescent="0.25">
      <c r="A3782" s="5" t="s">
        <v>2765</v>
      </c>
      <c r="B3782" s="6" t="s">
        <v>64</v>
      </c>
      <c r="C3782" s="9" t="str">
        <f>VLOOKUP(B3782,'De-Para_Estado_Regiao'!$B$3:$C$29,2,0)</f>
        <v>Sudeste</v>
      </c>
      <c r="D3782" s="6">
        <v>421</v>
      </c>
      <c r="E3782" s="6">
        <v>0.68799999999999994</v>
      </c>
      <c r="F3782" s="6">
        <v>0.66900000000000004</v>
      </c>
      <c r="G3782" s="6">
        <v>0.59899999999999998</v>
      </c>
      <c r="H3782" s="6">
        <v>15946.79</v>
      </c>
      <c r="I3782" s="6">
        <v>2</v>
      </c>
      <c r="J3782" s="36" t="str">
        <f t="shared" ref="J3782:J3845" si="59">IF(E3782&lt;0.55,"Baixo", IF(E3782&lt;0.7,"Médio", IF(E3782&lt;0.8,"Alto","Muito Alto")))</f>
        <v>Médio</v>
      </c>
      <c r="K3782" s="6">
        <f>IF(OR(B3782="",D3782="",E3782="",F3782="",G3782="",H3782=""),1,0)</f>
        <v>0</v>
      </c>
      <c r="L3782" s="6">
        <f>IF(C3782&lt;Panorama_geral!$B$3,1,0)</f>
        <v>0</v>
      </c>
      <c r="M3782" s="36">
        <f>IF(D3782&gt;Educacao_infantil!$I$3,1,0)</f>
        <v>0</v>
      </c>
      <c r="N3782" s="7">
        <f>IF(I3782&lt;Educacao_infantil!$J$3,1,0)</f>
        <v>0</v>
      </c>
      <c r="O3782" s="22"/>
    </row>
    <row r="3783" spans="1:15" x14ac:dyDescent="0.25">
      <c r="A3783" s="8" t="s">
        <v>2766</v>
      </c>
      <c r="B3783" s="9" t="s">
        <v>16</v>
      </c>
      <c r="C3783" s="9" t="str">
        <f>VLOOKUP(B3783,'De-Para_Estado_Regiao'!$B$3:$C$29,2,0)</f>
        <v>Sudeste</v>
      </c>
      <c r="D3783" s="9">
        <v>313</v>
      </c>
      <c r="E3783" s="9">
        <v>0.69</v>
      </c>
      <c r="F3783" s="9">
        <v>0.66300000000000003</v>
      </c>
      <c r="G3783" s="9">
        <v>0.60099999999999998</v>
      </c>
      <c r="H3783" s="9">
        <v>18565.189999999999</v>
      </c>
      <c r="I3783" s="6">
        <v>6</v>
      </c>
      <c r="J3783" s="36" t="str">
        <f t="shared" si="59"/>
        <v>Médio</v>
      </c>
      <c r="K3783" s="6">
        <f>IF(OR(B3783="",D3783="",E3783="",F3783="",G3783="",H3783=""),1,0)</f>
        <v>0</v>
      </c>
      <c r="L3783" s="6">
        <f>IF(C3783&lt;Panorama_geral!$B$3,1,0)</f>
        <v>0</v>
      </c>
      <c r="M3783" s="36">
        <f>IF(D3783&gt;Educacao_infantil!$I$3,1,0)</f>
        <v>0</v>
      </c>
      <c r="N3783" s="7">
        <f>IF(I3783&lt;Educacao_infantil!$J$3,1,0)</f>
        <v>0</v>
      </c>
      <c r="O3783" s="22"/>
    </row>
    <row r="3784" spans="1:15" x14ac:dyDescent="0.25">
      <c r="A3784" s="5" t="s">
        <v>2769</v>
      </c>
      <c r="B3784" s="6" t="s">
        <v>118</v>
      </c>
      <c r="C3784" s="9" t="str">
        <f>VLOOKUP(B3784,'De-Para_Estado_Regiao'!$B$3:$C$29,2,0)</f>
        <v>Nordeste</v>
      </c>
      <c r="D3784" s="6">
        <v>933</v>
      </c>
      <c r="E3784" s="6">
        <v>0.63900000000000001</v>
      </c>
      <c r="F3784" s="6">
        <v>0.6</v>
      </c>
      <c r="G3784" s="6">
        <v>0.56899999999999995</v>
      </c>
      <c r="H3784" s="6">
        <v>10237.35</v>
      </c>
      <c r="I3784" s="6">
        <v>12</v>
      </c>
      <c r="J3784" s="36" t="str">
        <f t="shared" si="59"/>
        <v>Médio</v>
      </c>
      <c r="K3784" s="6">
        <f>IF(OR(B3784="",D3784="",E3784="",F3784="",G3784="",H3784=""),1,0)</f>
        <v>0</v>
      </c>
      <c r="L3784" s="6">
        <f>IF(C3784&lt;Panorama_geral!$B$3,1,0)</f>
        <v>0</v>
      </c>
      <c r="M3784" s="36">
        <f>IF(D3784&gt;Educacao_infantil!$I$3,1,0)</f>
        <v>0</v>
      </c>
      <c r="N3784" s="7">
        <f>IF(I3784&lt;Educacao_infantil!$J$3,1,0)</f>
        <v>0</v>
      </c>
      <c r="O3784" s="22"/>
    </row>
    <row r="3785" spans="1:15" x14ac:dyDescent="0.25">
      <c r="A3785" s="8" t="s">
        <v>2770</v>
      </c>
      <c r="B3785" s="9" t="s">
        <v>16</v>
      </c>
      <c r="C3785" s="9" t="str">
        <f>VLOOKUP(B3785,'De-Para_Estado_Regiao'!$B$3:$C$29,2,0)</f>
        <v>Sudeste</v>
      </c>
      <c r="D3785" s="9">
        <v>381</v>
      </c>
      <c r="E3785" s="9">
        <v>0.63200000000000001</v>
      </c>
      <c r="F3785" s="9">
        <v>0.622</v>
      </c>
      <c r="G3785" s="9">
        <v>0.49299999999999999</v>
      </c>
      <c r="H3785" s="9">
        <v>8922.7999999999993</v>
      </c>
      <c r="I3785" s="6">
        <v>10</v>
      </c>
      <c r="J3785" s="36" t="str">
        <f t="shared" si="59"/>
        <v>Médio</v>
      </c>
      <c r="K3785" s="6">
        <f>IF(OR(B3785="",D3785="",E3785="",F3785="",G3785="",H3785=""),1,0)</f>
        <v>0</v>
      </c>
      <c r="L3785" s="6">
        <f>IF(C3785&lt;Panorama_geral!$B$3,1,0)</f>
        <v>0</v>
      </c>
      <c r="M3785" s="36">
        <f>IF(D3785&gt;Educacao_infantil!$I$3,1,0)</f>
        <v>0</v>
      </c>
      <c r="N3785" s="7">
        <f>IF(I3785&lt;Educacao_infantil!$J$3,1,0)</f>
        <v>0</v>
      </c>
      <c r="O3785" s="22"/>
    </row>
    <row r="3786" spans="1:15" x14ac:dyDescent="0.25">
      <c r="A3786" s="5" t="s">
        <v>2771</v>
      </c>
      <c r="B3786" s="6" t="s">
        <v>87</v>
      </c>
      <c r="C3786" s="9" t="str">
        <f>VLOOKUP(B3786,'De-Para_Estado_Regiao'!$B$3:$C$29,2,0)</f>
        <v>Nordeste</v>
      </c>
      <c r="D3786" s="6">
        <v>1239</v>
      </c>
      <c r="E3786" s="6">
        <v>0.60599999999999998</v>
      </c>
      <c r="F3786" s="6">
        <v>0.56499999999999995</v>
      </c>
      <c r="G3786" s="6">
        <v>0.53400000000000003</v>
      </c>
      <c r="H3786" s="6">
        <v>8268.2099999999991</v>
      </c>
      <c r="I3786" s="6">
        <v>5</v>
      </c>
      <c r="J3786" s="36" t="str">
        <f t="shared" si="59"/>
        <v>Médio</v>
      </c>
      <c r="K3786" s="6">
        <f>IF(OR(B3786="",D3786="",E3786="",F3786="",G3786="",H3786=""),1,0)</f>
        <v>0</v>
      </c>
      <c r="L3786" s="6">
        <f>IF(C3786&lt;Panorama_geral!$B$3,1,0)</f>
        <v>0</v>
      </c>
      <c r="M3786" s="36">
        <f>IF(D3786&gt;Educacao_infantil!$I$3,1,0)</f>
        <v>1</v>
      </c>
      <c r="N3786" s="7">
        <f>IF(I3786&lt;Educacao_infantil!$J$3,1,0)</f>
        <v>0</v>
      </c>
      <c r="O3786" s="22"/>
    </row>
    <row r="3787" spans="1:15" x14ac:dyDescent="0.25">
      <c r="A3787" s="8" t="s">
        <v>2772</v>
      </c>
      <c r="B3787" s="9" t="s">
        <v>22</v>
      </c>
      <c r="C3787" s="9" t="str">
        <f>VLOOKUP(B3787,'De-Para_Estado_Regiao'!$B$3:$C$29,2,0)</f>
        <v>Sul</v>
      </c>
      <c r="D3787" s="9">
        <v>238</v>
      </c>
      <c r="E3787" s="9">
        <v>0.72</v>
      </c>
      <c r="F3787" s="9">
        <v>0.69499999999999995</v>
      </c>
      <c r="G3787" s="9">
        <v>0.63300000000000001</v>
      </c>
      <c r="H3787" s="9">
        <v>23531.95</v>
      </c>
      <c r="I3787" s="6">
        <v>6</v>
      </c>
      <c r="J3787" s="36" t="str">
        <f t="shared" si="59"/>
        <v>Alto</v>
      </c>
      <c r="K3787" s="6">
        <f>IF(OR(B3787="",D3787="",E3787="",F3787="",G3787="",H3787=""),1,0)</f>
        <v>0</v>
      </c>
      <c r="L3787" s="6">
        <f>IF(C3787&lt;Panorama_geral!$B$3,1,0)</f>
        <v>0</v>
      </c>
      <c r="M3787" s="36">
        <f>IF(D3787&gt;Educacao_infantil!$I$3,1,0)</f>
        <v>0</v>
      </c>
      <c r="N3787" s="7">
        <f>IF(I3787&lt;Educacao_infantil!$J$3,1,0)</f>
        <v>0</v>
      </c>
      <c r="O3787" s="22"/>
    </row>
    <row r="3788" spans="1:15" x14ac:dyDescent="0.25">
      <c r="A3788" s="5" t="s">
        <v>2773</v>
      </c>
      <c r="B3788" s="6" t="s">
        <v>16</v>
      </c>
      <c r="C3788" s="9" t="str">
        <f>VLOOKUP(B3788,'De-Para_Estado_Regiao'!$B$3:$C$29,2,0)</f>
        <v>Sudeste</v>
      </c>
      <c r="D3788" s="6">
        <v>349</v>
      </c>
      <c r="E3788" s="6">
        <v>0.69</v>
      </c>
      <c r="F3788" s="6">
        <v>0.69699999999999995</v>
      </c>
      <c r="G3788" s="6">
        <v>0.56599999999999995</v>
      </c>
      <c r="H3788" s="6">
        <v>11641.34</v>
      </c>
      <c r="I3788" s="6">
        <v>5</v>
      </c>
      <c r="J3788" s="36" t="str">
        <f t="shared" si="59"/>
        <v>Médio</v>
      </c>
      <c r="K3788" s="6">
        <f>IF(OR(B3788="",D3788="",E3788="",F3788="",G3788="",H3788=""),1,0)</f>
        <v>0</v>
      </c>
      <c r="L3788" s="6">
        <f>IF(C3788&lt;Panorama_geral!$B$3,1,0)</f>
        <v>0</v>
      </c>
      <c r="M3788" s="36">
        <f>IF(D3788&gt;Educacao_infantil!$I$3,1,0)</f>
        <v>0</v>
      </c>
      <c r="N3788" s="7">
        <f>IF(I3788&lt;Educacao_infantil!$J$3,1,0)</f>
        <v>0</v>
      </c>
      <c r="O3788" s="22"/>
    </row>
    <row r="3789" spans="1:15" x14ac:dyDescent="0.25">
      <c r="A3789" s="8" t="s">
        <v>2774</v>
      </c>
      <c r="B3789" s="9" t="s">
        <v>59</v>
      </c>
      <c r="C3789" s="9" t="str">
        <f>VLOOKUP(B3789,'De-Para_Estado_Regiao'!$B$3:$C$29,2,0)</f>
        <v>Sul</v>
      </c>
      <c r="D3789" s="9">
        <v>184</v>
      </c>
      <c r="E3789" s="9">
        <v>0.66700000000000004</v>
      </c>
      <c r="F3789" s="9">
        <v>0.67</v>
      </c>
      <c r="G3789" s="9">
        <v>0.53</v>
      </c>
      <c r="H3789" s="9">
        <v>16139.24</v>
      </c>
      <c r="I3789" s="6">
        <v>13</v>
      </c>
      <c r="J3789" s="36" t="str">
        <f t="shared" si="59"/>
        <v>Médio</v>
      </c>
      <c r="K3789" s="6">
        <f>IF(OR(B3789="",D3789="",E3789="",F3789="",G3789="",H3789=""),1,0)</f>
        <v>0</v>
      </c>
      <c r="L3789" s="6">
        <f>IF(C3789&lt;Panorama_geral!$B$3,1,0)</f>
        <v>0</v>
      </c>
      <c r="M3789" s="36">
        <f>IF(D3789&gt;Educacao_infantil!$I$3,1,0)</f>
        <v>0</v>
      </c>
      <c r="N3789" s="7">
        <f>IF(I3789&lt;Educacao_infantil!$J$3,1,0)</f>
        <v>0</v>
      </c>
      <c r="O3789" s="22"/>
    </row>
    <row r="3790" spans="1:15" x14ac:dyDescent="0.25">
      <c r="A3790" s="8" t="s">
        <v>2778</v>
      </c>
      <c r="B3790" s="9" t="s">
        <v>24</v>
      </c>
      <c r="C3790" s="9" t="str">
        <f>VLOOKUP(B3790,'De-Para_Estado_Regiao'!$B$3:$C$29,2,0)</f>
        <v>Nordeste</v>
      </c>
      <c r="D3790" s="9">
        <v>468</v>
      </c>
      <c r="E3790" s="9">
        <v>0.63900000000000001</v>
      </c>
      <c r="F3790" s="9">
        <v>0.58199999999999996</v>
      </c>
      <c r="G3790" s="9">
        <v>0.58299999999999996</v>
      </c>
      <c r="H3790" s="9">
        <v>11203.09</v>
      </c>
      <c r="I3790" s="6">
        <v>2</v>
      </c>
      <c r="J3790" s="36" t="str">
        <f t="shared" si="59"/>
        <v>Médio</v>
      </c>
      <c r="K3790" s="6">
        <f>IF(OR(B3790="",D3790="",E3790="",F3790="",G3790="",H3790=""),1,0)</f>
        <v>0</v>
      </c>
      <c r="L3790" s="6">
        <f>IF(C3790&lt;Panorama_geral!$B$3,1,0)</f>
        <v>0</v>
      </c>
      <c r="M3790" s="36">
        <f>IF(D3790&gt;Educacao_infantil!$I$3,1,0)</f>
        <v>0</v>
      </c>
      <c r="N3790" s="7">
        <f>IF(I3790&lt;Educacao_infantil!$J$3,1,0)</f>
        <v>0</v>
      </c>
      <c r="O3790" s="22"/>
    </row>
    <row r="3791" spans="1:15" x14ac:dyDescent="0.25">
      <c r="A3791" s="5" t="s">
        <v>2779</v>
      </c>
      <c r="B3791" s="6" t="s">
        <v>29</v>
      </c>
      <c r="C3791" s="9" t="str">
        <f>VLOOKUP(B3791,'De-Para_Estado_Regiao'!$B$3:$C$29,2,0)</f>
        <v>Centro-Oeste</v>
      </c>
      <c r="D3791" s="6">
        <v>246</v>
      </c>
      <c r="E3791" s="6">
        <v>0.69</v>
      </c>
      <c r="F3791" s="6">
        <v>0.71399999999999997</v>
      </c>
      <c r="G3791" s="6">
        <v>0.56899999999999995</v>
      </c>
      <c r="H3791" s="6">
        <v>43628.99</v>
      </c>
      <c r="I3791" s="6">
        <v>0</v>
      </c>
      <c r="J3791" s="36" t="str">
        <f t="shared" si="59"/>
        <v>Médio</v>
      </c>
      <c r="K3791" s="6">
        <f>IF(OR(B3791="",D3791="",E3791="",F3791="",G3791="",H3791=""),1,0)</f>
        <v>0</v>
      </c>
      <c r="L3791" s="6">
        <f>IF(C3791&lt;Panorama_geral!$B$3,1,0)</f>
        <v>0</v>
      </c>
      <c r="M3791" s="36">
        <f>IF(D3791&gt;Educacao_infantil!$I$3,1,0)</f>
        <v>0</v>
      </c>
      <c r="N3791" s="7">
        <f>IF(I3791&lt;Educacao_infantil!$J$3,1,0)</f>
        <v>1</v>
      </c>
      <c r="O3791" s="22"/>
    </row>
    <row r="3792" spans="1:15" x14ac:dyDescent="0.25">
      <c r="A3792" s="8" t="s">
        <v>2780</v>
      </c>
      <c r="B3792" s="9" t="s">
        <v>14</v>
      </c>
      <c r="C3792" s="9" t="str">
        <f>VLOOKUP(B3792,'De-Para_Estado_Regiao'!$B$3:$C$29,2,0)</f>
        <v>Sul</v>
      </c>
      <c r="D3792" s="9">
        <v>157</v>
      </c>
      <c r="E3792" s="9">
        <v>0.72</v>
      </c>
      <c r="F3792" s="9">
        <v>0.73199999999999998</v>
      </c>
      <c r="G3792" s="9">
        <v>0.59699999999999998</v>
      </c>
      <c r="H3792" s="9">
        <v>24766.38</v>
      </c>
      <c r="I3792" s="6">
        <v>5</v>
      </c>
      <c r="J3792" s="36" t="str">
        <f t="shared" si="59"/>
        <v>Alto</v>
      </c>
      <c r="K3792" s="6">
        <f>IF(OR(B3792="",D3792="",E3792="",F3792="",G3792="",H3792=""),1,0)</f>
        <v>0</v>
      </c>
      <c r="L3792" s="6">
        <f>IF(C3792&lt;Panorama_geral!$B$3,1,0)</f>
        <v>0</v>
      </c>
      <c r="M3792" s="36">
        <f>IF(D3792&gt;Educacao_infantil!$I$3,1,0)</f>
        <v>0</v>
      </c>
      <c r="N3792" s="7">
        <f>IF(I3792&lt;Educacao_infantil!$J$3,1,0)</f>
        <v>0</v>
      </c>
      <c r="O3792" s="22"/>
    </row>
    <row r="3793" spans="1:15" x14ac:dyDescent="0.25">
      <c r="A3793" s="5" t="s">
        <v>2781</v>
      </c>
      <c r="B3793" s="6" t="s">
        <v>14</v>
      </c>
      <c r="C3793" s="9" t="str">
        <f>VLOOKUP(B3793,'De-Para_Estado_Regiao'!$B$3:$C$29,2,0)</f>
        <v>Sul</v>
      </c>
      <c r="D3793" s="6">
        <v>402</v>
      </c>
      <c r="E3793" s="6">
        <v>0.68</v>
      </c>
      <c r="F3793" s="6">
        <v>0.74299999999999999</v>
      </c>
      <c r="G3793" s="6">
        <v>0.51400000000000001</v>
      </c>
      <c r="H3793" s="6">
        <v>21159.75</v>
      </c>
      <c r="I3793" s="6">
        <v>3</v>
      </c>
      <c r="J3793" s="36" t="str">
        <f t="shared" si="59"/>
        <v>Médio</v>
      </c>
      <c r="K3793" s="6">
        <f>IF(OR(B3793="",D3793="",E3793="",F3793="",G3793="",H3793=""),1,0)</f>
        <v>0</v>
      </c>
      <c r="L3793" s="6">
        <f>IF(C3793&lt;Panorama_geral!$B$3,1,0)</f>
        <v>0</v>
      </c>
      <c r="M3793" s="36">
        <f>IF(D3793&gt;Educacao_infantil!$I$3,1,0)</f>
        <v>0</v>
      </c>
      <c r="N3793" s="7">
        <f>IF(I3793&lt;Educacao_infantil!$J$3,1,0)</f>
        <v>0</v>
      </c>
      <c r="O3793" s="22"/>
    </row>
    <row r="3794" spans="1:15" x14ac:dyDescent="0.25">
      <c r="A3794" s="5" t="s">
        <v>2783</v>
      </c>
      <c r="B3794" s="6" t="s">
        <v>16</v>
      </c>
      <c r="C3794" s="9" t="str">
        <f>VLOOKUP(B3794,'De-Para_Estado_Regiao'!$B$3:$C$29,2,0)</f>
        <v>Sudeste</v>
      </c>
      <c r="D3794" s="6">
        <v>242</v>
      </c>
      <c r="E3794" s="6">
        <v>0.69</v>
      </c>
      <c r="F3794" s="6">
        <v>0.69299999999999995</v>
      </c>
      <c r="G3794" s="6">
        <v>0.57599999999999996</v>
      </c>
      <c r="H3794" s="6">
        <v>18450.82</v>
      </c>
      <c r="I3794" s="6">
        <v>6</v>
      </c>
      <c r="J3794" s="36" t="str">
        <f t="shared" si="59"/>
        <v>Médio</v>
      </c>
      <c r="K3794" s="6">
        <f>IF(OR(B3794="",D3794="",E3794="",F3794="",G3794="",H3794=""),1,0)</f>
        <v>0</v>
      </c>
      <c r="L3794" s="6">
        <f>IF(C3794&lt;Panorama_geral!$B$3,1,0)</f>
        <v>0</v>
      </c>
      <c r="M3794" s="36">
        <f>IF(D3794&gt;Educacao_infantil!$I$3,1,0)</f>
        <v>0</v>
      </c>
      <c r="N3794" s="7">
        <f>IF(I3794&lt;Educacao_infantil!$J$3,1,0)</f>
        <v>0</v>
      </c>
      <c r="O3794" s="22"/>
    </row>
    <row r="3795" spans="1:15" x14ac:dyDescent="0.25">
      <c r="A3795" s="8" t="s">
        <v>2784</v>
      </c>
      <c r="B3795" s="9" t="s">
        <v>64</v>
      </c>
      <c r="C3795" s="9" t="str">
        <f>VLOOKUP(B3795,'De-Para_Estado_Regiao'!$B$3:$C$29,2,0)</f>
        <v>Sudeste</v>
      </c>
      <c r="D3795" s="9">
        <v>432</v>
      </c>
      <c r="E3795" s="9">
        <v>0.69</v>
      </c>
      <c r="F3795" s="9">
        <v>0.67300000000000004</v>
      </c>
      <c r="G3795" s="9">
        <v>0.61899999999999999</v>
      </c>
      <c r="H3795" s="9">
        <v>10783.05</v>
      </c>
      <c r="I3795" s="6">
        <v>16</v>
      </c>
      <c r="J3795" s="36" t="str">
        <f t="shared" si="59"/>
        <v>Médio</v>
      </c>
      <c r="K3795" s="6">
        <f>IF(OR(B3795="",D3795="",E3795="",F3795="",G3795="",H3795=""),1,0)</f>
        <v>0</v>
      </c>
      <c r="L3795" s="6">
        <f>IF(C3795&lt;Panorama_geral!$B$3,1,0)</f>
        <v>0</v>
      </c>
      <c r="M3795" s="36">
        <f>IF(D3795&gt;Educacao_infantil!$I$3,1,0)</f>
        <v>0</v>
      </c>
      <c r="N3795" s="7">
        <f>IF(I3795&lt;Educacao_infantil!$J$3,1,0)</f>
        <v>0</v>
      </c>
      <c r="O3795" s="22"/>
    </row>
    <row r="3796" spans="1:15" x14ac:dyDescent="0.25">
      <c r="A3796" s="8" t="s">
        <v>2786</v>
      </c>
      <c r="B3796" s="9" t="s">
        <v>14</v>
      </c>
      <c r="C3796" s="9" t="str">
        <f>VLOOKUP(B3796,'De-Para_Estado_Regiao'!$B$3:$C$29,2,0)</f>
        <v>Sul</v>
      </c>
      <c r="D3796" s="9">
        <v>134</v>
      </c>
      <c r="E3796" s="9">
        <v>0.66</v>
      </c>
      <c r="F3796" s="9">
        <v>0.67300000000000004</v>
      </c>
      <c r="G3796" s="9">
        <v>0.499</v>
      </c>
      <c r="H3796" s="9">
        <v>14794.44</v>
      </c>
      <c r="I3796" s="6">
        <v>12</v>
      </c>
      <c r="J3796" s="36" t="str">
        <f t="shared" si="59"/>
        <v>Médio</v>
      </c>
      <c r="K3796" s="6">
        <f>IF(OR(B3796="",D3796="",E3796="",F3796="",G3796="",H3796=""),1,0)</f>
        <v>0</v>
      </c>
      <c r="L3796" s="6">
        <f>IF(C3796&lt;Panorama_geral!$B$3,1,0)</f>
        <v>0</v>
      </c>
      <c r="M3796" s="36">
        <f>IF(D3796&gt;Educacao_infantil!$I$3,1,0)</f>
        <v>0</v>
      </c>
      <c r="N3796" s="7">
        <f>IF(I3796&lt;Educacao_infantil!$J$3,1,0)</f>
        <v>0</v>
      </c>
      <c r="O3796" s="22"/>
    </row>
    <row r="3797" spans="1:15" x14ac:dyDescent="0.25">
      <c r="A3797" s="5" t="s">
        <v>2787</v>
      </c>
      <c r="B3797" s="6" t="s">
        <v>16</v>
      </c>
      <c r="C3797" s="9" t="str">
        <f>VLOOKUP(B3797,'De-Para_Estado_Regiao'!$B$3:$C$29,2,0)</f>
        <v>Sudeste</v>
      </c>
      <c r="D3797" s="6">
        <v>361</v>
      </c>
      <c r="E3797" s="6">
        <v>0.69</v>
      </c>
      <c r="F3797" s="6">
        <v>0.72299999999999998</v>
      </c>
      <c r="G3797" s="6">
        <v>0.51600000000000001</v>
      </c>
      <c r="H3797" s="6">
        <v>16679.919999999998</v>
      </c>
      <c r="I3797" s="6">
        <v>6</v>
      </c>
      <c r="J3797" s="36" t="str">
        <f t="shared" si="59"/>
        <v>Médio</v>
      </c>
      <c r="K3797" s="6">
        <f>IF(OR(B3797="",D3797="",E3797="",F3797="",G3797="",H3797=""),1,0)</f>
        <v>0</v>
      </c>
      <c r="L3797" s="6">
        <f>IF(C3797&lt;Panorama_geral!$B$3,1,0)</f>
        <v>0</v>
      </c>
      <c r="M3797" s="36">
        <f>IF(D3797&gt;Educacao_infantil!$I$3,1,0)</f>
        <v>0</v>
      </c>
      <c r="N3797" s="7">
        <f>IF(I3797&lt;Educacao_infantil!$J$3,1,0)</f>
        <v>0</v>
      </c>
      <c r="O3797" s="22"/>
    </row>
    <row r="3798" spans="1:15" x14ac:dyDescent="0.25">
      <c r="A3798" s="8" t="s">
        <v>1721</v>
      </c>
      <c r="B3798" s="9" t="s">
        <v>82</v>
      </c>
      <c r="C3798" s="9" t="str">
        <f>VLOOKUP(B3798,'De-Para_Estado_Regiao'!$B$3:$C$29,2,0)</f>
        <v>Nordeste</v>
      </c>
      <c r="D3798" s="9">
        <v>718</v>
      </c>
      <c r="E3798" s="9">
        <v>0.61599999999999999</v>
      </c>
      <c r="F3798" s="9">
        <v>0.59799999999999998</v>
      </c>
      <c r="G3798" s="9">
        <v>0.50600000000000001</v>
      </c>
      <c r="H3798" s="9">
        <v>11294.52</v>
      </c>
      <c r="I3798" s="6">
        <v>4</v>
      </c>
      <c r="J3798" s="36" t="str">
        <f t="shared" si="59"/>
        <v>Médio</v>
      </c>
      <c r="K3798" s="6">
        <f>IF(OR(B3798="",D3798="",E3798="",F3798="",G3798="",H3798=""),1,0)</f>
        <v>0</v>
      </c>
      <c r="L3798" s="6">
        <f>IF(C3798&lt;Panorama_geral!$B$3,1,0)</f>
        <v>0</v>
      </c>
      <c r="M3798" s="36">
        <f>IF(D3798&gt;Educacao_infantil!$I$3,1,0)</f>
        <v>0</v>
      </c>
      <c r="N3798" s="7">
        <f>IF(I3798&lt;Educacao_infantil!$J$3,1,0)</f>
        <v>0</v>
      </c>
      <c r="O3798" s="22"/>
    </row>
    <row r="3799" spans="1:15" x14ac:dyDescent="0.25">
      <c r="A3799" s="5" t="s">
        <v>2788</v>
      </c>
      <c r="B3799" s="6" t="s">
        <v>14</v>
      </c>
      <c r="C3799" s="9" t="str">
        <f>VLOOKUP(B3799,'De-Para_Estado_Regiao'!$B$3:$C$29,2,0)</f>
        <v>Sul</v>
      </c>
      <c r="D3799" s="6">
        <v>112</v>
      </c>
      <c r="E3799" s="6">
        <v>0.72</v>
      </c>
      <c r="F3799" s="6">
        <v>0.70899999999999996</v>
      </c>
      <c r="G3799" s="6">
        <v>0.61099999999999999</v>
      </c>
      <c r="H3799" s="6">
        <v>33168.050000000003</v>
      </c>
      <c r="I3799" s="6">
        <v>0</v>
      </c>
      <c r="J3799" s="36" t="str">
        <f t="shared" si="59"/>
        <v>Alto</v>
      </c>
      <c r="K3799" s="6">
        <f>IF(OR(B3799="",D3799="",E3799="",F3799="",G3799="",H3799=""),1,0)</f>
        <v>0</v>
      </c>
      <c r="L3799" s="6">
        <f>IF(C3799&lt;Panorama_geral!$B$3,1,0)</f>
        <v>0</v>
      </c>
      <c r="M3799" s="36">
        <f>IF(D3799&gt;Educacao_infantil!$I$3,1,0)</f>
        <v>0</v>
      </c>
      <c r="N3799" s="7">
        <f>IF(I3799&lt;Educacao_infantil!$J$3,1,0)</f>
        <v>1</v>
      </c>
      <c r="O3799" s="22"/>
    </row>
    <row r="3800" spans="1:15" x14ac:dyDescent="0.25">
      <c r="A3800" s="8" t="s">
        <v>2789</v>
      </c>
      <c r="B3800" s="9" t="s">
        <v>19</v>
      </c>
      <c r="C3800" s="9" t="str">
        <f>VLOOKUP(B3800,'De-Para_Estado_Regiao'!$B$3:$C$29,2,0)</f>
        <v>Nordeste</v>
      </c>
      <c r="D3800" s="9">
        <v>946</v>
      </c>
      <c r="E3800" s="9">
        <v>0.6</v>
      </c>
      <c r="F3800" s="9">
        <v>0.58099999999999996</v>
      </c>
      <c r="G3800" s="9">
        <v>0.46</v>
      </c>
      <c r="H3800" s="9">
        <v>7666.85</v>
      </c>
      <c r="I3800" s="6">
        <v>3</v>
      </c>
      <c r="J3800" s="36" t="str">
        <f t="shared" si="59"/>
        <v>Médio</v>
      </c>
      <c r="K3800" s="6">
        <f>IF(OR(B3800="",D3800="",E3800="",F3800="",G3800="",H3800=""),1,0)</f>
        <v>0</v>
      </c>
      <c r="L3800" s="6">
        <f>IF(C3800&lt;Panorama_geral!$B$3,1,0)</f>
        <v>0</v>
      </c>
      <c r="M3800" s="36">
        <f>IF(D3800&gt;Educacao_infantil!$I$3,1,0)</f>
        <v>0</v>
      </c>
      <c r="N3800" s="7">
        <f>IF(I3800&lt;Educacao_infantil!$J$3,1,0)</f>
        <v>0</v>
      </c>
      <c r="O3800" s="22"/>
    </row>
    <row r="3801" spans="1:15" x14ac:dyDescent="0.25">
      <c r="A3801" s="5" t="s">
        <v>2790</v>
      </c>
      <c r="B3801" s="6" t="s">
        <v>7</v>
      </c>
      <c r="C3801" s="9" t="str">
        <f>VLOOKUP(B3801,'De-Para_Estado_Regiao'!$B$3:$C$29,2,0)</f>
        <v>Sudeste</v>
      </c>
      <c r="D3801" s="6">
        <v>92</v>
      </c>
      <c r="E3801" s="6">
        <v>0.754</v>
      </c>
      <c r="F3801" s="6">
        <v>0.72799999999999998</v>
      </c>
      <c r="G3801" s="6">
        <v>0.7</v>
      </c>
      <c r="H3801" s="6">
        <v>41125.160000000003</v>
      </c>
      <c r="I3801" s="6">
        <v>1</v>
      </c>
      <c r="J3801" s="36" t="str">
        <f t="shared" si="59"/>
        <v>Alto</v>
      </c>
      <c r="K3801" s="6">
        <f>IF(OR(B3801="",D3801="",E3801="",F3801="",G3801="",H3801=""),1,0)</f>
        <v>0</v>
      </c>
      <c r="L3801" s="6">
        <f>IF(C3801&lt;Panorama_geral!$B$3,1,0)</f>
        <v>0</v>
      </c>
      <c r="M3801" s="36">
        <f>IF(D3801&gt;Educacao_infantil!$I$3,1,0)</f>
        <v>0</v>
      </c>
      <c r="N3801" s="7">
        <f>IF(I3801&lt;Educacao_infantil!$J$3,1,0)</f>
        <v>1</v>
      </c>
      <c r="O3801" s="22"/>
    </row>
    <row r="3802" spans="1:15" x14ac:dyDescent="0.25">
      <c r="A3802" s="8" t="s">
        <v>2791</v>
      </c>
      <c r="B3802" s="9" t="s">
        <v>59</v>
      </c>
      <c r="C3802" s="9" t="str">
        <f>VLOOKUP(B3802,'De-Para_Estado_Regiao'!$B$3:$C$29,2,0)</f>
        <v>Sul</v>
      </c>
      <c r="D3802" s="9">
        <v>254</v>
      </c>
      <c r="E3802" s="9">
        <v>0.77</v>
      </c>
      <c r="F3802" s="9">
        <v>0.74299999999999999</v>
      </c>
      <c r="G3802" s="9">
        <v>0.69799999999999995</v>
      </c>
      <c r="H3802" s="9">
        <v>19685.87</v>
      </c>
      <c r="I3802" s="6">
        <v>4</v>
      </c>
      <c r="J3802" s="36" t="str">
        <f t="shared" si="59"/>
        <v>Alto</v>
      </c>
      <c r="K3802" s="6">
        <f>IF(OR(B3802="",D3802="",E3802="",F3802="",G3802="",H3802=""),1,0)</f>
        <v>0</v>
      </c>
      <c r="L3802" s="6">
        <f>IF(C3802&lt;Panorama_geral!$B$3,1,0)</f>
        <v>0</v>
      </c>
      <c r="M3802" s="36">
        <f>IF(D3802&gt;Educacao_infantil!$I$3,1,0)</f>
        <v>0</v>
      </c>
      <c r="N3802" s="7">
        <f>IF(I3802&lt;Educacao_infantil!$J$3,1,0)</f>
        <v>0</v>
      </c>
      <c r="O3802" s="22"/>
    </row>
    <row r="3803" spans="1:15" x14ac:dyDescent="0.25">
      <c r="A3803" s="5" t="s">
        <v>2792</v>
      </c>
      <c r="B3803" s="6" t="s">
        <v>14</v>
      </c>
      <c r="C3803" s="9" t="str">
        <f>VLOOKUP(B3803,'De-Para_Estado_Regiao'!$B$3:$C$29,2,0)</f>
        <v>Sul</v>
      </c>
      <c r="D3803" s="6">
        <v>53</v>
      </c>
      <c r="E3803" s="6">
        <v>0.69799999999999995</v>
      </c>
      <c r="F3803" s="6">
        <v>0.72599999999999998</v>
      </c>
      <c r="G3803" s="6">
        <v>0.55100000000000005</v>
      </c>
      <c r="H3803" s="6">
        <v>25919.9</v>
      </c>
      <c r="I3803" s="6">
        <v>12</v>
      </c>
      <c r="J3803" s="36" t="str">
        <f t="shared" si="59"/>
        <v>Médio</v>
      </c>
      <c r="K3803" s="6">
        <f>IF(OR(B3803="",D3803="",E3803="",F3803="",G3803="",H3803=""),1,0)</f>
        <v>0</v>
      </c>
      <c r="L3803" s="6">
        <f>IF(C3803&lt;Panorama_geral!$B$3,1,0)</f>
        <v>0</v>
      </c>
      <c r="M3803" s="36">
        <f>IF(D3803&gt;Educacao_infantil!$I$3,1,0)</f>
        <v>0</v>
      </c>
      <c r="N3803" s="7">
        <f>IF(I3803&lt;Educacao_infantil!$J$3,1,0)</f>
        <v>0</v>
      </c>
      <c r="O3803" s="22"/>
    </row>
    <row r="3804" spans="1:15" x14ac:dyDescent="0.25">
      <c r="A3804" s="8" t="s">
        <v>2793</v>
      </c>
      <c r="B3804" s="9" t="s">
        <v>64</v>
      </c>
      <c r="C3804" s="9" t="str">
        <f>VLOOKUP(B3804,'De-Para_Estado_Regiao'!$B$3:$C$29,2,0)</f>
        <v>Sudeste</v>
      </c>
      <c r="D3804" s="9">
        <v>172</v>
      </c>
      <c r="E3804" s="9">
        <v>0.68</v>
      </c>
      <c r="F3804" s="9">
        <v>0.66</v>
      </c>
      <c r="G3804" s="9">
        <v>0.59499999999999997</v>
      </c>
      <c r="H3804" s="9">
        <v>16454.37</v>
      </c>
      <c r="I3804" s="6">
        <v>14</v>
      </c>
      <c r="J3804" s="36" t="str">
        <f t="shared" si="59"/>
        <v>Médio</v>
      </c>
      <c r="K3804" s="6">
        <f>IF(OR(B3804="",D3804="",E3804="",F3804="",G3804="",H3804=""),1,0)</f>
        <v>0</v>
      </c>
      <c r="L3804" s="6">
        <f>IF(C3804&lt;Panorama_geral!$B$3,1,0)</f>
        <v>0</v>
      </c>
      <c r="M3804" s="36">
        <f>IF(D3804&gt;Educacao_infantil!$I$3,1,0)</f>
        <v>0</v>
      </c>
      <c r="N3804" s="7">
        <f>IF(I3804&lt;Educacao_infantil!$J$3,1,0)</f>
        <v>0</v>
      </c>
      <c r="O3804" s="22"/>
    </row>
    <row r="3805" spans="1:15" x14ac:dyDescent="0.25">
      <c r="A3805" s="5" t="s">
        <v>2794</v>
      </c>
      <c r="B3805" s="6" t="s">
        <v>59</v>
      </c>
      <c r="C3805" s="9" t="str">
        <f>VLOOKUP(B3805,'De-Para_Estado_Regiao'!$B$3:$C$29,2,0)</f>
        <v>Sul</v>
      </c>
      <c r="D3805" s="6">
        <v>271</v>
      </c>
      <c r="E3805" s="6">
        <v>0.74</v>
      </c>
      <c r="F3805" s="6">
        <v>0.73699999999999999</v>
      </c>
      <c r="G3805" s="6">
        <v>0.69499999999999995</v>
      </c>
      <c r="H3805" s="6">
        <v>21770.71</v>
      </c>
      <c r="I3805" s="6">
        <v>2</v>
      </c>
      <c r="J3805" s="36" t="str">
        <f t="shared" si="59"/>
        <v>Alto</v>
      </c>
      <c r="K3805" s="6">
        <f>IF(OR(B3805="",D3805="",E3805="",F3805="",G3805="",H3805=""),1,0)</f>
        <v>0</v>
      </c>
      <c r="L3805" s="6">
        <f>IF(C3805&lt;Panorama_geral!$B$3,1,0)</f>
        <v>0</v>
      </c>
      <c r="M3805" s="36">
        <f>IF(D3805&gt;Educacao_infantil!$I$3,1,0)</f>
        <v>0</v>
      </c>
      <c r="N3805" s="7">
        <f>IF(I3805&lt;Educacao_infantil!$J$3,1,0)</f>
        <v>0</v>
      </c>
      <c r="O3805" s="22"/>
    </row>
    <row r="3806" spans="1:15" x14ac:dyDescent="0.25">
      <c r="A3806" s="8" t="s">
        <v>706</v>
      </c>
      <c r="B3806" s="9" t="s">
        <v>19</v>
      </c>
      <c r="C3806" s="9" t="str">
        <f>VLOOKUP(B3806,'De-Para_Estado_Regiao'!$B$3:$C$29,2,0)</f>
        <v>Nordeste</v>
      </c>
      <c r="D3806" s="9">
        <v>587</v>
      </c>
      <c r="E3806" s="9">
        <v>0.59899999999999998</v>
      </c>
      <c r="F3806" s="9">
        <v>0.55600000000000005</v>
      </c>
      <c r="G3806" s="9">
        <v>0.499</v>
      </c>
      <c r="H3806" s="9">
        <v>7781.86</v>
      </c>
      <c r="I3806" s="6">
        <v>16</v>
      </c>
      <c r="J3806" s="36" t="str">
        <f t="shared" si="59"/>
        <v>Médio</v>
      </c>
      <c r="K3806" s="6">
        <f>IF(OR(B3806="",D3806="",E3806="",F3806="",G3806="",H3806=""),1,0)</f>
        <v>0</v>
      </c>
      <c r="L3806" s="6">
        <f>IF(C3806&lt;Panorama_geral!$B$3,1,0)</f>
        <v>0</v>
      </c>
      <c r="M3806" s="36">
        <f>IF(D3806&gt;Educacao_infantil!$I$3,1,0)</f>
        <v>0</v>
      </c>
      <c r="N3806" s="7">
        <f>IF(I3806&lt;Educacao_infantil!$J$3,1,0)</f>
        <v>0</v>
      </c>
      <c r="O3806" s="22"/>
    </row>
    <row r="3807" spans="1:15" x14ac:dyDescent="0.25">
      <c r="A3807" s="5" t="s">
        <v>2795</v>
      </c>
      <c r="B3807" s="6" t="s">
        <v>22</v>
      </c>
      <c r="C3807" s="9" t="str">
        <f>VLOOKUP(B3807,'De-Para_Estado_Regiao'!$B$3:$C$29,2,0)</f>
        <v>Sul</v>
      </c>
      <c r="D3807" s="6">
        <v>302</v>
      </c>
      <c r="E3807" s="6">
        <v>0.68700000000000006</v>
      </c>
      <c r="F3807" s="6">
        <v>0.67600000000000005</v>
      </c>
      <c r="G3807" s="6">
        <v>0.59599999999999997</v>
      </c>
      <c r="H3807" s="6">
        <v>21173.599999999999</v>
      </c>
      <c r="I3807" s="6">
        <v>8</v>
      </c>
      <c r="J3807" s="36" t="str">
        <f t="shared" si="59"/>
        <v>Médio</v>
      </c>
      <c r="K3807" s="6">
        <f>IF(OR(B3807="",D3807="",E3807="",F3807="",G3807="",H3807=""),1,0)</f>
        <v>0</v>
      </c>
      <c r="L3807" s="6">
        <f>IF(C3807&lt;Panorama_geral!$B$3,1,0)</f>
        <v>0</v>
      </c>
      <c r="M3807" s="36">
        <f>IF(D3807&gt;Educacao_infantil!$I$3,1,0)</f>
        <v>0</v>
      </c>
      <c r="N3807" s="7">
        <f>IF(I3807&lt;Educacao_infantil!$J$3,1,0)</f>
        <v>0</v>
      </c>
      <c r="O3807" s="22"/>
    </row>
    <row r="3808" spans="1:15" x14ac:dyDescent="0.25">
      <c r="A3808" s="8" t="s">
        <v>2796</v>
      </c>
      <c r="B3808" s="9" t="s">
        <v>59</v>
      </c>
      <c r="C3808" s="9" t="str">
        <f>VLOOKUP(B3808,'De-Para_Estado_Regiao'!$B$3:$C$29,2,0)</f>
        <v>Sul</v>
      </c>
      <c r="D3808" s="9">
        <v>364</v>
      </c>
      <c r="E3808" s="9">
        <v>0.7</v>
      </c>
      <c r="F3808" s="9">
        <v>0.72299999999999998</v>
      </c>
      <c r="G3808" s="9">
        <v>0.54200000000000004</v>
      </c>
      <c r="H3808" s="9">
        <v>14005.49</v>
      </c>
      <c r="I3808" s="6">
        <v>5</v>
      </c>
      <c r="J3808" s="36" t="str">
        <f t="shared" si="59"/>
        <v>Alto</v>
      </c>
      <c r="K3808" s="6">
        <f>IF(OR(B3808="",D3808="",E3808="",F3808="",G3808="",H3808=""),1,0)</f>
        <v>0</v>
      </c>
      <c r="L3808" s="6">
        <f>IF(C3808&lt;Panorama_geral!$B$3,1,0)</f>
        <v>0</v>
      </c>
      <c r="M3808" s="36">
        <f>IF(D3808&gt;Educacao_infantil!$I$3,1,0)</f>
        <v>0</v>
      </c>
      <c r="N3808" s="7">
        <f>IF(I3808&lt;Educacao_infantil!$J$3,1,0)</f>
        <v>0</v>
      </c>
      <c r="O3808" s="22"/>
    </row>
    <row r="3809" spans="1:15" x14ac:dyDescent="0.25">
      <c r="A3809" s="8" t="s">
        <v>2799</v>
      </c>
      <c r="B3809" s="9" t="s">
        <v>14</v>
      </c>
      <c r="C3809" s="9" t="str">
        <f>VLOOKUP(B3809,'De-Para_Estado_Regiao'!$B$3:$C$29,2,0)</f>
        <v>Sul</v>
      </c>
      <c r="D3809" s="9">
        <v>217</v>
      </c>
      <c r="E3809" s="9">
        <v>0.64400000000000002</v>
      </c>
      <c r="F3809" s="9">
        <v>0.68700000000000006</v>
      </c>
      <c r="G3809" s="9">
        <v>0.47099999999999997</v>
      </c>
      <c r="H3809" s="9">
        <v>21051.3</v>
      </c>
      <c r="I3809" s="6">
        <v>6</v>
      </c>
      <c r="J3809" s="36" t="str">
        <f t="shared" si="59"/>
        <v>Médio</v>
      </c>
      <c r="K3809" s="6">
        <f>IF(OR(B3809="",D3809="",E3809="",F3809="",G3809="",H3809=""),1,0)</f>
        <v>0</v>
      </c>
      <c r="L3809" s="6">
        <f>IF(C3809&lt;Panorama_geral!$B$3,1,0)</f>
        <v>0</v>
      </c>
      <c r="M3809" s="36">
        <f>IF(D3809&gt;Educacao_infantil!$I$3,1,0)</f>
        <v>0</v>
      </c>
      <c r="N3809" s="7">
        <f>IF(I3809&lt;Educacao_infantil!$J$3,1,0)</f>
        <v>0</v>
      </c>
      <c r="O3809" s="22"/>
    </row>
    <row r="3810" spans="1:15" x14ac:dyDescent="0.25">
      <c r="A3810" s="8" t="s">
        <v>2801</v>
      </c>
      <c r="B3810" s="9" t="s">
        <v>82</v>
      </c>
      <c r="C3810" s="9" t="str">
        <f>VLOOKUP(B3810,'De-Para_Estado_Regiao'!$B$3:$C$29,2,0)</f>
        <v>Nordeste</v>
      </c>
      <c r="D3810" s="9">
        <v>735</v>
      </c>
      <c r="E3810" s="9">
        <v>0.60799999999999998</v>
      </c>
      <c r="F3810" s="9">
        <v>0.59599999999999997</v>
      </c>
      <c r="G3810" s="9">
        <v>0.50600000000000001</v>
      </c>
      <c r="H3810" s="9">
        <v>8756.85</v>
      </c>
      <c r="I3810" s="6">
        <v>5</v>
      </c>
      <c r="J3810" s="36" t="str">
        <f t="shared" si="59"/>
        <v>Médio</v>
      </c>
      <c r="K3810" s="6">
        <f>IF(OR(B3810="",D3810="",E3810="",F3810="",G3810="",H3810=""),1,0)</f>
        <v>0</v>
      </c>
      <c r="L3810" s="6">
        <f>IF(C3810&lt;Panorama_geral!$B$3,1,0)</f>
        <v>0</v>
      </c>
      <c r="M3810" s="36">
        <f>IF(D3810&gt;Educacao_infantil!$I$3,1,0)</f>
        <v>0</v>
      </c>
      <c r="N3810" s="7">
        <f>IF(I3810&lt;Educacao_infantil!$J$3,1,0)</f>
        <v>0</v>
      </c>
      <c r="O3810" s="22"/>
    </row>
    <row r="3811" spans="1:15" x14ac:dyDescent="0.25">
      <c r="A3811" s="5" t="s">
        <v>2802</v>
      </c>
      <c r="B3811" s="6" t="s">
        <v>7</v>
      </c>
      <c r="C3811" s="9" t="str">
        <f>VLOOKUP(B3811,'De-Para_Estado_Regiao'!$B$3:$C$29,2,0)</f>
        <v>Sudeste</v>
      </c>
      <c r="D3811" s="6">
        <v>582</v>
      </c>
      <c r="E3811" s="6">
        <v>0.73</v>
      </c>
      <c r="F3811" s="6">
        <v>0.71899999999999997</v>
      </c>
      <c r="G3811" s="6">
        <v>0.65800000000000003</v>
      </c>
      <c r="H3811" s="6">
        <v>12835.54</v>
      </c>
      <c r="I3811" s="6">
        <v>13</v>
      </c>
      <c r="J3811" s="36" t="str">
        <f t="shared" si="59"/>
        <v>Alto</v>
      </c>
      <c r="K3811" s="6">
        <f>IF(OR(B3811="",D3811="",E3811="",F3811="",G3811="",H3811=""),1,0)</f>
        <v>0</v>
      </c>
      <c r="L3811" s="6">
        <f>IF(C3811&lt;Panorama_geral!$B$3,1,0)</f>
        <v>0</v>
      </c>
      <c r="M3811" s="36">
        <f>IF(D3811&gt;Educacao_infantil!$I$3,1,0)</f>
        <v>0</v>
      </c>
      <c r="N3811" s="7">
        <f>IF(I3811&lt;Educacao_infantil!$J$3,1,0)</f>
        <v>0</v>
      </c>
      <c r="O3811" s="22"/>
    </row>
    <row r="3812" spans="1:15" x14ac:dyDescent="0.25">
      <c r="A3812" s="8" t="s">
        <v>1248</v>
      </c>
      <c r="B3812" s="9" t="s">
        <v>59</v>
      </c>
      <c r="C3812" s="9" t="str">
        <f>VLOOKUP(B3812,'De-Para_Estado_Regiao'!$B$3:$C$29,2,0)</f>
        <v>Sul</v>
      </c>
      <c r="D3812" s="9">
        <v>116</v>
      </c>
      <c r="E3812" s="9">
        <v>0.71599999999999997</v>
      </c>
      <c r="F3812" s="9">
        <v>0.74</v>
      </c>
      <c r="G3812" s="9">
        <v>0.61799999999999999</v>
      </c>
      <c r="H3812" s="9">
        <v>26825.43</v>
      </c>
      <c r="I3812" s="6">
        <v>4</v>
      </c>
      <c r="J3812" s="36" t="str">
        <f t="shared" si="59"/>
        <v>Alto</v>
      </c>
      <c r="K3812" s="6">
        <f>IF(OR(B3812="",D3812="",E3812="",F3812="",G3812="",H3812=""),1,0)</f>
        <v>0</v>
      </c>
      <c r="L3812" s="6">
        <f>IF(C3812&lt;Panorama_geral!$B$3,1,0)</f>
        <v>0</v>
      </c>
      <c r="M3812" s="36">
        <f>IF(D3812&gt;Educacao_infantil!$I$3,1,0)</f>
        <v>0</v>
      </c>
      <c r="N3812" s="7">
        <f>IF(I3812&lt;Educacao_infantil!$J$3,1,0)</f>
        <v>0</v>
      </c>
      <c r="O3812" s="22"/>
    </row>
    <row r="3813" spans="1:15" x14ac:dyDescent="0.25">
      <c r="A3813" s="5" t="s">
        <v>2803</v>
      </c>
      <c r="B3813" s="6" t="s">
        <v>16</v>
      </c>
      <c r="C3813" s="9" t="str">
        <f>VLOOKUP(B3813,'De-Para_Estado_Regiao'!$B$3:$C$29,2,0)</f>
        <v>Sudeste</v>
      </c>
      <c r="D3813" s="6">
        <v>406</v>
      </c>
      <c r="E3813" s="6">
        <v>0.66200000000000003</v>
      </c>
      <c r="F3813" s="6">
        <v>0.66</v>
      </c>
      <c r="G3813" s="6">
        <v>0.53300000000000003</v>
      </c>
      <c r="H3813" s="6">
        <v>14683.27</v>
      </c>
      <c r="I3813" s="6">
        <v>8</v>
      </c>
      <c r="J3813" s="36" t="str">
        <f t="shared" si="59"/>
        <v>Médio</v>
      </c>
      <c r="K3813" s="6">
        <f>IF(OR(B3813="",D3813="",E3813="",F3813="",G3813="",H3813=""),1,0)</f>
        <v>0</v>
      </c>
      <c r="L3813" s="6">
        <f>IF(C3813&lt;Panorama_geral!$B$3,1,0)</f>
        <v>0</v>
      </c>
      <c r="M3813" s="36">
        <f>IF(D3813&gt;Educacao_infantil!$I$3,1,0)</f>
        <v>0</v>
      </c>
      <c r="N3813" s="7">
        <f>IF(I3813&lt;Educacao_infantil!$J$3,1,0)</f>
        <v>0</v>
      </c>
      <c r="O3813" s="22"/>
    </row>
    <row r="3814" spans="1:15" x14ac:dyDescent="0.25">
      <c r="A3814" s="8" t="s">
        <v>2804</v>
      </c>
      <c r="B3814" s="9" t="s">
        <v>14</v>
      </c>
      <c r="C3814" s="9" t="str">
        <f>VLOOKUP(B3814,'De-Para_Estado_Regiao'!$B$3:$C$29,2,0)</f>
        <v>Sul</v>
      </c>
      <c r="D3814" s="9">
        <v>211</v>
      </c>
      <c r="E3814" s="9">
        <v>0.68</v>
      </c>
      <c r="F3814" s="9">
        <v>0.70099999999999996</v>
      </c>
      <c r="G3814" s="9">
        <v>0.54100000000000004</v>
      </c>
      <c r="H3814" s="9">
        <v>19168.75</v>
      </c>
      <c r="I3814" s="6">
        <v>3</v>
      </c>
      <c r="J3814" s="36" t="str">
        <f t="shared" si="59"/>
        <v>Médio</v>
      </c>
      <c r="K3814" s="6">
        <f>IF(OR(B3814="",D3814="",E3814="",F3814="",G3814="",H3814=""),1,0)</f>
        <v>0</v>
      </c>
      <c r="L3814" s="6">
        <f>IF(C3814&lt;Panorama_geral!$B$3,1,0)</f>
        <v>0</v>
      </c>
      <c r="M3814" s="36">
        <f>IF(D3814&gt;Educacao_infantil!$I$3,1,0)</f>
        <v>0</v>
      </c>
      <c r="N3814" s="7">
        <f>IF(I3814&lt;Educacao_infantil!$J$3,1,0)</f>
        <v>0</v>
      </c>
      <c r="O3814" s="22"/>
    </row>
    <row r="3815" spans="1:15" x14ac:dyDescent="0.25">
      <c r="A3815" s="5" t="s">
        <v>2805</v>
      </c>
      <c r="B3815" s="6" t="s">
        <v>14</v>
      </c>
      <c r="C3815" s="9" t="str">
        <f>VLOOKUP(B3815,'De-Para_Estado_Regiao'!$B$3:$C$29,2,0)</f>
        <v>Sul</v>
      </c>
      <c r="D3815" s="6">
        <v>51</v>
      </c>
      <c r="E3815" s="6">
        <v>0.69</v>
      </c>
      <c r="F3815" s="6">
        <v>0.73699999999999999</v>
      </c>
      <c r="G3815" s="6">
        <v>0.53400000000000003</v>
      </c>
      <c r="H3815" s="6">
        <v>25805.62</v>
      </c>
      <c r="I3815" s="6">
        <v>7</v>
      </c>
      <c r="J3815" s="36" t="str">
        <f t="shared" si="59"/>
        <v>Médio</v>
      </c>
      <c r="K3815" s="6">
        <f>IF(OR(B3815="",D3815="",E3815="",F3815="",G3815="",H3815=""),1,0)</f>
        <v>0</v>
      </c>
      <c r="L3815" s="6">
        <f>IF(C3815&lt;Panorama_geral!$B$3,1,0)</f>
        <v>0</v>
      </c>
      <c r="M3815" s="36">
        <f>IF(D3815&gt;Educacao_infantil!$I$3,1,0)</f>
        <v>0</v>
      </c>
      <c r="N3815" s="7">
        <f>IF(I3815&lt;Educacao_infantil!$J$3,1,0)</f>
        <v>0</v>
      </c>
      <c r="O3815" s="22"/>
    </row>
    <row r="3816" spans="1:15" x14ac:dyDescent="0.25">
      <c r="A3816" s="8" t="s">
        <v>2806</v>
      </c>
      <c r="B3816" s="9" t="s">
        <v>14</v>
      </c>
      <c r="C3816" s="9" t="str">
        <f>VLOOKUP(B3816,'De-Para_Estado_Regiao'!$B$3:$C$29,2,0)</f>
        <v>Sul</v>
      </c>
      <c r="D3816" s="9">
        <v>160</v>
      </c>
      <c r="E3816" s="9">
        <v>0.63100000000000001</v>
      </c>
      <c r="F3816" s="9">
        <v>0.60599999999999998</v>
      </c>
      <c r="G3816" s="9">
        <v>0.52300000000000002</v>
      </c>
      <c r="H3816" s="9">
        <v>14591.76</v>
      </c>
      <c r="I3816" s="6">
        <v>23</v>
      </c>
      <c r="J3816" s="36" t="str">
        <f t="shared" si="59"/>
        <v>Médio</v>
      </c>
      <c r="K3816" s="6">
        <f>IF(OR(B3816="",D3816="",E3816="",F3816="",G3816="",H3816=""),1,0)</f>
        <v>0</v>
      </c>
      <c r="L3816" s="6">
        <f>IF(C3816&lt;Panorama_geral!$B$3,1,0)</f>
        <v>0</v>
      </c>
      <c r="M3816" s="36">
        <f>IF(D3816&gt;Educacao_infantil!$I$3,1,0)</f>
        <v>0</v>
      </c>
      <c r="N3816" s="7">
        <f>IF(I3816&lt;Educacao_infantil!$J$3,1,0)</f>
        <v>0</v>
      </c>
      <c r="O3816" s="22"/>
    </row>
    <row r="3817" spans="1:15" x14ac:dyDescent="0.25">
      <c r="A3817" s="8" t="s">
        <v>2808</v>
      </c>
      <c r="B3817" s="9" t="s">
        <v>59</v>
      </c>
      <c r="C3817" s="9" t="str">
        <f>VLOOKUP(B3817,'De-Para_Estado_Regiao'!$B$3:$C$29,2,0)</f>
        <v>Sul</v>
      </c>
      <c r="D3817" s="9">
        <v>125</v>
      </c>
      <c r="E3817" s="9">
        <v>0.76500000000000001</v>
      </c>
      <c r="F3817" s="9">
        <v>0.76700000000000002</v>
      </c>
      <c r="G3817" s="9">
        <v>0.68600000000000005</v>
      </c>
      <c r="H3817" s="9">
        <v>33568.58</v>
      </c>
      <c r="I3817" s="6">
        <v>3</v>
      </c>
      <c r="J3817" s="36" t="str">
        <f t="shared" si="59"/>
        <v>Alto</v>
      </c>
      <c r="K3817" s="6">
        <f>IF(OR(B3817="",D3817="",E3817="",F3817="",G3817="",H3817=""),1,0)</f>
        <v>0</v>
      </c>
      <c r="L3817" s="6">
        <f>IF(C3817&lt;Panorama_geral!$B$3,1,0)</f>
        <v>0</v>
      </c>
      <c r="M3817" s="36">
        <f>IF(D3817&gt;Educacao_infantil!$I$3,1,0)</f>
        <v>0</v>
      </c>
      <c r="N3817" s="7">
        <f>IF(I3817&lt;Educacao_infantil!$J$3,1,0)</f>
        <v>0</v>
      </c>
      <c r="O3817" s="22"/>
    </row>
    <row r="3818" spans="1:15" x14ac:dyDescent="0.25">
      <c r="A3818" s="5" t="s">
        <v>2809</v>
      </c>
      <c r="B3818" s="6" t="s">
        <v>16</v>
      </c>
      <c r="C3818" s="9" t="str">
        <f>VLOOKUP(B3818,'De-Para_Estado_Regiao'!$B$3:$C$29,2,0)</f>
        <v>Sudeste</v>
      </c>
      <c r="D3818" s="6">
        <v>241</v>
      </c>
      <c r="E3818" s="6">
        <v>0.68700000000000006</v>
      </c>
      <c r="F3818" s="6">
        <v>0.67600000000000005</v>
      </c>
      <c r="G3818" s="6">
        <v>0.59399999999999997</v>
      </c>
      <c r="H3818" s="6">
        <v>19245.57</v>
      </c>
      <c r="I3818" s="6">
        <v>5</v>
      </c>
      <c r="J3818" s="36" t="str">
        <f t="shared" si="59"/>
        <v>Médio</v>
      </c>
      <c r="K3818" s="6">
        <f>IF(OR(B3818="",D3818="",E3818="",F3818="",G3818="",H3818=""),1,0)</f>
        <v>0</v>
      </c>
      <c r="L3818" s="6">
        <f>IF(C3818&lt;Panorama_geral!$B$3,1,0)</f>
        <v>0</v>
      </c>
      <c r="M3818" s="36">
        <f>IF(D3818&gt;Educacao_infantil!$I$3,1,0)</f>
        <v>0</v>
      </c>
      <c r="N3818" s="7">
        <f>IF(I3818&lt;Educacao_infantil!$J$3,1,0)</f>
        <v>0</v>
      </c>
      <c r="O3818" s="22"/>
    </row>
    <row r="3819" spans="1:15" x14ac:dyDescent="0.25">
      <c r="A3819" s="8" t="s">
        <v>727</v>
      </c>
      <c r="B3819" s="9" t="s">
        <v>16</v>
      </c>
      <c r="C3819" s="9" t="str">
        <f>VLOOKUP(B3819,'De-Para_Estado_Regiao'!$B$3:$C$29,2,0)</f>
        <v>Sudeste</v>
      </c>
      <c r="D3819" s="9">
        <v>231</v>
      </c>
      <c r="E3819" s="9">
        <v>0.71799999999999997</v>
      </c>
      <c r="F3819" s="9">
        <v>0.69199999999999995</v>
      </c>
      <c r="G3819" s="9">
        <v>0.63700000000000001</v>
      </c>
      <c r="H3819" s="9">
        <v>20554.12</v>
      </c>
      <c r="I3819" s="6">
        <v>8</v>
      </c>
      <c r="J3819" s="36" t="str">
        <f t="shared" si="59"/>
        <v>Alto</v>
      </c>
      <c r="K3819" s="6">
        <f>IF(OR(B3819="",D3819="",E3819="",F3819="",G3819="",H3819=""),1,0)</f>
        <v>0</v>
      </c>
      <c r="L3819" s="6">
        <f>IF(C3819&lt;Panorama_geral!$B$3,1,0)</f>
        <v>0</v>
      </c>
      <c r="M3819" s="36">
        <f>IF(D3819&gt;Educacao_infantil!$I$3,1,0)</f>
        <v>0</v>
      </c>
      <c r="N3819" s="7">
        <f>IF(I3819&lt;Educacao_infantil!$J$3,1,0)</f>
        <v>0</v>
      </c>
      <c r="O3819" s="22"/>
    </row>
    <row r="3820" spans="1:15" x14ac:dyDescent="0.25">
      <c r="A3820" s="5" t="s">
        <v>2810</v>
      </c>
      <c r="B3820" s="6" t="s">
        <v>82</v>
      </c>
      <c r="C3820" s="9" t="str">
        <f>VLOOKUP(B3820,'De-Para_Estado_Regiao'!$B$3:$C$29,2,0)</f>
        <v>Nordeste</v>
      </c>
      <c r="D3820" s="6">
        <v>642</v>
      </c>
      <c r="E3820" s="6">
        <v>0.627</v>
      </c>
      <c r="F3820" s="6">
        <v>0.60199999999999998</v>
      </c>
      <c r="G3820" s="6">
        <v>0.53400000000000003</v>
      </c>
      <c r="H3820" s="6">
        <v>9496.57</v>
      </c>
      <c r="I3820" s="6">
        <v>14</v>
      </c>
      <c r="J3820" s="36" t="str">
        <f t="shared" si="59"/>
        <v>Médio</v>
      </c>
      <c r="K3820" s="6">
        <f>IF(OR(B3820="",D3820="",E3820="",F3820="",G3820="",H3820=""),1,0)</f>
        <v>0</v>
      </c>
      <c r="L3820" s="6">
        <f>IF(C3820&lt;Panorama_geral!$B$3,1,0)</f>
        <v>0</v>
      </c>
      <c r="M3820" s="36">
        <f>IF(D3820&gt;Educacao_infantil!$I$3,1,0)</f>
        <v>0</v>
      </c>
      <c r="N3820" s="7">
        <f>IF(I3820&lt;Educacao_infantil!$J$3,1,0)</f>
        <v>0</v>
      </c>
      <c r="O3820" s="22"/>
    </row>
    <row r="3821" spans="1:15" x14ac:dyDescent="0.25">
      <c r="A3821" s="8" t="s">
        <v>2811</v>
      </c>
      <c r="B3821" s="9" t="s">
        <v>22</v>
      </c>
      <c r="C3821" s="9" t="str">
        <f>VLOOKUP(B3821,'De-Para_Estado_Regiao'!$B$3:$C$29,2,0)</f>
        <v>Sul</v>
      </c>
      <c r="D3821" s="9">
        <v>104</v>
      </c>
      <c r="E3821" s="9">
        <v>0.79</v>
      </c>
      <c r="F3821" s="9">
        <v>0.79</v>
      </c>
      <c r="G3821" s="9">
        <v>0.748</v>
      </c>
      <c r="H3821" s="9">
        <v>39847.699999999997</v>
      </c>
      <c r="I3821" s="6">
        <v>4</v>
      </c>
      <c r="J3821" s="36" t="str">
        <f t="shared" si="59"/>
        <v>Alto</v>
      </c>
      <c r="K3821" s="6">
        <f>IF(OR(B3821="",D3821="",E3821="",F3821="",G3821="",H3821=""),1,0)</f>
        <v>0</v>
      </c>
      <c r="L3821" s="6">
        <f>IF(C3821&lt;Panorama_geral!$B$3,1,0)</f>
        <v>0</v>
      </c>
      <c r="M3821" s="36">
        <f>IF(D3821&gt;Educacao_infantil!$I$3,1,0)</f>
        <v>0</v>
      </c>
      <c r="N3821" s="7">
        <f>IF(I3821&lt;Educacao_infantil!$J$3,1,0)</f>
        <v>0</v>
      </c>
      <c r="O3821" s="22"/>
    </row>
    <row r="3822" spans="1:15" x14ac:dyDescent="0.25">
      <c r="A3822" s="8" t="s">
        <v>2813</v>
      </c>
      <c r="B3822" s="9" t="s">
        <v>114</v>
      </c>
      <c r="C3822" s="9" t="str">
        <f>VLOOKUP(B3822,'De-Para_Estado_Regiao'!$B$3:$C$29,2,0)</f>
        <v>Nordeste</v>
      </c>
      <c r="D3822" s="9">
        <v>607</v>
      </c>
      <c r="E3822" s="9">
        <v>0.61699999999999999</v>
      </c>
      <c r="F3822" s="9">
        <v>0.59099999999999997</v>
      </c>
      <c r="G3822" s="9">
        <v>0.52</v>
      </c>
      <c r="H3822" s="9">
        <v>15703.9</v>
      </c>
      <c r="I3822" s="6">
        <v>4</v>
      </c>
      <c r="J3822" s="36" t="str">
        <f t="shared" si="59"/>
        <v>Médio</v>
      </c>
      <c r="K3822" s="6">
        <f>IF(OR(B3822="",D3822="",E3822="",F3822="",G3822="",H3822=""),1,0)</f>
        <v>0</v>
      </c>
      <c r="L3822" s="6">
        <f>IF(C3822&lt;Panorama_geral!$B$3,1,0)</f>
        <v>0</v>
      </c>
      <c r="M3822" s="36">
        <f>IF(D3822&gt;Educacao_infantil!$I$3,1,0)</f>
        <v>0</v>
      </c>
      <c r="N3822" s="7">
        <f>IF(I3822&lt;Educacao_infantil!$J$3,1,0)</f>
        <v>0</v>
      </c>
      <c r="O3822" s="22"/>
    </row>
    <row r="3823" spans="1:15" x14ac:dyDescent="0.25">
      <c r="A3823" s="5" t="s">
        <v>2814</v>
      </c>
      <c r="B3823" s="6" t="s">
        <v>16</v>
      </c>
      <c r="C3823" s="9" t="str">
        <f>VLOOKUP(B3823,'De-Para_Estado_Regiao'!$B$3:$C$29,2,0)</f>
        <v>Sudeste</v>
      </c>
      <c r="D3823" s="6">
        <v>241</v>
      </c>
      <c r="E3823" s="6">
        <v>0.69799999999999995</v>
      </c>
      <c r="F3823" s="6">
        <v>0.68100000000000005</v>
      </c>
      <c r="G3823" s="6">
        <v>0.58699999999999997</v>
      </c>
      <c r="H3823" s="6">
        <v>21508.74</v>
      </c>
      <c r="I3823" s="6">
        <v>6</v>
      </c>
      <c r="J3823" s="36" t="str">
        <f t="shared" si="59"/>
        <v>Médio</v>
      </c>
      <c r="K3823" s="6">
        <f>IF(OR(B3823="",D3823="",E3823="",F3823="",G3823="",H3823=""),1,0)</f>
        <v>0</v>
      </c>
      <c r="L3823" s="6">
        <f>IF(C3823&lt;Panorama_geral!$B$3,1,0)</f>
        <v>0</v>
      </c>
      <c r="M3823" s="36">
        <f>IF(D3823&gt;Educacao_infantil!$I$3,1,0)</f>
        <v>0</v>
      </c>
      <c r="N3823" s="7">
        <f>IF(I3823&lt;Educacao_infantil!$J$3,1,0)</f>
        <v>0</v>
      </c>
      <c r="O3823" s="22"/>
    </row>
    <row r="3824" spans="1:15" x14ac:dyDescent="0.25">
      <c r="A3824" s="8" t="s">
        <v>2815</v>
      </c>
      <c r="B3824" s="9" t="s">
        <v>14</v>
      </c>
      <c r="C3824" s="9" t="str">
        <f>VLOOKUP(B3824,'De-Para_Estado_Regiao'!$B$3:$C$29,2,0)</f>
        <v>Sul</v>
      </c>
      <c r="D3824" s="9">
        <v>111</v>
      </c>
      <c r="E3824" s="9">
        <v>0.73199999999999998</v>
      </c>
      <c r="F3824" s="9">
        <v>0.73299999999999998</v>
      </c>
      <c r="G3824" s="9">
        <v>0.63600000000000001</v>
      </c>
      <c r="H3824" s="9">
        <v>26465.22</v>
      </c>
      <c r="I3824" s="6">
        <v>2</v>
      </c>
      <c r="J3824" s="36" t="str">
        <f t="shared" si="59"/>
        <v>Alto</v>
      </c>
      <c r="K3824" s="6">
        <f>IF(OR(B3824="",D3824="",E3824="",F3824="",G3824="",H3824=""),1,0)</f>
        <v>0</v>
      </c>
      <c r="L3824" s="6">
        <f>IF(C3824&lt;Panorama_geral!$B$3,1,0)</f>
        <v>0</v>
      </c>
      <c r="M3824" s="36">
        <f>IF(D3824&gt;Educacao_infantil!$I$3,1,0)</f>
        <v>0</v>
      </c>
      <c r="N3824" s="7">
        <f>IF(I3824&lt;Educacao_infantil!$J$3,1,0)</f>
        <v>0</v>
      </c>
      <c r="O3824" s="22"/>
    </row>
    <row r="3825" spans="1:15" x14ac:dyDescent="0.25">
      <c r="A3825" s="5" t="s">
        <v>2816</v>
      </c>
      <c r="B3825" s="6" t="s">
        <v>14</v>
      </c>
      <c r="C3825" s="9" t="str">
        <f>VLOOKUP(B3825,'De-Para_Estado_Regiao'!$B$3:$C$29,2,0)</f>
        <v>Sul</v>
      </c>
      <c r="D3825" s="6">
        <v>95</v>
      </c>
      <c r="E3825" s="6">
        <v>0.7</v>
      </c>
      <c r="F3825" s="6">
        <v>0.71499999999999997</v>
      </c>
      <c r="G3825" s="6">
        <v>0.56100000000000005</v>
      </c>
      <c r="H3825" s="6">
        <v>30116.66</v>
      </c>
      <c r="I3825" s="6">
        <v>4</v>
      </c>
      <c r="J3825" s="36" t="str">
        <f t="shared" si="59"/>
        <v>Alto</v>
      </c>
      <c r="K3825" s="6">
        <f>IF(OR(B3825="",D3825="",E3825="",F3825="",G3825="",H3825=""),1,0)</f>
        <v>0</v>
      </c>
      <c r="L3825" s="6">
        <f>IF(C3825&lt;Panorama_geral!$B$3,1,0)</f>
        <v>0</v>
      </c>
      <c r="M3825" s="36">
        <f>IF(D3825&gt;Educacao_infantil!$I$3,1,0)</f>
        <v>0</v>
      </c>
      <c r="N3825" s="7">
        <f>IF(I3825&lt;Educacao_infantil!$J$3,1,0)</f>
        <v>0</v>
      </c>
      <c r="O3825" s="22"/>
    </row>
    <row r="3826" spans="1:15" x14ac:dyDescent="0.25">
      <c r="A3826" s="8" t="s">
        <v>2817</v>
      </c>
      <c r="B3826" s="9" t="s">
        <v>14</v>
      </c>
      <c r="C3826" s="9" t="str">
        <f>VLOOKUP(B3826,'De-Para_Estado_Regiao'!$B$3:$C$29,2,0)</f>
        <v>Sul</v>
      </c>
      <c r="D3826" s="9">
        <v>60</v>
      </c>
      <c r="E3826" s="9">
        <v>0.77700000000000002</v>
      </c>
      <c r="F3826" s="9">
        <v>0.77400000000000002</v>
      </c>
      <c r="G3826" s="9">
        <v>0.72199999999999998</v>
      </c>
      <c r="H3826" s="9">
        <v>51508.639999999999</v>
      </c>
      <c r="I3826" s="6">
        <v>6</v>
      </c>
      <c r="J3826" s="36" t="str">
        <f t="shared" si="59"/>
        <v>Alto</v>
      </c>
      <c r="K3826" s="6">
        <f>IF(OR(B3826="",D3826="",E3826="",F3826="",G3826="",H3826=""),1,0)</f>
        <v>0</v>
      </c>
      <c r="L3826" s="6">
        <f>IF(C3826&lt;Panorama_geral!$B$3,1,0)</f>
        <v>0</v>
      </c>
      <c r="M3826" s="36">
        <f>IF(D3826&gt;Educacao_infantil!$I$3,1,0)</f>
        <v>0</v>
      </c>
      <c r="N3826" s="7">
        <f>IF(I3826&lt;Educacao_infantil!$J$3,1,0)</f>
        <v>0</v>
      </c>
      <c r="O3826" s="22"/>
    </row>
    <row r="3827" spans="1:15" x14ac:dyDescent="0.25">
      <c r="A3827" s="5" t="s">
        <v>2818</v>
      </c>
      <c r="B3827" s="6" t="s">
        <v>14</v>
      </c>
      <c r="C3827" s="9" t="str">
        <f>VLOOKUP(B3827,'De-Para_Estado_Regiao'!$B$3:$C$29,2,0)</f>
        <v>Sul</v>
      </c>
      <c r="D3827" s="6">
        <v>190</v>
      </c>
      <c r="E3827" s="6">
        <v>0.64300000000000002</v>
      </c>
      <c r="F3827" s="6">
        <v>0.65300000000000002</v>
      </c>
      <c r="G3827" s="6">
        <v>0.51200000000000001</v>
      </c>
      <c r="H3827" s="6">
        <v>24073.53</v>
      </c>
      <c r="I3827" s="6">
        <v>9</v>
      </c>
      <c r="J3827" s="36" t="str">
        <f t="shared" si="59"/>
        <v>Médio</v>
      </c>
      <c r="K3827" s="6">
        <f>IF(OR(B3827="",D3827="",E3827="",F3827="",G3827="",H3827=""),1,0)</f>
        <v>0</v>
      </c>
      <c r="L3827" s="6">
        <f>IF(C3827&lt;Panorama_geral!$B$3,1,0)</f>
        <v>0</v>
      </c>
      <c r="M3827" s="36">
        <f>IF(D3827&gt;Educacao_infantil!$I$3,1,0)</f>
        <v>0</v>
      </c>
      <c r="N3827" s="7">
        <f>IF(I3827&lt;Educacao_infantil!$J$3,1,0)</f>
        <v>0</v>
      </c>
      <c r="O3827" s="22"/>
    </row>
    <row r="3828" spans="1:15" x14ac:dyDescent="0.25">
      <c r="A3828" s="8" t="s">
        <v>2819</v>
      </c>
      <c r="B3828" s="9" t="s">
        <v>14</v>
      </c>
      <c r="C3828" s="9" t="str">
        <f>VLOOKUP(B3828,'De-Para_Estado_Regiao'!$B$3:$C$29,2,0)</f>
        <v>Sul</v>
      </c>
      <c r="D3828" s="9">
        <v>186</v>
      </c>
      <c r="E3828" s="9">
        <v>0.69</v>
      </c>
      <c r="F3828" s="9">
        <v>0.71099999999999997</v>
      </c>
      <c r="G3828" s="9">
        <v>0.57699999999999996</v>
      </c>
      <c r="H3828" s="9">
        <v>27770.6</v>
      </c>
      <c r="I3828" s="6">
        <v>2</v>
      </c>
      <c r="J3828" s="36" t="str">
        <f t="shared" si="59"/>
        <v>Médio</v>
      </c>
      <c r="K3828" s="6">
        <f>IF(OR(B3828="",D3828="",E3828="",F3828="",G3828="",H3828=""),1,0)</f>
        <v>0</v>
      </c>
      <c r="L3828" s="6">
        <f>IF(C3828&lt;Panorama_geral!$B$3,1,0)</f>
        <v>0</v>
      </c>
      <c r="M3828" s="36">
        <f>IF(D3828&gt;Educacao_infantil!$I$3,1,0)</f>
        <v>0</v>
      </c>
      <c r="N3828" s="7">
        <f>IF(I3828&lt;Educacao_infantil!$J$3,1,0)</f>
        <v>0</v>
      </c>
      <c r="O3828" s="22"/>
    </row>
    <row r="3829" spans="1:15" x14ac:dyDescent="0.25">
      <c r="A3829" s="5" t="s">
        <v>2820</v>
      </c>
      <c r="B3829" s="6" t="s">
        <v>82</v>
      </c>
      <c r="C3829" s="9" t="str">
        <f>VLOOKUP(B3829,'De-Para_Estado_Regiao'!$B$3:$C$29,2,0)</f>
        <v>Nordeste</v>
      </c>
      <c r="D3829" s="6">
        <v>617</v>
      </c>
      <c r="E3829" s="6">
        <v>0.63600000000000001</v>
      </c>
      <c r="F3829" s="6">
        <v>0.61199999999999999</v>
      </c>
      <c r="G3829" s="6">
        <v>0.52800000000000002</v>
      </c>
      <c r="H3829" s="6">
        <v>10232.82</v>
      </c>
      <c r="I3829" s="6">
        <v>7</v>
      </c>
      <c r="J3829" s="36" t="str">
        <f t="shared" si="59"/>
        <v>Médio</v>
      </c>
      <c r="K3829" s="6">
        <f>IF(OR(B3829="",D3829="",E3829="",F3829="",G3829="",H3829=""),1,0)</f>
        <v>0</v>
      </c>
      <c r="L3829" s="6">
        <f>IF(C3829&lt;Panorama_geral!$B$3,1,0)</f>
        <v>0</v>
      </c>
      <c r="M3829" s="36">
        <f>IF(D3829&gt;Educacao_infantil!$I$3,1,0)</f>
        <v>0</v>
      </c>
      <c r="N3829" s="7">
        <f>IF(I3829&lt;Educacao_infantil!$J$3,1,0)</f>
        <v>0</v>
      </c>
      <c r="O3829" s="22"/>
    </row>
    <row r="3830" spans="1:15" x14ac:dyDescent="0.25">
      <c r="A3830" s="8" t="s">
        <v>2821</v>
      </c>
      <c r="B3830" s="9" t="s">
        <v>16</v>
      </c>
      <c r="C3830" s="9" t="str">
        <f>VLOOKUP(B3830,'De-Para_Estado_Regiao'!$B$3:$C$29,2,0)</f>
        <v>Sudeste</v>
      </c>
      <c r="D3830" s="9">
        <v>440</v>
      </c>
      <c r="E3830" s="9">
        <v>0.68500000000000005</v>
      </c>
      <c r="F3830" s="9">
        <v>0.68899999999999995</v>
      </c>
      <c r="G3830" s="9">
        <v>0.56799999999999995</v>
      </c>
      <c r="H3830" s="9">
        <v>13562.68</v>
      </c>
      <c r="I3830" s="6">
        <v>7</v>
      </c>
      <c r="J3830" s="36" t="str">
        <f t="shared" si="59"/>
        <v>Médio</v>
      </c>
      <c r="K3830" s="6">
        <f>IF(OR(B3830="",D3830="",E3830="",F3830="",G3830="",H3830=""),1,0)</f>
        <v>0</v>
      </c>
      <c r="L3830" s="6">
        <f>IF(C3830&lt;Panorama_geral!$B$3,1,0)</f>
        <v>0</v>
      </c>
      <c r="M3830" s="36">
        <f>IF(D3830&gt;Educacao_infantil!$I$3,1,0)</f>
        <v>0</v>
      </c>
      <c r="N3830" s="7">
        <f>IF(I3830&lt;Educacao_infantil!$J$3,1,0)</f>
        <v>0</v>
      </c>
      <c r="O3830" s="22"/>
    </row>
    <row r="3831" spans="1:15" x14ac:dyDescent="0.25">
      <c r="A3831" s="5" t="s">
        <v>2822</v>
      </c>
      <c r="B3831" s="6" t="s">
        <v>14</v>
      </c>
      <c r="C3831" s="9" t="str">
        <f>VLOOKUP(B3831,'De-Para_Estado_Regiao'!$B$3:$C$29,2,0)</f>
        <v>Sul</v>
      </c>
      <c r="D3831" s="6">
        <v>177</v>
      </c>
      <c r="E3831" s="6">
        <v>0.69099999999999995</v>
      </c>
      <c r="F3831" s="6">
        <v>0.68400000000000005</v>
      </c>
      <c r="G3831" s="6">
        <v>0.59</v>
      </c>
      <c r="H3831" s="6">
        <v>19594.990000000002</v>
      </c>
      <c r="I3831" s="6">
        <v>5</v>
      </c>
      <c r="J3831" s="36" t="str">
        <f t="shared" si="59"/>
        <v>Médio</v>
      </c>
      <c r="K3831" s="6">
        <f>IF(OR(B3831="",D3831="",E3831="",F3831="",G3831="",H3831=""),1,0)</f>
        <v>0</v>
      </c>
      <c r="L3831" s="6">
        <f>IF(C3831&lt;Panorama_geral!$B$3,1,0)</f>
        <v>0</v>
      </c>
      <c r="M3831" s="36">
        <f>IF(D3831&gt;Educacao_infantil!$I$3,1,0)</f>
        <v>0</v>
      </c>
      <c r="N3831" s="7">
        <f>IF(I3831&lt;Educacao_infantil!$J$3,1,0)</f>
        <v>0</v>
      </c>
      <c r="O3831" s="22"/>
    </row>
    <row r="3832" spans="1:15" x14ac:dyDescent="0.25">
      <c r="A3832" s="5" t="s">
        <v>2823</v>
      </c>
      <c r="B3832" s="6" t="s">
        <v>31</v>
      </c>
      <c r="C3832" s="9" t="str">
        <f>VLOOKUP(B3832,'De-Para_Estado_Regiao'!$B$3:$C$29,2,0)</f>
        <v>Nordeste</v>
      </c>
      <c r="D3832" s="6">
        <v>786</v>
      </c>
      <c r="E3832" s="6">
        <v>0.59899999999999998</v>
      </c>
      <c r="F3832" s="6">
        <v>0.55600000000000005</v>
      </c>
      <c r="G3832" s="6">
        <v>0.51</v>
      </c>
      <c r="H3832" s="6">
        <v>6971.19</v>
      </c>
      <c r="I3832" s="6">
        <v>5</v>
      </c>
      <c r="J3832" s="36" t="str">
        <f t="shared" si="59"/>
        <v>Médio</v>
      </c>
      <c r="K3832" s="6">
        <f>IF(OR(B3832="",D3832="",E3832="",F3832="",G3832="",H3832=""),1,0)</f>
        <v>0</v>
      </c>
      <c r="L3832" s="6">
        <f>IF(C3832&lt;Panorama_geral!$B$3,1,0)</f>
        <v>0</v>
      </c>
      <c r="M3832" s="36">
        <f>IF(D3832&gt;Educacao_infantil!$I$3,1,0)</f>
        <v>0</v>
      </c>
      <c r="N3832" s="7">
        <f>IF(I3832&lt;Educacao_infantil!$J$3,1,0)</f>
        <v>0</v>
      </c>
      <c r="O3832" s="22"/>
    </row>
    <row r="3833" spans="1:15" x14ac:dyDescent="0.25">
      <c r="A3833" s="8" t="s">
        <v>2824</v>
      </c>
      <c r="B3833" s="9" t="s">
        <v>14</v>
      </c>
      <c r="C3833" s="9" t="str">
        <f>VLOOKUP(B3833,'De-Para_Estado_Regiao'!$B$3:$C$29,2,0)</f>
        <v>Sul</v>
      </c>
      <c r="D3833" s="9">
        <v>158</v>
      </c>
      <c r="E3833" s="9">
        <v>0.68700000000000006</v>
      </c>
      <c r="F3833" s="9">
        <v>0.67500000000000004</v>
      </c>
      <c r="G3833" s="9">
        <v>0.61</v>
      </c>
      <c r="H3833" s="9">
        <v>26122.39</v>
      </c>
      <c r="I3833" s="6">
        <v>4</v>
      </c>
      <c r="J3833" s="36" t="str">
        <f t="shared" si="59"/>
        <v>Médio</v>
      </c>
      <c r="K3833" s="6">
        <f>IF(OR(B3833="",D3833="",E3833="",F3833="",G3833="",H3833=""),1,0)</f>
        <v>0</v>
      </c>
      <c r="L3833" s="6">
        <f>IF(C3833&lt;Panorama_geral!$B$3,1,0)</f>
        <v>0</v>
      </c>
      <c r="M3833" s="36">
        <f>IF(D3833&gt;Educacao_infantil!$I$3,1,0)</f>
        <v>0</v>
      </c>
      <c r="N3833" s="7">
        <f>IF(I3833&lt;Educacao_infantil!$J$3,1,0)</f>
        <v>0</v>
      </c>
      <c r="O3833" s="22"/>
    </row>
    <row r="3834" spans="1:15" x14ac:dyDescent="0.25">
      <c r="A3834" s="5" t="s">
        <v>2825</v>
      </c>
      <c r="B3834" s="6" t="s">
        <v>49</v>
      </c>
      <c r="C3834" s="9" t="str">
        <f>VLOOKUP(B3834,'De-Para_Estado_Regiao'!$B$3:$C$29,2,0)</f>
        <v>Norte</v>
      </c>
      <c r="D3834" s="6">
        <v>868</v>
      </c>
      <c r="E3834" s="6">
        <v>0.60799999999999998</v>
      </c>
      <c r="F3834" s="6">
        <v>0.57999999999999996</v>
      </c>
      <c r="G3834" s="6">
        <v>0.48799999999999999</v>
      </c>
      <c r="H3834" s="6">
        <v>6832.32</v>
      </c>
      <c r="I3834" s="6">
        <v>19</v>
      </c>
      <c r="J3834" s="36" t="str">
        <f t="shared" si="59"/>
        <v>Médio</v>
      </c>
      <c r="K3834" s="6">
        <f>IF(OR(B3834="",D3834="",E3834="",F3834="",G3834="",H3834=""),1,0)</f>
        <v>0</v>
      </c>
      <c r="L3834" s="6">
        <f>IF(C3834&lt;Panorama_geral!$B$3,1,0)</f>
        <v>0</v>
      </c>
      <c r="M3834" s="36">
        <f>IF(D3834&gt;Educacao_infantil!$I$3,1,0)</f>
        <v>0</v>
      </c>
      <c r="N3834" s="7">
        <f>IF(I3834&lt;Educacao_infantil!$J$3,1,0)</f>
        <v>0</v>
      </c>
      <c r="O3834" s="22"/>
    </row>
    <row r="3835" spans="1:15" x14ac:dyDescent="0.25">
      <c r="A3835" s="8" t="s">
        <v>2826</v>
      </c>
      <c r="B3835" s="9" t="s">
        <v>64</v>
      </c>
      <c r="C3835" s="9" t="str">
        <f>VLOOKUP(B3835,'De-Para_Estado_Regiao'!$B$3:$C$29,2,0)</f>
        <v>Sudeste</v>
      </c>
      <c r="D3835" s="9">
        <v>201</v>
      </c>
      <c r="E3835" s="9">
        <v>0.622</v>
      </c>
      <c r="F3835" s="9">
        <v>0.60899999999999999</v>
      </c>
      <c r="G3835" s="9">
        <v>0.48099999999999998</v>
      </c>
      <c r="H3835" s="9">
        <v>16506.04</v>
      </c>
      <c r="I3835" s="6">
        <v>4</v>
      </c>
      <c r="J3835" s="36" t="str">
        <f t="shared" si="59"/>
        <v>Médio</v>
      </c>
      <c r="K3835" s="6">
        <f>IF(OR(B3835="",D3835="",E3835="",F3835="",G3835="",H3835=""),1,0)</f>
        <v>0</v>
      </c>
      <c r="L3835" s="6">
        <f>IF(C3835&lt;Panorama_geral!$B$3,1,0)</f>
        <v>0</v>
      </c>
      <c r="M3835" s="36">
        <f>IF(D3835&gt;Educacao_infantil!$I$3,1,0)</f>
        <v>0</v>
      </c>
      <c r="N3835" s="7">
        <f>IF(I3835&lt;Educacao_infantil!$J$3,1,0)</f>
        <v>0</v>
      </c>
      <c r="O3835" s="22"/>
    </row>
    <row r="3836" spans="1:15" x14ac:dyDescent="0.25">
      <c r="A3836" s="5" t="s">
        <v>2827</v>
      </c>
      <c r="B3836" s="6" t="s">
        <v>14</v>
      </c>
      <c r="C3836" s="9" t="str">
        <f>VLOOKUP(B3836,'De-Para_Estado_Regiao'!$B$3:$C$29,2,0)</f>
        <v>Sul</v>
      </c>
      <c r="D3836" s="6">
        <v>276</v>
      </c>
      <c r="E3836" s="6">
        <v>0.72299999999999998</v>
      </c>
      <c r="F3836" s="6">
        <v>0.68700000000000006</v>
      </c>
      <c r="G3836" s="6">
        <v>0.628</v>
      </c>
      <c r="H3836" s="6">
        <v>14349.55</v>
      </c>
      <c r="I3836" s="6">
        <v>18</v>
      </c>
      <c r="J3836" s="36" t="str">
        <f t="shared" si="59"/>
        <v>Alto</v>
      </c>
      <c r="K3836" s="6">
        <f>IF(OR(B3836="",D3836="",E3836="",F3836="",G3836="",H3836=""),1,0)</f>
        <v>0</v>
      </c>
      <c r="L3836" s="6">
        <f>IF(C3836&lt;Panorama_geral!$B$3,1,0)</f>
        <v>0</v>
      </c>
      <c r="M3836" s="36">
        <f>IF(D3836&gt;Educacao_infantil!$I$3,1,0)</f>
        <v>0</v>
      </c>
      <c r="N3836" s="7">
        <f>IF(I3836&lt;Educacao_infantil!$J$3,1,0)</f>
        <v>0</v>
      </c>
      <c r="O3836" s="22"/>
    </row>
    <row r="3837" spans="1:15" x14ac:dyDescent="0.25">
      <c r="A3837" s="8" t="s">
        <v>2828</v>
      </c>
      <c r="B3837" s="9" t="s">
        <v>16</v>
      </c>
      <c r="C3837" s="9" t="str">
        <f>VLOOKUP(B3837,'De-Para_Estado_Regiao'!$B$3:$C$29,2,0)</f>
        <v>Sudeste</v>
      </c>
      <c r="D3837" s="9">
        <v>445</v>
      </c>
      <c r="E3837" s="9">
        <v>0.68</v>
      </c>
      <c r="F3837" s="9">
        <v>0.65500000000000003</v>
      </c>
      <c r="G3837" s="9">
        <v>0.58799999999999997</v>
      </c>
      <c r="H3837" s="9">
        <v>12976.77</v>
      </c>
      <c r="I3837" s="6">
        <v>5</v>
      </c>
      <c r="J3837" s="36" t="str">
        <f t="shared" si="59"/>
        <v>Médio</v>
      </c>
      <c r="K3837" s="6">
        <f>IF(OR(B3837="",D3837="",E3837="",F3837="",G3837="",H3837=""),1,0)</f>
        <v>0</v>
      </c>
      <c r="L3837" s="6">
        <f>IF(C3837&lt;Panorama_geral!$B$3,1,0)</f>
        <v>0</v>
      </c>
      <c r="M3837" s="36">
        <f>IF(D3837&gt;Educacao_infantil!$I$3,1,0)</f>
        <v>0</v>
      </c>
      <c r="N3837" s="7">
        <f>IF(I3837&lt;Educacao_infantil!$J$3,1,0)</f>
        <v>0</v>
      </c>
      <c r="O3837" s="22"/>
    </row>
    <row r="3838" spans="1:15" x14ac:dyDescent="0.25">
      <c r="A3838" s="5" t="s">
        <v>2831</v>
      </c>
      <c r="B3838" s="6" t="s">
        <v>64</v>
      </c>
      <c r="C3838" s="9" t="str">
        <f>VLOOKUP(B3838,'De-Para_Estado_Regiao'!$B$3:$C$29,2,0)</f>
        <v>Sudeste</v>
      </c>
      <c r="D3838" s="6">
        <v>165</v>
      </c>
      <c r="E3838" s="6">
        <v>0.68</v>
      </c>
      <c r="F3838" s="6">
        <v>0.64700000000000002</v>
      </c>
      <c r="G3838" s="6">
        <v>0.58799999999999997</v>
      </c>
      <c r="H3838" s="6">
        <v>16263.45</v>
      </c>
      <c r="I3838" s="6">
        <v>4</v>
      </c>
      <c r="J3838" s="36" t="str">
        <f t="shared" si="59"/>
        <v>Médio</v>
      </c>
      <c r="K3838" s="6">
        <f>IF(OR(B3838="",D3838="",E3838="",F3838="",G3838="",H3838=""),1,0)</f>
        <v>0</v>
      </c>
      <c r="L3838" s="6">
        <f>IF(C3838&lt;Panorama_geral!$B$3,1,0)</f>
        <v>0</v>
      </c>
      <c r="M3838" s="36">
        <f>IF(D3838&gt;Educacao_infantil!$I$3,1,0)</f>
        <v>0</v>
      </c>
      <c r="N3838" s="7">
        <f>IF(I3838&lt;Educacao_infantil!$J$3,1,0)</f>
        <v>0</v>
      </c>
      <c r="O3838" s="22"/>
    </row>
    <row r="3839" spans="1:15" x14ac:dyDescent="0.25">
      <c r="A3839" s="8" t="s">
        <v>2832</v>
      </c>
      <c r="B3839" s="9" t="s">
        <v>16</v>
      </c>
      <c r="C3839" s="9" t="str">
        <f>VLOOKUP(B3839,'De-Para_Estado_Regiao'!$B$3:$C$29,2,0)</f>
        <v>Sudeste</v>
      </c>
      <c r="D3839" s="9">
        <v>319</v>
      </c>
      <c r="E3839" s="9">
        <v>0.6</v>
      </c>
      <c r="F3839" s="9">
        <v>0.58499999999999996</v>
      </c>
      <c r="G3839" s="9">
        <v>0.46100000000000002</v>
      </c>
      <c r="H3839" s="9">
        <v>8529.85</v>
      </c>
      <c r="I3839" s="6">
        <v>8</v>
      </c>
      <c r="J3839" s="36" t="str">
        <f t="shared" si="59"/>
        <v>Médio</v>
      </c>
      <c r="K3839" s="6">
        <f>IF(OR(B3839="",D3839="",E3839="",F3839="",G3839="",H3839=""),1,0)</f>
        <v>0</v>
      </c>
      <c r="L3839" s="6">
        <f>IF(C3839&lt;Panorama_geral!$B$3,1,0)</f>
        <v>0</v>
      </c>
      <c r="M3839" s="36">
        <f>IF(D3839&gt;Educacao_infantil!$I$3,1,0)</f>
        <v>0</v>
      </c>
      <c r="N3839" s="7">
        <f>IF(I3839&lt;Educacao_infantil!$J$3,1,0)</f>
        <v>0</v>
      </c>
      <c r="O3839" s="22"/>
    </row>
    <row r="3840" spans="1:15" x14ac:dyDescent="0.25">
      <c r="A3840" s="8" t="s">
        <v>2834</v>
      </c>
      <c r="B3840" s="9" t="s">
        <v>24</v>
      </c>
      <c r="C3840" s="9" t="str">
        <f>VLOOKUP(B3840,'De-Para_Estado_Regiao'!$B$3:$C$29,2,0)</f>
        <v>Nordeste</v>
      </c>
      <c r="D3840" s="9">
        <v>872</v>
      </c>
      <c r="E3840" s="9">
        <v>0.60499999999999998</v>
      </c>
      <c r="F3840" s="9">
        <v>0.60699999999999998</v>
      </c>
      <c r="G3840" s="9">
        <v>0.46600000000000003</v>
      </c>
      <c r="H3840" s="9">
        <v>8039.44</v>
      </c>
      <c r="I3840" s="6">
        <v>12</v>
      </c>
      <c r="J3840" s="36" t="str">
        <f t="shared" si="59"/>
        <v>Médio</v>
      </c>
      <c r="K3840" s="6">
        <f>IF(OR(B3840="",D3840="",E3840="",F3840="",G3840="",H3840=""),1,0)</f>
        <v>0</v>
      </c>
      <c r="L3840" s="6">
        <f>IF(C3840&lt;Panorama_geral!$B$3,1,0)</f>
        <v>0</v>
      </c>
      <c r="M3840" s="36">
        <f>IF(D3840&gt;Educacao_infantil!$I$3,1,0)</f>
        <v>0</v>
      </c>
      <c r="N3840" s="7">
        <f>IF(I3840&lt;Educacao_infantil!$J$3,1,0)</f>
        <v>0</v>
      </c>
      <c r="O3840" s="22"/>
    </row>
    <row r="3841" spans="1:15" x14ac:dyDescent="0.25">
      <c r="A3841" s="5" t="s">
        <v>2835</v>
      </c>
      <c r="B3841" s="6" t="s">
        <v>16</v>
      </c>
      <c r="C3841" s="9" t="str">
        <f>VLOOKUP(B3841,'De-Para_Estado_Regiao'!$B$3:$C$29,2,0)</f>
        <v>Sudeste</v>
      </c>
      <c r="D3841" s="6">
        <v>242</v>
      </c>
      <c r="E3841" s="6">
        <v>0.67500000000000004</v>
      </c>
      <c r="F3841" s="6">
        <v>0.67700000000000005</v>
      </c>
      <c r="G3841" s="6">
        <v>0.56299999999999994</v>
      </c>
      <c r="H3841" s="6">
        <v>13073.61</v>
      </c>
      <c r="I3841" s="6">
        <v>10</v>
      </c>
      <c r="J3841" s="36" t="str">
        <f t="shared" si="59"/>
        <v>Médio</v>
      </c>
      <c r="K3841" s="6">
        <f>IF(OR(B3841="",D3841="",E3841="",F3841="",G3841="",H3841=""),1,0)</f>
        <v>0</v>
      </c>
      <c r="L3841" s="6">
        <f>IF(C3841&lt;Panorama_geral!$B$3,1,0)</f>
        <v>0</v>
      </c>
      <c r="M3841" s="36">
        <f>IF(D3841&gt;Educacao_infantil!$I$3,1,0)</f>
        <v>0</v>
      </c>
      <c r="N3841" s="7">
        <f>IF(I3841&lt;Educacao_infantil!$J$3,1,0)</f>
        <v>0</v>
      </c>
      <c r="O3841" s="22"/>
    </row>
    <row r="3842" spans="1:15" x14ac:dyDescent="0.25">
      <c r="A3842" s="8" t="s">
        <v>2836</v>
      </c>
      <c r="B3842" s="9" t="s">
        <v>7</v>
      </c>
      <c r="C3842" s="9" t="str">
        <f>VLOOKUP(B3842,'De-Para_Estado_Regiao'!$B$3:$C$29,2,0)</f>
        <v>Sudeste</v>
      </c>
      <c r="D3842" s="9">
        <v>517</v>
      </c>
      <c r="E3842" s="9">
        <v>0.69299999999999995</v>
      </c>
      <c r="F3842" s="9">
        <v>0.67900000000000005</v>
      </c>
      <c r="G3842" s="9">
        <v>0.57999999999999996</v>
      </c>
      <c r="H3842" s="9">
        <v>17042.14</v>
      </c>
      <c r="I3842" s="6">
        <v>4</v>
      </c>
      <c r="J3842" s="36" t="str">
        <f t="shared" si="59"/>
        <v>Médio</v>
      </c>
      <c r="K3842" s="6">
        <f>IF(OR(B3842="",D3842="",E3842="",F3842="",G3842="",H3842=""),1,0)</f>
        <v>0</v>
      </c>
      <c r="L3842" s="6">
        <f>IF(C3842&lt;Panorama_geral!$B$3,1,0)</f>
        <v>0</v>
      </c>
      <c r="M3842" s="36">
        <f>IF(D3842&gt;Educacao_infantil!$I$3,1,0)</f>
        <v>0</v>
      </c>
      <c r="N3842" s="7">
        <f>IF(I3842&lt;Educacao_infantil!$J$3,1,0)</f>
        <v>0</v>
      </c>
      <c r="O3842" s="22"/>
    </row>
    <row r="3843" spans="1:15" x14ac:dyDescent="0.25">
      <c r="A3843" s="5" t="s">
        <v>2837</v>
      </c>
      <c r="B3843" s="6" t="s">
        <v>16</v>
      </c>
      <c r="C3843" s="9" t="str">
        <f>VLOOKUP(B3843,'De-Para_Estado_Regiao'!$B$3:$C$29,2,0)</f>
        <v>Sudeste</v>
      </c>
      <c r="D3843" s="6">
        <v>330</v>
      </c>
      <c r="E3843" s="6">
        <v>0.69299999999999995</v>
      </c>
      <c r="F3843" s="6">
        <v>0.68100000000000005</v>
      </c>
      <c r="G3843" s="6">
        <v>0.59199999999999997</v>
      </c>
      <c r="H3843" s="6">
        <v>19102.53</v>
      </c>
      <c r="I3843" s="6">
        <v>11</v>
      </c>
      <c r="J3843" s="36" t="str">
        <f t="shared" si="59"/>
        <v>Médio</v>
      </c>
      <c r="K3843" s="6">
        <f>IF(OR(B3843="",D3843="",E3843="",F3843="",G3843="",H3843=""),1,0)</f>
        <v>0</v>
      </c>
      <c r="L3843" s="6">
        <f>IF(C3843&lt;Panorama_geral!$B$3,1,0)</f>
        <v>0</v>
      </c>
      <c r="M3843" s="36">
        <f>IF(D3843&gt;Educacao_infantil!$I$3,1,0)</f>
        <v>0</v>
      </c>
      <c r="N3843" s="7">
        <f>IF(I3843&lt;Educacao_infantil!$J$3,1,0)</f>
        <v>0</v>
      </c>
      <c r="O3843" s="22"/>
    </row>
    <row r="3844" spans="1:15" x14ac:dyDescent="0.25">
      <c r="A3844" s="8" t="s">
        <v>2840</v>
      </c>
      <c r="B3844" s="9" t="s">
        <v>82</v>
      </c>
      <c r="C3844" s="9" t="str">
        <f>VLOOKUP(B3844,'De-Para_Estado_Regiao'!$B$3:$C$29,2,0)</f>
        <v>Nordeste</v>
      </c>
      <c r="D3844" s="9">
        <v>878</v>
      </c>
      <c r="E3844" s="9">
        <v>0.60699999999999998</v>
      </c>
      <c r="F3844" s="9">
        <v>0.59199999999999997</v>
      </c>
      <c r="G3844" s="9">
        <v>0.47399999999999998</v>
      </c>
      <c r="H3844" s="9">
        <v>7775.67</v>
      </c>
      <c r="I3844" s="6">
        <v>5</v>
      </c>
      <c r="J3844" s="36" t="str">
        <f t="shared" si="59"/>
        <v>Médio</v>
      </c>
      <c r="K3844" s="6">
        <f>IF(OR(B3844="",D3844="",E3844="",F3844="",G3844="",H3844=""),1,0)</f>
        <v>0</v>
      </c>
      <c r="L3844" s="6">
        <f>IF(C3844&lt;Panorama_geral!$B$3,1,0)</f>
        <v>0</v>
      </c>
      <c r="M3844" s="36">
        <f>IF(D3844&gt;Educacao_infantil!$I$3,1,0)</f>
        <v>0</v>
      </c>
      <c r="N3844" s="7">
        <f>IF(I3844&lt;Educacao_infantil!$J$3,1,0)</f>
        <v>0</v>
      </c>
      <c r="O3844" s="22"/>
    </row>
    <row r="3845" spans="1:15" x14ac:dyDescent="0.25">
      <c r="A3845" s="5" t="s">
        <v>2841</v>
      </c>
      <c r="B3845" s="6" t="s">
        <v>14</v>
      </c>
      <c r="C3845" s="9" t="str">
        <f>VLOOKUP(B3845,'De-Para_Estado_Regiao'!$B$3:$C$29,2,0)</f>
        <v>Sul</v>
      </c>
      <c r="D3845" s="6">
        <v>53</v>
      </c>
      <c r="E3845" s="6">
        <v>0.74199999999999999</v>
      </c>
      <c r="F3845" s="6">
        <v>0.72499999999999998</v>
      </c>
      <c r="G3845" s="6">
        <v>0.65</v>
      </c>
      <c r="H3845" s="6">
        <v>44634.7</v>
      </c>
      <c r="I3845" s="6">
        <v>5</v>
      </c>
      <c r="J3845" s="36" t="str">
        <f t="shared" si="59"/>
        <v>Alto</v>
      </c>
      <c r="K3845" s="6">
        <f>IF(OR(B3845="",D3845="",E3845="",F3845="",G3845="",H3845=""),1,0)</f>
        <v>0</v>
      </c>
      <c r="L3845" s="6">
        <f>IF(C3845&lt;Panorama_geral!$B$3,1,0)</f>
        <v>0</v>
      </c>
      <c r="M3845" s="36">
        <f>IF(D3845&gt;Educacao_infantil!$I$3,1,0)</f>
        <v>0</v>
      </c>
      <c r="N3845" s="7">
        <f>IF(I3845&lt;Educacao_infantil!$J$3,1,0)</f>
        <v>0</v>
      </c>
      <c r="O3845" s="22"/>
    </row>
    <row r="3846" spans="1:15" x14ac:dyDescent="0.25">
      <c r="A3846" s="8" t="s">
        <v>2842</v>
      </c>
      <c r="B3846" s="9" t="s">
        <v>7</v>
      </c>
      <c r="C3846" s="9" t="str">
        <f>VLOOKUP(B3846,'De-Para_Estado_Regiao'!$B$3:$C$29,2,0)</f>
        <v>Sudeste</v>
      </c>
      <c r="D3846" s="9">
        <v>277</v>
      </c>
      <c r="E3846" s="9">
        <v>0.73599999999999999</v>
      </c>
      <c r="F3846" s="9">
        <v>0.71699999999999997</v>
      </c>
      <c r="G3846" s="9">
        <v>0.63700000000000001</v>
      </c>
      <c r="H3846" s="9">
        <v>18088.66</v>
      </c>
      <c r="I3846" s="6">
        <v>4</v>
      </c>
      <c r="J3846" s="36" t="str">
        <f t="shared" ref="J3846:J3909" si="60">IF(E3846&lt;0.55,"Baixo", IF(E3846&lt;0.7,"Médio", IF(E3846&lt;0.8,"Alto","Muito Alto")))</f>
        <v>Alto</v>
      </c>
      <c r="K3846" s="6">
        <f>IF(OR(B3846="",D3846="",E3846="",F3846="",G3846="",H3846=""),1,0)</f>
        <v>0</v>
      </c>
      <c r="L3846" s="6">
        <f>IF(C3846&lt;Panorama_geral!$B$3,1,0)</f>
        <v>0</v>
      </c>
      <c r="M3846" s="36">
        <f>IF(D3846&gt;Educacao_infantil!$I$3,1,0)</f>
        <v>0</v>
      </c>
      <c r="N3846" s="7">
        <f>IF(I3846&lt;Educacao_infantil!$J$3,1,0)</f>
        <v>0</v>
      </c>
      <c r="O3846" s="22"/>
    </row>
    <row r="3847" spans="1:15" x14ac:dyDescent="0.25">
      <c r="A3847" s="8" t="s">
        <v>2844</v>
      </c>
      <c r="B3847" s="9" t="s">
        <v>148</v>
      </c>
      <c r="C3847" s="9" t="str">
        <f>VLOOKUP(B3847,'De-Para_Estado_Regiao'!$B$3:$C$29,2,0)</f>
        <v>Norte</v>
      </c>
      <c r="D3847" s="9">
        <v>131</v>
      </c>
      <c r="E3847" s="9">
        <v>0.63400000000000001</v>
      </c>
      <c r="F3847" s="9">
        <v>0.60599999999999998</v>
      </c>
      <c r="G3847" s="9">
        <v>0.52700000000000002</v>
      </c>
      <c r="H3847" s="9">
        <v>14791.65</v>
      </c>
      <c r="I3847" s="6">
        <v>1</v>
      </c>
      <c r="J3847" s="36" t="str">
        <f t="shared" si="60"/>
        <v>Médio</v>
      </c>
      <c r="K3847" s="6">
        <f>IF(OR(B3847="",D3847="",E3847="",F3847="",G3847="",H3847=""),1,0)</f>
        <v>0</v>
      </c>
      <c r="L3847" s="6">
        <f>IF(C3847&lt;Panorama_geral!$B$3,1,0)</f>
        <v>0</v>
      </c>
      <c r="M3847" s="36">
        <f>IF(D3847&gt;Educacao_infantil!$I$3,1,0)</f>
        <v>0</v>
      </c>
      <c r="N3847" s="7">
        <f>IF(I3847&lt;Educacao_infantil!$J$3,1,0)</f>
        <v>1</v>
      </c>
      <c r="O3847" s="22"/>
    </row>
    <row r="3848" spans="1:15" x14ac:dyDescent="0.25">
      <c r="A3848" s="5" t="s">
        <v>2847</v>
      </c>
      <c r="B3848" s="6" t="s">
        <v>16</v>
      </c>
      <c r="C3848" s="9" t="str">
        <f>VLOOKUP(B3848,'De-Para_Estado_Regiao'!$B$3:$C$29,2,0)</f>
        <v>Sudeste</v>
      </c>
      <c r="D3848" s="6">
        <v>282</v>
      </c>
      <c r="E3848" s="6">
        <v>0.7</v>
      </c>
      <c r="F3848" s="6">
        <v>0.69199999999999995</v>
      </c>
      <c r="G3848" s="6">
        <v>0.56799999999999995</v>
      </c>
      <c r="H3848" s="6">
        <v>20699.68</v>
      </c>
      <c r="I3848" s="6">
        <v>4</v>
      </c>
      <c r="J3848" s="36" t="str">
        <f t="shared" si="60"/>
        <v>Alto</v>
      </c>
      <c r="K3848" s="6">
        <f>IF(OR(B3848="",D3848="",E3848="",F3848="",G3848="",H3848=""),1,0)</f>
        <v>0</v>
      </c>
      <c r="L3848" s="6">
        <f>IF(C3848&lt;Panorama_geral!$B$3,1,0)</f>
        <v>0</v>
      </c>
      <c r="M3848" s="36">
        <f>IF(D3848&gt;Educacao_infantil!$I$3,1,0)</f>
        <v>0</v>
      </c>
      <c r="N3848" s="7">
        <f>IF(I3848&lt;Educacao_infantil!$J$3,1,0)</f>
        <v>0</v>
      </c>
      <c r="O3848" s="22"/>
    </row>
    <row r="3849" spans="1:15" x14ac:dyDescent="0.25">
      <c r="A3849" s="8" t="s">
        <v>2848</v>
      </c>
      <c r="B3849" s="9" t="s">
        <v>148</v>
      </c>
      <c r="C3849" s="9" t="str">
        <f>VLOOKUP(B3849,'De-Para_Estado_Regiao'!$B$3:$C$29,2,0)</f>
        <v>Norte</v>
      </c>
      <c r="D3849" s="9">
        <v>159</v>
      </c>
      <c r="E3849" s="9">
        <v>0.67</v>
      </c>
      <c r="F3849" s="9">
        <v>0.65700000000000003</v>
      </c>
      <c r="G3849" s="9">
        <v>0.56399999999999995</v>
      </c>
      <c r="H3849" s="9">
        <v>17842.990000000002</v>
      </c>
      <c r="I3849" s="6">
        <v>1</v>
      </c>
      <c r="J3849" s="36" t="str">
        <f t="shared" si="60"/>
        <v>Médio</v>
      </c>
      <c r="K3849" s="6">
        <f>IF(OR(B3849="",D3849="",E3849="",F3849="",G3849="",H3849=""),1,0)</f>
        <v>0</v>
      </c>
      <c r="L3849" s="6">
        <f>IF(C3849&lt;Panorama_geral!$B$3,1,0)</f>
        <v>0</v>
      </c>
      <c r="M3849" s="36">
        <f>IF(D3849&gt;Educacao_infantil!$I$3,1,0)</f>
        <v>0</v>
      </c>
      <c r="N3849" s="7">
        <f>IF(I3849&lt;Educacao_infantil!$J$3,1,0)</f>
        <v>1</v>
      </c>
      <c r="O3849" s="22"/>
    </row>
    <row r="3850" spans="1:15" x14ac:dyDescent="0.25">
      <c r="A3850" s="5" t="s">
        <v>2849</v>
      </c>
      <c r="B3850" s="6" t="s">
        <v>59</v>
      </c>
      <c r="C3850" s="9" t="str">
        <f>VLOOKUP(B3850,'De-Para_Estado_Regiao'!$B$3:$C$29,2,0)</f>
        <v>Sul</v>
      </c>
      <c r="D3850" s="6">
        <v>75</v>
      </c>
      <c r="E3850" s="6">
        <v>0.73799999999999999</v>
      </c>
      <c r="F3850" s="6">
        <v>0.71399999999999997</v>
      </c>
      <c r="G3850" s="6">
        <v>0.64500000000000002</v>
      </c>
      <c r="H3850" s="6">
        <v>40621.86</v>
      </c>
      <c r="I3850" s="6">
        <v>5</v>
      </c>
      <c r="J3850" s="36" t="str">
        <f t="shared" si="60"/>
        <v>Alto</v>
      </c>
      <c r="K3850" s="6">
        <f>IF(OR(B3850="",D3850="",E3850="",F3850="",G3850="",H3850=""),1,0)</f>
        <v>0</v>
      </c>
      <c r="L3850" s="6">
        <f>IF(C3850&lt;Panorama_geral!$B$3,1,0)</f>
        <v>0</v>
      </c>
      <c r="M3850" s="36">
        <f>IF(D3850&gt;Educacao_infantil!$I$3,1,0)</f>
        <v>0</v>
      </c>
      <c r="N3850" s="7">
        <f>IF(I3850&lt;Educacao_infantil!$J$3,1,0)</f>
        <v>0</v>
      </c>
      <c r="O3850" s="22"/>
    </row>
    <row r="3851" spans="1:15" x14ac:dyDescent="0.25">
      <c r="A3851" s="5" t="s">
        <v>2850</v>
      </c>
      <c r="B3851" s="6" t="s">
        <v>14</v>
      </c>
      <c r="C3851" s="9" t="str">
        <f>VLOOKUP(B3851,'De-Para_Estado_Regiao'!$B$3:$C$29,2,0)</f>
        <v>Sul</v>
      </c>
      <c r="D3851" s="6">
        <v>17</v>
      </c>
      <c r="E3851" s="6">
        <v>0.74</v>
      </c>
      <c r="F3851" s="6">
        <v>0.76300000000000001</v>
      </c>
      <c r="G3851" s="6">
        <v>0.63400000000000001</v>
      </c>
      <c r="H3851" s="6">
        <v>42936.12</v>
      </c>
      <c r="I3851" s="6">
        <v>2</v>
      </c>
      <c r="J3851" s="36" t="str">
        <f t="shared" si="60"/>
        <v>Alto</v>
      </c>
      <c r="K3851" s="6">
        <f>IF(OR(B3851="",D3851="",E3851="",F3851="",G3851="",H3851=""),1,0)</f>
        <v>0</v>
      </c>
      <c r="L3851" s="6">
        <f>IF(C3851&lt;Panorama_geral!$B$3,1,0)</f>
        <v>0</v>
      </c>
      <c r="M3851" s="36">
        <f>IF(D3851&gt;Educacao_infantil!$I$3,1,0)</f>
        <v>0</v>
      </c>
      <c r="N3851" s="7">
        <f>IF(I3851&lt;Educacao_infantil!$J$3,1,0)</f>
        <v>0</v>
      </c>
      <c r="O3851" s="22"/>
    </row>
    <row r="3852" spans="1:15" x14ac:dyDescent="0.25">
      <c r="A3852" s="8" t="s">
        <v>2851</v>
      </c>
      <c r="B3852" s="9" t="s">
        <v>7</v>
      </c>
      <c r="C3852" s="9" t="str">
        <f>VLOOKUP(B3852,'De-Para_Estado_Regiao'!$B$3:$C$29,2,0)</f>
        <v>Sudeste</v>
      </c>
      <c r="D3852" s="9">
        <v>657</v>
      </c>
      <c r="E3852" s="9">
        <v>0.75700000000000001</v>
      </c>
      <c r="F3852" s="9">
        <v>0.71099999999999997</v>
      </c>
      <c r="G3852" s="9">
        <v>0.74</v>
      </c>
      <c r="H3852" s="9">
        <v>10564.93</v>
      </c>
      <c r="I3852" s="6">
        <v>6</v>
      </c>
      <c r="J3852" s="36" t="str">
        <f t="shared" si="60"/>
        <v>Alto</v>
      </c>
      <c r="K3852" s="6">
        <f>IF(OR(B3852="",D3852="",E3852="",F3852="",G3852="",H3852=""),1,0)</f>
        <v>0</v>
      </c>
      <c r="L3852" s="6">
        <f>IF(C3852&lt;Panorama_geral!$B$3,1,0)</f>
        <v>0</v>
      </c>
      <c r="M3852" s="36">
        <f>IF(D3852&gt;Educacao_infantil!$I$3,1,0)</f>
        <v>0</v>
      </c>
      <c r="N3852" s="7">
        <f>IF(I3852&lt;Educacao_infantil!$J$3,1,0)</f>
        <v>0</v>
      </c>
      <c r="O3852" s="22"/>
    </row>
    <row r="3853" spans="1:15" x14ac:dyDescent="0.25">
      <c r="A3853" s="5" t="s">
        <v>2764</v>
      </c>
      <c r="B3853" s="6" t="s">
        <v>59</v>
      </c>
      <c r="C3853" s="9" t="str">
        <f>VLOOKUP(B3853,'De-Para_Estado_Regiao'!$B$3:$C$29,2,0)</f>
        <v>Sul</v>
      </c>
      <c r="D3853" s="6">
        <v>79</v>
      </c>
      <c r="E3853" s="6">
        <v>0.73299999999999998</v>
      </c>
      <c r="F3853" s="6">
        <v>0.748</v>
      </c>
      <c r="G3853" s="6">
        <v>0.60599999999999998</v>
      </c>
      <c r="H3853" s="6">
        <v>26025.33</v>
      </c>
      <c r="I3853" s="6">
        <v>14</v>
      </c>
      <c r="J3853" s="36" t="str">
        <f t="shared" si="60"/>
        <v>Alto</v>
      </c>
      <c r="K3853" s="6">
        <f>IF(OR(B3853="",D3853="",E3853="",F3853="",G3853="",H3853=""),1,0)</f>
        <v>0</v>
      </c>
      <c r="L3853" s="6">
        <f>IF(C3853&lt;Panorama_geral!$B$3,1,0)</f>
        <v>0</v>
      </c>
      <c r="M3853" s="36">
        <f>IF(D3853&gt;Educacao_infantil!$I$3,1,0)</f>
        <v>0</v>
      </c>
      <c r="N3853" s="7">
        <f>IF(I3853&lt;Educacao_infantil!$J$3,1,0)</f>
        <v>0</v>
      </c>
      <c r="O3853" s="22"/>
    </row>
    <row r="3854" spans="1:15" x14ac:dyDescent="0.25">
      <c r="A3854" s="8" t="s">
        <v>2852</v>
      </c>
      <c r="B3854" s="9" t="s">
        <v>7</v>
      </c>
      <c r="C3854" s="9" t="str">
        <f>VLOOKUP(B3854,'De-Para_Estado_Regiao'!$B$3:$C$29,2,0)</f>
        <v>Sudeste</v>
      </c>
      <c r="D3854" s="9">
        <v>324</v>
      </c>
      <c r="E3854" s="9">
        <v>0.71299999999999997</v>
      </c>
      <c r="F3854" s="9">
        <v>0.69799999999999995</v>
      </c>
      <c r="G3854" s="9">
        <v>0.623</v>
      </c>
      <c r="H3854" s="9">
        <v>22115.08</v>
      </c>
      <c r="I3854" s="6">
        <v>4</v>
      </c>
      <c r="J3854" s="36" t="str">
        <f t="shared" si="60"/>
        <v>Alto</v>
      </c>
      <c r="K3854" s="6">
        <f>IF(OR(B3854="",D3854="",E3854="",F3854="",G3854="",H3854=""),1,0)</f>
        <v>0</v>
      </c>
      <c r="L3854" s="6">
        <f>IF(C3854&lt;Panorama_geral!$B$3,1,0)</f>
        <v>0</v>
      </c>
      <c r="M3854" s="36">
        <f>IF(D3854&gt;Educacao_infantil!$I$3,1,0)</f>
        <v>0</v>
      </c>
      <c r="N3854" s="7">
        <f>IF(I3854&lt;Educacao_infantil!$J$3,1,0)</f>
        <v>0</v>
      </c>
      <c r="O3854" s="22"/>
    </row>
    <row r="3855" spans="1:15" x14ac:dyDescent="0.25">
      <c r="A3855" s="5" t="s">
        <v>2853</v>
      </c>
      <c r="B3855" s="6" t="s">
        <v>14</v>
      </c>
      <c r="C3855" s="9" t="str">
        <f>VLOOKUP(B3855,'De-Para_Estado_Regiao'!$B$3:$C$29,2,0)</f>
        <v>Sul</v>
      </c>
      <c r="D3855" s="6">
        <v>47</v>
      </c>
      <c r="E3855" s="6">
        <v>0.66500000000000004</v>
      </c>
      <c r="F3855" s="6">
        <v>0.66700000000000004</v>
      </c>
      <c r="G3855" s="6">
        <v>0.53400000000000003</v>
      </c>
      <c r="H3855" s="6">
        <v>52136.19</v>
      </c>
      <c r="I3855" s="6">
        <v>2</v>
      </c>
      <c r="J3855" s="36" t="str">
        <f t="shared" si="60"/>
        <v>Médio</v>
      </c>
      <c r="K3855" s="6">
        <f>IF(OR(B3855="",D3855="",E3855="",F3855="",G3855="",H3855=""),1,0)</f>
        <v>0</v>
      </c>
      <c r="L3855" s="6">
        <f>IF(C3855&lt;Panorama_geral!$B$3,1,0)</f>
        <v>0</v>
      </c>
      <c r="M3855" s="36">
        <f>IF(D3855&gt;Educacao_infantil!$I$3,1,0)</f>
        <v>0</v>
      </c>
      <c r="N3855" s="7">
        <f>IF(I3855&lt;Educacao_infantil!$J$3,1,0)</f>
        <v>0</v>
      </c>
      <c r="O3855" s="22"/>
    </row>
    <row r="3856" spans="1:15" x14ac:dyDescent="0.25">
      <c r="A3856" s="8" t="s">
        <v>2854</v>
      </c>
      <c r="B3856" s="9" t="s">
        <v>14</v>
      </c>
      <c r="C3856" s="9" t="str">
        <f>VLOOKUP(B3856,'De-Para_Estado_Regiao'!$B$3:$C$29,2,0)</f>
        <v>Sul</v>
      </c>
      <c r="D3856" s="9">
        <v>249</v>
      </c>
      <c r="E3856" s="9">
        <v>0.69</v>
      </c>
      <c r="F3856" s="9">
        <v>0.70399999999999996</v>
      </c>
      <c r="G3856" s="9">
        <v>0.55200000000000005</v>
      </c>
      <c r="H3856" s="9">
        <v>16955.88</v>
      </c>
      <c r="I3856" s="6">
        <v>10</v>
      </c>
      <c r="J3856" s="36" t="str">
        <f t="shared" si="60"/>
        <v>Médio</v>
      </c>
      <c r="K3856" s="6">
        <f>IF(OR(B3856="",D3856="",E3856="",F3856="",G3856="",H3856=""),1,0)</f>
        <v>0</v>
      </c>
      <c r="L3856" s="6">
        <f>IF(C3856&lt;Panorama_geral!$B$3,1,0)</f>
        <v>0</v>
      </c>
      <c r="M3856" s="36">
        <f>IF(D3856&gt;Educacao_infantil!$I$3,1,0)</f>
        <v>0</v>
      </c>
      <c r="N3856" s="7">
        <f>IF(I3856&lt;Educacao_infantil!$J$3,1,0)</f>
        <v>0</v>
      </c>
      <c r="O3856" s="22"/>
    </row>
    <row r="3857" spans="1:15" x14ac:dyDescent="0.25">
      <c r="A3857" s="5" t="s">
        <v>2855</v>
      </c>
      <c r="B3857" s="6" t="s">
        <v>31</v>
      </c>
      <c r="C3857" s="9" t="str">
        <f>VLOOKUP(B3857,'De-Para_Estado_Regiao'!$B$3:$C$29,2,0)</f>
        <v>Nordeste</v>
      </c>
      <c r="D3857" s="6">
        <v>603</v>
      </c>
      <c r="E3857" s="6">
        <v>0.60099999999999998</v>
      </c>
      <c r="F3857" s="6">
        <v>0.56000000000000005</v>
      </c>
      <c r="G3857" s="6">
        <v>0.50900000000000001</v>
      </c>
      <c r="H3857" s="6">
        <v>7764.55</v>
      </c>
      <c r="I3857" s="6">
        <v>7</v>
      </c>
      <c r="J3857" s="36" t="str">
        <f t="shared" si="60"/>
        <v>Médio</v>
      </c>
      <c r="K3857" s="6">
        <f>IF(OR(B3857="",D3857="",E3857="",F3857="",G3857="",H3857=""),1,0)</f>
        <v>0</v>
      </c>
      <c r="L3857" s="6">
        <f>IF(C3857&lt;Panorama_geral!$B$3,1,0)</f>
        <v>0</v>
      </c>
      <c r="M3857" s="36">
        <f>IF(D3857&gt;Educacao_infantil!$I$3,1,0)</f>
        <v>0</v>
      </c>
      <c r="N3857" s="7">
        <f>IF(I3857&lt;Educacao_infantil!$J$3,1,0)</f>
        <v>0</v>
      </c>
      <c r="O3857" s="22"/>
    </row>
    <row r="3858" spans="1:15" x14ac:dyDescent="0.25">
      <c r="A3858" s="5" t="s">
        <v>2857</v>
      </c>
      <c r="B3858" s="6" t="s">
        <v>49</v>
      </c>
      <c r="C3858" s="9" t="str">
        <f>VLOOKUP(B3858,'De-Para_Estado_Regiao'!$B$3:$C$29,2,0)</f>
        <v>Norte</v>
      </c>
      <c r="D3858" s="6">
        <v>385</v>
      </c>
      <c r="E3858" s="6">
        <v>0.627</v>
      </c>
      <c r="F3858" s="6">
        <v>0.57499999999999996</v>
      </c>
      <c r="G3858" s="6">
        <v>0.54600000000000004</v>
      </c>
      <c r="H3858" s="6">
        <v>7291.75</v>
      </c>
      <c r="I3858" s="6">
        <v>18</v>
      </c>
      <c r="J3858" s="36" t="str">
        <f t="shared" si="60"/>
        <v>Médio</v>
      </c>
      <c r="K3858" s="6">
        <f>IF(OR(B3858="",D3858="",E3858="",F3858="",G3858="",H3858=""),1,0)</f>
        <v>0</v>
      </c>
      <c r="L3858" s="6">
        <f>IF(C3858&lt;Panorama_geral!$B$3,1,0)</f>
        <v>0</v>
      </c>
      <c r="M3858" s="36">
        <f>IF(D3858&gt;Educacao_infantil!$I$3,1,0)</f>
        <v>0</v>
      </c>
      <c r="N3858" s="7">
        <f>IF(I3858&lt;Educacao_infantil!$J$3,1,0)</f>
        <v>0</v>
      </c>
      <c r="O3858" s="22"/>
    </row>
    <row r="3859" spans="1:15" x14ac:dyDescent="0.25">
      <c r="A3859" s="8" t="s">
        <v>2858</v>
      </c>
      <c r="B3859" s="9" t="s">
        <v>7</v>
      </c>
      <c r="C3859" s="9" t="str">
        <f>VLOOKUP(B3859,'De-Para_Estado_Regiao'!$B$3:$C$29,2,0)</f>
        <v>Sudeste</v>
      </c>
      <c r="D3859" s="9">
        <v>366</v>
      </c>
      <c r="E3859" s="9">
        <v>0.71299999999999997</v>
      </c>
      <c r="F3859" s="9">
        <v>0.68799999999999994</v>
      </c>
      <c r="G3859" s="9">
        <v>0.624</v>
      </c>
      <c r="H3859" s="9">
        <v>18630.64</v>
      </c>
      <c r="I3859" s="6">
        <v>5</v>
      </c>
      <c r="J3859" s="36" t="str">
        <f t="shared" si="60"/>
        <v>Alto</v>
      </c>
      <c r="K3859" s="6">
        <f>IF(OR(B3859="",D3859="",E3859="",F3859="",G3859="",H3859=""),1,0)</f>
        <v>0</v>
      </c>
      <c r="L3859" s="6">
        <f>IF(C3859&lt;Panorama_geral!$B$3,1,0)</f>
        <v>0</v>
      </c>
      <c r="M3859" s="36">
        <f>IF(D3859&gt;Educacao_infantil!$I$3,1,0)</f>
        <v>0</v>
      </c>
      <c r="N3859" s="7">
        <f>IF(I3859&lt;Educacao_infantil!$J$3,1,0)</f>
        <v>0</v>
      </c>
      <c r="O3859" s="22"/>
    </row>
    <row r="3860" spans="1:15" x14ac:dyDescent="0.25">
      <c r="A3860" s="5" t="s">
        <v>2859</v>
      </c>
      <c r="B3860" s="6" t="s">
        <v>14</v>
      </c>
      <c r="C3860" s="9" t="str">
        <f>VLOOKUP(B3860,'De-Para_Estado_Regiao'!$B$3:$C$29,2,0)</f>
        <v>Sul</v>
      </c>
      <c r="D3860" s="6">
        <v>101</v>
      </c>
      <c r="E3860" s="6">
        <v>0.75</v>
      </c>
      <c r="F3860" s="6">
        <v>0.748</v>
      </c>
      <c r="G3860" s="6">
        <v>0.66800000000000004</v>
      </c>
      <c r="H3860" s="6">
        <v>31454.63</v>
      </c>
      <c r="I3860" s="6">
        <v>15</v>
      </c>
      <c r="J3860" s="36" t="str">
        <f t="shared" si="60"/>
        <v>Alto</v>
      </c>
      <c r="K3860" s="6">
        <f>IF(OR(B3860="",D3860="",E3860="",F3860="",G3860="",H3860=""),1,0)</f>
        <v>0</v>
      </c>
      <c r="L3860" s="6">
        <f>IF(C3860&lt;Panorama_geral!$B$3,1,0)</f>
        <v>0</v>
      </c>
      <c r="M3860" s="36">
        <f>IF(D3860&gt;Educacao_infantil!$I$3,1,0)</f>
        <v>0</v>
      </c>
      <c r="N3860" s="7">
        <f>IF(I3860&lt;Educacao_infantil!$J$3,1,0)</f>
        <v>0</v>
      </c>
      <c r="O3860" s="22"/>
    </row>
    <row r="3861" spans="1:15" x14ac:dyDescent="0.25">
      <c r="A3861" s="8" t="s">
        <v>2860</v>
      </c>
      <c r="B3861" s="9" t="s">
        <v>14</v>
      </c>
      <c r="C3861" s="9" t="str">
        <f>VLOOKUP(B3861,'De-Para_Estado_Regiao'!$B$3:$C$29,2,0)</f>
        <v>Sul</v>
      </c>
      <c r="D3861" s="9">
        <v>94</v>
      </c>
      <c r="E3861" s="9">
        <v>0.73799999999999999</v>
      </c>
      <c r="F3861" s="9">
        <v>0.69799999999999995</v>
      </c>
      <c r="G3861" s="9">
        <v>0.67700000000000005</v>
      </c>
      <c r="H3861" s="9">
        <v>24136.13</v>
      </c>
      <c r="I3861" s="6">
        <v>10</v>
      </c>
      <c r="J3861" s="36" t="str">
        <f t="shared" si="60"/>
        <v>Alto</v>
      </c>
      <c r="K3861" s="6">
        <f>IF(OR(B3861="",D3861="",E3861="",F3861="",G3861="",H3861=""),1,0)</f>
        <v>0</v>
      </c>
      <c r="L3861" s="6">
        <f>IF(C3861&lt;Panorama_geral!$B$3,1,0)</f>
        <v>0</v>
      </c>
      <c r="M3861" s="36">
        <f>IF(D3861&gt;Educacao_infantil!$I$3,1,0)</f>
        <v>0</v>
      </c>
      <c r="N3861" s="7">
        <f>IF(I3861&lt;Educacao_infantil!$J$3,1,0)</f>
        <v>0</v>
      </c>
      <c r="O3861" s="22"/>
    </row>
    <row r="3862" spans="1:15" x14ac:dyDescent="0.25">
      <c r="A3862" s="5" t="s">
        <v>2861</v>
      </c>
      <c r="B3862" s="6" t="s">
        <v>64</v>
      </c>
      <c r="C3862" s="9" t="str">
        <f>VLOOKUP(B3862,'De-Para_Estado_Regiao'!$B$3:$C$29,2,0)</f>
        <v>Sudeste</v>
      </c>
      <c r="D3862" s="6">
        <v>438</v>
      </c>
      <c r="E3862" s="6">
        <v>0.65700000000000003</v>
      </c>
      <c r="F3862" s="6">
        <v>0.63600000000000001</v>
      </c>
      <c r="G3862" s="6">
        <v>0.55100000000000005</v>
      </c>
      <c r="H3862" s="6">
        <v>9506.24</v>
      </c>
      <c r="I3862" s="6">
        <v>10</v>
      </c>
      <c r="J3862" s="36" t="str">
        <f t="shared" si="60"/>
        <v>Médio</v>
      </c>
      <c r="K3862" s="6">
        <f>IF(OR(B3862="",D3862="",E3862="",F3862="",G3862="",H3862=""),1,0)</f>
        <v>0</v>
      </c>
      <c r="L3862" s="6">
        <f>IF(C3862&lt;Panorama_geral!$B$3,1,0)</f>
        <v>0</v>
      </c>
      <c r="M3862" s="36">
        <f>IF(D3862&gt;Educacao_infantil!$I$3,1,0)</f>
        <v>0</v>
      </c>
      <c r="N3862" s="7">
        <f>IF(I3862&lt;Educacao_infantil!$J$3,1,0)</f>
        <v>0</v>
      </c>
      <c r="O3862" s="22"/>
    </row>
    <row r="3863" spans="1:15" x14ac:dyDescent="0.25">
      <c r="A3863" s="5" t="s">
        <v>2865</v>
      </c>
      <c r="B3863" s="6" t="s">
        <v>64</v>
      </c>
      <c r="C3863" s="9" t="str">
        <f>VLOOKUP(B3863,'De-Para_Estado_Regiao'!$B$3:$C$29,2,0)</f>
        <v>Sudeste</v>
      </c>
      <c r="D3863" s="6">
        <v>371</v>
      </c>
      <c r="E3863" s="6">
        <v>0.65200000000000002</v>
      </c>
      <c r="F3863" s="6">
        <v>0.61899999999999999</v>
      </c>
      <c r="G3863" s="6">
        <v>0.54600000000000004</v>
      </c>
      <c r="H3863" s="6">
        <v>12081.44</v>
      </c>
      <c r="I3863" s="6">
        <v>7</v>
      </c>
      <c r="J3863" s="36" t="str">
        <f t="shared" si="60"/>
        <v>Médio</v>
      </c>
      <c r="K3863" s="6">
        <f>IF(OR(B3863="",D3863="",E3863="",F3863="",G3863="",H3863=""),1,0)</f>
        <v>0</v>
      </c>
      <c r="L3863" s="6">
        <f>IF(C3863&lt;Panorama_geral!$B$3,1,0)</f>
        <v>0</v>
      </c>
      <c r="M3863" s="36">
        <f>IF(D3863&gt;Educacao_infantil!$I$3,1,0)</f>
        <v>0</v>
      </c>
      <c r="N3863" s="7">
        <f>IF(I3863&lt;Educacao_infantil!$J$3,1,0)</f>
        <v>0</v>
      </c>
      <c r="O3863" s="22"/>
    </row>
    <row r="3864" spans="1:15" x14ac:dyDescent="0.25">
      <c r="A3864" s="8" t="s">
        <v>2866</v>
      </c>
      <c r="B3864" s="9" t="s">
        <v>14</v>
      </c>
      <c r="C3864" s="9" t="str">
        <f>VLOOKUP(B3864,'De-Para_Estado_Regiao'!$B$3:$C$29,2,0)</f>
        <v>Sul</v>
      </c>
      <c r="D3864" s="9">
        <v>77</v>
      </c>
      <c r="E3864" s="9">
        <v>0.76200000000000001</v>
      </c>
      <c r="F3864" s="9">
        <v>0.745</v>
      </c>
      <c r="G3864" s="9">
        <v>0.70599999999999996</v>
      </c>
      <c r="H3864" s="9">
        <v>50359.87</v>
      </c>
      <c r="I3864" s="6">
        <v>4</v>
      </c>
      <c r="J3864" s="36" t="str">
        <f t="shared" si="60"/>
        <v>Alto</v>
      </c>
      <c r="K3864" s="6">
        <f>IF(OR(B3864="",D3864="",E3864="",F3864="",G3864="",H3864=""),1,0)</f>
        <v>0</v>
      </c>
      <c r="L3864" s="6">
        <f>IF(C3864&lt;Panorama_geral!$B$3,1,0)</f>
        <v>0</v>
      </c>
      <c r="M3864" s="36">
        <f>IF(D3864&gt;Educacao_infantil!$I$3,1,0)</f>
        <v>0</v>
      </c>
      <c r="N3864" s="7">
        <f>IF(I3864&lt;Educacao_infantil!$J$3,1,0)</f>
        <v>0</v>
      </c>
      <c r="O3864" s="22"/>
    </row>
    <row r="3865" spans="1:15" x14ac:dyDescent="0.25">
      <c r="A3865" s="5" t="s">
        <v>2867</v>
      </c>
      <c r="B3865" s="6" t="s">
        <v>14</v>
      </c>
      <c r="C3865" s="9" t="str">
        <f>VLOOKUP(B3865,'De-Para_Estado_Regiao'!$B$3:$C$29,2,0)</f>
        <v>Sul</v>
      </c>
      <c r="D3865" s="6">
        <v>87</v>
      </c>
      <c r="E3865" s="6">
        <v>0.71599999999999997</v>
      </c>
      <c r="F3865" s="6">
        <v>0.70299999999999996</v>
      </c>
      <c r="G3865" s="6">
        <v>0.61199999999999999</v>
      </c>
      <c r="H3865" s="6">
        <v>44745.53</v>
      </c>
      <c r="I3865" s="6">
        <v>2</v>
      </c>
      <c r="J3865" s="36" t="str">
        <f t="shared" si="60"/>
        <v>Alto</v>
      </c>
      <c r="K3865" s="6">
        <f>IF(OR(B3865="",D3865="",E3865="",F3865="",G3865="",H3865=""),1,0)</f>
        <v>0</v>
      </c>
      <c r="L3865" s="6">
        <f>IF(C3865&lt;Panorama_geral!$B$3,1,0)</f>
        <v>0</v>
      </c>
      <c r="M3865" s="36">
        <f>IF(D3865&gt;Educacao_infantil!$I$3,1,0)</f>
        <v>0</v>
      </c>
      <c r="N3865" s="7">
        <f>IF(I3865&lt;Educacao_infantil!$J$3,1,0)</f>
        <v>0</v>
      </c>
      <c r="O3865" s="22"/>
    </row>
    <row r="3866" spans="1:15" x14ac:dyDescent="0.25">
      <c r="A3866" s="8" t="s">
        <v>2868</v>
      </c>
      <c r="B3866" s="9" t="s">
        <v>72</v>
      </c>
      <c r="C3866" s="9" t="str">
        <f>VLOOKUP(B3866,'De-Para_Estado_Regiao'!$B$3:$C$29,2,0)</f>
        <v>Nordeste</v>
      </c>
      <c r="D3866" s="9">
        <v>401</v>
      </c>
      <c r="E3866" s="9">
        <v>0.66</v>
      </c>
      <c r="F3866" s="9">
        <v>0.64700000000000002</v>
      </c>
      <c r="G3866" s="9">
        <v>0.58399999999999996</v>
      </c>
      <c r="H3866" s="9">
        <v>11433.58</v>
      </c>
      <c r="I3866" s="6">
        <v>12</v>
      </c>
      <c r="J3866" s="36" t="str">
        <f t="shared" si="60"/>
        <v>Médio</v>
      </c>
      <c r="K3866" s="6">
        <f>IF(OR(B3866="",D3866="",E3866="",F3866="",G3866="",H3866=""),1,0)</f>
        <v>0</v>
      </c>
      <c r="L3866" s="6">
        <f>IF(C3866&lt;Panorama_geral!$B$3,1,0)</f>
        <v>0</v>
      </c>
      <c r="M3866" s="36">
        <f>IF(D3866&gt;Educacao_infantil!$I$3,1,0)</f>
        <v>0</v>
      </c>
      <c r="N3866" s="7">
        <f>IF(I3866&lt;Educacao_infantil!$J$3,1,0)</f>
        <v>0</v>
      </c>
      <c r="O3866" s="22"/>
    </row>
    <row r="3867" spans="1:15" x14ac:dyDescent="0.25">
      <c r="A3867" s="5" t="s">
        <v>2869</v>
      </c>
      <c r="B3867" s="6" t="s">
        <v>210</v>
      </c>
      <c r="C3867" s="9" t="str">
        <f>VLOOKUP(B3867,'De-Para_Estado_Regiao'!$B$3:$C$29,2,0)</f>
        <v>Norte</v>
      </c>
      <c r="D3867" s="6">
        <v>515</v>
      </c>
      <c r="E3867" s="6">
        <v>0.64200000000000002</v>
      </c>
      <c r="F3867" s="6">
        <v>0.63100000000000001</v>
      </c>
      <c r="G3867" s="6">
        <v>0.53200000000000003</v>
      </c>
      <c r="H3867" s="6">
        <v>16519.72</v>
      </c>
      <c r="I3867" s="6">
        <v>13</v>
      </c>
      <c r="J3867" s="36" t="str">
        <f t="shared" si="60"/>
        <v>Médio</v>
      </c>
      <c r="K3867" s="6">
        <f>IF(OR(B3867="",D3867="",E3867="",F3867="",G3867="",H3867=""),1,0)</f>
        <v>0</v>
      </c>
      <c r="L3867" s="6">
        <f>IF(C3867&lt;Panorama_geral!$B$3,1,0)</f>
        <v>0</v>
      </c>
      <c r="M3867" s="36">
        <f>IF(D3867&gt;Educacao_infantil!$I$3,1,0)</f>
        <v>0</v>
      </c>
      <c r="N3867" s="7">
        <f>IF(I3867&lt;Educacao_infantil!$J$3,1,0)</f>
        <v>0</v>
      </c>
      <c r="O3867" s="22"/>
    </row>
    <row r="3868" spans="1:15" x14ac:dyDescent="0.25">
      <c r="A3868" s="8" t="s">
        <v>2870</v>
      </c>
      <c r="B3868" s="9" t="s">
        <v>59</v>
      </c>
      <c r="C3868" s="9" t="str">
        <f>VLOOKUP(B3868,'De-Para_Estado_Regiao'!$B$3:$C$29,2,0)</f>
        <v>Sul</v>
      </c>
      <c r="D3868" s="9">
        <v>168</v>
      </c>
      <c r="E3868" s="9">
        <v>0.73</v>
      </c>
      <c r="F3868" s="9">
        <v>0.72899999999999998</v>
      </c>
      <c r="G3868" s="9">
        <v>0.60199999999999998</v>
      </c>
      <c r="H3868" s="9">
        <v>20151.13</v>
      </c>
      <c r="I3868" s="6">
        <v>7</v>
      </c>
      <c r="J3868" s="36" t="str">
        <f t="shared" si="60"/>
        <v>Alto</v>
      </c>
      <c r="K3868" s="6">
        <f>IF(OR(B3868="",D3868="",E3868="",F3868="",G3868="",H3868=""),1,0)</f>
        <v>0</v>
      </c>
      <c r="L3868" s="6">
        <f>IF(C3868&lt;Panorama_geral!$B$3,1,0)</f>
        <v>0</v>
      </c>
      <c r="M3868" s="36">
        <f>IF(D3868&gt;Educacao_infantil!$I$3,1,0)</f>
        <v>0</v>
      </c>
      <c r="N3868" s="7">
        <f>IF(I3868&lt;Educacao_infantil!$J$3,1,0)</f>
        <v>0</v>
      </c>
      <c r="O3868" s="22"/>
    </row>
    <row r="3869" spans="1:15" x14ac:dyDescent="0.25">
      <c r="A3869" s="5" t="s">
        <v>2871</v>
      </c>
      <c r="B3869" s="6" t="s">
        <v>14</v>
      </c>
      <c r="C3869" s="9" t="str">
        <f>VLOOKUP(B3869,'De-Para_Estado_Regiao'!$B$3:$C$29,2,0)</f>
        <v>Sul</v>
      </c>
      <c r="D3869" s="6">
        <v>189</v>
      </c>
      <c r="E3869" s="6">
        <v>0.7</v>
      </c>
      <c r="F3869" s="6">
        <v>0.70499999999999996</v>
      </c>
      <c r="G3869" s="6">
        <v>0.57399999999999995</v>
      </c>
      <c r="H3869" s="6">
        <v>21321.52</v>
      </c>
      <c r="I3869" s="6">
        <v>6</v>
      </c>
      <c r="J3869" s="36" t="str">
        <f t="shared" si="60"/>
        <v>Alto</v>
      </c>
      <c r="K3869" s="6">
        <f>IF(OR(B3869="",D3869="",E3869="",F3869="",G3869="",H3869=""),1,0)</f>
        <v>0</v>
      </c>
      <c r="L3869" s="6">
        <f>IF(C3869&lt;Panorama_geral!$B$3,1,0)</f>
        <v>0</v>
      </c>
      <c r="M3869" s="36">
        <f>IF(D3869&gt;Educacao_infantil!$I$3,1,0)</f>
        <v>0</v>
      </c>
      <c r="N3869" s="7">
        <f>IF(I3869&lt;Educacao_infantil!$J$3,1,0)</f>
        <v>0</v>
      </c>
      <c r="O3869" s="22"/>
    </row>
    <row r="3870" spans="1:15" x14ac:dyDescent="0.25">
      <c r="A3870" s="8" t="s">
        <v>2872</v>
      </c>
      <c r="B3870" s="9" t="s">
        <v>33</v>
      </c>
      <c r="C3870" s="9" t="str">
        <f>VLOOKUP(B3870,'De-Para_Estado_Regiao'!$B$3:$C$29,2,0)</f>
        <v>Centro-Oeste</v>
      </c>
      <c r="D3870" s="9">
        <v>230</v>
      </c>
      <c r="E3870" s="9">
        <v>0.67700000000000005</v>
      </c>
      <c r="F3870" s="9">
        <v>0.67</v>
      </c>
      <c r="G3870" s="9">
        <v>0.56799999999999995</v>
      </c>
      <c r="H3870" s="9">
        <v>21765.1</v>
      </c>
      <c r="I3870" s="6">
        <v>2</v>
      </c>
      <c r="J3870" s="36" t="str">
        <f t="shared" si="60"/>
        <v>Médio</v>
      </c>
      <c r="K3870" s="6">
        <f>IF(OR(B3870="",D3870="",E3870="",F3870="",G3870="",H3870=""),1,0)</f>
        <v>0</v>
      </c>
      <c r="L3870" s="6">
        <f>IF(C3870&lt;Panorama_geral!$B$3,1,0)</f>
        <v>0</v>
      </c>
      <c r="M3870" s="36">
        <f>IF(D3870&gt;Educacao_infantil!$I$3,1,0)</f>
        <v>0</v>
      </c>
      <c r="N3870" s="7">
        <f>IF(I3870&lt;Educacao_infantil!$J$3,1,0)</f>
        <v>0</v>
      </c>
      <c r="O3870" s="22"/>
    </row>
    <row r="3871" spans="1:15" x14ac:dyDescent="0.25">
      <c r="A3871" s="5" t="s">
        <v>2874</v>
      </c>
      <c r="B3871" s="6" t="s">
        <v>31</v>
      </c>
      <c r="C3871" s="9" t="str">
        <f>VLOOKUP(B3871,'De-Para_Estado_Regiao'!$B$3:$C$29,2,0)</f>
        <v>Nordeste</v>
      </c>
      <c r="D3871" s="6">
        <v>614</v>
      </c>
      <c r="E3871" s="6">
        <v>0.60599999999999998</v>
      </c>
      <c r="F3871" s="6">
        <v>0.54</v>
      </c>
      <c r="G3871" s="6">
        <v>0.53</v>
      </c>
      <c r="H3871" s="6">
        <v>7889.12</v>
      </c>
      <c r="I3871" s="6">
        <v>5</v>
      </c>
      <c r="J3871" s="36" t="str">
        <f t="shared" si="60"/>
        <v>Médio</v>
      </c>
      <c r="K3871" s="6">
        <f>IF(OR(B3871="",D3871="",E3871="",F3871="",G3871="",H3871=""),1,0)</f>
        <v>0</v>
      </c>
      <c r="L3871" s="6">
        <f>IF(C3871&lt;Panorama_geral!$B$3,1,0)</f>
        <v>0</v>
      </c>
      <c r="M3871" s="36">
        <f>IF(D3871&gt;Educacao_infantil!$I$3,1,0)</f>
        <v>0</v>
      </c>
      <c r="N3871" s="7">
        <f>IF(I3871&lt;Educacao_infantil!$J$3,1,0)</f>
        <v>0</v>
      </c>
      <c r="O3871" s="22"/>
    </row>
    <row r="3872" spans="1:15" x14ac:dyDescent="0.25">
      <c r="A3872" s="8" t="s">
        <v>2877</v>
      </c>
      <c r="B3872" s="9" t="s">
        <v>16</v>
      </c>
      <c r="C3872" s="9" t="str">
        <f>VLOOKUP(B3872,'De-Para_Estado_Regiao'!$B$3:$C$29,2,0)</f>
        <v>Sudeste</v>
      </c>
      <c r="D3872" s="9">
        <v>351</v>
      </c>
      <c r="E3872" s="9">
        <v>0.68</v>
      </c>
      <c r="F3872" s="9">
        <v>0.65</v>
      </c>
      <c r="G3872" s="9">
        <v>0.58399999999999996</v>
      </c>
      <c r="H3872" s="9">
        <v>12164.42</v>
      </c>
      <c r="I3872" s="6">
        <v>10</v>
      </c>
      <c r="J3872" s="36" t="str">
        <f t="shared" si="60"/>
        <v>Médio</v>
      </c>
      <c r="K3872" s="6">
        <f>IF(OR(B3872="",D3872="",E3872="",F3872="",G3872="",H3872=""),1,0)</f>
        <v>0</v>
      </c>
      <c r="L3872" s="6">
        <f>IF(C3872&lt;Panorama_geral!$B$3,1,0)</f>
        <v>0</v>
      </c>
      <c r="M3872" s="36">
        <f>IF(D3872&gt;Educacao_infantil!$I$3,1,0)</f>
        <v>0</v>
      </c>
      <c r="N3872" s="7">
        <f>IF(I3872&lt;Educacao_infantil!$J$3,1,0)</f>
        <v>0</v>
      </c>
      <c r="O3872" s="22"/>
    </row>
    <row r="3873" spans="1:15" x14ac:dyDescent="0.25">
      <c r="A3873" s="5" t="s">
        <v>1057</v>
      </c>
      <c r="B3873" s="6" t="s">
        <v>14</v>
      </c>
      <c r="C3873" s="9" t="str">
        <f>VLOOKUP(B3873,'De-Para_Estado_Regiao'!$B$3:$C$29,2,0)</f>
        <v>Sul</v>
      </c>
      <c r="D3873" s="6">
        <v>91</v>
      </c>
      <c r="E3873" s="6">
        <v>0.72599999999999998</v>
      </c>
      <c r="F3873" s="6">
        <v>0.70299999999999996</v>
      </c>
      <c r="G3873" s="6">
        <v>0.63600000000000001</v>
      </c>
      <c r="H3873" s="6">
        <v>37839.360000000001</v>
      </c>
      <c r="I3873" s="6">
        <v>4</v>
      </c>
      <c r="J3873" s="36" t="str">
        <f t="shared" si="60"/>
        <v>Alto</v>
      </c>
      <c r="K3873" s="6">
        <f>IF(OR(B3873="",D3873="",E3873="",F3873="",G3873="",H3873=""),1,0)</f>
        <v>0</v>
      </c>
      <c r="L3873" s="6">
        <f>IF(C3873&lt;Panorama_geral!$B$3,1,0)</f>
        <v>0</v>
      </c>
      <c r="M3873" s="36">
        <f>IF(D3873&gt;Educacao_infantil!$I$3,1,0)</f>
        <v>0</v>
      </c>
      <c r="N3873" s="7">
        <f>IF(I3873&lt;Educacao_infantil!$J$3,1,0)</f>
        <v>0</v>
      </c>
      <c r="O3873" s="22"/>
    </row>
    <row r="3874" spans="1:15" x14ac:dyDescent="0.25">
      <c r="A3874" s="8" t="s">
        <v>2878</v>
      </c>
      <c r="B3874" s="9" t="s">
        <v>14</v>
      </c>
      <c r="C3874" s="9" t="str">
        <f>VLOOKUP(B3874,'De-Para_Estado_Regiao'!$B$3:$C$29,2,0)</f>
        <v>Sul</v>
      </c>
      <c r="D3874" s="9">
        <v>53</v>
      </c>
      <c r="E3874" s="9">
        <v>0.70599999999999996</v>
      </c>
      <c r="F3874" s="9">
        <v>0.71299999999999997</v>
      </c>
      <c r="G3874" s="9">
        <v>0.55700000000000005</v>
      </c>
      <c r="H3874" s="9">
        <v>41237.08</v>
      </c>
      <c r="I3874" s="6">
        <v>3</v>
      </c>
      <c r="J3874" s="36" t="str">
        <f t="shared" si="60"/>
        <v>Alto</v>
      </c>
      <c r="K3874" s="6">
        <f>IF(OR(B3874="",D3874="",E3874="",F3874="",G3874="",H3874=""),1,0)</f>
        <v>0</v>
      </c>
      <c r="L3874" s="6">
        <f>IF(C3874&lt;Panorama_geral!$B$3,1,0)</f>
        <v>0</v>
      </c>
      <c r="M3874" s="36">
        <f>IF(D3874&gt;Educacao_infantil!$I$3,1,0)</f>
        <v>0</v>
      </c>
      <c r="N3874" s="7">
        <f>IF(I3874&lt;Educacao_infantil!$J$3,1,0)</f>
        <v>0</v>
      </c>
      <c r="O3874" s="22"/>
    </row>
    <row r="3875" spans="1:15" x14ac:dyDescent="0.25">
      <c r="A3875" s="5" t="s">
        <v>128</v>
      </c>
      <c r="B3875" s="6" t="s">
        <v>59</v>
      </c>
      <c r="C3875" s="9" t="str">
        <f>VLOOKUP(B3875,'De-Para_Estado_Regiao'!$B$3:$C$29,2,0)</f>
        <v>Sul</v>
      </c>
      <c r="D3875" s="6">
        <v>239</v>
      </c>
      <c r="E3875" s="6">
        <v>0.71799999999999997</v>
      </c>
      <c r="F3875" s="6">
        <v>0.69199999999999995</v>
      </c>
      <c r="G3875" s="6">
        <v>0.63600000000000001</v>
      </c>
      <c r="H3875" s="6">
        <v>19011.57</v>
      </c>
      <c r="I3875" s="6">
        <v>3</v>
      </c>
      <c r="J3875" s="36" t="str">
        <f t="shared" si="60"/>
        <v>Alto</v>
      </c>
      <c r="K3875" s="6">
        <f>IF(OR(B3875="",D3875="",E3875="",F3875="",G3875="",H3875=""),1,0)</f>
        <v>0</v>
      </c>
      <c r="L3875" s="6">
        <f>IF(C3875&lt;Panorama_geral!$B$3,1,0)</f>
        <v>0</v>
      </c>
      <c r="M3875" s="36">
        <f>IF(D3875&gt;Educacao_infantil!$I$3,1,0)</f>
        <v>0</v>
      </c>
      <c r="N3875" s="7">
        <f>IF(I3875&lt;Educacao_infantil!$J$3,1,0)</f>
        <v>0</v>
      </c>
      <c r="O3875" s="22"/>
    </row>
    <row r="3876" spans="1:15" x14ac:dyDescent="0.25">
      <c r="A3876" s="5" t="s">
        <v>2882</v>
      </c>
      <c r="B3876" s="6" t="s">
        <v>59</v>
      </c>
      <c r="C3876" s="9" t="str">
        <f>VLOOKUP(B3876,'De-Para_Estado_Regiao'!$B$3:$C$29,2,0)</f>
        <v>Sul</v>
      </c>
      <c r="D3876" s="6">
        <v>245</v>
      </c>
      <c r="E3876" s="6">
        <v>0.68799999999999994</v>
      </c>
      <c r="F3876" s="6">
        <v>0.66700000000000004</v>
      </c>
      <c r="G3876" s="6">
        <v>0.59199999999999997</v>
      </c>
      <c r="H3876" s="6">
        <v>18048.22</v>
      </c>
      <c r="I3876" s="6">
        <v>9</v>
      </c>
      <c r="J3876" s="36" t="str">
        <f t="shared" si="60"/>
        <v>Médio</v>
      </c>
      <c r="K3876" s="6">
        <f>IF(OR(B3876="",D3876="",E3876="",F3876="",G3876="",H3876=""),1,0)</f>
        <v>0</v>
      </c>
      <c r="L3876" s="6">
        <f>IF(C3876&lt;Panorama_geral!$B$3,1,0)</f>
        <v>0</v>
      </c>
      <c r="M3876" s="36">
        <f>IF(D3876&gt;Educacao_infantil!$I$3,1,0)</f>
        <v>0</v>
      </c>
      <c r="N3876" s="7">
        <f>IF(I3876&lt;Educacao_infantil!$J$3,1,0)</f>
        <v>0</v>
      </c>
      <c r="O3876" s="22"/>
    </row>
    <row r="3877" spans="1:15" x14ac:dyDescent="0.25">
      <c r="A3877" s="5" t="s">
        <v>2337</v>
      </c>
      <c r="B3877" s="6" t="s">
        <v>59</v>
      </c>
      <c r="C3877" s="9" t="str">
        <f>VLOOKUP(B3877,'De-Para_Estado_Regiao'!$B$3:$C$29,2,0)</f>
        <v>Sul</v>
      </c>
      <c r="D3877" s="6">
        <v>123</v>
      </c>
      <c r="E3877" s="6">
        <v>0.7</v>
      </c>
      <c r="F3877" s="6">
        <v>0.70299999999999996</v>
      </c>
      <c r="G3877" s="6">
        <v>0.60799999999999998</v>
      </c>
      <c r="H3877" s="6">
        <v>23428.62</v>
      </c>
      <c r="I3877" s="6">
        <v>16</v>
      </c>
      <c r="J3877" s="36" t="str">
        <f t="shared" si="60"/>
        <v>Alto</v>
      </c>
      <c r="K3877" s="6">
        <f>IF(OR(B3877="",D3877="",E3877="",F3877="",G3877="",H3877=""),1,0)</f>
        <v>0</v>
      </c>
      <c r="L3877" s="6">
        <f>IF(C3877&lt;Panorama_geral!$B$3,1,0)</f>
        <v>0</v>
      </c>
      <c r="M3877" s="36">
        <f>IF(D3877&gt;Educacao_infantil!$I$3,1,0)</f>
        <v>0</v>
      </c>
      <c r="N3877" s="7">
        <f>IF(I3877&lt;Educacao_infantil!$J$3,1,0)</f>
        <v>0</v>
      </c>
      <c r="O3877" s="22"/>
    </row>
    <row r="3878" spans="1:15" x14ac:dyDescent="0.25">
      <c r="A3878" s="8" t="s">
        <v>2884</v>
      </c>
      <c r="B3878" s="9" t="s">
        <v>7</v>
      </c>
      <c r="C3878" s="9" t="str">
        <f>VLOOKUP(B3878,'De-Para_Estado_Regiao'!$B$3:$C$29,2,0)</f>
        <v>Sudeste</v>
      </c>
      <c r="D3878" s="9">
        <v>208</v>
      </c>
      <c r="E3878" s="9">
        <v>0.70599999999999996</v>
      </c>
      <c r="F3878" s="9">
        <v>0.67</v>
      </c>
      <c r="G3878" s="9">
        <v>0.63800000000000001</v>
      </c>
      <c r="H3878" s="9">
        <v>28307.64</v>
      </c>
      <c r="I3878" s="6">
        <v>1</v>
      </c>
      <c r="J3878" s="36" t="str">
        <f t="shared" si="60"/>
        <v>Alto</v>
      </c>
      <c r="K3878" s="6">
        <f>IF(OR(B3878="",D3878="",E3878="",F3878="",G3878="",H3878=""),1,0)</f>
        <v>0</v>
      </c>
      <c r="L3878" s="6">
        <f>IF(C3878&lt;Panorama_geral!$B$3,1,0)</f>
        <v>0</v>
      </c>
      <c r="M3878" s="36">
        <f>IF(D3878&gt;Educacao_infantil!$I$3,1,0)</f>
        <v>0</v>
      </c>
      <c r="N3878" s="7">
        <f>IF(I3878&lt;Educacao_infantil!$J$3,1,0)</f>
        <v>1</v>
      </c>
      <c r="O3878" s="22"/>
    </row>
    <row r="3879" spans="1:15" x14ac:dyDescent="0.25">
      <c r="A3879" s="5" t="s">
        <v>2887</v>
      </c>
      <c r="B3879" s="6" t="s">
        <v>16</v>
      </c>
      <c r="C3879" s="9" t="str">
        <f>VLOOKUP(B3879,'De-Para_Estado_Regiao'!$B$3:$C$29,2,0)</f>
        <v>Sudeste</v>
      </c>
      <c r="D3879" s="6">
        <v>325</v>
      </c>
      <c r="E3879" s="6">
        <v>0.67500000000000004</v>
      </c>
      <c r="F3879" s="6">
        <v>0.63800000000000001</v>
      </c>
      <c r="G3879" s="6">
        <v>0.57999999999999996</v>
      </c>
      <c r="H3879" s="6">
        <v>12643.03</v>
      </c>
      <c r="I3879" s="6">
        <v>8</v>
      </c>
      <c r="J3879" s="36" t="str">
        <f t="shared" si="60"/>
        <v>Médio</v>
      </c>
      <c r="K3879" s="6">
        <f>IF(OR(B3879="",D3879="",E3879="",F3879="",G3879="",H3879=""),1,0)</f>
        <v>0</v>
      </c>
      <c r="L3879" s="6">
        <f>IF(C3879&lt;Panorama_geral!$B$3,1,0)</f>
        <v>0</v>
      </c>
      <c r="M3879" s="36">
        <f>IF(D3879&gt;Educacao_infantil!$I$3,1,0)</f>
        <v>0</v>
      </c>
      <c r="N3879" s="7">
        <f>IF(I3879&lt;Educacao_infantil!$J$3,1,0)</f>
        <v>0</v>
      </c>
      <c r="O3879" s="22"/>
    </row>
    <row r="3880" spans="1:15" x14ac:dyDescent="0.25">
      <c r="A3880" s="8" t="s">
        <v>2888</v>
      </c>
      <c r="B3880" s="9" t="s">
        <v>16</v>
      </c>
      <c r="C3880" s="9" t="str">
        <f>VLOOKUP(B3880,'De-Para_Estado_Regiao'!$B$3:$C$29,2,0)</f>
        <v>Sudeste</v>
      </c>
      <c r="D3880" s="9">
        <v>551</v>
      </c>
      <c r="E3880" s="9">
        <v>0.624</v>
      </c>
      <c r="F3880" s="9">
        <v>0.58399999999999996</v>
      </c>
      <c r="G3880" s="9">
        <v>0.51500000000000001</v>
      </c>
      <c r="H3880" s="9">
        <v>8212.58</v>
      </c>
      <c r="I3880" s="6">
        <v>12</v>
      </c>
      <c r="J3880" s="36" t="str">
        <f t="shared" si="60"/>
        <v>Médio</v>
      </c>
      <c r="K3880" s="6">
        <f>IF(OR(B3880="",D3880="",E3880="",F3880="",G3880="",H3880=""),1,0)</f>
        <v>0</v>
      </c>
      <c r="L3880" s="6">
        <f>IF(C3880&lt;Panorama_geral!$B$3,1,0)</f>
        <v>0</v>
      </c>
      <c r="M3880" s="36">
        <f>IF(D3880&gt;Educacao_infantil!$I$3,1,0)</f>
        <v>0</v>
      </c>
      <c r="N3880" s="7">
        <f>IF(I3880&lt;Educacao_infantil!$J$3,1,0)</f>
        <v>0</v>
      </c>
      <c r="O3880" s="22"/>
    </row>
    <row r="3881" spans="1:15" x14ac:dyDescent="0.25">
      <c r="A3881" s="5" t="s">
        <v>2889</v>
      </c>
      <c r="B3881" s="6" t="s">
        <v>72</v>
      </c>
      <c r="C3881" s="9" t="str">
        <f>VLOOKUP(B3881,'De-Para_Estado_Regiao'!$B$3:$C$29,2,0)</f>
        <v>Nordeste</v>
      </c>
      <c r="D3881" s="6">
        <v>375</v>
      </c>
      <c r="E3881" s="6">
        <v>0.60299999999999998</v>
      </c>
      <c r="F3881" s="6">
        <v>0.56799999999999995</v>
      </c>
      <c r="G3881" s="6">
        <v>0.51800000000000002</v>
      </c>
      <c r="H3881" s="6">
        <v>8878.36</v>
      </c>
      <c r="I3881" s="6">
        <v>6</v>
      </c>
      <c r="J3881" s="36" t="str">
        <f t="shared" si="60"/>
        <v>Médio</v>
      </c>
      <c r="K3881" s="6">
        <f>IF(OR(B3881="",D3881="",E3881="",F3881="",G3881="",H3881=""),1,0)</f>
        <v>0</v>
      </c>
      <c r="L3881" s="6">
        <f>IF(C3881&lt;Panorama_geral!$B$3,1,0)</f>
        <v>0</v>
      </c>
      <c r="M3881" s="36">
        <f>IF(D3881&gt;Educacao_infantil!$I$3,1,0)</f>
        <v>0</v>
      </c>
      <c r="N3881" s="7">
        <f>IF(I3881&lt;Educacao_infantil!$J$3,1,0)</f>
        <v>0</v>
      </c>
      <c r="O3881" s="22"/>
    </row>
    <row r="3882" spans="1:15" x14ac:dyDescent="0.25">
      <c r="A3882" s="8" t="s">
        <v>1507</v>
      </c>
      <c r="B3882" s="9" t="s">
        <v>14</v>
      </c>
      <c r="C3882" s="9" t="str">
        <f>VLOOKUP(B3882,'De-Para_Estado_Regiao'!$B$3:$C$29,2,0)</f>
        <v>Sul</v>
      </c>
      <c r="D3882" s="9">
        <v>128</v>
      </c>
      <c r="E3882" s="9">
        <v>0.73799999999999999</v>
      </c>
      <c r="F3882" s="9">
        <v>0.73199999999999998</v>
      </c>
      <c r="G3882" s="9">
        <v>0.65700000000000003</v>
      </c>
      <c r="H3882" s="9">
        <v>27064.84</v>
      </c>
      <c r="I3882" s="6">
        <v>5</v>
      </c>
      <c r="J3882" s="36" t="str">
        <f t="shared" si="60"/>
        <v>Alto</v>
      </c>
      <c r="K3882" s="6">
        <f>IF(OR(B3882="",D3882="",E3882="",F3882="",G3882="",H3882=""),1,0)</f>
        <v>0</v>
      </c>
      <c r="L3882" s="6">
        <f>IF(C3882&lt;Panorama_geral!$B$3,1,0)</f>
        <v>0</v>
      </c>
      <c r="M3882" s="36">
        <f>IF(D3882&gt;Educacao_infantil!$I$3,1,0)</f>
        <v>0</v>
      </c>
      <c r="N3882" s="7">
        <f>IF(I3882&lt;Educacao_infantil!$J$3,1,0)</f>
        <v>0</v>
      </c>
      <c r="O3882" s="22"/>
    </row>
    <row r="3883" spans="1:15" x14ac:dyDescent="0.25">
      <c r="A3883" s="5" t="s">
        <v>2890</v>
      </c>
      <c r="B3883" s="6" t="s">
        <v>14</v>
      </c>
      <c r="C3883" s="9" t="str">
        <f>VLOOKUP(B3883,'De-Para_Estado_Regiao'!$B$3:$C$29,2,0)</f>
        <v>Sul</v>
      </c>
      <c r="D3883" s="6">
        <v>164</v>
      </c>
      <c r="E3883" s="6">
        <v>0.64500000000000002</v>
      </c>
      <c r="F3883" s="6">
        <v>0.65800000000000003</v>
      </c>
      <c r="G3883" s="6">
        <v>0.52300000000000002</v>
      </c>
      <c r="H3883" s="6">
        <v>23697.74</v>
      </c>
      <c r="I3883" s="6">
        <v>0</v>
      </c>
      <c r="J3883" s="36" t="str">
        <f t="shared" si="60"/>
        <v>Médio</v>
      </c>
      <c r="K3883" s="6">
        <f>IF(OR(B3883="",D3883="",E3883="",F3883="",G3883="",H3883=""),1,0)</f>
        <v>0</v>
      </c>
      <c r="L3883" s="6">
        <f>IF(C3883&lt;Panorama_geral!$B$3,1,0)</f>
        <v>0</v>
      </c>
      <c r="M3883" s="36">
        <f>IF(D3883&gt;Educacao_infantil!$I$3,1,0)</f>
        <v>0</v>
      </c>
      <c r="N3883" s="7">
        <f>IF(I3883&lt;Educacao_infantil!$J$3,1,0)</f>
        <v>1</v>
      </c>
      <c r="O3883" s="22"/>
    </row>
    <row r="3884" spans="1:15" x14ac:dyDescent="0.25">
      <c r="A3884" s="5" t="s">
        <v>2891</v>
      </c>
      <c r="B3884" s="6" t="s">
        <v>7</v>
      </c>
      <c r="C3884" s="9" t="str">
        <f>VLOOKUP(B3884,'De-Para_Estado_Regiao'!$B$3:$C$29,2,0)</f>
        <v>Sudeste</v>
      </c>
      <c r="D3884" s="6">
        <v>194</v>
      </c>
      <c r="E3884" s="6">
        <v>0.67400000000000004</v>
      </c>
      <c r="F3884" s="6">
        <v>0.66400000000000003</v>
      </c>
      <c r="G3884" s="6">
        <v>0.54300000000000004</v>
      </c>
      <c r="H3884" s="6">
        <v>16389.78</v>
      </c>
      <c r="I3884" s="6">
        <v>3</v>
      </c>
      <c r="J3884" s="36" t="str">
        <f t="shared" si="60"/>
        <v>Médio</v>
      </c>
      <c r="K3884" s="6">
        <f>IF(OR(B3884="",D3884="",E3884="",F3884="",G3884="",H3884=""),1,0)</f>
        <v>0</v>
      </c>
      <c r="L3884" s="6">
        <f>IF(C3884&lt;Panorama_geral!$B$3,1,0)</f>
        <v>0</v>
      </c>
      <c r="M3884" s="36">
        <f>IF(D3884&gt;Educacao_infantil!$I$3,1,0)</f>
        <v>0</v>
      </c>
      <c r="N3884" s="7">
        <f>IF(I3884&lt;Educacao_infantil!$J$3,1,0)</f>
        <v>0</v>
      </c>
      <c r="O3884" s="22"/>
    </row>
    <row r="3885" spans="1:15" x14ac:dyDescent="0.25">
      <c r="A3885" s="8" t="s">
        <v>2892</v>
      </c>
      <c r="B3885" s="9" t="s">
        <v>64</v>
      </c>
      <c r="C3885" s="9" t="str">
        <f>VLOOKUP(B3885,'De-Para_Estado_Regiao'!$B$3:$C$29,2,0)</f>
        <v>Sudeste</v>
      </c>
      <c r="D3885" s="9">
        <v>417</v>
      </c>
      <c r="E3885" s="9">
        <v>0.69799999999999995</v>
      </c>
      <c r="F3885" s="9">
        <v>0.68500000000000005</v>
      </c>
      <c r="G3885" s="9">
        <v>0.58899999999999997</v>
      </c>
      <c r="H3885" s="9">
        <v>11263.91</v>
      </c>
      <c r="I3885" s="6">
        <v>5</v>
      </c>
      <c r="J3885" s="36" t="str">
        <f t="shared" si="60"/>
        <v>Médio</v>
      </c>
      <c r="K3885" s="6">
        <f>IF(OR(B3885="",D3885="",E3885="",F3885="",G3885="",H3885=""),1,0)</f>
        <v>0</v>
      </c>
      <c r="L3885" s="6">
        <f>IF(C3885&lt;Panorama_geral!$B$3,1,0)</f>
        <v>0</v>
      </c>
      <c r="M3885" s="36">
        <f>IF(D3885&gt;Educacao_infantil!$I$3,1,0)</f>
        <v>0</v>
      </c>
      <c r="N3885" s="7">
        <f>IF(I3885&lt;Educacao_infantil!$J$3,1,0)</f>
        <v>0</v>
      </c>
      <c r="O3885" s="22"/>
    </row>
    <row r="3886" spans="1:15" x14ac:dyDescent="0.25">
      <c r="A3886" s="8" t="s">
        <v>2893</v>
      </c>
      <c r="B3886" s="9" t="s">
        <v>64</v>
      </c>
      <c r="C3886" s="9" t="str">
        <f>VLOOKUP(B3886,'De-Para_Estado_Regiao'!$B$3:$C$29,2,0)</f>
        <v>Sudeste</v>
      </c>
      <c r="D3886" s="9">
        <v>434</v>
      </c>
      <c r="E3886" s="9">
        <v>0.73</v>
      </c>
      <c r="F3886" s="9">
        <v>0.68899999999999995</v>
      </c>
      <c r="G3886" s="9">
        <v>0.67300000000000004</v>
      </c>
      <c r="H3886" s="9">
        <v>13116.9</v>
      </c>
      <c r="I3886" s="6">
        <v>5</v>
      </c>
      <c r="J3886" s="36" t="str">
        <f t="shared" si="60"/>
        <v>Alto</v>
      </c>
      <c r="K3886" s="6">
        <f>IF(OR(B3886="",D3886="",E3886="",F3886="",G3886="",H3886=""),1,0)</f>
        <v>0</v>
      </c>
      <c r="L3886" s="6">
        <f>IF(C3886&lt;Panorama_geral!$B$3,1,0)</f>
        <v>0</v>
      </c>
      <c r="M3886" s="36">
        <f>IF(D3886&gt;Educacao_infantil!$I$3,1,0)</f>
        <v>0</v>
      </c>
      <c r="N3886" s="7">
        <f>IF(I3886&lt;Educacao_infantil!$J$3,1,0)</f>
        <v>0</v>
      </c>
      <c r="O3886" s="22"/>
    </row>
    <row r="3887" spans="1:15" x14ac:dyDescent="0.25">
      <c r="A3887" s="5" t="s">
        <v>2894</v>
      </c>
      <c r="B3887" s="6" t="s">
        <v>148</v>
      </c>
      <c r="C3887" s="9" t="str">
        <f>VLOOKUP(B3887,'De-Para_Estado_Regiao'!$B$3:$C$29,2,0)</f>
        <v>Norte</v>
      </c>
      <c r="D3887" s="6">
        <v>144</v>
      </c>
      <c r="E3887" s="6">
        <v>0.65</v>
      </c>
      <c r="F3887" s="6">
        <v>0.66400000000000003</v>
      </c>
      <c r="G3887" s="6">
        <v>0.50600000000000001</v>
      </c>
      <c r="H3887" s="6">
        <v>20886.57</v>
      </c>
      <c r="I3887" s="6">
        <v>2</v>
      </c>
      <c r="J3887" s="36" t="str">
        <f t="shared" si="60"/>
        <v>Médio</v>
      </c>
      <c r="K3887" s="6">
        <f>IF(OR(B3887="",D3887="",E3887="",F3887="",G3887="",H3887=""),1,0)</f>
        <v>0</v>
      </c>
      <c r="L3887" s="6">
        <f>IF(C3887&lt;Panorama_geral!$B$3,1,0)</f>
        <v>0</v>
      </c>
      <c r="M3887" s="36">
        <f>IF(D3887&gt;Educacao_infantil!$I$3,1,0)</f>
        <v>0</v>
      </c>
      <c r="N3887" s="7">
        <f>IF(I3887&lt;Educacao_infantil!$J$3,1,0)</f>
        <v>0</v>
      </c>
      <c r="O3887" s="22"/>
    </row>
    <row r="3888" spans="1:15" x14ac:dyDescent="0.25">
      <c r="A3888" s="8" t="s">
        <v>2895</v>
      </c>
      <c r="B3888" s="9" t="s">
        <v>64</v>
      </c>
      <c r="C3888" s="9" t="str">
        <f>VLOOKUP(B3888,'De-Para_Estado_Regiao'!$B$3:$C$29,2,0)</f>
        <v>Sudeste</v>
      </c>
      <c r="D3888" s="9">
        <v>138</v>
      </c>
      <c r="E3888" s="9">
        <v>0.66</v>
      </c>
      <c r="F3888" s="9">
        <v>0.63300000000000001</v>
      </c>
      <c r="G3888" s="9">
        <v>0.55000000000000004</v>
      </c>
      <c r="H3888" s="9">
        <v>11655.36</v>
      </c>
      <c r="I3888" s="6">
        <v>12</v>
      </c>
      <c r="J3888" s="36" t="str">
        <f t="shared" si="60"/>
        <v>Médio</v>
      </c>
      <c r="K3888" s="6">
        <f>IF(OR(B3888="",D3888="",E3888="",F3888="",G3888="",H3888=""),1,0)</f>
        <v>0</v>
      </c>
      <c r="L3888" s="6">
        <f>IF(C3888&lt;Panorama_geral!$B$3,1,0)</f>
        <v>0</v>
      </c>
      <c r="M3888" s="36">
        <f>IF(D3888&gt;Educacao_infantil!$I$3,1,0)</f>
        <v>0</v>
      </c>
      <c r="N3888" s="7">
        <f>IF(I3888&lt;Educacao_infantil!$J$3,1,0)</f>
        <v>0</v>
      </c>
      <c r="O3888" s="22"/>
    </row>
    <row r="3889" spans="1:15" x14ac:dyDescent="0.25">
      <c r="A3889" s="5" t="s">
        <v>2896</v>
      </c>
      <c r="B3889" s="6" t="s">
        <v>14</v>
      </c>
      <c r="C3889" s="9" t="str">
        <f>VLOOKUP(B3889,'De-Para_Estado_Regiao'!$B$3:$C$29,2,0)</f>
        <v>Sul</v>
      </c>
      <c r="D3889" s="6">
        <v>149</v>
      </c>
      <c r="E3889" s="6">
        <v>0.73499999999999999</v>
      </c>
      <c r="F3889" s="6">
        <v>0.72299999999999998</v>
      </c>
      <c r="G3889" s="6">
        <v>0.64700000000000002</v>
      </c>
      <c r="H3889" s="6">
        <v>26218.03</v>
      </c>
      <c r="I3889" s="6">
        <v>4</v>
      </c>
      <c r="J3889" s="36" t="str">
        <f t="shared" si="60"/>
        <v>Alto</v>
      </c>
      <c r="K3889" s="6">
        <f>IF(OR(B3889="",D3889="",E3889="",F3889="",G3889="",H3889=""),1,0)</f>
        <v>0</v>
      </c>
      <c r="L3889" s="6">
        <f>IF(C3889&lt;Panorama_geral!$B$3,1,0)</f>
        <v>0</v>
      </c>
      <c r="M3889" s="36">
        <f>IF(D3889&gt;Educacao_infantil!$I$3,1,0)</f>
        <v>0</v>
      </c>
      <c r="N3889" s="7">
        <f>IF(I3889&lt;Educacao_infantil!$J$3,1,0)</f>
        <v>0</v>
      </c>
      <c r="O3889" s="22"/>
    </row>
    <row r="3890" spans="1:15" x14ac:dyDescent="0.25">
      <c r="A3890" s="5" t="s">
        <v>2898</v>
      </c>
      <c r="B3890" s="6" t="s">
        <v>16</v>
      </c>
      <c r="C3890" s="9" t="str">
        <f>VLOOKUP(B3890,'De-Para_Estado_Regiao'!$B$3:$C$29,2,0)</f>
        <v>Sudeste</v>
      </c>
      <c r="D3890" s="6">
        <v>960</v>
      </c>
      <c r="E3890" s="6">
        <v>0.66500000000000004</v>
      </c>
      <c r="F3890" s="6">
        <v>0.63</v>
      </c>
      <c r="G3890" s="6">
        <v>0.56200000000000006</v>
      </c>
      <c r="H3890" s="6">
        <v>7286.68</v>
      </c>
      <c r="I3890" s="6">
        <v>8</v>
      </c>
      <c r="J3890" s="36" t="str">
        <f t="shared" si="60"/>
        <v>Médio</v>
      </c>
      <c r="K3890" s="6">
        <f>IF(OR(B3890="",D3890="",E3890="",F3890="",G3890="",H3890=""),1,0)</f>
        <v>0</v>
      </c>
      <c r="L3890" s="6">
        <f>IF(C3890&lt;Panorama_geral!$B$3,1,0)</f>
        <v>0</v>
      </c>
      <c r="M3890" s="36">
        <f>IF(D3890&gt;Educacao_infantil!$I$3,1,0)</f>
        <v>1</v>
      </c>
      <c r="N3890" s="7">
        <f>IF(I3890&lt;Educacao_infantil!$J$3,1,0)</f>
        <v>0</v>
      </c>
      <c r="O3890" s="22"/>
    </row>
    <row r="3891" spans="1:15" x14ac:dyDescent="0.25">
      <c r="A3891" s="8" t="s">
        <v>2899</v>
      </c>
      <c r="B3891" s="9" t="s">
        <v>16</v>
      </c>
      <c r="C3891" s="9" t="str">
        <f>VLOOKUP(B3891,'De-Para_Estado_Regiao'!$B$3:$C$29,2,0)</f>
        <v>Sudeste</v>
      </c>
      <c r="D3891" s="9">
        <v>284</v>
      </c>
      <c r="E3891" s="9">
        <v>0.66</v>
      </c>
      <c r="F3891" s="9">
        <v>0.64500000000000002</v>
      </c>
      <c r="G3891" s="9">
        <v>0.54600000000000004</v>
      </c>
      <c r="H3891" s="9">
        <v>12288.15</v>
      </c>
      <c r="I3891" s="6">
        <v>13</v>
      </c>
      <c r="J3891" s="36" t="str">
        <f t="shared" si="60"/>
        <v>Médio</v>
      </c>
      <c r="K3891" s="6">
        <f>IF(OR(B3891="",D3891="",E3891="",F3891="",G3891="",H3891=""),1,0)</f>
        <v>0</v>
      </c>
      <c r="L3891" s="6">
        <f>IF(C3891&lt;Panorama_geral!$B$3,1,0)</f>
        <v>0</v>
      </c>
      <c r="M3891" s="36">
        <f>IF(D3891&gt;Educacao_infantil!$I$3,1,0)</f>
        <v>0</v>
      </c>
      <c r="N3891" s="7">
        <f>IF(I3891&lt;Educacao_infantil!$J$3,1,0)</f>
        <v>0</v>
      </c>
      <c r="O3891" s="22"/>
    </row>
    <row r="3892" spans="1:15" x14ac:dyDescent="0.25">
      <c r="A3892" s="5" t="s">
        <v>2900</v>
      </c>
      <c r="B3892" s="6" t="s">
        <v>14</v>
      </c>
      <c r="C3892" s="9" t="str">
        <f>VLOOKUP(B3892,'De-Para_Estado_Regiao'!$B$3:$C$29,2,0)</f>
        <v>Sul</v>
      </c>
      <c r="D3892" s="6">
        <v>96</v>
      </c>
      <c r="E3892" s="6">
        <v>0.72499999999999998</v>
      </c>
      <c r="F3892" s="6">
        <v>0.74399999999999999</v>
      </c>
      <c r="G3892" s="6">
        <v>0.61299999999999999</v>
      </c>
      <c r="H3892" s="6">
        <v>26637.08</v>
      </c>
      <c r="I3892" s="6">
        <v>11</v>
      </c>
      <c r="J3892" s="36" t="str">
        <f t="shared" si="60"/>
        <v>Alto</v>
      </c>
      <c r="K3892" s="6">
        <f>IF(OR(B3892="",D3892="",E3892="",F3892="",G3892="",H3892=""),1,0)</f>
        <v>0</v>
      </c>
      <c r="L3892" s="6">
        <f>IF(C3892&lt;Panorama_geral!$B$3,1,0)</f>
        <v>0</v>
      </c>
      <c r="M3892" s="36">
        <f>IF(D3892&gt;Educacao_infantil!$I$3,1,0)</f>
        <v>0</v>
      </c>
      <c r="N3892" s="7">
        <f>IF(I3892&lt;Educacao_infantil!$J$3,1,0)</f>
        <v>0</v>
      </c>
      <c r="O3892" s="22"/>
    </row>
    <row r="3893" spans="1:15" x14ac:dyDescent="0.25">
      <c r="A3893" s="5" t="s">
        <v>2902</v>
      </c>
      <c r="B3893" s="6" t="s">
        <v>7</v>
      </c>
      <c r="C3893" s="9" t="str">
        <f>VLOOKUP(B3893,'De-Para_Estado_Regiao'!$B$3:$C$29,2,0)</f>
        <v>Sudeste</v>
      </c>
      <c r="D3893" s="6">
        <v>113</v>
      </c>
      <c r="E3893" s="6">
        <v>0.79</v>
      </c>
      <c r="F3893" s="6">
        <v>0.83</v>
      </c>
      <c r="G3893" s="6">
        <v>0.67900000000000005</v>
      </c>
      <c r="H3893" s="6">
        <v>30071.5</v>
      </c>
      <c r="I3893" s="6">
        <v>1</v>
      </c>
      <c r="J3893" s="36" t="str">
        <f t="shared" si="60"/>
        <v>Alto</v>
      </c>
      <c r="K3893" s="6">
        <f>IF(OR(B3893="",D3893="",E3893="",F3893="",G3893="",H3893=""),1,0)</f>
        <v>0</v>
      </c>
      <c r="L3893" s="6">
        <f>IF(C3893&lt;Panorama_geral!$B$3,1,0)</f>
        <v>0</v>
      </c>
      <c r="M3893" s="36">
        <f>IF(D3893&gt;Educacao_infantil!$I$3,1,0)</f>
        <v>0</v>
      </c>
      <c r="N3893" s="7">
        <f>IF(I3893&lt;Educacao_infantil!$J$3,1,0)</f>
        <v>1</v>
      </c>
      <c r="O3893" s="22"/>
    </row>
    <row r="3894" spans="1:15" x14ac:dyDescent="0.25">
      <c r="A3894" s="8" t="s">
        <v>2903</v>
      </c>
      <c r="B3894" s="9" t="s">
        <v>14</v>
      </c>
      <c r="C3894" s="9" t="str">
        <f>VLOOKUP(B3894,'De-Para_Estado_Regiao'!$B$3:$C$29,2,0)</f>
        <v>Sul</v>
      </c>
      <c r="D3894" s="9">
        <v>99</v>
      </c>
      <c r="E3894" s="9">
        <v>0.72</v>
      </c>
      <c r="F3894" s="9">
        <v>0.72399999999999998</v>
      </c>
      <c r="G3894" s="9">
        <v>0.6</v>
      </c>
      <c r="H3894" s="9">
        <v>26216.48</v>
      </c>
      <c r="I3894" s="6">
        <v>7</v>
      </c>
      <c r="J3894" s="36" t="str">
        <f t="shared" si="60"/>
        <v>Alto</v>
      </c>
      <c r="K3894" s="6">
        <f>IF(OR(B3894="",D3894="",E3894="",F3894="",G3894="",H3894=""),1,0)</f>
        <v>0</v>
      </c>
      <c r="L3894" s="6">
        <f>IF(C3894&lt;Panorama_geral!$B$3,1,0)</f>
        <v>0</v>
      </c>
      <c r="M3894" s="36">
        <f>IF(D3894&gt;Educacao_infantil!$I$3,1,0)</f>
        <v>0</v>
      </c>
      <c r="N3894" s="7">
        <f>IF(I3894&lt;Educacao_infantil!$J$3,1,0)</f>
        <v>0</v>
      </c>
      <c r="O3894" s="22"/>
    </row>
    <row r="3895" spans="1:15" x14ac:dyDescent="0.25">
      <c r="A3895" s="8" t="s">
        <v>2905</v>
      </c>
      <c r="B3895" s="9" t="s">
        <v>59</v>
      </c>
      <c r="C3895" s="9" t="str">
        <f>VLOOKUP(B3895,'De-Para_Estado_Regiao'!$B$3:$C$29,2,0)</f>
        <v>Sul</v>
      </c>
      <c r="D3895" s="9">
        <v>140</v>
      </c>
      <c r="E3895" s="9">
        <v>0.71299999999999997</v>
      </c>
      <c r="F3895" s="9">
        <v>0.71599999999999997</v>
      </c>
      <c r="G3895" s="9">
        <v>0.60199999999999998</v>
      </c>
      <c r="H3895" s="9">
        <v>21494.9</v>
      </c>
      <c r="I3895" s="6">
        <v>3</v>
      </c>
      <c r="J3895" s="36" t="str">
        <f t="shared" si="60"/>
        <v>Alto</v>
      </c>
      <c r="K3895" s="6">
        <f>IF(OR(B3895="",D3895="",E3895="",F3895="",G3895="",H3895=""),1,0)</f>
        <v>0</v>
      </c>
      <c r="L3895" s="6">
        <f>IF(C3895&lt;Panorama_geral!$B$3,1,0)</f>
        <v>0</v>
      </c>
      <c r="M3895" s="36">
        <f>IF(D3895&gt;Educacao_infantil!$I$3,1,0)</f>
        <v>0</v>
      </c>
      <c r="N3895" s="7">
        <f>IF(I3895&lt;Educacao_infantil!$J$3,1,0)</f>
        <v>0</v>
      </c>
      <c r="O3895" s="22"/>
    </row>
    <row r="3896" spans="1:15" x14ac:dyDescent="0.25">
      <c r="A3896" s="5" t="s">
        <v>2906</v>
      </c>
      <c r="B3896" s="6" t="s">
        <v>31</v>
      </c>
      <c r="C3896" s="9" t="str">
        <f>VLOOKUP(B3896,'De-Para_Estado_Regiao'!$B$3:$C$29,2,0)</f>
        <v>Nordeste</v>
      </c>
      <c r="D3896" s="6">
        <v>496</v>
      </c>
      <c r="E3896" s="6">
        <v>0.63300000000000001</v>
      </c>
      <c r="F3896" s="6">
        <v>0.54100000000000004</v>
      </c>
      <c r="G3896" s="6">
        <v>0.60499999999999998</v>
      </c>
      <c r="H3896" s="6">
        <v>6929.95</v>
      </c>
      <c r="I3896" s="6">
        <v>24</v>
      </c>
      <c r="J3896" s="36" t="str">
        <f t="shared" si="60"/>
        <v>Médio</v>
      </c>
      <c r="K3896" s="6">
        <f>IF(OR(B3896="",D3896="",E3896="",F3896="",G3896="",H3896=""),1,0)</f>
        <v>0</v>
      </c>
      <c r="L3896" s="6">
        <f>IF(C3896&lt;Panorama_geral!$B$3,1,0)</f>
        <v>0</v>
      </c>
      <c r="M3896" s="36">
        <f>IF(D3896&gt;Educacao_infantil!$I$3,1,0)</f>
        <v>0</v>
      </c>
      <c r="N3896" s="7">
        <f>IF(I3896&lt;Educacao_infantil!$J$3,1,0)</f>
        <v>0</v>
      </c>
      <c r="O3896" s="22"/>
    </row>
    <row r="3897" spans="1:15" x14ac:dyDescent="0.25">
      <c r="A3897" s="8" t="s">
        <v>2907</v>
      </c>
      <c r="B3897" s="9" t="s">
        <v>7</v>
      </c>
      <c r="C3897" s="9" t="str">
        <f>VLOOKUP(B3897,'De-Para_Estado_Regiao'!$B$3:$C$29,2,0)</f>
        <v>Sudeste</v>
      </c>
      <c r="D3897" s="9">
        <v>543</v>
      </c>
      <c r="E3897" s="9">
        <v>0.69499999999999995</v>
      </c>
      <c r="F3897" s="9">
        <v>0.68600000000000005</v>
      </c>
      <c r="G3897" s="9">
        <v>0.59399999999999997</v>
      </c>
      <c r="H3897" s="9">
        <v>11717.73</v>
      </c>
      <c r="I3897" s="6">
        <v>3</v>
      </c>
      <c r="J3897" s="36" t="str">
        <f t="shared" si="60"/>
        <v>Médio</v>
      </c>
      <c r="K3897" s="6">
        <f>IF(OR(B3897="",D3897="",E3897="",F3897="",G3897="",H3897=""),1,0)</f>
        <v>0</v>
      </c>
      <c r="L3897" s="6">
        <f>IF(C3897&lt;Panorama_geral!$B$3,1,0)</f>
        <v>0</v>
      </c>
      <c r="M3897" s="36">
        <f>IF(D3897&gt;Educacao_infantil!$I$3,1,0)</f>
        <v>0</v>
      </c>
      <c r="N3897" s="7">
        <f>IF(I3897&lt;Educacao_infantil!$J$3,1,0)</f>
        <v>0</v>
      </c>
      <c r="O3897" s="22"/>
    </row>
    <row r="3898" spans="1:15" x14ac:dyDescent="0.25">
      <c r="A3898" s="8" t="s">
        <v>2909</v>
      </c>
      <c r="B3898" s="9" t="s">
        <v>7</v>
      </c>
      <c r="C3898" s="9" t="str">
        <f>VLOOKUP(B3898,'De-Para_Estado_Regiao'!$B$3:$C$29,2,0)</f>
        <v>Sudeste</v>
      </c>
      <c r="D3898" s="9">
        <v>203</v>
      </c>
      <c r="E3898" s="9">
        <v>0.72799999999999998</v>
      </c>
      <c r="F3898" s="9">
        <v>0.71499999999999997</v>
      </c>
      <c r="G3898" s="9">
        <v>0.66</v>
      </c>
      <c r="H3898" s="9">
        <v>14651.05</v>
      </c>
      <c r="I3898" s="6">
        <v>2</v>
      </c>
      <c r="J3898" s="36" t="str">
        <f t="shared" si="60"/>
        <v>Alto</v>
      </c>
      <c r="K3898" s="6">
        <f>IF(OR(B3898="",D3898="",E3898="",F3898="",G3898="",H3898=""),1,0)</f>
        <v>0</v>
      </c>
      <c r="L3898" s="6">
        <f>IF(C3898&lt;Panorama_geral!$B$3,1,0)</f>
        <v>0</v>
      </c>
      <c r="M3898" s="36">
        <f>IF(D3898&gt;Educacao_infantil!$I$3,1,0)</f>
        <v>0</v>
      </c>
      <c r="N3898" s="7">
        <f>IF(I3898&lt;Educacao_infantil!$J$3,1,0)</f>
        <v>0</v>
      </c>
      <c r="O3898" s="22"/>
    </row>
    <row r="3899" spans="1:15" x14ac:dyDescent="0.25">
      <c r="A3899" s="5" t="s">
        <v>2912</v>
      </c>
      <c r="B3899" s="6" t="s">
        <v>7</v>
      </c>
      <c r="C3899" s="9" t="str">
        <f>VLOOKUP(B3899,'De-Para_Estado_Regiao'!$B$3:$C$29,2,0)</f>
        <v>Sudeste</v>
      </c>
      <c r="D3899" s="6">
        <v>259</v>
      </c>
      <c r="E3899" s="6">
        <v>0.745</v>
      </c>
      <c r="F3899" s="6">
        <v>0.71899999999999997</v>
      </c>
      <c r="G3899" s="6">
        <v>0.69</v>
      </c>
      <c r="H3899" s="6">
        <v>20518.61</v>
      </c>
      <c r="I3899" s="6">
        <v>1</v>
      </c>
      <c r="J3899" s="36" t="str">
        <f t="shared" si="60"/>
        <v>Alto</v>
      </c>
      <c r="K3899" s="6">
        <f>IF(OR(B3899="",D3899="",E3899="",F3899="",G3899="",H3899=""),1,0)</f>
        <v>0</v>
      </c>
      <c r="L3899" s="6">
        <f>IF(C3899&lt;Panorama_geral!$B$3,1,0)</f>
        <v>0</v>
      </c>
      <c r="M3899" s="36">
        <f>IF(D3899&gt;Educacao_infantil!$I$3,1,0)</f>
        <v>0</v>
      </c>
      <c r="N3899" s="7">
        <f>IF(I3899&lt;Educacao_infantil!$J$3,1,0)</f>
        <v>1</v>
      </c>
      <c r="O3899" s="22"/>
    </row>
    <row r="3900" spans="1:15" x14ac:dyDescent="0.25">
      <c r="A3900" s="8" t="s">
        <v>2913</v>
      </c>
      <c r="B3900" s="9" t="s">
        <v>14</v>
      </c>
      <c r="C3900" s="9" t="str">
        <f>VLOOKUP(B3900,'De-Para_Estado_Regiao'!$B$3:$C$29,2,0)</f>
        <v>Sul</v>
      </c>
      <c r="D3900" s="9">
        <v>129</v>
      </c>
      <c r="E3900" s="9">
        <v>0.71</v>
      </c>
      <c r="F3900" s="9">
        <v>0.71699999999999997</v>
      </c>
      <c r="G3900" s="9">
        <v>0.59699999999999998</v>
      </c>
      <c r="H3900" s="9">
        <v>28606.61</v>
      </c>
      <c r="I3900" s="6">
        <v>5</v>
      </c>
      <c r="J3900" s="36" t="str">
        <f t="shared" si="60"/>
        <v>Alto</v>
      </c>
      <c r="K3900" s="6">
        <f>IF(OR(B3900="",D3900="",E3900="",F3900="",G3900="",H3900=""),1,0)</f>
        <v>0</v>
      </c>
      <c r="L3900" s="6">
        <f>IF(C3900&lt;Panorama_geral!$B$3,1,0)</f>
        <v>0</v>
      </c>
      <c r="M3900" s="36">
        <f>IF(D3900&gt;Educacao_infantil!$I$3,1,0)</f>
        <v>0</v>
      </c>
      <c r="N3900" s="7">
        <f>IF(I3900&lt;Educacao_infantil!$J$3,1,0)</f>
        <v>0</v>
      </c>
      <c r="O3900" s="22"/>
    </row>
    <row r="3901" spans="1:15" x14ac:dyDescent="0.25">
      <c r="A3901" s="5" t="s">
        <v>2914</v>
      </c>
      <c r="B3901" s="6" t="s">
        <v>118</v>
      </c>
      <c r="C3901" s="9" t="str">
        <f>VLOOKUP(B3901,'De-Para_Estado_Regiao'!$B$3:$C$29,2,0)</f>
        <v>Nordeste</v>
      </c>
      <c r="D3901" s="6">
        <v>442</v>
      </c>
      <c r="E3901" s="6">
        <v>0.627</v>
      </c>
      <c r="F3901" s="6">
        <v>0.61299999999999999</v>
      </c>
      <c r="G3901" s="6">
        <v>0.52500000000000002</v>
      </c>
      <c r="H3901" s="6">
        <v>10327.06</v>
      </c>
      <c r="I3901" s="6">
        <v>14</v>
      </c>
      <c r="J3901" s="36" t="str">
        <f t="shared" si="60"/>
        <v>Médio</v>
      </c>
      <c r="K3901" s="6">
        <f>IF(OR(B3901="",D3901="",E3901="",F3901="",G3901="",H3901=""),1,0)</f>
        <v>0</v>
      </c>
      <c r="L3901" s="6">
        <f>IF(C3901&lt;Panorama_geral!$B$3,1,0)</f>
        <v>0</v>
      </c>
      <c r="M3901" s="36">
        <f>IF(D3901&gt;Educacao_infantil!$I$3,1,0)</f>
        <v>0</v>
      </c>
      <c r="N3901" s="7">
        <f>IF(I3901&lt;Educacao_infantil!$J$3,1,0)</f>
        <v>0</v>
      </c>
      <c r="O3901" s="22"/>
    </row>
    <row r="3902" spans="1:15" x14ac:dyDescent="0.25">
      <c r="A3902" s="5" t="s">
        <v>2916</v>
      </c>
      <c r="B3902" s="6" t="s">
        <v>82</v>
      </c>
      <c r="C3902" s="9" t="str">
        <f>VLOOKUP(B3902,'De-Para_Estado_Regiao'!$B$3:$C$29,2,0)</f>
        <v>Nordeste</v>
      </c>
      <c r="D3902" s="6">
        <v>695</v>
      </c>
      <c r="E3902" s="6">
        <v>0.60499999999999998</v>
      </c>
      <c r="F3902" s="6">
        <v>0.56599999999999995</v>
      </c>
      <c r="G3902" s="6">
        <v>0.52700000000000002</v>
      </c>
      <c r="H3902" s="6">
        <v>8482.34</v>
      </c>
      <c r="I3902" s="6">
        <v>11</v>
      </c>
      <c r="J3902" s="36" t="str">
        <f t="shared" si="60"/>
        <v>Médio</v>
      </c>
      <c r="K3902" s="6">
        <f>IF(OR(B3902="",D3902="",E3902="",F3902="",G3902="",H3902=""),1,0)</f>
        <v>0</v>
      </c>
      <c r="L3902" s="6">
        <f>IF(C3902&lt;Panorama_geral!$B$3,1,0)</f>
        <v>0</v>
      </c>
      <c r="M3902" s="36">
        <f>IF(D3902&gt;Educacao_infantil!$I$3,1,0)</f>
        <v>0</v>
      </c>
      <c r="N3902" s="7">
        <f>IF(I3902&lt;Educacao_infantil!$J$3,1,0)</f>
        <v>0</v>
      </c>
      <c r="O3902" s="22"/>
    </row>
    <row r="3903" spans="1:15" x14ac:dyDescent="0.25">
      <c r="A3903" s="8" t="s">
        <v>2917</v>
      </c>
      <c r="B3903" s="9" t="s">
        <v>64</v>
      </c>
      <c r="C3903" s="9" t="str">
        <f>VLOOKUP(B3903,'De-Para_Estado_Regiao'!$B$3:$C$29,2,0)</f>
        <v>Sudeste</v>
      </c>
      <c r="D3903" s="9">
        <v>193</v>
      </c>
      <c r="E3903" s="9">
        <v>0.65400000000000003</v>
      </c>
      <c r="F3903" s="9">
        <v>0.63500000000000001</v>
      </c>
      <c r="G3903" s="9">
        <v>0.54200000000000004</v>
      </c>
      <c r="H3903" s="9">
        <v>18333.310000000001</v>
      </c>
      <c r="I3903" s="6">
        <v>5</v>
      </c>
      <c r="J3903" s="36" t="str">
        <f t="shared" si="60"/>
        <v>Médio</v>
      </c>
      <c r="K3903" s="6">
        <f>IF(OR(B3903="",D3903="",E3903="",F3903="",G3903="",H3903=""),1,0)</f>
        <v>0</v>
      </c>
      <c r="L3903" s="6">
        <f>IF(C3903&lt;Panorama_geral!$B$3,1,0)</f>
        <v>0</v>
      </c>
      <c r="M3903" s="36">
        <f>IF(D3903&gt;Educacao_infantil!$I$3,1,0)</f>
        <v>0</v>
      </c>
      <c r="N3903" s="7">
        <f>IF(I3903&lt;Educacao_infantil!$J$3,1,0)</f>
        <v>0</v>
      </c>
      <c r="O3903" s="22"/>
    </row>
    <row r="3904" spans="1:15" x14ac:dyDescent="0.25">
      <c r="A3904" s="8" t="s">
        <v>2919</v>
      </c>
      <c r="B3904" s="9" t="s">
        <v>16</v>
      </c>
      <c r="C3904" s="9" t="str">
        <f>VLOOKUP(B3904,'De-Para_Estado_Regiao'!$B$3:$C$29,2,0)</f>
        <v>Sudeste</v>
      </c>
      <c r="D3904" s="9">
        <v>319</v>
      </c>
      <c r="E3904" s="9">
        <v>0.67700000000000005</v>
      </c>
      <c r="F3904" s="9">
        <v>0.68500000000000005</v>
      </c>
      <c r="G3904" s="9">
        <v>0.53300000000000003</v>
      </c>
      <c r="H3904" s="9">
        <v>13986.92</v>
      </c>
      <c r="I3904" s="6">
        <v>7</v>
      </c>
      <c r="J3904" s="36" t="str">
        <f t="shared" si="60"/>
        <v>Médio</v>
      </c>
      <c r="K3904" s="6">
        <f>IF(OR(B3904="",D3904="",E3904="",F3904="",G3904="",H3904=""),1,0)</f>
        <v>0</v>
      </c>
      <c r="L3904" s="6">
        <f>IF(C3904&lt;Panorama_geral!$B$3,1,0)</f>
        <v>0</v>
      </c>
      <c r="M3904" s="36">
        <f>IF(D3904&gt;Educacao_infantil!$I$3,1,0)</f>
        <v>0</v>
      </c>
      <c r="N3904" s="7">
        <f>IF(I3904&lt;Educacao_infantil!$J$3,1,0)</f>
        <v>0</v>
      </c>
      <c r="O3904" s="22"/>
    </row>
    <row r="3905" spans="1:15" x14ac:dyDescent="0.25">
      <c r="A3905" s="5" t="s">
        <v>2921</v>
      </c>
      <c r="B3905" s="6" t="s">
        <v>16</v>
      </c>
      <c r="C3905" s="9" t="str">
        <f>VLOOKUP(B3905,'De-Para_Estado_Regiao'!$B$3:$C$29,2,0)</f>
        <v>Sudeste</v>
      </c>
      <c r="D3905" s="6">
        <v>655</v>
      </c>
      <c r="E3905" s="6">
        <v>0.61299999999999999</v>
      </c>
      <c r="F3905" s="6">
        <v>0.58599999999999997</v>
      </c>
      <c r="G3905" s="6">
        <v>0.49199999999999999</v>
      </c>
      <c r="H3905" s="6">
        <v>8011.7</v>
      </c>
      <c r="I3905" s="6">
        <v>11</v>
      </c>
      <c r="J3905" s="36" t="str">
        <f t="shared" si="60"/>
        <v>Médio</v>
      </c>
      <c r="K3905" s="6">
        <f>IF(OR(B3905="",D3905="",E3905="",F3905="",G3905="",H3905=""),1,0)</f>
        <v>0</v>
      </c>
      <c r="L3905" s="6">
        <f>IF(C3905&lt;Panorama_geral!$B$3,1,0)</f>
        <v>0</v>
      </c>
      <c r="M3905" s="36">
        <f>IF(D3905&gt;Educacao_infantil!$I$3,1,0)</f>
        <v>0</v>
      </c>
      <c r="N3905" s="7">
        <f>IF(I3905&lt;Educacao_infantil!$J$3,1,0)</f>
        <v>0</v>
      </c>
      <c r="O3905" s="22"/>
    </row>
    <row r="3906" spans="1:15" x14ac:dyDescent="0.25">
      <c r="A3906" s="5" t="s">
        <v>2923</v>
      </c>
      <c r="B3906" s="6" t="s">
        <v>31</v>
      </c>
      <c r="C3906" s="9" t="str">
        <f>VLOOKUP(B3906,'De-Para_Estado_Regiao'!$B$3:$C$29,2,0)</f>
        <v>Nordeste</v>
      </c>
      <c r="D3906" s="6">
        <v>195</v>
      </c>
      <c r="E3906" s="6">
        <v>0.63500000000000001</v>
      </c>
      <c r="F3906" s="6">
        <v>0.57099999999999995</v>
      </c>
      <c r="G3906" s="6">
        <v>0.57999999999999996</v>
      </c>
      <c r="H3906" s="6">
        <v>10481.85</v>
      </c>
      <c r="I3906" s="6">
        <v>4</v>
      </c>
      <c r="J3906" s="36" t="str">
        <f t="shared" si="60"/>
        <v>Médio</v>
      </c>
      <c r="K3906" s="6">
        <f>IF(OR(B3906="",D3906="",E3906="",F3906="",G3906="",H3906=""),1,0)</f>
        <v>0</v>
      </c>
      <c r="L3906" s="6">
        <f>IF(C3906&lt;Panorama_geral!$B$3,1,0)</f>
        <v>0</v>
      </c>
      <c r="M3906" s="36">
        <f>IF(D3906&gt;Educacao_infantil!$I$3,1,0)</f>
        <v>0</v>
      </c>
      <c r="N3906" s="7">
        <f>IF(I3906&lt;Educacao_infantil!$J$3,1,0)</f>
        <v>0</v>
      </c>
      <c r="O3906" s="22"/>
    </row>
    <row r="3907" spans="1:15" x14ac:dyDescent="0.25">
      <c r="A3907" s="8" t="s">
        <v>2924</v>
      </c>
      <c r="B3907" s="9" t="s">
        <v>14</v>
      </c>
      <c r="C3907" s="9" t="str">
        <f>VLOOKUP(B3907,'De-Para_Estado_Regiao'!$B$3:$C$29,2,0)</f>
        <v>Sul</v>
      </c>
      <c r="D3907" s="9">
        <v>84</v>
      </c>
      <c r="E3907" s="9">
        <v>0.76200000000000001</v>
      </c>
      <c r="F3907" s="9">
        <v>0.74</v>
      </c>
      <c r="G3907" s="9">
        <v>0.68799999999999994</v>
      </c>
      <c r="H3907" s="9">
        <v>25831.88</v>
      </c>
      <c r="I3907" s="6">
        <v>1</v>
      </c>
      <c r="J3907" s="36" t="str">
        <f t="shared" si="60"/>
        <v>Alto</v>
      </c>
      <c r="K3907" s="6">
        <f>IF(OR(B3907="",D3907="",E3907="",F3907="",G3907="",H3907=""),1,0)</f>
        <v>0</v>
      </c>
      <c r="L3907" s="6">
        <f>IF(C3907&lt;Panorama_geral!$B$3,1,0)</f>
        <v>0</v>
      </c>
      <c r="M3907" s="36">
        <f>IF(D3907&gt;Educacao_infantil!$I$3,1,0)</f>
        <v>0</v>
      </c>
      <c r="N3907" s="7">
        <f>IF(I3907&lt;Educacao_infantil!$J$3,1,0)</f>
        <v>1</v>
      </c>
      <c r="O3907" s="22"/>
    </row>
    <row r="3908" spans="1:15" x14ac:dyDescent="0.25">
      <c r="A3908" s="5" t="s">
        <v>1677</v>
      </c>
      <c r="B3908" s="6" t="s">
        <v>111</v>
      </c>
      <c r="C3908" s="9" t="str">
        <f>VLOOKUP(B3908,'De-Para_Estado_Regiao'!$B$3:$C$29,2,0)</f>
        <v>Norte</v>
      </c>
      <c r="D3908" s="6">
        <v>524</v>
      </c>
      <c r="E3908" s="6">
        <v>0.67</v>
      </c>
      <c r="F3908" s="6">
        <v>0.64600000000000002</v>
      </c>
      <c r="G3908" s="6">
        <v>0.55600000000000005</v>
      </c>
      <c r="H3908" s="6">
        <v>13423.04</v>
      </c>
      <c r="I3908" s="6">
        <v>2</v>
      </c>
      <c r="J3908" s="36" t="str">
        <f t="shared" si="60"/>
        <v>Médio</v>
      </c>
      <c r="K3908" s="6">
        <f>IF(OR(B3908="",D3908="",E3908="",F3908="",G3908="",H3908=""),1,0)</f>
        <v>0</v>
      </c>
      <c r="L3908" s="6">
        <f>IF(C3908&lt;Panorama_geral!$B$3,1,0)</f>
        <v>0</v>
      </c>
      <c r="M3908" s="36">
        <f>IF(D3908&gt;Educacao_infantil!$I$3,1,0)</f>
        <v>0</v>
      </c>
      <c r="N3908" s="7">
        <f>IF(I3908&lt;Educacao_infantil!$J$3,1,0)</f>
        <v>0</v>
      </c>
      <c r="O3908" s="22"/>
    </row>
    <row r="3909" spans="1:15" x14ac:dyDescent="0.25">
      <c r="A3909" s="8" t="s">
        <v>2925</v>
      </c>
      <c r="B3909" s="9" t="s">
        <v>31</v>
      </c>
      <c r="C3909" s="9" t="str">
        <f>VLOOKUP(B3909,'De-Para_Estado_Regiao'!$B$3:$C$29,2,0)</f>
        <v>Nordeste</v>
      </c>
      <c r="D3909" s="9">
        <v>586</v>
      </c>
      <c r="E3909" s="9">
        <v>0.65200000000000002</v>
      </c>
      <c r="F3909" s="9">
        <v>0.59699999999999998</v>
      </c>
      <c r="G3909" s="9">
        <v>0.63200000000000001</v>
      </c>
      <c r="H3909" s="9">
        <v>8836.5400000000009</v>
      </c>
      <c r="I3909" s="6">
        <v>18</v>
      </c>
      <c r="J3909" s="36" t="str">
        <f t="shared" si="60"/>
        <v>Médio</v>
      </c>
      <c r="K3909" s="6">
        <f>IF(OR(B3909="",D3909="",E3909="",F3909="",G3909="",H3909=""),1,0)</f>
        <v>0</v>
      </c>
      <c r="L3909" s="6">
        <f>IF(C3909&lt;Panorama_geral!$B$3,1,0)</f>
        <v>0</v>
      </c>
      <c r="M3909" s="36">
        <f>IF(D3909&gt;Educacao_infantil!$I$3,1,0)</f>
        <v>0</v>
      </c>
      <c r="N3909" s="7">
        <f>IF(I3909&lt;Educacao_infantil!$J$3,1,0)</f>
        <v>0</v>
      </c>
      <c r="O3909" s="22"/>
    </row>
    <row r="3910" spans="1:15" x14ac:dyDescent="0.25">
      <c r="A3910" s="5" t="s">
        <v>552</v>
      </c>
      <c r="B3910" s="6" t="s">
        <v>19</v>
      </c>
      <c r="C3910" s="9" t="str">
        <f>VLOOKUP(B3910,'De-Para_Estado_Regiao'!$B$3:$C$29,2,0)</f>
        <v>Nordeste</v>
      </c>
      <c r="D3910" s="6">
        <v>431</v>
      </c>
      <c r="E3910" s="6">
        <v>0.67</v>
      </c>
      <c r="F3910" s="6">
        <v>0.624</v>
      </c>
      <c r="G3910" s="6">
        <v>0.59099999999999997</v>
      </c>
      <c r="H3910" s="6">
        <v>8175.66</v>
      </c>
      <c r="I3910" s="6">
        <v>18</v>
      </c>
      <c r="J3910" s="36" t="str">
        <f t="shared" ref="J3910:J3973" si="61">IF(E3910&lt;0.55,"Baixo", IF(E3910&lt;0.7,"Médio", IF(E3910&lt;0.8,"Alto","Muito Alto")))</f>
        <v>Médio</v>
      </c>
      <c r="K3910" s="6">
        <f>IF(OR(B3910="",D3910="",E3910="",F3910="",G3910="",H3910=""),1,0)</f>
        <v>0</v>
      </c>
      <c r="L3910" s="6">
        <f>IF(C3910&lt;Panorama_geral!$B$3,1,0)</f>
        <v>0</v>
      </c>
      <c r="M3910" s="36">
        <f>IF(D3910&gt;Educacao_infantil!$I$3,1,0)</f>
        <v>0</v>
      </c>
      <c r="N3910" s="7">
        <f>IF(I3910&lt;Educacao_infantil!$J$3,1,0)</f>
        <v>0</v>
      </c>
      <c r="O3910" s="22"/>
    </row>
    <row r="3911" spans="1:15" x14ac:dyDescent="0.25">
      <c r="A3911" s="8" t="s">
        <v>2926</v>
      </c>
      <c r="B3911" s="9" t="s">
        <v>14</v>
      </c>
      <c r="C3911" s="9" t="str">
        <f>VLOOKUP(B3911,'De-Para_Estado_Regiao'!$B$3:$C$29,2,0)</f>
        <v>Sul</v>
      </c>
      <c r="D3911" s="9">
        <v>315</v>
      </c>
      <c r="E3911" s="9">
        <v>0.68</v>
      </c>
      <c r="F3911" s="9">
        <v>0.68300000000000005</v>
      </c>
      <c r="G3911" s="9">
        <v>0.55100000000000005</v>
      </c>
      <c r="H3911" s="9">
        <v>15543.65</v>
      </c>
      <c r="I3911" s="6">
        <v>3</v>
      </c>
      <c r="J3911" s="36" t="str">
        <f t="shared" si="61"/>
        <v>Médio</v>
      </c>
      <c r="K3911" s="6">
        <f>IF(OR(B3911="",D3911="",E3911="",F3911="",G3911="",H3911=""),1,0)</f>
        <v>0</v>
      </c>
      <c r="L3911" s="6">
        <f>IF(C3911&lt;Panorama_geral!$B$3,1,0)</f>
        <v>0</v>
      </c>
      <c r="M3911" s="36">
        <f>IF(D3911&gt;Educacao_infantil!$I$3,1,0)</f>
        <v>0</v>
      </c>
      <c r="N3911" s="7">
        <f>IF(I3911&lt;Educacao_infantil!$J$3,1,0)</f>
        <v>0</v>
      </c>
      <c r="O3911" s="22"/>
    </row>
    <row r="3912" spans="1:15" x14ac:dyDescent="0.25">
      <c r="A3912" s="5" t="s">
        <v>2927</v>
      </c>
      <c r="B3912" s="6" t="s">
        <v>31</v>
      </c>
      <c r="C3912" s="9" t="str">
        <f>VLOOKUP(B3912,'De-Para_Estado_Regiao'!$B$3:$C$29,2,0)</f>
        <v>Nordeste</v>
      </c>
      <c r="D3912" s="6">
        <v>419</v>
      </c>
      <c r="E3912" s="6">
        <v>0.622</v>
      </c>
      <c r="F3912" s="6">
        <v>0.53100000000000003</v>
      </c>
      <c r="G3912" s="6">
        <v>0.59199999999999997</v>
      </c>
      <c r="H3912" s="6">
        <v>8309.58</v>
      </c>
      <c r="I3912" s="6">
        <v>32</v>
      </c>
      <c r="J3912" s="36" t="str">
        <f t="shared" si="61"/>
        <v>Médio</v>
      </c>
      <c r="K3912" s="6">
        <f>IF(OR(B3912="",D3912="",E3912="",F3912="",G3912="",H3912=""),1,0)</f>
        <v>0</v>
      </c>
      <c r="L3912" s="6">
        <f>IF(C3912&lt;Panorama_geral!$B$3,1,0)</f>
        <v>0</v>
      </c>
      <c r="M3912" s="36">
        <f>IF(D3912&gt;Educacao_infantil!$I$3,1,0)</f>
        <v>0</v>
      </c>
      <c r="N3912" s="7">
        <f>IF(I3912&lt;Educacao_infantil!$J$3,1,0)</f>
        <v>0</v>
      </c>
      <c r="O3912" s="22"/>
    </row>
    <row r="3913" spans="1:15" x14ac:dyDescent="0.25">
      <c r="A3913" s="8" t="s">
        <v>2928</v>
      </c>
      <c r="B3913" s="9" t="s">
        <v>16</v>
      </c>
      <c r="C3913" s="9" t="str">
        <f>VLOOKUP(B3913,'De-Para_Estado_Regiao'!$B$3:$C$29,2,0)</f>
        <v>Sudeste</v>
      </c>
      <c r="D3913" s="9">
        <v>330</v>
      </c>
      <c r="E3913" s="9">
        <v>0.67500000000000004</v>
      </c>
      <c r="F3913" s="9">
        <v>0.68500000000000005</v>
      </c>
      <c r="G3913" s="9">
        <v>0.55800000000000005</v>
      </c>
      <c r="H3913" s="9">
        <v>10524.72</v>
      </c>
      <c r="I3913" s="6">
        <v>14</v>
      </c>
      <c r="J3913" s="36" t="str">
        <f t="shared" si="61"/>
        <v>Médio</v>
      </c>
      <c r="K3913" s="6">
        <f>IF(OR(B3913="",D3913="",E3913="",F3913="",G3913="",H3913=""),1,0)</f>
        <v>0</v>
      </c>
      <c r="L3913" s="6">
        <f>IF(C3913&lt;Panorama_geral!$B$3,1,0)</f>
        <v>0</v>
      </c>
      <c r="M3913" s="36">
        <f>IF(D3913&gt;Educacao_infantil!$I$3,1,0)</f>
        <v>0</v>
      </c>
      <c r="N3913" s="7">
        <f>IF(I3913&lt;Educacao_infantil!$J$3,1,0)</f>
        <v>0</v>
      </c>
      <c r="O3913" s="22"/>
    </row>
    <row r="3914" spans="1:15" x14ac:dyDescent="0.25">
      <c r="A3914" s="8" t="s">
        <v>2930</v>
      </c>
      <c r="B3914" s="9" t="s">
        <v>16</v>
      </c>
      <c r="C3914" s="9" t="str">
        <f>VLOOKUP(B3914,'De-Para_Estado_Regiao'!$B$3:$C$29,2,0)</f>
        <v>Sudeste</v>
      </c>
      <c r="D3914" s="9">
        <v>131</v>
      </c>
      <c r="E3914" s="9">
        <v>0.73499999999999999</v>
      </c>
      <c r="F3914" s="9">
        <v>0.69599999999999995</v>
      </c>
      <c r="G3914" s="9">
        <v>0.66200000000000003</v>
      </c>
      <c r="H3914" s="9">
        <v>29691.89</v>
      </c>
      <c r="I3914" s="6">
        <v>3</v>
      </c>
      <c r="J3914" s="36" t="str">
        <f t="shared" si="61"/>
        <v>Alto</v>
      </c>
      <c r="K3914" s="6">
        <f>IF(OR(B3914="",D3914="",E3914="",F3914="",G3914="",H3914=""),1,0)</f>
        <v>0</v>
      </c>
      <c r="L3914" s="6">
        <f>IF(C3914&lt;Panorama_geral!$B$3,1,0)</f>
        <v>0</v>
      </c>
      <c r="M3914" s="36">
        <f>IF(D3914&gt;Educacao_infantil!$I$3,1,0)</f>
        <v>0</v>
      </c>
      <c r="N3914" s="7">
        <f>IF(I3914&lt;Educacao_infantil!$J$3,1,0)</f>
        <v>0</v>
      </c>
      <c r="O3914" s="22"/>
    </row>
    <row r="3915" spans="1:15" x14ac:dyDescent="0.25">
      <c r="A3915" s="5" t="s">
        <v>2931</v>
      </c>
      <c r="B3915" s="6" t="s">
        <v>59</v>
      </c>
      <c r="C3915" s="9" t="str">
        <f>VLOOKUP(B3915,'De-Para_Estado_Regiao'!$B$3:$C$29,2,0)</f>
        <v>Sul</v>
      </c>
      <c r="D3915" s="6">
        <v>78</v>
      </c>
      <c r="E3915" s="6">
        <v>0.73199999999999998</v>
      </c>
      <c r="F3915" s="6">
        <v>0.746</v>
      </c>
      <c r="G3915" s="6">
        <v>0.65700000000000003</v>
      </c>
      <c r="H3915" s="6">
        <v>30951.39</v>
      </c>
      <c r="I3915" s="6">
        <v>2</v>
      </c>
      <c r="J3915" s="36" t="str">
        <f t="shared" si="61"/>
        <v>Alto</v>
      </c>
      <c r="K3915" s="6">
        <f>IF(OR(B3915="",D3915="",E3915="",F3915="",G3915="",H3915=""),1,0)</f>
        <v>0</v>
      </c>
      <c r="L3915" s="6">
        <f>IF(C3915&lt;Panorama_geral!$B$3,1,0)</f>
        <v>0</v>
      </c>
      <c r="M3915" s="36">
        <f>IF(D3915&gt;Educacao_infantil!$I$3,1,0)</f>
        <v>0</v>
      </c>
      <c r="N3915" s="7">
        <f>IF(I3915&lt;Educacao_infantil!$J$3,1,0)</f>
        <v>0</v>
      </c>
      <c r="O3915" s="22"/>
    </row>
    <row r="3916" spans="1:15" x14ac:dyDescent="0.25">
      <c r="A3916" s="8" t="s">
        <v>2932</v>
      </c>
      <c r="B3916" s="9" t="s">
        <v>118</v>
      </c>
      <c r="C3916" s="9" t="str">
        <f>VLOOKUP(B3916,'De-Para_Estado_Regiao'!$B$3:$C$29,2,0)</f>
        <v>Nordeste</v>
      </c>
      <c r="D3916" s="9">
        <v>349</v>
      </c>
      <c r="E3916" s="9">
        <v>0.60099999999999998</v>
      </c>
      <c r="F3916" s="9">
        <v>0.56799999999999995</v>
      </c>
      <c r="G3916" s="9">
        <v>0.48499999999999999</v>
      </c>
      <c r="H3916" s="9">
        <v>17232.04</v>
      </c>
      <c r="I3916" s="6">
        <v>1</v>
      </c>
      <c r="J3916" s="36" t="str">
        <f t="shared" si="61"/>
        <v>Médio</v>
      </c>
      <c r="K3916" s="6">
        <f>IF(OR(B3916="",D3916="",E3916="",F3916="",G3916="",H3916=""),1,0)</f>
        <v>0</v>
      </c>
      <c r="L3916" s="6">
        <f>IF(C3916&lt;Panorama_geral!$B$3,1,0)</f>
        <v>0</v>
      </c>
      <c r="M3916" s="36">
        <f>IF(D3916&gt;Educacao_infantil!$I$3,1,0)</f>
        <v>0</v>
      </c>
      <c r="N3916" s="7">
        <f>IF(I3916&lt;Educacao_infantil!$J$3,1,0)</f>
        <v>1</v>
      </c>
      <c r="O3916" s="22"/>
    </row>
    <row r="3917" spans="1:15" x14ac:dyDescent="0.25">
      <c r="A3917" s="5" t="s">
        <v>2933</v>
      </c>
      <c r="B3917" s="6" t="s">
        <v>14</v>
      </c>
      <c r="C3917" s="9" t="str">
        <f>VLOOKUP(B3917,'De-Para_Estado_Regiao'!$B$3:$C$29,2,0)</f>
        <v>Sul</v>
      </c>
      <c r="D3917" s="6">
        <v>71</v>
      </c>
      <c r="E3917" s="6">
        <v>0.64800000000000002</v>
      </c>
      <c r="F3917" s="6">
        <v>0.68100000000000005</v>
      </c>
      <c r="G3917" s="6">
        <v>0.46300000000000002</v>
      </c>
      <c r="H3917" s="6">
        <v>39343.83</v>
      </c>
      <c r="I3917" s="6">
        <v>3</v>
      </c>
      <c r="J3917" s="36" t="str">
        <f t="shared" si="61"/>
        <v>Médio</v>
      </c>
      <c r="K3917" s="6">
        <f>IF(OR(B3917="",D3917="",E3917="",F3917="",G3917="",H3917=""),1,0)</f>
        <v>0</v>
      </c>
      <c r="L3917" s="6">
        <f>IF(C3917&lt;Panorama_geral!$B$3,1,0)</f>
        <v>0</v>
      </c>
      <c r="M3917" s="36">
        <f>IF(D3917&gt;Educacao_infantil!$I$3,1,0)</f>
        <v>0</v>
      </c>
      <c r="N3917" s="7">
        <f>IF(I3917&lt;Educacao_infantil!$J$3,1,0)</f>
        <v>0</v>
      </c>
      <c r="O3917" s="22"/>
    </row>
    <row r="3918" spans="1:15" x14ac:dyDescent="0.25">
      <c r="A3918" s="5" t="s">
        <v>2935</v>
      </c>
      <c r="B3918" s="6" t="s">
        <v>14</v>
      </c>
      <c r="C3918" s="9" t="str">
        <f>VLOOKUP(B3918,'De-Para_Estado_Regiao'!$B$3:$C$29,2,0)</f>
        <v>Sul</v>
      </c>
      <c r="D3918" s="6">
        <v>55</v>
      </c>
      <c r="E3918" s="6">
        <v>0.74099999999999999</v>
      </c>
      <c r="F3918" s="6">
        <v>0.76700000000000002</v>
      </c>
      <c r="G3918" s="6">
        <v>0.63600000000000001</v>
      </c>
      <c r="H3918" s="6">
        <v>30623.82</v>
      </c>
      <c r="I3918" s="6">
        <v>3</v>
      </c>
      <c r="J3918" s="36" t="str">
        <f t="shared" si="61"/>
        <v>Alto</v>
      </c>
      <c r="K3918" s="6">
        <f>IF(OR(B3918="",D3918="",E3918="",F3918="",G3918="",H3918=""),1,0)</f>
        <v>0</v>
      </c>
      <c r="L3918" s="6">
        <f>IF(C3918&lt;Panorama_geral!$B$3,1,0)</f>
        <v>0</v>
      </c>
      <c r="M3918" s="36">
        <f>IF(D3918&gt;Educacao_infantil!$I$3,1,0)</f>
        <v>0</v>
      </c>
      <c r="N3918" s="7">
        <f>IF(I3918&lt;Educacao_infantil!$J$3,1,0)</f>
        <v>0</v>
      </c>
      <c r="O3918" s="22"/>
    </row>
    <row r="3919" spans="1:15" x14ac:dyDescent="0.25">
      <c r="A3919" s="8" t="s">
        <v>2936</v>
      </c>
      <c r="B3919" s="9" t="s">
        <v>14</v>
      </c>
      <c r="C3919" s="9" t="str">
        <f>VLOOKUP(B3919,'De-Para_Estado_Regiao'!$B$3:$C$29,2,0)</f>
        <v>Sul</v>
      </c>
      <c r="D3919" s="9">
        <v>97</v>
      </c>
      <c r="E3919" s="9">
        <v>0.69</v>
      </c>
      <c r="F3919" s="9">
        <v>0.70499999999999996</v>
      </c>
      <c r="G3919" s="9">
        <v>0.56899999999999995</v>
      </c>
      <c r="H3919" s="9">
        <v>19318.23</v>
      </c>
      <c r="I3919" s="6">
        <v>9</v>
      </c>
      <c r="J3919" s="36" t="str">
        <f t="shared" si="61"/>
        <v>Médio</v>
      </c>
      <c r="K3919" s="6">
        <f>IF(OR(B3919="",D3919="",E3919="",F3919="",G3919="",H3919=""),1,0)</f>
        <v>0</v>
      </c>
      <c r="L3919" s="6">
        <f>IF(C3919&lt;Panorama_geral!$B$3,1,0)</f>
        <v>0</v>
      </c>
      <c r="M3919" s="36">
        <f>IF(D3919&gt;Educacao_infantil!$I$3,1,0)</f>
        <v>0</v>
      </c>
      <c r="N3919" s="7">
        <f>IF(I3919&lt;Educacao_infantil!$J$3,1,0)</f>
        <v>0</v>
      </c>
      <c r="O3919" s="22"/>
    </row>
    <row r="3920" spans="1:15" x14ac:dyDescent="0.25">
      <c r="A3920" s="8" t="s">
        <v>2938</v>
      </c>
      <c r="B3920" s="9" t="s">
        <v>14</v>
      </c>
      <c r="C3920" s="9" t="str">
        <f>VLOOKUP(B3920,'De-Para_Estado_Regiao'!$B$3:$C$29,2,0)</f>
        <v>Sul</v>
      </c>
      <c r="D3920" s="9">
        <v>52</v>
      </c>
      <c r="E3920" s="9">
        <v>0.68500000000000005</v>
      </c>
      <c r="F3920" s="9">
        <v>0.68</v>
      </c>
      <c r="G3920" s="9">
        <v>0.58299999999999996</v>
      </c>
      <c r="H3920" s="9">
        <v>21346.9</v>
      </c>
      <c r="I3920" s="6">
        <v>11</v>
      </c>
      <c r="J3920" s="36" t="str">
        <f t="shared" si="61"/>
        <v>Médio</v>
      </c>
      <c r="K3920" s="6">
        <f>IF(OR(B3920="",D3920="",E3920="",F3920="",G3920="",H3920=""),1,0)</f>
        <v>0</v>
      </c>
      <c r="L3920" s="6">
        <f>IF(C3920&lt;Panorama_geral!$B$3,1,0)</f>
        <v>0</v>
      </c>
      <c r="M3920" s="36">
        <f>IF(D3920&gt;Educacao_infantil!$I$3,1,0)</f>
        <v>0</v>
      </c>
      <c r="N3920" s="7">
        <f>IF(I3920&lt;Educacao_infantil!$J$3,1,0)</f>
        <v>0</v>
      </c>
      <c r="O3920" s="22"/>
    </row>
    <row r="3921" spans="1:15" x14ac:dyDescent="0.25">
      <c r="A3921" s="5" t="s">
        <v>2939</v>
      </c>
      <c r="B3921" s="6" t="s">
        <v>14</v>
      </c>
      <c r="C3921" s="9" t="str">
        <f>VLOOKUP(B3921,'De-Para_Estado_Regiao'!$B$3:$C$29,2,0)</f>
        <v>Sul</v>
      </c>
      <c r="D3921" s="6">
        <v>91</v>
      </c>
      <c r="E3921" s="6">
        <v>0.69</v>
      </c>
      <c r="F3921" s="6">
        <v>0.70199999999999996</v>
      </c>
      <c r="G3921" s="6">
        <v>0.57499999999999996</v>
      </c>
      <c r="H3921" s="6">
        <v>25240.06</v>
      </c>
      <c r="I3921" s="6">
        <v>5</v>
      </c>
      <c r="J3921" s="36" t="str">
        <f t="shared" si="61"/>
        <v>Médio</v>
      </c>
      <c r="K3921" s="6">
        <f>IF(OR(B3921="",D3921="",E3921="",F3921="",G3921="",H3921=""),1,0)</f>
        <v>0</v>
      </c>
      <c r="L3921" s="6">
        <f>IF(C3921&lt;Panorama_geral!$B$3,1,0)</f>
        <v>0</v>
      </c>
      <c r="M3921" s="36">
        <f>IF(D3921&gt;Educacao_infantil!$I$3,1,0)</f>
        <v>0</v>
      </c>
      <c r="N3921" s="7">
        <f>IF(I3921&lt;Educacao_infantil!$J$3,1,0)</f>
        <v>0</v>
      </c>
      <c r="O3921" s="22"/>
    </row>
    <row r="3922" spans="1:15" x14ac:dyDescent="0.25">
      <c r="A3922" s="8" t="s">
        <v>2940</v>
      </c>
      <c r="B3922" s="9" t="s">
        <v>7</v>
      </c>
      <c r="C3922" s="9" t="str">
        <f>VLOOKUP(B3922,'De-Para_Estado_Regiao'!$B$3:$C$29,2,0)</f>
        <v>Sudeste</v>
      </c>
      <c r="D3922" s="9">
        <v>250</v>
      </c>
      <c r="E3922" s="9">
        <v>0.77</v>
      </c>
      <c r="F3922" s="9">
        <v>0.73599999999999999</v>
      </c>
      <c r="G3922" s="9">
        <v>0.71699999999999997</v>
      </c>
      <c r="H3922" s="9">
        <v>20742.68</v>
      </c>
      <c r="I3922" s="6">
        <v>3</v>
      </c>
      <c r="J3922" s="36" t="str">
        <f t="shared" si="61"/>
        <v>Alto</v>
      </c>
      <c r="K3922" s="6">
        <f>IF(OR(B3922="",D3922="",E3922="",F3922="",G3922="",H3922=""),1,0)</f>
        <v>0</v>
      </c>
      <c r="L3922" s="6">
        <f>IF(C3922&lt;Panorama_geral!$B$3,1,0)</f>
        <v>0</v>
      </c>
      <c r="M3922" s="36">
        <f>IF(D3922&gt;Educacao_infantil!$I$3,1,0)</f>
        <v>0</v>
      </c>
      <c r="N3922" s="7">
        <f>IF(I3922&lt;Educacao_infantil!$J$3,1,0)</f>
        <v>0</v>
      </c>
      <c r="O3922" s="22"/>
    </row>
    <row r="3923" spans="1:15" x14ac:dyDescent="0.25">
      <c r="A3923" s="5" t="s">
        <v>2941</v>
      </c>
      <c r="B3923" s="6" t="s">
        <v>16</v>
      </c>
      <c r="C3923" s="9" t="str">
        <f>VLOOKUP(B3923,'De-Para_Estado_Regiao'!$B$3:$C$29,2,0)</f>
        <v>Sudeste</v>
      </c>
      <c r="D3923" s="6">
        <v>200</v>
      </c>
      <c r="E3923" s="6">
        <v>0.65</v>
      </c>
      <c r="F3923" s="6">
        <v>0.63500000000000001</v>
      </c>
      <c r="G3923" s="6">
        <v>0.52300000000000002</v>
      </c>
      <c r="H3923" s="6">
        <v>13679.81</v>
      </c>
      <c r="I3923" s="6">
        <v>6</v>
      </c>
      <c r="J3923" s="36" t="str">
        <f t="shared" si="61"/>
        <v>Médio</v>
      </c>
      <c r="K3923" s="6">
        <f>IF(OR(B3923="",D3923="",E3923="",F3923="",G3923="",H3923=""),1,0)</f>
        <v>0</v>
      </c>
      <c r="L3923" s="6">
        <f>IF(C3923&lt;Panorama_geral!$B$3,1,0)</f>
        <v>0</v>
      </c>
      <c r="M3923" s="36">
        <f>IF(D3923&gt;Educacao_infantil!$I$3,1,0)</f>
        <v>0</v>
      </c>
      <c r="N3923" s="7">
        <f>IF(I3923&lt;Educacao_infantil!$J$3,1,0)</f>
        <v>0</v>
      </c>
      <c r="O3923" s="22"/>
    </row>
    <row r="3924" spans="1:15" x14ac:dyDescent="0.25">
      <c r="A3924" s="8" t="s">
        <v>2944</v>
      </c>
      <c r="B3924" s="9" t="s">
        <v>31</v>
      </c>
      <c r="C3924" s="9" t="str">
        <f>VLOOKUP(B3924,'De-Para_Estado_Regiao'!$B$3:$C$29,2,0)</f>
        <v>Nordeste</v>
      </c>
      <c r="D3924" s="9">
        <v>415</v>
      </c>
      <c r="E3924" s="9">
        <v>0.61799999999999999</v>
      </c>
      <c r="F3924" s="9">
        <v>0.57499999999999996</v>
      </c>
      <c r="G3924" s="9">
        <v>0.55900000000000005</v>
      </c>
      <c r="H3924" s="9">
        <v>10773.36</v>
      </c>
      <c r="I3924" s="6">
        <v>1</v>
      </c>
      <c r="J3924" s="36" t="str">
        <f t="shared" si="61"/>
        <v>Médio</v>
      </c>
      <c r="K3924" s="6">
        <f>IF(OR(B3924="",D3924="",E3924="",F3924="",G3924="",H3924=""),1,0)</f>
        <v>0</v>
      </c>
      <c r="L3924" s="6">
        <f>IF(C3924&lt;Panorama_geral!$B$3,1,0)</f>
        <v>0</v>
      </c>
      <c r="M3924" s="36">
        <f>IF(D3924&gt;Educacao_infantil!$I$3,1,0)</f>
        <v>0</v>
      </c>
      <c r="N3924" s="7">
        <f>IF(I3924&lt;Educacao_infantil!$J$3,1,0)</f>
        <v>1</v>
      </c>
      <c r="O3924" s="22"/>
    </row>
    <row r="3925" spans="1:15" x14ac:dyDescent="0.25">
      <c r="A3925" s="5" t="s">
        <v>2947</v>
      </c>
      <c r="B3925" s="6" t="s">
        <v>72</v>
      </c>
      <c r="C3925" s="9" t="str">
        <f>VLOOKUP(B3925,'De-Para_Estado_Regiao'!$B$3:$C$29,2,0)</f>
        <v>Nordeste</v>
      </c>
      <c r="D3925" s="6">
        <v>602</v>
      </c>
      <c r="E3925" s="6">
        <v>0.60299999999999998</v>
      </c>
      <c r="F3925" s="6">
        <v>0.59</v>
      </c>
      <c r="G3925" s="6">
        <v>0.46899999999999997</v>
      </c>
      <c r="H3925" s="6">
        <v>8105.85</v>
      </c>
      <c r="I3925" s="6">
        <v>14</v>
      </c>
      <c r="J3925" s="36" t="str">
        <f t="shared" si="61"/>
        <v>Médio</v>
      </c>
      <c r="K3925" s="6">
        <f>IF(OR(B3925="",D3925="",E3925="",F3925="",G3925="",H3925=""),1,0)</f>
        <v>0</v>
      </c>
      <c r="L3925" s="6">
        <f>IF(C3925&lt;Panorama_geral!$B$3,1,0)</f>
        <v>0</v>
      </c>
      <c r="M3925" s="36">
        <f>IF(D3925&gt;Educacao_infantil!$I$3,1,0)</f>
        <v>0</v>
      </c>
      <c r="N3925" s="7">
        <f>IF(I3925&lt;Educacao_infantil!$J$3,1,0)</f>
        <v>0</v>
      </c>
      <c r="O3925" s="22"/>
    </row>
    <row r="3926" spans="1:15" x14ac:dyDescent="0.25">
      <c r="A3926" s="8" t="s">
        <v>2948</v>
      </c>
      <c r="B3926" s="9" t="s">
        <v>24</v>
      </c>
      <c r="C3926" s="9" t="str">
        <f>VLOOKUP(B3926,'De-Para_Estado_Regiao'!$B$3:$C$29,2,0)</f>
        <v>Nordeste</v>
      </c>
      <c r="D3926" s="9">
        <v>732</v>
      </c>
      <c r="E3926" s="9">
        <v>0.60099999999999998</v>
      </c>
      <c r="F3926" s="9">
        <v>0.58899999999999997</v>
      </c>
      <c r="G3926" s="9">
        <v>0.496</v>
      </c>
      <c r="H3926" s="9">
        <v>6757.53</v>
      </c>
      <c r="I3926" s="6">
        <v>23</v>
      </c>
      <c r="J3926" s="36" t="str">
        <f t="shared" si="61"/>
        <v>Médio</v>
      </c>
      <c r="K3926" s="6">
        <f>IF(OR(B3926="",D3926="",E3926="",F3926="",G3926="",H3926=""),1,0)</f>
        <v>0</v>
      </c>
      <c r="L3926" s="6">
        <f>IF(C3926&lt;Panorama_geral!$B$3,1,0)</f>
        <v>0</v>
      </c>
      <c r="M3926" s="36">
        <f>IF(D3926&gt;Educacao_infantil!$I$3,1,0)</f>
        <v>0</v>
      </c>
      <c r="N3926" s="7">
        <f>IF(I3926&lt;Educacao_infantil!$J$3,1,0)</f>
        <v>0</v>
      </c>
      <c r="O3926" s="22"/>
    </row>
    <row r="3927" spans="1:15" x14ac:dyDescent="0.25">
      <c r="A3927" s="5" t="s">
        <v>2949</v>
      </c>
      <c r="B3927" s="6" t="s">
        <v>72</v>
      </c>
      <c r="C3927" s="9" t="str">
        <f>VLOOKUP(B3927,'De-Para_Estado_Regiao'!$B$3:$C$29,2,0)</f>
        <v>Nordeste</v>
      </c>
      <c r="D3927" s="6">
        <v>564</v>
      </c>
      <c r="E3927" s="6">
        <v>0.624</v>
      </c>
      <c r="F3927" s="6">
        <v>0.60599999999999998</v>
      </c>
      <c r="G3927" s="6">
        <v>0.53</v>
      </c>
      <c r="H3927" s="6">
        <v>10020.82</v>
      </c>
      <c r="I3927" s="6">
        <v>7</v>
      </c>
      <c r="J3927" s="36" t="str">
        <f t="shared" si="61"/>
        <v>Médio</v>
      </c>
      <c r="K3927" s="6">
        <f>IF(OR(B3927="",D3927="",E3927="",F3927="",G3927="",H3927=""),1,0)</f>
        <v>0</v>
      </c>
      <c r="L3927" s="6">
        <f>IF(C3927&lt;Panorama_geral!$B$3,1,0)</f>
        <v>0</v>
      </c>
      <c r="M3927" s="36">
        <f>IF(D3927&gt;Educacao_infantil!$I$3,1,0)</f>
        <v>0</v>
      </c>
      <c r="N3927" s="7">
        <f>IF(I3927&lt;Educacao_infantil!$J$3,1,0)</f>
        <v>0</v>
      </c>
      <c r="O3927" s="22"/>
    </row>
    <row r="3928" spans="1:15" x14ac:dyDescent="0.25">
      <c r="A3928" s="8" t="s">
        <v>2950</v>
      </c>
      <c r="B3928" s="9" t="s">
        <v>14</v>
      </c>
      <c r="C3928" s="9" t="str">
        <f>VLOOKUP(B3928,'De-Para_Estado_Regiao'!$B$3:$C$29,2,0)</f>
        <v>Sul</v>
      </c>
      <c r="D3928" s="9">
        <v>87</v>
      </c>
      <c r="E3928" s="9">
        <v>0.68200000000000005</v>
      </c>
      <c r="F3928" s="9">
        <v>0.69499999999999995</v>
      </c>
      <c r="G3928" s="9">
        <v>0.51900000000000002</v>
      </c>
      <c r="H3928" s="9">
        <v>16948.759999999998</v>
      </c>
      <c r="I3928" s="6">
        <v>2</v>
      </c>
      <c r="J3928" s="36" t="str">
        <f t="shared" si="61"/>
        <v>Médio</v>
      </c>
      <c r="K3928" s="6">
        <f>IF(OR(B3928="",D3928="",E3928="",F3928="",G3928="",H3928=""),1,0)</f>
        <v>0</v>
      </c>
      <c r="L3928" s="6">
        <f>IF(C3928&lt;Panorama_geral!$B$3,1,0)</f>
        <v>0</v>
      </c>
      <c r="M3928" s="36">
        <f>IF(D3928&gt;Educacao_infantil!$I$3,1,0)</f>
        <v>0</v>
      </c>
      <c r="N3928" s="7">
        <f>IF(I3928&lt;Educacao_infantil!$J$3,1,0)</f>
        <v>0</v>
      </c>
      <c r="O3928" s="22"/>
    </row>
    <row r="3929" spans="1:15" x14ac:dyDescent="0.25">
      <c r="A3929" s="8" t="s">
        <v>2952</v>
      </c>
      <c r="B3929" s="9" t="s">
        <v>19</v>
      </c>
      <c r="C3929" s="9" t="str">
        <f>VLOOKUP(B3929,'De-Para_Estado_Regiao'!$B$3:$C$29,2,0)</f>
        <v>Nordeste</v>
      </c>
      <c r="D3929" s="9">
        <v>502</v>
      </c>
      <c r="E3929" s="9">
        <v>0.59899999999999998</v>
      </c>
      <c r="F3929" s="9">
        <v>0.56899999999999995</v>
      </c>
      <c r="G3929" s="9">
        <v>0.47199999999999998</v>
      </c>
      <c r="H3929" s="9">
        <v>8244.1200000000008</v>
      </c>
      <c r="I3929" s="6">
        <v>2</v>
      </c>
      <c r="J3929" s="36" t="str">
        <f t="shared" si="61"/>
        <v>Médio</v>
      </c>
      <c r="K3929" s="6">
        <f>IF(OR(B3929="",D3929="",E3929="",F3929="",G3929="",H3929=""),1,0)</f>
        <v>0</v>
      </c>
      <c r="L3929" s="6">
        <f>IF(C3929&lt;Panorama_geral!$B$3,1,0)</f>
        <v>0</v>
      </c>
      <c r="M3929" s="36">
        <f>IF(D3929&gt;Educacao_infantil!$I$3,1,0)</f>
        <v>0</v>
      </c>
      <c r="N3929" s="7">
        <f>IF(I3929&lt;Educacao_infantil!$J$3,1,0)</f>
        <v>0</v>
      </c>
      <c r="O3929" s="22"/>
    </row>
    <row r="3930" spans="1:15" x14ac:dyDescent="0.25">
      <c r="A3930" s="5" t="s">
        <v>2953</v>
      </c>
      <c r="B3930" s="6" t="s">
        <v>72</v>
      </c>
      <c r="C3930" s="9" t="str">
        <f>VLOOKUP(B3930,'De-Para_Estado_Regiao'!$B$3:$C$29,2,0)</f>
        <v>Nordeste</v>
      </c>
      <c r="D3930" s="6">
        <v>567</v>
      </c>
      <c r="E3930" s="6">
        <v>0.60599999999999998</v>
      </c>
      <c r="F3930" s="6">
        <v>0.58099999999999996</v>
      </c>
      <c r="G3930" s="6">
        <v>0.49099999999999999</v>
      </c>
      <c r="H3930" s="6">
        <v>8581.8700000000008</v>
      </c>
      <c r="I3930" s="6">
        <v>8</v>
      </c>
      <c r="J3930" s="36" t="str">
        <f t="shared" si="61"/>
        <v>Médio</v>
      </c>
      <c r="K3930" s="6">
        <f>IF(OR(B3930="",D3930="",E3930="",F3930="",G3930="",H3930=""),1,0)</f>
        <v>0</v>
      </c>
      <c r="L3930" s="6">
        <f>IF(C3930&lt;Panorama_geral!$B$3,1,0)</f>
        <v>0</v>
      </c>
      <c r="M3930" s="36">
        <f>IF(D3930&gt;Educacao_infantil!$I$3,1,0)</f>
        <v>0</v>
      </c>
      <c r="N3930" s="7">
        <f>IF(I3930&lt;Educacao_infantil!$J$3,1,0)</f>
        <v>0</v>
      </c>
      <c r="O3930" s="22"/>
    </row>
    <row r="3931" spans="1:15" x14ac:dyDescent="0.25">
      <c r="A3931" s="8" t="s">
        <v>2954</v>
      </c>
      <c r="B3931" s="9" t="s">
        <v>7</v>
      </c>
      <c r="C3931" s="9" t="str">
        <f>VLOOKUP(B3931,'De-Para_Estado_Regiao'!$B$3:$C$29,2,0)</f>
        <v>Sudeste</v>
      </c>
      <c r="D3931" s="9">
        <v>224</v>
      </c>
      <c r="E3931" s="9">
        <v>0.72799999999999998</v>
      </c>
      <c r="F3931" s="9">
        <v>0.70799999999999996</v>
      </c>
      <c r="G3931" s="9">
        <v>0.67100000000000004</v>
      </c>
      <c r="H3931" s="9">
        <v>21452.92</v>
      </c>
      <c r="I3931" s="6">
        <v>3</v>
      </c>
      <c r="J3931" s="36" t="str">
        <f t="shared" si="61"/>
        <v>Alto</v>
      </c>
      <c r="K3931" s="6">
        <f>IF(OR(B3931="",D3931="",E3931="",F3931="",G3931="",H3931=""),1,0)</f>
        <v>0</v>
      </c>
      <c r="L3931" s="6">
        <f>IF(C3931&lt;Panorama_geral!$B$3,1,0)</f>
        <v>0</v>
      </c>
      <c r="M3931" s="36">
        <f>IF(D3931&gt;Educacao_infantil!$I$3,1,0)</f>
        <v>0</v>
      </c>
      <c r="N3931" s="7">
        <f>IF(I3931&lt;Educacao_infantil!$J$3,1,0)</f>
        <v>0</v>
      </c>
      <c r="O3931" s="22"/>
    </row>
    <row r="3932" spans="1:15" x14ac:dyDescent="0.25">
      <c r="A3932" s="5" t="s">
        <v>2955</v>
      </c>
      <c r="B3932" s="6" t="s">
        <v>22</v>
      </c>
      <c r="C3932" s="9" t="str">
        <f>VLOOKUP(B3932,'De-Para_Estado_Regiao'!$B$3:$C$29,2,0)</f>
        <v>Sul</v>
      </c>
      <c r="D3932" s="6">
        <v>155</v>
      </c>
      <c r="E3932" s="6">
        <v>0.66</v>
      </c>
      <c r="F3932" s="6">
        <v>0.64900000000000002</v>
      </c>
      <c r="G3932" s="6">
        <v>0.55000000000000004</v>
      </c>
      <c r="H3932" s="6">
        <v>18953.48</v>
      </c>
      <c r="I3932" s="6">
        <v>5</v>
      </c>
      <c r="J3932" s="36" t="str">
        <f t="shared" si="61"/>
        <v>Médio</v>
      </c>
      <c r="K3932" s="6">
        <f>IF(OR(B3932="",D3932="",E3932="",F3932="",G3932="",H3932=""),1,0)</f>
        <v>0</v>
      </c>
      <c r="L3932" s="6">
        <f>IF(C3932&lt;Panorama_geral!$B$3,1,0)</f>
        <v>0</v>
      </c>
      <c r="M3932" s="36">
        <f>IF(D3932&gt;Educacao_infantil!$I$3,1,0)</f>
        <v>0</v>
      </c>
      <c r="N3932" s="7">
        <f>IF(I3932&lt;Educacao_infantil!$J$3,1,0)</f>
        <v>0</v>
      </c>
      <c r="O3932" s="22"/>
    </row>
    <row r="3933" spans="1:15" x14ac:dyDescent="0.25">
      <c r="A3933" s="8" t="s">
        <v>2958</v>
      </c>
      <c r="B3933" s="9" t="s">
        <v>7</v>
      </c>
      <c r="C3933" s="9" t="str">
        <f>VLOOKUP(B3933,'De-Para_Estado_Regiao'!$B$3:$C$29,2,0)</f>
        <v>Sudeste</v>
      </c>
      <c r="D3933" s="9">
        <v>260</v>
      </c>
      <c r="E3933" s="9">
        <v>0.73799999999999999</v>
      </c>
      <c r="F3933" s="9">
        <v>0.71</v>
      </c>
      <c r="G3933" s="9">
        <v>0.68400000000000005</v>
      </c>
      <c r="H3933" s="9">
        <v>17755.46</v>
      </c>
      <c r="I3933" s="6">
        <v>5</v>
      </c>
      <c r="J3933" s="36" t="str">
        <f t="shared" si="61"/>
        <v>Alto</v>
      </c>
      <c r="K3933" s="6">
        <f>IF(OR(B3933="",D3933="",E3933="",F3933="",G3933="",H3933=""),1,0)</f>
        <v>0</v>
      </c>
      <c r="L3933" s="6">
        <f>IF(C3933&lt;Panorama_geral!$B$3,1,0)</f>
        <v>0</v>
      </c>
      <c r="M3933" s="36">
        <f>IF(D3933&gt;Educacao_infantil!$I$3,1,0)</f>
        <v>0</v>
      </c>
      <c r="N3933" s="7">
        <f>IF(I3933&lt;Educacao_infantil!$J$3,1,0)</f>
        <v>0</v>
      </c>
      <c r="O3933" s="22"/>
    </row>
    <row r="3934" spans="1:15" x14ac:dyDescent="0.25">
      <c r="A3934" s="5" t="s">
        <v>2959</v>
      </c>
      <c r="B3934" s="6" t="s">
        <v>14</v>
      </c>
      <c r="C3934" s="9" t="str">
        <f>VLOOKUP(B3934,'De-Para_Estado_Regiao'!$B$3:$C$29,2,0)</f>
        <v>Sul</v>
      </c>
      <c r="D3934" s="6">
        <v>77</v>
      </c>
      <c r="E3934" s="6">
        <v>0.65900000000000003</v>
      </c>
      <c r="F3934" s="6">
        <v>0.67300000000000004</v>
      </c>
      <c r="G3934" s="6">
        <v>0.52500000000000002</v>
      </c>
      <c r="H3934" s="6">
        <v>15893</v>
      </c>
      <c r="I3934" s="6">
        <v>11</v>
      </c>
      <c r="J3934" s="36" t="str">
        <f t="shared" si="61"/>
        <v>Médio</v>
      </c>
      <c r="K3934" s="6">
        <f>IF(OR(B3934="",D3934="",E3934="",F3934="",G3934="",H3934=""),1,0)</f>
        <v>0</v>
      </c>
      <c r="L3934" s="6">
        <f>IF(C3934&lt;Panorama_geral!$B$3,1,0)</f>
        <v>0</v>
      </c>
      <c r="M3934" s="36">
        <f>IF(D3934&gt;Educacao_infantil!$I$3,1,0)</f>
        <v>0</v>
      </c>
      <c r="N3934" s="7">
        <f>IF(I3934&lt;Educacao_infantil!$J$3,1,0)</f>
        <v>0</v>
      </c>
      <c r="O3934" s="22"/>
    </row>
    <row r="3935" spans="1:15" x14ac:dyDescent="0.25">
      <c r="A3935" s="8" t="s">
        <v>2961</v>
      </c>
      <c r="B3935" s="9" t="s">
        <v>14</v>
      </c>
      <c r="C3935" s="9" t="str">
        <f>VLOOKUP(B3935,'De-Para_Estado_Regiao'!$B$3:$C$29,2,0)</f>
        <v>Sul</v>
      </c>
      <c r="D3935" s="9">
        <v>67</v>
      </c>
      <c r="E3935" s="9">
        <v>0.68</v>
      </c>
      <c r="F3935" s="9">
        <v>0.70499999999999996</v>
      </c>
      <c r="G3935" s="9">
        <v>0.52500000000000002</v>
      </c>
      <c r="H3935" s="9">
        <v>18375.13</v>
      </c>
      <c r="I3935" s="6">
        <v>14</v>
      </c>
      <c r="J3935" s="36" t="str">
        <f t="shared" si="61"/>
        <v>Médio</v>
      </c>
      <c r="K3935" s="6">
        <f>IF(OR(B3935="",D3935="",E3935="",F3935="",G3935="",H3935=""),1,0)</f>
        <v>0</v>
      </c>
      <c r="L3935" s="6">
        <f>IF(C3935&lt;Panorama_geral!$B$3,1,0)</f>
        <v>0</v>
      </c>
      <c r="M3935" s="36">
        <f>IF(D3935&gt;Educacao_infantil!$I$3,1,0)</f>
        <v>0</v>
      </c>
      <c r="N3935" s="7">
        <f>IF(I3935&lt;Educacao_infantil!$J$3,1,0)</f>
        <v>0</v>
      </c>
      <c r="O3935" s="22"/>
    </row>
    <row r="3936" spans="1:15" x14ac:dyDescent="0.25">
      <c r="A3936" s="5" t="s">
        <v>2962</v>
      </c>
      <c r="B3936" s="6" t="s">
        <v>14</v>
      </c>
      <c r="C3936" s="9" t="str">
        <f>VLOOKUP(B3936,'De-Para_Estado_Regiao'!$B$3:$C$29,2,0)</f>
        <v>Sul</v>
      </c>
      <c r="D3936" s="6">
        <v>51</v>
      </c>
      <c r="E3936" s="6">
        <v>0.73</v>
      </c>
      <c r="F3936" s="6">
        <v>0.75600000000000001</v>
      </c>
      <c r="G3936" s="6">
        <v>0.59499999999999997</v>
      </c>
      <c r="H3936" s="6">
        <v>27850.19</v>
      </c>
      <c r="I3936" s="6">
        <v>4</v>
      </c>
      <c r="J3936" s="36" t="str">
        <f t="shared" si="61"/>
        <v>Alto</v>
      </c>
      <c r="K3936" s="6">
        <f>IF(OR(B3936="",D3936="",E3936="",F3936="",G3936="",H3936=""),1,0)</f>
        <v>0</v>
      </c>
      <c r="L3936" s="6">
        <f>IF(C3936&lt;Panorama_geral!$B$3,1,0)</f>
        <v>0</v>
      </c>
      <c r="M3936" s="36">
        <f>IF(D3936&gt;Educacao_infantil!$I$3,1,0)</f>
        <v>0</v>
      </c>
      <c r="N3936" s="7">
        <f>IF(I3936&lt;Educacao_infantil!$J$3,1,0)</f>
        <v>0</v>
      </c>
      <c r="O3936" s="22"/>
    </row>
    <row r="3937" spans="1:15" x14ac:dyDescent="0.25">
      <c r="A3937" s="8" t="s">
        <v>2963</v>
      </c>
      <c r="B3937" s="9" t="s">
        <v>14</v>
      </c>
      <c r="C3937" s="9" t="str">
        <f>VLOOKUP(B3937,'De-Para_Estado_Regiao'!$B$3:$C$29,2,0)</f>
        <v>Sul</v>
      </c>
      <c r="D3937" s="9">
        <v>123</v>
      </c>
      <c r="E3937" s="9">
        <v>0.66</v>
      </c>
      <c r="F3937" s="9">
        <v>0.69</v>
      </c>
      <c r="G3937" s="9">
        <v>0.47199999999999998</v>
      </c>
      <c r="H3937" s="9">
        <v>25480.83</v>
      </c>
      <c r="I3937" s="6">
        <v>7</v>
      </c>
      <c r="J3937" s="36" t="str">
        <f t="shared" si="61"/>
        <v>Médio</v>
      </c>
      <c r="K3937" s="6">
        <f>IF(OR(B3937="",D3937="",E3937="",F3937="",G3937="",H3937=""),1,0)</f>
        <v>0</v>
      </c>
      <c r="L3937" s="6">
        <f>IF(C3937&lt;Panorama_geral!$B$3,1,0)</f>
        <v>0</v>
      </c>
      <c r="M3937" s="36">
        <f>IF(D3937&gt;Educacao_infantil!$I$3,1,0)</f>
        <v>0</v>
      </c>
      <c r="N3937" s="7">
        <f>IF(I3937&lt;Educacao_infantil!$J$3,1,0)</f>
        <v>0</v>
      </c>
      <c r="O3937" s="22"/>
    </row>
    <row r="3938" spans="1:15" x14ac:dyDescent="0.25">
      <c r="A3938" s="5" t="s">
        <v>2964</v>
      </c>
      <c r="B3938" s="6" t="s">
        <v>14</v>
      </c>
      <c r="C3938" s="9" t="str">
        <f>VLOOKUP(B3938,'De-Para_Estado_Regiao'!$B$3:$C$29,2,0)</f>
        <v>Sul</v>
      </c>
      <c r="D3938" s="6">
        <v>51</v>
      </c>
      <c r="E3938" s="6">
        <v>0.67</v>
      </c>
      <c r="F3938" s="6">
        <v>0.65700000000000003</v>
      </c>
      <c r="G3938" s="6">
        <v>0.55300000000000005</v>
      </c>
      <c r="H3938" s="6">
        <v>36529.519999999997</v>
      </c>
      <c r="I3938" s="6">
        <v>5</v>
      </c>
      <c r="J3938" s="36" t="str">
        <f t="shared" si="61"/>
        <v>Médio</v>
      </c>
      <c r="K3938" s="6">
        <f>IF(OR(B3938="",D3938="",E3938="",F3938="",G3938="",H3938=""),1,0)</f>
        <v>0</v>
      </c>
      <c r="L3938" s="6">
        <f>IF(C3938&lt;Panorama_geral!$B$3,1,0)</f>
        <v>0</v>
      </c>
      <c r="M3938" s="36">
        <f>IF(D3938&gt;Educacao_infantil!$I$3,1,0)</f>
        <v>0</v>
      </c>
      <c r="N3938" s="7">
        <f>IF(I3938&lt;Educacao_infantil!$J$3,1,0)</f>
        <v>0</v>
      </c>
      <c r="O3938" s="22"/>
    </row>
    <row r="3939" spans="1:15" x14ac:dyDescent="0.25">
      <c r="A3939" s="5" t="s">
        <v>2966</v>
      </c>
      <c r="B3939" s="6" t="s">
        <v>14</v>
      </c>
      <c r="C3939" s="9" t="str">
        <f>VLOOKUP(B3939,'De-Para_Estado_Regiao'!$B$3:$C$29,2,0)</f>
        <v>Sul</v>
      </c>
      <c r="D3939" s="6">
        <v>256</v>
      </c>
      <c r="E3939" s="6">
        <v>0.68700000000000006</v>
      </c>
      <c r="F3939" s="6">
        <v>0.73</v>
      </c>
      <c r="G3939" s="6">
        <v>0.52700000000000002</v>
      </c>
      <c r="H3939" s="6">
        <v>16656.400000000001</v>
      </c>
      <c r="I3939" s="6">
        <v>1</v>
      </c>
      <c r="J3939" s="36" t="str">
        <f t="shared" si="61"/>
        <v>Médio</v>
      </c>
      <c r="K3939" s="6">
        <f>IF(OR(B3939="",D3939="",E3939="",F3939="",G3939="",H3939=""),1,0)</f>
        <v>0</v>
      </c>
      <c r="L3939" s="6">
        <f>IF(C3939&lt;Panorama_geral!$B$3,1,0)</f>
        <v>0</v>
      </c>
      <c r="M3939" s="36">
        <f>IF(D3939&gt;Educacao_infantil!$I$3,1,0)</f>
        <v>0</v>
      </c>
      <c r="N3939" s="7">
        <f>IF(I3939&lt;Educacao_infantil!$J$3,1,0)</f>
        <v>1</v>
      </c>
      <c r="O3939" s="22"/>
    </row>
    <row r="3940" spans="1:15" x14ac:dyDescent="0.25">
      <c r="A3940" s="8" t="s">
        <v>2967</v>
      </c>
      <c r="B3940" s="9" t="s">
        <v>14</v>
      </c>
      <c r="C3940" s="9" t="str">
        <f>VLOOKUP(B3940,'De-Para_Estado_Regiao'!$B$3:$C$29,2,0)</f>
        <v>Sul</v>
      </c>
      <c r="D3940" s="9">
        <v>105</v>
      </c>
      <c r="E3940" s="9">
        <v>0.66200000000000003</v>
      </c>
      <c r="F3940" s="9">
        <v>0.64500000000000002</v>
      </c>
      <c r="G3940" s="9">
        <v>0.54400000000000004</v>
      </c>
      <c r="H3940" s="9">
        <v>26538.880000000001</v>
      </c>
      <c r="I3940" s="6">
        <v>2</v>
      </c>
      <c r="J3940" s="36" t="str">
        <f t="shared" si="61"/>
        <v>Médio</v>
      </c>
      <c r="K3940" s="6">
        <f>IF(OR(B3940="",D3940="",E3940="",F3940="",G3940="",H3940=""),1,0)</f>
        <v>0</v>
      </c>
      <c r="L3940" s="6">
        <f>IF(C3940&lt;Panorama_geral!$B$3,1,0)</f>
        <v>0</v>
      </c>
      <c r="M3940" s="36">
        <f>IF(D3940&gt;Educacao_infantil!$I$3,1,0)</f>
        <v>0</v>
      </c>
      <c r="N3940" s="7">
        <f>IF(I3940&lt;Educacao_infantil!$J$3,1,0)</f>
        <v>0</v>
      </c>
      <c r="O3940" s="22"/>
    </row>
    <row r="3941" spans="1:15" x14ac:dyDescent="0.25">
      <c r="A3941" s="5" t="s">
        <v>2968</v>
      </c>
      <c r="B3941" s="6" t="s">
        <v>29</v>
      </c>
      <c r="C3941" s="9" t="str">
        <f>VLOOKUP(B3941,'De-Para_Estado_Regiao'!$B$3:$C$29,2,0)</f>
        <v>Centro-Oeste</v>
      </c>
      <c r="D3941" s="6">
        <v>325</v>
      </c>
      <c r="E3941" s="6">
        <v>0.7</v>
      </c>
      <c r="F3941" s="6">
        <v>0.65300000000000002</v>
      </c>
      <c r="G3941" s="6">
        <v>0.66800000000000004</v>
      </c>
      <c r="H3941" s="6">
        <v>19405.78</v>
      </c>
      <c r="I3941" s="6">
        <v>4</v>
      </c>
      <c r="J3941" s="36" t="str">
        <f t="shared" si="61"/>
        <v>Alto</v>
      </c>
      <c r="K3941" s="6">
        <f>IF(OR(B3941="",D3941="",E3941="",F3941="",G3941="",H3941=""),1,0)</f>
        <v>0</v>
      </c>
      <c r="L3941" s="6">
        <f>IF(C3941&lt;Panorama_geral!$B$3,1,0)</f>
        <v>0</v>
      </c>
      <c r="M3941" s="36">
        <f>IF(D3941&gt;Educacao_infantil!$I$3,1,0)</f>
        <v>0</v>
      </c>
      <c r="N3941" s="7">
        <f>IF(I3941&lt;Educacao_infantil!$J$3,1,0)</f>
        <v>0</v>
      </c>
      <c r="O3941" s="22"/>
    </row>
    <row r="3942" spans="1:15" x14ac:dyDescent="0.25">
      <c r="A3942" s="8" t="s">
        <v>2969</v>
      </c>
      <c r="B3942" s="9" t="s">
        <v>14</v>
      </c>
      <c r="C3942" s="9" t="str">
        <f>VLOOKUP(B3942,'De-Para_Estado_Regiao'!$B$3:$C$29,2,0)</f>
        <v>Sul</v>
      </c>
      <c r="D3942" s="9">
        <v>58</v>
      </c>
      <c r="E3942" s="9">
        <v>0.67900000000000005</v>
      </c>
      <c r="F3942" s="9">
        <v>0.70699999999999996</v>
      </c>
      <c r="G3942" s="9">
        <v>0.56000000000000005</v>
      </c>
      <c r="H3942" s="9">
        <v>30931.57</v>
      </c>
      <c r="I3942" s="6">
        <v>3</v>
      </c>
      <c r="J3942" s="36" t="str">
        <f t="shared" si="61"/>
        <v>Médio</v>
      </c>
      <c r="K3942" s="6">
        <f>IF(OR(B3942="",D3942="",E3942="",F3942="",G3942="",H3942=""),1,0)</f>
        <v>0</v>
      </c>
      <c r="L3942" s="6">
        <f>IF(C3942&lt;Panorama_geral!$B$3,1,0)</f>
        <v>0</v>
      </c>
      <c r="M3942" s="36">
        <f>IF(D3942&gt;Educacao_infantil!$I$3,1,0)</f>
        <v>0</v>
      </c>
      <c r="N3942" s="7">
        <f>IF(I3942&lt;Educacao_infantil!$J$3,1,0)</f>
        <v>0</v>
      </c>
      <c r="O3942" s="22"/>
    </row>
    <row r="3943" spans="1:15" x14ac:dyDescent="0.25">
      <c r="A3943" s="8" t="s">
        <v>2971</v>
      </c>
      <c r="B3943" s="9" t="s">
        <v>111</v>
      </c>
      <c r="C3943" s="9" t="str">
        <f>VLOOKUP(B3943,'De-Para_Estado_Regiao'!$B$3:$C$29,2,0)</f>
        <v>Norte</v>
      </c>
      <c r="D3943" s="9">
        <v>303</v>
      </c>
      <c r="E3943" s="9">
        <v>0.67500000000000004</v>
      </c>
      <c r="F3943" s="9">
        <v>0.63800000000000001</v>
      </c>
      <c r="G3943" s="9">
        <v>0.59199999999999997</v>
      </c>
      <c r="H3943" s="9">
        <v>21448.7</v>
      </c>
      <c r="I3943" s="6">
        <v>1</v>
      </c>
      <c r="J3943" s="36" t="str">
        <f t="shared" si="61"/>
        <v>Médio</v>
      </c>
      <c r="K3943" s="6">
        <f>IF(OR(B3943="",D3943="",E3943="",F3943="",G3943="",H3943=""),1,0)</f>
        <v>0</v>
      </c>
      <c r="L3943" s="6">
        <f>IF(C3943&lt;Panorama_geral!$B$3,1,0)</f>
        <v>0</v>
      </c>
      <c r="M3943" s="36">
        <f>IF(D3943&gt;Educacao_infantil!$I$3,1,0)</f>
        <v>0</v>
      </c>
      <c r="N3943" s="7">
        <f>IF(I3943&lt;Educacao_infantil!$J$3,1,0)</f>
        <v>1</v>
      </c>
      <c r="O3943" s="22"/>
    </row>
    <row r="3944" spans="1:15" x14ac:dyDescent="0.25">
      <c r="A3944" s="8" t="s">
        <v>2973</v>
      </c>
      <c r="B3944" s="9" t="s">
        <v>59</v>
      </c>
      <c r="C3944" s="9" t="str">
        <f>VLOOKUP(B3944,'De-Para_Estado_Regiao'!$B$3:$C$29,2,0)</f>
        <v>Sul</v>
      </c>
      <c r="D3944" s="9">
        <v>111</v>
      </c>
      <c r="E3944" s="9">
        <v>0.69</v>
      </c>
      <c r="F3944" s="9">
        <v>0.70799999999999996</v>
      </c>
      <c r="G3944" s="9">
        <v>0.55100000000000005</v>
      </c>
      <c r="H3944" s="9">
        <v>32044.89</v>
      </c>
      <c r="I3944" s="6">
        <v>1</v>
      </c>
      <c r="J3944" s="36" t="str">
        <f t="shared" si="61"/>
        <v>Médio</v>
      </c>
      <c r="K3944" s="6">
        <f>IF(OR(B3944="",D3944="",E3944="",F3944="",G3944="",H3944=""),1,0)</f>
        <v>0</v>
      </c>
      <c r="L3944" s="6">
        <f>IF(C3944&lt;Panorama_geral!$B$3,1,0)</f>
        <v>0</v>
      </c>
      <c r="M3944" s="36">
        <f>IF(D3944&gt;Educacao_infantil!$I$3,1,0)</f>
        <v>0</v>
      </c>
      <c r="N3944" s="7">
        <f>IF(I3944&lt;Educacao_infantil!$J$3,1,0)</f>
        <v>1</v>
      </c>
      <c r="O3944" s="22"/>
    </row>
    <row r="3945" spans="1:15" x14ac:dyDescent="0.25">
      <c r="A3945" s="5" t="s">
        <v>2974</v>
      </c>
      <c r="B3945" s="6" t="s">
        <v>31</v>
      </c>
      <c r="C3945" s="9" t="str">
        <f>VLOOKUP(B3945,'De-Para_Estado_Regiao'!$B$3:$C$29,2,0)</f>
        <v>Nordeste</v>
      </c>
      <c r="D3945" s="6">
        <v>370</v>
      </c>
      <c r="E3945" s="6">
        <v>0.6</v>
      </c>
      <c r="F3945" s="6">
        <v>0.53</v>
      </c>
      <c r="G3945" s="6">
        <v>0.52300000000000002</v>
      </c>
      <c r="H3945" s="6">
        <v>6925.59</v>
      </c>
      <c r="I3945" s="6">
        <v>7</v>
      </c>
      <c r="J3945" s="36" t="str">
        <f t="shared" si="61"/>
        <v>Médio</v>
      </c>
      <c r="K3945" s="6">
        <f>IF(OR(B3945="",D3945="",E3945="",F3945="",G3945="",H3945=""),1,0)</f>
        <v>0</v>
      </c>
      <c r="L3945" s="6">
        <f>IF(C3945&lt;Panorama_geral!$B$3,1,0)</f>
        <v>0</v>
      </c>
      <c r="M3945" s="36">
        <f>IF(D3945&gt;Educacao_infantil!$I$3,1,0)</f>
        <v>0</v>
      </c>
      <c r="N3945" s="7">
        <f>IF(I3945&lt;Educacao_infantil!$J$3,1,0)</f>
        <v>0</v>
      </c>
      <c r="O3945" s="22"/>
    </row>
    <row r="3946" spans="1:15" x14ac:dyDescent="0.25">
      <c r="A3946" s="8" t="s">
        <v>1131</v>
      </c>
      <c r="B3946" s="9" t="s">
        <v>53</v>
      </c>
      <c r="C3946" s="9" t="str">
        <f>VLOOKUP(B3946,'De-Para_Estado_Regiao'!$B$3:$C$29,2,0)</f>
        <v>Centro-Oeste</v>
      </c>
      <c r="D3946" s="9">
        <v>184</v>
      </c>
      <c r="E3946" s="9">
        <v>0.7</v>
      </c>
      <c r="F3946" s="9">
        <v>0.70599999999999996</v>
      </c>
      <c r="G3946" s="9">
        <v>0.59699999999999998</v>
      </c>
      <c r="H3946" s="9">
        <v>19893.060000000001</v>
      </c>
      <c r="I3946" s="6">
        <v>5</v>
      </c>
      <c r="J3946" s="36" t="str">
        <f t="shared" si="61"/>
        <v>Alto</v>
      </c>
      <c r="K3946" s="6">
        <f>IF(OR(B3946="",D3946="",E3946="",F3946="",G3946="",H3946=""),1,0)</f>
        <v>0</v>
      </c>
      <c r="L3946" s="6">
        <f>IF(C3946&lt;Panorama_geral!$B$3,1,0)</f>
        <v>0</v>
      </c>
      <c r="M3946" s="36">
        <f>IF(D3946&gt;Educacao_infantil!$I$3,1,0)</f>
        <v>0</v>
      </c>
      <c r="N3946" s="7">
        <f>IF(I3946&lt;Educacao_infantil!$J$3,1,0)</f>
        <v>0</v>
      </c>
      <c r="O3946" s="22"/>
    </row>
    <row r="3947" spans="1:15" x14ac:dyDescent="0.25">
      <c r="A3947" s="5" t="s">
        <v>2975</v>
      </c>
      <c r="B3947" s="6" t="s">
        <v>14</v>
      </c>
      <c r="C3947" s="9" t="str">
        <f>VLOOKUP(B3947,'De-Para_Estado_Regiao'!$B$3:$C$29,2,0)</f>
        <v>Sul</v>
      </c>
      <c r="D3947" s="6">
        <v>71</v>
      </c>
      <c r="E3947" s="6">
        <v>0.7</v>
      </c>
      <c r="F3947" s="6">
        <v>0.72499999999999998</v>
      </c>
      <c r="G3947" s="6">
        <v>0.56200000000000006</v>
      </c>
      <c r="H3947" s="6">
        <v>14498.31</v>
      </c>
      <c r="I3947" s="6">
        <v>19</v>
      </c>
      <c r="J3947" s="36" t="str">
        <f t="shared" si="61"/>
        <v>Alto</v>
      </c>
      <c r="K3947" s="6">
        <f>IF(OR(B3947="",D3947="",E3947="",F3947="",G3947="",H3947=""),1,0)</f>
        <v>0</v>
      </c>
      <c r="L3947" s="6">
        <f>IF(C3947&lt;Panorama_geral!$B$3,1,0)</f>
        <v>0</v>
      </c>
      <c r="M3947" s="36">
        <f>IF(D3947&gt;Educacao_infantil!$I$3,1,0)</f>
        <v>0</v>
      </c>
      <c r="N3947" s="7">
        <f>IF(I3947&lt;Educacao_infantil!$J$3,1,0)</f>
        <v>0</v>
      </c>
      <c r="O3947" s="22"/>
    </row>
    <row r="3948" spans="1:15" x14ac:dyDescent="0.25">
      <c r="A3948" s="8" t="s">
        <v>2976</v>
      </c>
      <c r="B3948" s="9" t="s">
        <v>72</v>
      </c>
      <c r="C3948" s="9" t="str">
        <f>VLOOKUP(B3948,'De-Para_Estado_Regiao'!$B$3:$C$29,2,0)</f>
        <v>Nordeste</v>
      </c>
      <c r="D3948" s="9">
        <v>464</v>
      </c>
      <c r="E3948" s="9">
        <v>0.61799999999999999</v>
      </c>
      <c r="F3948" s="9">
        <v>0.59</v>
      </c>
      <c r="G3948" s="9">
        <v>0.50600000000000001</v>
      </c>
      <c r="H3948" s="9">
        <v>10612.37</v>
      </c>
      <c r="I3948" s="6">
        <v>6</v>
      </c>
      <c r="J3948" s="36" t="str">
        <f t="shared" si="61"/>
        <v>Médio</v>
      </c>
      <c r="K3948" s="6">
        <f>IF(OR(B3948="",D3948="",E3948="",F3948="",G3948="",H3948=""),1,0)</f>
        <v>0</v>
      </c>
      <c r="L3948" s="6">
        <f>IF(C3948&lt;Panorama_geral!$B$3,1,0)</f>
        <v>0</v>
      </c>
      <c r="M3948" s="36">
        <f>IF(D3948&gt;Educacao_infantil!$I$3,1,0)</f>
        <v>0</v>
      </c>
      <c r="N3948" s="7">
        <f>IF(I3948&lt;Educacao_infantil!$J$3,1,0)</f>
        <v>0</v>
      </c>
      <c r="O3948" s="22"/>
    </row>
    <row r="3949" spans="1:15" x14ac:dyDescent="0.25">
      <c r="A3949" s="5" t="s">
        <v>2977</v>
      </c>
      <c r="B3949" s="6" t="s">
        <v>14</v>
      </c>
      <c r="C3949" s="9" t="str">
        <f>VLOOKUP(B3949,'De-Para_Estado_Regiao'!$B$3:$C$29,2,0)</f>
        <v>Sul</v>
      </c>
      <c r="D3949" s="6">
        <v>69</v>
      </c>
      <c r="E3949" s="6">
        <v>0.76300000000000001</v>
      </c>
      <c r="F3949" s="6">
        <v>0.73099999999999998</v>
      </c>
      <c r="G3949" s="6">
        <v>0.71</v>
      </c>
      <c r="H3949" s="6">
        <v>45693.02</v>
      </c>
      <c r="I3949" s="6">
        <v>4</v>
      </c>
      <c r="J3949" s="36" t="str">
        <f t="shared" si="61"/>
        <v>Alto</v>
      </c>
      <c r="K3949" s="6">
        <f>IF(OR(B3949="",D3949="",E3949="",F3949="",G3949="",H3949=""),1,0)</f>
        <v>0</v>
      </c>
      <c r="L3949" s="6">
        <f>IF(C3949&lt;Panorama_geral!$B$3,1,0)</f>
        <v>0</v>
      </c>
      <c r="M3949" s="36">
        <f>IF(D3949&gt;Educacao_infantil!$I$3,1,0)</f>
        <v>0</v>
      </c>
      <c r="N3949" s="7">
        <f>IF(I3949&lt;Educacao_infantil!$J$3,1,0)</f>
        <v>0</v>
      </c>
      <c r="O3949" s="22"/>
    </row>
    <row r="3950" spans="1:15" x14ac:dyDescent="0.25">
      <c r="A3950" s="8" t="s">
        <v>2978</v>
      </c>
      <c r="B3950" s="9" t="s">
        <v>82</v>
      </c>
      <c r="C3950" s="9" t="str">
        <f>VLOOKUP(B3950,'De-Para_Estado_Regiao'!$B$3:$C$29,2,0)</f>
        <v>Nordeste</v>
      </c>
      <c r="D3950" s="9">
        <v>533</v>
      </c>
      <c r="E3950" s="9">
        <v>0.628</v>
      </c>
      <c r="F3950" s="9">
        <v>0.59799999999999998</v>
      </c>
      <c r="G3950" s="9">
        <v>0.53700000000000003</v>
      </c>
      <c r="H3950" s="9">
        <v>8335.82</v>
      </c>
      <c r="I3950" s="6">
        <v>7</v>
      </c>
      <c r="J3950" s="36" t="str">
        <f t="shared" si="61"/>
        <v>Médio</v>
      </c>
      <c r="K3950" s="6">
        <f>IF(OR(B3950="",D3950="",E3950="",F3950="",G3950="",H3950=""),1,0)</f>
        <v>0</v>
      </c>
      <c r="L3950" s="6">
        <f>IF(C3950&lt;Panorama_geral!$B$3,1,0)</f>
        <v>0</v>
      </c>
      <c r="M3950" s="36">
        <f>IF(D3950&gt;Educacao_infantil!$I$3,1,0)</f>
        <v>0</v>
      </c>
      <c r="N3950" s="7">
        <f>IF(I3950&lt;Educacao_infantil!$J$3,1,0)</f>
        <v>0</v>
      </c>
      <c r="O3950" s="22"/>
    </row>
    <row r="3951" spans="1:15" x14ac:dyDescent="0.25">
      <c r="A3951" s="8" t="s">
        <v>2980</v>
      </c>
      <c r="B3951" s="9" t="s">
        <v>16</v>
      </c>
      <c r="C3951" s="9" t="str">
        <f>VLOOKUP(B3951,'De-Para_Estado_Regiao'!$B$3:$C$29,2,0)</f>
        <v>Sudeste</v>
      </c>
      <c r="D3951" s="9">
        <v>318</v>
      </c>
      <c r="E3951" s="9">
        <v>0.66400000000000003</v>
      </c>
      <c r="F3951" s="9">
        <v>0.68300000000000005</v>
      </c>
      <c r="G3951" s="9">
        <v>0.51500000000000001</v>
      </c>
      <c r="H3951" s="9">
        <v>10463.61</v>
      </c>
      <c r="I3951" s="6">
        <v>4</v>
      </c>
      <c r="J3951" s="36" t="str">
        <f t="shared" si="61"/>
        <v>Médio</v>
      </c>
      <c r="K3951" s="6">
        <f>IF(OR(B3951="",D3951="",E3951="",F3951="",G3951="",H3951=""),1,0)</f>
        <v>0</v>
      </c>
      <c r="L3951" s="6">
        <f>IF(C3951&lt;Panorama_geral!$B$3,1,0)</f>
        <v>0</v>
      </c>
      <c r="M3951" s="36">
        <f>IF(D3951&gt;Educacao_infantil!$I$3,1,0)</f>
        <v>0</v>
      </c>
      <c r="N3951" s="7">
        <f>IF(I3951&lt;Educacao_infantil!$J$3,1,0)</f>
        <v>0</v>
      </c>
      <c r="O3951" s="22"/>
    </row>
    <row r="3952" spans="1:15" x14ac:dyDescent="0.25">
      <c r="A3952" s="5" t="s">
        <v>2981</v>
      </c>
      <c r="B3952" s="6" t="s">
        <v>59</v>
      </c>
      <c r="C3952" s="9" t="str">
        <f>VLOOKUP(B3952,'De-Para_Estado_Regiao'!$B$3:$C$29,2,0)</f>
        <v>Sul</v>
      </c>
      <c r="D3952" s="6">
        <v>53</v>
      </c>
      <c r="E3952" s="6">
        <v>0.752</v>
      </c>
      <c r="F3952" s="6">
        <v>0.72799999999999998</v>
      </c>
      <c r="G3952" s="6">
        <v>0.70399999999999996</v>
      </c>
      <c r="H3952" s="6">
        <v>24591.83</v>
      </c>
      <c r="I3952" s="6">
        <v>6</v>
      </c>
      <c r="J3952" s="36" t="str">
        <f t="shared" si="61"/>
        <v>Alto</v>
      </c>
      <c r="K3952" s="6">
        <f>IF(OR(B3952="",D3952="",E3952="",F3952="",G3952="",H3952=""),1,0)</f>
        <v>0</v>
      </c>
      <c r="L3952" s="6">
        <f>IF(C3952&lt;Panorama_geral!$B$3,1,0)</f>
        <v>0</v>
      </c>
      <c r="M3952" s="36">
        <f>IF(D3952&gt;Educacao_infantil!$I$3,1,0)</f>
        <v>0</v>
      </c>
      <c r="N3952" s="7">
        <f>IF(I3952&lt;Educacao_infantil!$J$3,1,0)</f>
        <v>0</v>
      </c>
      <c r="O3952" s="22"/>
    </row>
    <row r="3953" spans="1:15" x14ac:dyDescent="0.25">
      <c r="A3953" s="8" t="s">
        <v>2982</v>
      </c>
      <c r="B3953" s="9" t="s">
        <v>16</v>
      </c>
      <c r="C3953" s="9" t="str">
        <f>VLOOKUP(B3953,'De-Para_Estado_Regiao'!$B$3:$C$29,2,0)</f>
        <v>Sudeste</v>
      </c>
      <c r="D3953" s="9">
        <v>225</v>
      </c>
      <c r="E3953" s="9">
        <v>0.67</v>
      </c>
      <c r="F3953" s="9">
        <v>0.68200000000000005</v>
      </c>
      <c r="G3953" s="9">
        <v>0.54</v>
      </c>
      <c r="H3953" s="9">
        <v>14543.85</v>
      </c>
      <c r="I3953" s="6">
        <v>2</v>
      </c>
      <c r="J3953" s="36" t="str">
        <f t="shared" si="61"/>
        <v>Médio</v>
      </c>
      <c r="K3953" s="6">
        <f>IF(OR(B3953="",D3953="",E3953="",F3953="",G3953="",H3953=""),1,0)</f>
        <v>0</v>
      </c>
      <c r="L3953" s="6">
        <f>IF(C3953&lt;Panorama_geral!$B$3,1,0)</f>
        <v>0</v>
      </c>
      <c r="M3953" s="36">
        <f>IF(D3953&gt;Educacao_infantil!$I$3,1,0)</f>
        <v>0</v>
      </c>
      <c r="N3953" s="7">
        <f>IF(I3953&lt;Educacao_infantil!$J$3,1,0)</f>
        <v>0</v>
      </c>
      <c r="O3953" s="22"/>
    </row>
    <row r="3954" spans="1:15" x14ac:dyDescent="0.25">
      <c r="A3954" s="8" t="s">
        <v>2984</v>
      </c>
      <c r="B3954" s="9" t="s">
        <v>14</v>
      </c>
      <c r="C3954" s="9" t="str">
        <f>VLOOKUP(B3954,'De-Para_Estado_Regiao'!$B$3:$C$29,2,0)</f>
        <v>Sul</v>
      </c>
      <c r="D3954" s="9">
        <v>139</v>
      </c>
      <c r="E3954" s="9">
        <v>0.69799999999999995</v>
      </c>
      <c r="F3954" s="9">
        <v>0.72599999999999998</v>
      </c>
      <c r="G3954" s="9">
        <v>0.55700000000000005</v>
      </c>
      <c r="H3954" s="9">
        <v>27297.55</v>
      </c>
      <c r="I3954" s="6">
        <v>4</v>
      </c>
      <c r="J3954" s="36" t="str">
        <f t="shared" si="61"/>
        <v>Médio</v>
      </c>
      <c r="K3954" s="6">
        <f>IF(OR(B3954="",D3954="",E3954="",F3954="",G3954="",H3954=""),1,0)</f>
        <v>0</v>
      </c>
      <c r="L3954" s="6">
        <f>IF(C3954&lt;Panorama_geral!$B$3,1,0)</f>
        <v>0</v>
      </c>
      <c r="M3954" s="36">
        <f>IF(D3954&gt;Educacao_infantil!$I$3,1,0)</f>
        <v>0</v>
      </c>
      <c r="N3954" s="7">
        <f>IF(I3954&lt;Educacao_infantil!$J$3,1,0)</f>
        <v>0</v>
      </c>
      <c r="O3954" s="22"/>
    </row>
    <row r="3955" spans="1:15" x14ac:dyDescent="0.25">
      <c r="A3955" s="5" t="s">
        <v>2985</v>
      </c>
      <c r="B3955" s="6" t="s">
        <v>14</v>
      </c>
      <c r="C3955" s="9" t="str">
        <f>VLOOKUP(B3955,'De-Para_Estado_Regiao'!$B$3:$C$29,2,0)</f>
        <v>Sul</v>
      </c>
      <c r="D3955" s="6">
        <v>24</v>
      </c>
      <c r="E3955" s="6">
        <v>0.61</v>
      </c>
      <c r="F3955" s="6">
        <v>0.64500000000000002</v>
      </c>
      <c r="G3955" s="6">
        <v>0.42799999999999999</v>
      </c>
      <c r="H3955" s="6">
        <v>15212.71</v>
      </c>
      <c r="I3955" s="6">
        <v>0</v>
      </c>
      <c r="J3955" s="36" t="str">
        <f t="shared" si="61"/>
        <v>Médio</v>
      </c>
      <c r="K3955" s="6">
        <f>IF(OR(B3955="",D3955="",E3955="",F3955="",G3955="",H3955=""),1,0)</f>
        <v>0</v>
      </c>
      <c r="L3955" s="6">
        <f>IF(C3955&lt;Panorama_geral!$B$3,1,0)</f>
        <v>0</v>
      </c>
      <c r="M3955" s="36">
        <f>IF(D3955&gt;Educacao_infantil!$I$3,1,0)</f>
        <v>0</v>
      </c>
      <c r="N3955" s="7">
        <f>IF(I3955&lt;Educacao_infantil!$J$3,1,0)</f>
        <v>1</v>
      </c>
      <c r="O3955" s="22"/>
    </row>
    <row r="3956" spans="1:15" x14ac:dyDescent="0.25">
      <c r="A3956" s="8" t="s">
        <v>2986</v>
      </c>
      <c r="B3956" s="9" t="s">
        <v>16</v>
      </c>
      <c r="C3956" s="9" t="str">
        <f>VLOOKUP(B3956,'De-Para_Estado_Regiao'!$B$3:$C$29,2,0)</f>
        <v>Sudeste</v>
      </c>
      <c r="D3956" s="9">
        <v>415</v>
      </c>
      <c r="E3956" s="9">
        <v>0.66900000000000004</v>
      </c>
      <c r="F3956" s="9">
        <v>0.65</v>
      </c>
      <c r="G3956" s="9">
        <v>0.57899999999999996</v>
      </c>
      <c r="H3956" s="9">
        <v>10645.56</v>
      </c>
      <c r="I3956" s="6">
        <v>4</v>
      </c>
      <c r="J3956" s="36" t="str">
        <f t="shared" si="61"/>
        <v>Médio</v>
      </c>
      <c r="K3956" s="6">
        <f>IF(OR(B3956="",D3956="",E3956="",F3956="",G3956="",H3956=""),1,0)</f>
        <v>0</v>
      </c>
      <c r="L3956" s="6">
        <f>IF(C3956&lt;Panorama_geral!$B$3,1,0)</f>
        <v>0</v>
      </c>
      <c r="M3956" s="36">
        <f>IF(D3956&gt;Educacao_infantil!$I$3,1,0)</f>
        <v>0</v>
      </c>
      <c r="N3956" s="7">
        <f>IF(I3956&lt;Educacao_infantil!$J$3,1,0)</f>
        <v>0</v>
      </c>
      <c r="O3956" s="22"/>
    </row>
    <row r="3957" spans="1:15" x14ac:dyDescent="0.25">
      <c r="A3957" s="5" t="s">
        <v>2987</v>
      </c>
      <c r="B3957" s="6" t="s">
        <v>59</v>
      </c>
      <c r="C3957" s="9" t="str">
        <f>VLOOKUP(B3957,'De-Para_Estado_Regiao'!$B$3:$C$29,2,0)</f>
        <v>Sul</v>
      </c>
      <c r="D3957" s="6">
        <v>107</v>
      </c>
      <c r="E3957" s="6">
        <v>0.76</v>
      </c>
      <c r="F3957" s="6">
        <v>0.751</v>
      </c>
      <c r="G3957" s="6">
        <v>0.65900000000000003</v>
      </c>
      <c r="H3957" s="6">
        <v>26893.16</v>
      </c>
      <c r="I3957" s="6">
        <v>8</v>
      </c>
      <c r="J3957" s="36" t="str">
        <f t="shared" si="61"/>
        <v>Alto</v>
      </c>
      <c r="K3957" s="6">
        <f>IF(OR(B3957="",D3957="",E3957="",F3957="",G3957="",H3957=""),1,0)</f>
        <v>0</v>
      </c>
      <c r="L3957" s="6">
        <f>IF(C3957&lt;Panorama_geral!$B$3,1,0)</f>
        <v>0</v>
      </c>
      <c r="M3957" s="36">
        <f>IF(D3957&gt;Educacao_infantil!$I$3,1,0)</f>
        <v>0</v>
      </c>
      <c r="N3957" s="7">
        <f>IF(I3957&lt;Educacao_infantil!$J$3,1,0)</f>
        <v>0</v>
      </c>
      <c r="O3957" s="22"/>
    </row>
    <row r="3958" spans="1:15" x14ac:dyDescent="0.25">
      <c r="A3958" s="8" t="s">
        <v>2988</v>
      </c>
      <c r="B3958" s="9" t="s">
        <v>33</v>
      </c>
      <c r="C3958" s="9" t="str">
        <f>VLOOKUP(B3958,'De-Para_Estado_Regiao'!$B$3:$C$29,2,0)</f>
        <v>Centro-Oeste</v>
      </c>
      <c r="D3958" s="9">
        <v>204</v>
      </c>
      <c r="E3958" s="9">
        <v>0.76</v>
      </c>
      <c r="F3958" s="9">
        <v>0.71099999999999997</v>
      </c>
      <c r="G3958" s="9">
        <v>0.72699999999999998</v>
      </c>
      <c r="H3958" s="9">
        <v>20122.060000000001</v>
      </c>
      <c r="I3958" s="6">
        <v>4</v>
      </c>
      <c r="J3958" s="36" t="str">
        <f t="shared" si="61"/>
        <v>Alto</v>
      </c>
      <c r="K3958" s="6">
        <f>IF(OR(B3958="",D3958="",E3958="",F3958="",G3958="",H3958=""),1,0)</f>
        <v>0</v>
      </c>
      <c r="L3958" s="6">
        <f>IF(C3958&lt;Panorama_geral!$B$3,1,0)</f>
        <v>0</v>
      </c>
      <c r="M3958" s="36">
        <f>IF(D3958&gt;Educacao_infantil!$I$3,1,0)</f>
        <v>0</v>
      </c>
      <c r="N3958" s="7">
        <f>IF(I3958&lt;Educacao_infantil!$J$3,1,0)</f>
        <v>0</v>
      </c>
      <c r="O3958" s="22"/>
    </row>
    <row r="3959" spans="1:15" x14ac:dyDescent="0.25">
      <c r="A3959" s="5" t="s">
        <v>2989</v>
      </c>
      <c r="B3959" s="6" t="s">
        <v>7</v>
      </c>
      <c r="C3959" s="9" t="str">
        <f>VLOOKUP(B3959,'De-Para_Estado_Regiao'!$B$3:$C$29,2,0)</f>
        <v>Sudeste</v>
      </c>
      <c r="D3959" s="6">
        <v>374</v>
      </c>
      <c r="E3959" s="6">
        <v>0.7</v>
      </c>
      <c r="F3959" s="6">
        <v>0.66300000000000003</v>
      </c>
      <c r="G3959" s="6">
        <v>0.65500000000000003</v>
      </c>
      <c r="H3959" s="6">
        <v>11689.99</v>
      </c>
      <c r="I3959" s="6">
        <v>2</v>
      </c>
      <c r="J3959" s="36" t="str">
        <f t="shared" si="61"/>
        <v>Alto</v>
      </c>
      <c r="K3959" s="6">
        <f>IF(OR(B3959="",D3959="",E3959="",F3959="",G3959="",H3959=""),1,0)</f>
        <v>0</v>
      </c>
      <c r="L3959" s="6">
        <f>IF(C3959&lt;Panorama_geral!$B$3,1,0)</f>
        <v>0</v>
      </c>
      <c r="M3959" s="36">
        <f>IF(D3959&gt;Educacao_infantil!$I$3,1,0)</f>
        <v>0</v>
      </c>
      <c r="N3959" s="7">
        <f>IF(I3959&lt;Educacao_infantil!$J$3,1,0)</f>
        <v>0</v>
      </c>
      <c r="O3959" s="22"/>
    </row>
    <row r="3960" spans="1:15" x14ac:dyDescent="0.25">
      <c r="A3960" s="5" t="s">
        <v>2991</v>
      </c>
      <c r="B3960" s="6" t="s">
        <v>14</v>
      </c>
      <c r="C3960" s="9" t="str">
        <f>VLOOKUP(B3960,'De-Para_Estado_Regiao'!$B$3:$C$29,2,0)</f>
        <v>Sul</v>
      </c>
      <c r="D3960" s="6">
        <v>121</v>
      </c>
      <c r="E3960" s="6">
        <v>0.63800000000000001</v>
      </c>
      <c r="F3960" s="6">
        <v>0.67800000000000005</v>
      </c>
      <c r="G3960" s="6">
        <v>0.46300000000000002</v>
      </c>
      <c r="H3960" s="6">
        <v>26750.55</v>
      </c>
      <c r="I3960" s="6">
        <v>1</v>
      </c>
      <c r="J3960" s="36" t="str">
        <f t="shared" si="61"/>
        <v>Médio</v>
      </c>
      <c r="K3960" s="6">
        <f>IF(OR(B3960="",D3960="",E3960="",F3960="",G3960="",H3960=""),1,0)</f>
        <v>0</v>
      </c>
      <c r="L3960" s="6">
        <f>IF(C3960&lt;Panorama_geral!$B$3,1,0)</f>
        <v>0</v>
      </c>
      <c r="M3960" s="36">
        <f>IF(D3960&gt;Educacao_infantil!$I$3,1,0)</f>
        <v>0</v>
      </c>
      <c r="N3960" s="7">
        <f>IF(I3960&lt;Educacao_infantil!$J$3,1,0)</f>
        <v>1</v>
      </c>
      <c r="O3960" s="22"/>
    </row>
    <row r="3961" spans="1:15" x14ac:dyDescent="0.25">
      <c r="A3961" s="8" t="s">
        <v>2992</v>
      </c>
      <c r="B3961" s="9" t="s">
        <v>16</v>
      </c>
      <c r="C3961" s="9" t="str">
        <f>VLOOKUP(B3961,'De-Para_Estado_Regiao'!$B$3:$C$29,2,0)</f>
        <v>Sudeste</v>
      </c>
      <c r="D3961" s="9">
        <v>472</v>
      </c>
      <c r="E3961" s="9">
        <v>0.65</v>
      </c>
      <c r="F3961" s="9">
        <v>0.65600000000000003</v>
      </c>
      <c r="G3961" s="9">
        <v>0.503</v>
      </c>
      <c r="H3961" s="9">
        <v>8970.2199999999993</v>
      </c>
      <c r="I3961" s="6">
        <v>2</v>
      </c>
      <c r="J3961" s="36" t="str">
        <f t="shared" si="61"/>
        <v>Médio</v>
      </c>
      <c r="K3961" s="6">
        <f>IF(OR(B3961="",D3961="",E3961="",F3961="",G3961="",H3961=""),1,0)</f>
        <v>0</v>
      </c>
      <c r="L3961" s="6">
        <f>IF(C3961&lt;Panorama_geral!$B$3,1,0)</f>
        <v>0</v>
      </c>
      <c r="M3961" s="36">
        <f>IF(D3961&gt;Educacao_infantil!$I$3,1,0)</f>
        <v>0</v>
      </c>
      <c r="N3961" s="7">
        <f>IF(I3961&lt;Educacao_infantil!$J$3,1,0)</f>
        <v>0</v>
      </c>
      <c r="O3961" s="22"/>
    </row>
    <row r="3962" spans="1:15" x14ac:dyDescent="0.25">
      <c r="A3962" s="8" t="s">
        <v>2994</v>
      </c>
      <c r="B3962" s="9" t="s">
        <v>14</v>
      </c>
      <c r="C3962" s="9" t="str">
        <f>VLOOKUP(B3962,'De-Para_Estado_Regiao'!$B$3:$C$29,2,0)</f>
        <v>Sul</v>
      </c>
      <c r="D3962" s="9">
        <v>89</v>
      </c>
      <c r="E3962" s="9">
        <v>0.72</v>
      </c>
      <c r="F3962" s="9">
        <v>0.73499999999999999</v>
      </c>
      <c r="G3962" s="9">
        <v>0.61799999999999999</v>
      </c>
      <c r="H3962" s="9">
        <v>22170.12</v>
      </c>
      <c r="I3962" s="6">
        <v>2</v>
      </c>
      <c r="J3962" s="36" t="str">
        <f t="shared" si="61"/>
        <v>Alto</v>
      </c>
      <c r="K3962" s="6">
        <f>IF(OR(B3962="",D3962="",E3962="",F3962="",G3962="",H3962=""),1,0)</f>
        <v>0</v>
      </c>
      <c r="L3962" s="6">
        <f>IF(C3962&lt;Panorama_geral!$B$3,1,0)</f>
        <v>0</v>
      </c>
      <c r="M3962" s="36">
        <f>IF(D3962&gt;Educacao_infantil!$I$3,1,0)</f>
        <v>0</v>
      </c>
      <c r="N3962" s="7">
        <f>IF(I3962&lt;Educacao_infantil!$J$3,1,0)</f>
        <v>0</v>
      </c>
      <c r="O3962" s="22"/>
    </row>
    <row r="3963" spans="1:15" x14ac:dyDescent="0.25">
      <c r="A3963" s="5" t="s">
        <v>2995</v>
      </c>
      <c r="B3963" s="6" t="s">
        <v>14</v>
      </c>
      <c r="C3963" s="9" t="str">
        <f>VLOOKUP(B3963,'De-Para_Estado_Regiao'!$B$3:$C$29,2,0)</f>
        <v>Sul</v>
      </c>
      <c r="D3963" s="6">
        <v>113</v>
      </c>
      <c r="E3963" s="6">
        <v>0.624</v>
      </c>
      <c r="F3963" s="6">
        <v>0.66400000000000003</v>
      </c>
      <c r="G3963" s="6">
        <v>0.45700000000000002</v>
      </c>
      <c r="H3963" s="6">
        <v>16172.45</v>
      </c>
      <c r="I3963" s="6">
        <v>3</v>
      </c>
      <c r="J3963" s="36" t="str">
        <f t="shared" si="61"/>
        <v>Médio</v>
      </c>
      <c r="K3963" s="6">
        <f>IF(OR(B3963="",D3963="",E3963="",F3963="",G3963="",H3963=""),1,0)</f>
        <v>0</v>
      </c>
      <c r="L3963" s="6">
        <f>IF(C3963&lt;Panorama_geral!$B$3,1,0)</f>
        <v>0</v>
      </c>
      <c r="M3963" s="36">
        <f>IF(D3963&gt;Educacao_infantil!$I$3,1,0)</f>
        <v>0</v>
      </c>
      <c r="N3963" s="7">
        <f>IF(I3963&lt;Educacao_infantil!$J$3,1,0)</f>
        <v>0</v>
      </c>
      <c r="O3963" s="22"/>
    </row>
    <row r="3964" spans="1:15" x14ac:dyDescent="0.25">
      <c r="A3964" s="5" t="s">
        <v>2997</v>
      </c>
      <c r="B3964" s="6" t="s">
        <v>24</v>
      </c>
      <c r="C3964" s="9" t="str">
        <f>VLOOKUP(B3964,'De-Para_Estado_Regiao'!$B$3:$C$29,2,0)</f>
        <v>Nordeste</v>
      </c>
      <c r="D3964" s="6">
        <v>288</v>
      </c>
      <c r="E3964" s="6">
        <v>0.60499999999999998</v>
      </c>
      <c r="F3964" s="6">
        <v>0.57999999999999996</v>
      </c>
      <c r="G3964" s="6">
        <v>0.498</v>
      </c>
      <c r="H3964" s="6">
        <v>8079.28</v>
      </c>
      <c r="I3964" s="6">
        <v>1</v>
      </c>
      <c r="J3964" s="36" t="str">
        <f t="shared" si="61"/>
        <v>Médio</v>
      </c>
      <c r="K3964" s="6">
        <f>IF(OR(B3964="",D3964="",E3964="",F3964="",G3964="",H3964=""),1,0)</f>
        <v>0</v>
      </c>
      <c r="L3964" s="6">
        <f>IF(C3964&lt;Panorama_geral!$B$3,1,0)</f>
        <v>0</v>
      </c>
      <c r="M3964" s="36">
        <f>IF(D3964&gt;Educacao_infantil!$I$3,1,0)</f>
        <v>0</v>
      </c>
      <c r="N3964" s="7">
        <f>IF(I3964&lt;Educacao_infantil!$J$3,1,0)</f>
        <v>1</v>
      </c>
      <c r="O3964" s="22"/>
    </row>
    <row r="3965" spans="1:15" x14ac:dyDescent="0.25">
      <c r="A3965" s="8" t="s">
        <v>2998</v>
      </c>
      <c r="B3965" s="9" t="s">
        <v>72</v>
      </c>
      <c r="C3965" s="9" t="str">
        <f>VLOOKUP(B3965,'De-Para_Estado_Regiao'!$B$3:$C$29,2,0)</f>
        <v>Nordeste</v>
      </c>
      <c r="D3965" s="9">
        <v>471</v>
      </c>
      <c r="E3965" s="9">
        <v>0.624</v>
      </c>
      <c r="F3965" s="9">
        <v>0.57799999999999996</v>
      </c>
      <c r="G3965" s="9">
        <v>0.55700000000000005</v>
      </c>
      <c r="H3965" s="9">
        <v>9714.94</v>
      </c>
      <c r="I3965" s="6">
        <v>8</v>
      </c>
      <c r="J3965" s="36" t="str">
        <f t="shared" si="61"/>
        <v>Médio</v>
      </c>
      <c r="K3965" s="6">
        <f>IF(OR(B3965="",D3965="",E3965="",F3965="",G3965="",H3965=""),1,0)</f>
        <v>0</v>
      </c>
      <c r="L3965" s="6">
        <f>IF(C3965&lt;Panorama_geral!$B$3,1,0)</f>
        <v>0</v>
      </c>
      <c r="M3965" s="36">
        <f>IF(D3965&gt;Educacao_infantil!$I$3,1,0)</f>
        <v>0</v>
      </c>
      <c r="N3965" s="7">
        <f>IF(I3965&lt;Educacao_infantil!$J$3,1,0)</f>
        <v>0</v>
      </c>
      <c r="O3965" s="22"/>
    </row>
    <row r="3966" spans="1:15" x14ac:dyDescent="0.25">
      <c r="A3966" s="5" t="s">
        <v>2999</v>
      </c>
      <c r="B3966" s="6" t="s">
        <v>16</v>
      </c>
      <c r="C3966" s="9" t="str">
        <f>VLOOKUP(B3966,'De-Para_Estado_Regiao'!$B$3:$C$29,2,0)</f>
        <v>Sudeste</v>
      </c>
      <c r="D3966" s="6">
        <v>251</v>
      </c>
      <c r="E3966" s="6">
        <v>0.60299999999999998</v>
      </c>
      <c r="F3966" s="6">
        <v>0.625</v>
      </c>
      <c r="G3966" s="6">
        <v>0.42799999999999999</v>
      </c>
      <c r="H3966" s="6">
        <v>10367.77</v>
      </c>
      <c r="I3966" s="6">
        <v>6</v>
      </c>
      <c r="J3966" s="36" t="str">
        <f t="shared" si="61"/>
        <v>Médio</v>
      </c>
      <c r="K3966" s="6">
        <f>IF(OR(B3966="",D3966="",E3966="",F3966="",G3966="",H3966=""),1,0)</f>
        <v>0</v>
      </c>
      <c r="L3966" s="6">
        <f>IF(C3966&lt;Panorama_geral!$B$3,1,0)</f>
        <v>0</v>
      </c>
      <c r="M3966" s="36">
        <f>IF(D3966&gt;Educacao_infantil!$I$3,1,0)</f>
        <v>0</v>
      </c>
      <c r="N3966" s="7">
        <f>IF(I3966&lt;Educacao_infantil!$J$3,1,0)</f>
        <v>0</v>
      </c>
      <c r="O3966" s="22"/>
    </row>
    <row r="3967" spans="1:15" x14ac:dyDescent="0.25">
      <c r="A3967" s="8" t="s">
        <v>3000</v>
      </c>
      <c r="B3967" s="9" t="s">
        <v>59</v>
      </c>
      <c r="C3967" s="9" t="str">
        <f>VLOOKUP(B3967,'De-Para_Estado_Regiao'!$B$3:$C$29,2,0)</f>
        <v>Sul</v>
      </c>
      <c r="D3967" s="9">
        <v>36</v>
      </c>
      <c r="E3967" s="9">
        <v>0.69099999999999995</v>
      </c>
      <c r="F3967" s="9">
        <v>0.72499999999999998</v>
      </c>
      <c r="G3967" s="9">
        <v>0.52300000000000002</v>
      </c>
      <c r="H3967" s="9">
        <v>27654.560000000001</v>
      </c>
      <c r="I3967" s="6">
        <v>3</v>
      </c>
      <c r="J3967" s="36" t="str">
        <f t="shared" si="61"/>
        <v>Médio</v>
      </c>
      <c r="K3967" s="6">
        <f>IF(OR(B3967="",D3967="",E3967="",F3967="",G3967="",H3967=""),1,0)</f>
        <v>0</v>
      </c>
      <c r="L3967" s="6">
        <f>IF(C3967&lt;Panorama_geral!$B$3,1,0)</f>
        <v>0</v>
      </c>
      <c r="M3967" s="36">
        <f>IF(D3967&gt;Educacao_infantil!$I$3,1,0)</f>
        <v>0</v>
      </c>
      <c r="N3967" s="7">
        <f>IF(I3967&lt;Educacao_infantil!$J$3,1,0)</f>
        <v>0</v>
      </c>
      <c r="O3967" s="22"/>
    </row>
    <row r="3968" spans="1:15" x14ac:dyDescent="0.25">
      <c r="A3968" s="5" t="s">
        <v>3001</v>
      </c>
      <c r="B3968" s="6" t="s">
        <v>59</v>
      </c>
      <c r="C3968" s="9" t="str">
        <f>VLOOKUP(B3968,'De-Para_Estado_Regiao'!$B$3:$C$29,2,0)</f>
        <v>Sul</v>
      </c>
      <c r="D3968" s="6">
        <v>51</v>
      </c>
      <c r="E3968" s="6">
        <v>0.71</v>
      </c>
      <c r="F3968" s="6">
        <v>0.73899999999999999</v>
      </c>
      <c r="G3968" s="6">
        <v>0.55700000000000005</v>
      </c>
      <c r="H3968" s="6">
        <v>28098</v>
      </c>
      <c r="I3968" s="6">
        <v>5</v>
      </c>
      <c r="J3968" s="36" t="str">
        <f t="shared" si="61"/>
        <v>Alto</v>
      </c>
      <c r="K3968" s="6">
        <f>IF(OR(B3968="",D3968="",E3968="",F3968="",G3968="",H3968=""),1,0)</f>
        <v>0</v>
      </c>
      <c r="L3968" s="6">
        <f>IF(C3968&lt;Panorama_geral!$B$3,1,0)</f>
        <v>0</v>
      </c>
      <c r="M3968" s="36">
        <f>IF(D3968&gt;Educacao_infantil!$I$3,1,0)</f>
        <v>0</v>
      </c>
      <c r="N3968" s="7">
        <f>IF(I3968&lt;Educacao_infantil!$J$3,1,0)</f>
        <v>0</v>
      </c>
      <c r="O3968" s="22"/>
    </row>
    <row r="3969" spans="1:15" x14ac:dyDescent="0.25">
      <c r="A3969" s="8" t="s">
        <v>3002</v>
      </c>
      <c r="B3969" s="9" t="s">
        <v>59</v>
      </c>
      <c r="C3969" s="9" t="str">
        <f>VLOOKUP(B3969,'De-Para_Estado_Regiao'!$B$3:$C$29,2,0)</f>
        <v>Sul</v>
      </c>
      <c r="D3969" s="9">
        <v>41</v>
      </c>
      <c r="E3969" s="9">
        <v>0.72</v>
      </c>
      <c r="F3969" s="9">
        <v>0.72099999999999997</v>
      </c>
      <c r="G3969" s="9">
        <v>0.60599999999999998</v>
      </c>
      <c r="H3969" s="9">
        <v>20238.34</v>
      </c>
      <c r="I3969" s="6">
        <v>2</v>
      </c>
      <c r="J3969" s="36" t="str">
        <f t="shared" si="61"/>
        <v>Alto</v>
      </c>
      <c r="K3969" s="6">
        <f>IF(OR(B3969="",D3969="",E3969="",F3969="",G3969="",H3969=""),1,0)</f>
        <v>0</v>
      </c>
      <c r="L3969" s="6">
        <f>IF(C3969&lt;Panorama_geral!$B$3,1,0)</f>
        <v>0</v>
      </c>
      <c r="M3969" s="36">
        <f>IF(D3969&gt;Educacao_infantil!$I$3,1,0)</f>
        <v>0</v>
      </c>
      <c r="N3969" s="7">
        <f>IF(I3969&lt;Educacao_infantil!$J$3,1,0)</f>
        <v>0</v>
      </c>
      <c r="O3969" s="22"/>
    </row>
    <row r="3970" spans="1:15" x14ac:dyDescent="0.25">
      <c r="A3970" s="5" t="s">
        <v>3003</v>
      </c>
      <c r="B3970" s="6" t="s">
        <v>29</v>
      </c>
      <c r="C3970" s="9" t="str">
        <f>VLOOKUP(B3970,'De-Para_Estado_Regiao'!$B$3:$C$29,2,0)</f>
        <v>Centro-Oeste</v>
      </c>
      <c r="D3970" s="6">
        <v>437</v>
      </c>
      <c r="E3970" s="6">
        <v>0.63800000000000001</v>
      </c>
      <c r="F3970" s="6">
        <v>0.61199999999999999</v>
      </c>
      <c r="G3970" s="6">
        <v>0.54100000000000004</v>
      </c>
      <c r="H3970" s="6">
        <v>10060.57</v>
      </c>
      <c r="I3970" s="6">
        <v>5</v>
      </c>
      <c r="J3970" s="36" t="str">
        <f t="shared" si="61"/>
        <v>Médio</v>
      </c>
      <c r="K3970" s="6">
        <f>IF(OR(B3970="",D3970="",E3970="",F3970="",G3970="",H3970=""),1,0)</f>
        <v>0</v>
      </c>
      <c r="L3970" s="6">
        <f>IF(C3970&lt;Panorama_geral!$B$3,1,0)</f>
        <v>0</v>
      </c>
      <c r="M3970" s="36">
        <f>IF(D3970&gt;Educacao_infantil!$I$3,1,0)</f>
        <v>0</v>
      </c>
      <c r="N3970" s="7">
        <f>IF(I3970&lt;Educacao_infantil!$J$3,1,0)</f>
        <v>0</v>
      </c>
      <c r="O3970" s="22"/>
    </row>
    <row r="3971" spans="1:15" x14ac:dyDescent="0.25">
      <c r="A3971" s="8" t="s">
        <v>3004</v>
      </c>
      <c r="B3971" s="9" t="s">
        <v>14</v>
      </c>
      <c r="C3971" s="9" t="str">
        <f>VLOOKUP(B3971,'De-Para_Estado_Regiao'!$B$3:$C$29,2,0)</f>
        <v>Sul</v>
      </c>
      <c r="D3971" s="9">
        <v>133</v>
      </c>
      <c r="E3971" s="9">
        <v>0.66</v>
      </c>
      <c r="F3971" s="9">
        <v>0.67400000000000004</v>
      </c>
      <c r="G3971" s="9">
        <v>0.54100000000000004</v>
      </c>
      <c r="H3971" s="9">
        <v>31209.98</v>
      </c>
      <c r="I3971" s="6">
        <v>3</v>
      </c>
      <c r="J3971" s="36" t="str">
        <f t="shared" si="61"/>
        <v>Médio</v>
      </c>
      <c r="K3971" s="6">
        <f>IF(OR(B3971="",D3971="",E3971="",F3971="",G3971="",H3971=""),1,0)</f>
        <v>0</v>
      </c>
      <c r="L3971" s="6">
        <f>IF(C3971&lt;Panorama_geral!$B$3,1,0)</f>
        <v>0</v>
      </c>
      <c r="M3971" s="36">
        <f>IF(D3971&gt;Educacao_infantil!$I$3,1,0)</f>
        <v>0</v>
      </c>
      <c r="N3971" s="7">
        <f>IF(I3971&lt;Educacao_infantil!$J$3,1,0)</f>
        <v>0</v>
      </c>
      <c r="O3971" s="22"/>
    </row>
    <row r="3972" spans="1:15" x14ac:dyDescent="0.25">
      <c r="A3972" s="5" t="s">
        <v>3005</v>
      </c>
      <c r="B3972" s="6" t="s">
        <v>114</v>
      </c>
      <c r="C3972" s="9" t="str">
        <f>VLOOKUP(B3972,'De-Para_Estado_Regiao'!$B$3:$C$29,2,0)</f>
        <v>Nordeste</v>
      </c>
      <c r="D3972" s="6">
        <v>648</v>
      </c>
      <c r="E3972" s="6">
        <v>0.63700000000000001</v>
      </c>
      <c r="F3972" s="6">
        <v>0.61299999999999999</v>
      </c>
      <c r="G3972" s="6">
        <v>0.54300000000000004</v>
      </c>
      <c r="H3972" s="6">
        <v>8992.64</v>
      </c>
      <c r="I3972" s="6">
        <v>0</v>
      </c>
      <c r="J3972" s="36" t="str">
        <f t="shared" si="61"/>
        <v>Médio</v>
      </c>
      <c r="K3972" s="6">
        <f>IF(OR(B3972="",D3972="",E3972="",F3972="",G3972="",H3972=""),1,0)</f>
        <v>0</v>
      </c>
      <c r="L3972" s="6">
        <f>IF(C3972&lt;Panorama_geral!$B$3,1,0)</f>
        <v>0</v>
      </c>
      <c r="M3972" s="36">
        <f>IF(D3972&gt;Educacao_infantil!$I$3,1,0)</f>
        <v>0</v>
      </c>
      <c r="N3972" s="7">
        <f>IF(I3972&lt;Educacao_infantil!$J$3,1,0)</f>
        <v>1</v>
      </c>
      <c r="O3972" s="22"/>
    </row>
    <row r="3973" spans="1:15" x14ac:dyDescent="0.25">
      <c r="A3973" s="5" t="s">
        <v>3008</v>
      </c>
      <c r="B3973" s="6" t="s">
        <v>14</v>
      </c>
      <c r="C3973" s="9" t="str">
        <f>VLOOKUP(B3973,'De-Para_Estado_Regiao'!$B$3:$C$29,2,0)</f>
        <v>Sul</v>
      </c>
      <c r="D3973" s="6">
        <v>102</v>
      </c>
      <c r="E3973" s="6">
        <v>0.66</v>
      </c>
      <c r="F3973" s="6">
        <v>0.66</v>
      </c>
      <c r="G3973" s="6">
        <v>0.52900000000000003</v>
      </c>
      <c r="H3973" s="6">
        <v>20897.810000000001</v>
      </c>
      <c r="I3973" s="6">
        <v>9</v>
      </c>
      <c r="J3973" s="36" t="str">
        <f t="shared" si="61"/>
        <v>Médio</v>
      </c>
      <c r="K3973" s="6">
        <f>IF(OR(B3973="",D3973="",E3973="",F3973="",G3973="",H3973=""),1,0)</f>
        <v>0</v>
      </c>
      <c r="L3973" s="6">
        <f>IF(C3973&lt;Panorama_geral!$B$3,1,0)</f>
        <v>0</v>
      </c>
      <c r="M3973" s="36">
        <f>IF(D3973&gt;Educacao_infantil!$I$3,1,0)</f>
        <v>0</v>
      </c>
      <c r="N3973" s="7">
        <f>IF(I3973&lt;Educacao_infantil!$J$3,1,0)</f>
        <v>0</v>
      </c>
      <c r="O3973" s="22"/>
    </row>
    <row r="3974" spans="1:15" x14ac:dyDescent="0.25">
      <c r="A3974" s="8" t="s">
        <v>3009</v>
      </c>
      <c r="B3974" s="9" t="s">
        <v>59</v>
      </c>
      <c r="C3974" s="9" t="str">
        <f>VLOOKUP(B3974,'De-Para_Estado_Regiao'!$B$3:$C$29,2,0)</f>
        <v>Sul</v>
      </c>
      <c r="D3974" s="9">
        <v>50</v>
      </c>
      <c r="E3974" s="9">
        <v>0.753</v>
      </c>
      <c r="F3974" s="9">
        <v>0.74299999999999999</v>
      </c>
      <c r="G3974" s="9">
        <v>0.64400000000000002</v>
      </c>
      <c r="H3974" s="9">
        <v>37456.18</v>
      </c>
      <c r="I3974" s="6">
        <v>4</v>
      </c>
      <c r="J3974" s="36" t="str">
        <f t="shared" ref="J3974:J4037" si="62">IF(E3974&lt;0.55,"Baixo", IF(E3974&lt;0.7,"Médio", IF(E3974&lt;0.8,"Alto","Muito Alto")))</f>
        <v>Alto</v>
      </c>
      <c r="K3974" s="6">
        <f>IF(OR(B3974="",D3974="",E3974="",F3974="",G3974="",H3974=""),1,0)</f>
        <v>0</v>
      </c>
      <c r="L3974" s="6">
        <f>IF(C3974&lt;Panorama_geral!$B$3,1,0)</f>
        <v>0</v>
      </c>
      <c r="M3974" s="36">
        <f>IF(D3974&gt;Educacao_infantil!$I$3,1,0)</f>
        <v>0</v>
      </c>
      <c r="N3974" s="7">
        <f>IF(I3974&lt;Educacao_infantil!$J$3,1,0)</f>
        <v>0</v>
      </c>
      <c r="O3974" s="22"/>
    </row>
    <row r="3975" spans="1:15" x14ac:dyDescent="0.25">
      <c r="A3975" s="5" t="s">
        <v>3010</v>
      </c>
      <c r="B3975" s="6" t="s">
        <v>16</v>
      </c>
      <c r="C3975" s="9" t="str">
        <f>VLOOKUP(B3975,'De-Para_Estado_Regiao'!$B$3:$C$29,2,0)</f>
        <v>Sudeste</v>
      </c>
      <c r="D3975" s="6">
        <v>334</v>
      </c>
      <c r="E3975" s="6">
        <v>0.71</v>
      </c>
      <c r="F3975" s="6">
        <v>0.67100000000000004</v>
      </c>
      <c r="G3975" s="6">
        <v>0.63100000000000001</v>
      </c>
      <c r="H3975" s="6">
        <v>11783.72</v>
      </c>
      <c r="I3975" s="6">
        <v>3</v>
      </c>
      <c r="J3975" s="36" t="str">
        <f t="shared" si="62"/>
        <v>Alto</v>
      </c>
      <c r="K3975" s="6">
        <f>IF(OR(B3975="",D3975="",E3975="",F3975="",G3975="",H3975=""),1,0)</f>
        <v>0</v>
      </c>
      <c r="L3975" s="6">
        <f>IF(C3975&lt;Panorama_geral!$B$3,1,0)</f>
        <v>0</v>
      </c>
      <c r="M3975" s="36">
        <f>IF(D3975&gt;Educacao_infantil!$I$3,1,0)</f>
        <v>0</v>
      </c>
      <c r="N3975" s="7">
        <f>IF(I3975&lt;Educacao_infantil!$J$3,1,0)</f>
        <v>0</v>
      </c>
      <c r="O3975" s="22"/>
    </row>
    <row r="3976" spans="1:15" x14ac:dyDescent="0.25">
      <c r="A3976" s="8" t="s">
        <v>3011</v>
      </c>
      <c r="B3976" s="9" t="s">
        <v>14</v>
      </c>
      <c r="C3976" s="9" t="str">
        <f>VLOOKUP(B3976,'De-Para_Estado_Regiao'!$B$3:$C$29,2,0)</f>
        <v>Sul</v>
      </c>
      <c r="D3976" s="9">
        <v>62</v>
      </c>
      <c r="E3976" s="9">
        <v>0.69499999999999995</v>
      </c>
      <c r="F3976" s="9">
        <v>0.71699999999999997</v>
      </c>
      <c r="G3976" s="9">
        <v>0.57199999999999995</v>
      </c>
      <c r="H3976" s="9">
        <v>26144.19</v>
      </c>
      <c r="I3976" s="6">
        <v>1</v>
      </c>
      <c r="J3976" s="36" t="str">
        <f t="shared" si="62"/>
        <v>Médio</v>
      </c>
      <c r="K3976" s="6">
        <f>IF(OR(B3976="",D3976="",E3976="",F3976="",G3976="",H3976=""),1,0)</f>
        <v>0</v>
      </c>
      <c r="L3976" s="6">
        <f>IF(C3976&lt;Panorama_geral!$B$3,1,0)</f>
        <v>0</v>
      </c>
      <c r="M3976" s="36">
        <f>IF(D3976&gt;Educacao_infantil!$I$3,1,0)</f>
        <v>0</v>
      </c>
      <c r="N3976" s="7">
        <f>IF(I3976&lt;Educacao_infantil!$J$3,1,0)</f>
        <v>1</v>
      </c>
      <c r="O3976" s="22"/>
    </row>
    <row r="3977" spans="1:15" x14ac:dyDescent="0.25">
      <c r="A3977" s="8" t="s">
        <v>3012</v>
      </c>
      <c r="B3977" s="9" t="s">
        <v>14</v>
      </c>
      <c r="C3977" s="9" t="str">
        <f>VLOOKUP(B3977,'De-Para_Estado_Regiao'!$B$3:$C$29,2,0)</f>
        <v>Sul</v>
      </c>
      <c r="D3977" s="9">
        <v>101</v>
      </c>
      <c r="E3977" s="9">
        <v>0.70599999999999996</v>
      </c>
      <c r="F3977" s="9">
        <v>0.72499999999999998</v>
      </c>
      <c r="G3977" s="9">
        <v>0.55800000000000005</v>
      </c>
      <c r="H3977" s="9">
        <v>25386.01</v>
      </c>
      <c r="I3977" s="6">
        <v>1</v>
      </c>
      <c r="J3977" s="36" t="str">
        <f t="shared" si="62"/>
        <v>Alto</v>
      </c>
      <c r="K3977" s="6">
        <f>IF(OR(B3977="",D3977="",E3977="",F3977="",G3977="",H3977=""),1,0)</f>
        <v>0</v>
      </c>
      <c r="L3977" s="6">
        <f>IF(C3977&lt;Panorama_geral!$B$3,1,0)</f>
        <v>0</v>
      </c>
      <c r="M3977" s="36">
        <f>IF(D3977&gt;Educacao_infantil!$I$3,1,0)</f>
        <v>0</v>
      </c>
      <c r="N3977" s="7">
        <f>IF(I3977&lt;Educacao_infantil!$J$3,1,0)</f>
        <v>1</v>
      </c>
      <c r="O3977" s="22"/>
    </row>
    <row r="3978" spans="1:15" x14ac:dyDescent="0.25">
      <c r="A3978" s="5" t="s">
        <v>3013</v>
      </c>
      <c r="B3978" s="6" t="s">
        <v>111</v>
      </c>
      <c r="C3978" s="9" t="str">
        <f>VLOOKUP(B3978,'De-Para_Estado_Regiao'!$B$3:$C$29,2,0)</f>
        <v>Norte</v>
      </c>
      <c r="D3978" s="6">
        <v>373</v>
      </c>
      <c r="E3978" s="6">
        <v>0.68</v>
      </c>
      <c r="F3978" s="6">
        <v>0.64500000000000002</v>
      </c>
      <c r="G3978" s="6">
        <v>0.60099999999999998</v>
      </c>
      <c r="H3978" s="6">
        <v>15700.19</v>
      </c>
      <c r="I3978" s="6">
        <v>1</v>
      </c>
      <c r="J3978" s="36" t="str">
        <f t="shared" si="62"/>
        <v>Médio</v>
      </c>
      <c r="K3978" s="6">
        <f>IF(OR(B3978="",D3978="",E3978="",F3978="",G3978="",H3978=""),1,0)</f>
        <v>0</v>
      </c>
      <c r="L3978" s="6">
        <f>IF(C3978&lt;Panorama_geral!$B$3,1,0)</f>
        <v>0</v>
      </c>
      <c r="M3978" s="36">
        <f>IF(D3978&gt;Educacao_infantil!$I$3,1,0)</f>
        <v>0</v>
      </c>
      <c r="N3978" s="7">
        <f>IF(I3978&lt;Educacao_infantil!$J$3,1,0)</f>
        <v>1</v>
      </c>
      <c r="O3978" s="22"/>
    </row>
    <row r="3979" spans="1:15" x14ac:dyDescent="0.25">
      <c r="A3979" s="8" t="s">
        <v>3014</v>
      </c>
      <c r="B3979" s="9" t="s">
        <v>14</v>
      </c>
      <c r="C3979" s="9" t="str">
        <f>VLOOKUP(B3979,'De-Para_Estado_Regiao'!$B$3:$C$29,2,0)</f>
        <v>Sul</v>
      </c>
      <c r="D3979" s="9">
        <v>137</v>
      </c>
      <c r="E3979" s="9">
        <v>0.7</v>
      </c>
      <c r="F3979" s="9">
        <v>0.69899999999999995</v>
      </c>
      <c r="G3979" s="9">
        <v>0.59099999999999997</v>
      </c>
      <c r="H3979" s="9">
        <v>21810.68</v>
      </c>
      <c r="I3979" s="6">
        <v>0</v>
      </c>
      <c r="J3979" s="36" t="str">
        <f t="shared" si="62"/>
        <v>Alto</v>
      </c>
      <c r="K3979" s="6">
        <f>IF(OR(B3979="",D3979="",E3979="",F3979="",G3979="",H3979=""),1,0)</f>
        <v>0</v>
      </c>
      <c r="L3979" s="6">
        <f>IF(C3979&lt;Panorama_geral!$B$3,1,0)</f>
        <v>0</v>
      </c>
      <c r="M3979" s="36">
        <f>IF(D3979&gt;Educacao_infantil!$I$3,1,0)</f>
        <v>0</v>
      </c>
      <c r="N3979" s="7">
        <f>IF(I3979&lt;Educacao_infantil!$J$3,1,0)</f>
        <v>1</v>
      </c>
      <c r="O3979" s="22"/>
    </row>
    <row r="3980" spans="1:15" x14ac:dyDescent="0.25">
      <c r="A3980" s="5" t="s">
        <v>3015</v>
      </c>
      <c r="B3980" s="6" t="s">
        <v>14</v>
      </c>
      <c r="C3980" s="9" t="str">
        <f>VLOOKUP(B3980,'De-Para_Estado_Regiao'!$B$3:$C$29,2,0)</f>
        <v>Sul</v>
      </c>
      <c r="D3980" s="6">
        <v>63</v>
      </c>
      <c r="E3980" s="6">
        <v>0.71</v>
      </c>
      <c r="F3980" s="6">
        <v>0.71499999999999997</v>
      </c>
      <c r="G3980" s="6">
        <v>0.58799999999999997</v>
      </c>
      <c r="H3980" s="6">
        <v>28130.87</v>
      </c>
      <c r="I3980" s="6">
        <v>3</v>
      </c>
      <c r="J3980" s="36" t="str">
        <f t="shared" si="62"/>
        <v>Alto</v>
      </c>
      <c r="K3980" s="6">
        <f>IF(OR(B3980="",D3980="",E3980="",F3980="",G3980="",H3980=""),1,0)</f>
        <v>0</v>
      </c>
      <c r="L3980" s="6">
        <f>IF(C3980&lt;Panorama_geral!$B$3,1,0)</f>
        <v>0</v>
      </c>
      <c r="M3980" s="36">
        <f>IF(D3980&gt;Educacao_infantil!$I$3,1,0)</f>
        <v>0</v>
      </c>
      <c r="N3980" s="7">
        <f>IF(I3980&lt;Educacao_infantil!$J$3,1,0)</f>
        <v>0</v>
      </c>
      <c r="O3980" s="22"/>
    </row>
    <row r="3981" spans="1:15" x14ac:dyDescent="0.25">
      <c r="A3981" s="8" t="s">
        <v>3016</v>
      </c>
      <c r="B3981" s="9" t="s">
        <v>31</v>
      </c>
      <c r="C3981" s="9" t="str">
        <f>VLOOKUP(B3981,'De-Para_Estado_Regiao'!$B$3:$C$29,2,0)</f>
        <v>Nordeste</v>
      </c>
      <c r="D3981" s="9">
        <v>473</v>
      </c>
      <c r="E3981" s="9">
        <v>0.61799999999999999</v>
      </c>
      <c r="F3981" s="9">
        <v>0.55100000000000005</v>
      </c>
      <c r="G3981" s="9">
        <v>0.56000000000000005</v>
      </c>
      <c r="H3981" s="9">
        <v>5139.8900000000003</v>
      </c>
      <c r="I3981" s="6">
        <v>16</v>
      </c>
      <c r="J3981" s="36" t="str">
        <f t="shared" si="62"/>
        <v>Médio</v>
      </c>
      <c r="K3981" s="6">
        <f>IF(OR(B3981="",D3981="",E3981="",F3981="",G3981="",H3981=""),1,0)</f>
        <v>0</v>
      </c>
      <c r="L3981" s="6">
        <f>IF(C3981&lt;Panorama_geral!$B$3,1,0)</f>
        <v>0</v>
      </c>
      <c r="M3981" s="36">
        <f>IF(D3981&gt;Educacao_infantil!$I$3,1,0)</f>
        <v>0</v>
      </c>
      <c r="N3981" s="7">
        <f>IF(I3981&lt;Educacao_infantil!$J$3,1,0)</f>
        <v>0</v>
      </c>
      <c r="O3981" s="22"/>
    </row>
    <row r="3982" spans="1:15" x14ac:dyDescent="0.25">
      <c r="A3982" s="5" t="s">
        <v>3017</v>
      </c>
      <c r="B3982" s="6" t="s">
        <v>14</v>
      </c>
      <c r="C3982" s="9" t="str">
        <f>VLOOKUP(B3982,'De-Para_Estado_Regiao'!$B$3:$C$29,2,0)</f>
        <v>Sul</v>
      </c>
      <c r="D3982" s="6">
        <v>56</v>
      </c>
      <c r="E3982" s="6">
        <v>0.75900000000000001</v>
      </c>
      <c r="F3982" s="6">
        <v>0.70099999999999996</v>
      </c>
      <c r="G3982" s="6">
        <v>0.70499999999999996</v>
      </c>
      <c r="H3982" s="6">
        <v>50487.58</v>
      </c>
      <c r="I3982" s="6">
        <v>4</v>
      </c>
      <c r="J3982" s="36" t="str">
        <f t="shared" si="62"/>
        <v>Alto</v>
      </c>
      <c r="K3982" s="6">
        <f>IF(OR(B3982="",D3982="",E3982="",F3982="",G3982="",H3982=""),1,0)</f>
        <v>0</v>
      </c>
      <c r="L3982" s="6">
        <f>IF(C3982&lt;Panorama_geral!$B$3,1,0)</f>
        <v>0</v>
      </c>
      <c r="M3982" s="36">
        <f>IF(D3982&gt;Educacao_infantil!$I$3,1,0)</f>
        <v>0</v>
      </c>
      <c r="N3982" s="7">
        <f>IF(I3982&lt;Educacao_infantil!$J$3,1,0)</f>
        <v>0</v>
      </c>
      <c r="O3982" s="22"/>
    </row>
    <row r="3983" spans="1:15" x14ac:dyDescent="0.25">
      <c r="A3983" s="8" t="s">
        <v>3018</v>
      </c>
      <c r="B3983" s="9" t="s">
        <v>114</v>
      </c>
      <c r="C3983" s="9" t="str">
        <f>VLOOKUP(B3983,'De-Para_Estado_Regiao'!$B$3:$C$29,2,0)</f>
        <v>Nordeste</v>
      </c>
      <c r="D3983" s="9">
        <v>385</v>
      </c>
      <c r="E3983" s="9">
        <v>0.60299999999999998</v>
      </c>
      <c r="F3983" s="9">
        <v>0.55800000000000005</v>
      </c>
      <c r="G3983" s="9">
        <v>0.51500000000000001</v>
      </c>
      <c r="H3983" s="9">
        <v>11239.2</v>
      </c>
      <c r="I3983" s="6">
        <v>2</v>
      </c>
      <c r="J3983" s="36" t="str">
        <f t="shared" si="62"/>
        <v>Médio</v>
      </c>
      <c r="K3983" s="6">
        <f>IF(OR(B3983="",D3983="",E3983="",F3983="",G3983="",H3983=""),1,0)</f>
        <v>0</v>
      </c>
      <c r="L3983" s="6">
        <f>IF(C3983&lt;Panorama_geral!$B$3,1,0)</f>
        <v>0</v>
      </c>
      <c r="M3983" s="36">
        <f>IF(D3983&gt;Educacao_infantil!$I$3,1,0)</f>
        <v>0</v>
      </c>
      <c r="N3983" s="7">
        <f>IF(I3983&lt;Educacao_infantil!$J$3,1,0)</f>
        <v>0</v>
      </c>
      <c r="O3983" s="22"/>
    </row>
    <row r="3984" spans="1:15" x14ac:dyDescent="0.25">
      <c r="A3984" s="8" t="s">
        <v>3020</v>
      </c>
      <c r="B3984" s="9" t="s">
        <v>7</v>
      </c>
      <c r="C3984" s="9" t="str">
        <f>VLOOKUP(B3984,'De-Para_Estado_Regiao'!$B$3:$C$29,2,0)</f>
        <v>Sudeste</v>
      </c>
      <c r="D3984" s="9">
        <v>142</v>
      </c>
      <c r="E3984" s="9">
        <v>0.7</v>
      </c>
      <c r="F3984" s="9">
        <v>0.68300000000000005</v>
      </c>
      <c r="G3984" s="9">
        <v>0.61599999999999999</v>
      </c>
      <c r="H3984" s="9">
        <v>24529.77</v>
      </c>
      <c r="I3984" s="6">
        <v>3</v>
      </c>
      <c r="J3984" s="36" t="str">
        <f t="shared" si="62"/>
        <v>Alto</v>
      </c>
      <c r="K3984" s="6">
        <f>IF(OR(B3984="",D3984="",E3984="",F3984="",G3984="",H3984=""),1,0)</f>
        <v>0</v>
      </c>
      <c r="L3984" s="6">
        <f>IF(C3984&lt;Panorama_geral!$B$3,1,0)</f>
        <v>0</v>
      </c>
      <c r="M3984" s="36">
        <f>IF(D3984&gt;Educacao_infantil!$I$3,1,0)</f>
        <v>0</v>
      </c>
      <c r="N3984" s="7">
        <f>IF(I3984&lt;Educacao_infantil!$J$3,1,0)</f>
        <v>0</v>
      </c>
      <c r="O3984" s="22"/>
    </row>
    <row r="3985" spans="1:15" x14ac:dyDescent="0.25">
      <c r="A3985" s="5" t="s">
        <v>3021</v>
      </c>
      <c r="B3985" s="6" t="s">
        <v>33</v>
      </c>
      <c r="C3985" s="9" t="str">
        <f>VLOOKUP(B3985,'De-Para_Estado_Regiao'!$B$3:$C$29,2,0)</f>
        <v>Centro-Oeste</v>
      </c>
      <c r="D3985" s="6">
        <v>189</v>
      </c>
      <c r="E3985" s="6">
        <v>0.69099999999999995</v>
      </c>
      <c r="F3985" s="6">
        <v>0.69199999999999995</v>
      </c>
      <c r="G3985" s="6">
        <v>0.56999999999999995</v>
      </c>
      <c r="H3985" s="6">
        <v>20693.37</v>
      </c>
      <c r="I3985" s="6">
        <v>1</v>
      </c>
      <c r="J3985" s="36" t="str">
        <f t="shared" si="62"/>
        <v>Médio</v>
      </c>
      <c r="K3985" s="6">
        <f>IF(OR(B3985="",D3985="",E3985="",F3985="",G3985="",H3985=""),1,0)</f>
        <v>0</v>
      </c>
      <c r="L3985" s="6">
        <f>IF(C3985&lt;Panorama_geral!$B$3,1,0)</f>
        <v>0</v>
      </c>
      <c r="M3985" s="36">
        <f>IF(D3985&gt;Educacao_infantil!$I$3,1,0)</f>
        <v>0</v>
      </c>
      <c r="N3985" s="7">
        <f>IF(I3985&lt;Educacao_infantil!$J$3,1,0)</f>
        <v>1</v>
      </c>
      <c r="O3985" s="22"/>
    </row>
    <row r="3986" spans="1:15" x14ac:dyDescent="0.25">
      <c r="A3986" s="8" t="s">
        <v>3022</v>
      </c>
      <c r="B3986" s="9" t="s">
        <v>16</v>
      </c>
      <c r="C3986" s="9" t="str">
        <f>VLOOKUP(B3986,'De-Para_Estado_Regiao'!$B$3:$C$29,2,0)</f>
        <v>Sudeste</v>
      </c>
      <c r="D3986" s="9">
        <v>254</v>
      </c>
      <c r="E3986" s="9">
        <v>0.66900000000000004</v>
      </c>
      <c r="F3986" s="9">
        <v>0.64900000000000002</v>
      </c>
      <c r="G3986" s="9">
        <v>0.55800000000000005</v>
      </c>
      <c r="H3986" s="9">
        <v>13529.3</v>
      </c>
      <c r="I3986" s="6">
        <v>2</v>
      </c>
      <c r="J3986" s="36" t="str">
        <f t="shared" si="62"/>
        <v>Médio</v>
      </c>
      <c r="K3986" s="6">
        <f>IF(OR(B3986="",D3986="",E3986="",F3986="",G3986="",H3986=""),1,0)</f>
        <v>0</v>
      </c>
      <c r="L3986" s="6">
        <f>IF(C3986&lt;Panorama_geral!$B$3,1,0)</f>
        <v>0</v>
      </c>
      <c r="M3986" s="36">
        <f>IF(D3986&gt;Educacao_infantil!$I$3,1,0)</f>
        <v>0</v>
      </c>
      <c r="N3986" s="7">
        <f>IF(I3986&lt;Educacao_infantil!$J$3,1,0)</f>
        <v>0</v>
      </c>
      <c r="O3986" s="22"/>
    </row>
    <row r="3987" spans="1:15" x14ac:dyDescent="0.25">
      <c r="A3987" s="5" t="s">
        <v>3023</v>
      </c>
      <c r="B3987" s="6" t="s">
        <v>7</v>
      </c>
      <c r="C3987" s="9" t="str">
        <f>VLOOKUP(B3987,'De-Para_Estado_Regiao'!$B$3:$C$29,2,0)</f>
        <v>Sudeste</v>
      </c>
      <c r="D3987" s="6">
        <v>107</v>
      </c>
      <c r="E3987" s="6">
        <v>0.77400000000000002</v>
      </c>
      <c r="F3987" s="6">
        <v>0.749</v>
      </c>
      <c r="G3987" s="6">
        <v>0.73899999999999999</v>
      </c>
      <c r="H3987" s="6">
        <v>33024.83</v>
      </c>
      <c r="I3987" s="6">
        <v>1</v>
      </c>
      <c r="J3987" s="36" t="str">
        <f t="shared" si="62"/>
        <v>Alto</v>
      </c>
      <c r="K3987" s="6">
        <f>IF(OR(B3987="",D3987="",E3987="",F3987="",G3987="",H3987=""),1,0)</f>
        <v>0</v>
      </c>
      <c r="L3987" s="6">
        <f>IF(C3987&lt;Panorama_geral!$B$3,1,0)</f>
        <v>0</v>
      </c>
      <c r="M3987" s="36">
        <f>IF(D3987&gt;Educacao_infantil!$I$3,1,0)</f>
        <v>0</v>
      </c>
      <c r="N3987" s="7">
        <f>IF(I3987&lt;Educacao_infantil!$J$3,1,0)</f>
        <v>1</v>
      </c>
      <c r="O3987" s="22"/>
    </row>
    <row r="3988" spans="1:15" x14ac:dyDescent="0.25">
      <c r="A3988" s="8" t="s">
        <v>3026</v>
      </c>
      <c r="B3988" s="9" t="s">
        <v>14</v>
      </c>
      <c r="C3988" s="9" t="str">
        <f>VLOOKUP(B3988,'De-Para_Estado_Regiao'!$B$3:$C$29,2,0)</f>
        <v>Sul</v>
      </c>
      <c r="D3988" s="9">
        <v>83</v>
      </c>
      <c r="E3988" s="9">
        <v>0.69299999999999995</v>
      </c>
      <c r="F3988" s="9">
        <v>0.7</v>
      </c>
      <c r="G3988" s="9">
        <v>0.57499999999999996</v>
      </c>
      <c r="H3988" s="9">
        <v>19229.259999999998</v>
      </c>
      <c r="I3988" s="6">
        <v>18</v>
      </c>
      <c r="J3988" s="36" t="str">
        <f t="shared" si="62"/>
        <v>Médio</v>
      </c>
      <c r="K3988" s="6">
        <f>IF(OR(B3988="",D3988="",E3988="",F3988="",G3988="",H3988=""),1,0)</f>
        <v>0</v>
      </c>
      <c r="L3988" s="6">
        <f>IF(C3988&lt;Panorama_geral!$B$3,1,0)</f>
        <v>0</v>
      </c>
      <c r="M3988" s="36">
        <f>IF(D3988&gt;Educacao_infantil!$I$3,1,0)</f>
        <v>0</v>
      </c>
      <c r="N3988" s="7">
        <f>IF(I3988&lt;Educacao_infantil!$J$3,1,0)</f>
        <v>0</v>
      </c>
      <c r="O3988" s="22"/>
    </row>
    <row r="3989" spans="1:15" x14ac:dyDescent="0.25">
      <c r="A3989" s="5" t="s">
        <v>3027</v>
      </c>
      <c r="B3989" s="6" t="s">
        <v>14</v>
      </c>
      <c r="C3989" s="9" t="str">
        <f>VLOOKUP(B3989,'De-Para_Estado_Regiao'!$B$3:$C$29,2,0)</f>
        <v>Sul</v>
      </c>
      <c r="D3989" s="6">
        <v>68</v>
      </c>
      <c r="E3989" s="6">
        <v>0.67200000000000004</v>
      </c>
      <c r="F3989" s="6">
        <v>0.68300000000000005</v>
      </c>
      <c r="G3989" s="6">
        <v>0.52200000000000002</v>
      </c>
      <c r="H3989" s="6">
        <v>14880.75</v>
      </c>
      <c r="I3989" s="6">
        <v>9</v>
      </c>
      <c r="J3989" s="36" t="str">
        <f t="shared" si="62"/>
        <v>Médio</v>
      </c>
      <c r="K3989" s="6">
        <f>IF(OR(B3989="",D3989="",E3989="",F3989="",G3989="",H3989=""),1,0)</f>
        <v>0</v>
      </c>
      <c r="L3989" s="6">
        <f>IF(C3989&lt;Panorama_geral!$B$3,1,0)</f>
        <v>0</v>
      </c>
      <c r="M3989" s="36">
        <f>IF(D3989&gt;Educacao_infantil!$I$3,1,0)</f>
        <v>0</v>
      </c>
      <c r="N3989" s="7">
        <f>IF(I3989&lt;Educacao_infantil!$J$3,1,0)</f>
        <v>0</v>
      </c>
      <c r="O3989" s="22"/>
    </row>
    <row r="3990" spans="1:15" x14ac:dyDescent="0.25">
      <c r="A3990" s="8" t="s">
        <v>3028</v>
      </c>
      <c r="B3990" s="9" t="s">
        <v>16</v>
      </c>
      <c r="C3990" s="9" t="str">
        <f>VLOOKUP(B3990,'De-Para_Estado_Regiao'!$B$3:$C$29,2,0)</f>
        <v>Sudeste</v>
      </c>
      <c r="D3990" s="9">
        <v>107</v>
      </c>
      <c r="E3990" s="9">
        <v>0.65</v>
      </c>
      <c r="F3990" s="9">
        <v>0.64600000000000002</v>
      </c>
      <c r="G3990" s="9">
        <v>0.51500000000000001</v>
      </c>
      <c r="H3990" s="9">
        <v>15369.47</v>
      </c>
      <c r="I3990" s="6">
        <v>5</v>
      </c>
      <c r="J3990" s="36" t="str">
        <f t="shared" si="62"/>
        <v>Médio</v>
      </c>
      <c r="K3990" s="6">
        <f>IF(OR(B3990="",D3990="",E3990="",F3990="",G3990="",H3990=""),1,0)</f>
        <v>0</v>
      </c>
      <c r="L3990" s="6">
        <f>IF(C3990&lt;Panorama_geral!$B$3,1,0)</f>
        <v>0</v>
      </c>
      <c r="M3990" s="36">
        <f>IF(D3990&gt;Educacao_infantil!$I$3,1,0)</f>
        <v>0</v>
      </c>
      <c r="N3990" s="7">
        <f>IF(I3990&lt;Educacao_infantil!$J$3,1,0)</f>
        <v>0</v>
      </c>
      <c r="O3990" s="22"/>
    </row>
    <row r="3991" spans="1:15" x14ac:dyDescent="0.25">
      <c r="A3991" s="5" t="s">
        <v>3029</v>
      </c>
      <c r="B3991" s="6" t="s">
        <v>59</v>
      </c>
      <c r="C3991" s="9" t="str">
        <f>VLOOKUP(B3991,'De-Para_Estado_Regiao'!$B$3:$C$29,2,0)</f>
        <v>Sul</v>
      </c>
      <c r="D3991" s="6">
        <v>164</v>
      </c>
      <c r="E3991" s="6">
        <v>0.71299999999999997</v>
      </c>
      <c r="F3991" s="6">
        <v>0.71199999999999997</v>
      </c>
      <c r="G3991" s="6">
        <v>0.629</v>
      </c>
      <c r="H3991" s="6">
        <v>15732.48</v>
      </c>
      <c r="I3991" s="6">
        <v>3</v>
      </c>
      <c r="J3991" s="36" t="str">
        <f t="shared" si="62"/>
        <v>Alto</v>
      </c>
      <c r="K3991" s="6">
        <f>IF(OR(B3991="",D3991="",E3991="",F3991="",G3991="",H3991=""),1,0)</f>
        <v>0</v>
      </c>
      <c r="L3991" s="6">
        <f>IF(C3991&lt;Panorama_geral!$B$3,1,0)</f>
        <v>0</v>
      </c>
      <c r="M3991" s="36">
        <f>IF(D3991&gt;Educacao_infantil!$I$3,1,0)</f>
        <v>0</v>
      </c>
      <c r="N3991" s="7">
        <f>IF(I3991&lt;Educacao_infantil!$J$3,1,0)</f>
        <v>0</v>
      </c>
      <c r="O3991" s="22"/>
    </row>
    <row r="3992" spans="1:15" x14ac:dyDescent="0.25">
      <c r="A3992" s="8" t="s">
        <v>3030</v>
      </c>
      <c r="B3992" s="9" t="s">
        <v>33</v>
      </c>
      <c r="C3992" s="9" t="str">
        <f>VLOOKUP(B3992,'De-Para_Estado_Regiao'!$B$3:$C$29,2,0)</f>
        <v>Centro-Oeste</v>
      </c>
      <c r="D3992" s="9">
        <v>182</v>
      </c>
      <c r="E3992" s="9">
        <v>0.68500000000000005</v>
      </c>
      <c r="F3992" s="9">
        <v>0.67100000000000004</v>
      </c>
      <c r="G3992" s="9">
        <v>0.57599999999999996</v>
      </c>
      <c r="H3992" s="9">
        <v>16436.75</v>
      </c>
      <c r="I3992" s="6">
        <v>4</v>
      </c>
      <c r="J3992" s="36" t="str">
        <f t="shared" si="62"/>
        <v>Médio</v>
      </c>
      <c r="K3992" s="6">
        <f>IF(OR(B3992="",D3992="",E3992="",F3992="",G3992="",H3992=""),1,0)</f>
        <v>0</v>
      </c>
      <c r="L3992" s="6">
        <f>IF(C3992&lt;Panorama_geral!$B$3,1,0)</f>
        <v>0</v>
      </c>
      <c r="M3992" s="36">
        <f>IF(D3992&gt;Educacao_infantil!$I$3,1,0)</f>
        <v>0</v>
      </c>
      <c r="N3992" s="7">
        <f>IF(I3992&lt;Educacao_infantil!$J$3,1,0)</f>
        <v>0</v>
      </c>
      <c r="O3992" s="22"/>
    </row>
    <row r="3993" spans="1:15" x14ac:dyDescent="0.25">
      <c r="A3993" s="5" t="s">
        <v>3031</v>
      </c>
      <c r="B3993" s="6" t="s">
        <v>16</v>
      </c>
      <c r="C3993" s="9" t="str">
        <f>VLOOKUP(B3993,'De-Para_Estado_Regiao'!$B$3:$C$29,2,0)</f>
        <v>Sudeste</v>
      </c>
      <c r="D3993" s="6">
        <v>497</v>
      </c>
      <c r="E3993" s="6">
        <v>0.65300000000000002</v>
      </c>
      <c r="F3993" s="6">
        <v>0.625</v>
      </c>
      <c r="G3993" s="6">
        <v>0.53100000000000003</v>
      </c>
      <c r="H3993" s="6">
        <v>8790.65</v>
      </c>
      <c r="I3993" s="6">
        <v>3</v>
      </c>
      <c r="J3993" s="36" t="str">
        <f t="shared" si="62"/>
        <v>Médio</v>
      </c>
      <c r="K3993" s="6">
        <f>IF(OR(B3993="",D3993="",E3993="",F3993="",G3993="",H3993=""),1,0)</f>
        <v>0</v>
      </c>
      <c r="L3993" s="6">
        <f>IF(C3993&lt;Panorama_geral!$B$3,1,0)</f>
        <v>0</v>
      </c>
      <c r="M3993" s="36">
        <f>IF(D3993&gt;Educacao_infantil!$I$3,1,0)</f>
        <v>0</v>
      </c>
      <c r="N3993" s="7">
        <f>IF(I3993&lt;Educacao_infantil!$J$3,1,0)</f>
        <v>0</v>
      </c>
      <c r="O3993" s="22"/>
    </row>
    <row r="3994" spans="1:15" x14ac:dyDescent="0.25">
      <c r="A3994" s="5" t="s">
        <v>3033</v>
      </c>
      <c r="B3994" s="6" t="s">
        <v>16</v>
      </c>
      <c r="C3994" s="9" t="str">
        <f>VLOOKUP(B3994,'De-Para_Estado_Regiao'!$B$3:$C$29,2,0)</f>
        <v>Sudeste</v>
      </c>
      <c r="D3994" s="6">
        <v>579</v>
      </c>
      <c r="E3994" s="6">
        <v>0.62</v>
      </c>
      <c r="F3994" s="6">
        <v>0.59499999999999997</v>
      </c>
      <c r="G3994" s="6">
        <v>0.496</v>
      </c>
      <c r="H3994" s="6">
        <v>7996.11</v>
      </c>
      <c r="I3994" s="6">
        <v>12</v>
      </c>
      <c r="J3994" s="36" t="str">
        <f t="shared" si="62"/>
        <v>Médio</v>
      </c>
      <c r="K3994" s="6">
        <f>IF(OR(B3994="",D3994="",E3994="",F3994="",G3994="",H3994=""),1,0)</f>
        <v>0</v>
      </c>
      <c r="L3994" s="6">
        <f>IF(C3994&lt;Panorama_geral!$B$3,1,0)</f>
        <v>0</v>
      </c>
      <c r="M3994" s="36">
        <f>IF(D3994&gt;Educacao_infantil!$I$3,1,0)</f>
        <v>0</v>
      </c>
      <c r="N3994" s="7">
        <f>IF(I3994&lt;Educacao_infantil!$J$3,1,0)</f>
        <v>0</v>
      </c>
      <c r="O3994" s="22"/>
    </row>
    <row r="3995" spans="1:15" x14ac:dyDescent="0.25">
      <c r="A3995" s="8" t="s">
        <v>3034</v>
      </c>
      <c r="B3995" s="9" t="s">
        <v>16</v>
      </c>
      <c r="C3995" s="9" t="str">
        <f>VLOOKUP(B3995,'De-Para_Estado_Regiao'!$B$3:$C$29,2,0)</f>
        <v>Sudeste</v>
      </c>
      <c r="D3995" s="9">
        <v>265</v>
      </c>
      <c r="E3995" s="9">
        <v>0.63200000000000001</v>
      </c>
      <c r="F3995" s="9">
        <v>0.57699999999999996</v>
      </c>
      <c r="G3995" s="9">
        <v>0.55100000000000005</v>
      </c>
      <c r="H3995" s="9">
        <v>12080.44</v>
      </c>
      <c r="I3995" s="6">
        <v>4</v>
      </c>
      <c r="J3995" s="36" t="str">
        <f t="shared" si="62"/>
        <v>Médio</v>
      </c>
      <c r="K3995" s="6">
        <f>IF(OR(B3995="",D3995="",E3995="",F3995="",G3995="",H3995=""),1,0)</f>
        <v>0</v>
      </c>
      <c r="L3995" s="6">
        <f>IF(C3995&lt;Panorama_geral!$B$3,1,0)</f>
        <v>0</v>
      </c>
      <c r="M3995" s="36">
        <f>IF(D3995&gt;Educacao_infantil!$I$3,1,0)</f>
        <v>0</v>
      </c>
      <c r="N3995" s="7">
        <f>IF(I3995&lt;Educacao_infantil!$J$3,1,0)</f>
        <v>0</v>
      </c>
      <c r="O3995" s="22"/>
    </row>
    <row r="3996" spans="1:15" x14ac:dyDescent="0.25">
      <c r="A3996" s="5" t="s">
        <v>3035</v>
      </c>
      <c r="B3996" s="6" t="s">
        <v>29</v>
      </c>
      <c r="C3996" s="9" t="str">
        <f>VLOOKUP(B3996,'De-Para_Estado_Regiao'!$B$3:$C$29,2,0)</f>
        <v>Centro-Oeste</v>
      </c>
      <c r="D3996" s="6">
        <v>118</v>
      </c>
      <c r="E3996" s="6">
        <v>0.71599999999999997</v>
      </c>
      <c r="F3996" s="6">
        <v>0.68400000000000005</v>
      </c>
      <c r="G3996" s="6">
        <v>0.66600000000000004</v>
      </c>
      <c r="H3996" s="6">
        <v>27453.58</v>
      </c>
      <c r="I3996" s="6">
        <v>4</v>
      </c>
      <c r="J3996" s="36" t="str">
        <f t="shared" si="62"/>
        <v>Alto</v>
      </c>
      <c r="K3996" s="6">
        <f>IF(OR(B3996="",D3996="",E3996="",F3996="",G3996="",H3996=""),1,0)</f>
        <v>0</v>
      </c>
      <c r="L3996" s="6">
        <f>IF(C3996&lt;Panorama_geral!$B$3,1,0)</f>
        <v>0</v>
      </c>
      <c r="M3996" s="36">
        <f>IF(D3996&gt;Educacao_infantil!$I$3,1,0)</f>
        <v>0</v>
      </c>
      <c r="N3996" s="7">
        <f>IF(I3996&lt;Educacao_infantil!$J$3,1,0)</f>
        <v>0</v>
      </c>
      <c r="O3996" s="22"/>
    </row>
    <row r="3997" spans="1:15" x14ac:dyDescent="0.25">
      <c r="A3997" s="8" t="s">
        <v>3036</v>
      </c>
      <c r="B3997" s="9" t="s">
        <v>16</v>
      </c>
      <c r="C3997" s="9" t="str">
        <f>VLOOKUP(B3997,'De-Para_Estado_Regiao'!$B$3:$C$29,2,0)</f>
        <v>Sudeste</v>
      </c>
      <c r="D3997" s="9">
        <v>397</v>
      </c>
      <c r="E3997" s="9">
        <v>0.65400000000000003</v>
      </c>
      <c r="F3997" s="9">
        <v>0.63900000000000001</v>
      </c>
      <c r="G3997" s="9">
        <v>0.53500000000000003</v>
      </c>
      <c r="H3997" s="9">
        <v>9146.92</v>
      </c>
      <c r="I3997" s="6">
        <v>5</v>
      </c>
      <c r="J3997" s="36" t="str">
        <f t="shared" si="62"/>
        <v>Médio</v>
      </c>
      <c r="K3997" s="6">
        <f>IF(OR(B3997="",D3997="",E3997="",F3997="",G3997="",H3997=""),1,0)</f>
        <v>0</v>
      </c>
      <c r="L3997" s="6">
        <f>IF(C3997&lt;Panorama_geral!$B$3,1,0)</f>
        <v>0</v>
      </c>
      <c r="M3997" s="36">
        <f>IF(D3997&gt;Educacao_infantil!$I$3,1,0)</f>
        <v>0</v>
      </c>
      <c r="N3997" s="7">
        <f>IF(I3997&lt;Educacao_infantil!$J$3,1,0)</f>
        <v>0</v>
      </c>
      <c r="O3997" s="22"/>
    </row>
    <row r="3998" spans="1:15" x14ac:dyDescent="0.25">
      <c r="A3998" s="8" t="s">
        <v>3038</v>
      </c>
      <c r="B3998" s="9" t="s">
        <v>14</v>
      </c>
      <c r="C3998" s="9" t="str">
        <f>VLOOKUP(B3998,'De-Para_Estado_Regiao'!$B$3:$C$29,2,0)</f>
        <v>Sul</v>
      </c>
      <c r="D3998" s="9">
        <v>134</v>
      </c>
      <c r="E3998" s="9">
        <v>0.63800000000000001</v>
      </c>
      <c r="F3998" s="9">
        <v>0.65600000000000003</v>
      </c>
      <c r="G3998" s="9">
        <v>0.48899999999999999</v>
      </c>
      <c r="H3998" s="9">
        <v>19030.900000000001</v>
      </c>
      <c r="I3998" s="6">
        <v>3</v>
      </c>
      <c r="J3998" s="36" t="str">
        <f t="shared" si="62"/>
        <v>Médio</v>
      </c>
      <c r="K3998" s="6">
        <f>IF(OR(B3998="",D3998="",E3998="",F3998="",G3998="",H3998=""),1,0)</f>
        <v>0</v>
      </c>
      <c r="L3998" s="6">
        <f>IF(C3998&lt;Panorama_geral!$B$3,1,0)</f>
        <v>0</v>
      </c>
      <c r="M3998" s="36">
        <f>IF(D3998&gt;Educacao_infantil!$I$3,1,0)</f>
        <v>0</v>
      </c>
      <c r="N3998" s="7">
        <f>IF(I3998&lt;Educacao_infantil!$J$3,1,0)</f>
        <v>0</v>
      </c>
      <c r="O3998" s="22"/>
    </row>
    <row r="3999" spans="1:15" x14ac:dyDescent="0.25">
      <c r="A3999" s="5" t="s">
        <v>3039</v>
      </c>
      <c r="B3999" s="6" t="s">
        <v>14</v>
      </c>
      <c r="C3999" s="9" t="str">
        <f>VLOOKUP(B3999,'De-Para_Estado_Regiao'!$B$3:$C$29,2,0)</f>
        <v>Sul</v>
      </c>
      <c r="D3999" s="6">
        <v>54</v>
      </c>
      <c r="E3999" s="6">
        <v>0.752</v>
      </c>
      <c r="F3999" s="6">
        <v>0.73799999999999999</v>
      </c>
      <c r="G3999" s="6">
        <v>0.67</v>
      </c>
      <c r="H3999" s="6">
        <v>25436.95</v>
      </c>
      <c r="I3999" s="6">
        <v>5</v>
      </c>
      <c r="J3999" s="36" t="str">
        <f t="shared" si="62"/>
        <v>Alto</v>
      </c>
      <c r="K3999" s="6">
        <f>IF(OR(B3999="",D3999="",E3999="",F3999="",G3999="",H3999=""),1,0)</f>
        <v>0</v>
      </c>
      <c r="L3999" s="6">
        <f>IF(C3999&lt;Panorama_geral!$B$3,1,0)</f>
        <v>0</v>
      </c>
      <c r="M3999" s="36">
        <f>IF(D3999&gt;Educacao_infantil!$I$3,1,0)</f>
        <v>0</v>
      </c>
      <c r="N3999" s="7">
        <f>IF(I3999&lt;Educacao_infantil!$J$3,1,0)</f>
        <v>0</v>
      </c>
      <c r="O3999" s="22"/>
    </row>
    <row r="4000" spans="1:15" x14ac:dyDescent="0.25">
      <c r="A4000" s="8" t="s">
        <v>1027</v>
      </c>
      <c r="B4000" s="9" t="s">
        <v>24</v>
      </c>
      <c r="C4000" s="9" t="str">
        <f>VLOOKUP(B4000,'De-Para_Estado_Regiao'!$B$3:$C$29,2,0)</f>
        <v>Nordeste</v>
      </c>
      <c r="D4000" s="9">
        <v>583</v>
      </c>
      <c r="E4000" s="9">
        <v>0.61399999999999999</v>
      </c>
      <c r="F4000" s="9">
        <v>0.57199999999999995</v>
      </c>
      <c r="G4000" s="9">
        <v>0.55300000000000005</v>
      </c>
      <c r="H4000" s="9">
        <v>6278.02</v>
      </c>
      <c r="I4000" s="6">
        <v>18</v>
      </c>
      <c r="J4000" s="36" t="str">
        <f t="shared" si="62"/>
        <v>Médio</v>
      </c>
      <c r="K4000" s="6">
        <f>IF(OR(B4000="",D4000="",E4000="",F4000="",G4000="",H4000=""),1,0)</f>
        <v>0</v>
      </c>
      <c r="L4000" s="6">
        <f>IF(C4000&lt;Panorama_geral!$B$3,1,0)</f>
        <v>0</v>
      </c>
      <c r="M4000" s="36">
        <f>IF(D4000&gt;Educacao_infantil!$I$3,1,0)</f>
        <v>0</v>
      </c>
      <c r="N4000" s="7">
        <f>IF(I4000&lt;Educacao_infantil!$J$3,1,0)</f>
        <v>0</v>
      </c>
      <c r="O4000" s="22"/>
    </row>
    <row r="4001" spans="1:15" x14ac:dyDescent="0.25">
      <c r="A4001" s="5" t="s">
        <v>3040</v>
      </c>
      <c r="B4001" s="6" t="s">
        <v>111</v>
      </c>
      <c r="C4001" s="9" t="str">
        <f>VLOOKUP(B4001,'De-Para_Estado_Regiao'!$B$3:$C$29,2,0)</f>
        <v>Norte</v>
      </c>
      <c r="D4001" s="6">
        <v>440</v>
      </c>
      <c r="E4001" s="6">
        <v>0.621</v>
      </c>
      <c r="F4001" s="6">
        <v>0.57799999999999996</v>
      </c>
      <c r="G4001" s="6">
        <v>0.52200000000000002</v>
      </c>
      <c r="H4001" s="6">
        <v>11038.93</v>
      </c>
      <c r="I4001" s="6">
        <v>3</v>
      </c>
      <c r="J4001" s="36" t="str">
        <f t="shared" si="62"/>
        <v>Médio</v>
      </c>
      <c r="K4001" s="6">
        <f>IF(OR(B4001="",D4001="",E4001="",F4001="",G4001="",H4001=""),1,0)</f>
        <v>0</v>
      </c>
      <c r="L4001" s="6">
        <f>IF(C4001&lt;Panorama_geral!$B$3,1,0)</f>
        <v>0</v>
      </c>
      <c r="M4001" s="36">
        <f>IF(D4001&gt;Educacao_infantil!$I$3,1,0)</f>
        <v>0</v>
      </c>
      <c r="N4001" s="7">
        <f>IF(I4001&lt;Educacao_infantil!$J$3,1,0)</f>
        <v>0</v>
      </c>
      <c r="O4001" s="22"/>
    </row>
    <row r="4002" spans="1:15" x14ac:dyDescent="0.25">
      <c r="A4002" s="8" t="s">
        <v>3041</v>
      </c>
      <c r="B4002" s="9" t="s">
        <v>14</v>
      </c>
      <c r="C4002" s="9" t="str">
        <f>VLOOKUP(B4002,'De-Para_Estado_Regiao'!$B$3:$C$29,2,0)</f>
        <v>Sul</v>
      </c>
      <c r="D4002" s="9">
        <v>55</v>
      </c>
      <c r="E4002" s="9">
        <v>0.7</v>
      </c>
      <c r="F4002" s="9">
        <v>0.72099999999999997</v>
      </c>
      <c r="G4002" s="9">
        <v>0.57999999999999996</v>
      </c>
      <c r="H4002" s="9">
        <v>19264.28</v>
      </c>
      <c r="I4002" s="6">
        <v>7</v>
      </c>
      <c r="J4002" s="36" t="str">
        <f t="shared" si="62"/>
        <v>Alto</v>
      </c>
      <c r="K4002" s="6">
        <f>IF(OR(B4002="",D4002="",E4002="",F4002="",G4002="",H4002=""),1,0)</f>
        <v>0</v>
      </c>
      <c r="L4002" s="6">
        <f>IF(C4002&lt;Panorama_geral!$B$3,1,0)</f>
        <v>0</v>
      </c>
      <c r="M4002" s="36">
        <f>IF(D4002&gt;Educacao_infantil!$I$3,1,0)</f>
        <v>0</v>
      </c>
      <c r="N4002" s="7">
        <f>IF(I4002&lt;Educacao_infantil!$J$3,1,0)</f>
        <v>0</v>
      </c>
      <c r="O4002" s="22"/>
    </row>
    <row r="4003" spans="1:15" x14ac:dyDescent="0.25">
      <c r="A4003" s="5" t="s">
        <v>3042</v>
      </c>
      <c r="B4003" s="6" t="s">
        <v>33</v>
      </c>
      <c r="C4003" s="9" t="str">
        <f>VLOOKUP(B4003,'De-Para_Estado_Regiao'!$B$3:$C$29,2,0)</f>
        <v>Centro-Oeste</v>
      </c>
      <c r="D4003" s="6">
        <v>147</v>
      </c>
      <c r="E4003" s="6">
        <v>0.67900000000000005</v>
      </c>
      <c r="F4003" s="6">
        <v>0.65100000000000002</v>
      </c>
      <c r="G4003" s="6">
        <v>0.57199999999999995</v>
      </c>
      <c r="H4003" s="6">
        <v>21738</v>
      </c>
      <c r="I4003" s="6">
        <v>1</v>
      </c>
      <c r="J4003" s="36" t="str">
        <f t="shared" si="62"/>
        <v>Médio</v>
      </c>
      <c r="K4003" s="6">
        <f>IF(OR(B4003="",D4003="",E4003="",F4003="",G4003="",H4003=""),1,0)</f>
        <v>0</v>
      </c>
      <c r="L4003" s="6">
        <f>IF(C4003&lt;Panorama_geral!$B$3,1,0)</f>
        <v>0</v>
      </c>
      <c r="M4003" s="36">
        <f>IF(D4003&gt;Educacao_infantil!$I$3,1,0)</f>
        <v>0</v>
      </c>
      <c r="N4003" s="7">
        <f>IF(I4003&lt;Educacao_infantil!$J$3,1,0)</f>
        <v>1</v>
      </c>
      <c r="O4003" s="22"/>
    </row>
    <row r="4004" spans="1:15" x14ac:dyDescent="0.25">
      <c r="A4004" s="5" t="s">
        <v>3044</v>
      </c>
      <c r="B4004" s="6" t="s">
        <v>59</v>
      </c>
      <c r="C4004" s="9" t="str">
        <f>VLOOKUP(B4004,'De-Para_Estado_Regiao'!$B$3:$C$29,2,0)</f>
        <v>Sul</v>
      </c>
      <c r="D4004" s="6">
        <v>67</v>
      </c>
      <c r="E4004" s="6">
        <v>0.73299999999999998</v>
      </c>
      <c r="F4004" s="6">
        <v>0.73599999999999999</v>
      </c>
      <c r="G4004" s="6">
        <v>0.66800000000000004</v>
      </c>
      <c r="H4004" s="6">
        <v>29655.99</v>
      </c>
      <c r="I4004" s="6">
        <v>1</v>
      </c>
      <c r="J4004" s="36" t="str">
        <f t="shared" si="62"/>
        <v>Alto</v>
      </c>
      <c r="K4004" s="6">
        <f>IF(OR(B4004="",D4004="",E4004="",F4004="",G4004="",H4004=""),1,0)</f>
        <v>0</v>
      </c>
      <c r="L4004" s="6">
        <f>IF(C4004&lt;Panorama_geral!$B$3,1,0)</f>
        <v>0</v>
      </c>
      <c r="M4004" s="36">
        <f>IF(D4004&gt;Educacao_infantil!$I$3,1,0)</f>
        <v>0</v>
      </c>
      <c r="N4004" s="7">
        <f>IF(I4004&lt;Educacao_infantil!$J$3,1,0)</f>
        <v>1</v>
      </c>
      <c r="O4004" s="22"/>
    </row>
    <row r="4005" spans="1:15" x14ac:dyDescent="0.25">
      <c r="A4005" s="8" t="s">
        <v>3045</v>
      </c>
      <c r="B4005" s="9" t="s">
        <v>14</v>
      </c>
      <c r="C4005" s="9" t="str">
        <f>VLOOKUP(B4005,'De-Para_Estado_Regiao'!$B$3:$C$29,2,0)</f>
        <v>Sul</v>
      </c>
      <c r="D4005" s="9">
        <v>21</v>
      </c>
      <c r="E4005" s="9">
        <v>0.7</v>
      </c>
      <c r="F4005" s="9">
        <v>0.72899999999999998</v>
      </c>
      <c r="G4005" s="9">
        <v>0.54</v>
      </c>
      <c r="H4005" s="9">
        <v>36295.22</v>
      </c>
      <c r="I4005" s="6">
        <v>8</v>
      </c>
      <c r="J4005" s="36" t="str">
        <f t="shared" si="62"/>
        <v>Alto</v>
      </c>
      <c r="K4005" s="6">
        <f>IF(OR(B4005="",D4005="",E4005="",F4005="",G4005="",H4005=""),1,0)</f>
        <v>0</v>
      </c>
      <c r="L4005" s="6">
        <f>IF(C4005&lt;Panorama_geral!$B$3,1,0)</f>
        <v>0</v>
      </c>
      <c r="M4005" s="36">
        <f>IF(D4005&gt;Educacao_infantil!$I$3,1,0)</f>
        <v>0</v>
      </c>
      <c r="N4005" s="7">
        <f>IF(I4005&lt;Educacao_infantil!$J$3,1,0)</f>
        <v>0</v>
      </c>
      <c r="O4005" s="22"/>
    </row>
    <row r="4006" spans="1:15" x14ac:dyDescent="0.25">
      <c r="A4006" s="5" t="s">
        <v>3046</v>
      </c>
      <c r="B4006" s="6" t="s">
        <v>7</v>
      </c>
      <c r="C4006" s="9" t="str">
        <f>VLOOKUP(B4006,'De-Para_Estado_Regiao'!$B$3:$C$29,2,0)</f>
        <v>Sudeste</v>
      </c>
      <c r="D4006" s="6">
        <v>189</v>
      </c>
      <c r="E4006" s="6">
        <v>0.72</v>
      </c>
      <c r="F4006" s="6">
        <v>0.67900000000000005</v>
      </c>
      <c r="G4006" s="6">
        <v>0.65300000000000002</v>
      </c>
      <c r="H4006" s="6">
        <v>22459.31</v>
      </c>
      <c r="I4006" s="6">
        <v>3</v>
      </c>
      <c r="J4006" s="36" t="str">
        <f t="shared" si="62"/>
        <v>Alto</v>
      </c>
      <c r="K4006" s="6">
        <f>IF(OR(B4006="",D4006="",E4006="",F4006="",G4006="",H4006=""),1,0)</f>
        <v>0</v>
      </c>
      <c r="L4006" s="6">
        <f>IF(C4006&lt;Panorama_geral!$B$3,1,0)</f>
        <v>0</v>
      </c>
      <c r="M4006" s="36">
        <f>IF(D4006&gt;Educacao_infantil!$I$3,1,0)</f>
        <v>0</v>
      </c>
      <c r="N4006" s="7">
        <f>IF(I4006&lt;Educacao_infantil!$J$3,1,0)</f>
        <v>0</v>
      </c>
      <c r="O4006" s="22"/>
    </row>
    <row r="4007" spans="1:15" x14ac:dyDescent="0.25">
      <c r="A4007" s="5" t="s">
        <v>3047</v>
      </c>
      <c r="B4007" s="6" t="s">
        <v>14</v>
      </c>
      <c r="C4007" s="9" t="str">
        <f>VLOOKUP(B4007,'De-Para_Estado_Regiao'!$B$3:$C$29,2,0)</f>
        <v>Sul</v>
      </c>
      <c r="D4007" s="6">
        <v>54</v>
      </c>
      <c r="E4007" s="6">
        <v>0.65200000000000002</v>
      </c>
      <c r="F4007" s="6">
        <v>0.66100000000000003</v>
      </c>
      <c r="G4007" s="6">
        <v>0.505</v>
      </c>
      <c r="H4007" s="6">
        <v>12158.07</v>
      </c>
      <c r="I4007" s="6">
        <v>1</v>
      </c>
      <c r="J4007" s="36" t="str">
        <f t="shared" si="62"/>
        <v>Médio</v>
      </c>
      <c r="K4007" s="6">
        <f>IF(OR(B4007="",D4007="",E4007="",F4007="",G4007="",H4007=""),1,0)</f>
        <v>0</v>
      </c>
      <c r="L4007" s="6">
        <f>IF(C4007&lt;Panorama_geral!$B$3,1,0)</f>
        <v>0</v>
      </c>
      <c r="M4007" s="36">
        <f>IF(D4007&gt;Educacao_infantil!$I$3,1,0)</f>
        <v>0</v>
      </c>
      <c r="N4007" s="7">
        <f>IF(I4007&lt;Educacao_infantil!$J$3,1,0)</f>
        <v>1</v>
      </c>
      <c r="O4007" s="22"/>
    </row>
    <row r="4008" spans="1:15" x14ac:dyDescent="0.25">
      <c r="A4008" s="5" t="s">
        <v>3049</v>
      </c>
      <c r="B4008" s="6" t="s">
        <v>7</v>
      </c>
      <c r="C4008" s="9" t="str">
        <f>VLOOKUP(B4008,'De-Para_Estado_Regiao'!$B$3:$C$29,2,0)</f>
        <v>Sudeste</v>
      </c>
      <c r="D4008" s="6">
        <v>107</v>
      </c>
      <c r="E4008" s="6">
        <v>0.72799999999999998</v>
      </c>
      <c r="F4008" s="6">
        <v>0.70099999999999996</v>
      </c>
      <c r="G4008" s="6">
        <v>0.68300000000000005</v>
      </c>
      <c r="H4008" s="6">
        <v>24830.77</v>
      </c>
      <c r="I4008" s="6">
        <v>1</v>
      </c>
      <c r="J4008" s="36" t="str">
        <f t="shared" si="62"/>
        <v>Alto</v>
      </c>
      <c r="K4008" s="6">
        <f>IF(OR(B4008="",D4008="",E4008="",F4008="",G4008="",H4008=""),1,0)</f>
        <v>0</v>
      </c>
      <c r="L4008" s="6">
        <f>IF(C4008&lt;Panorama_geral!$B$3,1,0)</f>
        <v>0</v>
      </c>
      <c r="M4008" s="36">
        <f>IF(D4008&gt;Educacao_infantil!$I$3,1,0)</f>
        <v>0</v>
      </c>
      <c r="N4008" s="7">
        <f>IF(I4008&lt;Educacao_infantil!$J$3,1,0)</f>
        <v>1</v>
      </c>
      <c r="O4008" s="22"/>
    </row>
    <row r="4009" spans="1:15" x14ac:dyDescent="0.25">
      <c r="A4009" s="8" t="s">
        <v>3050</v>
      </c>
      <c r="B4009" s="9" t="s">
        <v>14</v>
      </c>
      <c r="C4009" s="9" t="str">
        <f>VLOOKUP(B4009,'De-Para_Estado_Regiao'!$B$3:$C$29,2,0)</f>
        <v>Sul</v>
      </c>
      <c r="D4009" s="9">
        <v>48</v>
      </c>
      <c r="E4009" s="9">
        <v>0.77800000000000002</v>
      </c>
      <c r="F4009" s="9">
        <v>0.83599999999999997</v>
      </c>
      <c r="G4009" s="9">
        <v>0.66600000000000004</v>
      </c>
      <c r="H4009" s="9">
        <v>28450.19</v>
      </c>
      <c r="I4009" s="6">
        <v>3</v>
      </c>
      <c r="J4009" s="36" t="str">
        <f t="shared" si="62"/>
        <v>Alto</v>
      </c>
      <c r="K4009" s="6">
        <f>IF(OR(B4009="",D4009="",E4009="",F4009="",G4009="",H4009=""),1,0)</f>
        <v>0</v>
      </c>
      <c r="L4009" s="6">
        <f>IF(C4009&lt;Panorama_geral!$B$3,1,0)</f>
        <v>0</v>
      </c>
      <c r="M4009" s="36">
        <f>IF(D4009&gt;Educacao_infantil!$I$3,1,0)</f>
        <v>0</v>
      </c>
      <c r="N4009" s="7">
        <f>IF(I4009&lt;Educacao_infantil!$J$3,1,0)</f>
        <v>0</v>
      </c>
      <c r="O4009" s="22"/>
    </row>
    <row r="4010" spans="1:15" x14ac:dyDescent="0.25">
      <c r="A4010" s="8" t="s">
        <v>3052</v>
      </c>
      <c r="B4010" s="9" t="s">
        <v>24</v>
      </c>
      <c r="C4010" s="9" t="str">
        <f>VLOOKUP(B4010,'De-Para_Estado_Regiao'!$B$3:$C$29,2,0)</f>
        <v>Nordeste</v>
      </c>
      <c r="D4010" s="9">
        <v>449</v>
      </c>
      <c r="E4010" s="9">
        <v>0.59899999999999998</v>
      </c>
      <c r="F4010" s="9">
        <v>0.57399999999999995</v>
      </c>
      <c r="G4010" s="9">
        <v>0.49099999999999999</v>
      </c>
      <c r="H4010" s="9">
        <v>9446.57</v>
      </c>
      <c r="I4010" s="6">
        <v>10</v>
      </c>
      <c r="J4010" s="36" t="str">
        <f t="shared" si="62"/>
        <v>Médio</v>
      </c>
      <c r="K4010" s="6">
        <f>IF(OR(B4010="",D4010="",E4010="",F4010="",G4010="",H4010=""),1,0)</f>
        <v>0</v>
      </c>
      <c r="L4010" s="6">
        <f>IF(C4010&lt;Panorama_geral!$B$3,1,0)</f>
        <v>0</v>
      </c>
      <c r="M4010" s="36">
        <f>IF(D4010&gt;Educacao_infantil!$I$3,1,0)</f>
        <v>0</v>
      </c>
      <c r="N4010" s="7">
        <f>IF(I4010&lt;Educacao_infantil!$J$3,1,0)</f>
        <v>0</v>
      </c>
      <c r="O4010" s="22"/>
    </row>
    <row r="4011" spans="1:15" x14ac:dyDescent="0.25">
      <c r="A4011" s="5" t="s">
        <v>3053</v>
      </c>
      <c r="B4011" s="6" t="s">
        <v>14</v>
      </c>
      <c r="C4011" s="9" t="str">
        <f>VLOOKUP(B4011,'De-Para_Estado_Regiao'!$B$3:$C$29,2,0)</f>
        <v>Sul</v>
      </c>
      <c r="D4011" s="6">
        <v>55</v>
      </c>
      <c r="E4011" s="6">
        <v>0.65700000000000003</v>
      </c>
      <c r="F4011" s="6">
        <v>0.69199999999999995</v>
      </c>
      <c r="G4011" s="6">
        <v>0.50900000000000001</v>
      </c>
      <c r="H4011" s="6">
        <v>26648.59</v>
      </c>
      <c r="I4011" s="6">
        <v>5</v>
      </c>
      <c r="J4011" s="36" t="str">
        <f t="shared" si="62"/>
        <v>Médio</v>
      </c>
      <c r="K4011" s="6">
        <f>IF(OR(B4011="",D4011="",E4011="",F4011="",G4011="",H4011=""),1,0)</f>
        <v>0</v>
      </c>
      <c r="L4011" s="6">
        <f>IF(C4011&lt;Panorama_geral!$B$3,1,0)</f>
        <v>0</v>
      </c>
      <c r="M4011" s="36">
        <f>IF(D4011&gt;Educacao_infantil!$I$3,1,0)</f>
        <v>0</v>
      </c>
      <c r="N4011" s="7">
        <f>IF(I4011&lt;Educacao_infantil!$J$3,1,0)</f>
        <v>0</v>
      </c>
      <c r="O4011" s="22"/>
    </row>
    <row r="4012" spans="1:15" x14ac:dyDescent="0.25">
      <c r="A4012" s="8" t="s">
        <v>3054</v>
      </c>
      <c r="B4012" s="9" t="s">
        <v>59</v>
      </c>
      <c r="C4012" s="9" t="str">
        <f>VLOOKUP(B4012,'De-Para_Estado_Regiao'!$B$3:$C$29,2,0)</f>
        <v>Sul</v>
      </c>
      <c r="D4012" s="9">
        <v>72</v>
      </c>
      <c r="E4012" s="9">
        <v>0.70799999999999996</v>
      </c>
      <c r="F4012" s="9">
        <v>0.73399999999999999</v>
      </c>
      <c r="G4012" s="9">
        <v>0.58599999999999997</v>
      </c>
      <c r="H4012" s="9">
        <v>28680.75</v>
      </c>
      <c r="I4012" s="6">
        <v>1</v>
      </c>
      <c r="J4012" s="36" t="str">
        <f t="shared" si="62"/>
        <v>Alto</v>
      </c>
      <c r="K4012" s="6">
        <f>IF(OR(B4012="",D4012="",E4012="",F4012="",G4012="",H4012=""),1,0)</f>
        <v>0</v>
      </c>
      <c r="L4012" s="6">
        <f>IF(C4012&lt;Panorama_geral!$B$3,1,0)</f>
        <v>0</v>
      </c>
      <c r="M4012" s="36">
        <f>IF(D4012&gt;Educacao_infantil!$I$3,1,0)</f>
        <v>0</v>
      </c>
      <c r="N4012" s="7">
        <f>IF(I4012&lt;Educacao_infantil!$J$3,1,0)</f>
        <v>1</v>
      </c>
      <c r="O4012" s="22"/>
    </row>
    <row r="4013" spans="1:15" x14ac:dyDescent="0.25">
      <c r="A4013" s="5" t="s">
        <v>3055</v>
      </c>
      <c r="B4013" s="6" t="s">
        <v>111</v>
      </c>
      <c r="C4013" s="9" t="str">
        <f>VLOOKUP(B4013,'De-Para_Estado_Regiao'!$B$3:$C$29,2,0)</f>
        <v>Norte</v>
      </c>
      <c r="D4013" s="6">
        <v>288</v>
      </c>
      <c r="E4013" s="6">
        <v>0.66</v>
      </c>
      <c r="F4013" s="6">
        <v>0.61</v>
      </c>
      <c r="G4013" s="6">
        <v>0.59599999999999997</v>
      </c>
      <c r="H4013" s="6">
        <v>16945.25</v>
      </c>
      <c r="I4013" s="6">
        <v>2</v>
      </c>
      <c r="J4013" s="36" t="str">
        <f t="shared" si="62"/>
        <v>Médio</v>
      </c>
      <c r="K4013" s="6">
        <f>IF(OR(B4013="",D4013="",E4013="",F4013="",G4013="",H4013=""),1,0)</f>
        <v>0</v>
      </c>
      <c r="L4013" s="6">
        <f>IF(C4013&lt;Panorama_geral!$B$3,1,0)</f>
        <v>0</v>
      </c>
      <c r="M4013" s="36">
        <f>IF(D4013&gt;Educacao_infantil!$I$3,1,0)</f>
        <v>0</v>
      </c>
      <c r="N4013" s="7">
        <f>IF(I4013&lt;Educacao_infantil!$J$3,1,0)</f>
        <v>0</v>
      </c>
      <c r="O4013" s="22"/>
    </row>
    <row r="4014" spans="1:15" x14ac:dyDescent="0.25">
      <c r="A4014" s="8" t="s">
        <v>3056</v>
      </c>
      <c r="B4014" s="9" t="s">
        <v>14</v>
      </c>
      <c r="C4014" s="9" t="str">
        <f>VLOOKUP(B4014,'De-Para_Estado_Regiao'!$B$3:$C$29,2,0)</f>
        <v>Sul</v>
      </c>
      <c r="D4014" s="9">
        <v>43</v>
      </c>
      <c r="E4014" s="9">
        <v>0.72</v>
      </c>
      <c r="F4014" s="9">
        <v>0.745</v>
      </c>
      <c r="G4014" s="9">
        <v>0.61199999999999999</v>
      </c>
      <c r="H4014" s="9">
        <v>26185.65</v>
      </c>
      <c r="I4014" s="6">
        <v>6</v>
      </c>
      <c r="J4014" s="36" t="str">
        <f t="shared" si="62"/>
        <v>Alto</v>
      </c>
      <c r="K4014" s="6">
        <f>IF(OR(B4014="",D4014="",E4014="",F4014="",G4014="",H4014=""),1,0)</f>
        <v>0</v>
      </c>
      <c r="L4014" s="6">
        <f>IF(C4014&lt;Panorama_geral!$B$3,1,0)</f>
        <v>0</v>
      </c>
      <c r="M4014" s="36">
        <f>IF(D4014&gt;Educacao_infantil!$I$3,1,0)</f>
        <v>0</v>
      </c>
      <c r="N4014" s="7">
        <f>IF(I4014&lt;Educacao_infantil!$J$3,1,0)</f>
        <v>0</v>
      </c>
      <c r="O4014" s="22"/>
    </row>
    <row r="4015" spans="1:15" x14ac:dyDescent="0.25">
      <c r="A4015" s="8" t="s">
        <v>3059</v>
      </c>
      <c r="B4015" s="9" t="s">
        <v>14</v>
      </c>
      <c r="C4015" s="9" t="str">
        <f>VLOOKUP(B4015,'De-Para_Estado_Regiao'!$B$3:$C$29,2,0)</f>
        <v>Sul</v>
      </c>
      <c r="D4015" s="9">
        <v>81</v>
      </c>
      <c r="E4015" s="9">
        <v>0.64300000000000002</v>
      </c>
      <c r="F4015" s="9">
        <v>0.64100000000000001</v>
      </c>
      <c r="G4015" s="9">
        <v>0.505</v>
      </c>
      <c r="H4015" s="9">
        <v>14456.65</v>
      </c>
      <c r="I4015" s="6">
        <v>2</v>
      </c>
      <c r="J4015" s="36" t="str">
        <f t="shared" si="62"/>
        <v>Médio</v>
      </c>
      <c r="K4015" s="6">
        <f>IF(OR(B4015="",D4015="",E4015="",F4015="",G4015="",H4015=""),1,0)</f>
        <v>0</v>
      </c>
      <c r="L4015" s="6">
        <f>IF(C4015&lt;Panorama_geral!$B$3,1,0)</f>
        <v>0</v>
      </c>
      <c r="M4015" s="36">
        <f>IF(D4015&gt;Educacao_infantil!$I$3,1,0)</f>
        <v>0</v>
      </c>
      <c r="N4015" s="7">
        <f>IF(I4015&lt;Educacao_infantil!$J$3,1,0)</f>
        <v>0</v>
      </c>
      <c r="O4015" s="22"/>
    </row>
    <row r="4016" spans="1:15" x14ac:dyDescent="0.25">
      <c r="A4016" s="5" t="s">
        <v>3060</v>
      </c>
      <c r="B4016" s="6" t="s">
        <v>7</v>
      </c>
      <c r="C4016" s="9" t="str">
        <f>VLOOKUP(B4016,'De-Para_Estado_Regiao'!$B$3:$C$29,2,0)</f>
        <v>Sudeste</v>
      </c>
      <c r="D4016" s="6">
        <v>120</v>
      </c>
      <c r="E4016" s="6">
        <v>0.70499999999999996</v>
      </c>
      <c r="F4016" s="6">
        <v>0.69599999999999995</v>
      </c>
      <c r="G4016" s="6">
        <v>0.61299999999999999</v>
      </c>
      <c r="H4016" s="6">
        <v>25664.53</v>
      </c>
      <c r="I4016" s="6">
        <v>2</v>
      </c>
      <c r="J4016" s="36" t="str">
        <f t="shared" si="62"/>
        <v>Alto</v>
      </c>
      <c r="K4016" s="6">
        <f>IF(OR(B4016="",D4016="",E4016="",F4016="",G4016="",H4016=""),1,0)</f>
        <v>0</v>
      </c>
      <c r="L4016" s="6">
        <f>IF(C4016&lt;Panorama_geral!$B$3,1,0)</f>
        <v>0</v>
      </c>
      <c r="M4016" s="36">
        <f>IF(D4016&gt;Educacao_infantil!$I$3,1,0)</f>
        <v>0</v>
      </c>
      <c r="N4016" s="7">
        <f>IF(I4016&lt;Educacao_infantil!$J$3,1,0)</f>
        <v>0</v>
      </c>
      <c r="O4016" s="22"/>
    </row>
    <row r="4017" spans="1:15" x14ac:dyDescent="0.25">
      <c r="A4017" s="5" t="s">
        <v>3062</v>
      </c>
      <c r="B4017" s="6" t="s">
        <v>7</v>
      </c>
      <c r="C4017" s="9" t="str">
        <f>VLOOKUP(B4017,'De-Para_Estado_Regiao'!$B$3:$C$29,2,0)</f>
        <v>Sudeste</v>
      </c>
      <c r="D4017" s="6">
        <v>200</v>
      </c>
      <c r="E4017" s="6">
        <v>0.753</v>
      </c>
      <c r="F4017" s="6">
        <v>0.71</v>
      </c>
      <c r="G4017" s="6">
        <v>0.72599999999999998</v>
      </c>
      <c r="H4017" s="6">
        <v>16299.91</v>
      </c>
      <c r="I4017" s="6">
        <v>7</v>
      </c>
      <c r="J4017" s="36" t="str">
        <f t="shared" si="62"/>
        <v>Alto</v>
      </c>
      <c r="K4017" s="6">
        <f>IF(OR(B4017="",D4017="",E4017="",F4017="",G4017="",H4017=""),1,0)</f>
        <v>0</v>
      </c>
      <c r="L4017" s="6">
        <f>IF(C4017&lt;Panorama_geral!$B$3,1,0)</f>
        <v>0</v>
      </c>
      <c r="M4017" s="36">
        <f>IF(D4017&gt;Educacao_infantil!$I$3,1,0)</f>
        <v>0</v>
      </c>
      <c r="N4017" s="7">
        <f>IF(I4017&lt;Educacao_infantil!$J$3,1,0)</f>
        <v>0</v>
      </c>
      <c r="O4017" s="22"/>
    </row>
    <row r="4018" spans="1:15" x14ac:dyDescent="0.25">
      <c r="A4018" s="8" t="s">
        <v>3063</v>
      </c>
      <c r="B4018" s="9" t="s">
        <v>64</v>
      </c>
      <c r="C4018" s="9" t="str">
        <f>VLOOKUP(B4018,'De-Para_Estado_Regiao'!$B$3:$C$29,2,0)</f>
        <v>Sudeste</v>
      </c>
      <c r="D4018" s="9">
        <v>251</v>
      </c>
      <c r="E4018" s="9">
        <v>0.67</v>
      </c>
      <c r="F4018" s="9">
        <v>0.65900000000000003</v>
      </c>
      <c r="G4018" s="9">
        <v>0.54900000000000004</v>
      </c>
      <c r="H4018" s="9">
        <v>11766.2</v>
      </c>
      <c r="I4018" s="6">
        <v>5</v>
      </c>
      <c r="J4018" s="36" t="str">
        <f t="shared" si="62"/>
        <v>Médio</v>
      </c>
      <c r="K4018" s="6">
        <f>IF(OR(B4018="",D4018="",E4018="",F4018="",G4018="",H4018=""),1,0)</f>
        <v>0</v>
      </c>
      <c r="L4018" s="6">
        <f>IF(C4018&lt;Panorama_geral!$B$3,1,0)</f>
        <v>0</v>
      </c>
      <c r="M4018" s="36">
        <f>IF(D4018&gt;Educacao_infantil!$I$3,1,0)</f>
        <v>0</v>
      </c>
      <c r="N4018" s="7">
        <f>IF(I4018&lt;Educacao_infantil!$J$3,1,0)</f>
        <v>0</v>
      </c>
      <c r="O4018" s="22"/>
    </row>
    <row r="4019" spans="1:15" x14ac:dyDescent="0.25">
      <c r="A4019" s="5" t="s">
        <v>3064</v>
      </c>
      <c r="B4019" s="6" t="s">
        <v>14</v>
      </c>
      <c r="C4019" s="9" t="str">
        <f>VLOOKUP(B4019,'De-Para_Estado_Regiao'!$B$3:$C$29,2,0)</f>
        <v>Sul</v>
      </c>
      <c r="D4019" s="6">
        <v>207</v>
      </c>
      <c r="E4019" s="6">
        <v>0.68200000000000005</v>
      </c>
      <c r="F4019" s="6">
        <v>0.69699999999999995</v>
      </c>
      <c r="G4019" s="6">
        <v>0.56200000000000006</v>
      </c>
      <c r="H4019" s="6">
        <v>12203.19</v>
      </c>
      <c r="I4019" s="6">
        <v>2</v>
      </c>
      <c r="J4019" s="36" t="str">
        <f t="shared" si="62"/>
        <v>Médio</v>
      </c>
      <c r="K4019" s="6">
        <f>IF(OR(B4019="",D4019="",E4019="",F4019="",G4019="",H4019=""),1,0)</f>
        <v>0</v>
      </c>
      <c r="L4019" s="6">
        <f>IF(C4019&lt;Panorama_geral!$B$3,1,0)</f>
        <v>0</v>
      </c>
      <c r="M4019" s="36">
        <f>IF(D4019&gt;Educacao_infantil!$I$3,1,0)</f>
        <v>0</v>
      </c>
      <c r="N4019" s="7">
        <f>IF(I4019&lt;Educacao_infantil!$J$3,1,0)</f>
        <v>0</v>
      </c>
      <c r="O4019" s="22"/>
    </row>
    <row r="4020" spans="1:15" x14ac:dyDescent="0.25">
      <c r="A4020" s="8" t="s">
        <v>1427</v>
      </c>
      <c r="B4020" s="9" t="s">
        <v>59</v>
      </c>
      <c r="C4020" s="9" t="str">
        <f>VLOOKUP(B4020,'De-Para_Estado_Regiao'!$B$3:$C$29,2,0)</f>
        <v>Sul</v>
      </c>
      <c r="D4020" s="9">
        <v>55</v>
      </c>
      <c r="E4020" s="9">
        <v>0.7</v>
      </c>
      <c r="F4020" s="9">
        <v>0.72799999999999998</v>
      </c>
      <c r="G4020" s="9">
        <v>0.56499999999999995</v>
      </c>
      <c r="H4020" s="9">
        <v>24914.91</v>
      </c>
      <c r="I4020" s="6">
        <v>1</v>
      </c>
      <c r="J4020" s="36" t="str">
        <f t="shared" si="62"/>
        <v>Alto</v>
      </c>
      <c r="K4020" s="6">
        <f>IF(OR(B4020="",D4020="",E4020="",F4020="",G4020="",H4020=""),1,0)</f>
        <v>0</v>
      </c>
      <c r="L4020" s="6">
        <f>IF(C4020&lt;Panorama_geral!$B$3,1,0)</f>
        <v>0</v>
      </c>
      <c r="M4020" s="36">
        <f>IF(D4020&gt;Educacao_infantil!$I$3,1,0)</f>
        <v>0</v>
      </c>
      <c r="N4020" s="7">
        <f>IF(I4020&lt;Educacao_infantil!$J$3,1,0)</f>
        <v>1</v>
      </c>
      <c r="O4020" s="22"/>
    </row>
    <row r="4021" spans="1:15" x14ac:dyDescent="0.25">
      <c r="A4021" s="5" t="s">
        <v>3065</v>
      </c>
      <c r="B4021" s="6" t="s">
        <v>7</v>
      </c>
      <c r="C4021" s="9" t="str">
        <f>VLOOKUP(B4021,'De-Para_Estado_Regiao'!$B$3:$C$29,2,0)</f>
        <v>Sudeste</v>
      </c>
      <c r="D4021" s="6">
        <v>180</v>
      </c>
      <c r="E4021" s="6">
        <v>0.72699999999999998</v>
      </c>
      <c r="F4021" s="6">
        <v>0.68899999999999995</v>
      </c>
      <c r="G4021" s="6">
        <v>0.67400000000000004</v>
      </c>
      <c r="H4021" s="6">
        <v>19503.650000000001</v>
      </c>
      <c r="I4021" s="6">
        <v>0</v>
      </c>
      <c r="J4021" s="36" t="str">
        <f t="shared" si="62"/>
        <v>Alto</v>
      </c>
      <c r="K4021" s="6">
        <f>IF(OR(B4021="",D4021="",E4021="",F4021="",G4021="",H4021=""),1,0)</f>
        <v>0</v>
      </c>
      <c r="L4021" s="6">
        <f>IF(C4021&lt;Panorama_geral!$B$3,1,0)</f>
        <v>0</v>
      </c>
      <c r="M4021" s="36">
        <f>IF(D4021&gt;Educacao_infantil!$I$3,1,0)</f>
        <v>0</v>
      </c>
      <c r="N4021" s="7">
        <f>IF(I4021&lt;Educacao_infantil!$J$3,1,0)</f>
        <v>1</v>
      </c>
      <c r="O4021" s="22"/>
    </row>
    <row r="4022" spans="1:15" x14ac:dyDescent="0.25">
      <c r="A4022" s="8" t="s">
        <v>3066</v>
      </c>
      <c r="B4022" s="9" t="s">
        <v>16</v>
      </c>
      <c r="C4022" s="9" t="str">
        <f>VLOOKUP(B4022,'De-Para_Estado_Regiao'!$B$3:$C$29,2,0)</f>
        <v>Sudeste</v>
      </c>
      <c r="D4022" s="9">
        <v>417</v>
      </c>
      <c r="E4022" s="9">
        <v>0.60799999999999998</v>
      </c>
      <c r="F4022" s="9">
        <v>0.58599999999999997</v>
      </c>
      <c r="G4022" s="9">
        <v>0.45300000000000001</v>
      </c>
      <c r="H4022" s="9">
        <v>12835.35</v>
      </c>
      <c r="I4022" s="6">
        <v>4</v>
      </c>
      <c r="J4022" s="36" t="str">
        <f t="shared" si="62"/>
        <v>Médio</v>
      </c>
      <c r="K4022" s="6">
        <f>IF(OR(B4022="",D4022="",E4022="",F4022="",G4022="",H4022=""),1,0)</f>
        <v>0</v>
      </c>
      <c r="L4022" s="6">
        <f>IF(C4022&lt;Panorama_geral!$B$3,1,0)</f>
        <v>0</v>
      </c>
      <c r="M4022" s="36">
        <f>IF(D4022&gt;Educacao_infantil!$I$3,1,0)</f>
        <v>0</v>
      </c>
      <c r="N4022" s="7">
        <f>IF(I4022&lt;Educacao_infantil!$J$3,1,0)</f>
        <v>0</v>
      </c>
      <c r="O4022" s="22"/>
    </row>
    <row r="4023" spans="1:15" x14ac:dyDescent="0.25">
      <c r="A4023" s="5" t="s">
        <v>3067</v>
      </c>
      <c r="B4023" s="6" t="s">
        <v>14</v>
      </c>
      <c r="C4023" s="9" t="str">
        <f>VLOOKUP(B4023,'De-Para_Estado_Regiao'!$B$3:$C$29,2,0)</f>
        <v>Sul</v>
      </c>
      <c r="D4023" s="6">
        <v>24</v>
      </c>
      <c r="E4023" s="6">
        <v>0.79</v>
      </c>
      <c r="F4023" s="6">
        <v>0.81799999999999995</v>
      </c>
      <c r="G4023" s="6">
        <v>0.69799999999999995</v>
      </c>
      <c r="H4023" s="6">
        <v>46011.74</v>
      </c>
      <c r="I4023" s="6">
        <v>4</v>
      </c>
      <c r="J4023" s="36" t="str">
        <f t="shared" si="62"/>
        <v>Alto</v>
      </c>
      <c r="K4023" s="6">
        <f>IF(OR(B4023="",D4023="",E4023="",F4023="",G4023="",H4023=""),1,0)</f>
        <v>0</v>
      </c>
      <c r="L4023" s="6">
        <f>IF(C4023&lt;Panorama_geral!$B$3,1,0)</f>
        <v>0</v>
      </c>
      <c r="M4023" s="36">
        <f>IF(D4023&gt;Educacao_infantil!$I$3,1,0)</f>
        <v>0</v>
      </c>
      <c r="N4023" s="7">
        <f>IF(I4023&lt;Educacao_infantil!$J$3,1,0)</f>
        <v>0</v>
      </c>
      <c r="O4023" s="22"/>
    </row>
    <row r="4024" spans="1:15" x14ac:dyDescent="0.25">
      <c r="A4024" s="8" t="s">
        <v>3068</v>
      </c>
      <c r="B4024" s="9" t="s">
        <v>14</v>
      </c>
      <c r="C4024" s="9" t="str">
        <f>VLOOKUP(B4024,'De-Para_Estado_Regiao'!$B$3:$C$29,2,0)</f>
        <v>Sul</v>
      </c>
      <c r="D4024" s="9">
        <v>100</v>
      </c>
      <c r="E4024" s="9">
        <v>0.68</v>
      </c>
      <c r="F4024" s="9">
        <v>0.71299999999999997</v>
      </c>
      <c r="G4024" s="9">
        <v>0.501</v>
      </c>
      <c r="H4024" s="9">
        <v>17494.580000000002</v>
      </c>
      <c r="I4024" s="6">
        <v>6</v>
      </c>
      <c r="J4024" s="36" t="str">
        <f t="shared" si="62"/>
        <v>Médio</v>
      </c>
      <c r="K4024" s="6">
        <f>IF(OR(B4024="",D4024="",E4024="",F4024="",G4024="",H4024=""),1,0)</f>
        <v>0</v>
      </c>
      <c r="L4024" s="6">
        <f>IF(C4024&lt;Panorama_geral!$B$3,1,0)</f>
        <v>0</v>
      </c>
      <c r="M4024" s="36">
        <f>IF(D4024&gt;Educacao_infantil!$I$3,1,0)</f>
        <v>0</v>
      </c>
      <c r="N4024" s="7">
        <f>IF(I4024&lt;Educacao_infantil!$J$3,1,0)</f>
        <v>0</v>
      </c>
      <c r="O4024" s="22"/>
    </row>
    <row r="4025" spans="1:15" x14ac:dyDescent="0.25">
      <c r="A4025" s="5" t="s">
        <v>3069</v>
      </c>
      <c r="B4025" s="6" t="s">
        <v>24</v>
      </c>
      <c r="C4025" s="9" t="str">
        <f>VLOOKUP(B4025,'De-Para_Estado_Regiao'!$B$3:$C$29,2,0)</f>
        <v>Nordeste</v>
      </c>
      <c r="D4025" s="6">
        <v>387</v>
      </c>
      <c r="E4025" s="6">
        <v>0.63</v>
      </c>
      <c r="F4025" s="6">
        <v>0.57799999999999996</v>
      </c>
      <c r="G4025" s="6">
        <v>0.55300000000000005</v>
      </c>
      <c r="H4025" s="6">
        <v>6228.75</v>
      </c>
      <c r="I4025" s="6">
        <v>14</v>
      </c>
      <c r="J4025" s="36" t="str">
        <f t="shared" si="62"/>
        <v>Médio</v>
      </c>
      <c r="K4025" s="6">
        <f>IF(OR(B4025="",D4025="",E4025="",F4025="",G4025="",H4025=""),1,0)</f>
        <v>0</v>
      </c>
      <c r="L4025" s="6">
        <f>IF(C4025&lt;Panorama_geral!$B$3,1,0)</f>
        <v>0</v>
      </c>
      <c r="M4025" s="36">
        <f>IF(D4025&gt;Educacao_infantil!$I$3,1,0)</f>
        <v>0</v>
      </c>
      <c r="N4025" s="7">
        <f>IF(I4025&lt;Educacao_infantil!$J$3,1,0)</f>
        <v>0</v>
      </c>
      <c r="O4025" s="22"/>
    </row>
    <row r="4026" spans="1:15" x14ac:dyDescent="0.25">
      <c r="A4026" s="8" t="s">
        <v>3070</v>
      </c>
      <c r="B4026" s="9" t="s">
        <v>14</v>
      </c>
      <c r="C4026" s="9" t="str">
        <f>VLOOKUP(B4026,'De-Para_Estado_Regiao'!$B$3:$C$29,2,0)</f>
        <v>Sul</v>
      </c>
      <c r="D4026" s="9">
        <v>50</v>
      </c>
      <c r="E4026" s="9">
        <v>0.67</v>
      </c>
      <c r="F4026" s="9">
        <v>0.67100000000000004</v>
      </c>
      <c r="G4026" s="9">
        <v>0.54500000000000004</v>
      </c>
      <c r="H4026" s="9">
        <v>16401.23</v>
      </c>
      <c r="I4026" s="6">
        <v>2</v>
      </c>
      <c r="J4026" s="36" t="str">
        <f t="shared" si="62"/>
        <v>Médio</v>
      </c>
      <c r="K4026" s="6">
        <f>IF(OR(B4026="",D4026="",E4026="",F4026="",G4026="",H4026=""),1,0)</f>
        <v>0</v>
      </c>
      <c r="L4026" s="6">
        <f>IF(C4026&lt;Panorama_geral!$B$3,1,0)</f>
        <v>0</v>
      </c>
      <c r="M4026" s="36">
        <f>IF(D4026&gt;Educacao_infantil!$I$3,1,0)</f>
        <v>0</v>
      </c>
      <c r="N4026" s="7">
        <f>IF(I4026&lt;Educacao_infantil!$J$3,1,0)</f>
        <v>0</v>
      </c>
      <c r="O4026" s="22"/>
    </row>
    <row r="4027" spans="1:15" x14ac:dyDescent="0.25">
      <c r="A4027" s="5" t="s">
        <v>3071</v>
      </c>
      <c r="B4027" s="6" t="s">
        <v>59</v>
      </c>
      <c r="C4027" s="9" t="str">
        <f>VLOOKUP(B4027,'De-Para_Estado_Regiao'!$B$3:$C$29,2,0)</f>
        <v>Sul</v>
      </c>
      <c r="D4027" s="6">
        <v>85</v>
      </c>
      <c r="E4027" s="6">
        <v>0.76400000000000001</v>
      </c>
      <c r="F4027" s="6">
        <v>0.78100000000000003</v>
      </c>
      <c r="G4027" s="6">
        <v>0.65300000000000002</v>
      </c>
      <c r="H4027" s="6">
        <v>25248.49</v>
      </c>
      <c r="I4027" s="6">
        <v>4</v>
      </c>
      <c r="J4027" s="36" t="str">
        <f t="shared" si="62"/>
        <v>Alto</v>
      </c>
      <c r="K4027" s="6">
        <f>IF(OR(B4027="",D4027="",E4027="",F4027="",G4027="",H4027=""),1,0)</f>
        <v>0</v>
      </c>
      <c r="L4027" s="6">
        <f>IF(C4027&lt;Panorama_geral!$B$3,1,0)</f>
        <v>0</v>
      </c>
      <c r="M4027" s="36">
        <f>IF(D4027&gt;Educacao_infantil!$I$3,1,0)</f>
        <v>0</v>
      </c>
      <c r="N4027" s="7">
        <f>IF(I4027&lt;Educacao_infantil!$J$3,1,0)</f>
        <v>0</v>
      </c>
      <c r="O4027" s="22"/>
    </row>
    <row r="4028" spans="1:15" x14ac:dyDescent="0.25">
      <c r="A4028" s="8" t="s">
        <v>3072</v>
      </c>
      <c r="B4028" s="9" t="s">
        <v>7</v>
      </c>
      <c r="C4028" s="9" t="str">
        <f>VLOOKUP(B4028,'De-Para_Estado_Regiao'!$B$3:$C$29,2,0)</f>
        <v>Sudeste</v>
      </c>
      <c r="D4028" s="9">
        <v>290</v>
      </c>
      <c r="E4028" s="9">
        <v>0.73799999999999999</v>
      </c>
      <c r="F4028" s="9">
        <v>0.71599999999999997</v>
      </c>
      <c r="G4028" s="9">
        <v>0.69899999999999995</v>
      </c>
      <c r="H4028" s="9">
        <v>15710.17</v>
      </c>
      <c r="I4028" s="6">
        <v>5</v>
      </c>
      <c r="J4028" s="36" t="str">
        <f t="shared" si="62"/>
        <v>Alto</v>
      </c>
      <c r="K4028" s="6">
        <f>IF(OR(B4028="",D4028="",E4028="",F4028="",G4028="",H4028=""),1,0)</f>
        <v>0</v>
      </c>
      <c r="L4028" s="6">
        <f>IF(C4028&lt;Panorama_geral!$B$3,1,0)</f>
        <v>0</v>
      </c>
      <c r="M4028" s="36">
        <f>IF(D4028&gt;Educacao_infantil!$I$3,1,0)</f>
        <v>0</v>
      </c>
      <c r="N4028" s="7">
        <f>IF(I4028&lt;Educacao_infantil!$J$3,1,0)</f>
        <v>0</v>
      </c>
      <c r="O4028" s="22"/>
    </row>
    <row r="4029" spans="1:15" x14ac:dyDescent="0.25">
      <c r="A4029" s="5" t="s">
        <v>3073</v>
      </c>
      <c r="B4029" s="6" t="s">
        <v>14</v>
      </c>
      <c r="C4029" s="9" t="str">
        <f>VLOOKUP(B4029,'De-Para_Estado_Regiao'!$B$3:$C$29,2,0)</f>
        <v>Sul</v>
      </c>
      <c r="D4029" s="6">
        <v>162</v>
      </c>
      <c r="E4029" s="6">
        <v>0.64900000000000002</v>
      </c>
      <c r="F4029" s="6">
        <v>0.65700000000000003</v>
      </c>
      <c r="G4029" s="6">
        <v>0.504</v>
      </c>
      <c r="H4029" s="6">
        <v>13605.5</v>
      </c>
      <c r="I4029" s="6">
        <v>7</v>
      </c>
      <c r="J4029" s="36" t="str">
        <f t="shared" si="62"/>
        <v>Médio</v>
      </c>
      <c r="K4029" s="6">
        <f>IF(OR(B4029="",D4029="",E4029="",F4029="",G4029="",H4029=""),1,0)</f>
        <v>0</v>
      </c>
      <c r="L4029" s="6">
        <f>IF(C4029&lt;Panorama_geral!$B$3,1,0)</f>
        <v>0</v>
      </c>
      <c r="M4029" s="36">
        <f>IF(D4029&gt;Educacao_infantil!$I$3,1,0)</f>
        <v>0</v>
      </c>
      <c r="N4029" s="7">
        <f>IF(I4029&lt;Educacao_infantil!$J$3,1,0)</f>
        <v>0</v>
      </c>
      <c r="O4029" s="22"/>
    </row>
    <row r="4030" spans="1:15" x14ac:dyDescent="0.25">
      <c r="A4030" s="8" t="s">
        <v>3074</v>
      </c>
      <c r="B4030" s="9" t="s">
        <v>16</v>
      </c>
      <c r="C4030" s="9" t="str">
        <f>VLOOKUP(B4030,'De-Para_Estado_Regiao'!$B$3:$C$29,2,0)</f>
        <v>Sudeste</v>
      </c>
      <c r="D4030" s="9">
        <v>241</v>
      </c>
      <c r="E4030" s="9">
        <v>0.628</v>
      </c>
      <c r="F4030" s="9">
        <v>0.57999999999999996</v>
      </c>
      <c r="G4030" s="9">
        <v>0.52400000000000002</v>
      </c>
      <c r="H4030" s="9">
        <v>7035.99</v>
      </c>
      <c r="I4030" s="6">
        <v>11</v>
      </c>
      <c r="J4030" s="36" t="str">
        <f t="shared" si="62"/>
        <v>Médio</v>
      </c>
      <c r="K4030" s="6">
        <f>IF(OR(B4030="",D4030="",E4030="",F4030="",G4030="",H4030=""),1,0)</f>
        <v>0</v>
      </c>
      <c r="L4030" s="6">
        <f>IF(C4030&lt;Panorama_geral!$B$3,1,0)</f>
        <v>0</v>
      </c>
      <c r="M4030" s="36">
        <f>IF(D4030&gt;Educacao_infantil!$I$3,1,0)</f>
        <v>0</v>
      </c>
      <c r="N4030" s="7">
        <f>IF(I4030&lt;Educacao_infantil!$J$3,1,0)</f>
        <v>0</v>
      </c>
      <c r="O4030" s="22"/>
    </row>
    <row r="4031" spans="1:15" x14ac:dyDescent="0.25">
      <c r="A4031" s="5" t="s">
        <v>3075</v>
      </c>
      <c r="B4031" s="6" t="s">
        <v>16</v>
      </c>
      <c r="C4031" s="9" t="str">
        <f>VLOOKUP(B4031,'De-Para_Estado_Regiao'!$B$3:$C$29,2,0)</f>
        <v>Sudeste</v>
      </c>
      <c r="D4031" s="6">
        <v>376</v>
      </c>
      <c r="E4031" s="6">
        <v>0.60899999999999999</v>
      </c>
      <c r="F4031" s="6">
        <v>0.55200000000000005</v>
      </c>
      <c r="G4031" s="6">
        <v>0.51900000000000002</v>
      </c>
      <c r="H4031" s="6">
        <v>6898.92</v>
      </c>
      <c r="I4031" s="6">
        <v>7</v>
      </c>
      <c r="J4031" s="36" t="str">
        <f t="shared" si="62"/>
        <v>Médio</v>
      </c>
      <c r="K4031" s="6">
        <f>IF(OR(B4031="",D4031="",E4031="",F4031="",G4031="",H4031=""),1,0)</f>
        <v>0</v>
      </c>
      <c r="L4031" s="6">
        <f>IF(C4031&lt;Panorama_geral!$B$3,1,0)</f>
        <v>0</v>
      </c>
      <c r="M4031" s="36">
        <f>IF(D4031&gt;Educacao_infantil!$I$3,1,0)</f>
        <v>0</v>
      </c>
      <c r="N4031" s="7">
        <f>IF(I4031&lt;Educacao_infantil!$J$3,1,0)</f>
        <v>0</v>
      </c>
      <c r="O4031" s="22"/>
    </row>
    <row r="4032" spans="1:15" x14ac:dyDescent="0.25">
      <c r="A4032" s="5" t="s">
        <v>3077</v>
      </c>
      <c r="B4032" s="6" t="s">
        <v>64</v>
      </c>
      <c r="C4032" s="9" t="str">
        <f>VLOOKUP(B4032,'De-Para_Estado_Regiao'!$B$3:$C$29,2,0)</f>
        <v>Sudeste</v>
      </c>
      <c r="D4032" s="6">
        <v>249</v>
      </c>
      <c r="E4032" s="6">
        <v>0.66400000000000003</v>
      </c>
      <c r="F4032" s="6">
        <v>0.63400000000000001</v>
      </c>
      <c r="G4032" s="6">
        <v>0.56699999999999995</v>
      </c>
      <c r="H4032" s="6">
        <v>10709.54</v>
      </c>
      <c r="I4032" s="6">
        <v>3</v>
      </c>
      <c r="J4032" s="36" t="str">
        <f t="shared" si="62"/>
        <v>Médio</v>
      </c>
      <c r="K4032" s="6">
        <f>IF(OR(B4032="",D4032="",E4032="",F4032="",G4032="",H4032=""),1,0)</f>
        <v>0</v>
      </c>
      <c r="L4032" s="6">
        <f>IF(C4032&lt;Panorama_geral!$B$3,1,0)</f>
        <v>0</v>
      </c>
      <c r="M4032" s="36">
        <f>IF(D4032&gt;Educacao_infantil!$I$3,1,0)</f>
        <v>0</v>
      </c>
      <c r="N4032" s="7">
        <f>IF(I4032&lt;Educacao_infantil!$J$3,1,0)</f>
        <v>0</v>
      </c>
      <c r="O4032" s="22"/>
    </row>
    <row r="4033" spans="1:15" x14ac:dyDescent="0.25">
      <c r="A4033" s="8" t="s">
        <v>3007</v>
      </c>
      <c r="B4033" s="9" t="s">
        <v>14</v>
      </c>
      <c r="C4033" s="9" t="str">
        <f>VLOOKUP(B4033,'De-Para_Estado_Regiao'!$B$3:$C$29,2,0)</f>
        <v>Sul</v>
      </c>
      <c r="D4033" s="9">
        <v>152</v>
      </c>
      <c r="E4033" s="9">
        <v>0.66</v>
      </c>
      <c r="F4033" s="9">
        <v>0.69199999999999995</v>
      </c>
      <c r="G4033" s="9">
        <v>0.49199999999999999</v>
      </c>
      <c r="H4033" s="9">
        <v>14992.68</v>
      </c>
      <c r="I4033" s="6">
        <v>5</v>
      </c>
      <c r="J4033" s="36" t="str">
        <f t="shared" si="62"/>
        <v>Médio</v>
      </c>
      <c r="K4033" s="6">
        <f>IF(OR(B4033="",D4033="",E4033="",F4033="",G4033="",H4033=""),1,0)</f>
        <v>0</v>
      </c>
      <c r="L4033" s="6">
        <f>IF(C4033&lt;Panorama_geral!$B$3,1,0)</f>
        <v>0</v>
      </c>
      <c r="M4033" s="36">
        <f>IF(D4033&gt;Educacao_infantil!$I$3,1,0)</f>
        <v>0</v>
      </c>
      <c r="N4033" s="7">
        <f>IF(I4033&lt;Educacao_infantil!$J$3,1,0)</f>
        <v>0</v>
      </c>
      <c r="O4033" s="22"/>
    </row>
    <row r="4034" spans="1:15" x14ac:dyDescent="0.25">
      <c r="A4034" s="8" t="s">
        <v>3079</v>
      </c>
      <c r="B4034" s="9" t="s">
        <v>14</v>
      </c>
      <c r="C4034" s="9" t="str">
        <f>VLOOKUP(B4034,'De-Para_Estado_Regiao'!$B$3:$C$29,2,0)</f>
        <v>Sul</v>
      </c>
      <c r="D4034" s="9">
        <v>25</v>
      </c>
      <c r="E4034" s="9">
        <v>0.70099999999999996</v>
      </c>
      <c r="F4034" s="9">
        <v>0.70099999999999996</v>
      </c>
      <c r="G4034" s="9">
        <v>0.56799999999999995</v>
      </c>
      <c r="H4034" s="9">
        <v>21054.07</v>
      </c>
      <c r="I4034" s="6">
        <v>5</v>
      </c>
      <c r="J4034" s="36" t="str">
        <f t="shared" si="62"/>
        <v>Alto</v>
      </c>
      <c r="K4034" s="6">
        <f>IF(OR(B4034="",D4034="",E4034="",F4034="",G4034="",H4034=""),1,0)</f>
        <v>0</v>
      </c>
      <c r="L4034" s="6">
        <f>IF(C4034&lt;Panorama_geral!$B$3,1,0)</f>
        <v>0</v>
      </c>
      <c r="M4034" s="36">
        <f>IF(D4034&gt;Educacao_infantil!$I$3,1,0)</f>
        <v>0</v>
      </c>
      <c r="N4034" s="7">
        <f>IF(I4034&lt;Educacao_infantil!$J$3,1,0)</f>
        <v>0</v>
      </c>
      <c r="O4034" s="22"/>
    </row>
    <row r="4035" spans="1:15" x14ac:dyDescent="0.25">
      <c r="A4035" s="5" t="s">
        <v>3080</v>
      </c>
      <c r="B4035" s="6" t="s">
        <v>14</v>
      </c>
      <c r="C4035" s="9" t="str">
        <f>VLOOKUP(B4035,'De-Para_Estado_Regiao'!$B$3:$C$29,2,0)</f>
        <v>Sul</v>
      </c>
      <c r="D4035" s="6">
        <v>66</v>
      </c>
      <c r="E4035" s="6">
        <v>0.73199999999999998</v>
      </c>
      <c r="F4035" s="6">
        <v>0.75</v>
      </c>
      <c r="G4035" s="6">
        <v>0.61699999999999999</v>
      </c>
      <c r="H4035" s="6">
        <v>28773.45</v>
      </c>
      <c r="I4035" s="6">
        <v>0</v>
      </c>
      <c r="J4035" s="36" t="str">
        <f t="shared" si="62"/>
        <v>Alto</v>
      </c>
      <c r="K4035" s="6">
        <f>IF(OR(B4035="",D4035="",E4035="",F4035="",G4035="",H4035=""),1,0)</f>
        <v>0</v>
      </c>
      <c r="L4035" s="6">
        <f>IF(C4035&lt;Panorama_geral!$B$3,1,0)</f>
        <v>0</v>
      </c>
      <c r="M4035" s="36">
        <f>IF(D4035&gt;Educacao_infantil!$I$3,1,0)</f>
        <v>0</v>
      </c>
      <c r="N4035" s="7">
        <f>IF(I4035&lt;Educacao_infantil!$J$3,1,0)</f>
        <v>1</v>
      </c>
      <c r="O4035" s="22"/>
    </row>
    <row r="4036" spans="1:15" x14ac:dyDescent="0.25">
      <c r="A4036" s="8" t="s">
        <v>3081</v>
      </c>
      <c r="B4036" s="9" t="s">
        <v>14</v>
      </c>
      <c r="C4036" s="9" t="str">
        <f>VLOOKUP(B4036,'De-Para_Estado_Regiao'!$B$3:$C$29,2,0)</f>
        <v>Sul</v>
      </c>
      <c r="D4036" s="9">
        <v>26</v>
      </c>
      <c r="E4036" s="9">
        <v>0.68799999999999994</v>
      </c>
      <c r="F4036" s="9">
        <v>0.69699999999999995</v>
      </c>
      <c r="G4036" s="9">
        <v>0.54800000000000004</v>
      </c>
      <c r="H4036" s="9">
        <v>19885.330000000002</v>
      </c>
      <c r="I4036" s="6">
        <v>6</v>
      </c>
      <c r="J4036" s="36" t="str">
        <f t="shared" si="62"/>
        <v>Médio</v>
      </c>
      <c r="K4036" s="6">
        <f>IF(OR(B4036="",D4036="",E4036="",F4036="",G4036="",H4036=""),1,0)</f>
        <v>0</v>
      </c>
      <c r="L4036" s="6">
        <f>IF(C4036&lt;Panorama_geral!$B$3,1,0)</f>
        <v>0</v>
      </c>
      <c r="M4036" s="36">
        <f>IF(D4036&gt;Educacao_infantil!$I$3,1,0)</f>
        <v>0</v>
      </c>
      <c r="N4036" s="7">
        <f>IF(I4036&lt;Educacao_infantil!$J$3,1,0)</f>
        <v>0</v>
      </c>
      <c r="O4036" s="22"/>
    </row>
    <row r="4037" spans="1:15" x14ac:dyDescent="0.25">
      <c r="A4037" s="5" t="s">
        <v>3082</v>
      </c>
      <c r="B4037" s="6" t="s">
        <v>16</v>
      </c>
      <c r="C4037" s="9" t="str">
        <f>VLOOKUP(B4037,'De-Para_Estado_Regiao'!$B$3:$C$29,2,0)</f>
        <v>Sudeste</v>
      </c>
      <c r="D4037" s="6">
        <v>411</v>
      </c>
      <c r="E4037" s="6">
        <v>0.60899999999999999</v>
      </c>
      <c r="F4037" s="6">
        <v>0.58899999999999997</v>
      </c>
      <c r="G4037" s="6">
        <v>0.46899999999999997</v>
      </c>
      <c r="H4037" s="6">
        <v>7885.98</v>
      </c>
      <c r="I4037" s="6">
        <v>0</v>
      </c>
      <c r="J4037" s="36" t="str">
        <f t="shared" si="62"/>
        <v>Médio</v>
      </c>
      <c r="K4037" s="6">
        <f>IF(OR(B4037="",D4037="",E4037="",F4037="",G4037="",H4037=""),1,0)</f>
        <v>0</v>
      </c>
      <c r="L4037" s="6">
        <f>IF(C4037&lt;Panorama_geral!$B$3,1,0)</f>
        <v>0</v>
      </c>
      <c r="M4037" s="36">
        <f>IF(D4037&gt;Educacao_infantil!$I$3,1,0)</f>
        <v>0</v>
      </c>
      <c r="N4037" s="7">
        <f>IF(I4037&lt;Educacao_infantil!$J$3,1,0)</f>
        <v>1</v>
      </c>
      <c r="O4037" s="22"/>
    </row>
    <row r="4038" spans="1:15" x14ac:dyDescent="0.25">
      <c r="A4038" s="8" t="s">
        <v>3083</v>
      </c>
      <c r="B4038" s="9" t="s">
        <v>24</v>
      </c>
      <c r="C4038" s="9" t="str">
        <f>VLOOKUP(B4038,'De-Para_Estado_Regiao'!$B$3:$C$29,2,0)</f>
        <v>Nordeste</v>
      </c>
      <c r="D4038" s="9">
        <v>268</v>
      </c>
      <c r="E4038" s="9">
        <v>0.61099999999999999</v>
      </c>
      <c r="F4038" s="9">
        <v>0.60799999999999998</v>
      </c>
      <c r="G4038" s="9">
        <v>0.47599999999999998</v>
      </c>
      <c r="H4038" s="9">
        <v>7837.39</v>
      </c>
      <c r="I4038" s="6">
        <v>4</v>
      </c>
      <c r="J4038" s="36" t="str">
        <f t="shared" ref="J4038:J4101" si="63">IF(E4038&lt;0.55,"Baixo", IF(E4038&lt;0.7,"Médio", IF(E4038&lt;0.8,"Alto","Muito Alto")))</f>
        <v>Médio</v>
      </c>
      <c r="K4038" s="6">
        <f>IF(OR(B4038="",D4038="",E4038="",F4038="",G4038="",H4038=""),1,0)</f>
        <v>0</v>
      </c>
      <c r="L4038" s="6">
        <f>IF(C4038&lt;Panorama_geral!$B$3,1,0)</f>
        <v>0</v>
      </c>
      <c r="M4038" s="36">
        <f>IF(D4038&gt;Educacao_infantil!$I$3,1,0)</f>
        <v>0</v>
      </c>
      <c r="N4038" s="7">
        <f>IF(I4038&lt;Educacao_infantil!$J$3,1,0)</f>
        <v>0</v>
      </c>
      <c r="O4038" s="22"/>
    </row>
    <row r="4039" spans="1:15" x14ac:dyDescent="0.25">
      <c r="A4039" s="5" t="s">
        <v>3084</v>
      </c>
      <c r="B4039" s="6" t="s">
        <v>14</v>
      </c>
      <c r="C4039" s="9" t="str">
        <f>VLOOKUP(B4039,'De-Para_Estado_Regiao'!$B$3:$C$29,2,0)</f>
        <v>Sul</v>
      </c>
      <c r="D4039" s="6">
        <v>93</v>
      </c>
      <c r="E4039" s="6">
        <v>0.7</v>
      </c>
      <c r="F4039" s="6">
        <v>0.72299999999999998</v>
      </c>
      <c r="G4039" s="6">
        <v>0.55400000000000005</v>
      </c>
      <c r="H4039" s="6">
        <v>16199.19</v>
      </c>
      <c r="I4039" s="6">
        <v>8</v>
      </c>
      <c r="J4039" s="36" t="str">
        <f t="shared" si="63"/>
        <v>Alto</v>
      </c>
      <c r="K4039" s="6">
        <f>IF(OR(B4039="",D4039="",E4039="",F4039="",G4039="",H4039=""),1,0)</f>
        <v>0</v>
      </c>
      <c r="L4039" s="6">
        <f>IF(C4039&lt;Panorama_geral!$B$3,1,0)</f>
        <v>0</v>
      </c>
      <c r="M4039" s="36">
        <f>IF(D4039&gt;Educacao_infantil!$I$3,1,0)</f>
        <v>0</v>
      </c>
      <c r="N4039" s="7">
        <f>IF(I4039&lt;Educacao_infantil!$J$3,1,0)</f>
        <v>0</v>
      </c>
      <c r="O4039" s="22"/>
    </row>
    <row r="4040" spans="1:15" x14ac:dyDescent="0.25">
      <c r="A4040" s="8" t="s">
        <v>3085</v>
      </c>
      <c r="B4040" s="9" t="s">
        <v>14</v>
      </c>
      <c r="C4040" s="9" t="str">
        <f>VLOOKUP(B4040,'De-Para_Estado_Regiao'!$B$3:$C$29,2,0)</f>
        <v>Sul</v>
      </c>
      <c r="D4040" s="9">
        <v>49</v>
      </c>
      <c r="E4040" s="9">
        <v>0.65</v>
      </c>
      <c r="F4040" s="9">
        <v>0.66600000000000004</v>
      </c>
      <c r="G4040" s="9">
        <v>0.497</v>
      </c>
      <c r="H4040" s="9">
        <v>23293.65</v>
      </c>
      <c r="I4040" s="6">
        <v>1</v>
      </c>
      <c r="J4040" s="36" t="str">
        <f t="shared" si="63"/>
        <v>Médio</v>
      </c>
      <c r="K4040" s="6">
        <f>IF(OR(B4040="",D4040="",E4040="",F4040="",G4040="",H4040=""),1,0)</f>
        <v>0</v>
      </c>
      <c r="L4040" s="6">
        <f>IF(C4040&lt;Panorama_geral!$B$3,1,0)</f>
        <v>0</v>
      </c>
      <c r="M4040" s="36">
        <f>IF(D4040&gt;Educacao_infantil!$I$3,1,0)</f>
        <v>0</v>
      </c>
      <c r="N4040" s="7">
        <f>IF(I4040&lt;Educacao_infantil!$J$3,1,0)</f>
        <v>1</v>
      </c>
      <c r="O4040" s="22"/>
    </row>
    <row r="4041" spans="1:15" x14ac:dyDescent="0.25">
      <c r="A4041" s="5" t="s">
        <v>3086</v>
      </c>
      <c r="B4041" s="6" t="s">
        <v>59</v>
      </c>
      <c r="C4041" s="9" t="str">
        <f>VLOOKUP(B4041,'De-Para_Estado_Regiao'!$B$3:$C$29,2,0)</f>
        <v>Sul</v>
      </c>
      <c r="D4041" s="6">
        <v>102</v>
      </c>
      <c r="E4041" s="6">
        <v>0.69</v>
      </c>
      <c r="F4041" s="6">
        <v>0.73799999999999999</v>
      </c>
      <c r="G4041" s="6">
        <v>0.56100000000000005</v>
      </c>
      <c r="H4041" s="6">
        <v>15682.31</v>
      </c>
      <c r="I4041" s="6">
        <v>2</v>
      </c>
      <c r="J4041" s="36" t="str">
        <f t="shared" si="63"/>
        <v>Médio</v>
      </c>
      <c r="K4041" s="6">
        <f>IF(OR(B4041="",D4041="",E4041="",F4041="",G4041="",H4041=""),1,0)</f>
        <v>0</v>
      </c>
      <c r="L4041" s="6">
        <f>IF(C4041&lt;Panorama_geral!$B$3,1,0)</f>
        <v>0</v>
      </c>
      <c r="M4041" s="36">
        <f>IF(D4041&gt;Educacao_infantil!$I$3,1,0)</f>
        <v>0</v>
      </c>
      <c r="N4041" s="7">
        <f>IF(I4041&lt;Educacao_infantil!$J$3,1,0)</f>
        <v>0</v>
      </c>
      <c r="O4041" s="22"/>
    </row>
    <row r="4042" spans="1:15" x14ac:dyDescent="0.25">
      <c r="A4042" s="8" t="s">
        <v>3087</v>
      </c>
      <c r="B4042" s="9" t="s">
        <v>49</v>
      </c>
      <c r="C4042" s="9" t="str">
        <f>VLOOKUP(B4042,'De-Para_Estado_Regiao'!$B$3:$C$29,2,0)</f>
        <v>Norte</v>
      </c>
      <c r="D4042" s="9">
        <v>471</v>
      </c>
      <c r="E4042" s="9">
        <v>0.622</v>
      </c>
      <c r="F4042" s="9">
        <v>0.625</v>
      </c>
      <c r="G4042" s="9">
        <v>0.48099999999999998</v>
      </c>
      <c r="H4042" s="9">
        <v>11095.92</v>
      </c>
      <c r="I4042" s="6">
        <v>6</v>
      </c>
      <c r="J4042" s="36" t="str">
        <f t="shared" si="63"/>
        <v>Médio</v>
      </c>
      <c r="K4042" s="6">
        <f>IF(OR(B4042="",D4042="",E4042="",F4042="",G4042="",H4042=""),1,0)</f>
        <v>0</v>
      </c>
      <c r="L4042" s="6">
        <f>IF(C4042&lt;Panorama_geral!$B$3,1,0)</f>
        <v>0</v>
      </c>
      <c r="M4042" s="36">
        <f>IF(D4042&gt;Educacao_infantil!$I$3,1,0)</f>
        <v>0</v>
      </c>
      <c r="N4042" s="7">
        <f>IF(I4042&lt;Educacao_infantil!$J$3,1,0)</f>
        <v>0</v>
      </c>
      <c r="O4042" s="22"/>
    </row>
    <row r="4043" spans="1:15" x14ac:dyDescent="0.25">
      <c r="A4043" s="5" t="s">
        <v>274</v>
      </c>
      <c r="B4043" s="6" t="s">
        <v>29</v>
      </c>
      <c r="C4043" s="9" t="str">
        <f>VLOOKUP(B4043,'De-Para_Estado_Regiao'!$B$3:$C$29,2,0)</f>
        <v>Centro-Oeste</v>
      </c>
      <c r="D4043" s="6">
        <v>220</v>
      </c>
      <c r="E4043" s="6">
        <v>0.71</v>
      </c>
      <c r="F4043" s="6">
        <v>0.70099999999999996</v>
      </c>
      <c r="G4043" s="6">
        <v>0.61699999999999999</v>
      </c>
      <c r="H4043" s="6">
        <v>15825.35</v>
      </c>
      <c r="I4043" s="6">
        <v>3</v>
      </c>
      <c r="J4043" s="36" t="str">
        <f t="shared" si="63"/>
        <v>Alto</v>
      </c>
      <c r="K4043" s="6">
        <f>IF(OR(B4043="",D4043="",E4043="",F4043="",G4043="",H4043=""),1,0)</f>
        <v>0</v>
      </c>
      <c r="L4043" s="6">
        <f>IF(C4043&lt;Panorama_geral!$B$3,1,0)</f>
        <v>0</v>
      </c>
      <c r="M4043" s="36">
        <f>IF(D4043&gt;Educacao_infantil!$I$3,1,0)</f>
        <v>0</v>
      </c>
      <c r="N4043" s="7">
        <f>IF(I4043&lt;Educacao_infantil!$J$3,1,0)</f>
        <v>0</v>
      </c>
      <c r="O4043" s="22"/>
    </row>
    <row r="4044" spans="1:15" x14ac:dyDescent="0.25">
      <c r="A4044" s="8" t="s">
        <v>3088</v>
      </c>
      <c r="B4044" s="9" t="s">
        <v>16</v>
      </c>
      <c r="C4044" s="9" t="str">
        <f>VLOOKUP(B4044,'De-Para_Estado_Regiao'!$B$3:$C$29,2,0)</f>
        <v>Sudeste</v>
      </c>
      <c r="D4044" s="9">
        <v>167</v>
      </c>
      <c r="E4044" s="9">
        <v>0.71</v>
      </c>
      <c r="F4044" s="9">
        <v>0.66100000000000003</v>
      </c>
      <c r="G4044" s="9">
        <v>0.63600000000000001</v>
      </c>
      <c r="H4044" s="9">
        <v>14855.69</v>
      </c>
      <c r="I4044" s="6">
        <v>2</v>
      </c>
      <c r="J4044" s="36" t="str">
        <f t="shared" si="63"/>
        <v>Alto</v>
      </c>
      <c r="K4044" s="6">
        <f>IF(OR(B4044="",D4044="",E4044="",F4044="",G4044="",H4044=""),1,0)</f>
        <v>0</v>
      </c>
      <c r="L4044" s="6">
        <f>IF(C4044&lt;Panorama_geral!$B$3,1,0)</f>
        <v>0</v>
      </c>
      <c r="M4044" s="36">
        <f>IF(D4044&gt;Educacao_infantil!$I$3,1,0)</f>
        <v>0</v>
      </c>
      <c r="N4044" s="7">
        <f>IF(I4044&lt;Educacao_infantil!$J$3,1,0)</f>
        <v>0</v>
      </c>
      <c r="O4044" s="22"/>
    </row>
    <row r="4045" spans="1:15" x14ac:dyDescent="0.25">
      <c r="A4045" s="8" t="s">
        <v>3090</v>
      </c>
      <c r="B4045" s="9" t="s">
        <v>16</v>
      </c>
      <c r="C4045" s="9" t="str">
        <f>VLOOKUP(B4045,'De-Para_Estado_Regiao'!$B$3:$C$29,2,0)</f>
        <v>Sudeste</v>
      </c>
      <c r="D4045" s="9">
        <v>346</v>
      </c>
      <c r="E4045" s="9">
        <v>0.64800000000000002</v>
      </c>
      <c r="F4045" s="9">
        <v>0.63100000000000001</v>
      </c>
      <c r="G4045" s="9">
        <v>0.53600000000000003</v>
      </c>
      <c r="H4045" s="9">
        <v>9960.52</v>
      </c>
      <c r="I4045" s="6">
        <v>4</v>
      </c>
      <c r="J4045" s="36" t="str">
        <f t="shared" si="63"/>
        <v>Médio</v>
      </c>
      <c r="K4045" s="6">
        <f>IF(OR(B4045="",D4045="",E4045="",F4045="",G4045="",H4045=""),1,0)</f>
        <v>0</v>
      </c>
      <c r="L4045" s="6">
        <f>IF(C4045&lt;Panorama_geral!$B$3,1,0)</f>
        <v>0</v>
      </c>
      <c r="M4045" s="36">
        <f>IF(D4045&gt;Educacao_infantil!$I$3,1,0)</f>
        <v>0</v>
      </c>
      <c r="N4045" s="7">
        <f>IF(I4045&lt;Educacao_infantil!$J$3,1,0)</f>
        <v>0</v>
      </c>
      <c r="O4045" s="22"/>
    </row>
    <row r="4046" spans="1:15" x14ac:dyDescent="0.25">
      <c r="A4046" s="5" t="s">
        <v>3091</v>
      </c>
      <c r="B4046" s="6" t="s">
        <v>14</v>
      </c>
      <c r="C4046" s="9" t="str">
        <f>VLOOKUP(B4046,'De-Para_Estado_Regiao'!$B$3:$C$29,2,0)</f>
        <v>Sul</v>
      </c>
      <c r="D4046" s="6">
        <v>49</v>
      </c>
      <c r="E4046" s="6">
        <v>0.71</v>
      </c>
      <c r="F4046" s="6">
        <v>0.66400000000000003</v>
      </c>
      <c r="G4046" s="6">
        <v>0.628</v>
      </c>
      <c r="H4046" s="6">
        <v>24810.53</v>
      </c>
      <c r="I4046" s="6">
        <v>5</v>
      </c>
      <c r="J4046" s="36" t="str">
        <f t="shared" si="63"/>
        <v>Alto</v>
      </c>
      <c r="K4046" s="6">
        <f>IF(OR(B4046="",D4046="",E4046="",F4046="",G4046="",H4046=""),1,0)</f>
        <v>0</v>
      </c>
      <c r="L4046" s="6">
        <f>IF(C4046&lt;Panorama_geral!$B$3,1,0)</f>
        <v>0</v>
      </c>
      <c r="M4046" s="36">
        <f>IF(D4046&gt;Educacao_infantil!$I$3,1,0)</f>
        <v>0</v>
      </c>
      <c r="N4046" s="7">
        <f>IF(I4046&lt;Educacao_infantil!$J$3,1,0)</f>
        <v>0</v>
      </c>
      <c r="O4046" s="22"/>
    </row>
    <row r="4047" spans="1:15" x14ac:dyDescent="0.25">
      <c r="A4047" s="8" t="s">
        <v>3092</v>
      </c>
      <c r="B4047" s="9" t="s">
        <v>72</v>
      </c>
      <c r="C4047" s="9" t="str">
        <f>VLOOKUP(B4047,'De-Para_Estado_Regiao'!$B$3:$C$29,2,0)</f>
        <v>Nordeste</v>
      </c>
      <c r="D4047" s="9">
        <v>288</v>
      </c>
      <c r="E4047" s="9">
        <v>0.621</v>
      </c>
      <c r="F4047" s="9">
        <v>0.624</v>
      </c>
      <c r="G4047" s="9">
        <v>0.495</v>
      </c>
      <c r="H4047" s="9">
        <v>7936.82</v>
      </c>
      <c r="I4047" s="6">
        <v>3</v>
      </c>
      <c r="J4047" s="36" t="str">
        <f t="shared" si="63"/>
        <v>Médio</v>
      </c>
      <c r="K4047" s="6">
        <f>IF(OR(B4047="",D4047="",E4047="",F4047="",G4047="",H4047=""),1,0)</f>
        <v>0</v>
      </c>
      <c r="L4047" s="6">
        <f>IF(C4047&lt;Panorama_geral!$B$3,1,0)</f>
        <v>0</v>
      </c>
      <c r="M4047" s="36">
        <f>IF(D4047&gt;Educacao_infantil!$I$3,1,0)</f>
        <v>0</v>
      </c>
      <c r="N4047" s="7">
        <f>IF(I4047&lt;Educacao_infantil!$J$3,1,0)</f>
        <v>0</v>
      </c>
      <c r="O4047" s="22"/>
    </row>
    <row r="4048" spans="1:15" x14ac:dyDescent="0.25">
      <c r="A4048" s="5" t="s">
        <v>3093</v>
      </c>
      <c r="B4048" s="6" t="s">
        <v>59</v>
      </c>
      <c r="C4048" s="9" t="str">
        <f>VLOOKUP(B4048,'De-Para_Estado_Regiao'!$B$3:$C$29,2,0)</f>
        <v>Sul</v>
      </c>
      <c r="D4048" s="6">
        <v>41</v>
      </c>
      <c r="E4048" s="6">
        <v>0.69</v>
      </c>
      <c r="F4048" s="6">
        <v>0.74</v>
      </c>
      <c r="G4048" s="6">
        <v>0.53300000000000003</v>
      </c>
      <c r="H4048" s="6">
        <v>24247.23</v>
      </c>
      <c r="I4048" s="6">
        <v>1</v>
      </c>
      <c r="J4048" s="36" t="str">
        <f t="shared" si="63"/>
        <v>Médio</v>
      </c>
      <c r="K4048" s="6">
        <f>IF(OR(B4048="",D4048="",E4048="",F4048="",G4048="",H4048=""),1,0)</f>
        <v>0</v>
      </c>
      <c r="L4048" s="6">
        <f>IF(C4048&lt;Panorama_geral!$B$3,1,0)</f>
        <v>0</v>
      </c>
      <c r="M4048" s="36">
        <f>IF(D4048&gt;Educacao_infantil!$I$3,1,0)</f>
        <v>0</v>
      </c>
      <c r="N4048" s="7">
        <f>IF(I4048&lt;Educacao_infantil!$J$3,1,0)</f>
        <v>1</v>
      </c>
      <c r="O4048" s="22"/>
    </row>
    <row r="4049" spans="1:15" x14ac:dyDescent="0.25">
      <c r="A4049" s="8" t="s">
        <v>2676</v>
      </c>
      <c r="B4049" s="9" t="s">
        <v>59</v>
      </c>
      <c r="C4049" s="9" t="str">
        <f>VLOOKUP(B4049,'De-Para_Estado_Regiao'!$B$3:$C$29,2,0)</f>
        <v>Sul</v>
      </c>
      <c r="D4049" s="9">
        <v>58</v>
      </c>
      <c r="E4049" s="9">
        <v>0.74199999999999999</v>
      </c>
      <c r="F4049" s="9">
        <v>0.754</v>
      </c>
      <c r="G4049" s="9">
        <v>0.65400000000000003</v>
      </c>
      <c r="H4049" s="9">
        <v>23791.75</v>
      </c>
      <c r="I4049" s="6">
        <v>3</v>
      </c>
      <c r="J4049" s="36" t="str">
        <f t="shared" si="63"/>
        <v>Alto</v>
      </c>
      <c r="K4049" s="6">
        <f>IF(OR(B4049="",D4049="",E4049="",F4049="",G4049="",H4049=""),1,0)</f>
        <v>0</v>
      </c>
      <c r="L4049" s="6">
        <f>IF(C4049&lt;Panorama_geral!$B$3,1,0)</f>
        <v>0</v>
      </c>
      <c r="M4049" s="36">
        <f>IF(D4049&gt;Educacao_infantil!$I$3,1,0)</f>
        <v>0</v>
      </c>
      <c r="N4049" s="7">
        <f>IF(I4049&lt;Educacao_infantil!$J$3,1,0)</f>
        <v>0</v>
      </c>
      <c r="O4049" s="22"/>
    </row>
    <row r="4050" spans="1:15" x14ac:dyDescent="0.25">
      <c r="A4050" s="5" t="s">
        <v>3094</v>
      </c>
      <c r="B4050" s="6" t="s">
        <v>7</v>
      </c>
      <c r="C4050" s="9" t="str">
        <f>VLOOKUP(B4050,'De-Para_Estado_Regiao'!$B$3:$C$29,2,0)</f>
        <v>Sudeste</v>
      </c>
      <c r="D4050" s="6">
        <v>105</v>
      </c>
      <c r="E4050" s="6">
        <v>0.755</v>
      </c>
      <c r="F4050" s="6">
        <v>0.72699999999999998</v>
      </c>
      <c r="G4050" s="6">
        <v>0.70099999999999996</v>
      </c>
      <c r="H4050" s="6">
        <v>21493.65</v>
      </c>
      <c r="I4050" s="6">
        <v>3</v>
      </c>
      <c r="J4050" s="36" t="str">
        <f t="shared" si="63"/>
        <v>Alto</v>
      </c>
      <c r="K4050" s="6">
        <f>IF(OR(B4050="",D4050="",E4050="",F4050="",G4050="",H4050=""),1,0)</f>
        <v>0</v>
      </c>
      <c r="L4050" s="6">
        <f>IF(C4050&lt;Panorama_geral!$B$3,1,0)</f>
        <v>0</v>
      </c>
      <c r="M4050" s="36">
        <f>IF(D4050&gt;Educacao_infantil!$I$3,1,0)</f>
        <v>0</v>
      </c>
      <c r="N4050" s="7">
        <f>IF(I4050&lt;Educacao_infantil!$J$3,1,0)</f>
        <v>0</v>
      </c>
      <c r="O4050" s="22"/>
    </row>
    <row r="4051" spans="1:15" x14ac:dyDescent="0.25">
      <c r="A4051" s="8" t="s">
        <v>3095</v>
      </c>
      <c r="B4051" s="9" t="s">
        <v>14</v>
      </c>
      <c r="C4051" s="9" t="str">
        <f>VLOOKUP(B4051,'De-Para_Estado_Regiao'!$B$3:$C$29,2,0)</f>
        <v>Sul</v>
      </c>
      <c r="D4051" s="9">
        <v>23</v>
      </c>
      <c r="E4051" s="9">
        <v>0.63400000000000001</v>
      </c>
      <c r="F4051" s="9">
        <v>0.68100000000000005</v>
      </c>
      <c r="G4051" s="9">
        <v>0.47299999999999998</v>
      </c>
      <c r="H4051" s="9">
        <v>17727.490000000002</v>
      </c>
      <c r="I4051" s="6">
        <v>11</v>
      </c>
      <c r="J4051" s="36" t="str">
        <f t="shared" si="63"/>
        <v>Médio</v>
      </c>
      <c r="K4051" s="6">
        <f>IF(OR(B4051="",D4051="",E4051="",F4051="",G4051="",H4051=""),1,0)</f>
        <v>0</v>
      </c>
      <c r="L4051" s="6">
        <f>IF(C4051&lt;Panorama_geral!$B$3,1,0)</f>
        <v>0</v>
      </c>
      <c r="M4051" s="36">
        <f>IF(D4051&gt;Educacao_infantil!$I$3,1,0)</f>
        <v>0</v>
      </c>
      <c r="N4051" s="7">
        <f>IF(I4051&lt;Educacao_infantil!$J$3,1,0)</f>
        <v>0</v>
      </c>
      <c r="O4051" s="22"/>
    </row>
    <row r="4052" spans="1:15" x14ac:dyDescent="0.25">
      <c r="A4052" s="5" t="s">
        <v>3096</v>
      </c>
      <c r="B4052" s="6" t="s">
        <v>7</v>
      </c>
      <c r="C4052" s="9" t="str">
        <f>VLOOKUP(B4052,'De-Para_Estado_Regiao'!$B$3:$C$29,2,0)</f>
        <v>Sudeste</v>
      </c>
      <c r="D4052" s="6">
        <v>105</v>
      </c>
      <c r="E4052" s="6">
        <v>0.74099999999999999</v>
      </c>
      <c r="F4052" s="6">
        <v>0.68200000000000005</v>
      </c>
      <c r="G4052" s="6">
        <v>0.71</v>
      </c>
      <c r="H4052" s="6">
        <v>18074.689999999999</v>
      </c>
      <c r="I4052" s="6">
        <v>0</v>
      </c>
      <c r="J4052" s="36" t="str">
        <f t="shared" si="63"/>
        <v>Alto</v>
      </c>
      <c r="K4052" s="6">
        <f>IF(OR(B4052="",D4052="",E4052="",F4052="",G4052="",H4052=""),1,0)</f>
        <v>0</v>
      </c>
      <c r="L4052" s="6">
        <f>IF(C4052&lt;Panorama_geral!$B$3,1,0)</f>
        <v>0</v>
      </c>
      <c r="M4052" s="36">
        <f>IF(D4052&gt;Educacao_infantil!$I$3,1,0)</f>
        <v>0</v>
      </c>
      <c r="N4052" s="7">
        <f>IF(I4052&lt;Educacao_infantil!$J$3,1,0)</f>
        <v>1</v>
      </c>
      <c r="O4052" s="22"/>
    </row>
    <row r="4053" spans="1:15" x14ac:dyDescent="0.25">
      <c r="A4053" s="8" t="s">
        <v>3097</v>
      </c>
      <c r="B4053" s="9" t="s">
        <v>14</v>
      </c>
      <c r="C4053" s="9" t="str">
        <f>VLOOKUP(B4053,'De-Para_Estado_Regiao'!$B$3:$C$29,2,0)</f>
        <v>Sul</v>
      </c>
      <c r="D4053" s="9">
        <v>48</v>
      </c>
      <c r="E4053" s="9">
        <v>0.748</v>
      </c>
      <c r="F4053" s="9">
        <v>0.748</v>
      </c>
      <c r="G4053" s="9">
        <v>0.66100000000000003</v>
      </c>
      <c r="H4053" s="9">
        <v>27736.22</v>
      </c>
      <c r="I4053" s="6">
        <v>7</v>
      </c>
      <c r="J4053" s="36" t="str">
        <f t="shared" si="63"/>
        <v>Alto</v>
      </c>
      <c r="K4053" s="6">
        <f>IF(OR(B4053="",D4053="",E4053="",F4053="",G4053="",H4053=""),1,0)</f>
        <v>0</v>
      </c>
      <c r="L4053" s="6">
        <f>IF(C4053&lt;Panorama_geral!$B$3,1,0)</f>
        <v>0</v>
      </c>
      <c r="M4053" s="36">
        <f>IF(D4053&gt;Educacao_infantil!$I$3,1,0)</f>
        <v>0</v>
      </c>
      <c r="N4053" s="7">
        <f>IF(I4053&lt;Educacao_infantil!$J$3,1,0)</f>
        <v>0</v>
      </c>
      <c r="O4053" s="22"/>
    </row>
    <row r="4054" spans="1:15" x14ac:dyDescent="0.25">
      <c r="A4054" s="5" t="s">
        <v>3098</v>
      </c>
      <c r="B4054" s="6" t="s">
        <v>14</v>
      </c>
      <c r="C4054" s="9" t="str">
        <f>VLOOKUP(B4054,'De-Para_Estado_Regiao'!$B$3:$C$29,2,0)</f>
        <v>Sul</v>
      </c>
      <c r="D4054" s="6">
        <v>38</v>
      </c>
      <c r="E4054" s="6">
        <v>0.70099999999999996</v>
      </c>
      <c r="F4054" s="6">
        <v>0.70699999999999996</v>
      </c>
      <c r="G4054" s="6">
        <v>0.56899999999999995</v>
      </c>
      <c r="H4054" s="6">
        <v>24113.98</v>
      </c>
      <c r="I4054" s="6">
        <v>3</v>
      </c>
      <c r="J4054" s="36" t="str">
        <f t="shared" si="63"/>
        <v>Alto</v>
      </c>
      <c r="K4054" s="6">
        <f>IF(OR(B4054="",D4054="",E4054="",F4054="",G4054="",H4054=""),1,0)</f>
        <v>0</v>
      </c>
      <c r="L4054" s="6">
        <f>IF(C4054&lt;Panorama_geral!$B$3,1,0)</f>
        <v>0</v>
      </c>
      <c r="M4054" s="36">
        <f>IF(D4054&gt;Educacao_infantil!$I$3,1,0)</f>
        <v>0</v>
      </c>
      <c r="N4054" s="7">
        <f>IF(I4054&lt;Educacao_infantil!$J$3,1,0)</f>
        <v>0</v>
      </c>
      <c r="O4054" s="22"/>
    </row>
    <row r="4055" spans="1:15" x14ac:dyDescent="0.25">
      <c r="A4055" s="8" t="s">
        <v>3099</v>
      </c>
      <c r="B4055" s="9" t="s">
        <v>16</v>
      </c>
      <c r="C4055" s="9" t="str">
        <f>VLOOKUP(B4055,'De-Para_Estado_Regiao'!$B$3:$C$29,2,0)</f>
        <v>Sudeste</v>
      </c>
      <c r="D4055" s="9">
        <v>297</v>
      </c>
      <c r="E4055" s="9">
        <v>0.65400000000000003</v>
      </c>
      <c r="F4055" s="9">
        <v>0.64500000000000002</v>
      </c>
      <c r="G4055" s="9">
        <v>0.54600000000000004</v>
      </c>
      <c r="H4055" s="9">
        <v>10219.86</v>
      </c>
      <c r="I4055" s="6">
        <v>4</v>
      </c>
      <c r="J4055" s="36" t="str">
        <f t="shared" si="63"/>
        <v>Médio</v>
      </c>
      <c r="K4055" s="6">
        <f>IF(OR(B4055="",D4055="",E4055="",F4055="",G4055="",H4055=""),1,0)</f>
        <v>0</v>
      </c>
      <c r="L4055" s="6">
        <f>IF(C4055&lt;Panorama_geral!$B$3,1,0)</f>
        <v>0</v>
      </c>
      <c r="M4055" s="36">
        <f>IF(D4055&gt;Educacao_infantil!$I$3,1,0)</f>
        <v>0</v>
      </c>
      <c r="N4055" s="7">
        <f>IF(I4055&lt;Educacao_infantil!$J$3,1,0)</f>
        <v>0</v>
      </c>
      <c r="O4055" s="22"/>
    </row>
    <row r="4056" spans="1:15" x14ac:dyDescent="0.25">
      <c r="A4056" s="8" t="s">
        <v>3101</v>
      </c>
      <c r="B4056" s="9" t="s">
        <v>7</v>
      </c>
      <c r="C4056" s="9" t="str">
        <f>VLOOKUP(B4056,'De-Para_Estado_Regiao'!$B$3:$C$29,2,0)</f>
        <v>Sudeste</v>
      </c>
      <c r="D4056" s="9">
        <v>235</v>
      </c>
      <c r="E4056" s="9">
        <v>0.72</v>
      </c>
      <c r="F4056" s="9">
        <v>0.67800000000000005</v>
      </c>
      <c r="G4056" s="9">
        <v>0.64900000000000002</v>
      </c>
      <c r="H4056" s="9">
        <v>13440.12</v>
      </c>
      <c r="I4056" s="6">
        <v>1</v>
      </c>
      <c r="J4056" s="36" t="str">
        <f t="shared" si="63"/>
        <v>Alto</v>
      </c>
      <c r="K4056" s="6">
        <f>IF(OR(B4056="",D4056="",E4056="",F4056="",G4056="",H4056=""),1,0)</f>
        <v>0</v>
      </c>
      <c r="L4056" s="6">
        <f>IF(C4056&lt;Panorama_geral!$B$3,1,0)</f>
        <v>0</v>
      </c>
      <c r="M4056" s="36">
        <f>IF(D4056&gt;Educacao_infantil!$I$3,1,0)</f>
        <v>0</v>
      </c>
      <c r="N4056" s="7">
        <f>IF(I4056&lt;Educacao_infantil!$J$3,1,0)</f>
        <v>1</v>
      </c>
      <c r="O4056" s="22"/>
    </row>
    <row r="4057" spans="1:15" x14ac:dyDescent="0.25">
      <c r="A4057" s="5" t="s">
        <v>3102</v>
      </c>
      <c r="B4057" s="6" t="s">
        <v>14</v>
      </c>
      <c r="C4057" s="9" t="str">
        <f>VLOOKUP(B4057,'De-Para_Estado_Regiao'!$B$3:$C$29,2,0)</f>
        <v>Sul</v>
      </c>
      <c r="D4057" s="6">
        <v>36</v>
      </c>
      <c r="E4057" s="6">
        <v>0.76</v>
      </c>
      <c r="F4057" s="6">
        <v>0.76200000000000001</v>
      </c>
      <c r="G4057" s="6">
        <v>0.67800000000000005</v>
      </c>
      <c r="H4057" s="6">
        <v>26630.39</v>
      </c>
      <c r="I4057" s="6">
        <v>0</v>
      </c>
      <c r="J4057" s="36" t="str">
        <f t="shared" si="63"/>
        <v>Alto</v>
      </c>
      <c r="K4057" s="6">
        <f>IF(OR(B4057="",D4057="",E4057="",F4057="",G4057="",H4057=""),1,0)</f>
        <v>0</v>
      </c>
      <c r="L4057" s="6">
        <f>IF(C4057&lt;Panorama_geral!$B$3,1,0)</f>
        <v>0</v>
      </c>
      <c r="M4057" s="36">
        <f>IF(D4057&gt;Educacao_infantil!$I$3,1,0)</f>
        <v>0</v>
      </c>
      <c r="N4057" s="7">
        <f>IF(I4057&lt;Educacao_infantil!$J$3,1,0)</f>
        <v>1</v>
      </c>
      <c r="O4057" s="22"/>
    </row>
    <row r="4058" spans="1:15" x14ac:dyDescent="0.25">
      <c r="A4058" s="8" t="s">
        <v>3103</v>
      </c>
      <c r="B4058" s="9" t="s">
        <v>33</v>
      </c>
      <c r="C4058" s="9" t="str">
        <f>VLOOKUP(B4058,'De-Para_Estado_Regiao'!$B$3:$C$29,2,0)</f>
        <v>Centro-Oeste</v>
      </c>
      <c r="D4058" s="9">
        <v>175</v>
      </c>
      <c r="E4058" s="9">
        <v>0.71799999999999997</v>
      </c>
      <c r="F4058" s="9">
        <v>0.68899999999999995</v>
      </c>
      <c r="G4058" s="9">
        <v>0.64800000000000002</v>
      </c>
      <c r="H4058" s="9">
        <v>12432.75</v>
      </c>
      <c r="I4058" s="6">
        <v>4</v>
      </c>
      <c r="J4058" s="36" t="str">
        <f t="shared" si="63"/>
        <v>Alto</v>
      </c>
      <c r="K4058" s="6">
        <f>IF(OR(B4058="",D4058="",E4058="",F4058="",G4058="",H4058=""),1,0)</f>
        <v>0</v>
      </c>
      <c r="L4058" s="6">
        <f>IF(C4058&lt;Panorama_geral!$B$3,1,0)</f>
        <v>0</v>
      </c>
      <c r="M4058" s="36">
        <f>IF(D4058&gt;Educacao_infantil!$I$3,1,0)</f>
        <v>0</v>
      </c>
      <c r="N4058" s="7">
        <f>IF(I4058&lt;Educacao_infantil!$J$3,1,0)</f>
        <v>0</v>
      </c>
      <c r="O4058" s="22"/>
    </row>
    <row r="4059" spans="1:15" x14ac:dyDescent="0.25">
      <c r="A4059" s="5" t="s">
        <v>3104</v>
      </c>
      <c r="B4059" s="6" t="s">
        <v>14</v>
      </c>
      <c r="C4059" s="9" t="str">
        <f>VLOOKUP(B4059,'De-Para_Estado_Regiao'!$B$3:$C$29,2,0)</f>
        <v>Sul</v>
      </c>
      <c r="D4059" s="6">
        <v>45</v>
      </c>
      <c r="E4059" s="6">
        <v>0.66</v>
      </c>
      <c r="F4059" s="6">
        <v>0.67100000000000004</v>
      </c>
      <c r="G4059" s="6">
        <v>0.52700000000000002</v>
      </c>
      <c r="H4059" s="6">
        <v>14506.57</v>
      </c>
      <c r="I4059" s="6">
        <v>9</v>
      </c>
      <c r="J4059" s="36" t="str">
        <f t="shared" si="63"/>
        <v>Médio</v>
      </c>
      <c r="K4059" s="6">
        <f>IF(OR(B4059="",D4059="",E4059="",F4059="",G4059="",H4059=""),1,0)</f>
        <v>0</v>
      </c>
      <c r="L4059" s="6">
        <f>IF(C4059&lt;Panorama_geral!$B$3,1,0)</f>
        <v>0</v>
      </c>
      <c r="M4059" s="36">
        <f>IF(D4059&gt;Educacao_infantil!$I$3,1,0)</f>
        <v>0</v>
      </c>
      <c r="N4059" s="7">
        <f>IF(I4059&lt;Educacao_infantil!$J$3,1,0)</f>
        <v>0</v>
      </c>
      <c r="O4059" s="22"/>
    </row>
    <row r="4060" spans="1:15" x14ac:dyDescent="0.25">
      <c r="A4060" s="8" t="s">
        <v>3105</v>
      </c>
      <c r="B4060" s="9" t="s">
        <v>59</v>
      </c>
      <c r="C4060" s="9" t="str">
        <f>VLOOKUP(B4060,'De-Para_Estado_Regiao'!$B$3:$C$29,2,0)</f>
        <v>Sul</v>
      </c>
      <c r="D4060" s="9">
        <v>32</v>
      </c>
      <c r="E4060" s="9">
        <v>0.69</v>
      </c>
      <c r="F4060" s="9">
        <v>0.66</v>
      </c>
      <c r="G4060" s="9">
        <v>0.625</v>
      </c>
      <c r="H4060" s="9">
        <v>24739.02</v>
      </c>
      <c r="I4060" s="6">
        <v>1</v>
      </c>
      <c r="J4060" s="36" t="str">
        <f t="shared" si="63"/>
        <v>Médio</v>
      </c>
      <c r="K4060" s="6">
        <f>IF(OR(B4060="",D4060="",E4060="",F4060="",G4060="",H4060=""),1,0)</f>
        <v>0</v>
      </c>
      <c r="L4060" s="6">
        <f>IF(C4060&lt;Panorama_geral!$B$3,1,0)</f>
        <v>0</v>
      </c>
      <c r="M4060" s="36">
        <f>IF(D4060&gt;Educacao_infantil!$I$3,1,0)</f>
        <v>0</v>
      </c>
      <c r="N4060" s="7">
        <f>IF(I4060&lt;Educacao_infantil!$J$3,1,0)</f>
        <v>1</v>
      </c>
      <c r="O4060" s="22"/>
    </row>
    <row r="4061" spans="1:15" x14ac:dyDescent="0.25">
      <c r="A4061" s="5" t="s">
        <v>3106</v>
      </c>
      <c r="B4061" s="6" t="s">
        <v>14</v>
      </c>
      <c r="C4061" s="9" t="str">
        <f>VLOOKUP(B4061,'De-Para_Estado_Regiao'!$B$3:$C$29,2,0)</f>
        <v>Sul</v>
      </c>
      <c r="D4061" s="6">
        <v>52</v>
      </c>
      <c r="E4061" s="6">
        <v>0.754</v>
      </c>
      <c r="F4061" s="6">
        <v>0.74299999999999999</v>
      </c>
      <c r="G4061" s="6">
        <v>0.67700000000000005</v>
      </c>
      <c r="H4061" s="6">
        <v>30133.439999999999</v>
      </c>
      <c r="I4061" s="6">
        <v>0</v>
      </c>
      <c r="J4061" s="36" t="str">
        <f t="shared" si="63"/>
        <v>Alto</v>
      </c>
      <c r="K4061" s="6">
        <f>IF(OR(B4061="",D4061="",E4061="",F4061="",G4061="",H4061=""),1,0)</f>
        <v>0</v>
      </c>
      <c r="L4061" s="6">
        <f>IF(C4061&lt;Panorama_geral!$B$3,1,0)</f>
        <v>0</v>
      </c>
      <c r="M4061" s="36">
        <f>IF(D4061&gt;Educacao_infantil!$I$3,1,0)</f>
        <v>0</v>
      </c>
      <c r="N4061" s="7">
        <f>IF(I4061&lt;Educacao_infantil!$J$3,1,0)</f>
        <v>1</v>
      </c>
      <c r="O4061" s="22"/>
    </row>
    <row r="4062" spans="1:15" x14ac:dyDescent="0.25">
      <c r="A4062" s="8" t="s">
        <v>3107</v>
      </c>
      <c r="B4062" s="9" t="s">
        <v>111</v>
      </c>
      <c r="C4062" s="9" t="str">
        <f>VLOOKUP(B4062,'De-Para_Estado_Regiao'!$B$3:$C$29,2,0)</f>
        <v>Norte</v>
      </c>
      <c r="D4062" s="9">
        <v>297</v>
      </c>
      <c r="E4062" s="9">
        <v>0.7</v>
      </c>
      <c r="F4062" s="9">
        <v>0.64900000000000002</v>
      </c>
      <c r="G4062" s="9">
        <v>0.63900000000000001</v>
      </c>
      <c r="H4062" s="9">
        <v>12704.58</v>
      </c>
      <c r="I4062" s="6">
        <v>1</v>
      </c>
      <c r="J4062" s="36" t="str">
        <f t="shared" si="63"/>
        <v>Alto</v>
      </c>
      <c r="K4062" s="6">
        <f>IF(OR(B4062="",D4062="",E4062="",F4062="",G4062="",H4062=""),1,0)</f>
        <v>0</v>
      </c>
      <c r="L4062" s="6">
        <f>IF(C4062&lt;Panorama_geral!$B$3,1,0)</f>
        <v>0</v>
      </c>
      <c r="M4062" s="36">
        <f>IF(D4062&gt;Educacao_infantil!$I$3,1,0)</f>
        <v>0</v>
      </c>
      <c r="N4062" s="7">
        <f>IF(I4062&lt;Educacao_infantil!$J$3,1,0)</f>
        <v>1</v>
      </c>
      <c r="O4062" s="22"/>
    </row>
    <row r="4063" spans="1:15" x14ac:dyDescent="0.25">
      <c r="A4063" s="5" t="s">
        <v>3108</v>
      </c>
      <c r="B4063" s="6" t="s">
        <v>22</v>
      </c>
      <c r="C4063" s="9" t="str">
        <f>VLOOKUP(B4063,'De-Para_Estado_Regiao'!$B$3:$C$29,2,0)</f>
        <v>Sul</v>
      </c>
      <c r="D4063" s="6">
        <v>84</v>
      </c>
      <c r="E4063" s="6">
        <v>0.73499999999999999</v>
      </c>
      <c r="F4063" s="6">
        <v>0.69099999999999995</v>
      </c>
      <c r="G4063" s="6">
        <v>0.68</v>
      </c>
      <c r="H4063" s="6">
        <v>23586.69</v>
      </c>
      <c r="I4063" s="6">
        <v>1</v>
      </c>
      <c r="J4063" s="36" t="str">
        <f t="shared" si="63"/>
        <v>Alto</v>
      </c>
      <c r="K4063" s="6">
        <f>IF(OR(B4063="",D4063="",E4063="",F4063="",G4063="",H4063=""),1,0)</f>
        <v>0</v>
      </c>
      <c r="L4063" s="6">
        <f>IF(C4063&lt;Panorama_geral!$B$3,1,0)</f>
        <v>0</v>
      </c>
      <c r="M4063" s="36">
        <f>IF(D4063&gt;Educacao_infantil!$I$3,1,0)</f>
        <v>0</v>
      </c>
      <c r="N4063" s="7">
        <f>IF(I4063&lt;Educacao_infantil!$J$3,1,0)</f>
        <v>1</v>
      </c>
      <c r="O4063" s="22"/>
    </row>
    <row r="4064" spans="1:15" x14ac:dyDescent="0.25">
      <c r="A4064" s="8" t="s">
        <v>3109</v>
      </c>
      <c r="B4064" s="9" t="s">
        <v>14</v>
      </c>
      <c r="C4064" s="9" t="str">
        <f>VLOOKUP(B4064,'De-Para_Estado_Regiao'!$B$3:$C$29,2,0)</f>
        <v>Sul</v>
      </c>
      <c r="D4064" s="9">
        <v>71</v>
      </c>
      <c r="E4064" s="9">
        <v>0.76300000000000001</v>
      </c>
      <c r="F4064" s="9">
        <v>0.78</v>
      </c>
      <c r="G4064" s="9">
        <v>0.68</v>
      </c>
      <c r="H4064" s="9">
        <v>19556.84</v>
      </c>
      <c r="I4064" s="6">
        <v>1</v>
      </c>
      <c r="J4064" s="36" t="str">
        <f t="shared" si="63"/>
        <v>Alto</v>
      </c>
      <c r="K4064" s="6">
        <f>IF(OR(B4064="",D4064="",E4064="",F4064="",G4064="",H4064=""),1,0)</f>
        <v>0</v>
      </c>
      <c r="L4064" s="6">
        <f>IF(C4064&lt;Panorama_geral!$B$3,1,0)</f>
        <v>0</v>
      </c>
      <c r="M4064" s="36">
        <f>IF(D4064&gt;Educacao_infantil!$I$3,1,0)</f>
        <v>0</v>
      </c>
      <c r="N4064" s="7">
        <f>IF(I4064&lt;Educacao_infantil!$J$3,1,0)</f>
        <v>1</v>
      </c>
      <c r="O4064" s="22"/>
    </row>
    <row r="4065" spans="1:15" x14ac:dyDescent="0.25">
      <c r="A4065" s="5" t="s">
        <v>3110</v>
      </c>
      <c r="B4065" s="6" t="s">
        <v>7</v>
      </c>
      <c r="C4065" s="9" t="str">
        <f>VLOOKUP(B4065,'De-Para_Estado_Regiao'!$B$3:$C$29,2,0)</f>
        <v>Sudeste</v>
      </c>
      <c r="D4065" s="6">
        <v>77</v>
      </c>
      <c r="E4065" s="6">
        <v>0.71</v>
      </c>
      <c r="F4065" s="6">
        <v>0.69199999999999995</v>
      </c>
      <c r="G4065" s="6">
        <v>0.627</v>
      </c>
      <c r="H4065" s="6">
        <v>12828.99</v>
      </c>
      <c r="I4065" s="6">
        <v>3</v>
      </c>
      <c r="J4065" s="36" t="str">
        <f t="shared" si="63"/>
        <v>Alto</v>
      </c>
      <c r="K4065" s="6">
        <f>IF(OR(B4065="",D4065="",E4065="",F4065="",G4065="",H4065=""),1,0)</f>
        <v>0</v>
      </c>
      <c r="L4065" s="6">
        <f>IF(C4065&lt;Panorama_geral!$B$3,1,0)</f>
        <v>0</v>
      </c>
      <c r="M4065" s="36">
        <f>IF(D4065&gt;Educacao_infantil!$I$3,1,0)</f>
        <v>0</v>
      </c>
      <c r="N4065" s="7">
        <f>IF(I4065&lt;Educacao_infantil!$J$3,1,0)</f>
        <v>0</v>
      </c>
      <c r="O4065" s="22"/>
    </row>
    <row r="4066" spans="1:15" x14ac:dyDescent="0.25">
      <c r="A4066" s="8" t="s">
        <v>3111</v>
      </c>
      <c r="B4066" s="9" t="s">
        <v>59</v>
      </c>
      <c r="C4066" s="9" t="str">
        <f>VLOOKUP(B4066,'De-Para_Estado_Regiao'!$B$3:$C$29,2,0)</f>
        <v>Sul</v>
      </c>
      <c r="D4066" s="9">
        <v>60</v>
      </c>
      <c r="E4066" s="9">
        <v>0.70499999999999996</v>
      </c>
      <c r="F4066" s="9">
        <v>0.70299999999999996</v>
      </c>
      <c r="G4066" s="9">
        <v>0.60599999999999998</v>
      </c>
      <c r="H4066" s="9">
        <v>21532.97</v>
      </c>
      <c r="I4066" s="6">
        <v>3</v>
      </c>
      <c r="J4066" s="36" t="str">
        <f t="shared" si="63"/>
        <v>Alto</v>
      </c>
      <c r="K4066" s="6">
        <f>IF(OR(B4066="",D4066="",E4066="",F4066="",G4066="",H4066=""),1,0)</f>
        <v>0</v>
      </c>
      <c r="L4066" s="6">
        <f>IF(C4066&lt;Panorama_geral!$B$3,1,0)</f>
        <v>0</v>
      </c>
      <c r="M4066" s="36">
        <f>IF(D4066&gt;Educacao_infantil!$I$3,1,0)</f>
        <v>0</v>
      </c>
      <c r="N4066" s="7">
        <f>IF(I4066&lt;Educacao_infantil!$J$3,1,0)</f>
        <v>0</v>
      </c>
      <c r="O4066" s="22"/>
    </row>
    <row r="4067" spans="1:15" x14ac:dyDescent="0.25">
      <c r="A4067" s="5" t="s">
        <v>3112</v>
      </c>
      <c r="B4067" s="6" t="s">
        <v>7</v>
      </c>
      <c r="C4067" s="9" t="str">
        <f>VLOOKUP(B4067,'De-Para_Estado_Regiao'!$B$3:$C$29,2,0)</f>
        <v>Sudeste</v>
      </c>
      <c r="D4067" s="6">
        <v>127</v>
      </c>
      <c r="E4067" s="6">
        <v>0.71099999999999997</v>
      </c>
      <c r="F4067" s="6">
        <v>0.66900000000000004</v>
      </c>
      <c r="G4067" s="6">
        <v>0.64400000000000002</v>
      </c>
      <c r="H4067" s="6">
        <v>15107.21</v>
      </c>
      <c r="I4067" s="6">
        <v>1</v>
      </c>
      <c r="J4067" s="36" t="str">
        <f t="shared" si="63"/>
        <v>Alto</v>
      </c>
      <c r="K4067" s="6">
        <f>IF(OR(B4067="",D4067="",E4067="",F4067="",G4067="",H4067=""),1,0)</f>
        <v>0</v>
      </c>
      <c r="L4067" s="6">
        <f>IF(C4067&lt;Panorama_geral!$B$3,1,0)</f>
        <v>0</v>
      </c>
      <c r="M4067" s="36">
        <f>IF(D4067&gt;Educacao_infantil!$I$3,1,0)</f>
        <v>0</v>
      </c>
      <c r="N4067" s="7">
        <f>IF(I4067&lt;Educacao_infantil!$J$3,1,0)</f>
        <v>1</v>
      </c>
      <c r="O4067" s="22"/>
    </row>
    <row r="4068" spans="1:15" x14ac:dyDescent="0.25">
      <c r="A4068" s="8" t="s">
        <v>3113</v>
      </c>
      <c r="B4068" s="9" t="s">
        <v>16</v>
      </c>
      <c r="C4068" s="9" t="str">
        <f>VLOOKUP(B4068,'De-Para_Estado_Regiao'!$B$3:$C$29,2,0)</f>
        <v>Sudeste</v>
      </c>
      <c r="D4068" s="9">
        <v>78</v>
      </c>
      <c r="E4068" s="9">
        <v>0.63800000000000001</v>
      </c>
      <c r="F4068" s="9">
        <v>0.65700000000000003</v>
      </c>
      <c r="G4068" s="9">
        <v>0.49399999999999999</v>
      </c>
      <c r="H4068" s="9">
        <v>11261.84</v>
      </c>
      <c r="I4068" s="6">
        <v>2</v>
      </c>
      <c r="J4068" s="36" t="str">
        <f t="shared" si="63"/>
        <v>Médio</v>
      </c>
      <c r="K4068" s="6">
        <f>IF(OR(B4068="",D4068="",E4068="",F4068="",G4068="",H4068=""),1,0)</f>
        <v>0</v>
      </c>
      <c r="L4068" s="6">
        <f>IF(C4068&lt;Panorama_geral!$B$3,1,0)</f>
        <v>0</v>
      </c>
      <c r="M4068" s="36">
        <f>IF(D4068&gt;Educacao_infantil!$I$3,1,0)</f>
        <v>0</v>
      </c>
      <c r="N4068" s="7">
        <f>IF(I4068&lt;Educacao_infantil!$J$3,1,0)</f>
        <v>0</v>
      </c>
      <c r="O4068" s="22"/>
    </row>
    <row r="4069" spans="1:15" x14ac:dyDescent="0.25">
      <c r="A4069" s="5" t="s">
        <v>3114</v>
      </c>
      <c r="B4069" s="6" t="s">
        <v>14</v>
      </c>
      <c r="C4069" s="9" t="str">
        <f>VLOOKUP(B4069,'De-Para_Estado_Regiao'!$B$3:$C$29,2,0)</f>
        <v>Sul</v>
      </c>
      <c r="D4069" s="6">
        <v>32</v>
      </c>
      <c r="E4069" s="6">
        <v>0.75700000000000001</v>
      </c>
      <c r="F4069" s="6">
        <v>0.73599999999999999</v>
      </c>
      <c r="G4069" s="6">
        <v>0.70399999999999996</v>
      </c>
      <c r="H4069" s="6">
        <v>26558.02</v>
      </c>
      <c r="I4069" s="6">
        <v>0</v>
      </c>
      <c r="J4069" s="36" t="str">
        <f t="shared" si="63"/>
        <v>Alto</v>
      </c>
      <c r="K4069" s="6">
        <f>IF(OR(B4069="",D4069="",E4069="",F4069="",G4069="",H4069=""),1,0)</f>
        <v>0</v>
      </c>
      <c r="L4069" s="6">
        <f>IF(C4069&lt;Panorama_geral!$B$3,1,0)</f>
        <v>0</v>
      </c>
      <c r="M4069" s="36">
        <f>IF(D4069&gt;Educacao_infantil!$I$3,1,0)</f>
        <v>0</v>
      </c>
      <c r="N4069" s="7">
        <f>IF(I4069&lt;Educacao_infantil!$J$3,1,0)</f>
        <v>1</v>
      </c>
      <c r="O4069" s="22"/>
    </row>
    <row r="4070" spans="1:15" x14ac:dyDescent="0.25">
      <c r="A4070" s="8" t="s">
        <v>3115</v>
      </c>
      <c r="B4070" s="9" t="s">
        <v>59</v>
      </c>
      <c r="C4070" s="9" t="str">
        <f>VLOOKUP(B4070,'De-Para_Estado_Regiao'!$B$3:$C$29,2,0)</f>
        <v>Sul</v>
      </c>
      <c r="D4070" s="9">
        <v>29</v>
      </c>
      <c r="E4070" s="9">
        <v>0.73099999999999998</v>
      </c>
      <c r="F4070" s="9">
        <v>0.72899999999999998</v>
      </c>
      <c r="G4070" s="9">
        <v>0.622</v>
      </c>
      <c r="H4070" s="9">
        <v>18976.25</v>
      </c>
      <c r="I4070" s="6">
        <v>5</v>
      </c>
      <c r="J4070" s="36" t="str">
        <f t="shared" si="63"/>
        <v>Alto</v>
      </c>
      <c r="K4070" s="6">
        <f>IF(OR(B4070="",D4070="",E4070="",F4070="",G4070="",H4070=""),1,0)</f>
        <v>0</v>
      </c>
      <c r="L4070" s="6">
        <f>IF(C4070&lt;Panorama_geral!$B$3,1,0)</f>
        <v>0</v>
      </c>
      <c r="M4070" s="36">
        <f>IF(D4070&gt;Educacao_infantil!$I$3,1,0)</f>
        <v>0</v>
      </c>
      <c r="N4070" s="7">
        <f>IF(I4070&lt;Educacao_infantil!$J$3,1,0)</f>
        <v>0</v>
      </c>
      <c r="O4070" s="22"/>
    </row>
    <row r="4071" spans="1:15" x14ac:dyDescent="0.25">
      <c r="A4071" s="8" t="s">
        <v>3117</v>
      </c>
      <c r="B4071" s="9" t="s">
        <v>7</v>
      </c>
      <c r="C4071" s="9" t="str">
        <f>VLOOKUP(B4071,'De-Para_Estado_Regiao'!$B$3:$C$29,2,0)</f>
        <v>Sudeste</v>
      </c>
      <c r="D4071" s="9">
        <v>58</v>
      </c>
      <c r="E4071" s="9">
        <v>0.65700000000000003</v>
      </c>
      <c r="F4071" s="9">
        <v>0.63300000000000001</v>
      </c>
      <c r="G4071" s="9">
        <v>0.56000000000000005</v>
      </c>
      <c r="H4071" s="9">
        <v>13717.38</v>
      </c>
      <c r="I4071" s="6">
        <v>1</v>
      </c>
      <c r="J4071" s="36" t="str">
        <f t="shared" si="63"/>
        <v>Médio</v>
      </c>
      <c r="K4071" s="6">
        <f>IF(OR(B4071="",D4071="",E4071="",F4071="",G4071="",H4071=""),1,0)</f>
        <v>0</v>
      </c>
      <c r="L4071" s="6">
        <f>IF(C4071&lt;Panorama_geral!$B$3,1,0)</f>
        <v>0</v>
      </c>
      <c r="M4071" s="36">
        <f>IF(D4071&gt;Educacao_infantil!$I$3,1,0)</f>
        <v>0</v>
      </c>
      <c r="N4071" s="7">
        <f>IF(I4071&lt;Educacao_infantil!$J$3,1,0)</f>
        <v>1</v>
      </c>
      <c r="O4071" s="22"/>
    </row>
    <row r="4072" spans="1:15" x14ac:dyDescent="0.25">
      <c r="A4072" s="5" t="s">
        <v>3118</v>
      </c>
      <c r="B4072" s="6" t="s">
        <v>7</v>
      </c>
      <c r="C4072" s="9" t="str">
        <f>VLOOKUP(B4072,'De-Para_Estado_Regiao'!$B$3:$C$29,2,0)</f>
        <v>Sudeste</v>
      </c>
      <c r="D4072" s="6">
        <v>211</v>
      </c>
      <c r="E4072" s="6">
        <v>0.72</v>
      </c>
      <c r="F4072" s="6">
        <v>0.67900000000000005</v>
      </c>
      <c r="G4072" s="6">
        <v>0.67400000000000004</v>
      </c>
      <c r="H4072" s="6">
        <v>11416.47</v>
      </c>
      <c r="I4072" s="6">
        <v>1</v>
      </c>
      <c r="J4072" s="36" t="str">
        <f t="shared" si="63"/>
        <v>Alto</v>
      </c>
      <c r="K4072" s="6">
        <f>IF(OR(B4072="",D4072="",E4072="",F4072="",G4072="",H4072=""),1,0)</f>
        <v>0</v>
      </c>
      <c r="L4072" s="6">
        <f>IF(C4072&lt;Panorama_geral!$B$3,1,0)</f>
        <v>0</v>
      </c>
      <c r="M4072" s="36">
        <f>IF(D4072&gt;Educacao_infantil!$I$3,1,0)</f>
        <v>0</v>
      </c>
      <c r="N4072" s="7">
        <f>IF(I4072&lt;Educacao_infantil!$J$3,1,0)</f>
        <v>1</v>
      </c>
      <c r="O4072" s="22"/>
    </row>
    <row r="4073" spans="1:15" x14ac:dyDescent="0.25">
      <c r="A4073" s="8" t="s">
        <v>3119</v>
      </c>
      <c r="B4073" s="9" t="s">
        <v>114</v>
      </c>
      <c r="C4073" s="9" t="str">
        <f>VLOOKUP(B4073,'De-Para_Estado_Regiao'!$B$3:$C$29,2,0)</f>
        <v>Nordeste</v>
      </c>
      <c r="D4073" s="9">
        <v>121</v>
      </c>
      <c r="E4073" s="9">
        <v>0.60199999999999998</v>
      </c>
      <c r="F4073" s="9">
        <v>0.56899999999999995</v>
      </c>
      <c r="G4073" s="9">
        <v>0.51200000000000001</v>
      </c>
      <c r="H4073" s="9">
        <v>10276.19</v>
      </c>
      <c r="I4073" s="6">
        <v>2</v>
      </c>
      <c r="J4073" s="36" t="str">
        <f t="shared" si="63"/>
        <v>Médio</v>
      </c>
      <c r="K4073" s="6">
        <f>IF(OR(B4073="",D4073="",E4073="",F4073="",G4073="",H4073=""),1,0)</f>
        <v>0</v>
      </c>
      <c r="L4073" s="6">
        <f>IF(C4073&lt;Panorama_geral!$B$3,1,0)</f>
        <v>0</v>
      </c>
      <c r="M4073" s="36">
        <f>IF(D4073&gt;Educacao_infantil!$I$3,1,0)</f>
        <v>0</v>
      </c>
      <c r="N4073" s="7">
        <f>IF(I4073&lt;Educacao_infantil!$J$3,1,0)</f>
        <v>0</v>
      </c>
      <c r="O4073" s="22"/>
    </row>
    <row r="4074" spans="1:15" x14ac:dyDescent="0.25">
      <c r="A4074" s="5" t="s">
        <v>3120</v>
      </c>
      <c r="B4074" s="6" t="s">
        <v>14</v>
      </c>
      <c r="C4074" s="9" t="str">
        <f>VLOOKUP(B4074,'De-Para_Estado_Regiao'!$B$3:$C$29,2,0)</f>
        <v>Sul</v>
      </c>
      <c r="D4074" s="6">
        <v>47</v>
      </c>
      <c r="E4074" s="6">
        <v>0.74199999999999999</v>
      </c>
      <c r="F4074" s="6">
        <v>0.74399999999999999</v>
      </c>
      <c r="G4074" s="6">
        <v>0.64400000000000002</v>
      </c>
      <c r="H4074" s="6">
        <v>20686.169999999998</v>
      </c>
      <c r="I4074" s="6">
        <v>1</v>
      </c>
      <c r="J4074" s="36" t="str">
        <f t="shared" si="63"/>
        <v>Alto</v>
      </c>
      <c r="K4074" s="6">
        <f>IF(OR(B4074="",D4074="",E4074="",F4074="",G4074="",H4074=""),1,0)</f>
        <v>0</v>
      </c>
      <c r="L4074" s="6">
        <f>IF(C4074&lt;Panorama_geral!$B$3,1,0)</f>
        <v>0</v>
      </c>
      <c r="M4074" s="36">
        <f>IF(D4074&gt;Educacao_infantil!$I$3,1,0)</f>
        <v>0</v>
      </c>
      <c r="N4074" s="7">
        <f>IF(I4074&lt;Educacao_infantil!$J$3,1,0)</f>
        <v>1</v>
      </c>
      <c r="O4074" s="22"/>
    </row>
    <row r="4075" spans="1:15" x14ac:dyDescent="0.25">
      <c r="A4075" s="8" t="s">
        <v>3121</v>
      </c>
      <c r="B4075" s="9" t="s">
        <v>7</v>
      </c>
      <c r="C4075" s="9" t="str">
        <f>VLOOKUP(B4075,'De-Para_Estado_Regiao'!$B$3:$C$29,2,0)</f>
        <v>Sudeste</v>
      </c>
      <c r="D4075" s="9">
        <v>192</v>
      </c>
      <c r="E4075" s="9">
        <v>0.71599999999999997</v>
      </c>
      <c r="F4075" s="9">
        <v>0.65900000000000003</v>
      </c>
      <c r="G4075" s="9">
        <v>0.68600000000000005</v>
      </c>
      <c r="H4075" s="9">
        <v>10823.59</v>
      </c>
      <c r="I4075" s="6">
        <v>2</v>
      </c>
      <c r="J4075" s="36" t="str">
        <f t="shared" si="63"/>
        <v>Alto</v>
      </c>
      <c r="K4075" s="6">
        <f>IF(OR(B4075="",D4075="",E4075="",F4075="",G4075="",H4075=""),1,0)</f>
        <v>0</v>
      </c>
      <c r="L4075" s="6">
        <f>IF(C4075&lt;Panorama_geral!$B$3,1,0)</f>
        <v>0</v>
      </c>
      <c r="M4075" s="36">
        <f>IF(D4075&gt;Educacao_infantil!$I$3,1,0)</f>
        <v>0</v>
      </c>
      <c r="N4075" s="7">
        <f>IF(I4075&lt;Educacao_infantil!$J$3,1,0)</f>
        <v>0</v>
      </c>
      <c r="O4075" s="22"/>
    </row>
    <row r="4076" spans="1:15" x14ac:dyDescent="0.25">
      <c r="A4076" s="5" t="s">
        <v>3122</v>
      </c>
      <c r="B4076" s="6" t="s">
        <v>14</v>
      </c>
      <c r="C4076" s="9" t="str">
        <f>VLOOKUP(B4076,'De-Para_Estado_Regiao'!$B$3:$C$29,2,0)</f>
        <v>Sul</v>
      </c>
      <c r="D4076" s="6">
        <v>30</v>
      </c>
      <c r="E4076" s="6">
        <v>0.72</v>
      </c>
      <c r="F4076" s="6">
        <v>0.71199999999999997</v>
      </c>
      <c r="G4076" s="6">
        <v>0.60199999999999998</v>
      </c>
      <c r="H4076" s="6">
        <v>23469.7</v>
      </c>
      <c r="I4076" s="6">
        <v>3</v>
      </c>
      <c r="J4076" s="36" t="str">
        <f t="shared" si="63"/>
        <v>Alto</v>
      </c>
      <c r="K4076" s="6">
        <f>IF(OR(B4076="",D4076="",E4076="",F4076="",G4076="",H4076=""),1,0)</f>
        <v>0</v>
      </c>
      <c r="L4076" s="6">
        <f>IF(C4076&lt;Panorama_geral!$B$3,1,0)</f>
        <v>0</v>
      </c>
      <c r="M4076" s="36">
        <f>IF(D4076&gt;Educacao_infantil!$I$3,1,0)</f>
        <v>0</v>
      </c>
      <c r="N4076" s="7">
        <f>IF(I4076&lt;Educacao_infantil!$J$3,1,0)</f>
        <v>0</v>
      </c>
      <c r="O4076" s="22"/>
    </row>
    <row r="4077" spans="1:15" x14ac:dyDescent="0.25">
      <c r="A4077" s="8" t="s">
        <v>3123</v>
      </c>
      <c r="B4077" s="9" t="s">
        <v>7</v>
      </c>
      <c r="C4077" s="9" t="str">
        <f>VLOOKUP(B4077,'De-Para_Estado_Regiao'!$B$3:$C$29,2,0)</f>
        <v>Sudeste</v>
      </c>
      <c r="D4077" s="9">
        <v>153</v>
      </c>
      <c r="E4077" s="9">
        <v>0.72199999999999998</v>
      </c>
      <c r="F4077" s="9">
        <v>0.72099999999999997</v>
      </c>
      <c r="G4077" s="9">
        <v>0.65900000000000003</v>
      </c>
      <c r="H4077" s="9">
        <v>14823.57</v>
      </c>
      <c r="I4077" s="6">
        <v>2</v>
      </c>
      <c r="J4077" s="36" t="str">
        <f t="shared" si="63"/>
        <v>Alto</v>
      </c>
      <c r="K4077" s="6">
        <f>IF(OR(B4077="",D4077="",E4077="",F4077="",G4077="",H4077=""),1,0)</f>
        <v>0</v>
      </c>
      <c r="L4077" s="6">
        <f>IF(C4077&lt;Panorama_geral!$B$3,1,0)</f>
        <v>0</v>
      </c>
      <c r="M4077" s="36">
        <f>IF(D4077&gt;Educacao_infantil!$I$3,1,0)</f>
        <v>0</v>
      </c>
      <c r="N4077" s="7">
        <f>IF(I4077&lt;Educacao_infantil!$J$3,1,0)</f>
        <v>0</v>
      </c>
      <c r="O4077" s="22"/>
    </row>
    <row r="4078" spans="1:15" x14ac:dyDescent="0.25">
      <c r="A4078" s="8" t="s">
        <v>3125</v>
      </c>
      <c r="B4078" s="9" t="s">
        <v>64</v>
      </c>
      <c r="C4078" s="9" t="str">
        <f>VLOOKUP(B4078,'De-Para_Estado_Regiao'!$B$3:$C$29,2,0)</f>
        <v>Sudeste</v>
      </c>
      <c r="D4078" s="9">
        <v>183</v>
      </c>
      <c r="E4078" s="9">
        <v>0.65700000000000003</v>
      </c>
      <c r="F4078" s="9">
        <v>0.63600000000000001</v>
      </c>
      <c r="G4078" s="9">
        <v>0.55300000000000005</v>
      </c>
      <c r="H4078" s="9">
        <v>169012.45</v>
      </c>
      <c r="I4078" s="6">
        <v>10</v>
      </c>
      <c r="J4078" s="36" t="str">
        <f t="shared" si="63"/>
        <v>Médio</v>
      </c>
      <c r="K4078" s="6">
        <f>IF(OR(B4078="",D4078="",E4078="",F4078="",G4078="",H4078=""),1,0)</f>
        <v>0</v>
      </c>
      <c r="L4078" s="6">
        <f>IF(C4078&lt;Panorama_geral!$B$3,1,0)</f>
        <v>0</v>
      </c>
      <c r="M4078" s="36">
        <f>IF(D4078&gt;Educacao_infantil!$I$3,1,0)</f>
        <v>0</v>
      </c>
      <c r="N4078" s="7">
        <f>IF(I4078&lt;Educacao_infantil!$J$3,1,0)</f>
        <v>0</v>
      </c>
      <c r="O4078" s="22"/>
    </row>
    <row r="4079" spans="1:15" x14ac:dyDescent="0.25">
      <c r="A4079" s="5" t="s">
        <v>3126</v>
      </c>
      <c r="B4079" s="6" t="s">
        <v>16</v>
      </c>
      <c r="C4079" s="9" t="str">
        <f>VLOOKUP(B4079,'De-Para_Estado_Regiao'!$B$3:$C$29,2,0)</f>
        <v>Sudeste</v>
      </c>
      <c r="D4079" s="6">
        <v>234</v>
      </c>
      <c r="E4079" s="6">
        <v>0.66700000000000004</v>
      </c>
      <c r="F4079" s="6">
        <v>0.65800000000000003</v>
      </c>
      <c r="G4079" s="6">
        <v>0.56899999999999995</v>
      </c>
      <c r="H4079" s="6">
        <v>179339.36</v>
      </c>
      <c r="I4079" s="6">
        <v>5</v>
      </c>
      <c r="J4079" s="36" t="str">
        <f t="shared" si="63"/>
        <v>Médio</v>
      </c>
      <c r="K4079" s="6">
        <f>IF(OR(B4079="",D4079="",E4079="",F4079="",G4079="",H4079=""),1,0)</f>
        <v>0</v>
      </c>
      <c r="L4079" s="6">
        <f>IF(C4079&lt;Panorama_geral!$B$3,1,0)</f>
        <v>0</v>
      </c>
      <c r="M4079" s="36">
        <f>IF(D4079&gt;Educacao_infantil!$I$3,1,0)</f>
        <v>0</v>
      </c>
      <c r="N4079" s="7">
        <f>IF(I4079&lt;Educacao_infantil!$J$3,1,0)</f>
        <v>0</v>
      </c>
      <c r="O4079" s="22"/>
    </row>
    <row r="4080" spans="1:15" x14ac:dyDescent="0.25">
      <c r="A4080" s="5" t="s">
        <v>3128</v>
      </c>
      <c r="B4080" s="6" t="s">
        <v>29</v>
      </c>
      <c r="C4080" s="9" t="str">
        <f>VLOOKUP(B4080,'De-Para_Estado_Regiao'!$B$3:$C$29,2,0)</f>
        <v>Centro-Oeste</v>
      </c>
      <c r="D4080" s="6">
        <v>429</v>
      </c>
      <c r="E4080" s="6">
        <v>0.71</v>
      </c>
      <c r="F4080" s="6">
        <v>0.73799999999999999</v>
      </c>
      <c r="G4080" s="6">
        <v>0.59399999999999997</v>
      </c>
      <c r="H4080" s="6">
        <v>62136.02</v>
      </c>
      <c r="I4080" s="6">
        <v>9</v>
      </c>
      <c r="J4080" s="36" t="str">
        <f t="shared" si="63"/>
        <v>Alto</v>
      </c>
      <c r="K4080" s="6">
        <f>IF(OR(B4080="",D4080="",E4080="",F4080="",G4080="",H4080=""),1,0)</f>
        <v>0</v>
      </c>
      <c r="L4080" s="6">
        <f>IF(C4080&lt;Panorama_geral!$B$3,1,0)</f>
        <v>0</v>
      </c>
      <c r="M4080" s="36">
        <f>IF(D4080&gt;Educacao_infantil!$I$3,1,0)</f>
        <v>0</v>
      </c>
      <c r="N4080" s="7">
        <f>IF(I4080&lt;Educacao_infantil!$J$3,1,0)</f>
        <v>0</v>
      </c>
      <c r="O4080" s="22"/>
    </row>
    <row r="4081" spans="1:15" x14ac:dyDescent="0.25">
      <c r="A4081" s="8" t="s">
        <v>3129</v>
      </c>
      <c r="B4081" s="9" t="s">
        <v>59</v>
      </c>
      <c r="C4081" s="9" t="str">
        <f>VLOOKUP(B4081,'De-Para_Estado_Regiao'!$B$3:$C$29,2,0)</f>
        <v>Sul</v>
      </c>
      <c r="D4081" s="9">
        <v>123</v>
      </c>
      <c r="E4081" s="9">
        <v>0.75800000000000001</v>
      </c>
      <c r="F4081" s="9">
        <v>0.73599999999999999</v>
      </c>
      <c r="G4081" s="9">
        <v>0.71399999999999997</v>
      </c>
      <c r="H4081" s="9">
        <v>180824.63</v>
      </c>
      <c r="I4081" s="6">
        <v>3</v>
      </c>
      <c r="J4081" s="36" t="str">
        <f t="shared" si="63"/>
        <v>Alto</v>
      </c>
      <c r="K4081" s="6">
        <f>IF(OR(B4081="",D4081="",E4081="",F4081="",G4081="",H4081=""),1,0)</f>
        <v>0</v>
      </c>
      <c r="L4081" s="6">
        <f>IF(C4081&lt;Panorama_geral!$B$3,1,0)</f>
        <v>0</v>
      </c>
      <c r="M4081" s="36">
        <f>IF(D4081&gt;Educacao_infantil!$I$3,1,0)</f>
        <v>0</v>
      </c>
      <c r="N4081" s="7">
        <f>IF(I4081&lt;Educacao_infantil!$J$3,1,0)</f>
        <v>0</v>
      </c>
      <c r="O4081" s="22"/>
    </row>
    <row r="4082" spans="1:15" x14ac:dyDescent="0.25">
      <c r="A4082" s="5" t="s">
        <v>3130</v>
      </c>
      <c r="B4082" s="6" t="s">
        <v>16</v>
      </c>
      <c r="C4082" s="9" t="str">
        <f>VLOOKUP(B4082,'De-Para_Estado_Regiao'!$B$3:$C$29,2,0)</f>
        <v>Sudeste</v>
      </c>
      <c r="D4082" s="6">
        <v>348</v>
      </c>
      <c r="E4082" s="6">
        <v>0.67700000000000005</v>
      </c>
      <c r="F4082" s="6">
        <v>0.66100000000000003</v>
      </c>
      <c r="G4082" s="6">
        <v>0.56299999999999994</v>
      </c>
      <c r="H4082" s="6">
        <v>66981</v>
      </c>
      <c r="I4082" s="6">
        <v>11</v>
      </c>
      <c r="J4082" s="36" t="str">
        <f t="shared" si="63"/>
        <v>Médio</v>
      </c>
      <c r="K4082" s="6">
        <f>IF(OR(B4082="",D4082="",E4082="",F4082="",G4082="",H4082=""),1,0)</f>
        <v>0</v>
      </c>
      <c r="L4082" s="6">
        <f>IF(C4082&lt;Panorama_geral!$B$3,1,0)</f>
        <v>0</v>
      </c>
      <c r="M4082" s="36">
        <f>IF(D4082&gt;Educacao_infantil!$I$3,1,0)</f>
        <v>0</v>
      </c>
      <c r="N4082" s="7">
        <f>IF(I4082&lt;Educacao_infantil!$J$3,1,0)</f>
        <v>0</v>
      </c>
      <c r="O4082" s="22"/>
    </row>
    <row r="4083" spans="1:15" x14ac:dyDescent="0.25">
      <c r="A4083" s="8" t="s">
        <v>3131</v>
      </c>
      <c r="B4083" s="9" t="s">
        <v>14</v>
      </c>
      <c r="C4083" s="9" t="str">
        <f>VLOOKUP(B4083,'De-Para_Estado_Regiao'!$B$3:$C$29,2,0)</f>
        <v>Sul</v>
      </c>
      <c r="D4083" s="9">
        <v>542</v>
      </c>
      <c r="E4083" s="9">
        <v>0.72099999999999997</v>
      </c>
      <c r="F4083" s="9">
        <v>0.70699999999999996</v>
      </c>
      <c r="G4083" s="9">
        <v>0.629</v>
      </c>
      <c r="H4083" s="9">
        <v>42423.42</v>
      </c>
      <c r="I4083" s="6">
        <v>21</v>
      </c>
      <c r="J4083" s="36" t="str">
        <f t="shared" si="63"/>
        <v>Alto</v>
      </c>
      <c r="K4083" s="6">
        <f>IF(OR(B4083="",D4083="",E4083="",F4083="",G4083="",H4083=""),1,0)</f>
        <v>0</v>
      </c>
      <c r="L4083" s="6">
        <f>IF(C4083&lt;Panorama_geral!$B$3,1,0)</f>
        <v>0</v>
      </c>
      <c r="M4083" s="36">
        <f>IF(D4083&gt;Educacao_infantil!$I$3,1,0)</f>
        <v>0</v>
      </c>
      <c r="N4083" s="7">
        <f>IF(I4083&lt;Educacao_infantil!$J$3,1,0)</f>
        <v>0</v>
      </c>
      <c r="O4083" s="22"/>
    </row>
    <row r="4084" spans="1:15" x14ac:dyDescent="0.25">
      <c r="A4084" s="5" t="s">
        <v>3132</v>
      </c>
      <c r="B4084" s="6" t="s">
        <v>29</v>
      </c>
      <c r="C4084" s="9" t="str">
        <f>VLOOKUP(B4084,'De-Para_Estado_Regiao'!$B$3:$C$29,2,0)</f>
        <v>Centro-Oeste</v>
      </c>
      <c r="D4084" s="6">
        <v>847</v>
      </c>
      <c r="E4084" s="6">
        <v>0.67500000000000004</v>
      </c>
      <c r="F4084" s="6">
        <v>0.68200000000000005</v>
      </c>
      <c r="G4084" s="6">
        <v>0.55300000000000005</v>
      </c>
      <c r="H4084" s="6">
        <v>32753.74</v>
      </c>
      <c r="I4084" s="6">
        <v>16</v>
      </c>
      <c r="J4084" s="36" t="str">
        <f t="shared" si="63"/>
        <v>Médio</v>
      </c>
      <c r="K4084" s="6">
        <f>IF(OR(B4084="",D4084="",E4084="",F4084="",G4084="",H4084=""),1,0)</f>
        <v>0</v>
      </c>
      <c r="L4084" s="6">
        <f>IF(C4084&lt;Panorama_geral!$B$3,1,0)</f>
        <v>0</v>
      </c>
      <c r="M4084" s="36">
        <f>IF(D4084&gt;Educacao_infantil!$I$3,1,0)</f>
        <v>0</v>
      </c>
      <c r="N4084" s="7">
        <f>IF(I4084&lt;Educacao_infantil!$J$3,1,0)</f>
        <v>0</v>
      </c>
      <c r="O4084" s="22"/>
    </row>
    <row r="4085" spans="1:15" x14ac:dyDescent="0.25">
      <c r="A4085" s="8" t="s">
        <v>3133</v>
      </c>
      <c r="B4085" s="9" t="s">
        <v>14</v>
      </c>
      <c r="C4085" s="9" t="str">
        <f>VLOOKUP(B4085,'De-Para_Estado_Regiao'!$B$3:$C$29,2,0)</f>
        <v>Sul</v>
      </c>
      <c r="D4085" s="9">
        <v>1048</v>
      </c>
      <c r="E4085" s="9">
        <v>0.69</v>
      </c>
      <c r="F4085" s="9">
        <v>0.69399999999999995</v>
      </c>
      <c r="G4085" s="9">
        <v>0.56299999999999994</v>
      </c>
      <c r="H4085" s="9">
        <v>33832.410000000003</v>
      </c>
      <c r="I4085" s="6">
        <v>19</v>
      </c>
      <c r="J4085" s="36" t="str">
        <f t="shared" si="63"/>
        <v>Médio</v>
      </c>
      <c r="K4085" s="6">
        <f>IF(OR(B4085="",D4085="",E4085="",F4085="",G4085="",H4085=""),1,0)</f>
        <v>0</v>
      </c>
      <c r="L4085" s="6">
        <f>IF(C4085&lt;Panorama_geral!$B$3,1,0)</f>
        <v>0</v>
      </c>
      <c r="M4085" s="36">
        <f>IF(D4085&gt;Educacao_infantil!$I$3,1,0)</f>
        <v>1</v>
      </c>
      <c r="N4085" s="7">
        <f>IF(I4085&lt;Educacao_infantil!$J$3,1,0)</f>
        <v>0</v>
      </c>
      <c r="O4085" s="22"/>
    </row>
    <row r="4086" spans="1:15" x14ac:dyDescent="0.25">
      <c r="A4086" s="5" t="s">
        <v>3134</v>
      </c>
      <c r="B4086" s="6" t="s">
        <v>14</v>
      </c>
      <c r="C4086" s="9" t="str">
        <f>VLOOKUP(B4086,'De-Para_Estado_Regiao'!$B$3:$C$29,2,0)</f>
        <v>Sul</v>
      </c>
      <c r="D4086" s="6">
        <v>490</v>
      </c>
      <c r="E4086" s="6">
        <v>0.76500000000000001</v>
      </c>
      <c r="F4086" s="6">
        <v>0.747</v>
      </c>
      <c r="G4086" s="6">
        <v>0.67700000000000005</v>
      </c>
      <c r="H4086" s="6">
        <v>42421.91</v>
      </c>
      <c r="I4086" s="6">
        <v>19</v>
      </c>
      <c r="J4086" s="36" t="str">
        <f t="shared" si="63"/>
        <v>Alto</v>
      </c>
      <c r="K4086" s="6">
        <f>IF(OR(B4086="",D4086="",E4086="",F4086="",G4086="",H4086=""),1,0)</f>
        <v>0</v>
      </c>
      <c r="L4086" s="6">
        <f>IF(C4086&lt;Panorama_geral!$B$3,1,0)</f>
        <v>0</v>
      </c>
      <c r="M4086" s="36">
        <f>IF(D4086&gt;Educacao_infantil!$I$3,1,0)</f>
        <v>0</v>
      </c>
      <c r="N4086" s="7">
        <f>IF(I4086&lt;Educacao_infantil!$J$3,1,0)</f>
        <v>0</v>
      </c>
      <c r="O4086" s="22"/>
    </row>
    <row r="4087" spans="1:15" x14ac:dyDescent="0.25">
      <c r="A4087" s="8" t="s">
        <v>3135</v>
      </c>
      <c r="B4087" s="9" t="s">
        <v>14</v>
      </c>
      <c r="C4087" s="9" t="str">
        <f>VLOOKUP(B4087,'De-Para_Estado_Regiao'!$B$3:$C$29,2,0)</f>
        <v>Sul</v>
      </c>
      <c r="D4087" s="9">
        <v>514</v>
      </c>
      <c r="E4087" s="9">
        <v>0.76400000000000001</v>
      </c>
      <c r="F4087" s="9">
        <v>0.752</v>
      </c>
      <c r="G4087" s="9">
        <v>0.69799999999999995</v>
      </c>
      <c r="H4087" s="9">
        <v>45330.48</v>
      </c>
      <c r="I4087" s="6">
        <v>27</v>
      </c>
      <c r="J4087" s="36" t="str">
        <f t="shared" si="63"/>
        <v>Alto</v>
      </c>
      <c r="K4087" s="6">
        <f>IF(OR(B4087="",D4087="",E4087="",F4087="",G4087="",H4087=""),1,0)</f>
        <v>0</v>
      </c>
      <c r="L4087" s="6">
        <f>IF(C4087&lt;Panorama_geral!$B$3,1,0)</f>
        <v>0</v>
      </c>
      <c r="M4087" s="36">
        <f>IF(D4087&gt;Educacao_infantil!$I$3,1,0)</f>
        <v>0</v>
      </c>
      <c r="N4087" s="7">
        <f>IF(I4087&lt;Educacao_infantil!$J$3,1,0)</f>
        <v>0</v>
      </c>
      <c r="O4087" s="22"/>
    </row>
    <row r="4088" spans="1:15" x14ac:dyDescent="0.25">
      <c r="A4088" s="5" t="s">
        <v>3136</v>
      </c>
      <c r="B4088" s="6" t="s">
        <v>53</v>
      </c>
      <c r="C4088" s="9" t="str">
        <f>VLOOKUP(B4088,'De-Para_Estado_Regiao'!$B$3:$C$29,2,0)</f>
        <v>Centro-Oeste</v>
      </c>
      <c r="D4088" s="6">
        <v>947</v>
      </c>
      <c r="E4088" s="6">
        <v>0.68</v>
      </c>
      <c r="F4088" s="6">
        <v>0.70599999999999996</v>
      </c>
      <c r="G4088" s="6">
        <v>0.55700000000000005</v>
      </c>
      <c r="H4088" s="6">
        <v>34566.46</v>
      </c>
      <c r="I4088" s="6">
        <v>5</v>
      </c>
      <c r="J4088" s="36" t="str">
        <f t="shared" si="63"/>
        <v>Médio</v>
      </c>
      <c r="K4088" s="6">
        <f>IF(OR(B4088="",D4088="",E4088="",F4088="",G4088="",H4088=""),1,0)</f>
        <v>0</v>
      </c>
      <c r="L4088" s="6">
        <f>IF(C4088&lt;Panorama_geral!$B$3,1,0)</f>
        <v>0</v>
      </c>
      <c r="M4088" s="36">
        <f>IF(D4088&gt;Educacao_infantil!$I$3,1,0)</f>
        <v>0</v>
      </c>
      <c r="N4088" s="7">
        <f>IF(I4088&lt;Educacao_infantil!$J$3,1,0)</f>
        <v>0</v>
      </c>
      <c r="O4088" s="22"/>
    </row>
    <row r="4089" spans="1:15" x14ac:dyDescent="0.25">
      <c r="A4089" s="5" t="s">
        <v>3138</v>
      </c>
      <c r="B4089" s="6" t="s">
        <v>111</v>
      </c>
      <c r="C4089" s="9" t="str">
        <f>VLOOKUP(B4089,'De-Para_Estado_Regiao'!$B$3:$C$29,2,0)</f>
        <v>Norte</v>
      </c>
      <c r="D4089" s="6">
        <v>684</v>
      </c>
      <c r="E4089" s="6">
        <v>0.73199999999999998</v>
      </c>
      <c r="F4089" s="6">
        <v>0.69899999999999995</v>
      </c>
      <c r="G4089" s="6">
        <v>0.66400000000000003</v>
      </c>
      <c r="H4089" s="6">
        <v>46723.7</v>
      </c>
      <c r="I4089" s="6">
        <v>6</v>
      </c>
      <c r="J4089" s="36" t="str">
        <f t="shared" si="63"/>
        <v>Alto</v>
      </c>
      <c r="K4089" s="6">
        <f>IF(OR(B4089="",D4089="",E4089="",F4089="",G4089="",H4089=""),1,0)</f>
        <v>0</v>
      </c>
      <c r="L4089" s="6">
        <f>IF(C4089&lt;Panorama_geral!$B$3,1,0)</f>
        <v>0</v>
      </c>
      <c r="M4089" s="36">
        <f>IF(D4089&gt;Educacao_infantil!$I$3,1,0)</f>
        <v>0</v>
      </c>
      <c r="N4089" s="7">
        <f>IF(I4089&lt;Educacao_infantil!$J$3,1,0)</f>
        <v>0</v>
      </c>
      <c r="O4089" s="22"/>
    </row>
    <row r="4090" spans="1:15" x14ac:dyDescent="0.25">
      <c r="A4090" s="8" t="s">
        <v>2877</v>
      </c>
      <c r="B4090" s="9" t="s">
        <v>59</v>
      </c>
      <c r="C4090" s="9" t="str">
        <f>VLOOKUP(B4090,'De-Para_Estado_Regiao'!$B$3:$C$29,2,0)</f>
        <v>Sul</v>
      </c>
      <c r="D4090" s="9">
        <v>101</v>
      </c>
      <c r="E4090" s="9">
        <v>0.75</v>
      </c>
      <c r="F4090" s="9">
        <v>0.76800000000000002</v>
      </c>
      <c r="G4090" s="9">
        <v>0.61499999999999999</v>
      </c>
      <c r="H4090" s="9">
        <v>72874.820000000007</v>
      </c>
      <c r="I4090" s="6">
        <v>8</v>
      </c>
      <c r="J4090" s="36" t="str">
        <f t="shared" si="63"/>
        <v>Alto</v>
      </c>
      <c r="K4090" s="6">
        <f>IF(OR(B4090="",D4090="",E4090="",F4090="",G4090="",H4090=""),1,0)</f>
        <v>0</v>
      </c>
      <c r="L4090" s="6">
        <f>IF(C4090&lt;Panorama_geral!$B$3,1,0)</f>
        <v>0</v>
      </c>
      <c r="M4090" s="36">
        <f>IF(D4090&gt;Educacao_infantil!$I$3,1,0)</f>
        <v>0</v>
      </c>
      <c r="N4090" s="7">
        <f>IF(I4090&lt;Educacao_infantil!$J$3,1,0)</f>
        <v>0</v>
      </c>
      <c r="O4090" s="22"/>
    </row>
    <row r="4091" spans="1:15" x14ac:dyDescent="0.25">
      <c r="A4091" s="5" t="s">
        <v>3139</v>
      </c>
      <c r="B4091" s="6" t="s">
        <v>14</v>
      </c>
      <c r="C4091" s="9" t="str">
        <f>VLOOKUP(B4091,'De-Para_Estado_Regiao'!$B$3:$C$29,2,0)</f>
        <v>Sul</v>
      </c>
      <c r="D4091" s="6">
        <v>910</v>
      </c>
      <c r="E4091" s="6">
        <v>0.65700000000000003</v>
      </c>
      <c r="F4091" s="6">
        <v>0.67700000000000005</v>
      </c>
      <c r="G4091" s="6">
        <v>0.47799999999999998</v>
      </c>
      <c r="H4091" s="6">
        <v>21889.73</v>
      </c>
      <c r="I4091" s="6">
        <v>28</v>
      </c>
      <c r="J4091" s="36" t="str">
        <f t="shared" si="63"/>
        <v>Médio</v>
      </c>
      <c r="K4091" s="6">
        <f>IF(OR(B4091="",D4091="",E4091="",F4091="",G4091="",H4091=""),1,0)</f>
        <v>0</v>
      </c>
      <c r="L4091" s="6">
        <f>IF(C4091&lt;Panorama_geral!$B$3,1,0)</f>
        <v>0</v>
      </c>
      <c r="M4091" s="36">
        <f>IF(D4091&gt;Educacao_infantil!$I$3,1,0)</f>
        <v>0</v>
      </c>
      <c r="N4091" s="7">
        <f>IF(I4091&lt;Educacao_infantil!$J$3,1,0)</f>
        <v>0</v>
      </c>
      <c r="O4091" s="22"/>
    </row>
    <row r="4092" spans="1:15" x14ac:dyDescent="0.25">
      <c r="A4092" s="5" t="s">
        <v>3141</v>
      </c>
      <c r="B4092" s="6" t="s">
        <v>59</v>
      </c>
      <c r="C4092" s="9" t="str">
        <f>VLOOKUP(B4092,'De-Para_Estado_Regiao'!$B$3:$C$29,2,0)</f>
        <v>Sul</v>
      </c>
      <c r="D4092" s="6">
        <v>143</v>
      </c>
      <c r="E4092" s="6">
        <v>0.73699999999999999</v>
      </c>
      <c r="F4092" s="6">
        <v>0.76600000000000001</v>
      </c>
      <c r="G4092" s="6">
        <v>0.6</v>
      </c>
      <c r="H4092" s="6">
        <v>44253.38</v>
      </c>
      <c r="I4092" s="6">
        <v>13</v>
      </c>
      <c r="J4092" s="36" t="str">
        <f t="shared" si="63"/>
        <v>Alto</v>
      </c>
      <c r="K4092" s="6">
        <f>IF(OR(B4092="",D4092="",E4092="",F4092="",G4092="",H4092=""),1,0)</f>
        <v>0</v>
      </c>
      <c r="L4092" s="6">
        <f>IF(C4092&lt;Panorama_geral!$B$3,1,0)</f>
        <v>0</v>
      </c>
      <c r="M4092" s="36">
        <f>IF(D4092&gt;Educacao_infantil!$I$3,1,0)</f>
        <v>0</v>
      </c>
      <c r="N4092" s="7">
        <f>IF(I4092&lt;Educacao_infantil!$J$3,1,0)</f>
        <v>0</v>
      </c>
      <c r="O4092" s="22"/>
    </row>
    <row r="4093" spans="1:15" x14ac:dyDescent="0.25">
      <c r="A4093" s="8" t="s">
        <v>3142</v>
      </c>
      <c r="B4093" s="9" t="s">
        <v>29</v>
      </c>
      <c r="C4093" s="9" t="str">
        <f>VLOOKUP(B4093,'De-Para_Estado_Regiao'!$B$3:$C$29,2,0)</f>
        <v>Centro-Oeste</v>
      </c>
      <c r="D4093" s="9">
        <v>677</v>
      </c>
      <c r="E4093" s="9">
        <v>0.68</v>
      </c>
      <c r="F4093" s="9">
        <v>0.65300000000000002</v>
      </c>
      <c r="G4093" s="9">
        <v>0.57299999999999995</v>
      </c>
      <c r="H4093" s="9">
        <v>32843.980000000003</v>
      </c>
      <c r="I4093" s="6">
        <v>8</v>
      </c>
      <c r="J4093" s="36" t="str">
        <f t="shared" si="63"/>
        <v>Médio</v>
      </c>
      <c r="K4093" s="6">
        <f>IF(OR(B4093="",D4093="",E4093="",F4093="",G4093="",H4093=""),1,0)</f>
        <v>0</v>
      </c>
      <c r="L4093" s="6">
        <f>IF(C4093&lt;Panorama_geral!$B$3,1,0)</f>
        <v>0</v>
      </c>
      <c r="M4093" s="36">
        <f>IF(D4093&gt;Educacao_infantil!$I$3,1,0)</f>
        <v>0</v>
      </c>
      <c r="N4093" s="7">
        <f>IF(I4093&lt;Educacao_infantil!$J$3,1,0)</f>
        <v>0</v>
      </c>
      <c r="O4093" s="22"/>
    </row>
    <row r="4094" spans="1:15" x14ac:dyDescent="0.25">
      <c r="A4094" s="5" t="s">
        <v>3143</v>
      </c>
      <c r="B4094" s="6" t="s">
        <v>14</v>
      </c>
      <c r="C4094" s="9" t="str">
        <f>VLOOKUP(B4094,'De-Para_Estado_Regiao'!$B$3:$C$29,2,0)</f>
        <v>Sul</v>
      </c>
      <c r="D4094" s="6">
        <v>434</v>
      </c>
      <c r="E4094" s="6">
        <v>0.746</v>
      </c>
      <c r="F4094" s="6">
        <v>0.751</v>
      </c>
      <c r="G4094" s="6">
        <v>0.66100000000000003</v>
      </c>
      <c r="H4094" s="6">
        <v>40058.32</v>
      </c>
      <c r="I4094" s="6">
        <v>26</v>
      </c>
      <c r="J4094" s="36" t="str">
        <f t="shared" si="63"/>
        <v>Alto</v>
      </c>
      <c r="K4094" s="6">
        <f>IF(OR(B4094="",D4094="",E4094="",F4094="",G4094="",H4094=""),1,0)</f>
        <v>0</v>
      </c>
      <c r="L4094" s="6">
        <f>IF(C4094&lt;Panorama_geral!$B$3,1,0)</f>
        <v>0</v>
      </c>
      <c r="M4094" s="36">
        <f>IF(D4094&gt;Educacao_infantil!$I$3,1,0)</f>
        <v>0</v>
      </c>
      <c r="N4094" s="7">
        <f>IF(I4094&lt;Educacao_infantil!$J$3,1,0)</f>
        <v>0</v>
      </c>
      <c r="O4094" s="22"/>
    </row>
    <row r="4095" spans="1:15" x14ac:dyDescent="0.25">
      <c r="A4095" s="8" t="s">
        <v>3144</v>
      </c>
      <c r="B4095" s="9" t="s">
        <v>87</v>
      </c>
      <c r="C4095" s="9" t="str">
        <f>VLOOKUP(B4095,'De-Para_Estado_Regiao'!$B$3:$C$29,2,0)</f>
        <v>Nordeste</v>
      </c>
      <c r="D4095" s="9">
        <v>1405</v>
      </c>
      <c r="E4095" s="9">
        <v>0.61</v>
      </c>
      <c r="F4095" s="9">
        <v>0.55000000000000004</v>
      </c>
      <c r="G4095" s="9">
        <v>0.55000000000000004</v>
      </c>
      <c r="H4095" s="9">
        <v>16763.560000000001</v>
      </c>
      <c r="I4095" s="6">
        <v>0</v>
      </c>
      <c r="J4095" s="36" t="str">
        <f t="shared" si="63"/>
        <v>Médio</v>
      </c>
      <c r="K4095" s="6">
        <f>IF(OR(B4095="",D4095="",E4095="",F4095="",G4095="",H4095=""),1,0)</f>
        <v>0</v>
      </c>
      <c r="L4095" s="6">
        <f>IF(C4095&lt;Panorama_geral!$B$3,1,0)</f>
        <v>0</v>
      </c>
      <c r="M4095" s="36">
        <f>IF(D4095&gt;Educacao_infantil!$I$3,1,0)</f>
        <v>1</v>
      </c>
      <c r="N4095" s="7">
        <f>IF(I4095&lt;Educacao_infantil!$J$3,1,0)</f>
        <v>1</v>
      </c>
      <c r="O4095" s="22"/>
    </row>
    <row r="4096" spans="1:15" x14ac:dyDescent="0.25">
      <c r="A4096" s="5" t="s">
        <v>3145</v>
      </c>
      <c r="B4096" s="6" t="s">
        <v>22</v>
      </c>
      <c r="C4096" s="9" t="str">
        <f>VLOOKUP(B4096,'De-Para_Estado_Regiao'!$B$3:$C$29,2,0)</f>
        <v>Sul</v>
      </c>
      <c r="D4096" s="6">
        <v>292</v>
      </c>
      <c r="E4096" s="6">
        <v>0.629</v>
      </c>
      <c r="F4096" s="6">
        <v>0.65500000000000003</v>
      </c>
      <c r="G4096" s="6">
        <v>0.47499999999999998</v>
      </c>
      <c r="H4096" s="6">
        <v>30780.46</v>
      </c>
      <c r="I4096" s="6">
        <v>15</v>
      </c>
      <c r="J4096" s="36" t="str">
        <f t="shared" si="63"/>
        <v>Médio</v>
      </c>
      <c r="K4096" s="6">
        <f>IF(OR(B4096="",D4096="",E4096="",F4096="",G4096="",H4096=""),1,0)</f>
        <v>0</v>
      </c>
      <c r="L4096" s="6">
        <f>IF(C4096&lt;Panorama_geral!$B$3,1,0)</f>
        <v>0</v>
      </c>
      <c r="M4096" s="36">
        <f>IF(D4096&gt;Educacao_infantil!$I$3,1,0)</f>
        <v>0</v>
      </c>
      <c r="N4096" s="7">
        <f>IF(I4096&lt;Educacao_infantil!$J$3,1,0)</f>
        <v>0</v>
      </c>
      <c r="O4096" s="22"/>
    </row>
    <row r="4097" spans="1:15" x14ac:dyDescent="0.25">
      <c r="A4097" s="8" t="s">
        <v>3146</v>
      </c>
      <c r="B4097" s="9" t="s">
        <v>14</v>
      </c>
      <c r="C4097" s="9" t="str">
        <f>VLOOKUP(B4097,'De-Para_Estado_Regiao'!$B$3:$C$29,2,0)</f>
        <v>Sul</v>
      </c>
      <c r="D4097" s="9">
        <v>93</v>
      </c>
      <c r="E4097" s="9">
        <v>0.67</v>
      </c>
      <c r="F4097" s="9">
        <v>0.7</v>
      </c>
      <c r="G4097" s="9">
        <v>0.54300000000000004</v>
      </c>
      <c r="H4097" s="9">
        <v>59940.160000000003</v>
      </c>
      <c r="I4097" s="6">
        <v>6</v>
      </c>
      <c r="J4097" s="36" t="str">
        <f t="shared" si="63"/>
        <v>Médio</v>
      </c>
      <c r="K4097" s="6">
        <f>IF(OR(B4097="",D4097="",E4097="",F4097="",G4097="",H4097=""),1,0)</f>
        <v>0</v>
      </c>
      <c r="L4097" s="6">
        <f>IF(C4097&lt;Panorama_geral!$B$3,1,0)</f>
        <v>0</v>
      </c>
      <c r="M4097" s="36">
        <f>IF(D4097&gt;Educacao_infantil!$I$3,1,0)</f>
        <v>0</v>
      </c>
      <c r="N4097" s="7">
        <f>IF(I4097&lt;Educacao_infantil!$J$3,1,0)</f>
        <v>0</v>
      </c>
      <c r="O4097" s="22"/>
    </row>
    <row r="4098" spans="1:15" x14ac:dyDescent="0.25">
      <c r="A4098" s="5" t="s">
        <v>3147</v>
      </c>
      <c r="B4098" s="6" t="s">
        <v>64</v>
      </c>
      <c r="C4098" s="9" t="str">
        <f>VLOOKUP(B4098,'De-Para_Estado_Regiao'!$B$3:$C$29,2,0)</f>
        <v>Sudeste</v>
      </c>
      <c r="D4098" s="6">
        <v>805</v>
      </c>
      <c r="E4098" s="6">
        <v>0.67</v>
      </c>
      <c r="F4098" s="6">
        <v>0.67200000000000004</v>
      </c>
      <c r="G4098" s="6">
        <v>0.54100000000000004</v>
      </c>
      <c r="H4098" s="6">
        <v>16475.97</v>
      </c>
      <c r="I4098" s="6">
        <v>9</v>
      </c>
      <c r="J4098" s="36" t="str">
        <f t="shared" si="63"/>
        <v>Médio</v>
      </c>
      <c r="K4098" s="6">
        <f>IF(OR(B4098="",D4098="",E4098="",F4098="",G4098="",H4098=""),1,0)</f>
        <v>0</v>
      </c>
      <c r="L4098" s="6">
        <f>IF(C4098&lt;Panorama_geral!$B$3,1,0)</f>
        <v>0</v>
      </c>
      <c r="M4098" s="36">
        <f>IF(D4098&gt;Educacao_infantil!$I$3,1,0)</f>
        <v>0</v>
      </c>
      <c r="N4098" s="7">
        <f>IF(I4098&lt;Educacao_infantil!$J$3,1,0)</f>
        <v>0</v>
      </c>
      <c r="O4098" s="22"/>
    </row>
    <row r="4099" spans="1:15" x14ac:dyDescent="0.25">
      <c r="A4099" s="8" t="s">
        <v>3148</v>
      </c>
      <c r="B4099" s="9" t="s">
        <v>14</v>
      </c>
      <c r="C4099" s="9" t="str">
        <f>VLOOKUP(B4099,'De-Para_Estado_Regiao'!$B$3:$C$29,2,0)</f>
        <v>Sul</v>
      </c>
      <c r="D4099" s="9">
        <v>858</v>
      </c>
      <c r="E4099" s="9">
        <v>0.76400000000000001</v>
      </c>
      <c r="F4099" s="9">
        <v>0.82499999999999996</v>
      </c>
      <c r="G4099" s="9">
        <v>0.63800000000000001</v>
      </c>
      <c r="H4099" s="9">
        <v>21342.58</v>
      </c>
      <c r="I4099" s="6">
        <v>6</v>
      </c>
      <c r="J4099" s="36" t="str">
        <f t="shared" si="63"/>
        <v>Alto</v>
      </c>
      <c r="K4099" s="6">
        <f>IF(OR(B4099="",D4099="",E4099="",F4099="",G4099="",H4099=""),1,0)</f>
        <v>0</v>
      </c>
      <c r="L4099" s="6">
        <f>IF(C4099&lt;Panorama_geral!$B$3,1,0)</f>
        <v>0</v>
      </c>
      <c r="M4099" s="36">
        <f>IF(D4099&gt;Educacao_infantil!$I$3,1,0)</f>
        <v>0</v>
      </c>
      <c r="N4099" s="7">
        <f>IF(I4099&lt;Educacao_infantil!$J$3,1,0)</f>
        <v>0</v>
      </c>
      <c r="O4099" s="22"/>
    </row>
    <row r="4100" spans="1:15" x14ac:dyDescent="0.25">
      <c r="A4100" s="5" t="s">
        <v>3149</v>
      </c>
      <c r="B4100" s="6" t="s">
        <v>72</v>
      </c>
      <c r="C4100" s="9" t="str">
        <f>VLOOKUP(B4100,'De-Para_Estado_Regiao'!$B$3:$C$29,2,0)</f>
        <v>Nordeste</v>
      </c>
      <c r="D4100" s="6">
        <v>558</v>
      </c>
      <c r="E4100" s="6">
        <v>0.67200000000000004</v>
      </c>
      <c r="F4100" s="6">
        <v>0.64700000000000002</v>
      </c>
      <c r="G4100" s="6">
        <v>0.58499999999999996</v>
      </c>
      <c r="H4100" s="6">
        <v>30135.98</v>
      </c>
      <c r="I4100" s="6">
        <v>7</v>
      </c>
      <c r="J4100" s="36" t="str">
        <f t="shared" si="63"/>
        <v>Médio</v>
      </c>
      <c r="K4100" s="6">
        <f>IF(OR(B4100="",D4100="",E4100="",F4100="",G4100="",H4100=""),1,0)</f>
        <v>0</v>
      </c>
      <c r="L4100" s="6">
        <f>IF(C4100&lt;Panorama_geral!$B$3,1,0)</f>
        <v>0</v>
      </c>
      <c r="M4100" s="36">
        <f>IF(D4100&gt;Educacao_infantil!$I$3,1,0)</f>
        <v>0</v>
      </c>
      <c r="N4100" s="7">
        <f>IF(I4100&lt;Educacao_infantil!$J$3,1,0)</f>
        <v>0</v>
      </c>
      <c r="O4100" s="22"/>
    </row>
    <row r="4101" spans="1:15" x14ac:dyDescent="0.25">
      <c r="A4101" s="8" t="s">
        <v>3150</v>
      </c>
      <c r="B4101" s="9" t="s">
        <v>14</v>
      </c>
      <c r="C4101" s="9" t="str">
        <f>VLOOKUP(B4101,'De-Para_Estado_Regiao'!$B$3:$C$29,2,0)</f>
        <v>Sul</v>
      </c>
      <c r="D4101" s="9">
        <v>1158</v>
      </c>
      <c r="E4101" s="9">
        <v>0.7</v>
      </c>
      <c r="F4101" s="9">
        <v>0.67300000000000004</v>
      </c>
      <c r="G4101" s="9">
        <v>0.60899999999999999</v>
      </c>
      <c r="H4101" s="9">
        <v>17819.009999999998</v>
      </c>
      <c r="I4101" s="6">
        <v>16</v>
      </c>
      <c r="J4101" s="36" t="str">
        <f t="shared" si="63"/>
        <v>Alto</v>
      </c>
      <c r="K4101" s="6">
        <f>IF(OR(B4101="",D4101="",E4101="",F4101="",G4101="",H4101=""),1,0)</f>
        <v>0</v>
      </c>
      <c r="L4101" s="6">
        <f>IF(C4101&lt;Panorama_geral!$B$3,1,0)</f>
        <v>0</v>
      </c>
      <c r="M4101" s="36">
        <f>IF(D4101&gt;Educacao_infantil!$I$3,1,0)</f>
        <v>1</v>
      </c>
      <c r="N4101" s="7">
        <f>IF(I4101&lt;Educacao_infantil!$J$3,1,0)</f>
        <v>0</v>
      </c>
      <c r="O4101" s="22"/>
    </row>
    <row r="4102" spans="1:15" x14ac:dyDescent="0.25">
      <c r="A4102" s="5" t="s">
        <v>3151</v>
      </c>
      <c r="B4102" s="6" t="s">
        <v>64</v>
      </c>
      <c r="C4102" s="9" t="str">
        <f>VLOOKUP(B4102,'De-Para_Estado_Regiao'!$B$3:$C$29,2,0)</f>
        <v>Sudeste</v>
      </c>
      <c r="D4102" s="6">
        <v>1168</v>
      </c>
      <c r="E4102" s="6">
        <v>0.67</v>
      </c>
      <c r="F4102" s="6">
        <v>0.66800000000000004</v>
      </c>
      <c r="G4102" s="6">
        <v>0.55800000000000005</v>
      </c>
      <c r="H4102" s="6">
        <v>15474.98</v>
      </c>
      <c r="I4102" s="6">
        <v>16</v>
      </c>
      <c r="J4102" s="36" t="str">
        <f t="shared" ref="J4102:J4165" si="64">IF(E4102&lt;0.55,"Baixo", IF(E4102&lt;0.7,"Médio", IF(E4102&lt;0.8,"Alto","Muito Alto")))</f>
        <v>Médio</v>
      </c>
      <c r="K4102" s="6">
        <f>IF(OR(B4102="",D4102="",E4102="",F4102="",G4102="",H4102=""),1,0)</f>
        <v>0</v>
      </c>
      <c r="L4102" s="6">
        <f>IF(C4102&lt;Panorama_geral!$B$3,1,0)</f>
        <v>0</v>
      </c>
      <c r="M4102" s="36">
        <f>IF(D4102&gt;Educacao_infantil!$I$3,1,0)</f>
        <v>1</v>
      </c>
      <c r="N4102" s="7">
        <f>IF(I4102&lt;Educacao_infantil!$J$3,1,0)</f>
        <v>0</v>
      </c>
      <c r="O4102" s="22"/>
    </row>
    <row r="4103" spans="1:15" x14ac:dyDescent="0.25">
      <c r="A4103" s="8" t="s">
        <v>3152</v>
      </c>
      <c r="B4103" s="9" t="s">
        <v>53</v>
      </c>
      <c r="C4103" s="9" t="str">
        <f>VLOOKUP(B4103,'De-Para_Estado_Regiao'!$B$3:$C$29,2,0)</f>
        <v>Centro-Oeste</v>
      </c>
      <c r="D4103" s="9">
        <v>141</v>
      </c>
      <c r="E4103" s="9">
        <v>0.67200000000000004</v>
      </c>
      <c r="F4103" s="9">
        <v>0.67600000000000005</v>
      </c>
      <c r="G4103" s="9">
        <v>0.54500000000000004</v>
      </c>
      <c r="H4103" s="9">
        <v>57689.46</v>
      </c>
      <c r="I4103" s="6">
        <v>2</v>
      </c>
      <c r="J4103" s="36" t="str">
        <f t="shared" si="64"/>
        <v>Médio</v>
      </c>
      <c r="K4103" s="6">
        <f>IF(OR(B4103="",D4103="",E4103="",F4103="",G4103="",H4103=""),1,0)</f>
        <v>0</v>
      </c>
      <c r="L4103" s="6">
        <f>IF(C4103&lt;Panorama_geral!$B$3,1,0)</f>
        <v>0</v>
      </c>
      <c r="M4103" s="36">
        <f>IF(D4103&gt;Educacao_infantil!$I$3,1,0)</f>
        <v>0</v>
      </c>
      <c r="N4103" s="7">
        <f>IF(I4103&lt;Educacao_infantil!$J$3,1,0)</f>
        <v>0</v>
      </c>
      <c r="O4103" s="22"/>
    </row>
    <row r="4104" spans="1:15" x14ac:dyDescent="0.25">
      <c r="A4104" s="5" t="s">
        <v>3153</v>
      </c>
      <c r="B4104" s="6" t="s">
        <v>64</v>
      </c>
      <c r="C4104" s="9" t="str">
        <f>VLOOKUP(B4104,'De-Para_Estado_Regiao'!$B$3:$C$29,2,0)</f>
        <v>Sudeste</v>
      </c>
      <c r="D4104" s="6">
        <v>338</v>
      </c>
      <c r="E4104" s="6">
        <v>0.68</v>
      </c>
      <c r="F4104" s="6">
        <v>0.68</v>
      </c>
      <c r="G4104" s="6">
        <v>0.57899999999999996</v>
      </c>
      <c r="H4104" s="6">
        <v>21030.04</v>
      </c>
      <c r="I4104" s="6">
        <v>15</v>
      </c>
      <c r="J4104" s="36" t="str">
        <f t="shared" si="64"/>
        <v>Médio</v>
      </c>
      <c r="K4104" s="6">
        <f>IF(OR(B4104="",D4104="",E4104="",F4104="",G4104="",H4104=""),1,0)</f>
        <v>0</v>
      </c>
      <c r="L4104" s="6">
        <f>IF(C4104&lt;Panorama_geral!$B$3,1,0)</f>
        <v>0</v>
      </c>
      <c r="M4104" s="36">
        <f>IF(D4104&gt;Educacao_infantil!$I$3,1,0)</f>
        <v>0</v>
      </c>
      <c r="N4104" s="7">
        <f>IF(I4104&lt;Educacao_infantil!$J$3,1,0)</f>
        <v>0</v>
      </c>
      <c r="O4104" s="22"/>
    </row>
    <row r="4105" spans="1:15" x14ac:dyDescent="0.25">
      <c r="A4105" s="8" t="s">
        <v>3154</v>
      </c>
      <c r="B4105" s="9" t="s">
        <v>14</v>
      </c>
      <c r="C4105" s="9" t="str">
        <f>VLOOKUP(B4105,'De-Para_Estado_Regiao'!$B$3:$C$29,2,0)</f>
        <v>Sul</v>
      </c>
      <c r="D4105" s="9">
        <v>94</v>
      </c>
      <c r="E4105" s="9">
        <v>0.69</v>
      </c>
      <c r="F4105" s="9">
        <v>0.67100000000000004</v>
      </c>
      <c r="G4105" s="9">
        <v>0.57199999999999995</v>
      </c>
      <c r="H4105" s="9">
        <v>46616.31</v>
      </c>
      <c r="I4105" s="6">
        <v>17</v>
      </c>
      <c r="J4105" s="36" t="str">
        <f t="shared" si="64"/>
        <v>Médio</v>
      </c>
      <c r="K4105" s="6">
        <f>IF(OR(B4105="",D4105="",E4105="",F4105="",G4105="",H4105=""),1,0)</f>
        <v>0</v>
      </c>
      <c r="L4105" s="6">
        <f>IF(C4105&lt;Panorama_geral!$B$3,1,0)</f>
        <v>0</v>
      </c>
      <c r="M4105" s="36">
        <f>IF(D4105&gt;Educacao_infantil!$I$3,1,0)</f>
        <v>0</v>
      </c>
      <c r="N4105" s="7">
        <f>IF(I4105&lt;Educacao_infantil!$J$3,1,0)</f>
        <v>0</v>
      </c>
      <c r="O4105" s="22"/>
    </row>
    <row r="4106" spans="1:15" x14ac:dyDescent="0.25">
      <c r="A4106" s="5" t="s">
        <v>3155</v>
      </c>
      <c r="B4106" s="6" t="s">
        <v>14</v>
      </c>
      <c r="C4106" s="9" t="str">
        <f>VLOOKUP(B4106,'De-Para_Estado_Regiao'!$B$3:$C$29,2,0)</f>
        <v>Sul</v>
      </c>
      <c r="D4106" s="6">
        <v>376</v>
      </c>
      <c r="E4106" s="6">
        <v>0.68</v>
      </c>
      <c r="F4106" s="6">
        <v>0.70899999999999996</v>
      </c>
      <c r="G4106" s="6">
        <v>0.54200000000000004</v>
      </c>
      <c r="H4106" s="6">
        <v>24672.07</v>
      </c>
      <c r="I4106" s="6">
        <v>12</v>
      </c>
      <c r="J4106" s="36" t="str">
        <f t="shared" si="64"/>
        <v>Médio</v>
      </c>
      <c r="K4106" s="6">
        <f>IF(OR(B4106="",D4106="",E4106="",F4106="",G4106="",H4106=""),1,0)</f>
        <v>0</v>
      </c>
      <c r="L4106" s="6">
        <f>IF(C4106&lt;Panorama_geral!$B$3,1,0)</f>
        <v>0</v>
      </c>
      <c r="M4106" s="36">
        <f>IF(D4106&gt;Educacao_infantil!$I$3,1,0)</f>
        <v>0</v>
      </c>
      <c r="N4106" s="7">
        <f>IF(I4106&lt;Educacao_infantil!$J$3,1,0)</f>
        <v>0</v>
      </c>
      <c r="O4106" s="22"/>
    </row>
    <row r="4107" spans="1:15" x14ac:dyDescent="0.25">
      <c r="A4107" s="8" t="s">
        <v>3156</v>
      </c>
      <c r="B4107" s="9" t="s">
        <v>24</v>
      </c>
      <c r="C4107" s="9" t="str">
        <f>VLOOKUP(B4107,'De-Para_Estado_Regiao'!$B$3:$C$29,2,0)</f>
        <v>Nordeste</v>
      </c>
      <c r="D4107" s="9">
        <v>1445</v>
      </c>
      <c r="E4107" s="9">
        <v>0.621</v>
      </c>
      <c r="F4107" s="9">
        <v>0.58199999999999996</v>
      </c>
      <c r="G4107" s="9">
        <v>0.51800000000000002</v>
      </c>
      <c r="H4107" s="9">
        <v>8727.02</v>
      </c>
      <c r="I4107" s="6">
        <v>6</v>
      </c>
      <c r="J4107" s="36" t="str">
        <f t="shared" si="64"/>
        <v>Médio</v>
      </c>
      <c r="K4107" s="6">
        <f>IF(OR(B4107="",D4107="",E4107="",F4107="",G4107="",H4107=""),1,0)</f>
        <v>0</v>
      </c>
      <c r="L4107" s="6">
        <f>IF(C4107&lt;Panorama_geral!$B$3,1,0)</f>
        <v>0</v>
      </c>
      <c r="M4107" s="36">
        <f>IF(D4107&gt;Educacao_infantil!$I$3,1,0)</f>
        <v>1</v>
      </c>
      <c r="N4107" s="7">
        <f>IF(I4107&lt;Educacao_infantil!$J$3,1,0)</f>
        <v>0</v>
      </c>
      <c r="O4107" s="22"/>
    </row>
    <row r="4108" spans="1:15" x14ac:dyDescent="0.25">
      <c r="A4108" s="5" t="s">
        <v>3157</v>
      </c>
      <c r="B4108" s="6" t="s">
        <v>16</v>
      </c>
      <c r="C4108" s="9" t="str">
        <f>VLOOKUP(B4108,'De-Para_Estado_Regiao'!$B$3:$C$29,2,0)</f>
        <v>Sudeste</v>
      </c>
      <c r="D4108" s="6">
        <v>939</v>
      </c>
      <c r="E4108" s="6">
        <v>0.63100000000000001</v>
      </c>
      <c r="F4108" s="6">
        <v>0.63</v>
      </c>
      <c r="G4108" s="6">
        <v>0.51100000000000001</v>
      </c>
      <c r="H4108" s="6">
        <v>21346.34</v>
      </c>
      <c r="I4108" s="6">
        <v>8</v>
      </c>
      <c r="J4108" s="36" t="str">
        <f t="shared" si="64"/>
        <v>Médio</v>
      </c>
      <c r="K4108" s="6">
        <f>IF(OR(B4108="",D4108="",E4108="",F4108="",G4108="",H4108=""),1,0)</f>
        <v>0</v>
      </c>
      <c r="L4108" s="6">
        <f>IF(C4108&lt;Panorama_geral!$B$3,1,0)</f>
        <v>0</v>
      </c>
      <c r="M4108" s="36">
        <f>IF(D4108&gt;Educacao_infantil!$I$3,1,0)</f>
        <v>0</v>
      </c>
      <c r="N4108" s="7">
        <f>IF(I4108&lt;Educacao_infantil!$J$3,1,0)</f>
        <v>0</v>
      </c>
      <c r="O4108" s="22"/>
    </row>
    <row r="4109" spans="1:15" x14ac:dyDescent="0.25">
      <c r="A4109" s="8" t="s">
        <v>3158</v>
      </c>
      <c r="B4109" s="9" t="s">
        <v>59</v>
      </c>
      <c r="C4109" s="9" t="str">
        <f>VLOOKUP(B4109,'De-Para_Estado_Regiao'!$B$3:$C$29,2,0)</f>
        <v>Sul</v>
      </c>
      <c r="D4109" s="9">
        <v>448</v>
      </c>
      <c r="E4109" s="9">
        <v>0.70599999999999996</v>
      </c>
      <c r="F4109" s="9">
        <v>0.70299999999999996</v>
      </c>
      <c r="G4109" s="9">
        <v>0.61</v>
      </c>
      <c r="H4109" s="9">
        <v>26012.7</v>
      </c>
      <c r="I4109" s="6">
        <v>8</v>
      </c>
      <c r="J4109" s="36" t="str">
        <f t="shared" si="64"/>
        <v>Alto</v>
      </c>
      <c r="K4109" s="6">
        <f>IF(OR(B4109="",D4109="",E4109="",F4109="",G4109="",H4109=""),1,0)</f>
        <v>0</v>
      </c>
      <c r="L4109" s="6">
        <f>IF(C4109&lt;Panorama_geral!$B$3,1,0)</f>
        <v>0</v>
      </c>
      <c r="M4109" s="36">
        <f>IF(D4109&gt;Educacao_infantil!$I$3,1,0)</f>
        <v>0</v>
      </c>
      <c r="N4109" s="7">
        <f>IF(I4109&lt;Educacao_infantil!$J$3,1,0)</f>
        <v>0</v>
      </c>
      <c r="O4109" s="22"/>
    </row>
    <row r="4110" spans="1:15" x14ac:dyDescent="0.25">
      <c r="A4110" s="5" t="s">
        <v>3159</v>
      </c>
      <c r="B4110" s="6" t="s">
        <v>22</v>
      </c>
      <c r="C4110" s="9" t="str">
        <f>VLOOKUP(B4110,'De-Para_Estado_Regiao'!$B$3:$C$29,2,0)</f>
        <v>Sul</v>
      </c>
      <c r="D4110" s="6">
        <v>197</v>
      </c>
      <c r="E4110" s="6">
        <v>0.74</v>
      </c>
      <c r="F4110" s="6">
        <v>0.746</v>
      </c>
      <c r="G4110" s="6">
        <v>0.64100000000000001</v>
      </c>
      <c r="H4110" s="6">
        <v>68161.59</v>
      </c>
      <c r="I4110" s="6">
        <v>3</v>
      </c>
      <c r="J4110" s="36" t="str">
        <f t="shared" si="64"/>
        <v>Alto</v>
      </c>
      <c r="K4110" s="6">
        <f>IF(OR(B4110="",D4110="",E4110="",F4110="",G4110="",H4110=""),1,0)</f>
        <v>0</v>
      </c>
      <c r="L4110" s="6">
        <f>IF(C4110&lt;Panorama_geral!$B$3,1,0)</f>
        <v>0</v>
      </c>
      <c r="M4110" s="36">
        <f>IF(D4110&gt;Educacao_infantil!$I$3,1,0)</f>
        <v>0</v>
      </c>
      <c r="N4110" s="7">
        <f>IF(I4110&lt;Educacao_infantil!$J$3,1,0)</f>
        <v>0</v>
      </c>
      <c r="O4110" s="22"/>
    </row>
    <row r="4111" spans="1:15" x14ac:dyDescent="0.25">
      <c r="A4111" s="8" t="s">
        <v>3160</v>
      </c>
      <c r="B4111" s="9" t="s">
        <v>29</v>
      </c>
      <c r="C4111" s="9" t="str">
        <f>VLOOKUP(B4111,'De-Para_Estado_Regiao'!$B$3:$C$29,2,0)</f>
        <v>Centro-Oeste</v>
      </c>
      <c r="D4111" s="9">
        <v>652</v>
      </c>
      <c r="E4111" s="9">
        <v>0.69</v>
      </c>
      <c r="F4111" s="9">
        <v>0.73699999999999999</v>
      </c>
      <c r="G4111" s="9">
        <v>0.54800000000000004</v>
      </c>
      <c r="H4111" s="9">
        <v>28302.55</v>
      </c>
      <c r="I4111" s="6">
        <v>9</v>
      </c>
      <c r="J4111" s="36" t="str">
        <f t="shared" si="64"/>
        <v>Médio</v>
      </c>
      <c r="K4111" s="6">
        <f>IF(OR(B4111="",D4111="",E4111="",F4111="",G4111="",H4111=""),1,0)</f>
        <v>0</v>
      </c>
      <c r="L4111" s="6">
        <f>IF(C4111&lt;Panorama_geral!$B$3,1,0)</f>
        <v>0</v>
      </c>
      <c r="M4111" s="36">
        <f>IF(D4111&gt;Educacao_infantil!$I$3,1,0)</f>
        <v>0</v>
      </c>
      <c r="N4111" s="7">
        <f>IF(I4111&lt;Educacao_infantil!$J$3,1,0)</f>
        <v>0</v>
      </c>
      <c r="O4111" s="22"/>
    </row>
    <row r="4112" spans="1:15" x14ac:dyDescent="0.25">
      <c r="A4112" s="5" t="s">
        <v>3161</v>
      </c>
      <c r="B4112" s="6" t="s">
        <v>114</v>
      </c>
      <c r="C4112" s="9" t="str">
        <f>VLOOKUP(B4112,'De-Para_Estado_Regiao'!$B$3:$C$29,2,0)</f>
        <v>Nordeste</v>
      </c>
      <c r="D4112" s="6">
        <v>1369</v>
      </c>
      <c r="E4112" s="6">
        <v>0.64900000000000002</v>
      </c>
      <c r="F4112" s="6">
        <v>0.64700000000000002</v>
      </c>
      <c r="G4112" s="6">
        <v>0.54500000000000004</v>
      </c>
      <c r="H4112" s="6">
        <v>12571.31</v>
      </c>
      <c r="I4112" s="6">
        <v>9</v>
      </c>
      <c r="J4112" s="36" t="str">
        <f t="shared" si="64"/>
        <v>Médio</v>
      </c>
      <c r="K4112" s="6">
        <f>IF(OR(B4112="",D4112="",E4112="",F4112="",G4112="",H4112=""),1,0)</f>
        <v>0</v>
      </c>
      <c r="L4112" s="6">
        <f>IF(C4112&lt;Panorama_geral!$B$3,1,0)</f>
        <v>0</v>
      </c>
      <c r="M4112" s="36">
        <f>IF(D4112&gt;Educacao_infantil!$I$3,1,0)</f>
        <v>1</v>
      </c>
      <c r="N4112" s="7">
        <f>IF(I4112&lt;Educacao_infantil!$J$3,1,0)</f>
        <v>0</v>
      </c>
      <c r="O4112" s="22"/>
    </row>
    <row r="4113" spans="1:15" x14ac:dyDescent="0.25">
      <c r="A4113" s="8" t="s">
        <v>3162</v>
      </c>
      <c r="B4113" s="9" t="s">
        <v>14</v>
      </c>
      <c r="C4113" s="9" t="str">
        <f>VLOOKUP(B4113,'De-Para_Estado_Regiao'!$B$3:$C$29,2,0)</f>
        <v>Sul</v>
      </c>
      <c r="D4113" s="9">
        <v>444</v>
      </c>
      <c r="E4113" s="9">
        <v>0.7</v>
      </c>
      <c r="F4113" s="9">
        <v>0.70299999999999996</v>
      </c>
      <c r="G4113" s="9">
        <v>0.59099999999999997</v>
      </c>
      <c r="H4113" s="9">
        <v>29239.75</v>
      </c>
      <c r="I4113" s="6">
        <v>8</v>
      </c>
      <c r="J4113" s="36" t="str">
        <f t="shared" si="64"/>
        <v>Alto</v>
      </c>
      <c r="K4113" s="6">
        <f>IF(OR(B4113="",D4113="",E4113="",F4113="",G4113="",H4113=""),1,0)</f>
        <v>0</v>
      </c>
      <c r="L4113" s="6">
        <f>IF(C4113&lt;Panorama_geral!$B$3,1,0)</f>
        <v>0</v>
      </c>
      <c r="M4113" s="36">
        <f>IF(D4113&gt;Educacao_infantil!$I$3,1,0)</f>
        <v>0</v>
      </c>
      <c r="N4113" s="7">
        <f>IF(I4113&lt;Educacao_infantil!$J$3,1,0)</f>
        <v>0</v>
      </c>
      <c r="O4113" s="22"/>
    </row>
    <row r="4114" spans="1:15" x14ac:dyDescent="0.25">
      <c r="A4114" s="5" t="s">
        <v>3163</v>
      </c>
      <c r="B4114" s="6" t="s">
        <v>22</v>
      </c>
      <c r="C4114" s="9" t="str">
        <f>VLOOKUP(B4114,'De-Para_Estado_Regiao'!$B$3:$C$29,2,0)</f>
        <v>Sul</v>
      </c>
      <c r="D4114" s="6">
        <v>1218</v>
      </c>
      <c r="E4114" s="6">
        <v>0.70099999999999996</v>
      </c>
      <c r="F4114" s="6">
        <v>0.68500000000000005</v>
      </c>
      <c r="G4114" s="6">
        <v>0.60699999999999998</v>
      </c>
      <c r="H4114" s="6">
        <v>12781.85</v>
      </c>
      <c r="I4114" s="6">
        <v>4</v>
      </c>
      <c r="J4114" s="36" t="str">
        <f t="shared" si="64"/>
        <v>Alto</v>
      </c>
      <c r="K4114" s="6">
        <f>IF(OR(B4114="",D4114="",E4114="",F4114="",G4114="",H4114=""),1,0)</f>
        <v>0</v>
      </c>
      <c r="L4114" s="6">
        <f>IF(C4114&lt;Panorama_geral!$B$3,1,0)</f>
        <v>0</v>
      </c>
      <c r="M4114" s="36">
        <f>IF(D4114&gt;Educacao_infantil!$I$3,1,0)</f>
        <v>1</v>
      </c>
      <c r="N4114" s="7">
        <f>IF(I4114&lt;Educacao_infantil!$J$3,1,0)</f>
        <v>0</v>
      </c>
      <c r="O4114" s="22"/>
    </row>
    <row r="4115" spans="1:15" x14ac:dyDescent="0.25">
      <c r="A4115" s="8" t="s">
        <v>3164</v>
      </c>
      <c r="B4115" s="9" t="s">
        <v>29</v>
      </c>
      <c r="C4115" s="9" t="str">
        <f>VLOOKUP(B4115,'De-Para_Estado_Regiao'!$B$3:$C$29,2,0)</f>
        <v>Centro-Oeste</v>
      </c>
      <c r="D4115" s="9">
        <v>119</v>
      </c>
      <c r="E4115" s="9">
        <v>0.68500000000000005</v>
      </c>
      <c r="F4115" s="9">
        <v>0.70299999999999996</v>
      </c>
      <c r="G4115" s="9">
        <v>0.56100000000000005</v>
      </c>
      <c r="H4115" s="9">
        <v>66527.17</v>
      </c>
      <c r="I4115" s="6">
        <v>6</v>
      </c>
      <c r="J4115" s="36" t="str">
        <f t="shared" si="64"/>
        <v>Médio</v>
      </c>
      <c r="K4115" s="6">
        <f>IF(OR(B4115="",D4115="",E4115="",F4115="",G4115="",H4115=""),1,0)</f>
        <v>0</v>
      </c>
      <c r="L4115" s="6">
        <f>IF(C4115&lt;Panorama_geral!$B$3,1,0)</f>
        <v>0</v>
      </c>
      <c r="M4115" s="36">
        <f>IF(D4115&gt;Educacao_infantil!$I$3,1,0)</f>
        <v>0</v>
      </c>
      <c r="N4115" s="7">
        <f>IF(I4115&lt;Educacao_infantil!$J$3,1,0)</f>
        <v>0</v>
      </c>
      <c r="O4115" s="22"/>
    </row>
    <row r="4116" spans="1:15" x14ac:dyDescent="0.25">
      <c r="A4116" s="5" t="s">
        <v>3165</v>
      </c>
      <c r="B4116" s="6" t="s">
        <v>16</v>
      </c>
      <c r="C4116" s="9" t="str">
        <f>VLOOKUP(B4116,'De-Para_Estado_Regiao'!$B$3:$C$29,2,0)</f>
        <v>Sudeste</v>
      </c>
      <c r="D4116" s="6">
        <v>324</v>
      </c>
      <c r="E4116" s="6">
        <v>0.69599999999999995</v>
      </c>
      <c r="F4116" s="6">
        <v>0.69399999999999995</v>
      </c>
      <c r="G4116" s="6">
        <v>0.57899999999999996</v>
      </c>
      <c r="H4116" s="6">
        <v>43501.52</v>
      </c>
      <c r="I4116" s="6">
        <v>4</v>
      </c>
      <c r="J4116" s="36" t="str">
        <f t="shared" si="64"/>
        <v>Médio</v>
      </c>
      <c r="K4116" s="6">
        <f>IF(OR(B4116="",D4116="",E4116="",F4116="",G4116="",H4116=""),1,0)</f>
        <v>0</v>
      </c>
      <c r="L4116" s="6">
        <f>IF(C4116&lt;Panorama_geral!$B$3,1,0)</f>
        <v>0</v>
      </c>
      <c r="M4116" s="36">
        <f>IF(D4116&gt;Educacao_infantil!$I$3,1,0)</f>
        <v>0</v>
      </c>
      <c r="N4116" s="7">
        <f>IF(I4116&lt;Educacao_infantil!$J$3,1,0)</f>
        <v>0</v>
      </c>
      <c r="O4116" s="22"/>
    </row>
    <row r="4117" spans="1:15" x14ac:dyDescent="0.25">
      <c r="A4117" s="8" t="s">
        <v>3166</v>
      </c>
      <c r="B4117" s="9" t="s">
        <v>14</v>
      </c>
      <c r="C4117" s="9" t="str">
        <f>VLOOKUP(B4117,'De-Para_Estado_Regiao'!$B$3:$C$29,2,0)</f>
        <v>Sul</v>
      </c>
      <c r="D4117" s="9">
        <v>268</v>
      </c>
      <c r="E4117" s="9">
        <v>0.68</v>
      </c>
      <c r="F4117" s="9">
        <v>0.69199999999999995</v>
      </c>
      <c r="G4117" s="9">
        <v>0.54800000000000004</v>
      </c>
      <c r="H4117" s="9">
        <v>38038.620000000003</v>
      </c>
      <c r="I4117" s="6">
        <v>6</v>
      </c>
      <c r="J4117" s="36" t="str">
        <f t="shared" si="64"/>
        <v>Médio</v>
      </c>
      <c r="K4117" s="6">
        <f>IF(OR(B4117="",D4117="",E4117="",F4117="",G4117="",H4117=""),1,0)</f>
        <v>0</v>
      </c>
      <c r="L4117" s="6">
        <f>IF(C4117&lt;Panorama_geral!$B$3,1,0)</f>
        <v>0</v>
      </c>
      <c r="M4117" s="36">
        <f>IF(D4117&gt;Educacao_infantil!$I$3,1,0)</f>
        <v>0</v>
      </c>
      <c r="N4117" s="7">
        <f>IF(I4117&lt;Educacao_infantil!$J$3,1,0)</f>
        <v>0</v>
      </c>
      <c r="O4117" s="22"/>
    </row>
    <row r="4118" spans="1:15" x14ac:dyDescent="0.25">
      <c r="A4118" s="5" t="s">
        <v>3167</v>
      </c>
      <c r="B4118" s="6" t="s">
        <v>14</v>
      </c>
      <c r="C4118" s="9" t="str">
        <f>VLOOKUP(B4118,'De-Para_Estado_Regiao'!$B$3:$C$29,2,0)</f>
        <v>Sul</v>
      </c>
      <c r="D4118" s="6">
        <v>211</v>
      </c>
      <c r="E4118" s="6">
        <v>0.747</v>
      </c>
      <c r="F4118" s="6">
        <v>0.73499999999999999</v>
      </c>
      <c r="G4118" s="6">
        <v>0.66600000000000004</v>
      </c>
      <c r="H4118" s="6">
        <v>50069.74</v>
      </c>
      <c r="I4118" s="6">
        <v>5</v>
      </c>
      <c r="J4118" s="36" t="str">
        <f t="shared" si="64"/>
        <v>Alto</v>
      </c>
      <c r="K4118" s="6">
        <f>IF(OR(B4118="",D4118="",E4118="",F4118="",G4118="",H4118=""),1,0)</f>
        <v>0</v>
      </c>
      <c r="L4118" s="6">
        <f>IF(C4118&lt;Panorama_geral!$B$3,1,0)</f>
        <v>0</v>
      </c>
      <c r="M4118" s="36">
        <f>IF(D4118&gt;Educacao_infantil!$I$3,1,0)</f>
        <v>0</v>
      </c>
      <c r="N4118" s="7">
        <f>IF(I4118&lt;Educacao_infantil!$J$3,1,0)</f>
        <v>0</v>
      </c>
      <c r="O4118" s="22"/>
    </row>
    <row r="4119" spans="1:15" x14ac:dyDescent="0.25">
      <c r="A4119" s="8" t="s">
        <v>3168</v>
      </c>
      <c r="B4119" s="9" t="s">
        <v>14</v>
      </c>
      <c r="C4119" s="9" t="str">
        <f>VLOOKUP(B4119,'De-Para_Estado_Regiao'!$B$3:$C$29,2,0)</f>
        <v>Sul</v>
      </c>
      <c r="D4119" s="9">
        <v>522</v>
      </c>
      <c r="E4119" s="9">
        <v>0.71</v>
      </c>
      <c r="F4119" s="9">
        <v>0.69799999999999995</v>
      </c>
      <c r="G4119" s="9">
        <v>0.61899999999999999</v>
      </c>
      <c r="H4119" s="9">
        <v>20113.240000000002</v>
      </c>
      <c r="I4119" s="6">
        <v>17</v>
      </c>
      <c r="J4119" s="36" t="str">
        <f t="shared" si="64"/>
        <v>Alto</v>
      </c>
      <c r="K4119" s="6">
        <f>IF(OR(B4119="",D4119="",E4119="",F4119="",G4119="",H4119=""),1,0)</f>
        <v>0</v>
      </c>
      <c r="L4119" s="6">
        <f>IF(C4119&lt;Panorama_geral!$B$3,1,0)</f>
        <v>0</v>
      </c>
      <c r="M4119" s="36">
        <f>IF(D4119&gt;Educacao_infantil!$I$3,1,0)</f>
        <v>0</v>
      </c>
      <c r="N4119" s="7">
        <f>IF(I4119&lt;Educacao_infantil!$J$3,1,0)</f>
        <v>0</v>
      </c>
      <c r="O4119" s="22"/>
    </row>
    <row r="4120" spans="1:15" x14ac:dyDescent="0.25">
      <c r="A4120" s="5" t="s">
        <v>3169</v>
      </c>
      <c r="B4120" s="6" t="s">
        <v>33</v>
      </c>
      <c r="C4120" s="9" t="str">
        <f>VLOOKUP(B4120,'De-Para_Estado_Regiao'!$B$3:$C$29,2,0)</f>
        <v>Centro-Oeste</v>
      </c>
      <c r="D4120" s="6">
        <v>705</v>
      </c>
      <c r="E4120" s="6">
        <v>0.70099999999999996</v>
      </c>
      <c r="F4120" s="6">
        <v>0.69399999999999995</v>
      </c>
      <c r="G4120" s="6">
        <v>0.59299999999999997</v>
      </c>
      <c r="H4120" s="6">
        <v>21966.959999999999</v>
      </c>
      <c r="I4120" s="6">
        <v>13</v>
      </c>
      <c r="J4120" s="36" t="str">
        <f t="shared" si="64"/>
        <v>Alto</v>
      </c>
      <c r="K4120" s="6">
        <f>IF(OR(B4120="",D4120="",E4120="",F4120="",G4120="",H4120=""),1,0)</f>
        <v>0</v>
      </c>
      <c r="L4120" s="6">
        <f>IF(C4120&lt;Panorama_geral!$B$3,1,0)</f>
        <v>0</v>
      </c>
      <c r="M4120" s="36">
        <f>IF(D4120&gt;Educacao_infantil!$I$3,1,0)</f>
        <v>0</v>
      </c>
      <c r="N4120" s="7">
        <f>IF(I4120&lt;Educacao_infantil!$J$3,1,0)</f>
        <v>0</v>
      </c>
      <c r="O4120" s="22"/>
    </row>
    <row r="4121" spans="1:15" x14ac:dyDescent="0.25">
      <c r="A4121" s="8" t="s">
        <v>3170</v>
      </c>
      <c r="B4121" s="9" t="s">
        <v>59</v>
      </c>
      <c r="C4121" s="9" t="str">
        <f>VLOOKUP(B4121,'De-Para_Estado_Regiao'!$B$3:$C$29,2,0)</f>
        <v>Sul</v>
      </c>
      <c r="D4121" s="9">
        <v>221</v>
      </c>
      <c r="E4121" s="9">
        <v>0.7</v>
      </c>
      <c r="F4121" s="9">
        <v>0.72</v>
      </c>
      <c r="G4121" s="9">
        <v>0.56699999999999995</v>
      </c>
      <c r="H4121" s="9">
        <v>29399.46</v>
      </c>
      <c r="I4121" s="6">
        <v>2</v>
      </c>
      <c r="J4121" s="36" t="str">
        <f t="shared" si="64"/>
        <v>Alto</v>
      </c>
      <c r="K4121" s="6">
        <f>IF(OR(B4121="",D4121="",E4121="",F4121="",G4121="",H4121=""),1,0)</f>
        <v>0</v>
      </c>
      <c r="L4121" s="6">
        <f>IF(C4121&lt;Panorama_geral!$B$3,1,0)</f>
        <v>0</v>
      </c>
      <c r="M4121" s="36">
        <f>IF(D4121&gt;Educacao_infantil!$I$3,1,0)</f>
        <v>0</v>
      </c>
      <c r="N4121" s="7">
        <f>IF(I4121&lt;Educacao_infantil!$J$3,1,0)</f>
        <v>0</v>
      </c>
      <c r="O4121" s="22"/>
    </row>
    <row r="4122" spans="1:15" x14ac:dyDescent="0.25">
      <c r="A4122" s="5" t="s">
        <v>3171</v>
      </c>
      <c r="B4122" s="6" t="s">
        <v>270</v>
      </c>
      <c r="C4122" s="9" t="str">
        <f>VLOOKUP(B4122,'De-Para_Estado_Regiao'!$B$3:$C$29,2,0)</f>
        <v>Norte</v>
      </c>
      <c r="D4122" s="6">
        <v>874</v>
      </c>
      <c r="E4122" s="6">
        <v>0.624</v>
      </c>
      <c r="F4122" s="6">
        <v>0.60099999999999998</v>
      </c>
      <c r="G4122" s="6">
        <v>0.51800000000000002</v>
      </c>
      <c r="H4122" s="6">
        <v>15720.08</v>
      </c>
      <c r="I4122" s="6">
        <v>1</v>
      </c>
      <c r="J4122" s="36" t="str">
        <f t="shared" si="64"/>
        <v>Médio</v>
      </c>
      <c r="K4122" s="6">
        <f>IF(OR(B4122="",D4122="",E4122="",F4122="",G4122="",H4122=""),1,0)</f>
        <v>0</v>
      </c>
      <c r="L4122" s="6">
        <f>IF(C4122&lt;Panorama_geral!$B$3,1,0)</f>
        <v>0</v>
      </c>
      <c r="M4122" s="36">
        <f>IF(D4122&gt;Educacao_infantil!$I$3,1,0)</f>
        <v>0</v>
      </c>
      <c r="N4122" s="7">
        <f>IF(I4122&lt;Educacao_infantil!$J$3,1,0)</f>
        <v>1</v>
      </c>
      <c r="O4122" s="22"/>
    </row>
    <row r="4123" spans="1:15" x14ac:dyDescent="0.25">
      <c r="A4123" s="8" t="s">
        <v>3172</v>
      </c>
      <c r="B4123" s="9" t="s">
        <v>19</v>
      </c>
      <c r="C4123" s="9" t="str">
        <f>VLOOKUP(B4123,'De-Para_Estado_Regiao'!$B$3:$C$29,2,0)</f>
        <v>Nordeste</v>
      </c>
      <c r="D4123" s="9">
        <v>1388</v>
      </c>
      <c r="E4123" s="9">
        <v>0.60399999999999998</v>
      </c>
      <c r="F4123" s="9">
        <v>0.56499999999999995</v>
      </c>
      <c r="G4123" s="9">
        <v>0.48799999999999999</v>
      </c>
      <c r="H4123" s="9">
        <v>8367.2000000000007</v>
      </c>
      <c r="I4123" s="6">
        <v>5</v>
      </c>
      <c r="J4123" s="36" t="str">
        <f t="shared" si="64"/>
        <v>Médio</v>
      </c>
      <c r="K4123" s="6">
        <f>IF(OR(B4123="",D4123="",E4123="",F4123="",G4123="",H4123=""),1,0)</f>
        <v>0</v>
      </c>
      <c r="L4123" s="6">
        <f>IF(C4123&lt;Panorama_geral!$B$3,1,0)</f>
        <v>0</v>
      </c>
      <c r="M4123" s="36">
        <f>IF(D4123&gt;Educacao_infantil!$I$3,1,0)</f>
        <v>1</v>
      </c>
      <c r="N4123" s="7">
        <f>IF(I4123&lt;Educacao_infantil!$J$3,1,0)</f>
        <v>0</v>
      </c>
      <c r="O4123" s="22"/>
    </row>
    <row r="4124" spans="1:15" x14ac:dyDescent="0.25">
      <c r="A4124" s="5" t="s">
        <v>3173</v>
      </c>
      <c r="B4124" s="6" t="s">
        <v>14</v>
      </c>
      <c r="C4124" s="9" t="str">
        <f>VLOOKUP(B4124,'De-Para_Estado_Regiao'!$B$3:$C$29,2,0)</f>
        <v>Sul</v>
      </c>
      <c r="D4124" s="6">
        <v>298</v>
      </c>
      <c r="E4124" s="6">
        <v>0.72299999999999998</v>
      </c>
      <c r="F4124" s="6">
        <v>0.70599999999999996</v>
      </c>
      <c r="G4124" s="6">
        <v>0.62</v>
      </c>
      <c r="H4124" s="6">
        <v>28600.34</v>
      </c>
      <c r="I4124" s="6">
        <v>10</v>
      </c>
      <c r="J4124" s="36" t="str">
        <f t="shared" si="64"/>
        <v>Alto</v>
      </c>
      <c r="K4124" s="6">
        <f>IF(OR(B4124="",D4124="",E4124="",F4124="",G4124="",H4124=""),1,0)</f>
        <v>0</v>
      </c>
      <c r="L4124" s="6">
        <f>IF(C4124&lt;Panorama_geral!$B$3,1,0)</f>
        <v>0</v>
      </c>
      <c r="M4124" s="36">
        <f>IF(D4124&gt;Educacao_infantil!$I$3,1,0)</f>
        <v>0</v>
      </c>
      <c r="N4124" s="7">
        <f>IF(I4124&lt;Educacao_infantil!$J$3,1,0)</f>
        <v>0</v>
      </c>
      <c r="O4124" s="22"/>
    </row>
    <row r="4125" spans="1:15" x14ac:dyDescent="0.25">
      <c r="A4125" s="8" t="s">
        <v>3174</v>
      </c>
      <c r="B4125" s="9" t="s">
        <v>87</v>
      </c>
      <c r="C4125" s="9" t="str">
        <f>VLOOKUP(B4125,'De-Para_Estado_Regiao'!$B$3:$C$29,2,0)</f>
        <v>Nordeste</v>
      </c>
      <c r="D4125" s="9">
        <v>1766</v>
      </c>
      <c r="E4125" s="9">
        <v>0.63300000000000001</v>
      </c>
      <c r="F4125" s="9">
        <v>0.56799999999999995</v>
      </c>
      <c r="G4125" s="9">
        <v>0.59199999999999997</v>
      </c>
      <c r="H4125" s="9">
        <v>9764.5400000000009</v>
      </c>
      <c r="I4125" s="6">
        <v>2</v>
      </c>
      <c r="J4125" s="36" t="str">
        <f t="shared" si="64"/>
        <v>Médio</v>
      </c>
      <c r="K4125" s="6">
        <f>IF(OR(B4125="",D4125="",E4125="",F4125="",G4125="",H4125=""),1,0)</f>
        <v>0</v>
      </c>
      <c r="L4125" s="6">
        <f>IF(C4125&lt;Panorama_geral!$B$3,1,0)</f>
        <v>0</v>
      </c>
      <c r="M4125" s="36">
        <f>IF(D4125&gt;Educacao_infantil!$I$3,1,0)</f>
        <v>1</v>
      </c>
      <c r="N4125" s="7">
        <f>IF(I4125&lt;Educacao_infantil!$J$3,1,0)</f>
        <v>0</v>
      </c>
      <c r="O4125" s="22"/>
    </row>
    <row r="4126" spans="1:15" x14ac:dyDescent="0.25">
      <c r="A4126" s="5" t="s">
        <v>3177</v>
      </c>
      <c r="B4126" s="6" t="s">
        <v>64</v>
      </c>
      <c r="C4126" s="9" t="str">
        <f>VLOOKUP(B4126,'De-Para_Estado_Regiao'!$B$3:$C$29,2,0)</f>
        <v>Sudeste</v>
      </c>
      <c r="D4126" s="6">
        <v>450</v>
      </c>
      <c r="E4126" s="6">
        <v>0.64500000000000002</v>
      </c>
      <c r="F4126" s="6">
        <v>0.63700000000000001</v>
      </c>
      <c r="G4126" s="6">
        <v>0.51200000000000001</v>
      </c>
      <c r="H4126" s="6">
        <v>16311.14</v>
      </c>
      <c r="I4126" s="6">
        <v>3</v>
      </c>
      <c r="J4126" s="36" t="str">
        <f t="shared" si="64"/>
        <v>Médio</v>
      </c>
      <c r="K4126" s="6">
        <f>IF(OR(B4126="",D4126="",E4126="",F4126="",G4126="",H4126=""),1,0)</f>
        <v>0</v>
      </c>
      <c r="L4126" s="6">
        <f>IF(C4126&lt;Panorama_geral!$B$3,1,0)</f>
        <v>0</v>
      </c>
      <c r="M4126" s="36">
        <f>IF(D4126&gt;Educacao_infantil!$I$3,1,0)</f>
        <v>0</v>
      </c>
      <c r="N4126" s="7">
        <f>IF(I4126&lt;Educacao_infantil!$J$3,1,0)</f>
        <v>0</v>
      </c>
      <c r="O4126" s="22"/>
    </row>
    <row r="4127" spans="1:15" x14ac:dyDescent="0.25">
      <c r="A4127" s="8" t="s">
        <v>3178</v>
      </c>
      <c r="B4127" s="9" t="s">
        <v>29</v>
      </c>
      <c r="C4127" s="9" t="str">
        <f>VLOOKUP(B4127,'De-Para_Estado_Regiao'!$B$3:$C$29,2,0)</f>
        <v>Centro-Oeste</v>
      </c>
      <c r="D4127" s="9">
        <v>476</v>
      </c>
      <c r="E4127" s="9">
        <v>0.65</v>
      </c>
      <c r="F4127" s="9">
        <v>0.65300000000000002</v>
      </c>
      <c r="G4127" s="9">
        <v>0.52</v>
      </c>
      <c r="H4127" s="9">
        <v>17994.16</v>
      </c>
      <c r="I4127" s="6">
        <v>8</v>
      </c>
      <c r="J4127" s="36" t="str">
        <f t="shared" si="64"/>
        <v>Médio</v>
      </c>
      <c r="K4127" s="6">
        <f>IF(OR(B4127="",D4127="",E4127="",F4127="",G4127="",H4127=""),1,0)</f>
        <v>0</v>
      </c>
      <c r="L4127" s="6">
        <f>IF(C4127&lt;Panorama_geral!$B$3,1,0)</f>
        <v>0</v>
      </c>
      <c r="M4127" s="36">
        <f>IF(D4127&gt;Educacao_infantil!$I$3,1,0)</f>
        <v>0</v>
      </c>
      <c r="N4127" s="7">
        <f>IF(I4127&lt;Educacao_infantil!$J$3,1,0)</f>
        <v>0</v>
      </c>
      <c r="O4127" s="22"/>
    </row>
    <row r="4128" spans="1:15" x14ac:dyDescent="0.25">
      <c r="A4128" s="5" t="s">
        <v>3179</v>
      </c>
      <c r="B4128" s="6" t="s">
        <v>10</v>
      </c>
      <c r="C4128" s="9" t="str">
        <f>VLOOKUP(B4128,'De-Para_Estado_Regiao'!$B$3:$C$29,2,0)</f>
        <v>Sudeste</v>
      </c>
      <c r="D4128" s="6">
        <v>596</v>
      </c>
      <c r="E4128" s="6">
        <v>0.71299999999999997</v>
      </c>
      <c r="F4128" s="6">
        <v>0.69899999999999995</v>
      </c>
      <c r="G4128" s="6">
        <v>0.64400000000000002</v>
      </c>
      <c r="H4128" s="6">
        <v>19832.89</v>
      </c>
      <c r="I4128" s="6">
        <v>3</v>
      </c>
      <c r="J4128" s="36" t="str">
        <f t="shared" si="64"/>
        <v>Alto</v>
      </c>
      <c r="K4128" s="6">
        <f>IF(OR(B4128="",D4128="",E4128="",F4128="",G4128="",H4128=""),1,0)</f>
        <v>0</v>
      </c>
      <c r="L4128" s="6">
        <f>IF(C4128&lt;Panorama_geral!$B$3,1,0)</f>
        <v>0</v>
      </c>
      <c r="M4128" s="36">
        <f>IF(D4128&gt;Educacao_infantil!$I$3,1,0)</f>
        <v>0</v>
      </c>
      <c r="N4128" s="7">
        <f>IF(I4128&lt;Educacao_infantil!$J$3,1,0)</f>
        <v>0</v>
      </c>
      <c r="O4128" s="22"/>
    </row>
    <row r="4129" spans="1:15" x14ac:dyDescent="0.25">
      <c r="A4129" s="8" t="s">
        <v>3180</v>
      </c>
      <c r="B4129" s="9" t="s">
        <v>16</v>
      </c>
      <c r="C4129" s="9" t="str">
        <f>VLOOKUP(B4129,'De-Para_Estado_Regiao'!$B$3:$C$29,2,0)</f>
        <v>Sudeste</v>
      </c>
      <c r="D4129" s="9">
        <v>723</v>
      </c>
      <c r="E4129" s="9">
        <v>0.65500000000000003</v>
      </c>
      <c r="F4129" s="9">
        <v>0.65800000000000003</v>
      </c>
      <c r="G4129" s="9">
        <v>0.52</v>
      </c>
      <c r="H4129" s="9">
        <v>12128.59</v>
      </c>
      <c r="I4129" s="6">
        <v>28</v>
      </c>
      <c r="J4129" s="36" t="str">
        <f t="shared" si="64"/>
        <v>Médio</v>
      </c>
      <c r="K4129" s="6">
        <f>IF(OR(B4129="",D4129="",E4129="",F4129="",G4129="",H4129=""),1,0)</f>
        <v>0</v>
      </c>
      <c r="L4129" s="6">
        <f>IF(C4129&lt;Panorama_geral!$B$3,1,0)</f>
        <v>0</v>
      </c>
      <c r="M4129" s="36">
        <f>IF(D4129&gt;Educacao_infantil!$I$3,1,0)</f>
        <v>0</v>
      </c>
      <c r="N4129" s="7">
        <f>IF(I4129&lt;Educacao_infantil!$J$3,1,0)</f>
        <v>0</v>
      </c>
      <c r="O4129" s="22"/>
    </row>
    <row r="4130" spans="1:15" x14ac:dyDescent="0.25">
      <c r="A4130" s="5" t="s">
        <v>3181</v>
      </c>
      <c r="B4130" s="6" t="s">
        <v>275</v>
      </c>
      <c r="C4130" s="9" t="str">
        <f>VLOOKUP(B4130,'De-Para_Estado_Regiao'!$B$3:$C$29,2,0)</f>
        <v>Norte</v>
      </c>
      <c r="D4130" s="6">
        <v>816</v>
      </c>
      <c r="E4130" s="6">
        <v>0.65300000000000002</v>
      </c>
      <c r="F4130" s="6">
        <v>0.65400000000000003</v>
      </c>
      <c r="G4130" s="6">
        <v>0.55300000000000005</v>
      </c>
      <c r="H4130" s="6">
        <v>16382.28</v>
      </c>
      <c r="I4130" s="6">
        <v>12</v>
      </c>
      <c r="J4130" s="36" t="str">
        <f t="shared" si="64"/>
        <v>Médio</v>
      </c>
      <c r="K4130" s="6">
        <f>IF(OR(B4130="",D4130="",E4130="",F4130="",G4130="",H4130=""),1,0)</f>
        <v>0</v>
      </c>
      <c r="L4130" s="6">
        <f>IF(C4130&lt;Panorama_geral!$B$3,1,0)</f>
        <v>0</v>
      </c>
      <c r="M4130" s="36">
        <f>IF(D4130&gt;Educacao_infantil!$I$3,1,0)</f>
        <v>0</v>
      </c>
      <c r="N4130" s="7">
        <f>IF(I4130&lt;Educacao_infantil!$J$3,1,0)</f>
        <v>0</v>
      </c>
      <c r="O4130" s="22"/>
    </row>
    <row r="4131" spans="1:15" x14ac:dyDescent="0.25">
      <c r="A4131" s="8" t="s">
        <v>2139</v>
      </c>
      <c r="B4131" s="9" t="s">
        <v>7</v>
      </c>
      <c r="C4131" s="9" t="str">
        <f>VLOOKUP(B4131,'De-Para_Estado_Regiao'!$B$3:$C$29,2,0)</f>
        <v>Sudeste</v>
      </c>
      <c r="D4131" s="9">
        <v>227</v>
      </c>
      <c r="E4131" s="9">
        <v>0.72</v>
      </c>
      <c r="F4131" s="9">
        <v>0.68300000000000005</v>
      </c>
      <c r="G4131" s="9">
        <v>0.63900000000000001</v>
      </c>
      <c r="H4131" s="9">
        <v>54427.24</v>
      </c>
      <c r="I4131" s="6">
        <v>0</v>
      </c>
      <c r="J4131" s="36" t="str">
        <f t="shared" si="64"/>
        <v>Alto</v>
      </c>
      <c r="K4131" s="6">
        <f>IF(OR(B4131="",D4131="",E4131="",F4131="",G4131="",H4131=""),1,0)</f>
        <v>0</v>
      </c>
      <c r="L4131" s="6">
        <f>IF(C4131&lt;Panorama_geral!$B$3,1,0)</f>
        <v>0</v>
      </c>
      <c r="M4131" s="36">
        <f>IF(D4131&gt;Educacao_infantil!$I$3,1,0)</f>
        <v>0</v>
      </c>
      <c r="N4131" s="7">
        <f>IF(I4131&lt;Educacao_infantil!$J$3,1,0)</f>
        <v>1</v>
      </c>
      <c r="O4131" s="22"/>
    </row>
    <row r="4132" spans="1:15" x14ac:dyDescent="0.25">
      <c r="A4132" s="5" t="s">
        <v>3182</v>
      </c>
      <c r="B4132" s="6" t="s">
        <v>270</v>
      </c>
      <c r="C4132" s="9" t="str">
        <f>VLOOKUP(B4132,'De-Para_Estado_Regiao'!$B$3:$C$29,2,0)</f>
        <v>Norte</v>
      </c>
      <c r="D4132" s="6">
        <v>690</v>
      </c>
      <c r="E4132" s="6">
        <v>0.66500000000000004</v>
      </c>
      <c r="F4132" s="6">
        <v>0.66100000000000003</v>
      </c>
      <c r="G4132" s="6">
        <v>0.54700000000000004</v>
      </c>
      <c r="H4132" s="6">
        <v>16304.33</v>
      </c>
      <c r="I4132" s="6">
        <v>2</v>
      </c>
      <c r="J4132" s="36" t="str">
        <f t="shared" si="64"/>
        <v>Médio</v>
      </c>
      <c r="K4132" s="6">
        <f>IF(OR(B4132="",D4132="",E4132="",F4132="",G4132="",H4132=""),1,0)</f>
        <v>0</v>
      </c>
      <c r="L4132" s="6">
        <f>IF(C4132&lt;Panorama_geral!$B$3,1,0)</f>
        <v>0</v>
      </c>
      <c r="M4132" s="36">
        <f>IF(D4132&gt;Educacao_infantil!$I$3,1,0)</f>
        <v>0</v>
      </c>
      <c r="N4132" s="7">
        <f>IF(I4132&lt;Educacao_infantil!$J$3,1,0)</f>
        <v>0</v>
      </c>
      <c r="O4132" s="22"/>
    </row>
    <row r="4133" spans="1:15" x14ac:dyDescent="0.25">
      <c r="A4133" s="5" t="s">
        <v>3184</v>
      </c>
      <c r="B4133" s="6" t="s">
        <v>29</v>
      </c>
      <c r="C4133" s="9" t="str">
        <f>VLOOKUP(B4133,'De-Para_Estado_Regiao'!$B$3:$C$29,2,0)</f>
        <v>Centro-Oeste</v>
      </c>
      <c r="D4133" s="6">
        <v>460</v>
      </c>
      <c r="E4133" s="6">
        <v>0.67</v>
      </c>
      <c r="F4133" s="6">
        <v>0.66800000000000004</v>
      </c>
      <c r="G4133" s="6">
        <v>0.56299999999999994</v>
      </c>
      <c r="H4133" s="6">
        <v>29144.31</v>
      </c>
      <c r="I4133" s="6">
        <v>2</v>
      </c>
      <c r="J4133" s="36" t="str">
        <f t="shared" si="64"/>
        <v>Médio</v>
      </c>
      <c r="K4133" s="6">
        <f>IF(OR(B4133="",D4133="",E4133="",F4133="",G4133="",H4133=""),1,0)</f>
        <v>0</v>
      </c>
      <c r="L4133" s="6">
        <f>IF(C4133&lt;Panorama_geral!$B$3,1,0)</f>
        <v>0</v>
      </c>
      <c r="M4133" s="36">
        <f>IF(D4133&gt;Educacao_infantil!$I$3,1,0)</f>
        <v>0</v>
      </c>
      <c r="N4133" s="7">
        <f>IF(I4133&lt;Educacao_infantil!$J$3,1,0)</f>
        <v>0</v>
      </c>
      <c r="O4133" s="22"/>
    </row>
    <row r="4134" spans="1:15" x14ac:dyDescent="0.25">
      <c r="A4134" s="8" t="s">
        <v>3185</v>
      </c>
      <c r="B4134" s="9" t="s">
        <v>114</v>
      </c>
      <c r="C4134" s="9" t="str">
        <f>VLOOKUP(B4134,'De-Para_Estado_Regiao'!$B$3:$C$29,2,0)</f>
        <v>Nordeste</v>
      </c>
      <c r="D4134" s="9">
        <v>474</v>
      </c>
      <c r="E4134" s="9">
        <v>0.621</v>
      </c>
      <c r="F4134" s="9">
        <v>0.58099999999999996</v>
      </c>
      <c r="G4134" s="9">
        <v>0.54400000000000004</v>
      </c>
      <c r="H4134" s="9">
        <v>14095.33</v>
      </c>
      <c r="I4134" s="6">
        <v>4</v>
      </c>
      <c r="J4134" s="36" t="str">
        <f t="shared" si="64"/>
        <v>Médio</v>
      </c>
      <c r="K4134" s="6">
        <f>IF(OR(B4134="",D4134="",E4134="",F4134="",G4134="",H4134=""),1,0)</f>
        <v>0</v>
      </c>
      <c r="L4134" s="6">
        <f>IF(C4134&lt;Panorama_geral!$B$3,1,0)</f>
        <v>0</v>
      </c>
      <c r="M4134" s="36">
        <f>IF(D4134&gt;Educacao_infantil!$I$3,1,0)</f>
        <v>0</v>
      </c>
      <c r="N4134" s="7">
        <f>IF(I4134&lt;Educacao_infantil!$J$3,1,0)</f>
        <v>0</v>
      </c>
      <c r="O4134" s="22"/>
    </row>
    <row r="4135" spans="1:15" x14ac:dyDescent="0.25">
      <c r="A4135" s="8" t="s">
        <v>3187</v>
      </c>
      <c r="B4135" s="9" t="s">
        <v>59</v>
      </c>
      <c r="C4135" s="9" t="str">
        <f>VLOOKUP(B4135,'De-Para_Estado_Regiao'!$B$3:$C$29,2,0)</f>
        <v>Sul</v>
      </c>
      <c r="D4135" s="9">
        <v>211</v>
      </c>
      <c r="E4135" s="9">
        <v>0.75</v>
      </c>
      <c r="F4135" s="9">
        <v>0.74199999999999999</v>
      </c>
      <c r="G4135" s="9">
        <v>0.66200000000000003</v>
      </c>
      <c r="H4135" s="9">
        <v>37552.83</v>
      </c>
      <c r="I4135" s="6">
        <v>2</v>
      </c>
      <c r="J4135" s="36" t="str">
        <f t="shared" si="64"/>
        <v>Alto</v>
      </c>
      <c r="K4135" s="6">
        <f>IF(OR(B4135="",D4135="",E4135="",F4135="",G4135="",H4135=""),1,0)</f>
        <v>0</v>
      </c>
      <c r="L4135" s="6">
        <f>IF(C4135&lt;Panorama_geral!$B$3,1,0)</f>
        <v>0</v>
      </c>
      <c r="M4135" s="36">
        <f>IF(D4135&gt;Educacao_infantil!$I$3,1,0)</f>
        <v>0</v>
      </c>
      <c r="N4135" s="7">
        <f>IF(I4135&lt;Educacao_infantil!$J$3,1,0)</f>
        <v>0</v>
      </c>
      <c r="O4135" s="22"/>
    </row>
    <row r="4136" spans="1:15" x14ac:dyDescent="0.25">
      <c r="A4136" s="8" t="s">
        <v>3189</v>
      </c>
      <c r="B4136" s="9" t="s">
        <v>64</v>
      </c>
      <c r="C4136" s="9" t="str">
        <f>VLOOKUP(B4136,'De-Para_Estado_Regiao'!$B$3:$C$29,2,0)</f>
        <v>Sudeste</v>
      </c>
      <c r="D4136" s="9">
        <v>395</v>
      </c>
      <c r="E4136" s="9">
        <v>0.63700000000000001</v>
      </c>
      <c r="F4136" s="9">
        <v>0.65800000000000003</v>
      </c>
      <c r="G4136" s="9">
        <v>0.49299999999999999</v>
      </c>
      <c r="H4136" s="9">
        <v>17627.349999999999</v>
      </c>
      <c r="I4136" s="6">
        <v>13</v>
      </c>
      <c r="J4136" s="36" t="str">
        <f t="shared" si="64"/>
        <v>Médio</v>
      </c>
      <c r="K4136" s="6">
        <f>IF(OR(B4136="",D4136="",E4136="",F4136="",G4136="",H4136=""),1,0)</f>
        <v>0</v>
      </c>
      <c r="L4136" s="6">
        <f>IF(C4136&lt;Panorama_geral!$B$3,1,0)</f>
        <v>0</v>
      </c>
      <c r="M4136" s="36">
        <f>IF(D4136&gt;Educacao_infantil!$I$3,1,0)</f>
        <v>0</v>
      </c>
      <c r="N4136" s="7">
        <f>IF(I4136&lt;Educacao_infantil!$J$3,1,0)</f>
        <v>0</v>
      </c>
      <c r="O4136" s="22"/>
    </row>
    <row r="4137" spans="1:15" x14ac:dyDescent="0.25">
      <c r="A4137" s="5" t="s">
        <v>3192</v>
      </c>
      <c r="B4137" s="6" t="s">
        <v>14</v>
      </c>
      <c r="C4137" s="9" t="str">
        <f>VLOOKUP(B4137,'De-Para_Estado_Regiao'!$B$3:$C$29,2,0)</f>
        <v>Sul</v>
      </c>
      <c r="D4137" s="6">
        <v>212</v>
      </c>
      <c r="E4137" s="6">
        <v>0.753</v>
      </c>
      <c r="F4137" s="6">
        <v>0.752</v>
      </c>
      <c r="G4137" s="6">
        <v>0.67400000000000004</v>
      </c>
      <c r="H4137" s="6">
        <v>36690.69</v>
      </c>
      <c r="I4137" s="6">
        <v>8</v>
      </c>
      <c r="J4137" s="36" t="str">
        <f t="shared" si="64"/>
        <v>Alto</v>
      </c>
      <c r="K4137" s="6">
        <f>IF(OR(B4137="",D4137="",E4137="",F4137="",G4137="",H4137=""),1,0)</f>
        <v>0</v>
      </c>
      <c r="L4137" s="6">
        <f>IF(C4137&lt;Panorama_geral!$B$3,1,0)</f>
        <v>0</v>
      </c>
      <c r="M4137" s="36">
        <f>IF(D4137&gt;Educacao_infantil!$I$3,1,0)</f>
        <v>0</v>
      </c>
      <c r="N4137" s="7">
        <f>IF(I4137&lt;Educacao_infantil!$J$3,1,0)</f>
        <v>0</v>
      </c>
      <c r="O4137" s="22"/>
    </row>
    <row r="4138" spans="1:15" x14ac:dyDescent="0.25">
      <c r="A4138" s="8" t="s">
        <v>3197</v>
      </c>
      <c r="B4138" s="9" t="s">
        <v>16</v>
      </c>
      <c r="C4138" s="9" t="str">
        <f>VLOOKUP(B4138,'De-Para_Estado_Regiao'!$B$3:$C$29,2,0)</f>
        <v>Sudeste</v>
      </c>
      <c r="D4138" s="9">
        <v>257</v>
      </c>
      <c r="E4138" s="9">
        <v>0.68</v>
      </c>
      <c r="F4138" s="9">
        <v>0.65500000000000003</v>
      </c>
      <c r="G4138" s="9">
        <v>0.59799999999999998</v>
      </c>
      <c r="H4138" s="9">
        <v>36026.019999999997</v>
      </c>
      <c r="I4138" s="6">
        <v>5</v>
      </c>
      <c r="J4138" s="36" t="str">
        <f t="shared" si="64"/>
        <v>Médio</v>
      </c>
      <c r="K4138" s="6">
        <f>IF(OR(B4138="",D4138="",E4138="",F4138="",G4138="",H4138=""),1,0)</f>
        <v>0</v>
      </c>
      <c r="L4138" s="6">
        <f>IF(C4138&lt;Panorama_geral!$B$3,1,0)</f>
        <v>0</v>
      </c>
      <c r="M4138" s="36">
        <f>IF(D4138&gt;Educacao_infantil!$I$3,1,0)</f>
        <v>0</v>
      </c>
      <c r="N4138" s="7">
        <f>IF(I4138&lt;Educacao_infantil!$J$3,1,0)</f>
        <v>0</v>
      </c>
      <c r="O4138" s="22"/>
    </row>
    <row r="4139" spans="1:15" x14ac:dyDescent="0.25">
      <c r="A4139" s="5" t="s">
        <v>3198</v>
      </c>
      <c r="B4139" s="6" t="s">
        <v>87</v>
      </c>
      <c r="C4139" s="9" t="str">
        <f>VLOOKUP(B4139,'De-Para_Estado_Regiao'!$B$3:$C$29,2,0)</f>
        <v>Nordeste</v>
      </c>
      <c r="D4139" s="6">
        <v>1060</v>
      </c>
      <c r="E4139" s="6">
        <v>0.64</v>
      </c>
      <c r="F4139" s="6">
        <v>0.58499999999999996</v>
      </c>
      <c r="G4139" s="6">
        <v>0.57299999999999995</v>
      </c>
      <c r="H4139" s="6">
        <v>8692.24</v>
      </c>
      <c r="I4139" s="6">
        <v>4</v>
      </c>
      <c r="J4139" s="36" t="str">
        <f t="shared" si="64"/>
        <v>Médio</v>
      </c>
      <c r="K4139" s="6">
        <f>IF(OR(B4139="",D4139="",E4139="",F4139="",G4139="",H4139=""),1,0)</f>
        <v>0</v>
      </c>
      <c r="L4139" s="6">
        <f>IF(C4139&lt;Panorama_geral!$B$3,1,0)</f>
        <v>0</v>
      </c>
      <c r="M4139" s="36">
        <f>IF(D4139&gt;Educacao_infantil!$I$3,1,0)</f>
        <v>1</v>
      </c>
      <c r="N4139" s="7">
        <f>IF(I4139&lt;Educacao_infantil!$J$3,1,0)</f>
        <v>0</v>
      </c>
      <c r="O4139" s="22"/>
    </row>
    <row r="4140" spans="1:15" x14ac:dyDescent="0.25">
      <c r="A4140" s="8" t="s">
        <v>3199</v>
      </c>
      <c r="B4140" s="9" t="s">
        <v>16</v>
      </c>
      <c r="C4140" s="9" t="str">
        <f>VLOOKUP(B4140,'De-Para_Estado_Regiao'!$B$3:$C$29,2,0)</f>
        <v>Sudeste</v>
      </c>
      <c r="D4140" s="9">
        <v>288</v>
      </c>
      <c r="E4140" s="9">
        <v>0.69099999999999995</v>
      </c>
      <c r="F4140" s="9">
        <v>0.68799999999999994</v>
      </c>
      <c r="G4140" s="9">
        <v>0.56599999999999995</v>
      </c>
      <c r="H4140" s="9">
        <v>18831.41</v>
      </c>
      <c r="I4140" s="6">
        <v>2</v>
      </c>
      <c r="J4140" s="36" t="str">
        <f t="shared" si="64"/>
        <v>Médio</v>
      </c>
      <c r="K4140" s="6">
        <f>IF(OR(B4140="",D4140="",E4140="",F4140="",G4140="",H4140=""),1,0)</f>
        <v>0</v>
      </c>
      <c r="L4140" s="6">
        <f>IF(C4140&lt;Panorama_geral!$B$3,1,0)</f>
        <v>0</v>
      </c>
      <c r="M4140" s="36">
        <f>IF(D4140&gt;Educacao_infantil!$I$3,1,0)</f>
        <v>0</v>
      </c>
      <c r="N4140" s="7">
        <f>IF(I4140&lt;Educacao_infantil!$J$3,1,0)</f>
        <v>0</v>
      </c>
      <c r="O4140" s="22"/>
    </row>
    <row r="4141" spans="1:15" x14ac:dyDescent="0.25">
      <c r="A4141" s="8" t="s">
        <v>3203</v>
      </c>
      <c r="B4141" s="9" t="s">
        <v>7</v>
      </c>
      <c r="C4141" s="9" t="str">
        <f>VLOOKUP(B4141,'De-Para_Estado_Regiao'!$B$3:$C$29,2,0)</f>
        <v>Sudeste</v>
      </c>
      <c r="D4141" s="9">
        <v>1121</v>
      </c>
      <c r="E4141" s="9">
        <v>0.7</v>
      </c>
      <c r="F4141" s="9">
        <v>0.65100000000000002</v>
      </c>
      <c r="G4141" s="9">
        <v>0.64600000000000002</v>
      </c>
      <c r="H4141" s="9">
        <v>8200.44</v>
      </c>
      <c r="I4141" s="6">
        <v>3</v>
      </c>
      <c r="J4141" s="36" t="str">
        <f t="shared" si="64"/>
        <v>Alto</v>
      </c>
      <c r="K4141" s="6">
        <f>IF(OR(B4141="",D4141="",E4141="",F4141="",G4141="",H4141=""),1,0)</f>
        <v>0</v>
      </c>
      <c r="L4141" s="6">
        <f>IF(C4141&lt;Panorama_geral!$B$3,1,0)</f>
        <v>0</v>
      </c>
      <c r="M4141" s="36">
        <f>IF(D4141&gt;Educacao_infantil!$I$3,1,0)</f>
        <v>1</v>
      </c>
      <c r="N4141" s="7">
        <f>IF(I4141&lt;Educacao_infantil!$J$3,1,0)</f>
        <v>0</v>
      </c>
      <c r="O4141" s="22"/>
    </row>
    <row r="4142" spans="1:15" x14ac:dyDescent="0.25">
      <c r="A4142" s="5" t="s">
        <v>3204</v>
      </c>
      <c r="B4142" s="6" t="s">
        <v>14</v>
      </c>
      <c r="C4142" s="9" t="str">
        <f>VLOOKUP(B4142,'De-Para_Estado_Regiao'!$B$3:$C$29,2,0)</f>
        <v>Sul</v>
      </c>
      <c r="D4142" s="6">
        <v>160</v>
      </c>
      <c r="E4142" s="6">
        <v>0.76200000000000001</v>
      </c>
      <c r="F4142" s="6">
        <v>0.76100000000000001</v>
      </c>
      <c r="G4142" s="6">
        <v>0.69699999999999995</v>
      </c>
      <c r="H4142" s="6">
        <v>27375.95</v>
      </c>
      <c r="I4142" s="6">
        <v>1</v>
      </c>
      <c r="J4142" s="36" t="str">
        <f t="shared" si="64"/>
        <v>Alto</v>
      </c>
      <c r="K4142" s="6">
        <f>IF(OR(B4142="",D4142="",E4142="",F4142="",G4142="",H4142=""),1,0)</f>
        <v>0</v>
      </c>
      <c r="L4142" s="6">
        <f>IF(C4142&lt;Panorama_geral!$B$3,1,0)</f>
        <v>0</v>
      </c>
      <c r="M4142" s="36">
        <f>IF(D4142&gt;Educacao_infantil!$I$3,1,0)</f>
        <v>0</v>
      </c>
      <c r="N4142" s="7">
        <f>IF(I4142&lt;Educacao_infantil!$J$3,1,0)</f>
        <v>1</v>
      </c>
      <c r="O4142" s="22"/>
    </row>
    <row r="4143" spans="1:15" x14ac:dyDescent="0.25">
      <c r="A4143" s="8" t="s">
        <v>2139</v>
      </c>
      <c r="B4143" s="9" t="s">
        <v>14</v>
      </c>
      <c r="C4143" s="9" t="str">
        <f>VLOOKUP(B4143,'De-Para_Estado_Regiao'!$B$3:$C$29,2,0)</f>
        <v>Sul</v>
      </c>
      <c r="D4143" s="9">
        <v>221</v>
      </c>
      <c r="E4143" s="9">
        <v>0.68700000000000006</v>
      </c>
      <c r="F4143" s="9">
        <v>0.67400000000000004</v>
      </c>
      <c r="G4143" s="9">
        <v>0.59699999999999998</v>
      </c>
      <c r="H4143" s="9">
        <v>17189.3</v>
      </c>
      <c r="I4143" s="6">
        <v>5</v>
      </c>
      <c r="J4143" s="36" t="str">
        <f t="shared" si="64"/>
        <v>Médio</v>
      </c>
      <c r="K4143" s="6">
        <f>IF(OR(B4143="",D4143="",E4143="",F4143="",G4143="",H4143=""),1,0)</f>
        <v>0</v>
      </c>
      <c r="L4143" s="6">
        <f>IF(C4143&lt;Panorama_geral!$B$3,1,0)</f>
        <v>0</v>
      </c>
      <c r="M4143" s="36">
        <f>IF(D4143&gt;Educacao_infantil!$I$3,1,0)</f>
        <v>0</v>
      </c>
      <c r="N4143" s="7">
        <f>IF(I4143&lt;Educacao_infantil!$J$3,1,0)</f>
        <v>0</v>
      </c>
      <c r="O4143" s="22"/>
    </row>
    <row r="4144" spans="1:15" x14ac:dyDescent="0.25">
      <c r="A4144" s="8" t="s">
        <v>3205</v>
      </c>
      <c r="B4144" s="9" t="s">
        <v>19</v>
      </c>
      <c r="C4144" s="9" t="str">
        <f>VLOOKUP(B4144,'De-Para_Estado_Regiao'!$B$3:$C$29,2,0)</f>
        <v>Nordeste</v>
      </c>
      <c r="D4144" s="9">
        <v>820</v>
      </c>
      <c r="E4144" s="9">
        <v>0.60299999999999998</v>
      </c>
      <c r="F4144" s="9">
        <v>0.56399999999999995</v>
      </c>
      <c r="G4144" s="9">
        <v>0.51400000000000001</v>
      </c>
      <c r="H4144" s="9">
        <v>6978.9</v>
      </c>
      <c r="I4144" s="6">
        <v>13</v>
      </c>
      <c r="J4144" s="36" t="str">
        <f t="shared" si="64"/>
        <v>Médio</v>
      </c>
      <c r="K4144" s="6">
        <f>IF(OR(B4144="",D4144="",E4144="",F4144="",G4144="",H4144=""),1,0)</f>
        <v>0</v>
      </c>
      <c r="L4144" s="6">
        <f>IF(C4144&lt;Panorama_geral!$B$3,1,0)</f>
        <v>0</v>
      </c>
      <c r="M4144" s="36">
        <f>IF(D4144&gt;Educacao_infantil!$I$3,1,0)</f>
        <v>0</v>
      </c>
      <c r="N4144" s="7">
        <f>IF(I4144&lt;Educacao_infantil!$J$3,1,0)</f>
        <v>0</v>
      </c>
      <c r="O4144" s="22"/>
    </row>
    <row r="4145" spans="1:15" x14ac:dyDescent="0.25">
      <c r="A4145" s="5" t="s">
        <v>3206</v>
      </c>
      <c r="B4145" s="6" t="s">
        <v>16</v>
      </c>
      <c r="C4145" s="9" t="str">
        <f>VLOOKUP(B4145,'De-Para_Estado_Regiao'!$B$3:$C$29,2,0)</f>
        <v>Sudeste</v>
      </c>
      <c r="D4145" s="6">
        <v>569</v>
      </c>
      <c r="E4145" s="6">
        <v>0.68</v>
      </c>
      <c r="F4145" s="6">
        <v>0.66300000000000003</v>
      </c>
      <c r="G4145" s="6">
        <v>0.56699999999999995</v>
      </c>
      <c r="H4145" s="6">
        <v>11752.52</v>
      </c>
      <c r="I4145" s="6">
        <v>9</v>
      </c>
      <c r="J4145" s="36" t="str">
        <f t="shared" si="64"/>
        <v>Médio</v>
      </c>
      <c r="K4145" s="6">
        <f>IF(OR(B4145="",D4145="",E4145="",F4145="",G4145="",H4145=""),1,0)</f>
        <v>0</v>
      </c>
      <c r="L4145" s="6">
        <f>IF(C4145&lt;Panorama_geral!$B$3,1,0)</f>
        <v>0</v>
      </c>
      <c r="M4145" s="36">
        <f>IF(D4145&gt;Educacao_infantil!$I$3,1,0)</f>
        <v>0</v>
      </c>
      <c r="N4145" s="7">
        <f>IF(I4145&lt;Educacao_infantil!$J$3,1,0)</f>
        <v>0</v>
      </c>
      <c r="O4145" s="22"/>
    </row>
    <row r="4146" spans="1:15" x14ac:dyDescent="0.25">
      <c r="A4146" s="8" t="s">
        <v>3207</v>
      </c>
      <c r="B4146" s="9" t="s">
        <v>14</v>
      </c>
      <c r="C4146" s="9" t="str">
        <f>VLOOKUP(B4146,'De-Para_Estado_Regiao'!$B$3:$C$29,2,0)</f>
        <v>Sul</v>
      </c>
      <c r="D4146" s="9">
        <v>48</v>
      </c>
      <c r="E4146" s="9">
        <v>0.65200000000000002</v>
      </c>
      <c r="F4146" s="9">
        <v>0.65900000000000003</v>
      </c>
      <c r="G4146" s="9">
        <v>0.496</v>
      </c>
      <c r="H4146" s="9">
        <v>52535.08</v>
      </c>
      <c r="I4146" s="6">
        <v>0</v>
      </c>
      <c r="J4146" s="36" t="str">
        <f t="shared" si="64"/>
        <v>Médio</v>
      </c>
      <c r="K4146" s="6">
        <f>IF(OR(B4146="",D4146="",E4146="",F4146="",G4146="",H4146=""),1,0)</f>
        <v>0</v>
      </c>
      <c r="L4146" s="6">
        <f>IF(C4146&lt;Panorama_geral!$B$3,1,0)</f>
        <v>0</v>
      </c>
      <c r="M4146" s="36">
        <f>IF(D4146&gt;Educacao_infantil!$I$3,1,0)</f>
        <v>0</v>
      </c>
      <c r="N4146" s="7">
        <f>IF(I4146&lt;Educacao_infantil!$J$3,1,0)</f>
        <v>1</v>
      </c>
      <c r="O4146" s="22"/>
    </row>
    <row r="4147" spans="1:15" x14ac:dyDescent="0.25">
      <c r="A4147" s="5" t="s">
        <v>3208</v>
      </c>
      <c r="B4147" s="6" t="s">
        <v>29</v>
      </c>
      <c r="C4147" s="9" t="str">
        <f>VLOOKUP(B4147,'De-Para_Estado_Regiao'!$B$3:$C$29,2,0)</f>
        <v>Centro-Oeste</v>
      </c>
      <c r="D4147" s="6">
        <v>257</v>
      </c>
      <c r="E4147" s="6">
        <v>0.69099999999999995</v>
      </c>
      <c r="F4147" s="6">
        <v>0.69</v>
      </c>
      <c r="G4147" s="6">
        <v>0.58199999999999996</v>
      </c>
      <c r="H4147" s="6">
        <v>19561.72</v>
      </c>
      <c r="I4147" s="6">
        <v>6</v>
      </c>
      <c r="J4147" s="36" t="str">
        <f t="shared" si="64"/>
        <v>Médio</v>
      </c>
      <c r="K4147" s="6">
        <f>IF(OR(B4147="",D4147="",E4147="",F4147="",G4147="",H4147=""),1,0)</f>
        <v>0</v>
      </c>
      <c r="L4147" s="6">
        <f>IF(C4147&lt;Panorama_geral!$B$3,1,0)</f>
        <v>0</v>
      </c>
      <c r="M4147" s="36">
        <f>IF(D4147&gt;Educacao_infantil!$I$3,1,0)</f>
        <v>0</v>
      </c>
      <c r="N4147" s="7">
        <f>IF(I4147&lt;Educacao_infantil!$J$3,1,0)</f>
        <v>0</v>
      </c>
      <c r="O4147" s="22"/>
    </row>
    <row r="4148" spans="1:15" x14ac:dyDescent="0.25">
      <c r="A4148" s="8" t="s">
        <v>3209</v>
      </c>
      <c r="B4148" s="9" t="s">
        <v>7</v>
      </c>
      <c r="C4148" s="9" t="str">
        <f>VLOOKUP(B4148,'De-Para_Estado_Regiao'!$B$3:$C$29,2,0)</f>
        <v>Sudeste</v>
      </c>
      <c r="D4148" s="9">
        <v>274</v>
      </c>
      <c r="E4148" s="9">
        <v>0.74</v>
      </c>
      <c r="F4148" s="9">
        <v>0.71799999999999997</v>
      </c>
      <c r="G4148" s="9">
        <v>0.68300000000000005</v>
      </c>
      <c r="H4148" s="9">
        <v>20317.669999999998</v>
      </c>
      <c r="I4148" s="6">
        <v>3</v>
      </c>
      <c r="J4148" s="36" t="str">
        <f t="shared" si="64"/>
        <v>Alto</v>
      </c>
      <c r="K4148" s="6">
        <f>IF(OR(B4148="",D4148="",E4148="",F4148="",G4148="",H4148=""),1,0)</f>
        <v>0</v>
      </c>
      <c r="L4148" s="6">
        <f>IF(C4148&lt;Panorama_geral!$B$3,1,0)</f>
        <v>0</v>
      </c>
      <c r="M4148" s="36">
        <f>IF(D4148&gt;Educacao_infantil!$I$3,1,0)</f>
        <v>0</v>
      </c>
      <c r="N4148" s="7">
        <f>IF(I4148&lt;Educacao_infantil!$J$3,1,0)</f>
        <v>0</v>
      </c>
      <c r="O4148" s="22"/>
    </row>
    <row r="4149" spans="1:15" x14ac:dyDescent="0.25">
      <c r="A4149" s="8" t="s">
        <v>3211</v>
      </c>
      <c r="B4149" s="9" t="s">
        <v>14</v>
      </c>
      <c r="C4149" s="9" t="str">
        <f>VLOOKUP(B4149,'De-Para_Estado_Regiao'!$B$3:$C$29,2,0)</f>
        <v>Sul</v>
      </c>
      <c r="D4149" s="9">
        <v>99</v>
      </c>
      <c r="E4149" s="9">
        <v>0.68200000000000005</v>
      </c>
      <c r="F4149" s="9">
        <v>0.69</v>
      </c>
      <c r="G4149" s="9">
        <v>0.54900000000000004</v>
      </c>
      <c r="H4149" s="9">
        <v>23523.94</v>
      </c>
      <c r="I4149" s="6">
        <v>11</v>
      </c>
      <c r="J4149" s="36" t="str">
        <f t="shared" si="64"/>
        <v>Médio</v>
      </c>
      <c r="K4149" s="6">
        <f>IF(OR(B4149="",D4149="",E4149="",F4149="",G4149="",H4149=""),1,0)</f>
        <v>0</v>
      </c>
      <c r="L4149" s="6">
        <f>IF(C4149&lt;Panorama_geral!$B$3,1,0)</f>
        <v>0</v>
      </c>
      <c r="M4149" s="36">
        <f>IF(D4149&gt;Educacao_infantil!$I$3,1,0)</f>
        <v>0</v>
      </c>
      <c r="N4149" s="7">
        <f>IF(I4149&lt;Educacao_infantil!$J$3,1,0)</f>
        <v>0</v>
      </c>
      <c r="O4149" s="22"/>
    </row>
    <row r="4150" spans="1:15" x14ac:dyDescent="0.25">
      <c r="A4150" s="5" t="s">
        <v>3212</v>
      </c>
      <c r="B4150" s="6" t="s">
        <v>16</v>
      </c>
      <c r="C4150" s="9" t="str">
        <f>VLOOKUP(B4150,'De-Para_Estado_Regiao'!$B$3:$C$29,2,0)</f>
        <v>Sudeste</v>
      </c>
      <c r="D4150" s="6">
        <v>290</v>
      </c>
      <c r="E4150" s="6">
        <v>0.67</v>
      </c>
      <c r="F4150" s="6">
        <v>0.64500000000000002</v>
      </c>
      <c r="G4150" s="6">
        <v>0.55000000000000004</v>
      </c>
      <c r="H4150" s="6">
        <v>15735.92</v>
      </c>
      <c r="I4150" s="6">
        <v>9</v>
      </c>
      <c r="J4150" s="36" t="str">
        <f t="shared" si="64"/>
        <v>Médio</v>
      </c>
      <c r="K4150" s="6">
        <f>IF(OR(B4150="",D4150="",E4150="",F4150="",G4150="",H4150=""),1,0)</f>
        <v>0</v>
      </c>
      <c r="L4150" s="6">
        <f>IF(C4150&lt;Panorama_geral!$B$3,1,0)</f>
        <v>0</v>
      </c>
      <c r="M4150" s="36">
        <f>IF(D4150&gt;Educacao_infantil!$I$3,1,0)</f>
        <v>0</v>
      </c>
      <c r="N4150" s="7">
        <f>IF(I4150&lt;Educacao_infantil!$J$3,1,0)</f>
        <v>0</v>
      </c>
      <c r="O4150" s="22"/>
    </row>
    <row r="4151" spans="1:15" x14ac:dyDescent="0.25">
      <c r="A4151" s="5" t="s">
        <v>3216</v>
      </c>
      <c r="B4151" s="6" t="s">
        <v>7</v>
      </c>
      <c r="C4151" s="9" t="str">
        <f>VLOOKUP(B4151,'De-Para_Estado_Regiao'!$B$3:$C$29,2,0)</f>
        <v>Sudeste</v>
      </c>
      <c r="D4151" s="6">
        <v>208</v>
      </c>
      <c r="E4151" s="6">
        <v>0.74099999999999999</v>
      </c>
      <c r="F4151" s="6">
        <v>0.70099999999999996</v>
      </c>
      <c r="G4151" s="6">
        <v>0.71</v>
      </c>
      <c r="H4151" s="6">
        <v>35767.379999999997</v>
      </c>
      <c r="I4151" s="6">
        <v>1</v>
      </c>
      <c r="J4151" s="36" t="str">
        <f t="shared" si="64"/>
        <v>Alto</v>
      </c>
      <c r="K4151" s="6">
        <f>IF(OR(B4151="",D4151="",E4151="",F4151="",G4151="",H4151=""),1,0)</f>
        <v>0</v>
      </c>
      <c r="L4151" s="6">
        <f>IF(C4151&lt;Panorama_geral!$B$3,1,0)</f>
        <v>0</v>
      </c>
      <c r="M4151" s="36">
        <f>IF(D4151&gt;Educacao_infantil!$I$3,1,0)</f>
        <v>0</v>
      </c>
      <c r="N4151" s="7">
        <f>IF(I4151&lt;Educacao_infantil!$J$3,1,0)</f>
        <v>1</v>
      </c>
      <c r="O4151" s="22"/>
    </row>
    <row r="4152" spans="1:15" x14ac:dyDescent="0.25">
      <c r="A4152" s="5" t="s">
        <v>3218</v>
      </c>
      <c r="B4152" s="6" t="s">
        <v>59</v>
      </c>
      <c r="C4152" s="9" t="str">
        <f>VLOOKUP(B4152,'De-Para_Estado_Regiao'!$B$3:$C$29,2,0)</f>
        <v>Sul</v>
      </c>
      <c r="D4152" s="6">
        <v>340</v>
      </c>
      <c r="E4152" s="6">
        <v>0.74199999999999999</v>
      </c>
      <c r="F4152" s="6">
        <v>0.73899999999999999</v>
      </c>
      <c r="G4152" s="6">
        <v>0.63600000000000001</v>
      </c>
      <c r="H4152" s="6">
        <v>20143.89</v>
      </c>
      <c r="I4152" s="6">
        <v>9</v>
      </c>
      <c r="J4152" s="36" t="str">
        <f t="shared" si="64"/>
        <v>Alto</v>
      </c>
      <c r="K4152" s="6">
        <f>IF(OR(B4152="",D4152="",E4152="",F4152="",G4152="",H4152=""),1,0)</f>
        <v>0</v>
      </c>
      <c r="L4152" s="6">
        <f>IF(C4152&lt;Panorama_geral!$B$3,1,0)</f>
        <v>0</v>
      </c>
      <c r="M4152" s="36">
        <f>IF(D4152&gt;Educacao_infantil!$I$3,1,0)</f>
        <v>0</v>
      </c>
      <c r="N4152" s="7">
        <f>IF(I4152&lt;Educacao_infantil!$J$3,1,0)</f>
        <v>0</v>
      </c>
      <c r="O4152" s="22"/>
    </row>
    <row r="4153" spans="1:15" x14ac:dyDescent="0.25">
      <c r="A4153" s="8" t="s">
        <v>3221</v>
      </c>
      <c r="B4153" s="9" t="s">
        <v>14</v>
      </c>
      <c r="C4153" s="9" t="str">
        <f>VLOOKUP(B4153,'De-Para_Estado_Regiao'!$B$3:$C$29,2,0)</f>
        <v>Sul</v>
      </c>
      <c r="D4153" s="9">
        <v>72</v>
      </c>
      <c r="E4153" s="9">
        <v>0.74099999999999999</v>
      </c>
      <c r="F4153" s="9">
        <v>0.79400000000000004</v>
      </c>
      <c r="G4153" s="9">
        <v>0.60199999999999998</v>
      </c>
      <c r="H4153" s="9">
        <v>41033.47</v>
      </c>
      <c r="I4153" s="6">
        <v>1</v>
      </c>
      <c r="J4153" s="36" t="str">
        <f t="shared" si="64"/>
        <v>Alto</v>
      </c>
      <c r="K4153" s="6">
        <f>IF(OR(B4153="",D4153="",E4153="",F4153="",G4153="",H4153=""),1,0)</f>
        <v>0</v>
      </c>
      <c r="L4153" s="6">
        <f>IF(C4153&lt;Panorama_geral!$B$3,1,0)</f>
        <v>0</v>
      </c>
      <c r="M4153" s="36">
        <f>IF(D4153&gt;Educacao_infantil!$I$3,1,0)</f>
        <v>0</v>
      </c>
      <c r="N4153" s="7">
        <f>IF(I4153&lt;Educacao_infantil!$J$3,1,0)</f>
        <v>1</v>
      </c>
      <c r="O4153" s="22"/>
    </row>
    <row r="4154" spans="1:15" x14ac:dyDescent="0.25">
      <c r="A4154" s="5" t="s">
        <v>3222</v>
      </c>
      <c r="B4154" s="6" t="s">
        <v>7</v>
      </c>
      <c r="C4154" s="9" t="str">
        <f>VLOOKUP(B4154,'De-Para_Estado_Regiao'!$B$3:$C$29,2,0)</f>
        <v>Sudeste</v>
      </c>
      <c r="D4154" s="6">
        <v>109</v>
      </c>
      <c r="E4154" s="6">
        <v>0.67700000000000005</v>
      </c>
      <c r="F4154" s="6">
        <v>0.65</v>
      </c>
      <c r="G4154" s="6">
        <v>0.59099999999999997</v>
      </c>
      <c r="H4154" s="6">
        <v>26501.1</v>
      </c>
      <c r="I4154" s="6">
        <v>1</v>
      </c>
      <c r="J4154" s="36" t="str">
        <f t="shared" si="64"/>
        <v>Médio</v>
      </c>
      <c r="K4154" s="6">
        <f>IF(OR(B4154="",D4154="",E4154="",F4154="",G4154="",H4154=""),1,0)</f>
        <v>0</v>
      </c>
      <c r="L4154" s="6">
        <f>IF(C4154&lt;Panorama_geral!$B$3,1,0)</f>
        <v>0</v>
      </c>
      <c r="M4154" s="36">
        <f>IF(D4154&gt;Educacao_infantil!$I$3,1,0)</f>
        <v>0</v>
      </c>
      <c r="N4154" s="7">
        <f>IF(I4154&lt;Educacao_infantil!$J$3,1,0)</f>
        <v>1</v>
      </c>
      <c r="O4154" s="22"/>
    </row>
    <row r="4155" spans="1:15" x14ac:dyDescent="0.25">
      <c r="A4155" s="8" t="s">
        <v>3223</v>
      </c>
      <c r="B4155" s="9" t="s">
        <v>59</v>
      </c>
      <c r="C4155" s="9" t="str">
        <f>VLOOKUP(B4155,'De-Para_Estado_Regiao'!$B$3:$C$29,2,0)</f>
        <v>Sul</v>
      </c>
      <c r="D4155" s="9">
        <v>154</v>
      </c>
      <c r="E4155" s="9">
        <v>0.73</v>
      </c>
      <c r="F4155" s="9">
        <v>0.74099999999999999</v>
      </c>
      <c r="G4155" s="9">
        <v>0.65</v>
      </c>
      <c r="H4155" s="9">
        <v>23976.02</v>
      </c>
      <c r="I4155" s="6">
        <v>3</v>
      </c>
      <c r="J4155" s="36" t="str">
        <f t="shared" si="64"/>
        <v>Alto</v>
      </c>
      <c r="K4155" s="6">
        <f>IF(OR(B4155="",D4155="",E4155="",F4155="",G4155="",H4155=""),1,0)</f>
        <v>0</v>
      </c>
      <c r="L4155" s="6">
        <f>IF(C4155&lt;Panorama_geral!$B$3,1,0)</f>
        <v>0</v>
      </c>
      <c r="M4155" s="36">
        <f>IF(D4155&gt;Educacao_infantil!$I$3,1,0)</f>
        <v>0</v>
      </c>
      <c r="N4155" s="7">
        <f>IF(I4155&lt;Educacao_infantil!$J$3,1,0)</f>
        <v>0</v>
      </c>
      <c r="O4155" s="22"/>
    </row>
    <row r="4156" spans="1:15" x14ac:dyDescent="0.25">
      <c r="A4156" s="5" t="s">
        <v>3224</v>
      </c>
      <c r="B4156" s="6" t="s">
        <v>14</v>
      </c>
      <c r="C4156" s="9" t="str">
        <f>VLOOKUP(B4156,'De-Para_Estado_Regiao'!$B$3:$C$29,2,0)</f>
        <v>Sul</v>
      </c>
      <c r="D4156" s="6">
        <v>85</v>
      </c>
      <c r="E4156" s="6">
        <v>0.69</v>
      </c>
      <c r="F4156" s="6">
        <v>0.68799999999999994</v>
      </c>
      <c r="G4156" s="6">
        <v>0.58399999999999996</v>
      </c>
      <c r="H4156" s="6">
        <v>22963.13</v>
      </c>
      <c r="I4156" s="6">
        <v>5</v>
      </c>
      <c r="J4156" s="36" t="str">
        <f t="shared" si="64"/>
        <v>Médio</v>
      </c>
      <c r="K4156" s="6">
        <f>IF(OR(B4156="",D4156="",E4156="",F4156="",G4156="",H4156=""),1,0)</f>
        <v>0</v>
      </c>
      <c r="L4156" s="6">
        <f>IF(C4156&lt;Panorama_geral!$B$3,1,0)</f>
        <v>0</v>
      </c>
      <c r="M4156" s="36">
        <f>IF(D4156&gt;Educacao_infantil!$I$3,1,0)</f>
        <v>0</v>
      </c>
      <c r="N4156" s="7">
        <f>IF(I4156&lt;Educacao_infantil!$J$3,1,0)</f>
        <v>0</v>
      </c>
      <c r="O4156" s="22"/>
    </row>
    <row r="4157" spans="1:15" x14ac:dyDescent="0.25">
      <c r="A4157" s="8" t="s">
        <v>3225</v>
      </c>
      <c r="B4157" s="9" t="s">
        <v>111</v>
      </c>
      <c r="C4157" s="9" t="str">
        <f>VLOOKUP(B4157,'De-Para_Estado_Regiao'!$B$3:$C$29,2,0)</f>
        <v>Norte</v>
      </c>
      <c r="D4157" s="9">
        <v>493</v>
      </c>
      <c r="E4157" s="9">
        <v>0.65</v>
      </c>
      <c r="F4157" s="9">
        <v>0.63600000000000001</v>
      </c>
      <c r="G4157" s="9">
        <v>0.52300000000000002</v>
      </c>
      <c r="H4157" s="9">
        <v>13306.15</v>
      </c>
      <c r="I4157" s="6">
        <v>9</v>
      </c>
      <c r="J4157" s="36" t="str">
        <f t="shared" si="64"/>
        <v>Médio</v>
      </c>
      <c r="K4157" s="6">
        <f>IF(OR(B4157="",D4157="",E4157="",F4157="",G4157="",H4157=""),1,0)</f>
        <v>0</v>
      </c>
      <c r="L4157" s="6">
        <f>IF(C4157&lt;Panorama_geral!$B$3,1,0)</f>
        <v>0</v>
      </c>
      <c r="M4157" s="36">
        <f>IF(D4157&gt;Educacao_infantil!$I$3,1,0)</f>
        <v>0</v>
      </c>
      <c r="N4157" s="7">
        <f>IF(I4157&lt;Educacao_infantil!$J$3,1,0)</f>
        <v>0</v>
      </c>
      <c r="O4157" s="22"/>
    </row>
    <row r="4158" spans="1:15" x14ac:dyDescent="0.25">
      <c r="A4158" s="5" t="s">
        <v>3226</v>
      </c>
      <c r="B4158" s="6" t="s">
        <v>59</v>
      </c>
      <c r="C4158" s="9" t="str">
        <f>VLOOKUP(B4158,'De-Para_Estado_Regiao'!$B$3:$C$29,2,0)</f>
        <v>Sul</v>
      </c>
      <c r="D4158" s="6">
        <v>127</v>
      </c>
      <c r="E4158" s="6">
        <v>0.78</v>
      </c>
      <c r="F4158" s="6">
        <v>0.76600000000000001</v>
      </c>
      <c r="G4158" s="6">
        <v>0.70199999999999996</v>
      </c>
      <c r="H4158" s="6">
        <v>38112.97</v>
      </c>
      <c r="I4158" s="6">
        <v>1</v>
      </c>
      <c r="J4158" s="36" t="str">
        <f t="shared" si="64"/>
        <v>Alto</v>
      </c>
      <c r="K4158" s="6">
        <f>IF(OR(B4158="",D4158="",E4158="",F4158="",G4158="",H4158=""),1,0)</f>
        <v>0</v>
      </c>
      <c r="L4158" s="6">
        <f>IF(C4158&lt;Panorama_geral!$B$3,1,0)</f>
        <v>0</v>
      </c>
      <c r="M4158" s="36">
        <f>IF(D4158&gt;Educacao_infantil!$I$3,1,0)</f>
        <v>0</v>
      </c>
      <c r="N4158" s="7">
        <f>IF(I4158&lt;Educacao_infantil!$J$3,1,0)</f>
        <v>1</v>
      </c>
      <c r="O4158" s="22"/>
    </row>
    <row r="4159" spans="1:15" x14ac:dyDescent="0.25">
      <c r="A4159" s="8" t="s">
        <v>3227</v>
      </c>
      <c r="B4159" s="9" t="s">
        <v>270</v>
      </c>
      <c r="C4159" s="9" t="str">
        <f>VLOOKUP(B4159,'De-Para_Estado_Regiao'!$B$3:$C$29,2,0)</f>
        <v>Norte</v>
      </c>
      <c r="D4159" s="9">
        <v>410</v>
      </c>
      <c r="E4159" s="9">
        <v>0.65500000000000003</v>
      </c>
      <c r="F4159" s="9">
        <v>0.61399999999999999</v>
      </c>
      <c r="G4159" s="9">
        <v>0.58699999999999997</v>
      </c>
      <c r="H4159" s="9">
        <v>18387.38</v>
      </c>
      <c r="I4159" s="6">
        <v>0</v>
      </c>
      <c r="J4159" s="36" t="str">
        <f t="shared" si="64"/>
        <v>Médio</v>
      </c>
      <c r="K4159" s="6">
        <f>IF(OR(B4159="",D4159="",E4159="",F4159="",G4159="",H4159=""),1,0)</f>
        <v>0</v>
      </c>
      <c r="L4159" s="6">
        <f>IF(C4159&lt;Panorama_geral!$B$3,1,0)</f>
        <v>0</v>
      </c>
      <c r="M4159" s="36">
        <f>IF(D4159&gt;Educacao_infantil!$I$3,1,0)</f>
        <v>0</v>
      </c>
      <c r="N4159" s="7">
        <f>IF(I4159&lt;Educacao_infantil!$J$3,1,0)</f>
        <v>1</v>
      </c>
      <c r="O4159" s="22"/>
    </row>
    <row r="4160" spans="1:15" x14ac:dyDescent="0.25">
      <c r="A4160" s="5" t="s">
        <v>3228</v>
      </c>
      <c r="B4160" s="6" t="s">
        <v>16</v>
      </c>
      <c r="C4160" s="9" t="str">
        <f>VLOOKUP(B4160,'De-Para_Estado_Regiao'!$B$3:$C$29,2,0)</f>
        <v>Sudeste</v>
      </c>
      <c r="D4160" s="6">
        <v>450</v>
      </c>
      <c r="E4160" s="6">
        <v>0.63300000000000001</v>
      </c>
      <c r="F4160" s="6">
        <v>0.61399999999999999</v>
      </c>
      <c r="G4160" s="6">
        <v>0.499</v>
      </c>
      <c r="H4160" s="6">
        <v>9436.77</v>
      </c>
      <c r="I4160" s="6">
        <v>14</v>
      </c>
      <c r="J4160" s="36" t="str">
        <f t="shared" si="64"/>
        <v>Médio</v>
      </c>
      <c r="K4160" s="6">
        <f>IF(OR(B4160="",D4160="",E4160="",F4160="",G4160="",H4160=""),1,0)</f>
        <v>0</v>
      </c>
      <c r="L4160" s="6">
        <f>IF(C4160&lt;Panorama_geral!$B$3,1,0)</f>
        <v>0</v>
      </c>
      <c r="M4160" s="36">
        <f>IF(D4160&gt;Educacao_infantil!$I$3,1,0)</f>
        <v>0</v>
      </c>
      <c r="N4160" s="7">
        <f>IF(I4160&lt;Educacao_infantil!$J$3,1,0)</f>
        <v>0</v>
      </c>
      <c r="O4160" s="22"/>
    </row>
    <row r="4161" spans="1:15" x14ac:dyDescent="0.25">
      <c r="A4161" s="8" t="s">
        <v>3229</v>
      </c>
      <c r="B4161" s="9" t="s">
        <v>14</v>
      </c>
      <c r="C4161" s="9" t="str">
        <f>VLOOKUP(B4161,'De-Para_Estado_Regiao'!$B$3:$C$29,2,0)</f>
        <v>Sul</v>
      </c>
      <c r="D4161" s="9">
        <v>96</v>
      </c>
      <c r="E4161" s="9">
        <v>0.70299999999999996</v>
      </c>
      <c r="F4161" s="9">
        <v>0.747</v>
      </c>
      <c r="G4161" s="9">
        <v>0.56000000000000005</v>
      </c>
      <c r="H4161" s="9">
        <v>30115.98</v>
      </c>
      <c r="I4161" s="6">
        <v>7</v>
      </c>
      <c r="J4161" s="36" t="str">
        <f t="shared" si="64"/>
        <v>Alto</v>
      </c>
      <c r="K4161" s="6">
        <f>IF(OR(B4161="",D4161="",E4161="",F4161="",G4161="",H4161=""),1,0)</f>
        <v>0</v>
      </c>
      <c r="L4161" s="6">
        <f>IF(C4161&lt;Panorama_geral!$B$3,1,0)</f>
        <v>0</v>
      </c>
      <c r="M4161" s="36">
        <f>IF(D4161&gt;Educacao_infantil!$I$3,1,0)</f>
        <v>0</v>
      </c>
      <c r="N4161" s="7">
        <f>IF(I4161&lt;Educacao_infantil!$J$3,1,0)</f>
        <v>0</v>
      </c>
      <c r="O4161" s="22"/>
    </row>
    <row r="4162" spans="1:15" x14ac:dyDescent="0.25">
      <c r="A4162" s="5" t="s">
        <v>3230</v>
      </c>
      <c r="B4162" s="6" t="s">
        <v>7</v>
      </c>
      <c r="C4162" s="9" t="str">
        <f>VLOOKUP(B4162,'De-Para_Estado_Regiao'!$B$3:$C$29,2,0)</f>
        <v>Sudeste</v>
      </c>
      <c r="D4162" s="6">
        <v>231</v>
      </c>
      <c r="E4162" s="6">
        <v>0.72</v>
      </c>
      <c r="F4162" s="6">
        <v>0.70399999999999996</v>
      </c>
      <c r="G4162" s="6">
        <v>0.64800000000000002</v>
      </c>
      <c r="H4162" s="6">
        <v>22589.03</v>
      </c>
      <c r="I4162" s="6">
        <v>2</v>
      </c>
      <c r="J4162" s="36" t="str">
        <f t="shared" si="64"/>
        <v>Alto</v>
      </c>
      <c r="K4162" s="6">
        <f>IF(OR(B4162="",D4162="",E4162="",F4162="",G4162="",H4162=""),1,0)</f>
        <v>0</v>
      </c>
      <c r="L4162" s="6">
        <f>IF(C4162&lt;Panorama_geral!$B$3,1,0)</f>
        <v>0</v>
      </c>
      <c r="M4162" s="36">
        <f>IF(D4162&gt;Educacao_infantil!$I$3,1,0)</f>
        <v>0</v>
      </c>
      <c r="N4162" s="7">
        <f>IF(I4162&lt;Educacao_infantil!$J$3,1,0)</f>
        <v>0</v>
      </c>
      <c r="O4162" s="22"/>
    </row>
    <row r="4163" spans="1:15" x14ac:dyDescent="0.25">
      <c r="A4163" s="8" t="s">
        <v>3231</v>
      </c>
      <c r="B4163" s="9" t="s">
        <v>14</v>
      </c>
      <c r="C4163" s="9" t="str">
        <f>VLOOKUP(B4163,'De-Para_Estado_Regiao'!$B$3:$C$29,2,0)</f>
        <v>Sul</v>
      </c>
      <c r="D4163" s="9">
        <v>185</v>
      </c>
      <c r="E4163" s="9">
        <v>0.73699999999999999</v>
      </c>
      <c r="F4163" s="9">
        <v>0.73899999999999999</v>
      </c>
      <c r="G4163" s="9">
        <v>0.63600000000000001</v>
      </c>
      <c r="H4163" s="9">
        <v>23202.35</v>
      </c>
      <c r="I4163" s="6">
        <v>7</v>
      </c>
      <c r="J4163" s="36" t="str">
        <f t="shared" si="64"/>
        <v>Alto</v>
      </c>
      <c r="K4163" s="6">
        <f>IF(OR(B4163="",D4163="",E4163="",F4163="",G4163="",H4163=""),1,0)</f>
        <v>0</v>
      </c>
      <c r="L4163" s="6">
        <f>IF(C4163&lt;Panorama_geral!$B$3,1,0)</f>
        <v>0</v>
      </c>
      <c r="M4163" s="36">
        <f>IF(D4163&gt;Educacao_infantil!$I$3,1,0)</f>
        <v>0</v>
      </c>
      <c r="N4163" s="7">
        <f>IF(I4163&lt;Educacao_infantil!$J$3,1,0)</f>
        <v>0</v>
      </c>
      <c r="O4163" s="22"/>
    </row>
    <row r="4164" spans="1:15" x14ac:dyDescent="0.25">
      <c r="A4164" s="5" t="s">
        <v>3232</v>
      </c>
      <c r="B4164" s="6" t="s">
        <v>31</v>
      </c>
      <c r="C4164" s="9" t="str">
        <f>VLOOKUP(B4164,'De-Para_Estado_Regiao'!$B$3:$C$29,2,0)</f>
        <v>Nordeste</v>
      </c>
      <c r="D4164" s="6">
        <v>543</v>
      </c>
      <c r="E4164" s="6">
        <v>0.60399999999999998</v>
      </c>
      <c r="F4164" s="6">
        <v>0.52500000000000002</v>
      </c>
      <c r="G4164" s="6">
        <v>0.54200000000000004</v>
      </c>
      <c r="H4164" s="6">
        <v>6187.36</v>
      </c>
      <c r="I4164" s="6">
        <v>16</v>
      </c>
      <c r="J4164" s="36" t="str">
        <f t="shared" si="64"/>
        <v>Médio</v>
      </c>
      <c r="K4164" s="6">
        <f>IF(OR(B4164="",D4164="",E4164="",F4164="",G4164="",H4164=""),1,0)</f>
        <v>0</v>
      </c>
      <c r="L4164" s="6">
        <f>IF(C4164&lt;Panorama_geral!$B$3,1,0)</f>
        <v>0</v>
      </c>
      <c r="M4164" s="36">
        <f>IF(D4164&gt;Educacao_infantil!$I$3,1,0)</f>
        <v>0</v>
      </c>
      <c r="N4164" s="7">
        <f>IF(I4164&lt;Educacao_infantil!$J$3,1,0)</f>
        <v>0</v>
      </c>
      <c r="O4164" s="22"/>
    </row>
    <row r="4165" spans="1:15" x14ac:dyDescent="0.25">
      <c r="A4165" s="8" t="s">
        <v>3233</v>
      </c>
      <c r="B4165" s="9" t="s">
        <v>7</v>
      </c>
      <c r="C4165" s="9" t="str">
        <f>VLOOKUP(B4165,'De-Para_Estado_Regiao'!$B$3:$C$29,2,0)</f>
        <v>Sudeste</v>
      </c>
      <c r="D4165" s="9">
        <v>199</v>
      </c>
      <c r="E4165" s="9">
        <v>0.71099999999999997</v>
      </c>
      <c r="F4165" s="9">
        <v>0.68799999999999994</v>
      </c>
      <c r="G4165" s="9">
        <v>0.64200000000000002</v>
      </c>
      <c r="H4165" s="9">
        <v>24406.16</v>
      </c>
      <c r="I4165" s="6">
        <v>1</v>
      </c>
      <c r="J4165" s="36" t="str">
        <f t="shared" si="64"/>
        <v>Alto</v>
      </c>
      <c r="K4165" s="6">
        <f>IF(OR(B4165="",D4165="",E4165="",F4165="",G4165="",H4165=""),1,0)</f>
        <v>0</v>
      </c>
      <c r="L4165" s="6">
        <f>IF(C4165&lt;Panorama_geral!$B$3,1,0)</f>
        <v>0</v>
      </c>
      <c r="M4165" s="36">
        <f>IF(D4165&gt;Educacao_infantil!$I$3,1,0)</f>
        <v>0</v>
      </c>
      <c r="N4165" s="7">
        <f>IF(I4165&lt;Educacao_infantil!$J$3,1,0)</f>
        <v>1</v>
      </c>
      <c r="O4165" s="22"/>
    </row>
    <row r="4166" spans="1:15" x14ac:dyDescent="0.25">
      <c r="A4166" s="5" t="s">
        <v>3234</v>
      </c>
      <c r="B4166" s="6" t="s">
        <v>72</v>
      </c>
      <c r="C4166" s="9" t="str">
        <f>VLOOKUP(B4166,'De-Para_Estado_Regiao'!$B$3:$C$29,2,0)</f>
        <v>Nordeste</v>
      </c>
      <c r="D4166" s="6">
        <v>641</v>
      </c>
      <c r="E4166" s="6">
        <v>0.61799999999999999</v>
      </c>
      <c r="F4166" s="6">
        <v>0.59899999999999998</v>
      </c>
      <c r="G4166" s="6">
        <v>0.51300000000000001</v>
      </c>
      <c r="H4166" s="6">
        <v>8327.81</v>
      </c>
      <c r="I4166" s="6">
        <v>4</v>
      </c>
      <c r="J4166" s="36" t="str">
        <f t="shared" ref="J4166:J4229" si="65">IF(E4166&lt;0.55,"Baixo", IF(E4166&lt;0.7,"Médio", IF(E4166&lt;0.8,"Alto","Muito Alto")))</f>
        <v>Médio</v>
      </c>
      <c r="K4166" s="6">
        <f>IF(OR(B4166="",D4166="",E4166="",F4166="",G4166="",H4166=""),1,0)</f>
        <v>0</v>
      </c>
      <c r="L4166" s="6">
        <f>IF(C4166&lt;Panorama_geral!$B$3,1,0)</f>
        <v>0</v>
      </c>
      <c r="M4166" s="36">
        <f>IF(D4166&gt;Educacao_infantil!$I$3,1,0)</f>
        <v>0</v>
      </c>
      <c r="N4166" s="7">
        <f>IF(I4166&lt;Educacao_infantil!$J$3,1,0)</f>
        <v>0</v>
      </c>
      <c r="O4166" s="22"/>
    </row>
    <row r="4167" spans="1:15" x14ac:dyDescent="0.25">
      <c r="A4167" s="8" t="s">
        <v>3235</v>
      </c>
      <c r="B4167" s="9" t="s">
        <v>114</v>
      </c>
      <c r="C4167" s="9" t="str">
        <f>VLOOKUP(B4167,'De-Para_Estado_Regiao'!$B$3:$C$29,2,0)</f>
        <v>Nordeste</v>
      </c>
      <c r="D4167" s="9">
        <v>239</v>
      </c>
      <c r="E4167" s="9">
        <v>0.60899999999999999</v>
      </c>
      <c r="F4167" s="9">
        <v>0.56499999999999995</v>
      </c>
      <c r="G4167" s="9">
        <v>0.54100000000000004</v>
      </c>
      <c r="H4167" s="9">
        <v>11753.58</v>
      </c>
      <c r="I4167" s="6">
        <v>0</v>
      </c>
      <c r="J4167" s="36" t="str">
        <f t="shared" si="65"/>
        <v>Médio</v>
      </c>
      <c r="K4167" s="6">
        <f>IF(OR(B4167="",D4167="",E4167="",F4167="",G4167="",H4167=""),1,0)</f>
        <v>0</v>
      </c>
      <c r="L4167" s="6">
        <f>IF(C4167&lt;Panorama_geral!$B$3,1,0)</f>
        <v>0</v>
      </c>
      <c r="M4167" s="36">
        <f>IF(D4167&gt;Educacao_infantil!$I$3,1,0)</f>
        <v>0</v>
      </c>
      <c r="N4167" s="7">
        <f>IF(I4167&lt;Educacao_infantil!$J$3,1,0)</f>
        <v>1</v>
      </c>
      <c r="O4167" s="22"/>
    </row>
    <row r="4168" spans="1:15" x14ac:dyDescent="0.25">
      <c r="A4168" s="5" t="s">
        <v>3236</v>
      </c>
      <c r="B4168" s="6" t="s">
        <v>14</v>
      </c>
      <c r="C4168" s="9" t="str">
        <f>VLOOKUP(B4168,'De-Para_Estado_Regiao'!$B$3:$C$29,2,0)</f>
        <v>Sul</v>
      </c>
      <c r="D4168" s="6">
        <v>152</v>
      </c>
      <c r="E4168" s="6">
        <v>0.66200000000000003</v>
      </c>
      <c r="F4168" s="6">
        <v>0.67700000000000005</v>
      </c>
      <c r="G4168" s="6">
        <v>0.52800000000000002</v>
      </c>
      <c r="H4168" s="6">
        <v>19941.21</v>
      </c>
      <c r="I4168" s="6">
        <v>7</v>
      </c>
      <c r="J4168" s="36" t="str">
        <f t="shared" si="65"/>
        <v>Médio</v>
      </c>
      <c r="K4168" s="6">
        <f>IF(OR(B4168="",D4168="",E4168="",F4168="",G4168="",H4168=""),1,0)</f>
        <v>0</v>
      </c>
      <c r="L4168" s="6">
        <f>IF(C4168&lt;Panorama_geral!$B$3,1,0)</f>
        <v>0</v>
      </c>
      <c r="M4168" s="36">
        <f>IF(D4168&gt;Educacao_infantil!$I$3,1,0)</f>
        <v>0</v>
      </c>
      <c r="N4168" s="7">
        <f>IF(I4168&lt;Educacao_infantil!$J$3,1,0)</f>
        <v>0</v>
      </c>
      <c r="O4168" s="22"/>
    </row>
    <row r="4169" spans="1:15" x14ac:dyDescent="0.25">
      <c r="A4169" s="8" t="s">
        <v>3237</v>
      </c>
      <c r="B4169" s="9" t="s">
        <v>14</v>
      </c>
      <c r="C4169" s="9" t="str">
        <f>VLOOKUP(B4169,'De-Para_Estado_Regiao'!$B$3:$C$29,2,0)</f>
        <v>Sul</v>
      </c>
      <c r="D4169" s="9">
        <v>91</v>
      </c>
      <c r="E4169" s="9">
        <v>0.71</v>
      </c>
      <c r="F4169" s="9">
        <v>0.68899999999999995</v>
      </c>
      <c r="G4169" s="9">
        <v>0.626</v>
      </c>
      <c r="H4169" s="9">
        <v>31661.360000000001</v>
      </c>
      <c r="I4169" s="6">
        <v>4</v>
      </c>
      <c r="J4169" s="36" t="str">
        <f t="shared" si="65"/>
        <v>Alto</v>
      </c>
      <c r="K4169" s="6">
        <f>IF(OR(B4169="",D4169="",E4169="",F4169="",G4169="",H4169=""),1,0)</f>
        <v>0</v>
      </c>
      <c r="L4169" s="6">
        <f>IF(C4169&lt;Panorama_geral!$B$3,1,0)</f>
        <v>0</v>
      </c>
      <c r="M4169" s="36">
        <f>IF(D4169&gt;Educacao_infantil!$I$3,1,0)</f>
        <v>0</v>
      </c>
      <c r="N4169" s="7">
        <f>IF(I4169&lt;Educacao_infantil!$J$3,1,0)</f>
        <v>0</v>
      </c>
      <c r="O4169" s="22"/>
    </row>
    <row r="4170" spans="1:15" x14ac:dyDescent="0.25">
      <c r="A4170" s="5" t="s">
        <v>3238</v>
      </c>
      <c r="B4170" s="6" t="s">
        <v>7</v>
      </c>
      <c r="C4170" s="9" t="str">
        <f>VLOOKUP(B4170,'De-Para_Estado_Regiao'!$B$3:$C$29,2,0)</f>
        <v>Sudeste</v>
      </c>
      <c r="D4170" s="6">
        <v>149</v>
      </c>
      <c r="E4170" s="6">
        <v>0.70599999999999996</v>
      </c>
      <c r="F4170" s="6">
        <v>0.68500000000000005</v>
      </c>
      <c r="G4170" s="6">
        <v>0.63200000000000001</v>
      </c>
      <c r="H4170" s="6">
        <v>14222.23</v>
      </c>
      <c r="I4170" s="6">
        <v>5</v>
      </c>
      <c r="J4170" s="36" t="str">
        <f t="shared" si="65"/>
        <v>Alto</v>
      </c>
      <c r="K4170" s="6">
        <f>IF(OR(B4170="",D4170="",E4170="",F4170="",G4170="",H4170=""),1,0)</f>
        <v>0</v>
      </c>
      <c r="L4170" s="6">
        <f>IF(C4170&lt;Panorama_geral!$B$3,1,0)</f>
        <v>0</v>
      </c>
      <c r="M4170" s="36">
        <f>IF(D4170&gt;Educacao_infantil!$I$3,1,0)</f>
        <v>0</v>
      </c>
      <c r="N4170" s="7">
        <f>IF(I4170&lt;Educacao_infantil!$J$3,1,0)</f>
        <v>0</v>
      </c>
      <c r="O4170" s="22"/>
    </row>
    <row r="4171" spans="1:15" x14ac:dyDescent="0.25">
      <c r="A4171" s="8" t="s">
        <v>3239</v>
      </c>
      <c r="B4171" s="9" t="s">
        <v>59</v>
      </c>
      <c r="C4171" s="9" t="str">
        <f>VLOOKUP(B4171,'De-Para_Estado_Regiao'!$B$3:$C$29,2,0)</f>
        <v>Sul</v>
      </c>
      <c r="D4171" s="9">
        <v>110</v>
      </c>
      <c r="E4171" s="9">
        <v>0.71</v>
      </c>
      <c r="F4171" s="9">
        <v>0.70199999999999996</v>
      </c>
      <c r="G4171" s="9">
        <v>0.624</v>
      </c>
      <c r="H4171" s="9">
        <v>19390.38</v>
      </c>
      <c r="I4171" s="6">
        <v>7</v>
      </c>
      <c r="J4171" s="36" t="str">
        <f t="shared" si="65"/>
        <v>Alto</v>
      </c>
      <c r="K4171" s="6">
        <f>IF(OR(B4171="",D4171="",E4171="",F4171="",G4171="",H4171=""),1,0)</f>
        <v>0</v>
      </c>
      <c r="L4171" s="6">
        <f>IF(C4171&lt;Panorama_geral!$B$3,1,0)</f>
        <v>0</v>
      </c>
      <c r="M4171" s="36">
        <f>IF(D4171&gt;Educacao_infantil!$I$3,1,0)</f>
        <v>0</v>
      </c>
      <c r="N4171" s="7">
        <f>IF(I4171&lt;Educacao_infantil!$J$3,1,0)</f>
        <v>0</v>
      </c>
      <c r="O4171" s="22"/>
    </row>
    <row r="4172" spans="1:15" x14ac:dyDescent="0.25">
      <c r="A4172" s="5" t="s">
        <v>3240</v>
      </c>
      <c r="B4172" s="6" t="s">
        <v>14</v>
      </c>
      <c r="C4172" s="9" t="str">
        <f>VLOOKUP(B4172,'De-Para_Estado_Regiao'!$B$3:$C$29,2,0)</f>
        <v>Sul</v>
      </c>
      <c r="D4172" s="6">
        <v>52</v>
      </c>
      <c r="E4172" s="6">
        <v>0.71499999999999997</v>
      </c>
      <c r="F4172" s="6">
        <v>0.745</v>
      </c>
      <c r="G4172" s="6">
        <v>0.56299999999999994</v>
      </c>
      <c r="H4172" s="6">
        <v>21841.599999999999</v>
      </c>
      <c r="I4172" s="6">
        <v>1</v>
      </c>
      <c r="J4172" s="36" t="str">
        <f t="shared" si="65"/>
        <v>Alto</v>
      </c>
      <c r="K4172" s="6">
        <f>IF(OR(B4172="",D4172="",E4172="",F4172="",G4172="",H4172=""),1,0)</f>
        <v>0</v>
      </c>
      <c r="L4172" s="6">
        <f>IF(C4172&lt;Panorama_geral!$B$3,1,0)</f>
        <v>0</v>
      </c>
      <c r="M4172" s="36">
        <f>IF(D4172&gt;Educacao_infantil!$I$3,1,0)</f>
        <v>0</v>
      </c>
      <c r="N4172" s="7">
        <f>IF(I4172&lt;Educacao_infantil!$J$3,1,0)</f>
        <v>1</v>
      </c>
      <c r="O4172" s="22"/>
    </row>
    <row r="4173" spans="1:15" x14ac:dyDescent="0.25">
      <c r="A4173" s="8" t="s">
        <v>3241</v>
      </c>
      <c r="B4173" s="9" t="s">
        <v>14</v>
      </c>
      <c r="C4173" s="9" t="str">
        <f>VLOOKUP(B4173,'De-Para_Estado_Regiao'!$B$3:$C$29,2,0)</f>
        <v>Sul</v>
      </c>
      <c r="D4173" s="9">
        <v>61</v>
      </c>
      <c r="E4173" s="9">
        <v>0.75700000000000001</v>
      </c>
      <c r="F4173" s="9">
        <v>0.77500000000000002</v>
      </c>
      <c r="G4173" s="9">
        <v>0.67</v>
      </c>
      <c r="H4173" s="9">
        <v>26180.85</v>
      </c>
      <c r="I4173" s="6">
        <v>3</v>
      </c>
      <c r="J4173" s="36" t="str">
        <f t="shared" si="65"/>
        <v>Alto</v>
      </c>
      <c r="K4173" s="6">
        <f>IF(OR(B4173="",D4173="",E4173="",F4173="",G4173="",H4173=""),1,0)</f>
        <v>0</v>
      </c>
      <c r="L4173" s="6">
        <f>IF(C4173&lt;Panorama_geral!$B$3,1,0)</f>
        <v>0</v>
      </c>
      <c r="M4173" s="36">
        <f>IF(D4173&gt;Educacao_infantil!$I$3,1,0)</f>
        <v>0</v>
      </c>
      <c r="N4173" s="7">
        <f>IF(I4173&lt;Educacao_infantil!$J$3,1,0)</f>
        <v>0</v>
      </c>
      <c r="O4173" s="22"/>
    </row>
    <row r="4174" spans="1:15" x14ac:dyDescent="0.25">
      <c r="A4174" s="5" t="s">
        <v>3242</v>
      </c>
      <c r="B4174" s="6" t="s">
        <v>16</v>
      </c>
      <c r="C4174" s="9" t="str">
        <f>VLOOKUP(B4174,'De-Para_Estado_Regiao'!$B$3:$C$29,2,0)</f>
        <v>Sudeste</v>
      </c>
      <c r="D4174" s="6">
        <v>257</v>
      </c>
      <c r="E4174" s="6">
        <v>0.626</v>
      </c>
      <c r="F4174" s="6">
        <v>0.61299999999999999</v>
      </c>
      <c r="G4174" s="6">
        <v>0.49299999999999999</v>
      </c>
      <c r="H4174" s="6">
        <v>8565.33</v>
      </c>
      <c r="I4174" s="6">
        <v>7</v>
      </c>
      <c r="J4174" s="36" t="str">
        <f t="shared" si="65"/>
        <v>Médio</v>
      </c>
      <c r="K4174" s="6">
        <f>IF(OR(B4174="",D4174="",E4174="",F4174="",G4174="",H4174=""),1,0)</f>
        <v>0</v>
      </c>
      <c r="L4174" s="6">
        <f>IF(C4174&lt;Panorama_geral!$B$3,1,0)</f>
        <v>0</v>
      </c>
      <c r="M4174" s="36">
        <f>IF(D4174&gt;Educacao_infantil!$I$3,1,0)</f>
        <v>0</v>
      </c>
      <c r="N4174" s="7">
        <f>IF(I4174&lt;Educacao_infantil!$J$3,1,0)</f>
        <v>0</v>
      </c>
      <c r="O4174" s="22"/>
    </row>
    <row r="4175" spans="1:15" x14ac:dyDescent="0.25">
      <c r="A4175" s="5" t="s">
        <v>3244</v>
      </c>
      <c r="B4175" s="6" t="s">
        <v>24</v>
      </c>
      <c r="C4175" s="9" t="str">
        <f>VLOOKUP(B4175,'De-Para_Estado_Regiao'!$B$3:$C$29,2,0)</f>
        <v>Nordeste</v>
      </c>
      <c r="D4175" s="6">
        <v>355</v>
      </c>
      <c r="E4175" s="6">
        <v>0.61799999999999999</v>
      </c>
      <c r="F4175" s="6">
        <v>0.59799999999999998</v>
      </c>
      <c r="G4175" s="6">
        <v>0.51300000000000001</v>
      </c>
      <c r="H4175" s="6">
        <v>6941.83</v>
      </c>
      <c r="I4175" s="6">
        <v>17</v>
      </c>
      <c r="J4175" s="36" t="str">
        <f t="shared" si="65"/>
        <v>Médio</v>
      </c>
      <c r="K4175" s="6">
        <f>IF(OR(B4175="",D4175="",E4175="",F4175="",G4175="",H4175=""),1,0)</f>
        <v>0</v>
      </c>
      <c r="L4175" s="6">
        <f>IF(C4175&lt;Panorama_geral!$B$3,1,0)</f>
        <v>0</v>
      </c>
      <c r="M4175" s="36">
        <f>IF(D4175&gt;Educacao_infantil!$I$3,1,0)</f>
        <v>0</v>
      </c>
      <c r="N4175" s="7">
        <f>IF(I4175&lt;Educacao_infantil!$J$3,1,0)</f>
        <v>0</v>
      </c>
      <c r="O4175" s="22"/>
    </row>
    <row r="4176" spans="1:15" x14ac:dyDescent="0.25">
      <c r="A4176" s="8" t="s">
        <v>3245</v>
      </c>
      <c r="B4176" s="9" t="s">
        <v>7</v>
      </c>
      <c r="C4176" s="9" t="str">
        <f>VLOOKUP(B4176,'De-Para_Estado_Regiao'!$B$3:$C$29,2,0)</f>
        <v>Sudeste</v>
      </c>
      <c r="D4176" s="9">
        <v>226</v>
      </c>
      <c r="E4176" s="9">
        <v>0.71299999999999997</v>
      </c>
      <c r="F4176" s="9">
        <v>0.70099999999999996</v>
      </c>
      <c r="G4176" s="9">
        <v>0.63600000000000001</v>
      </c>
      <c r="H4176" s="9">
        <v>17638.77</v>
      </c>
      <c r="I4176" s="6">
        <v>0</v>
      </c>
      <c r="J4176" s="36" t="str">
        <f t="shared" si="65"/>
        <v>Alto</v>
      </c>
      <c r="K4176" s="6">
        <f>IF(OR(B4176="",D4176="",E4176="",F4176="",G4176="",H4176=""),1,0)</f>
        <v>0</v>
      </c>
      <c r="L4176" s="6">
        <f>IF(C4176&lt;Panorama_geral!$B$3,1,0)</f>
        <v>0</v>
      </c>
      <c r="M4176" s="36">
        <f>IF(D4176&gt;Educacao_infantil!$I$3,1,0)</f>
        <v>0</v>
      </c>
      <c r="N4176" s="7">
        <f>IF(I4176&lt;Educacao_infantil!$J$3,1,0)</f>
        <v>1</v>
      </c>
      <c r="O4176" s="22"/>
    </row>
    <row r="4177" spans="1:15" x14ac:dyDescent="0.25">
      <c r="A4177" s="5" t="s">
        <v>3246</v>
      </c>
      <c r="B4177" s="6" t="s">
        <v>87</v>
      </c>
      <c r="C4177" s="9" t="str">
        <f>VLOOKUP(B4177,'De-Para_Estado_Regiao'!$B$3:$C$29,2,0)</f>
        <v>Nordeste</v>
      </c>
      <c r="D4177" s="6">
        <v>491</v>
      </c>
      <c r="E4177" s="6">
        <v>0.61399999999999999</v>
      </c>
      <c r="F4177" s="6">
        <v>0.57799999999999996</v>
      </c>
      <c r="G4177" s="6">
        <v>0.53600000000000003</v>
      </c>
      <c r="H4177" s="6">
        <v>7352.96</v>
      </c>
      <c r="I4177" s="6">
        <v>1</v>
      </c>
      <c r="J4177" s="36" t="str">
        <f t="shared" si="65"/>
        <v>Médio</v>
      </c>
      <c r="K4177" s="6">
        <f>IF(OR(B4177="",D4177="",E4177="",F4177="",G4177="",H4177=""),1,0)</f>
        <v>0</v>
      </c>
      <c r="L4177" s="6">
        <f>IF(C4177&lt;Panorama_geral!$B$3,1,0)</f>
        <v>0</v>
      </c>
      <c r="M4177" s="36">
        <f>IF(D4177&gt;Educacao_infantil!$I$3,1,0)</f>
        <v>0</v>
      </c>
      <c r="N4177" s="7">
        <f>IF(I4177&lt;Educacao_infantil!$J$3,1,0)</f>
        <v>1</v>
      </c>
      <c r="O4177" s="22"/>
    </row>
    <row r="4178" spans="1:15" x14ac:dyDescent="0.25">
      <c r="A4178" s="8" t="s">
        <v>3247</v>
      </c>
      <c r="B4178" s="9" t="s">
        <v>14</v>
      </c>
      <c r="C4178" s="9" t="str">
        <f>VLOOKUP(B4178,'De-Para_Estado_Regiao'!$B$3:$C$29,2,0)</f>
        <v>Sul</v>
      </c>
      <c r="D4178" s="9">
        <v>44</v>
      </c>
      <c r="E4178" s="9">
        <v>0.75</v>
      </c>
      <c r="F4178" s="9">
        <v>0.73799999999999999</v>
      </c>
      <c r="G4178" s="9">
        <v>0.66800000000000004</v>
      </c>
      <c r="H4178" s="9">
        <v>22775.25</v>
      </c>
      <c r="I4178" s="6">
        <v>5</v>
      </c>
      <c r="J4178" s="36" t="str">
        <f t="shared" si="65"/>
        <v>Alto</v>
      </c>
      <c r="K4178" s="6">
        <f>IF(OR(B4178="",D4178="",E4178="",F4178="",G4178="",H4178=""),1,0)</f>
        <v>0</v>
      </c>
      <c r="L4178" s="6">
        <f>IF(C4178&lt;Panorama_geral!$B$3,1,0)</f>
        <v>0</v>
      </c>
      <c r="M4178" s="36">
        <f>IF(D4178&gt;Educacao_infantil!$I$3,1,0)</f>
        <v>0</v>
      </c>
      <c r="N4178" s="7">
        <f>IF(I4178&lt;Educacao_infantil!$J$3,1,0)</f>
        <v>0</v>
      </c>
      <c r="O4178" s="22"/>
    </row>
    <row r="4179" spans="1:15" x14ac:dyDescent="0.25">
      <c r="A4179" s="5" t="s">
        <v>3248</v>
      </c>
      <c r="B4179" s="6" t="s">
        <v>87</v>
      </c>
      <c r="C4179" s="9" t="str">
        <f>VLOOKUP(B4179,'De-Para_Estado_Regiao'!$B$3:$C$29,2,0)</f>
        <v>Nordeste</v>
      </c>
      <c r="D4179" s="6">
        <v>672</v>
      </c>
      <c r="E4179" s="6">
        <v>0.622</v>
      </c>
      <c r="F4179" s="6">
        <v>0.54600000000000004</v>
      </c>
      <c r="G4179" s="6">
        <v>0.58199999999999996</v>
      </c>
      <c r="H4179" s="6">
        <v>5764.28</v>
      </c>
      <c r="I4179" s="6">
        <v>18</v>
      </c>
      <c r="J4179" s="36" t="str">
        <f t="shared" si="65"/>
        <v>Médio</v>
      </c>
      <c r="K4179" s="6">
        <f>IF(OR(B4179="",D4179="",E4179="",F4179="",G4179="",H4179=""),1,0)</f>
        <v>0</v>
      </c>
      <c r="L4179" s="6">
        <f>IF(C4179&lt;Panorama_geral!$B$3,1,0)</f>
        <v>0</v>
      </c>
      <c r="M4179" s="36">
        <f>IF(D4179&gt;Educacao_infantil!$I$3,1,0)</f>
        <v>0</v>
      </c>
      <c r="N4179" s="7">
        <f>IF(I4179&lt;Educacao_infantil!$J$3,1,0)</f>
        <v>0</v>
      </c>
      <c r="O4179" s="22"/>
    </row>
    <row r="4180" spans="1:15" x14ac:dyDescent="0.25">
      <c r="A4180" s="8" t="s">
        <v>3249</v>
      </c>
      <c r="B4180" s="9" t="s">
        <v>118</v>
      </c>
      <c r="C4180" s="9" t="str">
        <f>VLOOKUP(B4180,'De-Para_Estado_Regiao'!$B$3:$C$29,2,0)</f>
        <v>Nordeste</v>
      </c>
      <c r="D4180" s="9">
        <v>510</v>
      </c>
      <c r="E4180" s="9">
        <v>0.60699999999999998</v>
      </c>
      <c r="F4180" s="9">
        <v>0.57399999999999995</v>
      </c>
      <c r="G4180" s="9">
        <v>0.52700000000000002</v>
      </c>
      <c r="H4180" s="9">
        <v>7553.71</v>
      </c>
      <c r="I4180" s="6">
        <v>6</v>
      </c>
      <c r="J4180" s="36" t="str">
        <f t="shared" si="65"/>
        <v>Médio</v>
      </c>
      <c r="K4180" s="6">
        <f>IF(OR(B4180="",D4180="",E4180="",F4180="",G4180="",H4180=""),1,0)</f>
        <v>0</v>
      </c>
      <c r="L4180" s="6">
        <f>IF(C4180&lt;Panorama_geral!$B$3,1,0)</f>
        <v>0</v>
      </c>
      <c r="M4180" s="36">
        <f>IF(D4180&gt;Educacao_infantil!$I$3,1,0)</f>
        <v>0</v>
      </c>
      <c r="N4180" s="7">
        <f>IF(I4180&lt;Educacao_infantil!$J$3,1,0)</f>
        <v>0</v>
      </c>
      <c r="O4180" s="22"/>
    </row>
    <row r="4181" spans="1:15" x14ac:dyDescent="0.25">
      <c r="A4181" s="5" t="s">
        <v>3250</v>
      </c>
      <c r="B4181" s="6" t="s">
        <v>14</v>
      </c>
      <c r="C4181" s="9" t="str">
        <f>VLOOKUP(B4181,'De-Para_Estado_Regiao'!$B$3:$C$29,2,0)</f>
        <v>Sul</v>
      </c>
      <c r="D4181" s="6">
        <v>9</v>
      </c>
      <c r="E4181" s="6">
        <v>0.622</v>
      </c>
      <c r="F4181" s="6">
        <v>0.63900000000000001</v>
      </c>
      <c r="G4181" s="6">
        <v>0.48199999999999998</v>
      </c>
      <c r="H4181" s="6">
        <v>15207.34</v>
      </c>
      <c r="I4181" s="6">
        <v>5</v>
      </c>
      <c r="J4181" s="36" t="str">
        <f t="shared" si="65"/>
        <v>Médio</v>
      </c>
      <c r="K4181" s="6">
        <f>IF(OR(B4181="",D4181="",E4181="",F4181="",G4181="",H4181=""),1,0)</f>
        <v>0</v>
      </c>
      <c r="L4181" s="6">
        <f>IF(C4181&lt;Panorama_geral!$B$3,1,0)</f>
        <v>0</v>
      </c>
      <c r="M4181" s="36">
        <f>IF(D4181&gt;Educacao_infantil!$I$3,1,0)</f>
        <v>0</v>
      </c>
      <c r="N4181" s="7">
        <f>IF(I4181&lt;Educacao_infantil!$J$3,1,0)</f>
        <v>0</v>
      </c>
      <c r="O4181" s="22"/>
    </row>
    <row r="4182" spans="1:15" x14ac:dyDescent="0.25">
      <c r="A4182" s="5" t="s">
        <v>3252</v>
      </c>
      <c r="B4182" s="6" t="s">
        <v>16</v>
      </c>
      <c r="C4182" s="9" t="str">
        <f>VLOOKUP(B4182,'De-Para_Estado_Regiao'!$B$3:$C$29,2,0)</f>
        <v>Sudeste</v>
      </c>
      <c r="D4182" s="6">
        <v>256</v>
      </c>
      <c r="E4182" s="6">
        <v>0.66500000000000004</v>
      </c>
      <c r="F4182" s="6">
        <v>0.66300000000000003</v>
      </c>
      <c r="G4182" s="6">
        <v>0.54</v>
      </c>
      <c r="H4182" s="6">
        <v>11609.55</v>
      </c>
      <c r="I4182" s="6">
        <v>1</v>
      </c>
      <c r="J4182" s="36" t="str">
        <f t="shared" si="65"/>
        <v>Médio</v>
      </c>
      <c r="K4182" s="6">
        <f>IF(OR(B4182="",D4182="",E4182="",F4182="",G4182="",H4182=""),1,0)</f>
        <v>0</v>
      </c>
      <c r="L4182" s="6">
        <f>IF(C4182&lt;Panorama_geral!$B$3,1,0)</f>
        <v>0</v>
      </c>
      <c r="M4182" s="36">
        <f>IF(D4182&gt;Educacao_infantil!$I$3,1,0)</f>
        <v>0</v>
      </c>
      <c r="N4182" s="7">
        <f>IF(I4182&lt;Educacao_infantil!$J$3,1,0)</f>
        <v>1</v>
      </c>
      <c r="O4182" s="22"/>
    </row>
    <row r="4183" spans="1:15" x14ac:dyDescent="0.25">
      <c r="A4183" s="8" t="s">
        <v>3253</v>
      </c>
      <c r="B4183" s="9" t="s">
        <v>64</v>
      </c>
      <c r="C4183" s="9" t="str">
        <f>VLOOKUP(B4183,'De-Para_Estado_Regiao'!$B$3:$C$29,2,0)</f>
        <v>Sudeste</v>
      </c>
      <c r="D4183" s="9">
        <v>311</v>
      </c>
      <c r="E4183" s="9">
        <v>0.66900000000000004</v>
      </c>
      <c r="F4183" s="9">
        <v>0.63100000000000001</v>
      </c>
      <c r="G4183" s="9">
        <v>0.60499999999999998</v>
      </c>
      <c r="H4183" s="9">
        <v>10517.49</v>
      </c>
      <c r="I4183" s="6">
        <v>5</v>
      </c>
      <c r="J4183" s="36" t="str">
        <f t="shared" si="65"/>
        <v>Médio</v>
      </c>
      <c r="K4183" s="6">
        <f>IF(OR(B4183="",D4183="",E4183="",F4183="",G4183="",H4183=""),1,0)</f>
        <v>0</v>
      </c>
      <c r="L4183" s="6">
        <f>IF(C4183&lt;Panorama_geral!$B$3,1,0)</f>
        <v>0</v>
      </c>
      <c r="M4183" s="36">
        <f>IF(D4183&gt;Educacao_infantil!$I$3,1,0)</f>
        <v>0</v>
      </c>
      <c r="N4183" s="7">
        <f>IF(I4183&lt;Educacao_infantil!$J$3,1,0)</f>
        <v>0</v>
      </c>
      <c r="O4183" s="22"/>
    </row>
    <row r="4184" spans="1:15" x14ac:dyDescent="0.25">
      <c r="A4184" s="5" t="s">
        <v>3254</v>
      </c>
      <c r="B4184" s="6" t="s">
        <v>14</v>
      </c>
      <c r="C4184" s="9" t="str">
        <f>VLOOKUP(B4184,'De-Para_Estado_Regiao'!$B$3:$C$29,2,0)</f>
        <v>Sul</v>
      </c>
      <c r="D4184" s="6">
        <v>44</v>
      </c>
      <c r="E4184" s="6">
        <v>0.65200000000000002</v>
      </c>
      <c r="F4184" s="6">
        <v>0.68600000000000005</v>
      </c>
      <c r="G4184" s="6">
        <v>0.51100000000000001</v>
      </c>
      <c r="H4184" s="6">
        <v>17894.79</v>
      </c>
      <c r="I4184" s="6">
        <v>3</v>
      </c>
      <c r="J4184" s="36" t="str">
        <f t="shared" si="65"/>
        <v>Médio</v>
      </c>
      <c r="K4184" s="6">
        <f>IF(OR(B4184="",D4184="",E4184="",F4184="",G4184="",H4184=""),1,0)</f>
        <v>0</v>
      </c>
      <c r="L4184" s="6">
        <f>IF(C4184&lt;Panorama_geral!$B$3,1,0)</f>
        <v>0</v>
      </c>
      <c r="M4184" s="36">
        <f>IF(D4184&gt;Educacao_infantil!$I$3,1,0)</f>
        <v>0</v>
      </c>
      <c r="N4184" s="7">
        <f>IF(I4184&lt;Educacao_infantil!$J$3,1,0)</f>
        <v>0</v>
      </c>
      <c r="O4184" s="22"/>
    </row>
    <row r="4185" spans="1:15" x14ac:dyDescent="0.25">
      <c r="A4185" s="8" t="s">
        <v>3255</v>
      </c>
      <c r="B4185" s="9" t="s">
        <v>7</v>
      </c>
      <c r="C4185" s="9" t="str">
        <f>VLOOKUP(B4185,'De-Para_Estado_Regiao'!$B$3:$C$29,2,0)</f>
        <v>Sudeste</v>
      </c>
      <c r="D4185" s="9">
        <v>201</v>
      </c>
      <c r="E4185" s="9">
        <v>0.69</v>
      </c>
      <c r="F4185" s="9">
        <v>0.66700000000000004</v>
      </c>
      <c r="G4185" s="9">
        <v>0.61899999999999999</v>
      </c>
      <c r="H4185" s="9">
        <v>18464.939999999999</v>
      </c>
      <c r="I4185" s="6">
        <v>6</v>
      </c>
      <c r="J4185" s="36" t="str">
        <f t="shared" si="65"/>
        <v>Médio</v>
      </c>
      <c r="K4185" s="6">
        <f>IF(OR(B4185="",D4185="",E4185="",F4185="",G4185="",H4185=""),1,0)</f>
        <v>0</v>
      </c>
      <c r="L4185" s="6">
        <f>IF(C4185&lt;Panorama_geral!$B$3,1,0)</f>
        <v>0</v>
      </c>
      <c r="M4185" s="36">
        <f>IF(D4185&gt;Educacao_infantil!$I$3,1,0)</f>
        <v>0</v>
      </c>
      <c r="N4185" s="7">
        <f>IF(I4185&lt;Educacao_infantil!$J$3,1,0)</f>
        <v>0</v>
      </c>
      <c r="O4185" s="22"/>
    </row>
    <row r="4186" spans="1:15" x14ac:dyDescent="0.25">
      <c r="A4186" s="8" t="s">
        <v>3257</v>
      </c>
      <c r="B4186" s="9" t="s">
        <v>7</v>
      </c>
      <c r="C4186" s="9" t="str">
        <f>VLOOKUP(B4186,'De-Para_Estado_Regiao'!$B$3:$C$29,2,0)</f>
        <v>Sudeste</v>
      </c>
      <c r="D4186" s="9">
        <v>294</v>
      </c>
      <c r="E4186" s="9">
        <v>0.71</v>
      </c>
      <c r="F4186" s="9">
        <v>0.67300000000000004</v>
      </c>
      <c r="G4186" s="9">
        <v>0.63600000000000001</v>
      </c>
      <c r="H4186" s="9">
        <v>12244.56</v>
      </c>
      <c r="I4186" s="6">
        <v>2</v>
      </c>
      <c r="J4186" s="36" t="str">
        <f t="shared" si="65"/>
        <v>Alto</v>
      </c>
      <c r="K4186" s="6">
        <f>IF(OR(B4186="",D4186="",E4186="",F4186="",G4186="",H4186=""),1,0)</f>
        <v>0</v>
      </c>
      <c r="L4186" s="6">
        <f>IF(C4186&lt;Panorama_geral!$B$3,1,0)</f>
        <v>0</v>
      </c>
      <c r="M4186" s="36">
        <f>IF(D4186&gt;Educacao_infantil!$I$3,1,0)</f>
        <v>0</v>
      </c>
      <c r="N4186" s="7">
        <f>IF(I4186&lt;Educacao_infantil!$J$3,1,0)</f>
        <v>0</v>
      </c>
      <c r="O4186" s="22"/>
    </row>
    <row r="4187" spans="1:15" x14ac:dyDescent="0.25">
      <c r="A4187" s="8" t="s">
        <v>3259</v>
      </c>
      <c r="B4187" s="9" t="s">
        <v>64</v>
      </c>
      <c r="C4187" s="9" t="str">
        <f>VLOOKUP(B4187,'De-Para_Estado_Regiao'!$B$3:$C$29,2,0)</f>
        <v>Sudeste</v>
      </c>
      <c r="D4187" s="9">
        <v>184</v>
      </c>
      <c r="E4187" s="9">
        <v>0.67</v>
      </c>
      <c r="F4187" s="9">
        <v>0.61699999999999999</v>
      </c>
      <c r="G4187" s="9">
        <v>0.57699999999999996</v>
      </c>
      <c r="H4187" s="9">
        <v>12931.95</v>
      </c>
      <c r="I4187" s="6">
        <v>3</v>
      </c>
      <c r="J4187" s="36" t="str">
        <f t="shared" si="65"/>
        <v>Médio</v>
      </c>
      <c r="K4187" s="6">
        <f>IF(OR(B4187="",D4187="",E4187="",F4187="",G4187="",H4187=""),1,0)</f>
        <v>0</v>
      </c>
      <c r="L4187" s="6">
        <f>IF(C4187&lt;Panorama_geral!$B$3,1,0)</f>
        <v>0</v>
      </c>
      <c r="M4187" s="36">
        <f>IF(D4187&gt;Educacao_infantil!$I$3,1,0)</f>
        <v>0</v>
      </c>
      <c r="N4187" s="7">
        <f>IF(I4187&lt;Educacao_infantil!$J$3,1,0)</f>
        <v>0</v>
      </c>
      <c r="O4187" s="22"/>
    </row>
    <row r="4188" spans="1:15" x14ac:dyDescent="0.25">
      <c r="A4188" s="5" t="s">
        <v>3260</v>
      </c>
      <c r="B4188" s="6" t="s">
        <v>14</v>
      </c>
      <c r="C4188" s="9" t="str">
        <f>VLOOKUP(B4188,'De-Para_Estado_Regiao'!$B$3:$C$29,2,0)</f>
        <v>Sul</v>
      </c>
      <c r="D4188" s="6">
        <v>43</v>
      </c>
      <c r="E4188" s="6">
        <v>0.79</v>
      </c>
      <c r="F4188" s="6">
        <v>0.84299999999999997</v>
      </c>
      <c r="G4188" s="6">
        <v>0.68899999999999995</v>
      </c>
      <c r="H4188" s="6">
        <v>26388.400000000001</v>
      </c>
      <c r="I4188" s="6">
        <v>3</v>
      </c>
      <c r="J4188" s="36" t="str">
        <f t="shared" si="65"/>
        <v>Alto</v>
      </c>
      <c r="K4188" s="6">
        <f>IF(OR(B4188="",D4188="",E4188="",F4188="",G4188="",H4188=""),1,0)</f>
        <v>0</v>
      </c>
      <c r="L4188" s="6">
        <f>IF(C4188&lt;Panorama_geral!$B$3,1,0)</f>
        <v>0</v>
      </c>
      <c r="M4188" s="36">
        <f>IF(D4188&gt;Educacao_infantil!$I$3,1,0)</f>
        <v>0</v>
      </c>
      <c r="N4188" s="7">
        <f>IF(I4188&lt;Educacao_infantil!$J$3,1,0)</f>
        <v>0</v>
      </c>
      <c r="O4188" s="22"/>
    </row>
    <row r="4189" spans="1:15" x14ac:dyDescent="0.25">
      <c r="A4189" s="8" t="s">
        <v>3261</v>
      </c>
      <c r="B4189" s="9" t="s">
        <v>14</v>
      </c>
      <c r="C4189" s="9" t="str">
        <f>VLOOKUP(B4189,'De-Para_Estado_Regiao'!$B$3:$C$29,2,0)</f>
        <v>Sul</v>
      </c>
      <c r="D4189" s="9">
        <v>45</v>
      </c>
      <c r="E4189" s="9">
        <v>0.71</v>
      </c>
      <c r="F4189" s="9">
        <v>0.71299999999999997</v>
      </c>
      <c r="G4189" s="9">
        <v>0.60699999999999998</v>
      </c>
      <c r="H4189" s="9">
        <v>15282.37</v>
      </c>
      <c r="I4189" s="6">
        <v>7</v>
      </c>
      <c r="J4189" s="36" t="str">
        <f t="shared" si="65"/>
        <v>Alto</v>
      </c>
      <c r="K4189" s="6">
        <f>IF(OR(B4189="",D4189="",E4189="",F4189="",G4189="",H4189=""),1,0)</f>
        <v>0</v>
      </c>
      <c r="L4189" s="6">
        <f>IF(C4189&lt;Panorama_geral!$B$3,1,0)</f>
        <v>0</v>
      </c>
      <c r="M4189" s="36">
        <f>IF(D4189&gt;Educacao_infantil!$I$3,1,0)</f>
        <v>0</v>
      </c>
      <c r="N4189" s="7">
        <f>IF(I4189&lt;Educacao_infantil!$J$3,1,0)</f>
        <v>0</v>
      </c>
      <c r="O4189" s="22"/>
    </row>
    <row r="4190" spans="1:15" x14ac:dyDescent="0.25">
      <c r="A4190" s="5" t="s">
        <v>3262</v>
      </c>
      <c r="B4190" s="6" t="s">
        <v>16</v>
      </c>
      <c r="C4190" s="9" t="str">
        <f>VLOOKUP(B4190,'De-Para_Estado_Regiao'!$B$3:$C$29,2,0)</f>
        <v>Sudeste</v>
      </c>
      <c r="D4190" s="6">
        <v>183</v>
      </c>
      <c r="E4190" s="6">
        <v>0.64700000000000002</v>
      </c>
      <c r="F4190" s="6">
        <v>0.65500000000000003</v>
      </c>
      <c r="G4190" s="6">
        <v>0.52300000000000002</v>
      </c>
      <c r="H4190" s="6">
        <v>14814.35</v>
      </c>
      <c r="I4190" s="6">
        <v>3</v>
      </c>
      <c r="J4190" s="36" t="str">
        <f t="shared" si="65"/>
        <v>Médio</v>
      </c>
      <c r="K4190" s="6">
        <f>IF(OR(B4190="",D4190="",E4190="",F4190="",G4190="",H4190=""),1,0)</f>
        <v>0</v>
      </c>
      <c r="L4190" s="6">
        <f>IF(C4190&lt;Panorama_geral!$B$3,1,0)</f>
        <v>0</v>
      </c>
      <c r="M4190" s="36">
        <f>IF(D4190&gt;Educacao_infantil!$I$3,1,0)</f>
        <v>0</v>
      </c>
      <c r="N4190" s="7">
        <f>IF(I4190&lt;Educacao_infantil!$J$3,1,0)</f>
        <v>0</v>
      </c>
      <c r="O4190" s="22"/>
    </row>
    <row r="4191" spans="1:15" x14ac:dyDescent="0.25">
      <c r="A4191" s="8" t="s">
        <v>3263</v>
      </c>
      <c r="B4191" s="9" t="s">
        <v>16</v>
      </c>
      <c r="C4191" s="9" t="str">
        <f>VLOOKUP(B4191,'De-Para_Estado_Regiao'!$B$3:$C$29,2,0)</f>
        <v>Sudeste</v>
      </c>
      <c r="D4191" s="9">
        <v>203</v>
      </c>
      <c r="E4191" s="9">
        <v>0.64400000000000002</v>
      </c>
      <c r="F4191" s="9">
        <v>0.63900000000000001</v>
      </c>
      <c r="G4191" s="9">
        <v>0.505</v>
      </c>
      <c r="H4191" s="9">
        <v>9251.77</v>
      </c>
      <c r="I4191" s="6">
        <v>8</v>
      </c>
      <c r="J4191" s="36" t="str">
        <f t="shared" si="65"/>
        <v>Médio</v>
      </c>
      <c r="K4191" s="6">
        <f>IF(OR(B4191="",D4191="",E4191="",F4191="",G4191="",H4191=""),1,0)</f>
        <v>0</v>
      </c>
      <c r="L4191" s="6">
        <f>IF(C4191&lt;Panorama_geral!$B$3,1,0)</f>
        <v>0</v>
      </c>
      <c r="M4191" s="36">
        <f>IF(D4191&gt;Educacao_infantil!$I$3,1,0)</f>
        <v>0</v>
      </c>
      <c r="N4191" s="7">
        <f>IF(I4191&lt;Educacao_infantil!$J$3,1,0)</f>
        <v>0</v>
      </c>
      <c r="O4191" s="22"/>
    </row>
    <row r="4192" spans="1:15" x14ac:dyDescent="0.25">
      <c r="A4192" s="5" t="s">
        <v>3264</v>
      </c>
      <c r="B4192" s="6" t="s">
        <v>14</v>
      </c>
      <c r="C4192" s="9" t="str">
        <f>VLOOKUP(B4192,'De-Para_Estado_Regiao'!$B$3:$C$29,2,0)</f>
        <v>Sul</v>
      </c>
      <c r="D4192" s="6">
        <v>98</v>
      </c>
      <c r="E4192" s="6">
        <v>0.7</v>
      </c>
      <c r="F4192" s="6">
        <v>0.71799999999999997</v>
      </c>
      <c r="G4192" s="6">
        <v>0.56799999999999995</v>
      </c>
      <c r="H4192" s="6">
        <v>19846.11</v>
      </c>
      <c r="I4192" s="6">
        <v>4</v>
      </c>
      <c r="J4192" s="36" t="str">
        <f t="shared" si="65"/>
        <v>Alto</v>
      </c>
      <c r="K4192" s="6">
        <f>IF(OR(B4192="",D4192="",E4192="",F4192="",G4192="",H4192=""),1,0)</f>
        <v>0</v>
      </c>
      <c r="L4192" s="6">
        <f>IF(C4192&lt;Panorama_geral!$B$3,1,0)</f>
        <v>0</v>
      </c>
      <c r="M4192" s="36">
        <f>IF(D4192&gt;Educacao_infantil!$I$3,1,0)</f>
        <v>0</v>
      </c>
      <c r="N4192" s="7">
        <f>IF(I4192&lt;Educacao_infantil!$J$3,1,0)</f>
        <v>0</v>
      </c>
      <c r="O4192" s="22"/>
    </row>
    <row r="4193" spans="1:15" x14ac:dyDescent="0.25">
      <c r="A4193" s="8" t="s">
        <v>3265</v>
      </c>
      <c r="B4193" s="9" t="s">
        <v>64</v>
      </c>
      <c r="C4193" s="9" t="str">
        <f>VLOOKUP(B4193,'De-Para_Estado_Regiao'!$B$3:$C$29,2,0)</f>
        <v>Sudeste</v>
      </c>
      <c r="D4193" s="9">
        <v>107</v>
      </c>
      <c r="E4193" s="9">
        <v>0.63200000000000001</v>
      </c>
      <c r="F4193" s="9">
        <v>0.622</v>
      </c>
      <c r="G4193" s="9">
        <v>0.496</v>
      </c>
      <c r="H4193" s="9">
        <v>14309.32</v>
      </c>
      <c r="I4193" s="6">
        <v>3</v>
      </c>
      <c r="J4193" s="36" t="str">
        <f t="shared" si="65"/>
        <v>Médio</v>
      </c>
      <c r="K4193" s="6">
        <f>IF(OR(B4193="",D4193="",E4193="",F4193="",G4193="",H4193=""),1,0)</f>
        <v>0</v>
      </c>
      <c r="L4193" s="6">
        <f>IF(C4193&lt;Panorama_geral!$B$3,1,0)</f>
        <v>0</v>
      </c>
      <c r="M4193" s="36">
        <f>IF(D4193&gt;Educacao_infantil!$I$3,1,0)</f>
        <v>0</v>
      </c>
      <c r="N4193" s="7">
        <f>IF(I4193&lt;Educacao_infantil!$J$3,1,0)</f>
        <v>0</v>
      </c>
      <c r="O4193" s="22"/>
    </row>
    <row r="4194" spans="1:15" x14ac:dyDescent="0.25">
      <c r="A4194" s="5" t="s">
        <v>3266</v>
      </c>
      <c r="B4194" s="6" t="s">
        <v>14</v>
      </c>
      <c r="C4194" s="9" t="str">
        <f>VLOOKUP(B4194,'De-Para_Estado_Regiao'!$B$3:$C$29,2,0)</f>
        <v>Sul</v>
      </c>
      <c r="D4194" s="6">
        <v>79</v>
      </c>
      <c r="E4194" s="6">
        <v>0.68</v>
      </c>
      <c r="F4194" s="6">
        <v>0.69599999999999995</v>
      </c>
      <c r="G4194" s="6">
        <v>0.56699999999999995</v>
      </c>
      <c r="H4194" s="6">
        <v>15855.25</v>
      </c>
      <c r="I4194" s="6">
        <v>13</v>
      </c>
      <c r="J4194" s="36" t="str">
        <f t="shared" si="65"/>
        <v>Médio</v>
      </c>
      <c r="K4194" s="6">
        <f>IF(OR(B4194="",D4194="",E4194="",F4194="",G4194="",H4194=""),1,0)</f>
        <v>0</v>
      </c>
      <c r="L4194" s="6">
        <f>IF(C4194&lt;Panorama_geral!$B$3,1,0)</f>
        <v>0</v>
      </c>
      <c r="M4194" s="36">
        <f>IF(D4194&gt;Educacao_infantil!$I$3,1,0)</f>
        <v>0</v>
      </c>
      <c r="N4194" s="7">
        <f>IF(I4194&lt;Educacao_infantil!$J$3,1,0)</f>
        <v>0</v>
      </c>
      <c r="O4194" s="22"/>
    </row>
    <row r="4195" spans="1:15" x14ac:dyDescent="0.25">
      <c r="A4195" s="8" t="s">
        <v>3267</v>
      </c>
      <c r="B4195" s="9" t="s">
        <v>7</v>
      </c>
      <c r="C4195" s="9" t="str">
        <f>VLOOKUP(B4195,'De-Para_Estado_Regiao'!$B$3:$C$29,2,0)</f>
        <v>Sudeste</v>
      </c>
      <c r="D4195" s="9">
        <v>186</v>
      </c>
      <c r="E4195" s="9">
        <v>0.68799999999999994</v>
      </c>
      <c r="F4195" s="9">
        <v>0.66900000000000004</v>
      </c>
      <c r="G4195" s="9">
        <v>0.60499999999999998</v>
      </c>
      <c r="H4195" s="9">
        <v>9771.9500000000007</v>
      </c>
      <c r="I4195" s="6">
        <v>3</v>
      </c>
      <c r="J4195" s="36" t="str">
        <f t="shared" si="65"/>
        <v>Médio</v>
      </c>
      <c r="K4195" s="6">
        <f>IF(OR(B4195="",D4195="",E4195="",F4195="",G4195="",H4195=""),1,0)</f>
        <v>0</v>
      </c>
      <c r="L4195" s="6">
        <f>IF(C4195&lt;Panorama_geral!$B$3,1,0)</f>
        <v>0</v>
      </c>
      <c r="M4195" s="36">
        <f>IF(D4195&gt;Educacao_infantil!$I$3,1,0)</f>
        <v>0</v>
      </c>
      <c r="N4195" s="7">
        <f>IF(I4195&lt;Educacao_infantil!$J$3,1,0)</f>
        <v>0</v>
      </c>
      <c r="O4195" s="22"/>
    </row>
    <row r="4196" spans="1:15" x14ac:dyDescent="0.25">
      <c r="A4196" s="5" t="s">
        <v>3268</v>
      </c>
      <c r="B4196" s="6" t="s">
        <v>14</v>
      </c>
      <c r="C4196" s="9" t="str">
        <f>VLOOKUP(B4196,'De-Para_Estado_Regiao'!$B$3:$C$29,2,0)</f>
        <v>Sul</v>
      </c>
      <c r="D4196" s="6">
        <v>51</v>
      </c>
      <c r="E4196" s="6">
        <v>0.73</v>
      </c>
      <c r="F4196" s="6">
        <v>0.76300000000000001</v>
      </c>
      <c r="G4196" s="6">
        <v>0.60399999999999998</v>
      </c>
      <c r="H4196" s="6">
        <v>22091.03</v>
      </c>
      <c r="I4196" s="6">
        <v>1</v>
      </c>
      <c r="J4196" s="36" t="str">
        <f t="shared" si="65"/>
        <v>Alto</v>
      </c>
      <c r="K4196" s="6">
        <f>IF(OR(B4196="",D4196="",E4196="",F4196="",G4196="",H4196=""),1,0)</f>
        <v>0</v>
      </c>
      <c r="L4196" s="6">
        <f>IF(C4196&lt;Panorama_geral!$B$3,1,0)</f>
        <v>0</v>
      </c>
      <c r="M4196" s="36">
        <f>IF(D4196&gt;Educacao_infantil!$I$3,1,0)</f>
        <v>0</v>
      </c>
      <c r="N4196" s="7">
        <f>IF(I4196&lt;Educacao_infantil!$J$3,1,0)</f>
        <v>1</v>
      </c>
      <c r="O4196" s="22"/>
    </row>
    <row r="4197" spans="1:15" x14ac:dyDescent="0.25">
      <c r="A4197" s="8" t="s">
        <v>3269</v>
      </c>
      <c r="B4197" s="9" t="s">
        <v>33</v>
      </c>
      <c r="C4197" s="9" t="str">
        <f>VLOOKUP(B4197,'De-Para_Estado_Regiao'!$B$3:$C$29,2,0)</f>
        <v>Centro-Oeste</v>
      </c>
      <c r="D4197" s="9">
        <v>97</v>
      </c>
      <c r="E4197" s="9">
        <v>0.68500000000000005</v>
      </c>
      <c r="F4197" s="9">
        <v>0.66900000000000004</v>
      </c>
      <c r="G4197" s="9">
        <v>0.59099999999999997</v>
      </c>
      <c r="H4197" s="9">
        <v>12144.12</v>
      </c>
      <c r="I4197" s="6">
        <v>0</v>
      </c>
      <c r="J4197" s="36" t="str">
        <f t="shared" si="65"/>
        <v>Médio</v>
      </c>
      <c r="K4197" s="6">
        <f>IF(OR(B4197="",D4197="",E4197="",F4197="",G4197="",H4197=""),1,0)</f>
        <v>0</v>
      </c>
      <c r="L4197" s="6">
        <f>IF(C4197&lt;Panorama_geral!$B$3,1,0)</f>
        <v>0</v>
      </c>
      <c r="M4197" s="36">
        <f>IF(D4197&gt;Educacao_infantil!$I$3,1,0)</f>
        <v>0</v>
      </c>
      <c r="N4197" s="7">
        <f>IF(I4197&lt;Educacao_infantil!$J$3,1,0)</f>
        <v>1</v>
      </c>
      <c r="O4197" s="22"/>
    </row>
    <row r="4198" spans="1:15" x14ac:dyDescent="0.25">
      <c r="A4198" s="5" t="s">
        <v>3270</v>
      </c>
      <c r="B4198" s="6" t="s">
        <v>14</v>
      </c>
      <c r="C4198" s="9" t="str">
        <f>VLOOKUP(B4198,'De-Para_Estado_Regiao'!$B$3:$C$29,2,0)</f>
        <v>Sul</v>
      </c>
      <c r="D4198" s="6">
        <v>29</v>
      </c>
      <c r="E4198" s="6">
        <v>0.71499999999999997</v>
      </c>
      <c r="F4198" s="6">
        <v>0.76500000000000001</v>
      </c>
      <c r="G4198" s="6">
        <v>0.56599999999999995</v>
      </c>
      <c r="H4198" s="6">
        <v>22787.599999999999</v>
      </c>
      <c r="I4198" s="6">
        <v>0</v>
      </c>
      <c r="J4198" s="36" t="str">
        <f t="shared" si="65"/>
        <v>Alto</v>
      </c>
      <c r="K4198" s="6">
        <f>IF(OR(B4198="",D4198="",E4198="",F4198="",G4198="",H4198=""),1,0)</f>
        <v>0</v>
      </c>
      <c r="L4198" s="6">
        <f>IF(C4198&lt;Panorama_geral!$B$3,1,0)</f>
        <v>0</v>
      </c>
      <c r="M4198" s="36">
        <f>IF(D4198&gt;Educacao_infantil!$I$3,1,0)</f>
        <v>0</v>
      </c>
      <c r="N4198" s="7">
        <f>IF(I4198&lt;Educacao_infantil!$J$3,1,0)</f>
        <v>1</v>
      </c>
      <c r="O4198" s="22"/>
    </row>
    <row r="4199" spans="1:15" x14ac:dyDescent="0.25">
      <c r="A4199" s="8" t="s">
        <v>3271</v>
      </c>
      <c r="B4199" s="9" t="s">
        <v>53</v>
      </c>
      <c r="C4199" s="9" t="str">
        <f>VLOOKUP(B4199,'De-Para_Estado_Regiao'!$B$3:$C$29,2,0)</f>
        <v>Centro-Oeste</v>
      </c>
      <c r="D4199" s="9">
        <v>262</v>
      </c>
      <c r="E4199" s="9">
        <v>0.68200000000000005</v>
      </c>
      <c r="F4199" s="9">
        <v>0.66800000000000004</v>
      </c>
      <c r="G4199" s="9">
        <v>0.57599999999999996</v>
      </c>
      <c r="H4199" s="9">
        <v>306138.63</v>
      </c>
      <c r="I4199" s="6">
        <v>2</v>
      </c>
      <c r="J4199" s="36" t="str">
        <f t="shared" si="65"/>
        <v>Médio</v>
      </c>
      <c r="K4199" s="6">
        <f>IF(OR(B4199="",D4199="",E4199="",F4199="",G4199="",H4199=""),1,0)</f>
        <v>0</v>
      </c>
      <c r="L4199" s="6">
        <f>IF(C4199&lt;Panorama_geral!$B$3,1,0)</f>
        <v>0</v>
      </c>
      <c r="M4199" s="36">
        <f>IF(D4199&gt;Educacao_infantil!$I$3,1,0)</f>
        <v>0</v>
      </c>
      <c r="N4199" s="7">
        <f>IF(I4199&lt;Educacao_infantil!$J$3,1,0)</f>
        <v>0</v>
      </c>
      <c r="O4199" s="22"/>
    </row>
    <row r="4200" spans="1:15" x14ac:dyDescent="0.25">
      <c r="A4200" s="5" t="s">
        <v>3272</v>
      </c>
      <c r="B4200" s="6" t="s">
        <v>7</v>
      </c>
      <c r="C4200" s="9" t="str">
        <f>VLOOKUP(B4200,'De-Para_Estado_Regiao'!$B$3:$C$29,2,0)</f>
        <v>Sudeste</v>
      </c>
      <c r="D4200" s="6">
        <v>202</v>
      </c>
      <c r="E4200" s="6">
        <v>0.72</v>
      </c>
      <c r="F4200" s="6">
        <v>0.68700000000000006</v>
      </c>
      <c r="G4200" s="6">
        <v>0.67600000000000005</v>
      </c>
      <c r="H4200" s="6">
        <v>182468</v>
      </c>
      <c r="I4200" s="6">
        <v>6</v>
      </c>
      <c r="J4200" s="36" t="str">
        <f t="shared" si="65"/>
        <v>Alto</v>
      </c>
      <c r="K4200" s="6">
        <f>IF(OR(B4200="",D4200="",E4200="",F4200="",G4200="",H4200=""),1,0)</f>
        <v>0</v>
      </c>
      <c r="L4200" s="6">
        <f>IF(C4200&lt;Panorama_geral!$B$3,1,0)</f>
        <v>0</v>
      </c>
      <c r="M4200" s="36">
        <f>IF(D4200&gt;Educacao_infantil!$I$3,1,0)</f>
        <v>0</v>
      </c>
      <c r="N4200" s="7">
        <f>IF(I4200&lt;Educacao_infantil!$J$3,1,0)</f>
        <v>0</v>
      </c>
      <c r="O4200" s="22"/>
    </row>
    <row r="4201" spans="1:15" x14ac:dyDescent="0.25">
      <c r="A4201" s="8" t="s">
        <v>3273</v>
      </c>
      <c r="B4201" s="9" t="s">
        <v>22</v>
      </c>
      <c r="C4201" s="9" t="str">
        <f>VLOOKUP(B4201,'De-Para_Estado_Regiao'!$B$3:$C$29,2,0)</f>
        <v>Sul</v>
      </c>
      <c r="D4201" s="9">
        <v>154</v>
      </c>
      <c r="E4201" s="9">
        <v>0.7</v>
      </c>
      <c r="F4201" s="9">
        <v>0.69499999999999995</v>
      </c>
      <c r="G4201" s="9">
        <v>0.61099999999999999</v>
      </c>
      <c r="H4201" s="9">
        <v>148439.70000000001</v>
      </c>
      <c r="I4201" s="6">
        <v>3</v>
      </c>
      <c r="J4201" s="36" t="str">
        <f t="shared" si="65"/>
        <v>Alto</v>
      </c>
      <c r="K4201" s="6">
        <f>IF(OR(B4201="",D4201="",E4201="",F4201="",G4201="",H4201=""),1,0)</f>
        <v>0</v>
      </c>
      <c r="L4201" s="6">
        <f>IF(C4201&lt;Panorama_geral!$B$3,1,0)</f>
        <v>0</v>
      </c>
      <c r="M4201" s="36">
        <f>IF(D4201&gt;Educacao_infantil!$I$3,1,0)</f>
        <v>0</v>
      </c>
      <c r="N4201" s="7">
        <f>IF(I4201&lt;Educacao_infantil!$J$3,1,0)</f>
        <v>0</v>
      </c>
      <c r="O4201" s="22"/>
    </row>
    <row r="4202" spans="1:15" x14ac:dyDescent="0.25">
      <c r="A4202" s="8" t="s">
        <v>3275</v>
      </c>
      <c r="B4202" s="9" t="s">
        <v>7</v>
      </c>
      <c r="C4202" s="9" t="str">
        <f>VLOOKUP(B4202,'De-Para_Estado_Regiao'!$B$3:$C$29,2,0)</f>
        <v>Sudeste</v>
      </c>
      <c r="D4202" s="9">
        <v>106</v>
      </c>
      <c r="E4202" s="9">
        <v>0.71</v>
      </c>
      <c r="F4202" s="9">
        <v>0.70199999999999996</v>
      </c>
      <c r="G4202" s="9">
        <v>0.61799999999999999</v>
      </c>
      <c r="H4202" s="9">
        <v>274572.12</v>
      </c>
      <c r="I4202" s="6">
        <v>1</v>
      </c>
      <c r="J4202" s="36" t="str">
        <f t="shared" si="65"/>
        <v>Alto</v>
      </c>
      <c r="K4202" s="6">
        <f>IF(OR(B4202="",D4202="",E4202="",F4202="",G4202="",H4202=""),1,0)</f>
        <v>0</v>
      </c>
      <c r="L4202" s="6">
        <f>IF(C4202&lt;Panorama_geral!$B$3,1,0)</f>
        <v>0</v>
      </c>
      <c r="M4202" s="36">
        <f>IF(D4202&gt;Educacao_infantil!$I$3,1,0)</f>
        <v>0</v>
      </c>
      <c r="N4202" s="7">
        <f>IF(I4202&lt;Educacao_infantil!$J$3,1,0)</f>
        <v>1</v>
      </c>
      <c r="O4202" s="22"/>
    </row>
    <row r="4203" spans="1:15" x14ac:dyDescent="0.25">
      <c r="A4203" s="5" t="s">
        <v>3276</v>
      </c>
      <c r="B4203" s="6" t="s">
        <v>7</v>
      </c>
      <c r="C4203" s="9" t="str">
        <f>VLOOKUP(B4203,'De-Para_Estado_Regiao'!$B$3:$C$29,2,0)</f>
        <v>Sudeste</v>
      </c>
      <c r="D4203" s="6">
        <v>108</v>
      </c>
      <c r="E4203" s="6">
        <v>0.73099999999999998</v>
      </c>
      <c r="F4203" s="6">
        <v>0.71699999999999997</v>
      </c>
      <c r="G4203" s="6">
        <v>0.66700000000000004</v>
      </c>
      <c r="H4203" s="6">
        <v>184602.58</v>
      </c>
      <c r="I4203" s="6">
        <v>0</v>
      </c>
      <c r="J4203" s="36" t="str">
        <f t="shared" si="65"/>
        <v>Alto</v>
      </c>
      <c r="K4203" s="6">
        <f>IF(OR(B4203="",D4203="",E4203="",F4203="",G4203="",H4203=""),1,0)</f>
        <v>0</v>
      </c>
      <c r="L4203" s="6">
        <f>IF(C4203&lt;Panorama_geral!$B$3,1,0)</f>
        <v>0</v>
      </c>
      <c r="M4203" s="36">
        <f>IF(D4203&gt;Educacao_infantil!$I$3,1,0)</f>
        <v>0</v>
      </c>
      <c r="N4203" s="7">
        <f>IF(I4203&lt;Educacao_infantil!$J$3,1,0)</f>
        <v>1</v>
      </c>
      <c r="O4203" s="22"/>
    </row>
    <row r="4204" spans="1:15" x14ac:dyDescent="0.25">
      <c r="A4204" s="8" t="s">
        <v>3277</v>
      </c>
      <c r="B4204" s="9" t="s">
        <v>7</v>
      </c>
      <c r="C4204" s="9" t="str">
        <f>VLOOKUP(B4204,'De-Para_Estado_Regiao'!$B$3:$C$29,2,0)</f>
        <v>Sudeste</v>
      </c>
      <c r="D4204" s="9">
        <v>185</v>
      </c>
      <c r="E4204" s="9">
        <v>0.71</v>
      </c>
      <c r="F4204" s="9">
        <v>0.66500000000000004</v>
      </c>
      <c r="G4204" s="9">
        <v>0.65900000000000003</v>
      </c>
      <c r="H4204" s="9">
        <v>143674.04</v>
      </c>
      <c r="I4204" s="6">
        <v>3</v>
      </c>
      <c r="J4204" s="36" t="str">
        <f t="shared" si="65"/>
        <v>Alto</v>
      </c>
      <c r="K4204" s="6">
        <f>IF(OR(B4204="",D4204="",E4204="",F4204="",G4204="",H4204=""),1,0)</f>
        <v>0</v>
      </c>
      <c r="L4204" s="6">
        <f>IF(C4204&lt;Panorama_geral!$B$3,1,0)</f>
        <v>0</v>
      </c>
      <c r="M4204" s="36">
        <f>IF(D4204&gt;Educacao_infantil!$I$3,1,0)</f>
        <v>0</v>
      </c>
      <c r="N4204" s="7">
        <f>IF(I4204&lt;Educacao_infantil!$J$3,1,0)</f>
        <v>0</v>
      </c>
      <c r="O4204" s="22"/>
    </row>
    <row r="4205" spans="1:15" x14ac:dyDescent="0.25">
      <c r="A4205" s="5" t="s">
        <v>2566</v>
      </c>
      <c r="B4205" s="6" t="s">
        <v>82</v>
      </c>
      <c r="C4205" s="9" t="str">
        <f>VLOOKUP(B4205,'De-Para_Estado_Regiao'!$B$3:$C$29,2,0)</f>
        <v>Nordeste</v>
      </c>
      <c r="D4205" s="6">
        <v>1221</v>
      </c>
      <c r="E4205" s="6">
        <v>0.61799999999999999</v>
      </c>
      <c r="F4205" s="6">
        <v>0.59099999999999997</v>
      </c>
      <c r="G4205" s="6">
        <v>0.5</v>
      </c>
      <c r="H4205" s="6">
        <v>24305.29</v>
      </c>
      <c r="I4205" s="6">
        <v>19</v>
      </c>
      <c r="J4205" s="36" t="str">
        <f t="shared" si="65"/>
        <v>Médio</v>
      </c>
      <c r="K4205" s="6">
        <f>IF(OR(B4205="",D4205="",E4205="",F4205="",G4205="",H4205=""),1,0)</f>
        <v>0</v>
      </c>
      <c r="L4205" s="6">
        <f>IF(C4205&lt;Panorama_geral!$B$3,1,0)</f>
        <v>0</v>
      </c>
      <c r="M4205" s="36">
        <f>IF(D4205&gt;Educacao_infantil!$I$3,1,0)</f>
        <v>1</v>
      </c>
      <c r="N4205" s="7">
        <f>IF(I4205&lt;Educacao_infantil!$J$3,1,0)</f>
        <v>0</v>
      </c>
      <c r="O4205" s="22"/>
    </row>
    <row r="4206" spans="1:15" x14ac:dyDescent="0.25">
      <c r="A4206" s="5" t="s">
        <v>2086</v>
      </c>
      <c r="B4206" s="6" t="s">
        <v>16</v>
      </c>
      <c r="C4206" s="9" t="str">
        <f>VLOOKUP(B4206,'De-Para_Estado_Regiao'!$B$3:$C$29,2,0)</f>
        <v>Sudeste</v>
      </c>
      <c r="D4206" s="6">
        <v>127</v>
      </c>
      <c r="E4206" s="6">
        <v>0.71</v>
      </c>
      <c r="F4206" s="6">
        <v>0.75900000000000001</v>
      </c>
      <c r="G4206" s="6">
        <v>0.56100000000000005</v>
      </c>
      <c r="H4206" s="6">
        <v>119080.12</v>
      </c>
      <c r="I4206" s="6">
        <v>3</v>
      </c>
      <c r="J4206" s="36" t="str">
        <f t="shared" si="65"/>
        <v>Alto</v>
      </c>
      <c r="K4206" s="6">
        <f>IF(OR(B4206="",D4206="",E4206="",F4206="",G4206="",H4206=""),1,0)</f>
        <v>0</v>
      </c>
      <c r="L4206" s="6">
        <f>IF(C4206&lt;Panorama_geral!$B$3,1,0)</f>
        <v>0</v>
      </c>
      <c r="M4206" s="36">
        <f>IF(D4206&gt;Educacao_infantil!$I$3,1,0)</f>
        <v>0</v>
      </c>
      <c r="N4206" s="7">
        <f>IF(I4206&lt;Educacao_infantil!$J$3,1,0)</f>
        <v>0</v>
      </c>
      <c r="O4206" s="22"/>
    </row>
    <row r="4207" spans="1:15" x14ac:dyDescent="0.25">
      <c r="A4207" s="8" t="s">
        <v>3279</v>
      </c>
      <c r="B4207" s="9" t="s">
        <v>29</v>
      </c>
      <c r="C4207" s="9" t="str">
        <f>VLOOKUP(B4207,'De-Para_Estado_Regiao'!$B$3:$C$29,2,0)</f>
        <v>Centro-Oeste</v>
      </c>
      <c r="D4207" s="9">
        <v>105</v>
      </c>
      <c r="E4207" s="9">
        <v>0.73499999999999999</v>
      </c>
      <c r="F4207" s="9">
        <v>0.73799999999999999</v>
      </c>
      <c r="G4207" s="9">
        <v>0.63200000000000001</v>
      </c>
      <c r="H4207" s="9">
        <v>167966.16</v>
      </c>
      <c r="I4207" s="6">
        <v>4</v>
      </c>
      <c r="J4207" s="36" t="str">
        <f t="shared" si="65"/>
        <v>Alto</v>
      </c>
      <c r="K4207" s="6">
        <f>IF(OR(B4207="",D4207="",E4207="",F4207="",G4207="",H4207=""),1,0)</f>
        <v>0</v>
      </c>
      <c r="L4207" s="6">
        <f>IF(C4207&lt;Panorama_geral!$B$3,1,0)</f>
        <v>0</v>
      </c>
      <c r="M4207" s="36">
        <f>IF(D4207&gt;Educacao_infantil!$I$3,1,0)</f>
        <v>0</v>
      </c>
      <c r="N4207" s="7">
        <f>IF(I4207&lt;Educacao_infantil!$J$3,1,0)</f>
        <v>0</v>
      </c>
      <c r="O4207" s="22"/>
    </row>
    <row r="4208" spans="1:15" x14ac:dyDescent="0.25">
      <c r="A4208" s="5" t="s">
        <v>3280</v>
      </c>
      <c r="B4208" s="6" t="s">
        <v>14</v>
      </c>
      <c r="C4208" s="9" t="str">
        <f>VLOOKUP(B4208,'De-Para_Estado_Regiao'!$B$3:$C$29,2,0)</f>
        <v>Sul</v>
      </c>
      <c r="D4208" s="6">
        <v>43</v>
      </c>
      <c r="E4208" s="6">
        <v>0.7</v>
      </c>
      <c r="F4208" s="6">
        <v>0.71099999999999997</v>
      </c>
      <c r="G4208" s="6">
        <v>0.55800000000000005</v>
      </c>
      <c r="H4208" s="6">
        <v>162877.51</v>
      </c>
      <c r="I4208" s="6">
        <v>0</v>
      </c>
      <c r="J4208" s="36" t="str">
        <f t="shared" si="65"/>
        <v>Alto</v>
      </c>
      <c r="K4208" s="6">
        <f>IF(OR(B4208="",D4208="",E4208="",F4208="",G4208="",H4208=""),1,0)</f>
        <v>0</v>
      </c>
      <c r="L4208" s="6">
        <f>IF(C4208&lt;Panorama_geral!$B$3,1,0)</f>
        <v>0</v>
      </c>
      <c r="M4208" s="36">
        <f>IF(D4208&gt;Educacao_infantil!$I$3,1,0)</f>
        <v>0</v>
      </c>
      <c r="N4208" s="7">
        <f>IF(I4208&lt;Educacao_infantil!$J$3,1,0)</f>
        <v>1</v>
      </c>
      <c r="O4208" s="22"/>
    </row>
    <row r="4209" spans="1:15" x14ac:dyDescent="0.25">
      <c r="A4209" s="5" t="s">
        <v>3282</v>
      </c>
      <c r="B4209" s="6" t="s">
        <v>24</v>
      </c>
      <c r="C4209" s="9" t="str">
        <f>VLOOKUP(B4209,'De-Para_Estado_Regiao'!$B$3:$C$29,2,0)</f>
        <v>Nordeste</v>
      </c>
      <c r="D4209" s="6">
        <v>544</v>
      </c>
      <c r="E4209" s="6">
        <v>0.627</v>
      </c>
      <c r="F4209" s="6">
        <v>0.6</v>
      </c>
      <c r="G4209" s="6">
        <v>0.51</v>
      </c>
      <c r="H4209" s="6">
        <v>25163.040000000001</v>
      </c>
      <c r="I4209" s="6">
        <v>14</v>
      </c>
      <c r="J4209" s="36" t="str">
        <f t="shared" si="65"/>
        <v>Médio</v>
      </c>
      <c r="K4209" s="6">
        <f>IF(OR(B4209="",D4209="",E4209="",F4209="",G4209="",H4209=""),1,0)</f>
        <v>0</v>
      </c>
      <c r="L4209" s="6">
        <f>IF(C4209&lt;Panorama_geral!$B$3,1,0)</f>
        <v>0</v>
      </c>
      <c r="M4209" s="36">
        <f>IF(D4209&gt;Educacao_infantil!$I$3,1,0)</f>
        <v>0</v>
      </c>
      <c r="N4209" s="7">
        <f>IF(I4209&lt;Educacao_infantil!$J$3,1,0)</f>
        <v>0</v>
      </c>
      <c r="O4209" s="22"/>
    </row>
    <row r="4210" spans="1:15" x14ac:dyDescent="0.25">
      <c r="A4210" s="8" t="s">
        <v>3283</v>
      </c>
      <c r="B4210" s="9" t="s">
        <v>7</v>
      </c>
      <c r="C4210" s="9" t="str">
        <f>VLOOKUP(B4210,'De-Para_Estado_Regiao'!$B$3:$C$29,2,0)</f>
        <v>Sudeste</v>
      </c>
      <c r="D4210" s="9">
        <v>83</v>
      </c>
      <c r="E4210" s="9">
        <v>0.752</v>
      </c>
      <c r="F4210" s="9">
        <v>0.73599999999999999</v>
      </c>
      <c r="G4210" s="9">
        <v>0.67900000000000005</v>
      </c>
      <c r="H4210" s="9">
        <v>146456.19</v>
      </c>
      <c r="I4210" s="6">
        <v>2</v>
      </c>
      <c r="J4210" s="36" t="str">
        <f t="shared" si="65"/>
        <v>Alto</v>
      </c>
      <c r="K4210" s="6">
        <f>IF(OR(B4210="",D4210="",E4210="",F4210="",G4210="",H4210=""),1,0)</f>
        <v>0</v>
      </c>
      <c r="L4210" s="6">
        <f>IF(C4210&lt;Panorama_geral!$B$3,1,0)</f>
        <v>0</v>
      </c>
      <c r="M4210" s="36">
        <f>IF(D4210&gt;Educacao_infantil!$I$3,1,0)</f>
        <v>0</v>
      </c>
      <c r="N4210" s="7">
        <f>IF(I4210&lt;Educacao_infantil!$J$3,1,0)</f>
        <v>0</v>
      </c>
      <c r="O4210" s="22"/>
    </row>
    <row r="4211" spans="1:15" x14ac:dyDescent="0.25">
      <c r="A4211" s="5" t="s">
        <v>3284</v>
      </c>
      <c r="B4211" s="6" t="s">
        <v>33</v>
      </c>
      <c r="C4211" s="9" t="str">
        <f>VLOOKUP(B4211,'De-Para_Estado_Regiao'!$B$3:$C$29,2,0)</f>
        <v>Centro-Oeste</v>
      </c>
      <c r="D4211" s="6">
        <v>107</v>
      </c>
      <c r="E4211" s="6">
        <v>0.68</v>
      </c>
      <c r="F4211" s="6">
        <v>0.69099999999999995</v>
      </c>
      <c r="G4211" s="6">
        <v>0.53800000000000003</v>
      </c>
      <c r="H4211" s="6">
        <v>134919.66</v>
      </c>
      <c r="I4211" s="6">
        <v>1</v>
      </c>
      <c r="J4211" s="36" t="str">
        <f t="shared" si="65"/>
        <v>Médio</v>
      </c>
      <c r="K4211" s="6">
        <f>IF(OR(B4211="",D4211="",E4211="",F4211="",G4211="",H4211=""),1,0)</f>
        <v>0</v>
      </c>
      <c r="L4211" s="6">
        <f>IF(C4211&lt;Panorama_geral!$B$3,1,0)</f>
        <v>0</v>
      </c>
      <c r="M4211" s="36">
        <f>IF(D4211&gt;Educacao_infantil!$I$3,1,0)</f>
        <v>0</v>
      </c>
      <c r="N4211" s="7">
        <f>IF(I4211&lt;Educacao_infantil!$J$3,1,0)</f>
        <v>1</v>
      </c>
      <c r="O4211" s="22"/>
    </row>
    <row r="4212" spans="1:15" x14ac:dyDescent="0.25">
      <c r="A4212" s="8" t="s">
        <v>3285</v>
      </c>
      <c r="B4212" s="9" t="s">
        <v>19</v>
      </c>
      <c r="C4212" s="9" t="str">
        <f>VLOOKUP(B4212,'De-Para_Estado_Regiao'!$B$3:$C$29,2,0)</f>
        <v>Nordeste</v>
      </c>
      <c r="D4212" s="9">
        <v>1141</v>
      </c>
      <c r="E4212" s="9">
        <v>0.60399999999999998</v>
      </c>
      <c r="F4212" s="9">
        <v>0.56999999999999995</v>
      </c>
      <c r="G4212" s="9">
        <v>0.50600000000000001</v>
      </c>
      <c r="H4212" s="9">
        <v>13441.97</v>
      </c>
      <c r="I4212" s="6">
        <v>5</v>
      </c>
      <c r="J4212" s="36" t="str">
        <f t="shared" si="65"/>
        <v>Médio</v>
      </c>
      <c r="K4212" s="6">
        <f>IF(OR(B4212="",D4212="",E4212="",F4212="",G4212="",H4212=""),1,0)</f>
        <v>0</v>
      </c>
      <c r="L4212" s="6">
        <f>IF(C4212&lt;Panorama_geral!$B$3,1,0)</f>
        <v>0</v>
      </c>
      <c r="M4212" s="36">
        <f>IF(D4212&gt;Educacao_infantil!$I$3,1,0)</f>
        <v>1</v>
      </c>
      <c r="N4212" s="7">
        <f>IF(I4212&lt;Educacao_infantil!$J$3,1,0)</f>
        <v>0</v>
      </c>
      <c r="O4212" s="22"/>
    </row>
    <row r="4213" spans="1:15" x14ac:dyDescent="0.25">
      <c r="A4213" s="5" t="s">
        <v>3286</v>
      </c>
      <c r="B4213" s="6" t="s">
        <v>29</v>
      </c>
      <c r="C4213" s="9" t="str">
        <f>VLOOKUP(B4213,'De-Para_Estado_Regiao'!$B$3:$C$29,2,0)</f>
        <v>Centro-Oeste</v>
      </c>
      <c r="D4213" s="6">
        <v>185</v>
      </c>
      <c r="E4213" s="6">
        <v>0.66</v>
      </c>
      <c r="F4213" s="6">
        <v>0.70199999999999996</v>
      </c>
      <c r="G4213" s="6">
        <v>0.50900000000000001</v>
      </c>
      <c r="H4213" s="6">
        <v>50954.47</v>
      </c>
      <c r="I4213" s="6">
        <v>4</v>
      </c>
      <c r="J4213" s="36" t="str">
        <f t="shared" si="65"/>
        <v>Médio</v>
      </c>
      <c r="K4213" s="6">
        <f>IF(OR(B4213="",D4213="",E4213="",F4213="",G4213="",H4213=""),1,0)</f>
        <v>0</v>
      </c>
      <c r="L4213" s="6">
        <f>IF(C4213&lt;Panorama_geral!$B$3,1,0)</f>
        <v>0</v>
      </c>
      <c r="M4213" s="36">
        <f>IF(D4213&gt;Educacao_infantil!$I$3,1,0)</f>
        <v>0</v>
      </c>
      <c r="N4213" s="7">
        <f>IF(I4213&lt;Educacao_infantil!$J$3,1,0)</f>
        <v>0</v>
      </c>
      <c r="O4213" s="22"/>
    </row>
    <row r="4214" spans="1:15" x14ac:dyDescent="0.25">
      <c r="A4214" s="8" t="s">
        <v>3287</v>
      </c>
      <c r="B4214" s="9" t="s">
        <v>33</v>
      </c>
      <c r="C4214" s="9" t="str">
        <f>VLOOKUP(B4214,'De-Para_Estado_Regiao'!$B$3:$C$29,2,0)</f>
        <v>Centro-Oeste</v>
      </c>
      <c r="D4214" s="9">
        <v>248</v>
      </c>
      <c r="E4214" s="9">
        <v>0.69099999999999995</v>
      </c>
      <c r="F4214" s="9">
        <v>0.67100000000000004</v>
      </c>
      <c r="G4214" s="9">
        <v>0.60499999999999998</v>
      </c>
      <c r="H4214" s="9">
        <v>81567.199999999997</v>
      </c>
      <c r="I4214" s="6">
        <v>6</v>
      </c>
      <c r="J4214" s="36" t="str">
        <f t="shared" si="65"/>
        <v>Médio</v>
      </c>
      <c r="K4214" s="6">
        <f>IF(OR(B4214="",D4214="",E4214="",F4214="",G4214="",H4214=""),1,0)</f>
        <v>0</v>
      </c>
      <c r="L4214" s="6">
        <f>IF(C4214&lt;Panorama_geral!$B$3,1,0)</f>
        <v>0</v>
      </c>
      <c r="M4214" s="36">
        <f>IF(D4214&gt;Educacao_infantil!$I$3,1,0)</f>
        <v>0</v>
      </c>
      <c r="N4214" s="7">
        <f>IF(I4214&lt;Educacao_infantil!$J$3,1,0)</f>
        <v>0</v>
      </c>
      <c r="O4214" s="22"/>
    </row>
    <row r="4215" spans="1:15" x14ac:dyDescent="0.25">
      <c r="A4215" s="8" t="s">
        <v>3289</v>
      </c>
      <c r="B4215" s="9" t="s">
        <v>19</v>
      </c>
      <c r="C4215" s="9" t="str">
        <f>VLOOKUP(B4215,'De-Para_Estado_Regiao'!$B$3:$C$29,2,0)</f>
        <v>Nordeste</v>
      </c>
      <c r="D4215" s="9">
        <v>953</v>
      </c>
      <c r="E4215" s="9">
        <v>0.60499999999999998</v>
      </c>
      <c r="F4215" s="9">
        <v>0.55100000000000005</v>
      </c>
      <c r="G4215" s="9">
        <v>0.53400000000000003</v>
      </c>
      <c r="H4215" s="9">
        <v>12194.26</v>
      </c>
      <c r="I4215" s="6">
        <v>21</v>
      </c>
      <c r="J4215" s="36" t="str">
        <f t="shared" si="65"/>
        <v>Médio</v>
      </c>
      <c r="K4215" s="6">
        <f>IF(OR(B4215="",D4215="",E4215="",F4215="",G4215="",H4215=""),1,0)</f>
        <v>0</v>
      </c>
      <c r="L4215" s="6">
        <f>IF(C4215&lt;Panorama_geral!$B$3,1,0)</f>
        <v>0</v>
      </c>
      <c r="M4215" s="36">
        <f>IF(D4215&gt;Educacao_infantil!$I$3,1,0)</f>
        <v>1</v>
      </c>
      <c r="N4215" s="7">
        <f>IF(I4215&lt;Educacao_infantil!$J$3,1,0)</f>
        <v>0</v>
      </c>
      <c r="O4215" s="22"/>
    </row>
    <row r="4216" spans="1:15" x14ac:dyDescent="0.25">
      <c r="A4216" s="5" t="s">
        <v>3290</v>
      </c>
      <c r="B4216" s="6" t="s">
        <v>33</v>
      </c>
      <c r="C4216" s="9" t="str">
        <f>VLOOKUP(B4216,'De-Para_Estado_Regiao'!$B$3:$C$29,2,0)</f>
        <v>Centro-Oeste</v>
      </c>
      <c r="D4216" s="6">
        <v>276</v>
      </c>
      <c r="E4216" s="6">
        <v>0.72</v>
      </c>
      <c r="F4216" s="6">
        <v>0.70899999999999996</v>
      </c>
      <c r="G4216" s="6">
        <v>0.624</v>
      </c>
      <c r="H4216" s="6">
        <v>69673.86</v>
      </c>
      <c r="I4216" s="6">
        <v>0</v>
      </c>
      <c r="J4216" s="36" t="str">
        <f t="shared" si="65"/>
        <v>Alto</v>
      </c>
      <c r="K4216" s="6">
        <f>IF(OR(B4216="",D4216="",E4216="",F4216="",G4216="",H4216=""),1,0)</f>
        <v>0</v>
      </c>
      <c r="L4216" s="6">
        <f>IF(C4216&lt;Panorama_geral!$B$3,1,0)</f>
        <v>0</v>
      </c>
      <c r="M4216" s="36">
        <f>IF(D4216&gt;Educacao_infantil!$I$3,1,0)</f>
        <v>0</v>
      </c>
      <c r="N4216" s="7">
        <f>IF(I4216&lt;Educacao_infantil!$J$3,1,0)</f>
        <v>1</v>
      </c>
      <c r="O4216" s="22"/>
    </row>
    <row r="4217" spans="1:15" x14ac:dyDescent="0.25">
      <c r="A4217" s="8" t="s">
        <v>3291</v>
      </c>
      <c r="B4217" s="9" t="s">
        <v>14</v>
      </c>
      <c r="C4217" s="9" t="str">
        <f>VLOOKUP(B4217,'De-Para_Estado_Regiao'!$B$3:$C$29,2,0)</f>
        <v>Sul</v>
      </c>
      <c r="D4217" s="9">
        <v>22</v>
      </c>
      <c r="E4217" s="9">
        <v>0.65</v>
      </c>
      <c r="F4217" s="9">
        <v>0.64100000000000001</v>
      </c>
      <c r="G4217" s="9">
        <v>0.51300000000000001</v>
      </c>
      <c r="H4217" s="9">
        <v>181845.18</v>
      </c>
      <c r="I4217" s="6">
        <v>1</v>
      </c>
      <c r="J4217" s="36" t="str">
        <f t="shared" si="65"/>
        <v>Médio</v>
      </c>
      <c r="K4217" s="6">
        <f>IF(OR(B4217="",D4217="",E4217="",F4217="",G4217="",H4217=""),1,0)</f>
        <v>0</v>
      </c>
      <c r="L4217" s="6">
        <f>IF(C4217&lt;Panorama_geral!$B$3,1,0)</f>
        <v>0</v>
      </c>
      <c r="M4217" s="36">
        <f>IF(D4217&gt;Educacao_infantil!$I$3,1,0)</f>
        <v>0</v>
      </c>
      <c r="N4217" s="7">
        <f>IF(I4217&lt;Educacao_infantil!$J$3,1,0)</f>
        <v>1</v>
      </c>
      <c r="O4217" s="22"/>
    </row>
    <row r="4218" spans="1:15" x14ac:dyDescent="0.25">
      <c r="A4218" s="5" t="s">
        <v>3292</v>
      </c>
      <c r="B4218" s="6" t="s">
        <v>16</v>
      </c>
      <c r="C4218" s="9" t="str">
        <f>VLOOKUP(B4218,'De-Para_Estado_Regiao'!$B$3:$C$29,2,0)</f>
        <v>Sudeste</v>
      </c>
      <c r="D4218" s="6">
        <v>288</v>
      </c>
      <c r="E4218" s="6">
        <v>0.67</v>
      </c>
      <c r="F4218" s="6">
        <v>0.70299999999999996</v>
      </c>
      <c r="G4218" s="6">
        <v>0.53200000000000003</v>
      </c>
      <c r="H4218" s="6">
        <v>47670.71</v>
      </c>
      <c r="I4218" s="6">
        <v>7</v>
      </c>
      <c r="J4218" s="36" t="str">
        <f t="shared" si="65"/>
        <v>Médio</v>
      </c>
      <c r="K4218" s="6">
        <f>IF(OR(B4218="",D4218="",E4218="",F4218="",G4218="",H4218=""),1,0)</f>
        <v>0</v>
      </c>
      <c r="L4218" s="6">
        <f>IF(C4218&lt;Panorama_geral!$B$3,1,0)</f>
        <v>0</v>
      </c>
      <c r="M4218" s="36">
        <f>IF(D4218&gt;Educacao_infantil!$I$3,1,0)</f>
        <v>0</v>
      </c>
      <c r="N4218" s="7">
        <f>IF(I4218&lt;Educacao_infantil!$J$3,1,0)</f>
        <v>0</v>
      </c>
      <c r="O4218" s="22"/>
    </row>
    <row r="4219" spans="1:15" x14ac:dyDescent="0.25">
      <c r="A4219" s="5" t="s">
        <v>3294</v>
      </c>
      <c r="B4219" s="6" t="s">
        <v>22</v>
      </c>
      <c r="C4219" s="9" t="str">
        <f>VLOOKUP(B4219,'De-Para_Estado_Regiao'!$B$3:$C$29,2,0)</f>
        <v>Sul</v>
      </c>
      <c r="D4219" s="6">
        <v>220</v>
      </c>
      <c r="E4219" s="6">
        <v>0.7</v>
      </c>
      <c r="F4219" s="6">
        <v>0.72799999999999998</v>
      </c>
      <c r="G4219" s="6">
        <v>0.58199999999999996</v>
      </c>
      <c r="H4219" s="6">
        <v>51042.23</v>
      </c>
      <c r="I4219" s="6">
        <v>2</v>
      </c>
      <c r="J4219" s="36" t="str">
        <f t="shared" si="65"/>
        <v>Alto</v>
      </c>
      <c r="K4219" s="6">
        <f>IF(OR(B4219="",D4219="",E4219="",F4219="",G4219="",H4219=""),1,0)</f>
        <v>0</v>
      </c>
      <c r="L4219" s="6">
        <f>IF(C4219&lt;Panorama_geral!$B$3,1,0)</f>
        <v>0</v>
      </c>
      <c r="M4219" s="36">
        <f>IF(D4219&gt;Educacao_infantil!$I$3,1,0)</f>
        <v>0</v>
      </c>
      <c r="N4219" s="7">
        <f>IF(I4219&lt;Educacao_infantil!$J$3,1,0)</f>
        <v>0</v>
      </c>
      <c r="O4219" s="22"/>
    </row>
    <row r="4220" spans="1:15" x14ac:dyDescent="0.25">
      <c r="A4220" s="8" t="s">
        <v>712</v>
      </c>
      <c r="B4220" s="9" t="s">
        <v>24</v>
      </c>
      <c r="C4220" s="9" t="str">
        <f>VLOOKUP(B4220,'De-Para_Estado_Regiao'!$B$3:$C$29,2,0)</f>
        <v>Nordeste</v>
      </c>
      <c r="D4220" s="9">
        <v>166</v>
      </c>
      <c r="E4220" s="9">
        <v>0.61299999999999999</v>
      </c>
      <c r="F4220" s="9">
        <v>0.57199999999999995</v>
      </c>
      <c r="G4220" s="9">
        <v>0.50800000000000001</v>
      </c>
      <c r="H4220" s="9">
        <v>37817.199999999997</v>
      </c>
      <c r="I4220" s="6">
        <v>0</v>
      </c>
      <c r="J4220" s="36" t="str">
        <f t="shared" si="65"/>
        <v>Médio</v>
      </c>
      <c r="K4220" s="6">
        <f>IF(OR(B4220="",D4220="",E4220="",F4220="",G4220="",H4220=""),1,0)</f>
        <v>0</v>
      </c>
      <c r="L4220" s="6">
        <f>IF(C4220&lt;Panorama_geral!$B$3,1,0)</f>
        <v>0</v>
      </c>
      <c r="M4220" s="36">
        <f>IF(D4220&gt;Educacao_infantil!$I$3,1,0)</f>
        <v>0</v>
      </c>
      <c r="N4220" s="7">
        <f>IF(I4220&lt;Educacao_infantil!$J$3,1,0)</f>
        <v>1</v>
      </c>
      <c r="O4220" s="22"/>
    </row>
    <row r="4221" spans="1:15" x14ac:dyDescent="0.25">
      <c r="A4221" s="8" t="s">
        <v>3296</v>
      </c>
      <c r="B4221" s="9" t="s">
        <v>72</v>
      </c>
      <c r="C4221" s="9" t="str">
        <f>VLOOKUP(B4221,'De-Para_Estado_Regiao'!$B$3:$C$29,2,0)</f>
        <v>Nordeste</v>
      </c>
      <c r="D4221" s="9">
        <v>581</v>
      </c>
      <c r="E4221" s="9">
        <v>0.622</v>
      </c>
      <c r="F4221" s="9">
        <v>0.60099999999999998</v>
      </c>
      <c r="G4221" s="9">
        <v>0.51800000000000002</v>
      </c>
      <c r="H4221" s="9">
        <v>12524.23</v>
      </c>
      <c r="I4221" s="6">
        <v>4</v>
      </c>
      <c r="J4221" s="36" t="str">
        <f t="shared" si="65"/>
        <v>Médio</v>
      </c>
      <c r="K4221" s="6">
        <f>IF(OR(B4221="",D4221="",E4221="",F4221="",G4221="",H4221=""),1,0)</f>
        <v>0</v>
      </c>
      <c r="L4221" s="6">
        <f>IF(C4221&lt;Panorama_geral!$B$3,1,0)</f>
        <v>0</v>
      </c>
      <c r="M4221" s="36">
        <f>IF(D4221&gt;Educacao_infantil!$I$3,1,0)</f>
        <v>0</v>
      </c>
      <c r="N4221" s="7">
        <f>IF(I4221&lt;Educacao_infantil!$J$3,1,0)</f>
        <v>0</v>
      </c>
      <c r="O4221" s="22"/>
    </row>
    <row r="4222" spans="1:15" x14ac:dyDescent="0.25">
      <c r="A4222" s="5" t="s">
        <v>3297</v>
      </c>
      <c r="B4222" s="6" t="s">
        <v>59</v>
      </c>
      <c r="C4222" s="9" t="str">
        <f>VLOOKUP(B4222,'De-Para_Estado_Regiao'!$B$3:$C$29,2,0)</f>
        <v>Sul</v>
      </c>
      <c r="D4222" s="6">
        <v>150</v>
      </c>
      <c r="E4222" s="6">
        <v>0.71799999999999997</v>
      </c>
      <c r="F4222" s="6">
        <v>0.70499999999999996</v>
      </c>
      <c r="G4222" s="6">
        <v>0.65600000000000003</v>
      </c>
      <c r="H4222" s="6">
        <v>72899.990000000005</v>
      </c>
      <c r="I4222" s="6">
        <v>2</v>
      </c>
      <c r="J4222" s="36" t="str">
        <f t="shared" si="65"/>
        <v>Alto</v>
      </c>
      <c r="K4222" s="6">
        <f>IF(OR(B4222="",D4222="",E4222="",F4222="",G4222="",H4222=""),1,0)</f>
        <v>0</v>
      </c>
      <c r="L4222" s="6">
        <f>IF(C4222&lt;Panorama_geral!$B$3,1,0)</f>
        <v>0</v>
      </c>
      <c r="M4222" s="36">
        <f>IF(D4222&gt;Educacao_infantil!$I$3,1,0)</f>
        <v>0</v>
      </c>
      <c r="N4222" s="7">
        <f>IF(I4222&lt;Educacao_infantil!$J$3,1,0)</f>
        <v>0</v>
      </c>
      <c r="O4222" s="22"/>
    </row>
    <row r="4223" spans="1:15" x14ac:dyDescent="0.25">
      <c r="A4223" s="8" t="s">
        <v>3298</v>
      </c>
      <c r="B4223" s="9" t="s">
        <v>16</v>
      </c>
      <c r="C4223" s="9" t="str">
        <f>VLOOKUP(B4223,'De-Para_Estado_Regiao'!$B$3:$C$29,2,0)</f>
        <v>Sudeste</v>
      </c>
      <c r="D4223" s="9">
        <v>259</v>
      </c>
      <c r="E4223" s="9">
        <v>0.71</v>
      </c>
      <c r="F4223" s="9">
        <v>0.66300000000000003</v>
      </c>
      <c r="G4223" s="9">
        <v>0.65400000000000003</v>
      </c>
      <c r="H4223" s="9">
        <v>52422.7</v>
      </c>
      <c r="I4223" s="6">
        <v>1</v>
      </c>
      <c r="J4223" s="36" t="str">
        <f t="shared" si="65"/>
        <v>Alto</v>
      </c>
      <c r="K4223" s="6">
        <f>IF(OR(B4223="",D4223="",E4223="",F4223="",G4223="",H4223=""),1,0)</f>
        <v>0</v>
      </c>
      <c r="L4223" s="6">
        <f>IF(C4223&lt;Panorama_geral!$B$3,1,0)</f>
        <v>0</v>
      </c>
      <c r="M4223" s="36">
        <f>IF(D4223&gt;Educacao_infantil!$I$3,1,0)</f>
        <v>0</v>
      </c>
      <c r="N4223" s="7">
        <f>IF(I4223&lt;Educacao_infantil!$J$3,1,0)</f>
        <v>1</v>
      </c>
      <c r="O4223" s="22"/>
    </row>
    <row r="4224" spans="1:15" x14ac:dyDescent="0.25">
      <c r="A4224" s="5" t="s">
        <v>752</v>
      </c>
      <c r="B4224" s="6" t="s">
        <v>53</v>
      </c>
      <c r="C4224" s="9" t="str">
        <f>VLOOKUP(B4224,'De-Para_Estado_Regiao'!$B$3:$C$29,2,0)</f>
        <v>Centro-Oeste</v>
      </c>
      <c r="D4224" s="6">
        <v>227</v>
      </c>
      <c r="E4224" s="6">
        <v>0.68</v>
      </c>
      <c r="F4224" s="6">
        <v>0.69399999999999995</v>
      </c>
      <c r="G4224" s="6">
        <v>0.53700000000000003</v>
      </c>
      <c r="H4224" s="6">
        <v>47706.61</v>
      </c>
      <c r="I4224" s="6">
        <v>3</v>
      </c>
      <c r="J4224" s="36" t="str">
        <f t="shared" si="65"/>
        <v>Médio</v>
      </c>
      <c r="K4224" s="6">
        <f>IF(OR(B4224="",D4224="",E4224="",F4224="",G4224="",H4224=""),1,0)</f>
        <v>0</v>
      </c>
      <c r="L4224" s="6">
        <f>IF(C4224&lt;Panorama_geral!$B$3,1,0)</f>
        <v>0</v>
      </c>
      <c r="M4224" s="36">
        <f>IF(D4224&gt;Educacao_infantil!$I$3,1,0)</f>
        <v>0</v>
      </c>
      <c r="N4224" s="7">
        <f>IF(I4224&lt;Educacao_infantil!$J$3,1,0)</f>
        <v>0</v>
      </c>
      <c r="O4224" s="22"/>
    </row>
    <row r="4225" spans="1:15" x14ac:dyDescent="0.25">
      <c r="A4225" s="8" t="s">
        <v>3299</v>
      </c>
      <c r="B4225" s="9" t="s">
        <v>7</v>
      </c>
      <c r="C4225" s="9" t="str">
        <f>VLOOKUP(B4225,'De-Para_Estado_Regiao'!$B$3:$C$29,2,0)</f>
        <v>Sudeste</v>
      </c>
      <c r="D4225" s="9">
        <v>288</v>
      </c>
      <c r="E4225" s="9">
        <v>0.75700000000000001</v>
      </c>
      <c r="F4225" s="9">
        <v>0.71</v>
      </c>
      <c r="G4225" s="9">
        <v>0.72799999999999998</v>
      </c>
      <c r="H4225" s="9">
        <v>38820.769999999997</v>
      </c>
      <c r="I4225" s="6">
        <v>7</v>
      </c>
      <c r="J4225" s="36" t="str">
        <f t="shared" si="65"/>
        <v>Alto</v>
      </c>
      <c r="K4225" s="6">
        <f>IF(OR(B4225="",D4225="",E4225="",F4225="",G4225="",H4225=""),1,0)</f>
        <v>0</v>
      </c>
      <c r="L4225" s="6">
        <f>IF(C4225&lt;Panorama_geral!$B$3,1,0)</f>
        <v>0</v>
      </c>
      <c r="M4225" s="36">
        <f>IF(D4225&gt;Educacao_infantil!$I$3,1,0)</f>
        <v>0</v>
      </c>
      <c r="N4225" s="7">
        <f>IF(I4225&lt;Educacao_infantil!$J$3,1,0)</f>
        <v>0</v>
      </c>
      <c r="O4225" s="22"/>
    </row>
    <row r="4226" spans="1:15" x14ac:dyDescent="0.25">
      <c r="A4226" s="5" t="s">
        <v>3300</v>
      </c>
      <c r="B4226" s="6" t="s">
        <v>14</v>
      </c>
      <c r="C4226" s="9" t="str">
        <f>VLOOKUP(B4226,'De-Para_Estado_Regiao'!$B$3:$C$29,2,0)</f>
        <v>Sul</v>
      </c>
      <c r="D4226" s="6">
        <v>252</v>
      </c>
      <c r="E4226" s="6">
        <v>0.71</v>
      </c>
      <c r="F4226" s="6">
        <v>0.71199999999999997</v>
      </c>
      <c r="G4226" s="6">
        <v>0.60099999999999998</v>
      </c>
      <c r="H4226" s="6">
        <v>55523.23</v>
      </c>
      <c r="I4226" s="6">
        <v>8</v>
      </c>
      <c r="J4226" s="36" t="str">
        <f t="shared" si="65"/>
        <v>Alto</v>
      </c>
      <c r="K4226" s="6">
        <f>IF(OR(B4226="",D4226="",E4226="",F4226="",G4226="",H4226=""),1,0)</f>
        <v>0</v>
      </c>
      <c r="L4226" s="6">
        <f>IF(C4226&lt;Panorama_geral!$B$3,1,0)</f>
        <v>0</v>
      </c>
      <c r="M4226" s="36">
        <f>IF(D4226&gt;Educacao_infantil!$I$3,1,0)</f>
        <v>0</v>
      </c>
      <c r="N4226" s="7">
        <f>IF(I4226&lt;Educacao_infantil!$J$3,1,0)</f>
        <v>0</v>
      </c>
      <c r="O4226" s="22"/>
    </row>
    <row r="4227" spans="1:15" x14ac:dyDescent="0.25">
      <c r="A4227" s="8" t="s">
        <v>3301</v>
      </c>
      <c r="B4227" s="9" t="s">
        <v>33</v>
      </c>
      <c r="C4227" s="9" t="str">
        <f>VLOOKUP(B4227,'De-Para_Estado_Regiao'!$B$3:$C$29,2,0)</f>
        <v>Centro-Oeste</v>
      </c>
      <c r="D4227" s="9">
        <v>81</v>
      </c>
      <c r="E4227" s="9">
        <v>0.71599999999999997</v>
      </c>
      <c r="F4227" s="9">
        <v>0.70199999999999996</v>
      </c>
      <c r="G4227" s="9">
        <v>0.60599999999999998</v>
      </c>
      <c r="H4227" s="9">
        <v>148316.37</v>
      </c>
      <c r="I4227" s="6">
        <v>0</v>
      </c>
      <c r="J4227" s="36" t="str">
        <f t="shared" si="65"/>
        <v>Alto</v>
      </c>
      <c r="K4227" s="6">
        <f>IF(OR(B4227="",D4227="",E4227="",F4227="",G4227="",H4227=""),1,0)</f>
        <v>0</v>
      </c>
      <c r="L4227" s="6">
        <f>IF(C4227&lt;Panorama_geral!$B$3,1,0)</f>
        <v>0</v>
      </c>
      <c r="M4227" s="36">
        <f>IF(D4227&gt;Educacao_infantil!$I$3,1,0)</f>
        <v>0</v>
      </c>
      <c r="N4227" s="7">
        <f>IF(I4227&lt;Educacao_infantil!$J$3,1,0)</f>
        <v>1</v>
      </c>
      <c r="O4227" s="22"/>
    </row>
    <row r="4228" spans="1:15" x14ac:dyDescent="0.25">
      <c r="A4228" s="5" t="s">
        <v>3302</v>
      </c>
      <c r="B4228" s="6" t="s">
        <v>87</v>
      </c>
      <c r="C4228" s="9" t="str">
        <f>VLOOKUP(B4228,'De-Para_Estado_Regiao'!$B$3:$C$29,2,0)</f>
        <v>Nordeste</v>
      </c>
      <c r="D4228" s="6">
        <v>611</v>
      </c>
      <c r="E4228" s="6">
        <v>0.629</v>
      </c>
      <c r="F4228" s="6">
        <v>0.58899999999999997</v>
      </c>
      <c r="G4228" s="6">
        <v>0.55200000000000005</v>
      </c>
      <c r="H4228" s="6">
        <v>17227.18</v>
      </c>
      <c r="I4228" s="6">
        <v>1</v>
      </c>
      <c r="J4228" s="36" t="str">
        <f t="shared" si="65"/>
        <v>Médio</v>
      </c>
      <c r="K4228" s="6">
        <f>IF(OR(B4228="",D4228="",E4228="",F4228="",G4228="",H4228=""),1,0)</f>
        <v>0</v>
      </c>
      <c r="L4228" s="6">
        <f>IF(C4228&lt;Panorama_geral!$B$3,1,0)</f>
        <v>0</v>
      </c>
      <c r="M4228" s="36">
        <f>IF(D4228&gt;Educacao_infantil!$I$3,1,0)</f>
        <v>0</v>
      </c>
      <c r="N4228" s="7">
        <f>IF(I4228&lt;Educacao_infantil!$J$3,1,0)</f>
        <v>1</v>
      </c>
      <c r="O4228" s="22"/>
    </row>
    <row r="4229" spans="1:15" x14ac:dyDescent="0.25">
      <c r="A4229" s="8" t="s">
        <v>3303</v>
      </c>
      <c r="B4229" s="9" t="s">
        <v>7</v>
      </c>
      <c r="C4229" s="9" t="str">
        <f>VLOOKUP(B4229,'De-Para_Estado_Regiao'!$B$3:$C$29,2,0)</f>
        <v>Sudeste</v>
      </c>
      <c r="D4229" s="9">
        <v>105</v>
      </c>
      <c r="E4229" s="9">
        <v>0.7</v>
      </c>
      <c r="F4229" s="9">
        <v>0.66500000000000004</v>
      </c>
      <c r="G4229" s="9">
        <v>0.63100000000000001</v>
      </c>
      <c r="H4229" s="9">
        <v>81964.789999999994</v>
      </c>
      <c r="I4229" s="6">
        <v>2</v>
      </c>
      <c r="J4229" s="36" t="str">
        <f t="shared" si="65"/>
        <v>Alto</v>
      </c>
      <c r="K4229" s="6">
        <f>IF(OR(B4229="",D4229="",E4229="",F4229="",G4229="",H4229=""),1,0)</f>
        <v>0</v>
      </c>
      <c r="L4229" s="6">
        <f>IF(C4229&lt;Panorama_geral!$B$3,1,0)</f>
        <v>0</v>
      </c>
      <c r="M4229" s="36">
        <f>IF(D4229&gt;Educacao_infantil!$I$3,1,0)</f>
        <v>0</v>
      </c>
      <c r="N4229" s="7">
        <f>IF(I4229&lt;Educacao_infantil!$J$3,1,0)</f>
        <v>0</v>
      </c>
      <c r="O4229" s="22"/>
    </row>
    <row r="4230" spans="1:15" x14ac:dyDescent="0.25">
      <c r="A4230" s="5" t="s">
        <v>3304</v>
      </c>
      <c r="B4230" s="6" t="s">
        <v>82</v>
      </c>
      <c r="C4230" s="9" t="str">
        <f>VLOOKUP(B4230,'De-Para_Estado_Regiao'!$B$3:$C$29,2,0)</f>
        <v>Nordeste</v>
      </c>
      <c r="D4230" s="6">
        <v>1273</v>
      </c>
      <c r="E4230" s="6">
        <v>0.60199999999999998</v>
      </c>
      <c r="F4230" s="6">
        <v>0.56499999999999995</v>
      </c>
      <c r="G4230" s="6">
        <v>0.50900000000000001</v>
      </c>
      <c r="H4230" s="6">
        <v>14109.49</v>
      </c>
      <c r="I4230" s="6">
        <v>4</v>
      </c>
      <c r="J4230" s="36" t="str">
        <f t="shared" ref="J4230:J4293" si="66">IF(E4230&lt;0.55,"Baixo", IF(E4230&lt;0.7,"Médio", IF(E4230&lt;0.8,"Alto","Muito Alto")))</f>
        <v>Médio</v>
      </c>
      <c r="K4230" s="6">
        <f>IF(OR(B4230="",D4230="",E4230="",F4230="",G4230="",H4230=""),1,0)</f>
        <v>0</v>
      </c>
      <c r="L4230" s="6">
        <f>IF(C4230&lt;Panorama_geral!$B$3,1,0)</f>
        <v>0</v>
      </c>
      <c r="M4230" s="36">
        <f>IF(D4230&gt;Educacao_infantil!$I$3,1,0)</f>
        <v>1</v>
      </c>
      <c r="N4230" s="7">
        <f>IF(I4230&lt;Educacao_infantil!$J$3,1,0)</f>
        <v>0</v>
      </c>
      <c r="O4230" s="22"/>
    </row>
    <row r="4231" spans="1:15" x14ac:dyDescent="0.25">
      <c r="A4231" s="8" t="s">
        <v>3305</v>
      </c>
      <c r="B4231" s="9" t="s">
        <v>29</v>
      </c>
      <c r="C4231" s="9" t="str">
        <f>VLOOKUP(B4231,'De-Para_Estado_Regiao'!$B$3:$C$29,2,0)</f>
        <v>Centro-Oeste</v>
      </c>
      <c r="D4231" s="9">
        <v>298</v>
      </c>
      <c r="E4231" s="9">
        <v>0.65700000000000003</v>
      </c>
      <c r="F4231" s="9">
        <v>0.70299999999999996</v>
      </c>
      <c r="G4231" s="9">
        <v>0.48699999999999999</v>
      </c>
      <c r="H4231" s="9">
        <v>55460.43</v>
      </c>
      <c r="I4231" s="6">
        <v>3</v>
      </c>
      <c r="J4231" s="36" t="str">
        <f t="shared" si="66"/>
        <v>Médio</v>
      </c>
      <c r="K4231" s="6">
        <f>IF(OR(B4231="",D4231="",E4231="",F4231="",G4231="",H4231=""),1,0)</f>
        <v>0</v>
      </c>
      <c r="L4231" s="6">
        <f>IF(C4231&lt;Panorama_geral!$B$3,1,0)</f>
        <v>0</v>
      </c>
      <c r="M4231" s="36">
        <f>IF(D4231&gt;Educacao_infantil!$I$3,1,0)</f>
        <v>0</v>
      </c>
      <c r="N4231" s="7">
        <f>IF(I4231&lt;Educacao_infantil!$J$3,1,0)</f>
        <v>0</v>
      </c>
      <c r="O4231" s="22"/>
    </row>
    <row r="4232" spans="1:15" x14ac:dyDescent="0.25">
      <c r="A4232" s="5" t="s">
        <v>3306</v>
      </c>
      <c r="B4232" s="6" t="s">
        <v>22</v>
      </c>
      <c r="C4232" s="9" t="str">
        <f>VLOOKUP(B4232,'De-Para_Estado_Regiao'!$B$3:$C$29,2,0)</f>
        <v>Sul</v>
      </c>
      <c r="D4232" s="6">
        <v>622</v>
      </c>
      <c r="E4232" s="6">
        <v>0.65200000000000002</v>
      </c>
      <c r="F4232" s="6">
        <v>0.63800000000000001</v>
      </c>
      <c r="G4232" s="6">
        <v>0.53200000000000003</v>
      </c>
      <c r="H4232" s="6">
        <v>21201.95</v>
      </c>
      <c r="I4232" s="6">
        <v>11</v>
      </c>
      <c r="J4232" s="36" t="str">
        <f t="shared" si="66"/>
        <v>Médio</v>
      </c>
      <c r="K4232" s="6">
        <f>IF(OR(B4232="",D4232="",E4232="",F4232="",G4232="",H4232=""),1,0)</f>
        <v>0</v>
      </c>
      <c r="L4232" s="6">
        <f>IF(C4232&lt;Panorama_geral!$B$3,1,0)</f>
        <v>0</v>
      </c>
      <c r="M4232" s="36">
        <f>IF(D4232&gt;Educacao_infantil!$I$3,1,0)</f>
        <v>0</v>
      </c>
      <c r="N4232" s="7">
        <f>IF(I4232&lt;Educacao_infantil!$J$3,1,0)</f>
        <v>0</v>
      </c>
      <c r="O4232" s="22"/>
    </row>
    <row r="4233" spans="1:15" x14ac:dyDescent="0.25">
      <c r="A4233" s="5" t="s">
        <v>3308</v>
      </c>
      <c r="B4233" s="6" t="s">
        <v>72</v>
      </c>
      <c r="C4233" s="9" t="str">
        <f>VLOOKUP(B4233,'De-Para_Estado_Regiao'!$B$3:$C$29,2,0)</f>
        <v>Nordeste</v>
      </c>
      <c r="D4233" s="6">
        <v>229</v>
      </c>
      <c r="E4233" s="6">
        <v>0.61399999999999999</v>
      </c>
      <c r="F4233" s="6">
        <v>0.57399999999999995</v>
      </c>
      <c r="G4233" s="6">
        <v>0.52100000000000002</v>
      </c>
      <c r="H4233" s="6">
        <v>25343.66</v>
      </c>
      <c r="I4233" s="6">
        <v>5</v>
      </c>
      <c r="J4233" s="36" t="str">
        <f t="shared" si="66"/>
        <v>Médio</v>
      </c>
      <c r="K4233" s="6">
        <f>IF(OR(B4233="",D4233="",E4233="",F4233="",G4233="",H4233=""),1,0)</f>
        <v>0</v>
      </c>
      <c r="L4233" s="6">
        <f>IF(C4233&lt;Panorama_geral!$B$3,1,0)</f>
        <v>0</v>
      </c>
      <c r="M4233" s="36">
        <f>IF(D4233&gt;Educacao_infantil!$I$3,1,0)</f>
        <v>0</v>
      </c>
      <c r="N4233" s="7">
        <f>IF(I4233&lt;Educacao_infantil!$J$3,1,0)</f>
        <v>0</v>
      </c>
      <c r="O4233" s="22"/>
    </row>
    <row r="4234" spans="1:15" x14ac:dyDescent="0.25">
      <c r="A4234" s="8" t="s">
        <v>3309</v>
      </c>
      <c r="B4234" s="9" t="s">
        <v>111</v>
      </c>
      <c r="C4234" s="9" t="str">
        <f>VLOOKUP(B4234,'De-Para_Estado_Regiao'!$B$3:$C$29,2,0)</f>
        <v>Norte</v>
      </c>
      <c r="D4234" s="9">
        <v>148</v>
      </c>
      <c r="E4234" s="9">
        <v>0.66200000000000003</v>
      </c>
      <c r="F4234" s="9">
        <v>0.63900000000000001</v>
      </c>
      <c r="G4234" s="9">
        <v>0.54900000000000004</v>
      </c>
      <c r="H4234" s="9">
        <v>69814.240000000005</v>
      </c>
      <c r="I4234" s="6">
        <v>0</v>
      </c>
      <c r="J4234" s="36" t="str">
        <f t="shared" si="66"/>
        <v>Médio</v>
      </c>
      <c r="K4234" s="6">
        <f>IF(OR(B4234="",D4234="",E4234="",F4234="",G4234="",H4234=""),1,0)</f>
        <v>0</v>
      </c>
      <c r="L4234" s="6">
        <f>IF(C4234&lt;Panorama_geral!$B$3,1,0)</f>
        <v>0</v>
      </c>
      <c r="M4234" s="36">
        <f>IF(D4234&gt;Educacao_infantil!$I$3,1,0)</f>
        <v>0</v>
      </c>
      <c r="N4234" s="7">
        <f>IF(I4234&lt;Educacao_infantil!$J$3,1,0)</f>
        <v>1</v>
      </c>
      <c r="O4234" s="22"/>
    </row>
    <row r="4235" spans="1:15" x14ac:dyDescent="0.25">
      <c r="A4235" s="8" t="s">
        <v>3311</v>
      </c>
      <c r="B4235" s="9" t="s">
        <v>72</v>
      </c>
      <c r="C4235" s="9" t="str">
        <f>VLOOKUP(B4235,'De-Para_Estado_Regiao'!$B$3:$C$29,2,0)</f>
        <v>Nordeste</v>
      </c>
      <c r="D4235" s="9">
        <v>303</v>
      </c>
      <c r="E4235" s="9">
        <v>0.64500000000000002</v>
      </c>
      <c r="F4235" s="9">
        <v>0.67200000000000004</v>
      </c>
      <c r="G4235" s="9">
        <v>0.504</v>
      </c>
      <c r="H4235" s="9">
        <v>21070.38</v>
      </c>
      <c r="I4235" s="6">
        <v>5</v>
      </c>
      <c r="J4235" s="36" t="str">
        <f t="shared" si="66"/>
        <v>Médio</v>
      </c>
      <c r="K4235" s="6">
        <f>IF(OR(B4235="",D4235="",E4235="",F4235="",G4235="",H4235=""),1,0)</f>
        <v>0</v>
      </c>
      <c r="L4235" s="6">
        <f>IF(C4235&lt;Panorama_geral!$B$3,1,0)</f>
        <v>0</v>
      </c>
      <c r="M4235" s="36">
        <f>IF(D4235&gt;Educacao_infantil!$I$3,1,0)</f>
        <v>0</v>
      </c>
      <c r="N4235" s="7">
        <f>IF(I4235&lt;Educacao_infantil!$J$3,1,0)</f>
        <v>0</v>
      </c>
      <c r="O4235" s="22"/>
    </row>
    <row r="4236" spans="1:15" x14ac:dyDescent="0.25">
      <c r="A4236" s="5" t="s">
        <v>3312</v>
      </c>
      <c r="B4236" s="6" t="s">
        <v>7</v>
      </c>
      <c r="C4236" s="9" t="str">
        <f>VLOOKUP(B4236,'De-Para_Estado_Regiao'!$B$3:$C$29,2,0)</f>
        <v>Sudeste</v>
      </c>
      <c r="D4236" s="6">
        <v>385</v>
      </c>
      <c r="E4236" s="6">
        <v>0.65</v>
      </c>
      <c r="F4236" s="6">
        <v>0.59799999999999998</v>
      </c>
      <c r="G4236" s="6">
        <v>0.57699999999999996</v>
      </c>
      <c r="H4236" s="6">
        <v>30175.15</v>
      </c>
      <c r="I4236" s="6">
        <v>14</v>
      </c>
      <c r="J4236" s="36" t="str">
        <f t="shared" si="66"/>
        <v>Médio</v>
      </c>
      <c r="K4236" s="6">
        <f>IF(OR(B4236="",D4236="",E4236="",F4236="",G4236="",H4236=""),1,0)</f>
        <v>0</v>
      </c>
      <c r="L4236" s="6">
        <f>IF(C4236&lt;Panorama_geral!$B$3,1,0)</f>
        <v>0</v>
      </c>
      <c r="M4236" s="36">
        <f>IF(D4236&gt;Educacao_infantil!$I$3,1,0)</f>
        <v>0</v>
      </c>
      <c r="N4236" s="7">
        <f>IF(I4236&lt;Educacao_infantil!$J$3,1,0)</f>
        <v>0</v>
      </c>
      <c r="O4236" s="22"/>
    </row>
    <row r="4237" spans="1:15" x14ac:dyDescent="0.25">
      <c r="A4237" s="8" t="s">
        <v>3313</v>
      </c>
      <c r="B4237" s="9" t="s">
        <v>16</v>
      </c>
      <c r="C4237" s="9" t="str">
        <f>VLOOKUP(B4237,'De-Para_Estado_Regiao'!$B$3:$C$29,2,0)</f>
        <v>Sudeste</v>
      </c>
      <c r="D4237" s="9">
        <v>171</v>
      </c>
      <c r="E4237" s="9">
        <v>0.626</v>
      </c>
      <c r="F4237" s="9">
        <v>0.67800000000000005</v>
      </c>
      <c r="G4237" s="9">
        <v>0.434</v>
      </c>
      <c r="H4237" s="9">
        <v>43501.79</v>
      </c>
      <c r="I4237" s="6">
        <v>1</v>
      </c>
      <c r="J4237" s="36" t="str">
        <f t="shared" si="66"/>
        <v>Médio</v>
      </c>
      <c r="K4237" s="6">
        <f>IF(OR(B4237="",D4237="",E4237="",F4237="",G4237="",H4237=""),1,0)</f>
        <v>0</v>
      </c>
      <c r="L4237" s="6">
        <f>IF(C4237&lt;Panorama_geral!$B$3,1,0)</f>
        <v>0</v>
      </c>
      <c r="M4237" s="36">
        <f>IF(D4237&gt;Educacao_infantil!$I$3,1,0)</f>
        <v>0</v>
      </c>
      <c r="N4237" s="7">
        <f>IF(I4237&lt;Educacao_infantil!$J$3,1,0)</f>
        <v>1</v>
      </c>
      <c r="O4237" s="22"/>
    </row>
    <row r="4238" spans="1:15" x14ac:dyDescent="0.25">
      <c r="A4238" s="5" t="s">
        <v>3314</v>
      </c>
      <c r="B4238" s="6" t="s">
        <v>33</v>
      </c>
      <c r="C4238" s="9" t="str">
        <f>VLOOKUP(B4238,'De-Para_Estado_Regiao'!$B$3:$C$29,2,0)</f>
        <v>Centro-Oeste</v>
      </c>
      <c r="D4238" s="6">
        <v>153</v>
      </c>
      <c r="E4238" s="6">
        <v>0.67</v>
      </c>
      <c r="F4238" s="6">
        <v>0.67200000000000004</v>
      </c>
      <c r="G4238" s="6">
        <v>0.55000000000000004</v>
      </c>
      <c r="H4238" s="6">
        <v>49715.24</v>
      </c>
      <c r="I4238" s="6">
        <v>1</v>
      </c>
      <c r="J4238" s="36" t="str">
        <f t="shared" si="66"/>
        <v>Médio</v>
      </c>
      <c r="K4238" s="6">
        <f>IF(OR(B4238="",D4238="",E4238="",F4238="",G4238="",H4238=""),1,0)</f>
        <v>0</v>
      </c>
      <c r="L4238" s="6">
        <f>IF(C4238&lt;Panorama_geral!$B$3,1,0)</f>
        <v>0</v>
      </c>
      <c r="M4238" s="36">
        <f>IF(D4238&gt;Educacao_infantil!$I$3,1,0)</f>
        <v>0</v>
      </c>
      <c r="N4238" s="7">
        <f>IF(I4238&lt;Educacao_infantil!$J$3,1,0)</f>
        <v>1</v>
      </c>
      <c r="O4238" s="22"/>
    </row>
    <row r="4239" spans="1:15" x14ac:dyDescent="0.25">
      <c r="A4239" s="8" t="s">
        <v>3315</v>
      </c>
      <c r="B4239" s="9" t="s">
        <v>14</v>
      </c>
      <c r="C4239" s="9" t="str">
        <f>VLOOKUP(B4239,'De-Para_Estado_Regiao'!$B$3:$C$29,2,0)</f>
        <v>Sul</v>
      </c>
      <c r="D4239" s="9">
        <v>31</v>
      </c>
      <c r="E4239" s="9">
        <v>0.67200000000000004</v>
      </c>
      <c r="F4239" s="9">
        <v>0.63900000000000001</v>
      </c>
      <c r="G4239" s="9">
        <v>0.55200000000000005</v>
      </c>
      <c r="H4239" s="9">
        <v>80672.37</v>
      </c>
      <c r="I4239" s="6">
        <v>0</v>
      </c>
      <c r="J4239" s="36" t="str">
        <f t="shared" si="66"/>
        <v>Médio</v>
      </c>
      <c r="K4239" s="6">
        <f>IF(OR(B4239="",D4239="",E4239="",F4239="",G4239="",H4239=""),1,0)</f>
        <v>0</v>
      </c>
      <c r="L4239" s="6">
        <f>IF(C4239&lt;Panorama_geral!$B$3,1,0)</f>
        <v>0</v>
      </c>
      <c r="M4239" s="36">
        <f>IF(D4239&gt;Educacao_infantil!$I$3,1,0)</f>
        <v>0</v>
      </c>
      <c r="N4239" s="7">
        <f>IF(I4239&lt;Educacao_infantil!$J$3,1,0)</f>
        <v>1</v>
      </c>
      <c r="O4239" s="22"/>
    </row>
    <row r="4240" spans="1:15" x14ac:dyDescent="0.25">
      <c r="A4240" s="5" t="s">
        <v>3318</v>
      </c>
      <c r="B4240" s="6" t="s">
        <v>33</v>
      </c>
      <c r="C4240" s="9" t="str">
        <f>VLOOKUP(B4240,'De-Para_Estado_Regiao'!$B$3:$C$29,2,0)</f>
        <v>Centro-Oeste</v>
      </c>
      <c r="D4240" s="6">
        <v>193</v>
      </c>
      <c r="E4240" s="6">
        <v>0.73099999999999998</v>
      </c>
      <c r="F4240" s="6">
        <v>0.70699999999999996</v>
      </c>
      <c r="G4240" s="6">
        <v>0.629</v>
      </c>
      <c r="H4240" s="6">
        <v>68261.679999999993</v>
      </c>
      <c r="I4240" s="6">
        <v>1</v>
      </c>
      <c r="J4240" s="36" t="str">
        <f t="shared" si="66"/>
        <v>Alto</v>
      </c>
      <c r="K4240" s="6">
        <f>IF(OR(B4240="",D4240="",E4240="",F4240="",G4240="",H4240=""),1,0)</f>
        <v>0</v>
      </c>
      <c r="L4240" s="6">
        <f>IF(C4240&lt;Panorama_geral!$B$3,1,0)</f>
        <v>0</v>
      </c>
      <c r="M4240" s="36">
        <f>IF(D4240&gt;Educacao_infantil!$I$3,1,0)</f>
        <v>0</v>
      </c>
      <c r="N4240" s="7">
        <f>IF(I4240&lt;Educacao_infantil!$J$3,1,0)</f>
        <v>1</v>
      </c>
      <c r="O4240" s="22"/>
    </row>
    <row r="4241" spans="1:15" x14ac:dyDescent="0.25">
      <c r="A4241" s="8" t="s">
        <v>3319</v>
      </c>
      <c r="B4241" s="9" t="s">
        <v>53</v>
      </c>
      <c r="C4241" s="9" t="str">
        <f>VLOOKUP(B4241,'De-Para_Estado_Regiao'!$B$3:$C$29,2,0)</f>
        <v>Centro-Oeste</v>
      </c>
      <c r="D4241" s="9">
        <v>209</v>
      </c>
      <c r="E4241" s="9">
        <v>0.623</v>
      </c>
      <c r="F4241" s="9">
        <v>0.64600000000000002</v>
      </c>
      <c r="G4241" s="9">
        <v>0.48499999999999999</v>
      </c>
      <c r="H4241" s="9">
        <v>42057.73</v>
      </c>
      <c r="I4241" s="6">
        <v>3</v>
      </c>
      <c r="J4241" s="36" t="str">
        <f t="shared" si="66"/>
        <v>Médio</v>
      </c>
      <c r="K4241" s="6">
        <f>IF(OR(B4241="",D4241="",E4241="",F4241="",G4241="",H4241=""),1,0)</f>
        <v>0</v>
      </c>
      <c r="L4241" s="6">
        <f>IF(C4241&lt;Panorama_geral!$B$3,1,0)</f>
        <v>0</v>
      </c>
      <c r="M4241" s="36">
        <f>IF(D4241&gt;Educacao_infantil!$I$3,1,0)</f>
        <v>0</v>
      </c>
      <c r="N4241" s="7">
        <f>IF(I4241&lt;Educacao_infantil!$J$3,1,0)</f>
        <v>0</v>
      </c>
      <c r="O4241" s="22"/>
    </row>
    <row r="4242" spans="1:15" x14ac:dyDescent="0.25">
      <c r="A4242" s="8" t="s">
        <v>3321</v>
      </c>
      <c r="B4242" s="9" t="s">
        <v>22</v>
      </c>
      <c r="C4242" s="9" t="str">
        <f>VLOOKUP(B4242,'De-Para_Estado_Regiao'!$B$3:$C$29,2,0)</f>
        <v>Sul</v>
      </c>
      <c r="D4242" s="9">
        <v>113</v>
      </c>
      <c r="E4242" s="9">
        <v>0.70799999999999996</v>
      </c>
      <c r="F4242" s="9">
        <v>0.68799999999999994</v>
      </c>
      <c r="G4242" s="9">
        <v>0.63900000000000001</v>
      </c>
      <c r="H4242" s="9">
        <v>36780.400000000001</v>
      </c>
      <c r="I4242" s="6">
        <v>8</v>
      </c>
      <c r="J4242" s="36" t="str">
        <f t="shared" si="66"/>
        <v>Alto</v>
      </c>
      <c r="K4242" s="6">
        <f>IF(OR(B4242="",D4242="",E4242="",F4242="",G4242="",H4242=""),1,0)</f>
        <v>0</v>
      </c>
      <c r="L4242" s="6">
        <f>IF(C4242&lt;Panorama_geral!$B$3,1,0)</f>
        <v>0</v>
      </c>
      <c r="M4242" s="36">
        <f>IF(D4242&gt;Educacao_infantil!$I$3,1,0)</f>
        <v>0</v>
      </c>
      <c r="N4242" s="7">
        <f>IF(I4242&lt;Educacao_infantil!$J$3,1,0)</f>
        <v>0</v>
      </c>
      <c r="O4242" s="22"/>
    </row>
    <row r="4243" spans="1:15" x14ac:dyDescent="0.25">
      <c r="A4243" s="8" t="s">
        <v>3323</v>
      </c>
      <c r="B4243" s="9" t="s">
        <v>53</v>
      </c>
      <c r="C4243" s="9" t="str">
        <f>VLOOKUP(B4243,'De-Para_Estado_Regiao'!$B$3:$C$29,2,0)</f>
        <v>Centro-Oeste</v>
      </c>
      <c r="D4243" s="9">
        <v>115</v>
      </c>
      <c r="E4243" s="9">
        <v>0.66400000000000003</v>
      </c>
      <c r="F4243" s="9">
        <v>0.66800000000000004</v>
      </c>
      <c r="G4243" s="9">
        <v>0.53</v>
      </c>
      <c r="H4243" s="9">
        <v>38322.730000000003</v>
      </c>
      <c r="I4243" s="6">
        <v>1</v>
      </c>
      <c r="J4243" s="36" t="str">
        <f t="shared" si="66"/>
        <v>Médio</v>
      </c>
      <c r="K4243" s="6">
        <f>IF(OR(B4243="",D4243="",E4243="",F4243="",G4243="",H4243=""),1,0)</f>
        <v>0</v>
      </c>
      <c r="L4243" s="6">
        <f>IF(C4243&lt;Panorama_geral!$B$3,1,0)</f>
        <v>0</v>
      </c>
      <c r="M4243" s="36">
        <f>IF(D4243&gt;Educacao_infantil!$I$3,1,0)</f>
        <v>0</v>
      </c>
      <c r="N4243" s="7">
        <f>IF(I4243&lt;Educacao_infantil!$J$3,1,0)</f>
        <v>1</v>
      </c>
      <c r="O4243" s="22"/>
    </row>
    <row r="4244" spans="1:15" x14ac:dyDescent="0.25">
      <c r="A4244" s="5" t="s">
        <v>3324</v>
      </c>
      <c r="B4244" s="6" t="s">
        <v>22</v>
      </c>
      <c r="C4244" s="9" t="str">
        <f>VLOOKUP(B4244,'De-Para_Estado_Regiao'!$B$3:$C$29,2,0)</f>
        <v>Sul</v>
      </c>
      <c r="D4244" s="6">
        <v>321</v>
      </c>
      <c r="E4244" s="6">
        <v>0.621</v>
      </c>
      <c r="F4244" s="6">
        <v>0.628</v>
      </c>
      <c r="G4244" s="6">
        <v>0.46</v>
      </c>
      <c r="H4244" s="6">
        <v>19025.14</v>
      </c>
      <c r="I4244" s="6">
        <v>10</v>
      </c>
      <c r="J4244" s="36" t="str">
        <f t="shared" si="66"/>
        <v>Médio</v>
      </c>
      <c r="K4244" s="6">
        <f>IF(OR(B4244="",D4244="",E4244="",F4244="",G4244="",H4244=""),1,0)</f>
        <v>0</v>
      </c>
      <c r="L4244" s="6">
        <f>IF(C4244&lt;Panorama_geral!$B$3,1,0)</f>
        <v>0</v>
      </c>
      <c r="M4244" s="36">
        <f>IF(D4244&gt;Educacao_infantil!$I$3,1,0)</f>
        <v>0</v>
      </c>
      <c r="N4244" s="7">
        <f>IF(I4244&lt;Educacao_infantil!$J$3,1,0)</f>
        <v>0</v>
      </c>
      <c r="O4244" s="22"/>
    </row>
    <row r="4245" spans="1:15" x14ac:dyDescent="0.25">
      <c r="A4245" s="8" t="s">
        <v>3325</v>
      </c>
      <c r="B4245" s="9" t="s">
        <v>72</v>
      </c>
      <c r="C4245" s="9" t="str">
        <f>VLOOKUP(B4245,'De-Para_Estado_Regiao'!$B$3:$C$29,2,0)</f>
        <v>Nordeste</v>
      </c>
      <c r="D4245" s="9">
        <v>667</v>
      </c>
      <c r="E4245" s="9">
        <v>0.60599999999999998</v>
      </c>
      <c r="F4245" s="9">
        <v>0.58699999999999997</v>
      </c>
      <c r="G4245" s="9">
        <v>0.52300000000000002</v>
      </c>
      <c r="H4245" s="9">
        <v>18474.189999999999</v>
      </c>
      <c r="I4245" s="6">
        <v>1</v>
      </c>
      <c r="J4245" s="36" t="str">
        <f t="shared" si="66"/>
        <v>Médio</v>
      </c>
      <c r="K4245" s="6">
        <f>IF(OR(B4245="",D4245="",E4245="",F4245="",G4245="",H4245=""),1,0)</f>
        <v>0</v>
      </c>
      <c r="L4245" s="6">
        <f>IF(C4245&lt;Panorama_geral!$B$3,1,0)</f>
        <v>0</v>
      </c>
      <c r="M4245" s="36">
        <f>IF(D4245&gt;Educacao_infantil!$I$3,1,0)</f>
        <v>0</v>
      </c>
      <c r="N4245" s="7">
        <f>IF(I4245&lt;Educacao_infantil!$J$3,1,0)</f>
        <v>1</v>
      </c>
      <c r="O4245" s="22"/>
    </row>
    <row r="4246" spans="1:15" x14ac:dyDescent="0.25">
      <c r="A4246" s="5" t="s">
        <v>3326</v>
      </c>
      <c r="B4246" s="6" t="s">
        <v>31</v>
      </c>
      <c r="C4246" s="9" t="str">
        <f>VLOOKUP(B4246,'De-Para_Estado_Regiao'!$B$3:$C$29,2,0)</f>
        <v>Nordeste</v>
      </c>
      <c r="D4246" s="6">
        <v>376</v>
      </c>
      <c r="E4246" s="6">
        <v>0.65200000000000002</v>
      </c>
      <c r="F4246" s="6">
        <v>0.61399999999999999</v>
      </c>
      <c r="G4246" s="6">
        <v>0.625</v>
      </c>
      <c r="H4246" s="6">
        <v>13573.99</v>
      </c>
      <c r="I4246" s="6">
        <v>13</v>
      </c>
      <c r="J4246" s="36" t="str">
        <f t="shared" si="66"/>
        <v>Médio</v>
      </c>
      <c r="K4246" s="6">
        <f>IF(OR(B4246="",D4246="",E4246="",F4246="",G4246="",H4246=""),1,0)</f>
        <v>0</v>
      </c>
      <c r="L4246" s="6">
        <f>IF(C4246&lt;Panorama_geral!$B$3,1,0)</f>
        <v>0</v>
      </c>
      <c r="M4246" s="36">
        <f>IF(D4246&gt;Educacao_infantil!$I$3,1,0)</f>
        <v>0</v>
      </c>
      <c r="N4246" s="7">
        <f>IF(I4246&lt;Educacao_infantil!$J$3,1,0)</f>
        <v>0</v>
      </c>
      <c r="O4246" s="22"/>
    </row>
    <row r="4247" spans="1:15" x14ac:dyDescent="0.25">
      <c r="A4247" s="5" t="s">
        <v>3328</v>
      </c>
      <c r="B4247" s="6" t="s">
        <v>29</v>
      </c>
      <c r="C4247" s="9" t="str">
        <f>VLOOKUP(B4247,'De-Para_Estado_Regiao'!$B$3:$C$29,2,0)</f>
        <v>Centro-Oeste</v>
      </c>
      <c r="D4247" s="6">
        <v>205</v>
      </c>
      <c r="E4247" s="6">
        <v>0.66</v>
      </c>
      <c r="F4247" s="6">
        <v>0.66500000000000004</v>
      </c>
      <c r="G4247" s="6">
        <v>0.55500000000000005</v>
      </c>
      <c r="H4247" s="6">
        <v>42323.8</v>
      </c>
      <c r="I4247" s="6">
        <v>2</v>
      </c>
      <c r="J4247" s="36" t="str">
        <f t="shared" si="66"/>
        <v>Médio</v>
      </c>
      <c r="K4247" s="6">
        <f>IF(OR(B4247="",D4247="",E4247="",F4247="",G4247="",H4247=""),1,0)</f>
        <v>0</v>
      </c>
      <c r="L4247" s="6">
        <f>IF(C4247&lt;Panorama_geral!$B$3,1,0)</f>
        <v>0</v>
      </c>
      <c r="M4247" s="36">
        <f>IF(D4247&gt;Educacao_infantil!$I$3,1,0)</f>
        <v>0</v>
      </c>
      <c r="N4247" s="7">
        <f>IF(I4247&lt;Educacao_infantil!$J$3,1,0)</f>
        <v>0</v>
      </c>
      <c r="O4247" s="22"/>
    </row>
    <row r="4248" spans="1:15" x14ac:dyDescent="0.25">
      <c r="A4248" s="8" t="s">
        <v>3329</v>
      </c>
      <c r="B4248" s="9" t="s">
        <v>111</v>
      </c>
      <c r="C4248" s="9" t="str">
        <f>VLOOKUP(B4248,'De-Para_Estado_Regiao'!$B$3:$C$29,2,0)</f>
        <v>Norte</v>
      </c>
      <c r="D4248" s="9">
        <v>600</v>
      </c>
      <c r="E4248" s="9">
        <v>0.63100000000000001</v>
      </c>
      <c r="F4248" s="9">
        <v>0.61399999999999999</v>
      </c>
      <c r="G4248" s="9">
        <v>0.53500000000000003</v>
      </c>
      <c r="H4248" s="9">
        <v>22369.86</v>
      </c>
      <c r="I4248" s="6">
        <v>2</v>
      </c>
      <c r="J4248" s="36" t="str">
        <f t="shared" si="66"/>
        <v>Médio</v>
      </c>
      <c r="K4248" s="6">
        <f>IF(OR(B4248="",D4248="",E4248="",F4248="",G4248="",H4248=""),1,0)</f>
        <v>0</v>
      </c>
      <c r="L4248" s="6">
        <f>IF(C4248&lt;Panorama_geral!$B$3,1,0)</f>
        <v>0</v>
      </c>
      <c r="M4248" s="36">
        <f>IF(D4248&gt;Educacao_infantil!$I$3,1,0)</f>
        <v>0</v>
      </c>
      <c r="N4248" s="7">
        <f>IF(I4248&lt;Educacao_infantil!$J$3,1,0)</f>
        <v>0</v>
      </c>
      <c r="O4248" s="22"/>
    </row>
    <row r="4249" spans="1:15" x14ac:dyDescent="0.25">
      <c r="A4249" s="5" t="s">
        <v>3330</v>
      </c>
      <c r="B4249" s="6" t="s">
        <v>16</v>
      </c>
      <c r="C4249" s="9" t="str">
        <f>VLOOKUP(B4249,'De-Para_Estado_Regiao'!$B$3:$C$29,2,0)</f>
        <v>Sudeste</v>
      </c>
      <c r="D4249" s="6">
        <v>162</v>
      </c>
      <c r="E4249" s="6">
        <v>0.69</v>
      </c>
      <c r="F4249" s="6">
        <v>0.68700000000000006</v>
      </c>
      <c r="G4249" s="6">
        <v>0.56899999999999995</v>
      </c>
      <c r="H4249" s="6">
        <v>47786.48</v>
      </c>
      <c r="I4249" s="6">
        <v>1</v>
      </c>
      <c r="J4249" s="36" t="str">
        <f t="shared" si="66"/>
        <v>Médio</v>
      </c>
      <c r="K4249" s="6">
        <f>IF(OR(B4249="",D4249="",E4249="",F4249="",G4249="",H4249=""),1,0)</f>
        <v>0</v>
      </c>
      <c r="L4249" s="6">
        <f>IF(C4249&lt;Panorama_geral!$B$3,1,0)</f>
        <v>0</v>
      </c>
      <c r="M4249" s="36">
        <f>IF(D4249&gt;Educacao_infantil!$I$3,1,0)</f>
        <v>0</v>
      </c>
      <c r="N4249" s="7">
        <f>IF(I4249&lt;Educacao_infantil!$J$3,1,0)</f>
        <v>1</v>
      </c>
      <c r="O4249" s="22"/>
    </row>
    <row r="4250" spans="1:15" x14ac:dyDescent="0.25">
      <c r="A4250" s="8" t="s">
        <v>3331</v>
      </c>
      <c r="B4250" s="9" t="s">
        <v>16</v>
      </c>
      <c r="C4250" s="9" t="str">
        <f>VLOOKUP(B4250,'De-Para_Estado_Regiao'!$B$3:$C$29,2,0)</f>
        <v>Sudeste</v>
      </c>
      <c r="D4250" s="9">
        <v>608</v>
      </c>
      <c r="E4250" s="9">
        <v>0.64800000000000002</v>
      </c>
      <c r="F4250" s="9">
        <v>0.65100000000000002</v>
      </c>
      <c r="G4250" s="9">
        <v>0.51400000000000001</v>
      </c>
      <c r="H4250" s="9">
        <v>16944.68</v>
      </c>
      <c r="I4250" s="6">
        <v>7</v>
      </c>
      <c r="J4250" s="36" t="str">
        <f t="shared" si="66"/>
        <v>Médio</v>
      </c>
      <c r="K4250" s="6">
        <f>IF(OR(B4250="",D4250="",E4250="",F4250="",G4250="",H4250=""),1,0)</f>
        <v>0</v>
      </c>
      <c r="L4250" s="6">
        <f>IF(C4250&lt;Panorama_geral!$B$3,1,0)</f>
        <v>0</v>
      </c>
      <c r="M4250" s="36">
        <f>IF(D4250&gt;Educacao_infantil!$I$3,1,0)</f>
        <v>0</v>
      </c>
      <c r="N4250" s="7">
        <f>IF(I4250&lt;Educacao_infantil!$J$3,1,0)</f>
        <v>0</v>
      </c>
      <c r="O4250" s="22"/>
    </row>
    <row r="4251" spans="1:15" x14ac:dyDescent="0.25">
      <c r="A4251" s="5" t="s">
        <v>3332</v>
      </c>
      <c r="B4251" s="6" t="s">
        <v>16</v>
      </c>
      <c r="C4251" s="9" t="str">
        <f>VLOOKUP(B4251,'De-Para_Estado_Regiao'!$B$3:$C$29,2,0)</f>
        <v>Sudeste</v>
      </c>
      <c r="D4251" s="6">
        <v>229</v>
      </c>
      <c r="E4251" s="6">
        <v>0.68400000000000005</v>
      </c>
      <c r="F4251" s="6">
        <v>0.66500000000000004</v>
      </c>
      <c r="G4251" s="6">
        <v>0.58199999999999996</v>
      </c>
      <c r="H4251" s="6">
        <v>48746.71</v>
      </c>
      <c r="I4251" s="6">
        <v>3</v>
      </c>
      <c r="J4251" s="36" t="str">
        <f t="shared" si="66"/>
        <v>Médio</v>
      </c>
      <c r="K4251" s="6">
        <f>IF(OR(B4251="",D4251="",E4251="",F4251="",G4251="",H4251=""),1,0)</f>
        <v>0</v>
      </c>
      <c r="L4251" s="6">
        <f>IF(C4251&lt;Panorama_geral!$B$3,1,0)</f>
        <v>0</v>
      </c>
      <c r="M4251" s="36">
        <f>IF(D4251&gt;Educacao_infantil!$I$3,1,0)</f>
        <v>0</v>
      </c>
      <c r="N4251" s="7">
        <f>IF(I4251&lt;Educacao_infantil!$J$3,1,0)</f>
        <v>0</v>
      </c>
      <c r="O4251" s="22"/>
    </row>
    <row r="4252" spans="1:15" x14ac:dyDescent="0.25">
      <c r="A4252" s="8" t="s">
        <v>3333</v>
      </c>
      <c r="B4252" s="9" t="s">
        <v>24</v>
      </c>
      <c r="C4252" s="9" t="str">
        <f>VLOOKUP(B4252,'De-Para_Estado_Regiao'!$B$3:$C$29,2,0)</f>
        <v>Nordeste</v>
      </c>
      <c r="D4252" s="9">
        <v>873</v>
      </c>
      <c r="E4252" s="9">
        <v>0.63400000000000001</v>
      </c>
      <c r="F4252" s="9">
        <v>0.60599999999999998</v>
      </c>
      <c r="G4252" s="9">
        <v>0.54800000000000004</v>
      </c>
      <c r="H4252" s="9">
        <v>11187.56</v>
      </c>
      <c r="I4252" s="6">
        <v>5</v>
      </c>
      <c r="J4252" s="36" t="str">
        <f t="shared" si="66"/>
        <v>Médio</v>
      </c>
      <c r="K4252" s="6">
        <f>IF(OR(B4252="",D4252="",E4252="",F4252="",G4252="",H4252=""),1,0)</f>
        <v>0</v>
      </c>
      <c r="L4252" s="6">
        <f>IF(C4252&lt;Panorama_geral!$B$3,1,0)</f>
        <v>0</v>
      </c>
      <c r="M4252" s="36">
        <f>IF(D4252&gt;Educacao_infantil!$I$3,1,0)</f>
        <v>0</v>
      </c>
      <c r="N4252" s="7">
        <f>IF(I4252&lt;Educacao_infantil!$J$3,1,0)</f>
        <v>0</v>
      </c>
      <c r="O4252" s="22"/>
    </row>
    <row r="4253" spans="1:15" x14ac:dyDescent="0.25">
      <c r="A4253" s="5" t="s">
        <v>3334</v>
      </c>
      <c r="B4253" s="6" t="s">
        <v>53</v>
      </c>
      <c r="C4253" s="9" t="str">
        <f>VLOOKUP(B4253,'De-Para_Estado_Regiao'!$B$3:$C$29,2,0)</f>
        <v>Centro-Oeste</v>
      </c>
      <c r="D4253" s="6">
        <v>112</v>
      </c>
      <c r="E4253" s="6">
        <v>0.70799999999999996</v>
      </c>
      <c r="F4253" s="6">
        <v>0.71599999999999997</v>
      </c>
      <c r="G4253" s="6">
        <v>0.57899999999999996</v>
      </c>
      <c r="H4253" s="6">
        <v>63280.38</v>
      </c>
      <c r="I4253" s="6">
        <v>6</v>
      </c>
      <c r="J4253" s="36" t="str">
        <f t="shared" si="66"/>
        <v>Alto</v>
      </c>
      <c r="K4253" s="6">
        <f>IF(OR(B4253="",D4253="",E4253="",F4253="",G4253="",H4253=""),1,0)</f>
        <v>0</v>
      </c>
      <c r="L4253" s="6">
        <f>IF(C4253&lt;Panorama_geral!$B$3,1,0)</f>
        <v>0</v>
      </c>
      <c r="M4253" s="36">
        <f>IF(D4253&gt;Educacao_infantil!$I$3,1,0)</f>
        <v>0</v>
      </c>
      <c r="N4253" s="7">
        <f>IF(I4253&lt;Educacao_infantil!$J$3,1,0)</f>
        <v>0</v>
      </c>
      <c r="O4253" s="22"/>
    </row>
    <row r="4254" spans="1:15" x14ac:dyDescent="0.25">
      <c r="A4254" s="8" t="s">
        <v>3335</v>
      </c>
      <c r="B4254" s="9" t="s">
        <v>22</v>
      </c>
      <c r="C4254" s="9" t="str">
        <f>VLOOKUP(B4254,'De-Para_Estado_Regiao'!$B$3:$C$29,2,0)</f>
        <v>Sul</v>
      </c>
      <c r="D4254" s="9">
        <v>250</v>
      </c>
      <c r="E4254" s="9">
        <v>0.72199999999999998</v>
      </c>
      <c r="F4254" s="9">
        <v>0.70499999999999996</v>
      </c>
      <c r="G4254" s="9">
        <v>0.65600000000000003</v>
      </c>
      <c r="H4254" s="9">
        <v>27420.61</v>
      </c>
      <c r="I4254" s="6">
        <v>18</v>
      </c>
      <c r="J4254" s="36" t="str">
        <f t="shared" si="66"/>
        <v>Alto</v>
      </c>
      <c r="K4254" s="6">
        <f>IF(OR(B4254="",D4254="",E4254="",F4254="",G4254="",H4254=""),1,0)</f>
        <v>0</v>
      </c>
      <c r="L4254" s="6">
        <f>IF(C4254&lt;Panorama_geral!$B$3,1,0)</f>
        <v>0</v>
      </c>
      <c r="M4254" s="36">
        <f>IF(D4254&gt;Educacao_infantil!$I$3,1,0)</f>
        <v>0</v>
      </c>
      <c r="N4254" s="7">
        <f>IF(I4254&lt;Educacao_infantil!$J$3,1,0)</f>
        <v>0</v>
      </c>
      <c r="O4254" s="22"/>
    </row>
    <row r="4255" spans="1:15" x14ac:dyDescent="0.25">
      <c r="A4255" s="8" t="s">
        <v>3337</v>
      </c>
      <c r="B4255" s="9" t="s">
        <v>82</v>
      </c>
      <c r="C4255" s="9" t="str">
        <f>VLOOKUP(B4255,'De-Para_Estado_Regiao'!$B$3:$C$29,2,0)</f>
        <v>Nordeste</v>
      </c>
      <c r="D4255" s="9">
        <v>977</v>
      </c>
      <c r="E4255" s="9">
        <v>0.627</v>
      </c>
      <c r="F4255" s="9">
        <v>0.621</v>
      </c>
      <c r="G4255" s="9">
        <v>0.51600000000000001</v>
      </c>
      <c r="H4255" s="9">
        <v>9236.18</v>
      </c>
      <c r="I4255" s="6">
        <v>4</v>
      </c>
      <c r="J4255" s="36" t="str">
        <f t="shared" si="66"/>
        <v>Médio</v>
      </c>
      <c r="K4255" s="6">
        <f>IF(OR(B4255="",D4255="",E4255="",F4255="",G4255="",H4255=""),1,0)</f>
        <v>0</v>
      </c>
      <c r="L4255" s="6">
        <f>IF(C4255&lt;Panorama_geral!$B$3,1,0)</f>
        <v>0</v>
      </c>
      <c r="M4255" s="36">
        <f>IF(D4255&gt;Educacao_infantil!$I$3,1,0)</f>
        <v>1</v>
      </c>
      <c r="N4255" s="7">
        <f>IF(I4255&lt;Educacao_infantil!$J$3,1,0)</f>
        <v>0</v>
      </c>
      <c r="O4255" s="22"/>
    </row>
    <row r="4256" spans="1:15" x14ac:dyDescent="0.25">
      <c r="A4256" s="5" t="s">
        <v>3338</v>
      </c>
      <c r="B4256" s="6" t="s">
        <v>22</v>
      </c>
      <c r="C4256" s="9" t="str">
        <f>VLOOKUP(B4256,'De-Para_Estado_Regiao'!$B$3:$C$29,2,0)</f>
        <v>Sul</v>
      </c>
      <c r="D4256" s="6">
        <v>213</v>
      </c>
      <c r="E4256" s="6">
        <v>0.73299999999999998</v>
      </c>
      <c r="F4256" s="6">
        <v>0.746</v>
      </c>
      <c r="G4256" s="6">
        <v>0.63</v>
      </c>
      <c r="H4256" s="6">
        <v>36089.39</v>
      </c>
      <c r="I4256" s="6">
        <v>8</v>
      </c>
      <c r="J4256" s="36" t="str">
        <f t="shared" si="66"/>
        <v>Alto</v>
      </c>
      <c r="K4256" s="6">
        <f>IF(OR(B4256="",D4256="",E4256="",F4256="",G4256="",H4256=""),1,0)</f>
        <v>0</v>
      </c>
      <c r="L4256" s="6">
        <f>IF(C4256&lt;Panorama_geral!$B$3,1,0)</f>
        <v>0</v>
      </c>
      <c r="M4256" s="36">
        <f>IF(D4256&gt;Educacao_infantil!$I$3,1,0)</f>
        <v>0</v>
      </c>
      <c r="N4256" s="7">
        <f>IF(I4256&lt;Educacao_infantil!$J$3,1,0)</f>
        <v>0</v>
      </c>
      <c r="O4256" s="22"/>
    </row>
    <row r="4257" spans="1:15" x14ac:dyDescent="0.25">
      <c r="A4257" s="8" t="s">
        <v>3339</v>
      </c>
      <c r="B4257" s="9" t="s">
        <v>24</v>
      </c>
      <c r="C4257" s="9" t="str">
        <f>VLOOKUP(B4257,'De-Para_Estado_Regiao'!$B$3:$C$29,2,0)</f>
        <v>Nordeste</v>
      </c>
      <c r="D4257" s="9">
        <v>362</v>
      </c>
      <c r="E4257" s="9">
        <v>0.61</v>
      </c>
      <c r="F4257" s="9">
        <v>0.57399999999999995</v>
      </c>
      <c r="G4257" s="9">
        <v>0.503</v>
      </c>
      <c r="H4257" s="9">
        <v>15517.36</v>
      </c>
      <c r="I4257" s="6">
        <v>1</v>
      </c>
      <c r="J4257" s="36" t="str">
        <f t="shared" si="66"/>
        <v>Médio</v>
      </c>
      <c r="K4257" s="6">
        <f>IF(OR(B4257="",D4257="",E4257="",F4257="",G4257="",H4257=""),1,0)</f>
        <v>0</v>
      </c>
      <c r="L4257" s="6">
        <f>IF(C4257&lt;Panorama_geral!$B$3,1,0)</f>
        <v>0</v>
      </c>
      <c r="M4257" s="36">
        <f>IF(D4257&gt;Educacao_infantil!$I$3,1,0)</f>
        <v>0</v>
      </c>
      <c r="N4257" s="7">
        <f>IF(I4257&lt;Educacao_infantil!$J$3,1,0)</f>
        <v>1</v>
      </c>
      <c r="O4257" s="22"/>
    </row>
    <row r="4258" spans="1:15" x14ac:dyDescent="0.25">
      <c r="A4258" s="5" t="s">
        <v>3340</v>
      </c>
      <c r="B4258" s="6" t="s">
        <v>59</v>
      </c>
      <c r="C4258" s="9" t="str">
        <f>VLOOKUP(B4258,'De-Para_Estado_Regiao'!$B$3:$C$29,2,0)</f>
        <v>Sul</v>
      </c>
      <c r="D4258" s="6">
        <v>44</v>
      </c>
      <c r="E4258" s="6">
        <v>0.72</v>
      </c>
      <c r="F4258" s="6">
        <v>0.74099999999999999</v>
      </c>
      <c r="G4258" s="6">
        <v>0.60399999999999998</v>
      </c>
      <c r="H4258" s="6">
        <v>49685.15</v>
      </c>
      <c r="I4258" s="6">
        <v>3</v>
      </c>
      <c r="J4258" s="36" t="str">
        <f t="shared" si="66"/>
        <v>Alto</v>
      </c>
      <c r="K4258" s="6">
        <f>IF(OR(B4258="",D4258="",E4258="",F4258="",G4258="",H4258=""),1,0)</f>
        <v>0</v>
      </c>
      <c r="L4258" s="6">
        <f>IF(C4258&lt;Panorama_geral!$B$3,1,0)</f>
        <v>0</v>
      </c>
      <c r="M4258" s="36">
        <f>IF(D4258&gt;Educacao_infantil!$I$3,1,0)</f>
        <v>0</v>
      </c>
      <c r="N4258" s="7">
        <f>IF(I4258&lt;Educacao_infantil!$J$3,1,0)</f>
        <v>0</v>
      </c>
      <c r="O4258" s="22"/>
    </row>
    <row r="4259" spans="1:15" x14ac:dyDescent="0.25">
      <c r="A4259" s="8" t="s">
        <v>3341</v>
      </c>
      <c r="B4259" s="9" t="s">
        <v>59</v>
      </c>
      <c r="C4259" s="9" t="str">
        <f>VLOOKUP(B4259,'De-Para_Estado_Regiao'!$B$3:$C$29,2,0)</f>
        <v>Sul</v>
      </c>
      <c r="D4259" s="9">
        <v>329</v>
      </c>
      <c r="E4259" s="9">
        <v>0.7</v>
      </c>
      <c r="F4259" s="9">
        <v>0.72499999999999998</v>
      </c>
      <c r="G4259" s="9">
        <v>0.55400000000000005</v>
      </c>
      <c r="H4259" s="9">
        <v>20777.27</v>
      </c>
      <c r="I4259" s="6">
        <v>6</v>
      </c>
      <c r="J4259" s="36" t="str">
        <f t="shared" si="66"/>
        <v>Alto</v>
      </c>
      <c r="K4259" s="6">
        <f>IF(OR(B4259="",D4259="",E4259="",F4259="",G4259="",H4259=""),1,0)</f>
        <v>0</v>
      </c>
      <c r="L4259" s="6">
        <f>IF(C4259&lt;Panorama_geral!$B$3,1,0)</f>
        <v>0</v>
      </c>
      <c r="M4259" s="36">
        <f>IF(D4259&gt;Educacao_infantil!$I$3,1,0)</f>
        <v>0</v>
      </c>
      <c r="N4259" s="7">
        <f>IF(I4259&lt;Educacao_infantil!$J$3,1,0)</f>
        <v>0</v>
      </c>
      <c r="O4259" s="22"/>
    </row>
    <row r="4260" spans="1:15" x14ac:dyDescent="0.25">
      <c r="A4260" s="8" t="s">
        <v>3342</v>
      </c>
      <c r="B4260" s="9" t="s">
        <v>16</v>
      </c>
      <c r="C4260" s="9" t="str">
        <f>VLOOKUP(B4260,'De-Para_Estado_Regiao'!$B$3:$C$29,2,0)</f>
        <v>Sudeste</v>
      </c>
      <c r="D4260" s="9">
        <v>777</v>
      </c>
      <c r="E4260" s="9">
        <v>0.63900000000000001</v>
      </c>
      <c r="F4260" s="9">
        <v>0.57299999999999995</v>
      </c>
      <c r="G4260" s="9">
        <v>0.56499999999999995</v>
      </c>
      <c r="H4260" s="9">
        <v>16407.86</v>
      </c>
      <c r="I4260" s="6">
        <v>12</v>
      </c>
      <c r="J4260" s="36" t="str">
        <f t="shared" si="66"/>
        <v>Médio</v>
      </c>
      <c r="K4260" s="6">
        <f>IF(OR(B4260="",D4260="",E4260="",F4260="",G4260="",H4260=""),1,0)</f>
        <v>0</v>
      </c>
      <c r="L4260" s="6">
        <f>IF(C4260&lt;Panorama_geral!$B$3,1,0)</f>
        <v>0</v>
      </c>
      <c r="M4260" s="36">
        <f>IF(D4260&gt;Educacao_infantil!$I$3,1,0)</f>
        <v>0</v>
      </c>
      <c r="N4260" s="7">
        <f>IF(I4260&lt;Educacao_infantil!$J$3,1,0)</f>
        <v>0</v>
      </c>
      <c r="O4260" s="22"/>
    </row>
    <row r="4261" spans="1:15" x14ac:dyDescent="0.25">
      <c r="A4261" s="5" t="s">
        <v>3343</v>
      </c>
      <c r="B4261" s="6" t="s">
        <v>19</v>
      </c>
      <c r="C4261" s="9" t="str">
        <f>VLOOKUP(B4261,'De-Para_Estado_Regiao'!$B$3:$C$29,2,0)</f>
        <v>Nordeste</v>
      </c>
      <c r="D4261" s="6">
        <v>882</v>
      </c>
      <c r="E4261" s="6">
        <v>0.60899999999999999</v>
      </c>
      <c r="F4261" s="6">
        <v>0.57099999999999995</v>
      </c>
      <c r="G4261" s="6">
        <v>0.50800000000000001</v>
      </c>
      <c r="H4261" s="6">
        <v>9826.77</v>
      </c>
      <c r="I4261" s="6">
        <v>8</v>
      </c>
      <c r="J4261" s="36" t="str">
        <f t="shared" si="66"/>
        <v>Médio</v>
      </c>
      <c r="K4261" s="6">
        <f>IF(OR(B4261="",D4261="",E4261="",F4261="",G4261="",H4261=""),1,0)</f>
        <v>0</v>
      </c>
      <c r="L4261" s="6">
        <f>IF(C4261&lt;Panorama_geral!$B$3,1,0)</f>
        <v>0</v>
      </c>
      <c r="M4261" s="36">
        <f>IF(D4261&gt;Educacao_infantil!$I$3,1,0)</f>
        <v>0</v>
      </c>
      <c r="N4261" s="7">
        <f>IF(I4261&lt;Educacao_infantil!$J$3,1,0)</f>
        <v>0</v>
      </c>
      <c r="O4261" s="22"/>
    </row>
    <row r="4262" spans="1:15" x14ac:dyDescent="0.25">
      <c r="A4262" s="8" t="s">
        <v>3306</v>
      </c>
      <c r="B4262" s="9" t="s">
        <v>29</v>
      </c>
      <c r="C4262" s="9" t="str">
        <f>VLOOKUP(B4262,'De-Para_Estado_Regiao'!$B$3:$C$29,2,0)</f>
        <v>Centro-Oeste</v>
      </c>
      <c r="D4262" s="9">
        <v>118</v>
      </c>
      <c r="E4262" s="9">
        <v>0.67</v>
      </c>
      <c r="F4262" s="9">
        <v>0.64500000000000002</v>
      </c>
      <c r="G4262" s="9">
        <v>0.56899999999999995</v>
      </c>
      <c r="H4262" s="9">
        <v>46225.42</v>
      </c>
      <c r="I4262" s="6">
        <v>3</v>
      </c>
      <c r="J4262" s="36" t="str">
        <f t="shared" si="66"/>
        <v>Médio</v>
      </c>
      <c r="K4262" s="6">
        <f>IF(OR(B4262="",D4262="",E4262="",F4262="",G4262="",H4262=""),1,0)</f>
        <v>0</v>
      </c>
      <c r="L4262" s="6">
        <f>IF(C4262&lt;Panorama_geral!$B$3,1,0)</f>
        <v>0</v>
      </c>
      <c r="M4262" s="36">
        <f>IF(D4262&gt;Educacao_infantil!$I$3,1,0)</f>
        <v>0</v>
      </c>
      <c r="N4262" s="7">
        <f>IF(I4262&lt;Educacao_infantil!$J$3,1,0)</f>
        <v>0</v>
      </c>
      <c r="O4262" s="22"/>
    </row>
    <row r="4263" spans="1:15" x14ac:dyDescent="0.25">
      <c r="A4263" s="5" t="s">
        <v>3344</v>
      </c>
      <c r="B4263" s="6" t="s">
        <v>22</v>
      </c>
      <c r="C4263" s="9" t="str">
        <f>VLOOKUP(B4263,'De-Para_Estado_Regiao'!$B$3:$C$29,2,0)</f>
        <v>Sul</v>
      </c>
      <c r="D4263" s="6">
        <v>177</v>
      </c>
      <c r="E4263" s="6">
        <v>0.72</v>
      </c>
      <c r="F4263" s="6">
        <v>0.69899999999999995</v>
      </c>
      <c r="G4263" s="6">
        <v>0.622</v>
      </c>
      <c r="H4263" s="6">
        <v>41634.65</v>
      </c>
      <c r="I4263" s="6">
        <v>7</v>
      </c>
      <c r="J4263" s="36" t="str">
        <f t="shared" si="66"/>
        <v>Alto</v>
      </c>
      <c r="K4263" s="6">
        <f>IF(OR(B4263="",D4263="",E4263="",F4263="",G4263="",H4263=""),1,0)</f>
        <v>0</v>
      </c>
      <c r="L4263" s="6">
        <f>IF(C4263&lt;Panorama_geral!$B$3,1,0)</f>
        <v>0</v>
      </c>
      <c r="M4263" s="36">
        <f>IF(D4263&gt;Educacao_infantil!$I$3,1,0)</f>
        <v>0</v>
      </c>
      <c r="N4263" s="7">
        <f>IF(I4263&lt;Educacao_infantil!$J$3,1,0)</f>
        <v>0</v>
      </c>
      <c r="O4263" s="22"/>
    </row>
    <row r="4264" spans="1:15" x14ac:dyDescent="0.25">
      <c r="A4264" s="8" t="s">
        <v>3345</v>
      </c>
      <c r="B4264" s="9" t="s">
        <v>59</v>
      </c>
      <c r="C4264" s="9" t="str">
        <f>VLOOKUP(B4264,'De-Para_Estado_Regiao'!$B$3:$C$29,2,0)</f>
        <v>Sul</v>
      </c>
      <c r="D4264" s="9">
        <v>94</v>
      </c>
      <c r="E4264" s="9">
        <v>0.72</v>
      </c>
      <c r="F4264" s="9">
        <v>0.71599999999999997</v>
      </c>
      <c r="G4264" s="9">
        <v>0.626</v>
      </c>
      <c r="H4264" s="9">
        <v>50990.53</v>
      </c>
      <c r="I4264" s="6">
        <v>3</v>
      </c>
      <c r="J4264" s="36" t="str">
        <f t="shared" si="66"/>
        <v>Alto</v>
      </c>
      <c r="K4264" s="6">
        <f>IF(OR(B4264="",D4264="",E4264="",F4264="",G4264="",H4264=""),1,0)</f>
        <v>0</v>
      </c>
      <c r="L4264" s="6">
        <f>IF(C4264&lt;Panorama_geral!$B$3,1,0)</f>
        <v>0</v>
      </c>
      <c r="M4264" s="36">
        <f>IF(D4264&gt;Educacao_infantil!$I$3,1,0)</f>
        <v>0</v>
      </c>
      <c r="N4264" s="7">
        <f>IF(I4264&lt;Educacao_infantil!$J$3,1,0)</f>
        <v>0</v>
      </c>
      <c r="O4264" s="22"/>
    </row>
    <row r="4265" spans="1:15" x14ac:dyDescent="0.25">
      <c r="A4265" s="5" t="s">
        <v>3346</v>
      </c>
      <c r="B4265" s="6" t="s">
        <v>22</v>
      </c>
      <c r="C4265" s="9" t="str">
        <f>VLOOKUP(B4265,'De-Para_Estado_Regiao'!$B$3:$C$29,2,0)</f>
        <v>Sul</v>
      </c>
      <c r="D4265" s="6">
        <v>253</v>
      </c>
      <c r="E4265" s="6">
        <v>0.67</v>
      </c>
      <c r="F4265" s="6">
        <v>0.65900000000000003</v>
      </c>
      <c r="G4265" s="6">
        <v>0.57999999999999996</v>
      </c>
      <c r="H4265" s="6">
        <v>32354.84</v>
      </c>
      <c r="I4265" s="6">
        <v>5</v>
      </c>
      <c r="J4265" s="36" t="str">
        <f t="shared" si="66"/>
        <v>Médio</v>
      </c>
      <c r="K4265" s="6">
        <f>IF(OR(B4265="",D4265="",E4265="",F4265="",G4265="",H4265=""),1,0)</f>
        <v>0</v>
      </c>
      <c r="L4265" s="6">
        <f>IF(C4265&lt;Panorama_geral!$B$3,1,0)</f>
        <v>0</v>
      </c>
      <c r="M4265" s="36">
        <f>IF(D4265&gt;Educacao_infantil!$I$3,1,0)</f>
        <v>0</v>
      </c>
      <c r="N4265" s="7">
        <f>IF(I4265&lt;Educacao_infantil!$J$3,1,0)</f>
        <v>0</v>
      </c>
      <c r="O4265" s="22"/>
    </row>
    <row r="4266" spans="1:15" x14ac:dyDescent="0.25">
      <c r="A4266" s="8" t="s">
        <v>3347</v>
      </c>
      <c r="B4266" s="9" t="s">
        <v>72</v>
      </c>
      <c r="C4266" s="9" t="str">
        <f>VLOOKUP(B4266,'De-Para_Estado_Regiao'!$B$3:$C$29,2,0)</f>
        <v>Nordeste</v>
      </c>
      <c r="D4266" s="9">
        <v>661</v>
      </c>
      <c r="E4266" s="9">
        <v>0.63100000000000001</v>
      </c>
      <c r="F4266" s="9">
        <v>0.63300000000000001</v>
      </c>
      <c r="G4266" s="9">
        <v>0.52600000000000002</v>
      </c>
      <c r="H4266" s="9">
        <v>16158.28</v>
      </c>
      <c r="I4266" s="6">
        <v>15</v>
      </c>
      <c r="J4266" s="36" t="str">
        <f t="shared" si="66"/>
        <v>Médio</v>
      </c>
      <c r="K4266" s="6">
        <f>IF(OR(B4266="",D4266="",E4266="",F4266="",G4266="",H4266=""),1,0)</f>
        <v>0</v>
      </c>
      <c r="L4266" s="6">
        <f>IF(C4266&lt;Panorama_geral!$B$3,1,0)</f>
        <v>0</v>
      </c>
      <c r="M4266" s="36">
        <f>IF(D4266&gt;Educacao_infantil!$I$3,1,0)</f>
        <v>0</v>
      </c>
      <c r="N4266" s="7">
        <f>IF(I4266&lt;Educacao_infantil!$J$3,1,0)</f>
        <v>0</v>
      </c>
      <c r="O4266" s="22"/>
    </row>
    <row r="4267" spans="1:15" x14ac:dyDescent="0.25">
      <c r="A4267" s="5" t="s">
        <v>3348</v>
      </c>
      <c r="B4267" s="6" t="s">
        <v>33</v>
      </c>
      <c r="C4267" s="9" t="str">
        <f>VLOOKUP(B4267,'De-Para_Estado_Regiao'!$B$3:$C$29,2,0)</f>
        <v>Centro-Oeste</v>
      </c>
      <c r="D4267" s="6">
        <v>111</v>
      </c>
      <c r="E4267" s="6">
        <v>0.7</v>
      </c>
      <c r="F4267" s="6">
        <v>0.72199999999999998</v>
      </c>
      <c r="G4267" s="6">
        <v>0.59399999999999997</v>
      </c>
      <c r="H4267" s="6">
        <v>63109.02</v>
      </c>
      <c r="I4267" s="6">
        <v>2</v>
      </c>
      <c r="J4267" s="36" t="str">
        <f t="shared" si="66"/>
        <v>Alto</v>
      </c>
      <c r="K4267" s="6">
        <f>IF(OR(B4267="",D4267="",E4267="",F4267="",G4267="",H4267=""),1,0)</f>
        <v>0</v>
      </c>
      <c r="L4267" s="6">
        <f>IF(C4267&lt;Panorama_geral!$B$3,1,0)</f>
        <v>0</v>
      </c>
      <c r="M4267" s="36">
        <f>IF(D4267&gt;Educacao_infantil!$I$3,1,0)</f>
        <v>0</v>
      </c>
      <c r="N4267" s="7">
        <f>IF(I4267&lt;Educacao_infantil!$J$3,1,0)</f>
        <v>0</v>
      </c>
      <c r="O4267" s="22"/>
    </row>
    <row r="4268" spans="1:15" x14ac:dyDescent="0.25">
      <c r="A4268" s="8" t="s">
        <v>3353</v>
      </c>
      <c r="B4268" s="9" t="s">
        <v>22</v>
      </c>
      <c r="C4268" s="9" t="str">
        <f>VLOOKUP(B4268,'De-Para_Estado_Regiao'!$B$3:$C$29,2,0)</f>
        <v>Sul</v>
      </c>
      <c r="D4268" s="9">
        <v>443</v>
      </c>
      <c r="E4268" s="9">
        <v>0.65</v>
      </c>
      <c r="F4268" s="9">
        <v>0.63300000000000001</v>
      </c>
      <c r="G4268" s="9">
        <v>0.54300000000000004</v>
      </c>
      <c r="H4268" s="9">
        <v>20722.91</v>
      </c>
      <c r="I4268" s="6">
        <v>4</v>
      </c>
      <c r="J4268" s="36" t="str">
        <f t="shared" si="66"/>
        <v>Médio</v>
      </c>
      <c r="K4268" s="6">
        <f>IF(OR(B4268="",D4268="",E4268="",F4268="",G4268="",H4268=""),1,0)</f>
        <v>0</v>
      </c>
      <c r="L4268" s="6">
        <f>IF(C4268&lt;Panorama_geral!$B$3,1,0)</f>
        <v>0</v>
      </c>
      <c r="M4268" s="36">
        <f>IF(D4268&gt;Educacao_infantil!$I$3,1,0)</f>
        <v>0</v>
      </c>
      <c r="N4268" s="7">
        <f>IF(I4268&lt;Educacao_infantil!$J$3,1,0)</f>
        <v>0</v>
      </c>
      <c r="O4268" s="22"/>
    </row>
    <row r="4269" spans="1:15" x14ac:dyDescent="0.25">
      <c r="A4269" s="5" t="s">
        <v>3354</v>
      </c>
      <c r="B4269" s="6" t="s">
        <v>59</v>
      </c>
      <c r="C4269" s="9" t="str">
        <f>VLOOKUP(B4269,'De-Para_Estado_Regiao'!$B$3:$C$29,2,0)</f>
        <v>Sul</v>
      </c>
      <c r="D4269" s="6">
        <v>68</v>
      </c>
      <c r="E4269" s="6">
        <v>0.66</v>
      </c>
      <c r="F4269" s="6">
        <v>0.67400000000000004</v>
      </c>
      <c r="G4269" s="6">
        <v>0.54</v>
      </c>
      <c r="H4269" s="6">
        <v>31776.01</v>
      </c>
      <c r="I4269" s="6">
        <v>4</v>
      </c>
      <c r="J4269" s="36" t="str">
        <f t="shared" si="66"/>
        <v>Médio</v>
      </c>
      <c r="K4269" s="6">
        <f>IF(OR(B4269="",D4269="",E4269="",F4269="",G4269="",H4269=""),1,0)</f>
        <v>0</v>
      </c>
      <c r="L4269" s="6">
        <f>IF(C4269&lt;Panorama_geral!$B$3,1,0)</f>
        <v>0</v>
      </c>
      <c r="M4269" s="36">
        <f>IF(D4269&gt;Educacao_infantil!$I$3,1,0)</f>
        <v>0</v>
      </c>
      <c r="N4269" s="7">
        <f>IF(I4269&lt;Educacao_infantil!$J$3,1,0)</f>
        <v>0</v>
      </c>
      <c r="O4269" s="22"/>
    </row>
    <row r="4270" spans="1:15" x14ac:dyDescent="0.25">
      <c r="A4270" s="5" t="s">
        <v>3356</v>
      </c>
      <c r="B4270" s="6" t="s">
        <v>59</v>
      </c>
      <c r="C4270" s="9" t="str">
        <f>VLOOKUP(B4270,'De-Para_Estado_Regiao'!$B$3:$C$29,2,0)</f>
        <v>Sul</v>
      </c>
      <c r="D4270" s="6">
        <v>52</v>
      </c>
      <c r="E4270" s="6">
        <v>0.81</v>
      </c>
      <c r="F4270" s="6">
        <v>0.84799999999999998</v>
      </c>
      <c r="G4270" s="6">
        <v>0.72699999999999998</v>
      </c>
      <c r="H4270" s="6">
        <v>50246.61</v>
      </c>
      <c r="I4270" s="6">
        <v>4</v>
      </c>
      <c r="J4270" s="36" t="str">
        <f t="shared" si="66"/>
        <v>Muito Alto</v>
      </c>
      <c r="K4270" s="6">
        <f>IF(OR(B4270="",D4270="",E4270="",F4270="",G4270="",H4270=""),1,0)</f>
        <v>0</v>
      </c>
      <c r="L4270" s="6">
        <f>IF(C4270&lt;Panorama_geral!$B$3,1,0)</f>
        <v>0</v>
      </c>
      <c r="M4270" s="36">
        <f>IF(D4270&gt;Educacao_infantil!$I$3,1,0)</f>
        <v>0</v>
      </c>
      <c r="N4270" s="7">
        <f>IF(I4270&lt;Educacao_infantil!$J$3,1,0)</f>
        <v>0</v>
      </c>
      <c r="O4270" s="22"/>
    </row>
    <row r="4271" spans="1:15" x14ac:dyDescent="0.25">
      <c r="A4271" s="8" t="s">
        <v>3359</v>
      </c>
      <c r="B4271" s="9" t="s">
        <v>33</v>
      </c>
      <c r="C4271" s="9" t="str">
        <f>VLOOKUP(B4271,'De-Para_Estado_Regiao'!$B$3:$C$29,2,0)</f>
        <v>Centro-Oeste</v>
      </c>
      <c r="D4271" s="9">
        <v>193</v>
      </c>
      <c r="E4271" s="9">
        <v>0.68400000000000005</v>
      </c>
      <c r="F4271" s="9">
        <v>0.71599999999999997</v>
      </c>
      <c r="G4271" s="9">
        <v>0.54100000000000004</v>
      </c>
      <c r="H4271" s="9">
        <v>61808.27</v>
      </c>
      <c r="I4271" s="6">
        <v>2</v>
      </c>
      <c r="J4271" s="36" t="str">
        <f t="shared" si="66"/>
        <v>Médio</v>
      </c>
      <c r="K4271" s="6">
        <f>IF(OR(B4271="",D4271="",E4271="",F4271="",G4271="",H4271=""),1,0)</f>
        <v>0</v>
      </c>
      <c r="L4271" s="6">
        <f>IF(C4271&lt;Panorama_geral!$B$3,1,0)</f>
        <v>0</v>
      </c>
      <c r="M4271" s="36">
        <f>IF(D4271&gt;Educacao_infantil!$I$3,1,0)</f>
        <v>0</v>
      </c>
      <c r="N4271" s="7">
        <f>IF(I4271&lt;Educacao_infantil!$J$3,1,0)</f>
        <v>0</v>
      </c>
      <c r="O4271" s="22"/>
    </row>
    <row r="4272" spans="1:15" x14ac:dyDescent="0.25">
      <c r="A4272" s="5" t="s">
        <v>3360</v>
      </c>
      <c r="B4272" s="6" t="s">
        <v>16</v>
      </c>
      <c r="C4272" s="9" t="str">
        <f>VLOOKUP(B4272,'De-Para_Estado_Regiao'!$B$3:$C$29,2,0)</f>
        <v>Sudeste</v>
      </c>
      <c r="D4272" s="6">
        <v>247</v>
      </c>
      <c r="E4272" s="6">
        <v>0.626</v>
      </c>
      <c r="F4272" s="6">
        <v>0.60699999999999998</v>
      </c>
      <c r="G4272" s="6">
        <v>0.498</v>
      </c>
      <c r="H4272" s="6">
        <v>38287.29</v>
      </c>
      <c r="I4272" s="6">
        <v>2</v>
      </c>
      <c r="J4272" s="36" t="str">
        <f t="shared" si="66"/>
        <v>Médio</v>
      </c>
      <c r="K4272" s="6">
        <f>IF(OR(B4272="",D4272="",E4272="",F4272="",G4272="",H4272=""),1,0)</f>
        <v>0</v>
      </c>
      <c r="L4272" s="6">
        <f>IF(C4272&lt;Panorama_geral!$B$3,1,0)</f>
        <v>0</v>
      </c>
      <c r="M4272" s="36">
        <f>IF(D4272&gt;Educacao_infantil!$I$3,1,0)</f>
        <v>0</v>
      </c>
      <c r="N4272" s="7">
        <f>IF(I4272&lt;Educacao_infantil!$J$3,1,0)</f>
        <v>0</v>
      </c>
      <c r="O4272" s="22"/>
    </row>
    <row r="4273" spans="1:15" x14ac:dyDescent="0.25">
      <c r="A4273" s="8" t="s">
        <v>3361</v>
      </c>
      <c r="B4273" s="9" t="s">
        <v>16</v>
      </c>
      <c r="C4273" s="9" t="str">
        <f>VLOOKUP(B4273,'De-Para_Estado_Regiao'!$B$3:$C$29,2,0)</f>
        <v>Sudeste</v>
      </c>
      <c r="D4273" s="9">
        <v>403</v>
      </c>
      <c r="E4273" s="9">
        <v>0.69</v>
      </c>
      <c r="F4273" s="9">
        <v>0.67100000000000004</v>
      </c>
      <c r="G4273" s="9">
        <v>0.58499999999999996</v>
      </c>
      <c r="H4273" s="9">
        <v>22280.89</v>
      </c>
      <c r="I4273" s="6">
        <v>3</v>
      </c>
      <c r="J4273" s="36" t="str">
        <f t="shared" si="66"/>
        <v>Médio</v>
      </c>
      <c r="K4273" s="6">
        <f>IF(OR(B4273="",D4273="",E4273="",F4273="",G4273="",H4273=""),1,0)</f>
        <v>0</v>
      </c>
      <c r="L4273" s="6">
        <f>IF(C4273&lt;Panorama_geral!$B$3,1,0)</f>
        <v>0</v>
      </c>
      <c r="M4273" s="36">
        <f>IF(D4273&gt;Educacao_infantil!$I$3,1,0)</f>
        <v>0</v>
      </c>
      <c r="N4273" s="7">
        <f>IF(I4273&lt;Educacao_infantil!$J$3,1,0)</f>
        <v>0</v>
      </c>
      <c r="O4273" s="22"/>
    </row>
    <row r="4274" spans="1:15" x14ac:dyDescent="0.25">
      <c r="A4274" s="8" t="s">
        <v>3363</v>
      </c>
      <c r="B4274" s="9" t="s">
        <v>22</v>
      </c>
      <c r="C4274" s="9" t="str">
        <f>VLOOKUP(B4274,'De-Para_Estado_Regiao'!$B$3:$C$29,2,0)</f>
        <v>Sul</v>
      </c>
      <c r="D4274" s="9">
        <v>147</v>
      </c>
      <c r="E4274" s="9">
        <v>0.71</v>
      </c>
      <c r="F4274" s="9">
        <v>0.72399999999999998</v>
      </c>
      <c r="G4274" s="9">
        <v>0.60299999999999998</v>
      </c>
      <c r="H4274" s="9">
        <v>46240.7</v>
      </c>
      <c r="I4274" s="6">
        <v>1</v>
      </c>
      <c r="J4274" s="36" t="str">
        <f t="shared" si="66"/>
        <v>Alto</v>
      </c>
      <c r="K4274" s="6">
        <f>IF(OR(B4274="",D4274="",E4274="",F4274="",G4274="",H4274=""),1,0)</f>
        <v>0</v>
      </c>
      <c r="L4274" s="6">
        <f>IF(C4274&lt;Panorama_geral!$B$3,1,0)</f>
        <v>0</v>
      </c>
      <c r="M4274" s="36">
        <f>IF(D4274&gt;Educacao_infantil!$I$3,1,0)</f>
        <v>0</v>
      </c>
      <c r="N4274" s="7">
        <f>IF(I4274&lt;Educacao_infantil!$J$3,1,0)</f>
        <v>1</v>
      </c>
      <c r="O4274" s="22"/>
    </row>
    <row r="4275" spans="1:15" x14ac:dyDescent="0.25">
      <c r="A4275" s="8" t="s">
        <v>3365</v>
      </c>
      <c r="B4275" s="9" t="s">
        <v>16</v>
      </c>
      <c r="C4275" s="9" t="str">
        <f>VLOOKUP(B4275,'De-Para_Estado_Regiao'!$B$3:$C$29,2,0)</f>
        <v>Sudeste</v>
      </c>
      <c r="D4275" s="9">
        <v>389</v>
      </c>
      <c r="E4275" s="9">
        <v>0.70599999999999996</v>
      </c>
      <c r="F4275" s="9">
        <v>0.67400000000000004</v>
      </c>
      <c r="G4275" s="9">
        <v>0.61699999999999999</v>
      </c>
      <c r="H4275" s="9">
        <v>19426.259999999998</v>
      </c>
      <c r="I4275" s="6">
        <v>3</v>
      </c>
      <c r="J4275" s="36" t="str">
        <f t="shared" si="66"/>
        <v>Alto</v>
      </c>
      <c r="K4275" s="6">
        <f>IF(OR(B4275="",D4275="",E4275="",F4275="",G4275="",H4275=""),1,0)</f>
        <v>0</v>
      </c>
      <c r="L4275" s="6">
        <f>IF(C4275&lt;Panorama_geral!$B$3,1,0)</f>
        <v>0</v>
      </c>
      <c r="M4275" s="36">
        <f>IF(D4275&gt;Educacao_infantil!$I$3,1,0)</f>
        <v>0</v>
      </c>
      <c r="N4275" s="7">
        <f>IF(I4275&lt;Educacao_infantil!$J$3,1,0)</f>
        <v>0</v>
      </c>
      <c r="O4275" s="22"/>
    </row>
    <row r="4276" spans="1:15" x14ac:dyDescent="0.25">
      <c r="A4276" s="5" t="s">
        <v>3368</v>
      </c>
      <c r="B4276" s="6" t="s">
        <v>29</v>
      </c>
      <c r="C4276" s="9" t="str">
        <f>VLOOKUP(B4276,'De-Para_Estado_Regiao'!$B$3:$C$29,2,0)</f>
        <v>Centro-Oeste</v>
      </c>
      <c r="D4276" s="6">
        <v>254</v>
      </c>
      <c r="E4276" s="6">
        <v>0.63800000000000001</v>
      </c>
      <c r="F4276" s="6">
        <v>0.6</v>
      </c>
      <c r="G4276" s="6">
        <v>0.52900000000000003</v>
      </c>
      <c r="H4276" s="6">
        <v>17131.560000000001</v>
      </c>
      <c r="I4276" s="6">
        <v>28</v>
      </c>
      <c r="J4276" s="36" t="str">
        <f t="shared" si="66"/>
        <v>Médio</v>
      </c>
      <c r="K4276" s="6">
        <f>IF(OR(B4276="",D4276="",E4276="",F4276="",G4276="",H4276=""),1,0)</f>
        <v>0</v>
      </c>
      <c r="L4276" s="6">
        <f>IF(C4276&lt;Panorama_geral!$B$3,1,0)</f>
        <v>0</v>
      </c>
      <c r="M4276" s="36">
        <f>IF(D4276&gt;Educacao_infantil!$I$3,1,0)</f>
        <v>0</v>
      </c>
      <c r="N4276" s="7">
        <f>IF(I4276&lt;Educacao_infantil!$J$3,1,0)</f>
        <v>0</v>
      </c>
      <c r="O4276" s="22"/>
    </row>
    <row r="4277" spans="1:15" x14ac:dyDescent="0.25">
      <c r="A4277" s="8" t="s">
        <v>1038</v>
      </c>
      <c r="B4277" s="9" t="s">
        <v>22</v>
      </c>
      <c r="C4277" s="9" t="str">
        <f>VLOOKUP(B4277,'De-Para_Estado_Regiao'!$B$3:$C$29,2,0)</f>
        <v>Sul</v>
      </c>
      <c r="D4277" s="9">
        <v>312</v>
      </c>
      <c r="E4277" s="9">
        <v>0.71799999999999997</v>
      </c>
      <c r="F4277" s="9">
        <v>0.71599999999999997</v>
      </c>
      <c r="G4277" s="9">
        <v>0.61899999999999999</v>
      </c>
      <c r="H4277" s="9">
        <v>30532.36</v>
      </c>
      <c r="I4277" s="6">
        <v>6</v>
      </c>
      <c r="J4277" s="36" t="str">
        <f t="shared" si="66"/>
        <v>Alto</v>
      </c>
      <c r="K4277" s="6">
        <f>IF(OR(B4277="",D4277="",E4277="",F4277="",G4277="",H4277=""),1,0)</f>
        <v>0</v>
      </c>
      <c r="L4277" s="6">
        <f>IF(C4277&lt;Panorama_geral!$B$3,1,0)</f>
        <v>0</v>
      </c>
      <c r="M4277" s="36">
        <f>IF(D4277&gt;Educacao_infantil!$I$3,1,0)</f>
        <v>0</v>
      </c>
      <c r="N4277" s="7">
        <f>IF(I4277&lt;Educacao_infantil!$J$3,1,0)</f>
        <v>0</v>
      </c>
      <c r="O4277" s="22"/>
    </row>
    <row r="4278" spans="1:15" x14ac:dyDescent="0.25">
      <c r="A4278" s="5" t="s">
        <v>3369</v>
      </c>
      <c r="B4278" s="6" t="s">
        <v>29</v>
      </c>
      <c r="C4278" s="9" t="str">
        <f>VLOOKUP(B4278,'De-Para_Estado_Regiao'!$B$3:$C$29,2,0)</f>
        <v>Centro-Oeste</v>
      </c>
      <c r="D4278" s="6">
        <v>216</v>
      </c>
      <c r="E4278" s="6">
        <v>0.71</v>
      </c>
      <c r="F4278" s="6">
        <v>0.69899999999999995</v>
      </c>
      <c r="G4278" s="6">
        <v>0.59699999999999998</v>
      </c>
      <c r="H4278" s="6">
        <v>33881.910000000003</v>
      </c>
      <c r="I4278" s="6">
        <v>9</v>
      </c>
      <c r="J4278" s="36" t="str">
        <f t="shared" si="66"/>
        <v>Alto</v>
      </c>
      <c r="K4278" s="6">
        <f>IF(OR(B4278="",D4278="",E4278="",F4278="",G4278="",H4278=""),1,0)</f>
        <v>0</v>
      </c>
      <c r="L4278" s="6">
        <f>IF(C4278&lt;Panorama_geral!$B$3,1,0)</f>
        <v>0</v>
      </c>
      <c r="M4278" s="36">
        <f>IF(D4278&gt;Educacao_infantil!$I$3,1,0)</f>
        <v>0</v>
      </c>
      <c r="N4278" s="7">
        <f>IF(I4278&lt;Educacao_infantil!$J$3,1,0)</f>
        <v>0</v>
      </c>
      <c r="O4278" s="22"/>
    </row>
    <row r="4279" spans="1:15" x14ac:dyDescent="0.25">
      <c r="A4279" s="5" t="s">
        <v>3371</v>
      </c>
      <c r="B4279" s="6" t="s">
        <v>33</v>
      </c>
      <c r="C4279" s="9" t="str">
        <f>VLOOKUP(B4279,'De-Para_Estado_Regiao'!$B$3:$C$29,2,0)</f>
        <v>Centro-Oeste</v>
      </c>
      <c r="D4279" s="6">
        <v>103</v>
      </c>
      <c r="E4279" s="6">
        <v>0.63400000000000001</v>
      </c>
      <c r="F4279" s="6">
        <v>0.629</v>
      </c>
      <c r="G4279" s="6">
        <v>0.505</v>
      </c>
      <c r="H4279" s="6">
        <v>37431.129999999997</v>
      </c>
      <c r="I4279" s="6">
        <v>1</v>
      </c>
      <c r="J4279" s="36" t="str">
        <f t="shared" si="66"/>
        <v>Médio</v>
      </c>
      <c r="K4279" s="6">
        <f>IF(OR(B4279="",D4279="",E4279="",F4279="",G4279="",H4279=""),1,0)</f>
        <v>0</v>
      </c>
      <c r="L4279" s="6">
        <f>IF(C4279&lt;Panorama_geral!$B$3,1,0)</f>
        <v>0</v>
      </c>
      <c r="M4279" s="36">
        <f>IF(D4279&gt;Educacao_infantil!$I$3,1,0)</f>
        <v>0</v>
      </c>
      <c r="N4279" s="7">
        <f>IF(I4279&lt;Educacao_infantil!$J$3,1,0)</f>
        <v>1</v>
      </c>
      <c r="O4279" s="22"/>
    </row>
    <row r="4280" spans="1:15" x14ac:dyDescent="0.25">
      <c r="A4280" s="8" t="s">
        <v>3372</v>
      </c>
      <c r="B4280" s="9" t="s">
        <v>87</v>
      </c>
      <c r="C4280" s="9" t="str">
        <f>VLOOKUP(B4280,'De-Para_Estado_Regiao'!$B$3:$C$29,2,0)</f>
        <v>Nordeste</v>
      </c>
      <c r="D4280" s="9">
        <v>1870</v>
      </c>
      <c r="E4280" s="9">
        <v>0.626</v>
      </c>
      <c r="F4280" s="9">
        <v>0.56799999999999995</v>
      </c>
      <c r="G4280" s="9">
        <v>0.58699999999999997</v>
      </c>
      <c r="H4280" s="9">
        <v>6943.26</v>
      </c>
      <c r="I4280" s="6">
        <v>3</v>
      </c>
      <c r="J4280" s="36" t="str">
        <f t="shared" si="66"/>
        <v>Médio</v>
      </c>
      <c r="K4280" s="6">
        <f>IF(OR(B4280="",D4280="",E4280="",F4280="",G4280="",H4280=""),1,0)</f>
        <v>0</v>
      </c>
      <c r="L4280" s="6">
        <f>IF(C4280&lt;Panorama_geral!$B$3,1,0)</f>
        <v>0</v>
      </c>
      <c r="M4280" s="36">
        <f>IF(D4280&gt;Educacao_infantil!$I$3,1,0)</f>
        <v>1</v>
      </c>
      <c r="N4280" s="7">
        <f>IF(I4280&lt;Educacao_infantil!$J$3,1,0)</f>
        <v>0</v>
      </c>
      <c r="O4280" s="22"/>
    </row>
    <row r="4281" spans="1:15" x14ac:dyDescent="0.25">
      <c r="A4281" s="8" t="s">
        <v>3374</v>
      </c>
      <c r="B4281" s="9" t="s">
        <v>16</v>
      </c>
      <c r="C4281" s="9" t="str">
        <f>VLOOKUP(B4281,'De-Para_Estado_Regiao'!$B$3:$C$29,2,0)</f>
        <v>Sudeste</v>
      </c>
      <c r="D4281" s="9">
        <v>264</v>
      </c>
      <c r="E4281" s="9">
        <v>0.67</v>
      </c>
      <c r="F4281" s="9">
        <v>0.66500000000000004</v>
      </c>
      <c r="G4281" s="9">
        <v>0.56799999999999995</v>
      </c>
      <c r="H4281" s="9">
        <v>30603.08</v>
      </c>
      <c r="I4281" s="6">
        <v>5</v>
      </c>
      <c r="J4281" s="36" t="str">
        <f t="shared" si="66"/>
        <v>Médio</v>
      </c>
      <c r="K4281" s="6">
        <f>IF(OR(B4281="",D4281="",E4281="",F4281="",G4281="",H4281=""),1,0)</f>
        <v>0</v>
      </c>
      <c r="L4281" s="6">
        <f>IF(C4281&lt;Panorama_geral!$B$3,1,0)</f>
        <v>0</v>
      </c>
      <c r="M4281" s="36">
        <f>IF(D4281&gt;Educacao_infantil!$I$3,1,0)</f>
        <v>0</v>
      </c>
      <c r="N4281" s="7">
        <f>IF(I4281&lt;Educacao_infantil!$J$3,1,0)</f>
        <v>0</v>
      </c>
      <c r="O4281" s="22"/>
    </row>
    <row r="4282" spans="1:15" x14ac:dyDescent="0.25">
      <c r="A4282" s="8" t="s">
        <v>2158</v>
      </c>
      <c r="B4282" s="9" t="s">
        <v>16</v>
      </c>
      <c r="C4282" s="9" t="str">
        <f>VLOOKUP(B4282,'De-Para_Estado_Regiao'!$B$3:$C$29,2,0)</f>
        <v>Sudeste</v>
      </c>
      <c r="D4282" s="9">
        <v>357</v>
      </c>
      <c r="E4282" s="9">
        <v>0.67900000000000005</v>
      </c>
      <c r="F4282" s="9">
        <v>0.67800000000000005</v>
      </c>
      <c r="G4282" s="9">
        <v>0.56799999999999995</v>
      </c>
      <c r="H4282" s="9">
        <v>22099.55</v>
      </c>
      <c r="I4282" s="6">
        <v>4</v>
      </c>
      <c r="J4282" s="36" t="str">
        <f t="shared" si="66"/>
        <v>Médio</v>
      </c>
      <c r="K4282" s="6">
        <f>IF(OR(B4282="",D4282="",E4282="",F4282="",G4282="",H4282=""),1,0)</f>
        <v>0</v>
      </c>
      <c r="L4282" s="6">
        <f>IF(C4282&lt;Panorama_geral!$B$3,1,0)</f>
        <v>0</v>
      </c>
      <c r="M4282" s="36">
        <f>IF(D4282&gt;Educacao_infantil!$I$3,1,0)</f>
        <v>0</v>
      </c>
      <c r="N4282" s="7">
        <f>IF(I4282&lt;Educacao_infantil!$J$3,1,0)</f>
        <v>0</v>
      </c>
      <c r="O4282" s="22"/>
    </row>
    <row r="4283" spans="1:15" x14ac:dyDescent="0.25">
      <c r="A4283" s="5" t="s">
        <v>3376</v>
      </c>
      <c r="B4283" s="6" t="s">
        <v>14</v>
      </c>
      <c r="C4283" s="9" t="str">
        <f>VLOOKUP(B4283,'De-Para_Estado_Regiao'!$B$3:$C$29,2,0)</f>
        <v>Sul</v>
      </c>
      <c r="D4283" s="6">
        <v>85</v>
      </c>
      <c r="E4283" s="6">
        <v>0.70599999999999996</v>
      </c>
      <c r="F4283" s="6">
        <v>0.69299999999999995</v>
      </c>
      <c r="G4283" s="6">
        <v>0.58599999999999997</v>
      </c>
      <c r="H4283" s="6">
        <v>71840.72</v>
      </c>
      <c r="I4283" s="6">
        <v>2</v>
      </c>
      <c r="J4283" s="36" t="str">
        <f t="shared" si="66"/>
        <v>Alto</v>
      </c>
      <c r="K4283" s="6">
        <f>IF(OR(B4283="",D4283="",E4283="",F4283="",G4283="",H4283=""),1,0)</f>
        <v>0</v>
      </c>
      <c r="L4283" s="6">
        <f>IF(C4283&lt;Panorama_geral!$B$3,1,0)</f>
        <v>0</v>
      </c>
      <c r="M4283" s="36">
        <f>IF(D4283&gt;Educacao_infantil!$I$3,1,0)</f>
        <v>0</v>
      </c>
      <c r="N4283" s="7">
        <f>IF(I4283&lt;Educacao_infantil!$J$3,1,0)</f>
        <v>0</v>
      </c>
      <c r="O4283" s="22"/>
    </row>
    <row r="4284" spans="1:15" x14ac:dyDescent="0.25">
      <c r="A4284" s="8" t="s">
        <v>3377</v>
      </c>
      <c r="B4284" s="9" t="s">
        <v>33</v>
      </c>
      <c r="C4284" s="9" t="str">
        <f>VLOOKUP(B4284,'De-Para_Estado_Regiao'!$B$3:$C$29,2,0)</f>
        <v>Centro-Oeste</v>
      </c>
      <c r="D4284" s="9">
        <v>217</v>
      </c>
      <c r="E4284" s="9">
        <v>0.71299999999999997</v>
      </c>
      <c r="F4284" s="9">
        <v>0.70299999999999996</v>
      </c>
      <c r="G4284" s="9">
        <v>0.60799999999999998</v>
      </c>
      <c r="H4284" s="9">
        <v>39387.120000000003</v>
      </c>
      <c r="I4284" s="6">
        <v>2</v>
      </c>
      <c r="J4284" s="36" t="str">
        <f t="shared" si="66"/>
        <v>Alto</v>
      </c>
      <c r="K4284" s="6">
        <f>IF(OR(B4284="",D4284="",E4284="",F4284="",G4284="",H4284=""),1,0)</f>
        <v>0</v>
      </c>
      <c r="L4284" s="6">
        <f>IF(C4284&lt;Panorama_geral!$B$3,1,0)</f>
        <v>0</v>
      </c>
      <c r="M4284" s="36">
        <f>IF(D4284&gt;Educacao_infantil!$I$3,1,0)</f>
        <v>0</v>
      </c>
      <c r="N4284" s="7">
        <f>IF(I4284&lt;Educacao_infantil!$J$3,1,0)</f>
        <v>0</v>
      </c>
      <c r="O4284" s="22"/>
    </row>
    <row r="4285" spans="1:15" x14ac:dyDescent="0.25">
      <c r="A4285" s="5" t="s">
        <v>3378</v>
      </c>
      <c r="B4285" s="6" t="s">
        <v>7</v>
      </c>
      <c r="C4285" s="9" t="str">
        <f>VLOOKUP(B4285,'De-Para_Estado_Regiao'!$B$3:$C$29,2,0)</f>
        <v>Sudeste</v>
      </c>
      <c r="D4285" s="6">
        <v>325</v>
      </c>
      <c r="E4285" s="6">
        <v>0.74299999999999999</v>
      </c>
      <c r="F4285" s="6">
        <v>0.72399999999999998</v>
      </c>
      <c r="G4285" s="6">
        <v>0.68799999999999994</v>
      </c>
      <c r="H4285" s="6">
        <v>27492.67</v>
      </c>
      <c r="I4285" s="6">
        <v>3</v>
      </c>
      <c r="J4285" s="36" t="str">
        <f t="shared" si="66"/>
        <v>Alto</v>
      </c>
      <c r="K4285" s="6">
        <f>IF(OR(B4285="",D4285="",E4285="",F4285="",G4285="",H4285=""),1,0)</f>
        <v>0</v>
      </c>
      <c r="L4285" s="6">
        <f>IF(C4285&lt;Panorama_geral!$B$3,1,0)</f>
        <v>0</v>
      </c>
      <c r="M4285" s="36">
        <f>IF(D4285&gt;Educacao_infantil!$I$3,1,0)</f>
        <v>0</v>
      </c>
      <c r="N4285" s="7">
        <f>IF(I4285&lt;Educacao_infantil!$J$3,1,0)</f>
        <v>0</v>
      </c>
      <c r="O4285" s="22"/>
    </row>
    <row r="4286" spans="1:15" x14ac:dyDescent="0.25">
      <c r="A4286" s="8" t="s">
        <v>3379</v>
      </c>
      <c r="B4286" s="9" t="s">
        <v>33</v>
      </c>
      <c r="C4286" s="9" t="str">
        <f>VLOOKUP(B4286,'De-Para_Estado_Regiao'!$B$3:$C$29,2,0)</f>
        <v>Centro-Oeste</v>
      </c>
      <c r="D4286" s="9">
        <v>164</v>
      </c>
      <c r="E4286" s="9">
        <v>0.65400000000000003</v>
      </c>
      <c r="F4286" s="9">
        <v>0.68</v>
      </c>
      <c r="G4286" s="9">
        <v>0.51300000000000001</v>
      </c>
      <c r="H4286" s="9">
        <v>51122.47</v>
      </c>
      <c r="I4286" s="6">
        <v>4</v>
      </c>
      <c r="J4286" s="36" t="str">
        <f t="shared" si="66"/>
        <v>Médio</v>
      </c>
      <c r="K4286" s="6">
        <f>IF(OR(B4286="",D4286="",E4286="",F4286="",G4286="",H4286=""),1,0)</f>
        <v>0</v>
      </c>
      <c r="L4286" s="6">
        <f>IF(C4286&lt;Panorama_geral!$B$3,1,0)</f>
        <v>0</v>
      </c>
      <c r="M4286" s="36">
        <f>IF(D4286&gt;Educacao_infantil!$I$3,1,0)</f>
        <v>0</v>
      </c>
      <c r="N4286" s="7">
        <f>IF(I4286&lt;Educacao_infantil!$J$3,1,0)</f>
        <v>0</v>
      </c>
      <c r="O4286" s="22"/>
    </row>
    <row r="4287" spans="1:15" x14ac:dyDescent="0.25">
      <c r="A4287" s="5" t="s">
        <v>3380</v>
      </c>
      <c r="B4287" s="6" t="s">
        <v>19</v>
      </c>
      <c r="C4287" s="9" t="str">
        <f>VLOOKUP(B4287,'De-Para_Estado_Regiao'!$B$3:$C$29,2,0)</f>
        <v>Nordeste</v>
      </c>
      <c r="D4287" s="6">
        <v>1464</v>
      </c>
      <c r="E4287" s="6">
        <v>0.60199999999999998</v>
      </c>
      <c r="F4287" s="6">
        <v>0.58099999999999996</v>
      </c>
      <c r="G4287" s="6">
        <v>0.52700000000000002</v>
      </c>
      <c r="H4287" s="6">
        <v>7887.46</v>
      </c>
      <c r="I4287" s="6">
        <v>5</v>
      </c>
      <c r="J4287" s="36" t="str">
        <f t="shared" si="66"/>
        <v>Médio</v>
      </c>
      <c r="K4287" s="6">
        <f>IF(OR(B4287="",D4287="",E4287="",F4287="",G4287="",H4287=""),1,0)</f>
        <v>0</v>
      </c>
      <c r="L4287" s="6">
        <f>IF(C4287&lt;Panorama_geral!$B$3,1,0)</f>
        <v>0</v>
      </c>
      <c r="M4287" s="36">
        <f>IF(D4287&gt;Educacao_infantil!$I$3,1,0)</f>
        <v>1</v>
      </c>
      <c r="N4287" s="7">
        <f>IF(I4287&lt;Educacao_infantil!$J$3,1,0)</f>
        <v>0</v>
      </c>
      <c r="O4287" s="22"/>
    </row>
    <row r="4288" spans="1:15" x14ac:dyDescent="0.25">
      <c r="A4288" s="5" t="s">
        <v>3382</v>
      </c>
      <c r="B4288" s="6" t="s">
        <v>59</v>
      </c>
      <c r="C4288" s="9" t="str">
        <f>VLOOKUP(B4288,'De-Para_Estado_Regiao'!$B$3:$C$29,2,0)</f>
        <v>Sul</v>
      </c>
      <c r="D4288" s="6">
        <v>78</v>
      </c>
      <c r="E4288" s="6">
        <v>0.77400000000000002</v>
      </c>
      <c r="F4288" s="6">
        <v>0.73699999999999999</v>
      </c>
      <c r="G4288" s="6">
        <v>0.71399999999999997</v>
      </c>
      <c r="H4288" s="6">
        <v>53292.86</v>
      </c>
      <c r="I4288" s="6">
        <v>1</v>
      </c>
      <c r="J4288" s="36" t="str">
        <f t="shared" si="66"/>
        <v>Alto</v>
      </c>
      <c r="K4288" s="6">
        <f>IF(OR(B4288="",D4288="",E4288="",F4288="",G4288="",H4288=""),1,0)</f>
        <v>0</v>
      </c>
      <c r="L4288" s="6">
        <f>IF(C4288&lt;Panorama_geral!$B$3,1,0)</f>
        <v>0</v>
      </c>
      <c r="M4288" s="36">
        <f>IF(D4288&gt;Educacao_infantil!$I$3,1,0)</f>
        <v>0</v>
      </c>
      <c r="N4288" s="7">
        <f>IF(I4288&lt;Educacao_infantil!$J$3,1,0)</f>
        <v>1</v>
      </c>
      <c r="O4288" s="22"/>
    </row>
    <row r="4289" spans="1:15" x14ac:dyDescent="0.25">
      <c r="A4289" s="8" t="s">
        <v>3383</v>
      </c>
      <c r="B4289" s="9" t="s">
        <v>59</v>
      </c>
      <c r="C4289" s="9" t="str">
        <f>VLOOKUP(B4289,'De-Para_Estado_Regiao'!$B$3:$C$29,2,0)</f>
        <v>Sul</v>
      </c>
      <c r="D4289" s="9">
        <v>69</v>
      </c>
      <c r="E4289" s="9">
        <v>0.76</v>
      </c>
      <c r="F4289" s="9">
        <v>0.75600000000000001</v>
      </c>
      <c r="G4289" s="9">
        <v>0.66800000000000004</v>
      </c>
      <c r="H4289" s="9">
        <v>32353.49</v>
      </c>
      <c r="I4289" s="6">
        <v>5</v>
      </c>
      <c r="J4289" s="36" t="str">
        <f t="shared" si="66"/>
        <v>Alto</v>
      </c>
      <c r="K4289" s="6">
        <f>IF(OR(B4289="",D4289="",E4289="",F4289="",G4289="",H4289=""),1,0)</f>
        <v>0</v>
      </c>
      <c r="L4289" s="6">
        <f>IF(C4289&lt;Panorama_geral!$B$3,1,0)</f>
        <v>0</v>
      </c>
      <c r="M4289" s="36">
        <f>IF(D4289&gt;Educacao_infantil!$I$3,1,0)</f>
        <v>0</v>
      </c>
      <c r="N4289" s="7">
        <f>IF(I4289&lt;Educacao_infantil!$J$3,1,0)</f>
        <v>0</v>
      </c>
      <c r="O4289" s="22"/>
    </row>
    <row r="4290" spans="1:15" x14ac:dyDescent="0.25">
      <c r="A4290" s="5" t="s">
        <v>3384</v>
      </c>
      <c r="B4290" s="6" t="s">
        <v>7</v>
      </c>
      <c r="C4290" s="9" t="str">
        <f>VLOOKUP(B4290,'De-Para_Estado_Regiao'!$B$3:$C$29,2,0)</f>
        <v>Sudeste</v>
      </c>
      <c r="D4290" s="6">
        <v>180</v>
      </c>
      <c r="E4290" s="6">
        <v>0.67900000000000005</v>
      </c>
      <c r="F4290" s="6">
        <v>0.61699999999999999</v>
      </c>
      <c r="G4290" s="6">
        <v>0.626</v>
      </c>
      <c r="H4290" s="6">
        <v>35787.040000000001</v>
      </c>
      <c r="I4290" s="6">
        <v>8</v>
      </c>
      <c r="J4290" s="36" t="str">
        <f t="shared" si="66"/>
        <v>Médio</v>
      </c>
      <c r="K4290" s="6">
        <f>IF(OR(B4290="",D4290="",E4290="",F4290="",G4290="",H4290=""),1,0)</f>
        <v>0</v>
      </c>
      <c r="L4290" s="6">
        <f>IF(C4290&lt;Panorama_geral!$B$3,1,0)</f>
        <v>0</v>
      </c>
      <c r="M4290" s="36">
        <f>IF(D4290&gt;Educacao_infantil!$I$3,1,0)</f>
        <v>0</v>
      </c>
      <c r="N4290" s="7">
        <f>IF(I4290&lt;Educacao_infantil!$J$3,1,0)</f>
        <v>0</v>
      </c>
      <c r="O4290" s="22"/>
    </row>
    <row r="4291" spans="1:15" x14ac:dyDescent="0.25">
      <c r="A4291" s="8" t="s">
        <v>3385</v>
      </c>
      <c r="B4291" s="9" t="s">
        <v>19</v>
      </c>
      <c r="C4291" s="9" t="str">
        <f>VLOOKUP(B4291,'De-Para_Estado_Regiao'!$B$3:$C$29,2,0)</f>
        <v>Nordeste</v>
      </c>
      <c r="D4291" s="9">
        <v>756</v>
      </c>
      <c r="E4291" s="9">
        <v>0.60899999999999999</v>
      </c>
      <c r="F4291" s="9">
        <v>0.56599999999999995</v>
      </c>
      <c r="G4291" s="9">
        <v>0.505</v>
      </c>
      <c r="H4291" s="9">
        <v>11422.46</v>
      </c>
      <c r="I4291" s="6">
        <v>22</v>
      </c>
      <c r="J4291" s="36" t="str">
        <f t="shared" si="66"/>
        <v>Médio</v>
      </c>
      <c r="K4291" s="6">
        <f>IF(OR(B4291="",D4291="",E4291="",F4291="",G4291="",H4291=""),1,0)</f>
        <v>0</v>
      </c>
      <c r="L4291" s="6">
        <f>IF(C4291&lt;Panorama_geral!$B$3,1,0)</f>
        <v>0</v>
      </c>
      <c r="M4291" s="36">
        <f>IF(D4291&gt;Educacao_infantil!$I$3,1,0)</f>
        <v>0</v>
      </c>
      <c r="N4291" s="7">
        <f>IF(I4291&lt;Educacao_infantil!$J$3,1,0)</f>
        <v>0</v>
      </c>
      <c r="O4291" s="22"/>
    </row>
    <row r="4292" spans="1:15" x14ac:dyDescent="0.25">
      <c r="A4292" s="5" t="s">
        <v>3386</v>
      </c>
      <c r="B4292" s="6" t="s">
        <v>16</v>
      </c>
      <c r="C4292" s="9" t="str">
        <f>VLOOKUP(B4292,'De-Para_Estado_Regiao'!$B$3:$C$29,2,0)</f>
        <v>Sudeste</v>
      </c>
      <c r="D4292" s="6">
        <v>243</v>
      </c>
      <c r="E4292" s="6">
        <v>0.71</v>
      </c>
      <c r="F4292" s="6">
        <v>0.70899999999999996</v>
      </c>
      <c r="G4292" s="6">
        <v>0.61199999999999999</v>
      </c>
      <c r="H4292" s="6">
        <v>23317.35</v>
      </c>
      <c r="I4292" s="6">
        <v>8</v>
      </c>
      <c r="J4292" s="36" t="str">
        <f t="shared" si="66"/>
        <v>Alto</v>
      </c>
      <c r="K4292" s="6">
        <f>IF(OR(B4292="",D4292="",E4292="",F4292="",G4292="",H4292=""),1,0)</f>
        <v>0</v>
      </c>
      <c r="L4292" s="6">
        <f>IF(C4292&lt;Panorama_geral!$B$3,1,0)</f>
        <v>0</v>
      </c>
      <c r="M4292" s="36">
        <f>IF(D4292&gt;Educacao_infantil!$I$3,1,0)</f>
        <v>0</v>
      </c>
      <c r="N4292" s="7">
        <f>IF(I4292&lt;Educacao_infantil!$J$3,1,0)</f>
        <v>0</v>
      </c>
      <c r="O4292" s="22"/>
    </row>
    <row r="4293" spans="1:15" x14ac:dyDescent="0.25">
      <c r="A4293" s="5" t="s">
        <v>3388</v>
      </c>
      <c r="B4293" s="6" t="s">
        <v>22</v>
      </c>
      <c r="C4293" s="9" t="str">
        <f>VLOOKUP(B4293,'De-Para_Estado_Regiao'!$B$3:$C$29,2,0)</f>
        <v>Sul</v>
      </c>
      <c r="D4293" s="6">
        <v>446</v>
      </c>
      <c r="E4293" s="6">
        <v>0.68799999999999994</v>
      </c>
      <c r="F4293" s="6">
        <v>0.66700000000000004</v>
      </c>
      <c r="G4293" s="6">
        <v>0.60399999999999998</v>
      </c>
      <c r="H4293" s="6">
        <v>16295.05</v>
      </c>
      <c r="I4293" s="6">
        <v>11</v>
      </c>
      <c r="J4293" s="36" t="str">
        <f t="shared" si="66"/>
        <v>Médio</v>
      </c>
      <c r="K4293" s="6">
        <f>IF(OR(B4293="",D4293="",E4293="",F4293="",G4293="",H4293=""),1,0)</f>
        <v>0</v>
      </c>
      <c r="L4293" s="6">
        <f>IF(C4293&lt;Panorama_geral!$B$3,1,0)</f>
        <v>0</v>
      </c>
      <c r="M4293" s="36">
        <f>IF(D4293&gt;Educacao_infantil!$I$3,1,0)</f>
        <v>0</v>
      </c>
      <c r="N4293" s="7">
        <f>IF(I4293&lt;Educacao_infantil!$J$3,1,0)</f>
        <v>0</v>
      </c>
      <c r="O4293" s="22"/>
    </row>
    <row r="4294" spans="1:15" x14ac:dyDescent="0.25">
      <c r="A4294" s="5" t="s">
        <v>3390</v>
      </c>
      <c r="B4294" s="6" t="s">
        <v>29</v>
      </c>
      <c r="C4294" s="9" t="str">
        <f>VLOOKUP(B4294,'De-Para_Estado_Regiao'!$B$3:$C$29,2,0)</f>
        <v>Centro-Oeste</v>
      </c>
      <c r="D4294" s="6">
        <v>227</v>
      </c>
      <c r="E4294" s="6">
        <v>0.65200000000000002</v>
      </c>
      <c r="F4294" s="6">
        <v>0.66600000000000004</v>
      </c>
      <c r="G4294" s="6">
        <v>0.52300000000000002</v>
      </c>
      <c r="H4294" s="6">
        <v>17191.189999999999</v>
      </c>
      <c r="I4294" s="6">
        <v>4</v>
      </c>
      <c r="J4294" s="36" t="str">
        <f t="shared" ref="J4294:J4357" si="67">IF(E4294&lt;0.55,"Baixo", IF(E4294&lt;0.7,"Médio", IF(E4294&lt;0.8,"Alto","Muito Alto")))</f>
        <v>Médio</v>
      </c>
      <c r="K4294" s="6">
        <f>IF(OR(B4294="",D4294="",E4294="",F4294="",G4294="",H4294=""),1,0)</f>
        <v>0</v>
      </c>
      <c r="L4294" s="6">
        <f>IF(C4294&lt;Panorama_geral!$B$3,1,0)</f>
        <v>0</v>
      </c>
      <c r="M4294" s="36">
        <f>IF(D4294&gt;Educacao_infantil!$I$3,1,0)</f>
        <v>0</v>
      </c>
      <c r="N4294" s="7">
        <f>IF(I4294&lt;Educacao_infantil!$J$3,1,0)</f>
        <v>0</v>
      </c>
      <c r="O4294" s="22"/>
    </row>
    <row r="4295" spans="1:15" x14ac:dyDescent="0.25">
      <c r="A4295" s="8" t="s">
        <v>3391</v>
      </c>
      <c r="B4295" s="9" t="s">
        <v>16</v>
      </c>
      <c r="C4295" s="9" t="str">
        <f>VLOOKUP(B4295,'De-Para_Estado_Regiao'!$B$3:$C$29,2,0)</f>
        <v>Sudeste</v>
      </c>
      <c r="D4295" s="9">
        <v>321</v>
      </c>
      <c r="E4295" s="9">
        <v>0.71099999999999997</v>
      </c>
      <c r="F4295" s="9">
        <v>0.67300000000000004</v>
      </c>
      <c r="G4295" s="9">
        <v>0.63100000000000001</v>
      </c>
      <c r="H4295" s="9">
        <v>28896.03</v>
      </c>
      <c r="I4295" s="6">
        <v>5</v>
      </c>
      <c r="J4295" s="36" t="str">
        <f t="shared" si="67"/>
        <v>Alto</v>
      </c>
      <c r="K4295" s="6">
        <f>IF(OR(B4295="",D4295="",E4295="",F4295="",G4295="",H4295=""),1,0)</f>
        <v>0</v>
      </c>
      <c r="L4295" s="6">
        <f>IF(C4295&lt;Panorama_geral!$B$3,1,0)</f>
        <v>0</v>
      </c>
      <c r="M4295" s="36">
        <f>IF(D4295&gt;Educacao_infantil!$I$3,1,0)</f>
        <v>0</v>
      </c>
      <c r="N4295" s="7">
        <f>IF(I4295&lt;Educacao_infantil!$J$3,1,0)</f>
        <v>0</v>
      </c>
      <c r="O4295" s="22"/>
    </row>
    <row r="4296" spans="1:15" x14ac:dyDescent="0.25">
      <c r="A4296" s="8" t="s">
        <v>3393</v>
      </c>
      <c r="B4296" s="9" t="s">
        <v>7</v>
      </c>
      <c r="C4296" s="9" t="str">
        <f>VLOOKUP(B4296,'De-Para_Estado_Regiao'!$B$3:$C$29,2,0)</f>
        <v>Sudeste</v>
      </c>
      <c r="D4296" s="9">
        <v>248</v>
      </c>
      <c r="E4296" s="9">
        <v>0.79</v>
      </c>
      <c r="F4296" s="9">
        <v>0.77100000000000002</v>
      </c>
      <c r="G4296" s="9">
        <v>0.75</v>
      </c>
      <c r="H4296" s="9">
        <v>24936.83</v>
      </c>
      <c r="I4296" s="6">
        <v>7</v>
      </c>
      <c r="J4296" s="36" t="str">
        <f t="shared" si="67"/>
        <v>Alto</v>
      </c>
      <c r="K4296" s="6">
        <f>IF(OR(B4296="",D4296="",E4296="",F4296="",G4296="",H4296=""),1,0)</f>
        <v>0</v>
      </c>
      <c r="L4296" s="6">
        <f>IF(C4296&lt;Panorama_geral!$B$3,1,0)</f>
        <v>0</v>
      </c>
      <c r="M4296" s="36">
        <f>IF(D4296&gt;Educacao_infantil!$I$3,1,0)</f>
        <v>0</v>
      </c>
      <c r="N4296" s="7">
        <f>IF(I4296&lt;Educacao_infantil!$J$3,1,0)</f>
        <v>0</v>
      </c>
      <c r="O4296" s="22"/>
    </row>
    <row r="4297" spans="1:15" x14ac:dyDescent="0.25">
      <c r="A4297" s="5" t="s">
        <v>3396</v>
      </c>
      <c r="B4297" s="6" t="s">
        <v>16</v>
      </c>
      <c r="C4297" s="9" t="str">
        <f>VLOOKUP(B4297,'De-Para_Estado_Regiao'!$B$3:$C$29,2,0)</f>
        <v>Sudeste</v>
      </c>
      <c r="D4297" s="6">
        <v>605</v>
      </c>
      <c r="E4297" s="6">
        <v>0.68200000000000005</v>
      </c>
      <c r="F4297" s="6">
        <v>0.66800000000000004</v>
      </c>
      <c r="G4297" s="6">
        <v>0.56200000000000006</v>
      </c>
      <c r="H4297" s="6">
        <v>13269.46</v>
      </c>
      <c r="I4297" s="6">
        <v>12</v>
      </c>
      <c r="J4297" s="36" t="str">
        <f t="shared" si="67"/>
        <v>Médio</v>
      </c>
      <c r="K4297" s="6">
        <f>IF(OR(B4297="",D4297="",E4297="",F4297="",G4297="",H4297=""),1,0)</f>
        <v>0</v>
      </c>
      <c r="L4297" s="6">
        <f>IF(C4297&lt;Panorama_geral!$B$3,1,0)</f>
        <v>0</v>
      </c>
      <c r="M4297" s="36">
        <f>IF(D4297&gt;Educacao_infantil!$I$3,1,0)</f>
        <v>0</v>
      </c>
      <c r="N4297" s="7">
        <f>IF(I4297&lt;Educacao_infantil!$J$3,1,0)</f>
        <v>0</v>
      </c>
      <c r="O4297" s="22"/>
    </row>
    <row r="4298" spans="1:15" x14ac:dyDescent="0.25">
      <c r="A4298" s="8" t="s">
        <v>3397</v>
      </c>
      <c r="B4298" s="9" t="s">
        <v>16</v>
      </c>
      <c r="C4298" s="9" t="str">
        <f>VLOOKUP(B4298,'De-Para_Estado_Regiao'!$B$3:$C$29,2,0)</f>
        <v>Sudeste</v>
      </c>
      <c r="D4298" s="9">
        <v>491</v>
      </c>
      <c r="E4298" s="9">
        <v>0.68</v>
      </c>
      <c r="F4298" s="9">
        <v>0.66500000000000004</v>
      </c>
      <c r="G4298" s="9">
        <v>0.57099999999999995</v>
      </c>
      <c r="H4298" s="9">
        <v>15903.65</v>
      </c>
      <c r="I4298" s="6">
        <v>5</v>
      </c>
      <c r="J4298" s="36" t="str">
        <f t="shared" si="67"/>
        <v>Médio</v>
      </c>
      <c r="K4298" s="6">
        <f>IF(OR(B4298="",D4298="",E4298="",F4298="",G4298="",H4298=""),1,0)</f>
        <v>0</v>
      </c>
      <c r="L4298" s="6">
        <f>IF(C4298&lt;Panorama_geral!$B$3,1,0)</f>
        <v>0</v>
      </c>
      <c r="M4298" s="36">
        <f>IF(D4298&gt;Educacao_infantil!$I$3,1,0)</f>
        <v>0</v>
      </c>
      <c r="N4298" s="7">
        <f>IF(I4298&lt;Educacao_infantil!$J$3,1,0)</f>
        <v>0</v>
      </c>
      <c r="O4298" s="22"/>
    </row>
    <row r="4299" spans="1:15" x14ac:dyDescent="0.25">
      <c r="A4299" s="5" t="s">
        <v>3400</v>
      </c>
      <c r="B4299" s="6" t="s">
        <v>19</v>
      </c>
      <c r="C4299" s="9" t="str">
        <f>VLOOKUP(B4299,'De-Para_Estado_Regiao'!$B$3:$C$29,2,0)</f>
        <v>Nordeste</v>
      </c>
      <c r="D4299" s="6">
        <v>377</v>
      </c>
      <c r="E4299" s="6">
        <v>0.60599999999999998</v>
      </c>
      <c r="F4299" s="6">
        <v>0.56999999999999995</v>
      </c>
      <c r="G4299" s="6">
        <v>0.51400000000000001</v>
      </c>
      <c r="H4299" s="6">
        <v>22866.63</v>
      </c>
      <c r="I4299" s="6">
        <v>1</v>
      </c>
      <c r="J4299" s="36" t="str">
        <f t="shared" si="67"/>
        <v>Médio</v>
      </c>
      <c r="K4299" s="6">
        <f>IF(OR(B4299="",D4299="",E4299="",F4299="",G4299="",H4299=""),1,0)</f>
        <v>0</v>
      </c>
      <c r="L4299" s="6">
        <f>IF(C4299&lt;Panorama_geral!$B$3,1,0)</f>
        <v>0</v>
      </c>
      <c r="M4299" s="36">
        <f>IF(D4299&gt;Educacao_infantil!$I$3,1,0)</f>
        <v>0</v>
      </c>
      <c r="N4299" s="7">
        <f>IF(I4299&lt;Educacao_infantil!$J$3,1,0)</f>
        <v>1</v>
      </c>
      <c r="O4299" s="22"/>
    </row>
    <row r="4300" spans="1:15" x14ac:dyDescent="0.25">
      <c r="A4300" s="8" t="s">
        <v>3401</v>
      </c>
      <c r="B4300" s="9" t="s">
        <v>19</v>
      </c>
      <c r="C4300" s="9" t="str">
        <f>VLOOKUP(B4300,'De-Para_Estado_Regiao'!$B$3:$C$29,2,0)</f>
        <v>Nordeste</v>
      </c>
      <c r="D4300" s="9">
        <v>643</v>
      </c>
      <c r="E4300" s="9">
        <v>0.60799999999999998</v>
      </c>
      <c r="F4300" s="9">
        <v>0.58499999999999996</v>
      </c>
      <c r="G4300" s="9">
        <v>0.52200000000000002</v>
      </c>
      <c r="H4300" s="9">
        <v>9359.3700000000008</v>
      </c>
      <c r="I4300" s="6">
        <v>5</v>
      </c>
      <c r="J4300" s="36" t="str">
        <f t="shared" si="67"/>
        <v>Médio</v>
      </c>
      <c r="K4300" s="6">
        <f>IF(OR(B4300="",D4300="",E4300="",F4300="",G4300="",H4300=""),1,0)</f>
        <v>0</v>
      </c>
      <c r="L4300" s="6">
        <f>IF(C4300&lt;Panorama_geral!$B$3,1,0)</f>
        <v>0</v>
      </c>
      <c r="M4300" s="36">
        <f>IF(D4300&gt;Educacao_infantil!$I$3,1,0)</f>
        <v>0</v>
      </c>
      <c r="N4300" s="7">
        <f>IF(I4300&lt;Educacao_infantil!$J$3,1,0)</f>
        <v>0</v>
      </c>
      <c r="O4300" s="22"/>
    </row>
    <row r="4301" spans="1:15" x14ac:dyDescent="0.25">
      <c r="A4301" s="8" t="s">
        <v>3403</v>
      </c>
      <c r="B4301" s="9" t="s">
        <v>16</v>
      </c>
      <c r="C4301" s="9" t="str">
        <f>VLOOKUP(B4301,'De-Para_Estado_Regiao'!$B$3:$C$29,2,0)</f>
        <v>Sudeste</v>
      </c>
      <c r="D4301" s="9">
        <v>201</v>
      </c>
      <c r="E4301" s="9">
        <v>0.67200000000000004</v>
      </c>
      <c r="F4301" s="9">
        <v>0.69899999999999995</v>
      </c>
      <c r="G4301" s="9">
        <v>0.51700000000000002</v>
      </c>
      <c r="H4301" s="9">
        <v>27196.38</v>
      </c>
      <c r="I4301" s="6">
        <v>8</v>
      </c>
      <c r="J4301" s="36" t="str">
        <f t="shared" si="67"/>
        <v>Médio</v>
      </c>
      <c r="K4301" s="6">
        <f>IF(OR(B4301="",D4301="",E4301="",F4301="",G4301="",H4301=""),1,0)</f>
        <v>0</v>
      </c>
      <c r="L4301" s="6">
        <f>IF(C4301&lt;Panorama_geral!$B$3,1,0)</f>
        <v>0</v>
      </c>
      <c r="M4301" s="36">
        <f>IF(D4301&gt;Educacao_infantil!$I$3,1,0)</f>
        <v>0</v>
      </c>
      <c r="N4301" s="7">
        <f>IF(I4301&lt;Educacao_infantil!$J$3,1,0)</f>
        <v>0</v>
      </c>
      <c r="O4301" s="22"/>
    </row>
    <row r="4302" spans="1:15" x14ac:dyDescent="0.25">
      <c r="A4302" s="5" t="s">
        <v>3404</v>
      </c>
      <c r="B4302" s="6" t="s">
        <v>22</v>
      </c>
      <c r="C4302" s="9" t="str">
        <f>VLOOKUP(B4302,'De-Para_Estado_Regiao'!$B$3:$C$29,2,0)</f>
        <v>Sul</v>
      </c>
      <c r="D4302" s="6">
        <v>130</v>
      </c>
      <c r="E4302" s="6">
        <v>0.66900000000000004</v>
      </c>
      <c r="F4302" s="6">
        <v>0.65700000000000003</v>
      </c>
      <c r="G4302" s="6">
        <v>0.56799999999999995</v>
      </c>
      <c r="H4302" s="6">
        <v>22437.02</v>
      </c>
      <c r="I4302" s="6">
        <v>8</v>
      </c>
      <c r="J4302" s="36" t="str">
        <f t="shared" si="67"/>
        <v>Médio</v>
      </c>
      <c r="K4302" s="6">
        <f>IF(OR(B4302="",D4302="",E4302="",F4302="",G4302="",H4302=""),1,0)</f>
        <v>0</v>
      </c>
      <c r="L4302" s="6">
        <f>IF(C4302&lt;Panorama_geral!$B$3,1,0)</f>
        <v>0</v>
      </c>
      <c r="M4302" s="36">
        <f>IF(D4302&gt;Educacao_infantil!$I$3,1,0)</f>
        <v>0</v>
      </c>
      <c r="N4302" s="7">
        <f>IF(I4302&lt;Educacao_infantil!$J$3,1,0)</f>
        <v>0</v>
      </c>
      <c r="O4302" s="22"/>
    </row>
    <row r="4303" spans="1:15" x14ac:dyDescent="0.25">
      <c r="A4303" s="8" t="s">
        <v>3405</v>
      </c>
      <c r="B4303" s="9" t="s">
        <v>29</v>
      </c>
      <c r="C4303" s="9" t="str">
        <f>VLOOKUP(B4303,'De-Para_Estado_Regiao'!$B$3:$C$29,2,0)</f>
        <v>Centro-Oeste</v>
      </c>
      <c r="D4303" s="9">
        <v>379</v>
      </c>
      <c r="E4303" s="9">
        <v>0.60099999999999998</v>
      </c>
      <c r="F4303" s="9">
        <v>0.623</v>
      </c>
      <c r="G4303" s="9">
        <v>0.42299999999999999</v>
      </c>
      <c r="H4303" s="9">
        <v>10501.6</v>
      </c>
      <c r="I4303" s="6">
        <v>3</v>
      </c>
      <c r="J4303" s="36" t="str">
        <f t="shared" si="67"/>
        <v>Médio</v>
      </c>
      <c r="K4303" s="6">
        <f>IF(OR(B4303="",D4303="",E4303="",F4303="",G4303="",H4303=""),1,0)</f>
        <v>0</v>
      </c>
      <c r="L4303" s="6">
        <f>IF(C4303&lt;Panorama_geral!$B$3,1,0)</f>
        <v>0</v>
      </c>
      <c r="M4303" s="36">
        <f>IF(D4303&gt;Educacao_infantil!$I$3,1,0)</f>
        <v>0</v>
      </c>
      <c r="N4303" s="7">
        <f>IF(I4303&lt;Educacao_infantil!$J$3,1,0)</f>
        <v>0</v>
      </c>
      <c r="O4303" s="22"/>
    </row>
    <row r="4304" spans="1:15" x14ac:dyDescent="0.25">
      <c r="A4304" s="5" t="s">
        <v>3406</v>
      </c>
      <c r="B4304" s="6" t="s">
        <v>22</v>
      </c>
      <c r="C4304" s="9" t="str">
        <f>VLOOKUP(B4304,'De-Para_Estado_Regiao'!$B$3:$C$29,2,0)</f>
        <v>Sul</v>
      </c>
      <c r="D4304" s="6">
        <v>118</v>
      </c>
      <c r="E4304" s="6">
        <v>0.76200000000000001</v>
      </c>
      <c r="F4304" s="6">
        <v>0.77800000000000002</v>
      </c>
      <c r="G4304" s="6">
        <v>0.66200000000000003</v>
      </c>
      <c r="H4304" s="6">
        <v>41063.410000000003</v>
      </c>
      <c r="I4304" s="6">
        <v>4</v>
      </c>
      <c r="J4304" s="36" t="str">
        <f t="shared" si="67"/>
        <v>Alto</v>
      </c>
      <c r="K4304" s="6">
        <f>IF(OR(B4304="",D4304="",E4304="",F4304="",G4304="",H4304=""),1,0)</f>
        <v>0</v>
      </c>
      <c r="L4304" s="6">
        <f>IF(C4304&lt;Panorama_geral!$B$3,1,0)</f>
        <v>0</v>
      </c>
      <c r="M4304" s="36">
        <f>IF(D4304&gt;Educacao_infantil!$I$3,1,0)</f>
        <v>0</v>
      </c>
      <c r="N4304" s="7">
        <f>IF(I4304&lt;Educacao_infantil!$J$3,1,0)</f>
        <v>0</v>
      </c>
      <c r="O4304" s="22"/>
    </row>
    <row r="4305" spans="1:15" x14ac:dyDescent="0.25">
      <c r="A4305" s="8" t="s">
        <v>3407</v>
      </c>
      <c r="B4305" s="9" t="s">
        <v>22</v>
      </c>
      <c r="C4305" s="9" t="str">
        <f>VLOOKUP(B4305,'De-Para_Estado_Regiao'!$B$3:$C$29,2,0)</f>
        <v>Sul</v>
      </c>
      <c r="D4305" s="9">
        <v>151</v>
      </c>
      <c r="E4305" s="9">
        <v>0.752</v>
      </c>
      <c r="F4305" s="9">
        <v>0.74299999999999999</v>
      </c>
      <c r="G4305" s="9">
        <v>0.69599999999999995</v>
      </c>
      <c r="H4305" s="9">
        <v>34444.589999999997</v>
      </c>
      <c r="I4305" s="6">
        <v>2</v>
      </c>
      <c r="J4305" s="36" t="str">
        <f t="shared" si="67"/>
        <v>Alto</v>
      </c>
      <c r="K4305" s="6">
        <f>IF(OR(B4305="",D4305="",E4305="",F4305="",G4305="",H4305=""),1,0)</f>
        <v>0</v>
      </c>
      <c r="L4305" s="6">
        <f>IF(C4305&lt;Panorama_geral!$B$3,1,0)</f>
        <v>0</v>
      </c>
      <c r="M4305" s="36">
        <f>IF(D4305&gt;Educacao_infantil!$I$3,1,0)</f>
        <v>0</v>
      </c>
      <c r="N4305" s="7">
        <f>IF(I4305&lt;Educacao_infantil!$J$3,1,0)</f>
        <v>0</v>
      </c>
      <c r="O4305" s="22"/>
    </row>
    <row r="4306" spans="1:15" x14ac:dyDescent="0.25">
      <c r="A4306" s="5" t="s">
        <v>3408</v>
      </c>
      <c r="B4306" s="6" t="s">
        <v>31</v>
      </c>
      <c r="C4306" s="9" t="str">
        <f>VLOOKUP(B4306,'De-Para_Estado_Regiao'!$B$3:$C$29,2,0)</f>
        <v>Nordeste</v>
      </c>
      <c r="D4306" s="6">
        <v>478</v>
      </c>
      <c r="E4306" s="6">
        <v>0.63200000000000001</v>
      </c>
      <c r="F4306" s="6">
        <v>0.57299999999999995</v>
      </c>
      <c r="G4306" s="6">
        <v>0.58599999999999997</v>
      </c>
      <c r="H4306" s="6">
        <v>7947.85</v>
      </c>
      <c r="I4306" s="6">
        <v>31</v>
      </c>
      <c r="J4306" s="36" t="str">
        <f t="shared" si="67"/>
        <v>Médio</v>
      </c>
      <c r="K4306" s="6">
        <f>IF(OR(B4306="",D4306="",E4306="",F4306="",G4306="",H4306=""),1,0)</f>
        <v>0</v>
      </c>
      <c r="L4306" s="6">
        <f>IF(C4306&lt;Panorama_geral!$B$3,1,0)</f>
        <v>0</v>
      </c>
      <c r="M4306" s="36">
        <f>IF(D4306&gt;Educacao_infantil!$I$3,1,0)</f>
        <v>0</v>
      </c>
      <c r="N4306" s="7">
        <f>IF(I4306&lt;Educacao_infantil!$J$3,1,0)</f>
        <v>0</v>
      </c>
      <c r="O4306" s="22"/>
    </row>
    <row r="4307" spans="1:15" x14ac:dyDescent="0.25">
      <c r="A4307" s="8" t="s">
        <v>3409</v>
      </c>
      <c r="B4307" s="9" t="s">
        <v>59</v>
      </c>
      <c r="C4307" s="9" t="str">
        <f>VLOOKUP(B4307,'De-Para_Estado_Regiao'!$B$3:$C$29,2,0)</f>
        <v>Sul</v>
      </c>
      <c r="D4307" s="9">
        <v>72</v>
      </c>
      <c r="E4307" s="9">
        <v>0.747</v>
      </c>
      <c r="F4307" s="9">
        <v>0.73499999999999999</v>
      </c>
      <c r="G4307" s="9">
        <v>0.66200000000000003</v>
      </c>
      <c r="H4307" s="9">
        <v>44261.760000000002</v>
      </c>
      <c r="I4307" s="6">
        <v>3</v>
      </c>
      <c r="J4307" s="36" t="str">
        <f t="shared" si="67"/>
        <v>Alto</v>
      </c>
      <c r="K4307" s="6">
        <f>IF(OR(B4307="",D4307="",E4307="",F4307="",G4307="",H4307=""),1,0)</f>
        <v>0</v>
      </c>
      <c r="L4307" s="6">
        <f>IF(C4307&lt;Panorama_geral!$B$3,1,0)</f>
        <v>0</v>
      </c>
      <c r="M4307" s="36">
        <f>IF(D4307&gt;Educacao_infantil!$I$3,1,0)</f>
        <v>0</v>
      </c>
      <c r="N4307" s="7">
        <f>IF(I4307&lt;Educacao_infantil!$J$3,1,0)</f>
        <v>0</v>
      </c>
      <c r="O4307" s="22"/>
    </row>
    <row r="4308" spans="1:15" x14ac:dyDescent="0.25">
      <c r="A4308" s="5" t="s">
        <v>3410</v>
      </c>
      <c r="B4308" s="6" t="s">
        <v>59</v>
      </c>
      <c r="C4308" s="9" t="str">
        <f>VLOOKUP(B4308,'De-Para_Estado_Regiao'!$B$3:$C$29,2,0)</f>
        <v>Sul</v>
      </c>
      <c r="D4308" s="6">
        <v>95</v>
      </c>
      <c r="E4308" s="6">
        <v>0.66900000000000004</v>
      </c>
      <c r="F4308" s="6">
        <v>0.63700000000000001</v>
      </c>
      <c r="G4308" s="6">
        <v>0.57499999999999996</v>
      </c>
      <c r="H4308" s="6">
        <v>21237.59</v>
      </c>
      <c r="I4308" s="6">
        <v>3</v>
      </c>
      <c r="J4308" s="36" t="str">
        <f t="shared" si="67"/>
        <v>Médio</v>
      </c>
      <c r="K4308" s="6">
        <f>IF(OR(B4308="",D4308="",E4308="",F4308="",G4308="",H4308=""),1,0)</f>
        <v>0</v>
      </c>
      <c r="L4308" s="6">
        <f>IF(C4308&lt;Panorama_geral!$B$3,1,0)</f>
        <v>0</v>
      </c>
      <c r="M4308" s="36">
        <f>IF(D4308&gt;Educacao_infantil!$I$3,1,0)</f>
        <v>0</v>
      </c>
      <c r="N4308" s="7">
        <f>IF(I4308&lt;Educacao_infantil!$J$3,1,0)</f>
        <v>0</v>
      </c>
      <c r="O4308" s="22"/>
    </row>
    <row r="4309" spans="1:15" x14ac:dyDescent="0.25">
      <c r="A4309" s="5" t="s">
        <v>3412</v>
      </c>
      <c r="B4309" s="6" t="s">
        <v>22</v>
      </c>
      <c r="C4309" s="9" t="str">
        <f>VLOOKUP(B4309,'De-Para_Estado_Regiao'!$B$3:$C$29,2,0)</f>
        <v>Sul</v>
      </c>
      <c r="D4309" s="6">
        <v>279</v>
      </c>
      <c r="E4309" s="6">
        <v>0.69299999999999995</v>
      </c>
      <c r="F4309" s="6">
        <v>0.69799999999999995</v>
      </c>
      <c r="G4309" s="6">
        <v>0.57399999999999995</v>
      </c>
      <c r="H4309" s="6">
        <v>28578.25</v>
      </c>
      <c r="I4309" s="6">
        <v>2</v>
      </c>
      <c r="J4309" s="36" t="str">
        <f t="shared" si="67"/>
        <v>Médio</v>
      </c>
      <c r="K4309" s="6">
        <f>IF(OR(B4309="",D4309="",E4309="",F4309="",G4309="",H4309=""),1,0)</f>
        <v>0</v>
      </c>
      <c r="L4309" s="6">
        <f>IF(C4309&lt;Panorama_geral!$B$3,1,0)</f>
        <v>0</v>
      </c>
      <c r="M4309" s="36">
        <f>IF(D4309&gt;Educacao_infantil!$I$3,1,0)</f>
        <v>0</v>
      </c>
      <c r="N4309" s="7">
        <f>IF(I4309&lt;Educacao_infantil!$J$3,1,0)</f>
        <v>0</v>
      </c>
      <c r="O4309" s="22"/>
    </row>
    <row r="4310" spans="1:15" x14ac:dyDescent="0.25">
      <c r="A4310" s="8" t="s">
        <v>3413</v>
      </c>
      <c r="B4310" s="9" t="s">
        <v>59</v>
      </c>
      <c r="C4310" s="9" t="str">
        <f>VLOOKUP(B4310,'De-Para_Estado_Regiao'!$B$3:$C$29,2,0)</f>
        <v>Sul</v>
      </c>
      <c r="D4310" s="9">
        <v>300</v>
      </c>
      <c r="E4310" s="9">
        <v>0.65900000000000003</v>
      </c>
      <c r="F4310" s="9">
        <v>0.63400000000000001</v>
      </c>
      <c r="G4310" s="9">
        <v>0.56499999999999995</v>
      </c>
      <c r="H4310" s="9">
        <v>24357.5</v>
      </c>
      <c r="I4310" s="6">
        <v>2</v>
      </c>
      <c r="J4310" s="36" t="str">
        <f t="shared" si="67"/>
        <v>Médio</v>
      </c>
      <c r="K4310" s="6">
        <f>IF(OR(B4310="",D4310="",E4310="",F4310="",G4310="",H4310=""),1,0)</f>
        <v>0</v>
      </c>
      <c r="L4310" s="6">
        <f>IF(C4310&lt;Panorama_geral!$B$3,1,0)</f>
        <v>0</v>
      </c>
      <c r="M4310" s="36">
        <f>IF(D4310&gt;Educacao_infantil!$I$3,1,0)</f>
        <v>0</v>
      </c>
      <c r="N4310" s="7">
        <f>IF(I4310&lt;Educacao_infantil!$J$3,1,0)</f>
        <v>0</v>
      </c>
      <c r="O4310" s="22"/>
    </row>
    <row r="4311" spans="1:15" x14ac:dyDescent="0.25">
      <c r="A4311" s="5" t="s">
        <v>3414</v>
      </c>
      <c r="B4311" s="6" t="s">
        <v>16</v>
      </c>
      <c r="C4311" s="9" t="str">
        <f>VLOOKUP(B4311,'De-Para_Estado_Regiao'!$B$3:$C$29,2,0)</f>
        <v>Sudeste</v>
      </c>
      <c r="D4311" s="6">
        <v>357</v>
      </c>
      <c r="E4311" s="6">
        <v>0.64800000000000002</v>
      </c>
      <c r="F4311" s="6">
        <v>0.63800000000000001</v>
      </c>
      <c r="G4311" s="6">
        <v>0.54200000000000004</v>
      </c>
      <c r="H4311" s="6">
        <v>26972.39</v>
      </c>
      <c r="I4311" s="6">
        <v>2</v>
      </c>
      <c r="J4311" s="36" t="str">
        <f t="shared" si="67"/>
        <v>Médio</v>
      </c>
      <c r="K4311" s="6">
        <f>IF(OR(B4311="",D4311="",E4311="",F4311="",G4311="",H4311=""),1,0)</f>
        <v>0</v>
      </c>
      <c r="L4311" s="6">
        <f>IF(C4311&lt;Panorama_geral!$B$3,1,0)</f>
        <v>0</v>
      </c>
      <c r="M4311" s="36">
        <f>IF(D4311&gt;Educacao_infantil!$I$3,1,0)</f>
        <v>0</v>
      </c>
      <c r="N4311" s="7">
        <f>IF(I4311&lt;Educacao_infantil!$J$3,1,0)</f>
        <v>0</v>
      </c>
      <c r="O4311" s="22"/>
    </row>
    <row r="4312" spans="1:15" x14ac:dyDescent="0.25">
      <c r="A4312" s="5" t="s">
        <v>3416</v>
      </c>
      <c r="B4312" s="6" t="s">
        <v>210</v>
      </c>
      <c r="C4312" s="9" t="str">
        <f>VLOOKUP(B4312,'De-Para_Estado_Regiao'!$B$3:$C$29,2,0)</f>
        <v>Norte</v>
      </c>
      <c r="D4312" s="6">
        <v>977</v>
      </c>
      <c r="E4312" s="6">
        <v>0.61899999999999999</v>
      </c>
      <c r="F4312" s="6">
        <v>0.58699999999999997</v>
      </c>
      <c r="G4312" s="6">
        <v>0.51700000000000002</v>
      </c>
      <c r="H4312" s="6">
        <v>12472.79</v>
      </c>
      <c r="I4312" s="6">
        <v>10</v>
      </c>
      <c r="J4312" s="36" t="str">
        <f t="shared" si="67"/>
        <v>Médio</v>
      </c>
      <c r="K4312" s="6">
        <f>IF(OR(B4312="",D4312="",E4312="",F4312="",G4312="",H4312=""),1,0)</f>
        <v>0</v>
      </c>
      <c r="L4312" s="6">
        <f>IF(C4312&lt;Panorama_geral!$B$3,1,0)</f>
        <v>0</v>
      </c>
      <c r="M4312" s="36">
        <f>IF(D4312&gt;Educacao_infantil!$I$3,1,0)</f>
        <v>1</v>
      </c>
      <c r="N4312" s="7">
        <f>IF(I4312&lt;Educacao_infantil!$J$3,1,0)</f>
        <v>0</v>
      </c>
      <c r="O4312" s="22"/>
    </row>
    <row r="4313" spans="1:15" x14ac:dyDescent="0.25">
      <c r="A4313" s="8" t="s">
        <v>3417</v>
      </c>
      <c r="B4313" s="9" t="s">
        <v>33</v>
      </c>
      <c r="C4313" s="9" t="str">
        <f>VLOOKUP(B4313,'De-Para_Estado_Regiao'!$B$3:$C$29,2,0)</f>
        <v>Centro-Oeste</v>
      </c>
      <c r="D4313" s="9">
        <v>355</v>
      </c>
      <c r="E4313" s="9">
        <v>0.68500000000000005</v>
      </c>
      <c r="F4313" s="9">
        <v>0.65500000000000003</v>
      </c>
      <c r="G4313" s="9">
        <v>0.61499999999999999</v>
      </c>
      <c r="H4313" s="9">
        <v>24369.39</v>
      </c>
      <c r="I4313" s="6">
        <v>0</v>
      </c>
      <c r="J4313" s="36" t="str">
        <f t="shared" si="67"/>
        <v>Médio</v>
      </c>
      <c r="K4313" s="6">
        <f>IF(OR(B4313="",D4313="",E4313="",F4313="",G4313="",H4313=""),1,0)</f>
        <v>0</v>
      </c>
      <c r="L4313" s="6">
        <f>IF(C4313&lt;Panorama_geral!$B$3,1,0)</f>
        <v>0</v>
      </c>
      <c r="M4313" s="36">
        <f>IF(D4313&gt;Educacao_infantil!$I$3,1,0)</f>
        <v>0</v>
      </c>
      <c r="N4313" s="7">
        <f>IF(I4313&lt;Educacao_infantil!$J$3,1,0)</f>
        <v>1</v>
      </c>
      <c r="O4313" s="22"/>
    </row>
    <row r="4314" spans="1:15" x14ac:dyDescent="0.25">
      <c r="A4314" s="8" t="s">
        <v>3419</v>
      </c>
      <c r="B4314" s="9" t="s">
        <v>22</v>
      </c>
      <c r="C4314" s="9" t="str">
        <f>VLOOKUP(B4314,'De-Para_Estado_Regiao'!$B$3:$C$29,2,0)</f>
        <v>Sul</v>
      </c>
      <c r="D4314" s="9">
        <v>246</v>
      </c>
      <c r="E4314" s="9">
        <v>0.66900000000000004</v>
      </c>
      <c r="F4314" s="9">
        <v>0.66900000000000004</v>
      </c>
      <c r="G4314" s="9">
        <v>0.56999999999999995</v>
      </c>
      <c r="H4314" s="9">
        <v>28626.89</v>
      </c>
      <c r="I4314" s="6">
        <v>10</v>
      </c>
      <c r="J4314" s="36" t="str">
        <f t="shared" si="67"/>
        <v>Médio</v>
      </c>
      <c r="K4314" s="6">
        <f>IF(OR(B4314="",D4314="",E4314="",F4314="",G4314="",H4314=""),1,0)</f>
        <v>0</v>
      </c>
      <c r="L4314" s="6">
        <f>IF(C4314&lt;Panorama_geral!$B$3,1,0)</f>
        <v>0</v>
      </c>
      <c r="M4314" s="36">
        <f>IF(D4314&gt;Educacao_infantil!$I$3,1,0)</f>
        <v>0</v>
      </c>
      <c r="N4314" s="7">
        <f>IF(I4314&lt;Educacao_infantil!$J$3,1,0)</f>
        <v>0</v>
      </c>
      <c r="O4314" s="22"/>
    </row>
    <row r="4315" spans="1:15" x14ac:dyDescent="0.25">
      <c r="A4315" s="8" t="s">
        <v>3421</v>
      </c>
      <c r="B4315" s="9" t="s">
        <v>16</v>
      </c>
      <c r="C4315" s="9" t="str">
        <f>VLOOKUP(B4315,'De-Para_Estado_Regiao'!$B$3:$C$29,2,0)</f>
        <v>Sudeste</v>
      </c>
      <c r="D4315" s="9">
        <v>189</v>
      </c>
      <c r="E4315" s="9">
        <v>0.7</v>
      </c>
      <c r="F4315" s="9">
        <v>0.66700000000000004</v>
      </c>
      <c r="G4315" s="9">
        <v>0.59799999999999998</v>
      </c>
      <c r="H4315" s="9">
        <v>35452.449999999997</v>
      </c>
      <c r="I4315" s="6">
        <v>5</v>
      </c>
      <c r="J4315" s="36" t="str">
        <f t="shared" si="67"/>
        <v>Alto</v>
      </c>
      <c r="K4315" s="6">
        <f>IF(OR(B4315="",D4315="",E4315="",F4315="",G4315="",H4315=""),1,0)</f>
        <v>0</v>
      </c>
      <c r="L4315" s="6">
        <f>IF(C4315&lt;Panorama_geral!$B$3,1,0)</f>
        <v>0</v>
      </c>
      <c r="M4315" s="36">
        <f>IF(D4315&gt;Educacao_infantil!$I$3,1,0)</f>
        <v>0</v>
      </c>
      <c r="N4315" s="7">
        <f>IF(I4315&lt;Educacao_infantil!$J$3,1,0)</f>
        <v>0</v>
      </c>
      <c r="O4315" s="22"/>
    </row>
    <row r="4316" spans="1:15" x14ac:dyDescent="0.25">
      <c r="A4316" s="5" t="s">
        <v>3422</v>
      </c>
      <c r="B4316" s="6" t="s">
        <v>14</v>
      </c>
      <c r="C4316" s="9" t="str">
        <f>VLOOKUP(B4316,'De-Para_Estado_Regiao'!$B$3:$C$29,2,0)</f>
        <v>Sul</v>
      </c>
      <c r="D4316" s="6">
        <v>29</v>
      </c>
      <c r="E4316" s="6">
        <v>0.66</v>
      </c>
      <c r="F4316" s="6">
        <v>0.69099999999999995</v>
      </c>
      <c r="G4316" s="6">
        <v>0.48399999999999999</v>
      </c>
      <c r="H4316" s="6">
        <v>72488.38</v>
      </c>
      <c r="I4316" s="6">
        <v>0</v>
      </c>
      <c r="J4316" s="36" t="str">
        <f t="shared" si="67"/>
        <v>Médio</v>
      </c>
      <c r="K4316" s="6">
        <f>IF(OR(B4316="",D4316="",E4316="",F4316="",G4316="",H4316=""),1,0)</f>
        <v>0</v>
      </c>
      <c r="L4316" s="6">
        <f>IF(C4316&lt;Panorama_geral!$B$3,1,0)</f>
        <v>0</v>
      </c>
      <c r="M4316" s="36">
        <f>IF(D4316&gt;Educacao_infantil!$I$3,1,0)</f>
        <v>0</v>
      </c>
      <c r="N4316" s="7">
        <f>IF(I4316&lt;Educacao_infantil!$J$3,1,0)</f>
        <v>1</v>
      </c>
      <c r="O4316" s="22"/>
    </row>
    <row r="4317" spans="1:15" x14ac:dyDescent="0.25">
      <c r="A4317" s="8" t="s">
        <v>3423</v>
      </c>
      <c r="B4317" s="9" t="s">
        <v>16</v>
      </c>
      <c r="C4317" s="9" t="str">
        <f>VLOOKUP(B4317,'De-Para_Estado_Regiao'!$B$3:$C$29,2,0)</f>
        <v>Sudeste</v>
      </c>
      <c r="D4317" s="9">
        <v>134</v>
      </c>
      <c r="E4317" s="9">
        <v>0.68</v>
      </c>
      <c r="F4317" s="9">
        <v>0.63800000000000001</v>
      </c>
      <c r="G4317" s="9">
        <v>0.59899999999999998</v>
      </c>
      <c r="H4317" s="9">
        <v>37445.230000000003</v>
      </c>
      <c r="I4317" s="6">
        <v>0</v>
      </c>
      <c r="J4317" s="36" t="str">
        <f t="shared" si="67"/>
        <v>Médio</v>
      </c>
      <c r="K4317" s="6">
        <f>IF(OR(B4317="",D4317="",E4317="",F4317="",G4317="",H4317=""),1,0)</f>
        <v>0</v>
      </c>
      <c r="L4317" s="6">
        <f>IF(C4317&lt;Panorama_geral!$B$3,1,0)</f>
        <v>0</v>
      </c>
      <c r="M4317" s="36">
        <f>IF(D4317&gt;Educacao_infantil!$I$3,1,0)</f>
        <v>0</v>
      </c>
      <c r="N4317" s="7">
        <f>IF(I4317&lt;Educacao_infantil!$J$3,1,0)</f>
        <v>1</v>
      </c>
      <c r="O4317" s="22"/>
    </row>
    <row r="4318" spans="1:15" x14ac:dyDescent="0.25">
      <c r="A4318" s="5" t="s">
        <v>1759</v>
      </c>
      <c r="B4318" s="6" t="s">
        <v>22</v>
      </c>
      <c r="C4318" s="9" t="str">
        <f>VLOOKUP(B4318,'De-Para_Estado_Regiao'!$B$3:$C$29,2,0)</f>
        <v>Sul</v>
      </c>
      <c r="D4318" s="6">
        <v>266</v>
      </c>
      <c r="E4318" s="6">
        <v>0.73599999999999999</v>
      </c>
      <c r="F4318" s="6">
        <v>0.70699999999999996</v>
      </c>
      <c r="G4318" s="6">
        <v>0.69099999999999995</v>
      </c>
      <c r="H4318" s="6">
        <v>27684.95</v>
      </c>
      <c r="I4318" s="6">
        <v>2</v>
      </c>
      <c r="J4318" s="36" t="str">
        <f t="shared" si="67"/>
        <v>Alto</v>
      </c>
      <c r="K4318" s="6">
        <f>IF(OR(B4318="",D4318="",E4318="",F4318="",G4318="",H4318=""),1,0)</f>
        <v>0</v>
      </c>
      <c r="L4318" s="6">
        <f>IF(C4318&lt;Panorama_geral!$B$3,1,0)</f>
        <v>0</v>
      </c>
      <c r="M4318" s="36">
        <f>IF(D4318&gt;Educacao_infantil!$I$3,1,0)</f>
        <v>0</v>
      </c>
      <c r="N4318" s="7">
        <f>IF(I4318&lt;Educacao_infantil!$J$3,1,0)</f>
        <v>0</v>
      </c>
      <c r="O4318" s="22"/>
    </row>
    <row r="4319" spans="1:15" x14ac:dyDescent="0.25">
      <c r="A4319" s="5" t="s">
        <v>3424</v>
      </c>
      <c r="B4319" s="6" t="s">
        <v>22</v>
      </c>
      <c r="C4319" s="9" t="str">
        <f>VLOOKUP(B4319,'De-Para_Estado_Regiao'!$B$3:$C$29,2,0)</f>
        <v>Sul</v>
      </c>
      <c r="D4319" s="6">
        <v>172</v>
      </c>
      <c r="E4319" s="6">
        <v>0.70099999999999996</v>
      </c>
      <c r="F4319" s="6">
        <v>0.68899999999999995</v>
      </c>
      <c r="G4319" s="6">
        <v>0.627</v>
      </c>
      <c r="H4319" s="6">
        <v>31587.83</v>
      </c>
      <c r="I4319" s="6">
        <v>3</v>
      </c>
      <c r="J4319" s="36" t="str">
        <f t="shared" si="67"/>
        <v>Alto</v>
      </c>
      <c r="K4319" s="6">
        <f>IF(OR(B4319="",D4319="",E4319="",F4319="",G4319="",H4319=""),1,0)</f>
        <v>0</v>
      </c>
      <c r="L4319" s="6">
        <f>IF(C4319&lt;Panorama_geral!$B$3,1,0)</f>
        <v>0</v>
      </c>
      <c r="M4319" s="36">
        <f>IF(D4319&gt;Educacao_infantil!$I$3,1,0)</f>
        <v>0</v>
      </c>
      <c r="N4319" s="7">
        <f>IF(I4319&lt;Educacao_infantil!$J$3,1,0)</f>
        <v>0</v>
      </c>
      <c r="O4319" s="22"/>
    </row>
    <row r="4320" spans="1:15" x14ac:dyDescent="0.25">
      <c r="A4320" s="8" t="s">
        <v>3425</v>
      </c>
      <c r="B4320" s="9" t="s">
        <v>22</v>
      </c>
      <c r="C4320" s="9" t="str">
        <f>VLOOKUP(B4320,'De-Para_Estado_Regiao'!$B$3:$C$29,2,0)</f>
        <v>Sul</v>
      </c>
      <c r="D4320" s="9">
        <v>108</v>
      </c>
      <c r="E4320" s="9">
        <v>0.68</v>
      </c>
      <c r="F4320" s="9">
        <v>0.68</v>
      </c>
      <c r="G4320" s="9">
        <v>0.57199999999999995</v>
      </c>
      <c r="H4320" s="9">
        <v>60288.94</v>
      </c>
      <c r="I4320" s="6">
        <v>2</v>
      </c>
      <c r="J4320" s="36" t="str">
        <f t="shared" si="67"/>
        <v>Médio</v>
      </c>
      <c r="K4320" s="6">
        <f>IF(OR(B4320="",D4320="",E4320="",F4320="",G4320="",H4320=""),1,0)</f>
        <v>0</v>
      </c>
      <c r="L4320" s="6">
        <f>IF(C4320&lt;Panorama_geral!$B$3,1,0)</f>
        <v>0</v>
      </c>
      <c r="M4320" s="36">
        <f>IF(D4320&gt;Educacao_infantil!$I$3,1,0)</f>
        <v>0</v>
      </c>
      <c r="N4320" s="7">
        <f>IF(I4320&lt;Educacao_infantil!$J$3,1,0)</f>
        <v>0</v>
      </c>
      <c r="O4320" s="22"/>
    </row>
    <row r="4321" spans="1:15" x14ac:dyDescent="0.25">
      <c r="A4321" s="8" t="s">
        <v>3427</v>
      </c>
      <c r="B4321" s="9" t="s">
        <v>22</v>
      </c>
      <c r="C4321" s="9" t="str">
        <f>VLOOKUP(B4321,'De-Para_Estado_Regiao'!$B$3:$C$29,2,0)</f>
        <v>Sul</v>
      </c>
      <c r="D4321" s="9">
        <v>168</v>
      </c>
      <c r="E4321" s="9">
        <v>0.60899999999999999</v>
      </c>
      <c r="F4321" s="9">
        <v>0.6</v>
      </c>
      <c r="G4321" s="9">
        <v>0.47699999999999998</v>
      </c>
      <c r="H4321" s="9">
        <v>16489.88</v>
      </c>
      <c r="I4321" s="6">
        <v>9</v>
      </c>
      <c r="J4321" s="36" t="str">
        <f t="shared" si="67"/>
        <v>Médio</v>
      </c>
      <c r="K4321" s="6">
        <f>IF(OR(B4321="",D4321="",E4321="",F4321="",G4321="",H4321=""),1,0)</f>
        <v>0</v>
      </c>
      <c r="L4321" s="6">
        <f>IF(C4321&lt;Panorama_geral!$B$3,1,0)</f>
        <v>0</v>
      </c>
      <c r="M4321" s="36">
        <f>IF(D4321&gt;Educacao_infantil!$I$3,1,0)</f>
        <v>0</v>
      </c>
      <c r="N4321" s="7">
        <f>IF(I4321&lt;Educacao_infantil!$J$3,1,0)</f>
        <v>0</v>
      </c>
      <c r="O4321" s="22"/>
    </row>
    <row r="4322" spans="1:15" x14ac:dyDescent="0.25">
      <c r="A4322" s="8" t="s">
        <v>3429</v>
      </c>
      <c r="B4322" s="9" t="s">
        <v>22</v>
      </c>
      <c r="C4322" s="9" t="str">
        <f>VLOOKUP(B4322,'De-Para_Estado_Regiao'!$B$3:$C$29,2,0)</f>
        <v>Sul</v>
      </c>
      <c r="D4322" s="9">
        <v>211</v>
      </c>
      <c r="E4322" s="9">
        <v>0.68</v>
      </c>
      <c r="F4322" s="9">
        <v>0.68700000000000006</v>
      </c>
      <c r="G4322" s="9">
        <v>0.58099999999999996</v>
      </c>
      <c r="H4322" s="9">
        <v>28184.41</v>
      </c>
      <c r="I4322" s="6">
        <v>2</v>
      </c>
      <c r="J4322" s="36" t="str">
        <f t="shared" si="67"/>
        <v>Médio</v>
      </c>
      <c r="K4322" s="6">
        <f>IF(OR(B4322="",D4322="",E4322="",F4322="",G4322="",H4322=""),1,0)</f>
        <v>0</v>
      </c>
      <c r="L4322" s="6">
        <f>IF(C4322&lt;Panorama_geral!$B$3,1,0)</f>
        <v>0</v>
      </c>
      <c r="M4322" s="36">
        <f>IF(D4322&gt;Educacao_infantil!$I$3,1,0)</f>
        <v>0</v>
      </c>
      <c r="N4322" s="7">
        <f>IF(I4322&lt;Educacao_infantil!$J$3,1,0)</f>
        <v>0</v>
      </c>
      <c r="O4322" s="22"/>
    </row>
    <row r="4323" spans="1:15" x14ac:dyDescent="0.25">
      <c r="A4323" s="5" t="s">
        <v>3430</v>
      </c>
      <c r="B4323" s="6" t="s">
        <v>22</v>
      </c>
      <c r="C4323" s="9" t="str">
        <f>VLOOKUP(B4323,'De-Para_Estado_Regiao'!$B$3:$C$29,2,0)</f>
        <v>Sul</v>
      </c>
      <c r="D4323" s="6">
        <v>94</v>
      </c>
      <c r="E4323" s="6">
        <v>0.68</v>
      </c>
      <c r="F4323" s="6">
        <v>0.64500000000000002</v>
      </c>
      <c r="G4323" s="6">
        <v>0.61199999999999999</v>
      </c>
      <c r="H4323" s="6">
        <v>31274.57</v>
      </c>
      <c r="I4323" s="6">
        <v>3</v>
      </c>
      <c r="J4323" s="36" t="str">
        <f t="shared" si="67"/>
        <v>Médio</v>
      </c>
      <c r="K4323" s="6">
        <f>IF(OR(B4323="",D4323="",E4323="",F4323="",G4323="",H4323=""),1,0)</f>
        <v>0</v>
      </c>
      <c r="L4323" s="6">
        <f>IF(C4323&lt;Panorama_geral!$B$3,1,0)</f>
        <v>0</v>
      </c>
      <c r="M4323" s="36">
        <f>IF(D4323&gt;Educacao_infantil!$I$3,1,0)</f>
        <v>0</v>
      </c>
      <c r="N4323" s="7">
        <f>IF(I4323&lt;Educacao_infantil!$J$3,1,0)</f>
        <v>0</v>
      </c>
      <c r="O4323" s="22"/>
    </row>
    <row r="4324" spans="1:15" x14ac:dyDescent="0.25">
      <c r="A4324" s="8" t="s">
        <v>3431</v>
      </c>
      <c r="B4324" s="9" t="s">
        <v>16</v>
      </c>
      <c r="C4324" s="9" t="str">
        <f>VLOOKUP(B4324,'De-Para_Estado_Regiao'!$B$3:$C$29,2,0)</f>
        <v>Sudeste</v>
      </c>
      <c r="D4324" s="9">
        <v>227</v>
      </c>
      <c r="E4324" s="9">
        <v>0.72299999999999998</v>
      </c>
      <c r="F4324" s="9">
        <v>0.79400000000000004</v>
      </c>
      <c r="G4324" s="9">
        <v>0.55300000000000005</v>
      </c>
      <c r="H4324" s="9">
        <v>17393.009999999998</v>
      </c>
      <c r="I4324" s="6">
        <v>2</v>
      </c>
      <c r="J4324" s="36" t="str">
        <f t="shared" si="67"/>
        <v>Alto</v>
      </c>
      <c r="K4324" s="6">
        <f>IF(OR(B4324="",D4324="",E4324="",F4324="",G4324="",H4324=""),1,0)</f>
        <v>0</v>
      </c>
      <c r="L4324" s="6">
        <f>IF(C4324&lt;Panorama_geral!$B$3,1,0)</f>
        <v>0</v>
      </c>
      <c r="M4324" s="36">
        <f>IF(D4324&gt;Educacao_infantil!$I$3,1,0)</f>
        <v>0</v>
      </c>
      <c r="N4324" s="7">
        <f>IF(I4324&lt;Educacao_infantil!$J$3,1,0)</f>
        <v>0</v>
      </c>
      <c r="O4324" s="22"/>
    </row>
    <row r="4325" spans="1:15" x14ac:dyDescent="0.25">
      <c r="A4325" s="8" t="s">
        <v>3433</v>
      </c>
      <c r="B4325" s="9" t="s">
        <v>7</v>
      </c>
      <c r="C4325" s="9" t="str">
        <f>VLOOKUP(B4325,'De-Para_Estado_Regiao'!$B$3:$C$29,2,0)</f>
        <v>Sudeste</v>
      </c>
      <c r="D4325" s="9">
        <v>209</v>
      </c>
      <c r="E4325" s="9">
        <v>0.71099999999999997</v>
      </c>
      <c r="F4325" s="9">
        <v>0.68300000000000005</v>
      </c>
      <c r="G4325" s="9">
        <v>0.61599999999999999</v>
      </c>
      <c r="H4325" s="9">
        <v>18916.28</v>
      </c>
      <c r="I4325" s="6">
        <v>9</v>
      </c>
      <c r="J4325" s="36" t="str">
        <f t="shared" si="67"/>
        <v>Alto</v>
      </c>
      <c r="K4325" s="6">
        <f>IF(OR(B4325="",D4325="",E4325="",F4325="",G4325="",H4325=""),1,0)</f>
        <v>0</v>
      </c>
      <c r="L4325" s="6">
        <f>IF(C4325&lt;Panorama_geral!$B$3,1,0)</f>
        <v>0</v>
      </c>
      <c r="M4325" s="36">
        <f>IF(D4325&gt;Educacao_infantil!$I$3,1,0)</f>
        <v>0</v>
      </c>
      <c r="N4325" s="7">
        <f>IF(I4325&lt;Educacao_infantil!$J$3,1,0)</f>
        <v>0</v>
      </c>
      <c r="O4325" s="22"/>
    </row>
    <row r="4326" spans="1:15" x14ac:dyDescent="0.25">
      <c r="A4326" s="5" t="s">
        <v>3436</v>
      </c>
      <c r="B4326" s="6" t="s">
        <v>33</v>
      </c>
      <c r="C4326" s="9" t="str">
        <f>VLOOKUP(B4326,'De-Para_Estado_Regiao'!$B$3:$C$29,2,0)</f>
        <v>Centro-Oeste</v>
      </c>
      <c r="D4326" s="6">
        <v>178</v>
      </c>
      <c r="E4326" s="6">
        <v>0.69099999999999995</v>
      </c>
      <c r="F4326" s="6">
        <v>0.66500000000000004</v>
      </c>
      <c r="G4326" s="6">
        <v>0.59299999999999997</v>
      </c>
      <c r="H4326" s="6">
        <v>37196.51</v>
      </c>
      <c r="I4326" s="6">
        <v>5</v>
      </c>
      <c r="J4326" s="36" t="str">
        <f t="shared" si="67"/>
        <v>Médio</v>
      </c>
      <c r="K4326" s="6">
        <f>IF(OR(B4326="",D4326="",E4326="",F4326="",G4326="",H4326=""),1,0)</f>
        <v>0</v>
      </c>
      <c r="L4326" s="6">
        <f>IF(C4326&lt;Panorama_geral!$B$3,1,0)</f>
        <v>0</v>
      </c>
      <c r="M4326" s="36">
        <f>IF(D4326&gt;Educacao_infantil!$I$3,1,0)</f>
        <v>0</v>
      </c>
      <c r="N4326" s="7">
        <f>IF(I4326&lt;Educacao_infantil!$J$3,1,0)</f>
        <v>0</v>
      </c>
      <c r="O4326" s="22"/>
    </row>
    <row r="4327" spans="1:15" x14ac:dyDescent="0.25">
      <c r="A4327" s="8" t="s">
        <v>3437</v>
      </c>
      <c r="B4327" s="9" t="s">
        <v>29</v>
      </c>
      <c r="C4327" s="9" t="str">
        <f>VLOOKUP(B4327,'De-Para_Estado_Regiao'!$B$3:$C$29,2,0)</f>
        <v>Centro-Oeste</v>
      </c>
      <c r="D4327" s="9">
        <v>210</v>
      </c>
      <c r="E4327" s="9">
        <v>0.627</v>
      </c>
      <c r="F4327" s="9">
        <v>0.67</v>
      </c>
      <c r="G4327" s="9">
        <v>0.46700000000000003</v>
      </c>
      <c r="H4327" s="9">
        <v>30246.61</v>
      </c>
      <c r="I4327" s="6">
        <v>0</v>
      </c>
      <c r="J4327" s="36" t="str">
        <f t="shared" si="67"/>
        <v>Médio</v>
      </c>
      <c r="K4327" s="6">
        <f>IF(OR(B4327="",D4327="",E4327="",F4327="",G4327="",H4327=""),1,0)</f>
        <v>0</v>
      </c>
      <c r="L4327" s="6">
        <f>IF(C4327&lt;Panorama_geral!$B$3,1,0)</f>
        <v>0</v>
      </c>
      <c r="M4327" s="36">
        <f>IF(D4327&gt;Educacao_infantil!$I$3,1,0)</f>
        <v>0</v>
      </c>
      <c r="N4327" s="7">
        <f>IF(I4327&lt;Educacao_infantil!$J$3,1,0)</f>
        <v>1</v>
      </c>
      <c r="O4327" s="22"/>
    </row>
    <row r="4328" spans="1:15" x14ac:dyDescent="0.25">
      <c r="A4328" s="5" t="s">
        <v>3438</v>
      </c>
      <c r="B4328" s="6" t="s">
        <v>59</v>
      </c>
      <c r="C4328" s="9" t="str">
        <f>VLOOKUP(B4328,'De-Para_Estado_Regiao'!$B$3:$C$29,2,0)</f>
        <v>Sul</v>
      </c>
      <c r="D4328" s="6">
        <v>380</v>
      </c>
      <c r="E4328" s="6">
        <v>0.71599999999999997</v>
      </c>
      <c r="F4328" s="6">
        <v>0.71299999999999997</v>
      </c>
      <c r="G4328" s="6">
        <v>0.61099999999999999</v>
      </c>
      <c r="H4328" s="6">
        <v>17487.39</v>
      </c>
      <c r="I4328" s="6">
        <v>8</v>
      </c>
      <c r="J4328" s="36" t="str">
        <f t="shared" si="67"/>
        <v>Alto</v>
      </c>
      <c r="K4328" s="6">
        <f>IF(OR(B4328="",D4328="",E4328="",F4328="",G4328="",H4328=""),1,0)</f>
        <v>0</v>
      </c>
      <c r="L4328" s="6">
        <f>IF(C4328&lt;Panorama_geral!$B$3,1,0)</f>
        <v>0</v>
      </c>
      <c r="M4328" s="36">
        <f>IF(D4328&gt;Educacao_infantil!$I$3,1,0)</f>
        <v>0</v>
      </c>
      <c r="N4328" s="7">
        <f>IF(I4328&lt;Educacao_infantil!$J$3,1,0)</f>
        <v>0</v>
      </c>
      <c r="O4328" s="22"/>
    </row>
    <row r="4329" spans="1:15" x14ac:dyDescent="0.25">
      <c r="A4329" s="8" t="s">
        <v>3439</v>
      </c>
      <c r="B4329" s="9" t="s">
        <v>59</v>
      </c>
      <c r="C4329" s="9" t="str">
        <f>VLOOKUP(B4329,'De-Para_Estado_Regiao'!$B$3:$C$29,2,0)</f>
        <v>Sul</v>
      </c>
      <c r="D4329" s="9">
        <v>34</v>
      </c>
      <c r="E4329" s="9">
        <v>0.70099999999999996</v>
      </c>
      <c r="F4329" s="9">
        <v>0.74199999999999999</v>
      </c>
      <c r="G4329" s="9">
        <v>0.54800000000000004</v>
      </c>
      <c r="H4329" s="9">
        <v>60346.879999999997</v>
      </c>
      <c r="I4329" s="6">
        <v>2</v>
      </c>
      <c r="J4329" s="36" t="str">
        <f t="shared" si="67"/>
        <v>Alto</v>
      </c>
      <c r="K4329" s="6">
        <f>IF(OR(B4329="",D4329="",E4329="",F4329="",G4329="",H4329=""),1,0)</f>
        <v>0</v>
      </c>
      <c r="L4329" s="6">
        <f>IF(C4329&lt;Panorama_geral!$B$3,1,0)</f>
        <v>0</v>
      </c>
      <c r="M4329" s="36">
        <f>IF(D4329&gt;Educacao_infantil!$I$3,1,0)</f>
        <v>0</v>
      </c>
      <c r="N4329" s="7">
        <f>IF(I4329&lt;Educacao_infantil!$J$3,1,0)</f>
        <v>0</v>
      </c>
      <c r="O4329" s="22"/>
    </row>
    <row r="4330" spans="1:15" x14ac:dyDescent="0.25">
      <c r="A4330" s="8" t="s">
        <v>3441</v>
      </c>
      <c r="B4330" s="9" t="s">
        <v>16</v>
      </c>
      <c r="C4330" s="9" t="str">
        <f>VLOOKUP(B4330,'De-Para_Estado_Regiao'!$B$3:$C$29,2,0)</f>
        <v>Sudeste</v>
      </c>
      <c r="D4330" s="9">
        <v>487</v>
      </c>
      <c r="E4330" s="9">
        <v>0.64</v>
      </c>
      <c r="F4330" s="9">
        <v>0.58599999999999997</v>
      </c>
      <c r="G4330" s="9">
        <v>0.56799999999999995</v>
      </c>
      <c r="H4330" s="9">
        <v>14992.88</v>
      </c>
      <c r="I4330" s="6">
        <v>7</v>
      </c>
      <c r="J4330" s="36" t="str">
        <f t="shared" si="67"/>
        <v>Médio</v>
      </c>
      <c r="K4330" s="6">
        <f>IF(OR(B4330="",D4330="",E4330="",F4330="",G4330="",H4330=""),1,0)</f>
        <v>0</v>
      </c>
      <c r="L4330" s="6">
        <f>IF(C4330&lt;Panorama_geral!$B$3,1,0)</f>
        <v>0</v>
      </c>
      <c r="M4330" s="36">
        <f>IF(D4330&gt;Educacao_infantil!$I$3,1,0)</f>
        <v>0</v>
      </c>
      <c r="N4330" s="7">
        <f>IF(I4330&lt;Educacao_infantil!$J$3,1,0)</f>
        <v>0</v>
      </c>
      <c r="O4330" s="22"/>
    </row>
    <row r="4331" spans="1:15" x14ac:dyDescent="0.25">
      <c r="A4331" s="5" t="s">
        <v>3442</v>
      </c>
      <c r="B4331" s="6" t="s">
        <v>53</v>
      </c>
      <c r="C4331" s="9" t="str">
        <f>VLOOKUP(B4331,'De-Para_Estado_Regiao'!$B$3:$C$29,2,0)</f>
        <v>Centro-Oeste</v>
      </c>
      <c r="D4331" s="6">
        <v>102</v>
      </c>
      <c r="E4331" s="6">
        <v>0.65</v>
      </c>
      <c r="F4331" s="6">
        <v>0.67600000000000005</v>
      </c>
      <c r="G4331" s="6">
        <v>0.49099999999999999</v>
      </c>
      <c r="H4331" s="6">
        <v>33139.35</v>
      </c>
      <c r="I4331" s="6">
        <v>6</v>
      </c>
      <c r="J4331" s="36" t="str">
        <f t="shared" si="67"/>
        <v>Médio</v>
      </c>
      <c r="K4331" s="6">
        <f>IF(OR(B4331="",D4331="",E4331="",F4331="",G4331="",H4331=""),1,0)</f>
        <v>0</v>
      </c>
      <c r="L4331" s="6">
        <f>IF(C4331&lt;Panorama_geral!$B$3,1,0)</f>
        <v>0</v>
      </c>
      <c r="M4331" s="36">
        <f>IF(D4331&gt;Educacao_infantil!$I$3,1,0)</f>
        <v>0</v>
      </c>
      <c r="N4331" s="7">
        <f>IF(I4331&lt;Educacao_infantil!$J$3,1,0)</f>
        <v>0</v>
      </c>
      <c r="O4331" s="22"/>
    </row>
    <row r="4332" spans="1:15" x14ac:dyDescent="0.25">
      <c r="A4332" s="8" t="s">
        <v>3444</v>
      </c>
      <c r="B4332" s="9" t="s">
        <v>14</v>
      </c>
      <c r="C4332" s="9" t="str">
        <f>VLOOKUP(B4332,'De-Para_Estado_Regiao'!$B$3:$C$29,2,0)</f>
        <v>Sul</v>
      </c>
      <c r="D4332" s="9">
        <v>199</v>
      </c>
      <c r="E4332" s="9">
        <v>0.66200000000000003</v>
      </c>
      <c r="F4332" s="9">
        <v>0.65900000000000003</v>
      </c>
      <c r="G4332" s="9">
        <v>0.54800000000000004</v>
      </c>
      <c r="H4332" s="9">
        <v>41392.480000000003</v>
      </c>
      <c r="I4332" s="6">
        <v>0</v>
      </c>
      <c r="J4332" s="36" t="str">
        <f t="shared" si="67"/>
        <v>Médio</v>
      </c>
      <c r="K4332" s="6">
        <f>IF(OR(B4332="",D4332="",E4332="",F4332="",G4332="",H4332=""),1,0)</f>
        <v>0</v>
      </c>
      <c r="L4332" s="6">
        <f>IF(C4332&lt;Panorama_geral!$B$3,1,0)</f>
        <v>0</v>
      </c>
      <c r="M4332" s="36">
        <f>IF(D4332&gt;Educacao_infantil!$I$3,1,0)</f>
        <v>0</v>
      </c>
      <c r="N4332" s="7">
        <f>IF(I4332&lt;Educacao_infantil!$J$3,1,0)</f>
        <v>1</v>
      </c>
      <c r="O4332" s="22"/>
    </row>
    <row r="4333" spans="1:15" x14ac:dyDescent="0.25">
      <c r="A4333" s="8" t="s">
        <v>3447</v>
      </c>
      <c r="B4333" s="9" t="s">
        <v>14</v>
      </c>
      <c r="C4333" s="9" t="str">
        <f>VLOOKUP(B4333,'De-Para_Estado_Regiao'!$B$3:$C$29,2,0)</f>
        <v>Sul</v>
      </c>
      <c r="D4333" s="9">
        <v>48</v>
      </c>
      <c r="E4333" s="9">
        <v>0.73599999999999999</v>
      </c>
      <c r="F4333" s="9">
        <v>0.76200000000000001</v>
      </c>
      <c r="G4333" s="9">
        <v>0.61199999999999999</v>
      </c>
      <c r="H4333" s="9">
        <v>63841.64</v>
      </c>
      <c r="I4333" s="6">
        <v>1</v>
      </c>
      <c r="J4333" s="36" t="str">
        <f t="shared" si="67"/>
        <v>Alto</v>
      </c>
      <c r="K4333" s="6">
        <f>IF(OR(B4333="",D4333="",E4333="",F4333="",G4333="",H4333=""),1,0)</f>
        <v>0</v>
      </c>
      <c r="L4333" s="6">
        <f>IF(C4333&lt;Panorama_geral!$B$3,1,0)</f>
        <v>0</v>
      </c>
      <c r="M4333" s="36">
        <f>IF(D4333&gt;Educacao_infantil!$I$3,1,0)</f>
        <v>0</v>
      </c>
      <c r="N4333" s="7">
        <f>IF(I4333&lt;Educacao_infantil!$J$3,1,0)</f>
        <v>1</v>
      </c>
      <c r="O4333" s="22"/>
    </row>
    <row r="4334" spans="1:15" x14ac:dyDescent="0.25">
      <c r="A4334" s="5" t="s">
        <v>3448</v>
      </c>
      <c r="B4334" s="6" t="s">
        <v>59</v>
      </c>
      <c r="C4334" s="9" t="str">
        <f>VLOOKUP(B4334,'De-Para_Estado_Regiao'!$B$3:$C$29,2,0)</f>
        <v>Sul</v>
      </c>
      <c r="D4334" s="6">
        <v>240</v>
      </c>
      <c r="E4334" s="6">
        <v>0.71599999999999997</v>
      </c>
      <c r="F4334" s="6">
        <v>0.70699999999999996</v>
      </c>
      <c r="G4334" s="6">
        <v>0.6</v>
      </c>
      <c r="H4334" s="6">
        <v>23731.3</v>
      </c>
      <c r="I4334" s="6">
        <v>3</v>
      </c>
      <c r="J4334" s="36" t="str">
        <f t="shared" si="67"/>
        <v>Alto</v>
      </c>
      <c r="K4334" s="6">
        <f>IF(OR(B4334="",D4334="",E4334="",F4334="",G4334="",H4334=""),1,0)</f>
        <v>0</v>
      </c>
      <c r="L4334" s="6">
        <f>IF(C4334&lt;Panorama_geral!$B$3,1,0)</f>
        <v>0</v>
      </c>
      <c r="M4334" s="36">
        <f>IF(D4334&gt;Educacao_infantil!$I$3,1,0)</f>
        <v>0</v>
      </c>
      <c r="N4334" s="7">
        <f>IF(I4334&lt;Educacao_infantil!$J$3,1,0)</f>
        <v>0</v>
      </c>
      <c r="O4334" s="22"/>
    </row>
    <row r="4335" spans="1:15" x14ac:dyDescent="0.25">
      <c r="A4335" s="8" t="s">
        <v>3453</v>
      </c>
      <c r="B4335" s="9" t="s">
        <v>29</v>
      </c>
      <c r="C4335" s="9" t="str">
        <f>VLOOKUP(B4335,'De-Para_Estado_Regiao'!$B$3:$C$29,2,0)</f>
        <v>Centro-Oeste</v>
      </c>
      <c r="D4335" s="9">
        <v>194</v>
      </c>
      <c r="E4335" s="9">
        <v>0.67400000000000004</v>
      </c>
      <c r="F4335" s="9">
        <v>0.65200000000000002</v>
      </c>
      <c r="G4335" s="9">
        <v>0.57699999999999996</v>
      </c>
      <c r="H4335" s="9">
        <v>20062.349999999999</v>
      </c>
      <c r="I4335" s="6">
        <v>2</v>
      </c>
      <c r="J4335" s="36" t="str">
        <f t="shared" si="67"/>
        <v>Médio</v>
      </c>
      <c r="K4335" s="6">
        <f>IF(OR(B4335="",D4335="",E4335="",F4335="",G4335="",H4335=""),1,0)</f>
        <v>0</v>
      </c>
      <c r="L4335" s="6">
        <f>IF(C4335&lt;Panorama_geral!$B$3,1,0)</f>
        <v>0</v>
      </c>
      <c r="M4335" s="36">
        <f>IF(D4335&gt;Educacao_infantil!$I$3,1,0)</f>
        <v>0</v>
      </c>
      <c r="N4335" s="7">
        <f>IF(I4335&lt;Educacao_infantil!$J$3,1,0)</f>
        <v>0</v>
      </c>
      <c r="O4335" s="22"/>
    </row>
    <row r="4336" spans="1:15" x14ac:dyDescent="0.25">
      <c r="A4336" s="5" t="s">
        <v>3454</v>
      </c>
      <c r="B4336" s="6" t="s">
        <v>22</v>
      </c>
      <c r="C4336" s="9" t="str">
        <f>VLOOKUP(B4336,'De-Para_Estado_Regiao'!$B$3:$C$29,2,0)</f>
        <v>Sul</v>
      </c>
      <c r="D4336" s="6">
        <v>125</v>
      </c>
      <c r="E4336" s="6">
        <v>0.6</v>
      </c>
      <c r="F4336" s="6">
        <v>0.60899999999999999</v>
      </c>
      <c r="G4336" s="6">
        <v>0.44700000000000001</v>
      </c>
      <c r="H4336" s="6">
        <v>22518.77</v>
      </c>
      <c r="I4336" s="6">
        <v>2</v>
      </c>
      <c r="J4336" s="36" t="str">
        <f t="shared" si="67"/>
        <v>Médio</v>
      </c>
      <c r="K4336" s="6">
        <f>IF(OR(B4336="",D4336="",E4336="",F4336="",G4336="",H4336=""),1,0)</f>
        <v>0</v>
      </c>
      <c r="L4336" s="6">
        <f>IF(C4336&lt;Panorama_geral!$B$3,1,0)</f>
        <v>0</v>
      </c>
      <c r="M4336" s="36">
        <f>IF(D4336&gt;Educacao_infantil!$I$3,1,0)</f>
        <v>0</v>
      </c>
      <c r="N4336" s="7">
        <f>IF(I4336&lt;Educacao_infantil!$J$3,1,0)</f>
        <v>0</v>
      </c>
      <c r="O4336" s="22"/>
    </row>
    <row r="4337" spans="1:15" x14ac:dyDescent="0.25">
      <c r="A4337" s="8" t="s">
        <v>3455</v>
      </c>
      <c r="B4337" s="9" t="s">
        <v>82</v>
      </c>
      <c r="C4337" s="9" t="str">
        <f>VLOOKUP(B4337,'De-Para_Estado_Regiao'!$B$3:$C$29,2,0)</f>
        <v>Nordeste</v>
      </c>
      <c r="D4337" s="9">
        <v>825</v>
      </c>
      <c r="E4337" s="9">
        <v>0.60699999999999998</v>
      </c>
      <c r="F4337" s="9">
        <v>0.59199999999999997</v>
      </c>
      <c r="G4337" s="9">
        <v>0.496</v>
      </c>
      <c r="H4337" s="9">
        <v>9641.82</v>
      </c>
      <c r="I4337" s="6">
        <v>21</v>
      </c>
      <c r="J4337" s="36" t="str">
        <f t="shared" si="67"/>
        <v>Médio</v>
      </c>
      <c r="K4337" s="6">
        <f>IF(OR(B4337="",D4337="",E4337="",F4337="",G4337="",H4337=""),1,0)</f>
        <v>0</v>
      </c>
      <c r="L4337" s="6">
        <f>IF(C4337&lt;Panorama_geral!$B$3,1,0)</f>
        <v>0</v>
      </c>
      <c r="M4337" s="36">
        <f>IF(D4337&gt;Educacao_infantil!$I$3,1,0)</f>
        <v>0</v>
      </c>
      <c r="N4337" s="7">
        <f>IF(I4337&lt;Educacao_infantil!$J$3,1,0)</f>
        <v>0</v>
      </c>
      <c r="O4337" s="22"/>
    </row>
    <row r="4338" spans="1:15" x14ac:dyDescent="0.25">
      <c r="A4338" s="8" t="s">
        <v>3457</v>
      </c>
      <c r="B4338" s="9" t="s">
        <v>59</v>
      </c>
      <c r="C4338" s="9" t="str">
        <f>VLOOKUP(B4338,'De-Para_Estado_Regiao'!$B$3:$C$29,2,0)</f>
        <v>Sul</v>
      </c>
      <c r="D4338" s="9">
        <v>179</v>
      </c>
      <c r="E4338" s="9">
        <v>0.76800000000000002</v>
      </c>
      <c r="F4338" s="9">
        <v>0.752</v>
      </c>
      <c r="G4338" s="9">
        <v>0.69899999999999995</v>
      </c>
      <c r="H4338" s="9">
        <v>24075.11</v>
      </c>
      <c r="I4338" s="6">
        <v>3</v>
      </c>
      <c r="J4338" s="36" t="str">
        <f t="shared" si="67"/>
        <v>Alto</v>
      </c>
      <c r="K4338" s="6">
        <f>IF(OR(B4338="",D4338="",E4338="",F4338="",G4338="",H4338=""),1,0)</f>
        <v>0</v>
      </c>
      <c r="L4338" s="6">
        <f>IF(C4338&lt;Panorama_geral!$B$3,1,0)</f>
        <v>0</v>
      </c>
      <c r="M4338" s="36">
        <f>IF(D4338&gt;Educacao_infantil!$I$3,1,0)</f>
        <v>0</v>
      </c>
      <c r="N4338" s="7">
        <f>IF(I4338&lt;Educacao_infantil!$J$3,1,0)</f>
        <v>0</v>
      </c>
      <c r="O4338" s="22"/>
    </row>
    <row r="4339" spans="1:15" x14ac:dyDescent="0.25">
      <c r="A4339" s="8" t="s">
        <v>3461</v>
      </c>
      <c r="B4339" s="9" t="s">
        <v>22</v>
      </c>
      <c r="C4339" s="9" t="str">
        <f>VLOOKUP(B4339,'De-Para_Estado_Regiao'!$B$3:$C$29,2,0)</f>
        <v>Sul</v>
      </c>
      <c r="D4339" s="9">
        <v>218</v>
      </c>
      <c r="E4339" s="9">
        <v>0.71</v>
      </c>
      <c r="F4339" s="9">
        <v>0.68799999999999994</v>
      </c>
      <c r="G4339" s="9">
        <v>0.63400000000000001</v>
      </c>
      <c r="H4339" s="9">
        <v>28160.13</v>
      </c>
      <c r="I4339" s="6">
        <v>0</v>
      </c>
      <c r="J4339" s="36" t="str">
        <f t="shared" si="67"/>
        <v>Alto</v>
      </c>
      <c r="K4339" s="6">
        <f>IF(OR(B4339="",D4339="",E4339="",F4339="",G4339="",H4339=""),1,0)</f>
        <v>0</v>
      </c>
      <c r="L4339" s="6">
        <f>IF(C4339&lt;Panorama_geral!$B$3,1,0)</f>
        <v>0</v>
      </c>
      <c r="M4339" s="36">
        <f>IF(D4339&gt;Educacao_infantil!$I$3,1,0)</f>
        <v>0</v>
      </c>
      <c r="N4339" s="7">
        <f>IF(I4339&lt;Educacao_infantil!$J$3,1,0)</f>
        <v>1</v>
      </c>
      <c r="O4339" s="22"/>
    </row>
    <row r="4340" spans="1:15" x14ac:dyDescent="0.25">
      <c r="A4340" s="5" t="s">
        <v>3462</v>
      </c>
      <c r="B4340" s="6" t="s">
        <v>16</v>
      </c>
      <c r="C4340" s="9" t="str">
        <f>VLOOKUP(B4340,'De-Para_Estado_Regiao'!$B$3:$C$29,2,0)</f>
        <v>Sudeste</v>
      </c>
      <c r="D4340" s="6">
        <v>69</v>
      </c>
      <c r="E4340" s="6">
        <v>0.64800000000000002</v>
      </c>
      <c r="F4340" s="6">
        <v>0.61899999999999999</v>
      </c>
      <c r="G4340" s="6">
        <v>0.53800000000000003</v>
      </c>
      <c r="H4340" s="6">
        <v>64603.83</v>
      </c>
      <c r="I4340" s="6">
        <v>2</v>
      </c>
      <c r="J4340" s="36" t="str">
        <f t="shared" si="67"/>
        <v>Médio</v>
      </c>
      <c r="K4340" s="6">
        <f>IF(OR(B4340="",D4340="",E4340="",F4340="",G4340="",H4340=""),1,0)</f>
        <v>0</v>
      </c>
      <c r="L4340" s="6">
        <f>IF(C4340&lt;Panorama_geral!$B$3,1,0)</f>
        <v>0</v>
      </c>
      <c r="M4340" s="36">
        <f>IF(D4340&gt;Educacao_infantil!$I$3,1,0)</f>
        <v>0</v>
      </c>
      <c r="N4340" s="7">
        <f>IF(I4340&lt;Educacao_infantil!$J$3,1,0)</f>
        <v>0</v>
      </c>
      <c r="O4340" s="22"/>
    </row>
    <row r="4341" spans="1:15" x14ac:dyDescent="0.25">
      <c r="A4341" s="8" t="s">
        <v>3463</v>
      </c>
      <c r="B4341" s="9" t="s">
        <v>31</v>
      </c>
      <c r="C4341" s="9" t="str">
        <f>VLOOKUP(B4341,'De-Para_Estado_Regiao'!$B$3:$C$29,2,0)</f>
        <v>Nordeste</v>
      </c>
      <c r="D4341" s="9">
        <v>1216</v>
      </c>
      <c r="E4341" s="9">
        <v>0.61699999999999999</v>
      </c>
      <c r="F4341" s="9">
        <v>0.54600000000000004</v>
      </c>
      <c r="G4341" s="9">
        <v>0.56000000000000005</v>
      </c>
      <c r="H4341" s="9">
        <v>6449.79</v>
      </c>
      <c r="I4341" s="6">
        <v>5</v>
      </c>
      <c r="J4341" s="36" t="str">
        <f t="shared" si="67"/>
        <v>Médio</v>
      </c>
      <c r="K4341" s="6">
        <f>IF(OR(B4341="",D4341="",E4341="",F4341="",G4341="",H4341=""),1,0)</f>
        <v>0</v>
      </c>
      <c r="L4341" s="6">
        <f>IF(C4341&lt;Panorama_geral!$B$3,1,0)</f>
        <v>0</v>
      </c>
      <c r="M4341" s="36">
        <f>IF(D4341&gt;Educacao_infantil!$I$3,1,0)</f>
        <v>1</v>
      </c>
      <c r="N4341" s="7">
        <f>IF(I4341&lt;Educacao_infantil!$J$3,1,0)</f>
        <v>0</v>
      </c>
      <c r="O4341" s="22"/>
    </row>
    <row r="4342" spans="1:15" x14ac:dyDescent="0.25">
      <c r="A4342" s="5" t="s">
        <v>3464</v>
      </c>
      <c r="B4342" s="6" t="s">
        <v>16</v>
      </c>
      <c r="C4342" s="9" t="str">
        <f>VLOOKUP(B4342,'De-Para_Estado_Regiao'!$B$3:$C$29,2,0)</f>
        <v>Sudeste</v>
      </c>
      <c r="D4342" s="6">
        <v>231</v>
      </c>
      <c r="E4342" s="6">
        <v>0.74</v>
      </c>
      <c r="F4342" s="6">
        <v>0.70199999999999996</v>
      </c>
      <c r="G4342" s="6">
        <v>0.66100000000000003</v>
      </c>
      <c r="H4342" s="6">
        <v>23486.48</v>
      </c>
      <c r="I4342" s="6">
        <v>7</v>
      </c>
      <c r="J4342" s="36" t="str">
        <f t="shared" si="67"/>
        <v>Alto</v>
      </c>
      <c r="K4342" s="6">
        <f>IF(OR(B4342="",D4342="",E4342="",F4342="",G4342="",H4342=""),1,0)</f>
        <v>0</v>
      </c>
      <c r="L4342" s="6">
        <f>IF(C4342&lt;Panorama_geral!$B$3,1,0)</f>
        <v>0</v>
      </c>
      <c r="M4342" s="36">
        <f>IF(D4342&gt;Educacao_infantil!$I$3,1,0)</f>
        <v>0</v>
      </c>
      <c r="N4342" s="7">
        <f>IF(I4342&lt;Educacao_infantil!$J$3,1,0)</f>
        <v>0</v>
      </c>
      <c r="O4342" s="22"/>
    </row>
    <row r="4343" spans="1:15" x14ac:dyDescent="0.25">
      <c r="A4343" s="5" t="s">
        <v>1443</v>
      </c>
      <c r="B4343" s="6" t="s">
        <v>59</v>
      </c>
      <c r="C4343" s="9" t="str">
        <f>VLOOKUP(B4343,'De-Para_Estado_Regiao'!$B$3:$C$29,2,0)</f>
        <v>Sul</v>
      </c>
      <c r="D4343" s="6">
        <v>273</v>
      </c>
      <c r="E4343" s="6">
        <v>0.67500000000000004</v>
      </c>
      <c r="F4343" s="6">
        <v>0.64100000000000001</v>
      </c>
      <c r="G4343" s="6">
        <v>0.58099999999999996</v>
      </c>
      <c r="H4343" s="6">
        <v>19824.650000000001</v>
      </c>
      <c r="I4343" s="6">
        <v>10</v>
      </c>
      <c r="J4343" s="36" t="str">
        <f t="shared" si="67"/>
        <v>Médio</v>
      </c>
      <c r="K4343" s="6">
        <f>IF(OR(B4343="",D4343="",E4343="",F4343="",G4343="",H4343=""),1,0)</f>
        <v>0</v>
      </c>
      <c r="L4343" s="6">
        <f>IF(C4343&lt;Panorama_geral!$B$3,1,0)</f>
        <v>0</v>
      </c>
      <c r="M4343" s="36">
        <f>IF(D4343&gt;Educacao_infantil!$I$3,1,0)</f>
        <v>0</v>
      </c>
      <c r="N4343" s="7">
        <f>IF(I4343&lt;Educacao_infantil!$J$3,1,0)</f>
        <v>0</v>
      </c>
      <c r="O4343" s="22"/>
    </row>
    <row r="4344" spans="1:15" x14ac:dyDescent="0.25">
      <c r="A4344" s="8" t="s">
        <v>3466</v>
      </c>
      <c r="B4344" s="9" t="s">
        <v>24</v>
      </c>
      <c r="C4344" s="9" t="str">
        <f>VLOOKUP(B4344,'De-Para_Estado_Regiao'!$B$3:$C$29,2,0)</f>
        <v>Nordeste</v>
      </c>
      <c r="D4344" s="9">
        <v>399</v>
      </c>
      <c r="E4344" s="9">
        <v>0.61699999999999999</v>
      </c>
      <c r="F4344" s="9">
        <v>0.57499999999999996</v>
      </c>
      <c r="G4344" s="9">
        <v>0.56100000000000005</v>
      </c>
      <c r="H4344" s="9">
        <v>10759.51</v>
      </c>
      <c r="I4344" s="6">
        <v>16</v>
      </c>
      <c r="J4344" s="36" t="str">
        <f t="shared" si="67"/>
        <v>Médio</v>
      </c>
      <c r="K4344" s="6">
        <f>IF(OR(B4344="",D4344="",E4344="",F4344="",G4344="",H4344=""),1,0)</f>
        <v>0</v>
      </c>
      <c r="L4344" s="6">
        <f>IF(C4344&lt;Panorama_geral!$B$3,1,0)</f>
        <v>0</v>
      </c>
      <c r="M4344" s="36">
        <f>IF(D4344&gt;Educacao_infantil!$I$3,1,0)</f>
        <v>0</v>
      </c>
      <c r="N4344" s="7">
        <f>IF(I4344&lt;Educacao_infantil!$J$3,1,0)</f>
        <v>0</v>
      </c>
      <c r="O4344" s="22"/>
    </row>
    <row r="4345" spans="1:15" x14ac:dyDescent="0.25">
      <c r="A4345" s="8" t="s">
        <v>3468</v>
      </c>
      <c r="B4345" s="9" t="s">
        <v>22</v>
      </c>
      <c r="C4345" s="9" t="str">
        <f>VLOOKUP(B4345,'De-Para_Estado_Regiao'!$B$3:$C$29,2,0)</f>
        <v>Sul</v>
      </c>
      <c r="D4345" s="9">
        <v>179</v>
      </c>
      <c r="E4345" s="9">
        <v>0.69599999999999995</v>
      </c>
      <c r="F4345" s="9">
        <v>0.68799999999999994</v>
      </c>
      <c r="G4345" s="9">
        <v>0.59299999999999997</v>
      </c>
      <c r="H4345" s="9">
        <v>27858.29</v>
      </c>
      <c r="I4345" s="6">
        <v>9</v>
      </c>
      <c r="J4345" s="36" t="str">
        <f t="shared" si="67"/>
        <v>Médio</v>
      </c>
      <c r="K4345" s="6">
        <f>IF(OR(B4345="",D4345="",E4345="",F4345="",G4345="",H4345=""),1,0)</f>
        <v>0</v>
      </c>
      <c r="L4345" s="6">
        <f>IF(C4345&lt;Panorama_geral!$B$3,1,0)</f>
        <v>0</v>
      </c>
      <c r="M4345" s="36">
        <f>IF(D4345&gt;Educacao_infantil!$I$3,1,0)</f>
        <v>0</v>
      </c>
      <c r="N4345" s="7">
        <f>IF(I4345&lt;Educacao_infantil!$J$3,1,0)</f>
        <v>0</v>
      </c>
      <c r="O4345" s="22"/>
    </row>
    <row r="4346" spans="1:15" x14ac:dyDescent="0.25">
      <c r="A4346" s="5" t="s">
        <v>3469</v>
      </c>
      <c r="B4346" s="6" t="s">
        <v>59</v>
      </c>
      <c r="C4346" s="9" t="str">
        <f>VLOOKUP(B4346,'De-Para_Estado_Regiao'!$B$3:$C$29,2,0)</f>
        <v>Sul</v>
      </c>
      <c r="D4346" s="6">
        <v>150</v>
      </c>
      <c r="E4346" s="6">
        <v>0.7</v>
      </c>
      <c r="F4346" s="6">
        <v>0.72699999999999998</v>
      </c>
      <c r="G4346" s="6">
        <v>0.56899999999999995</v>
      </c>
      <c r="H4346" s="6">
        <v>26765.66</v>
      </c>
      <c r="I4346" s="6">
        <v>2</v>
      </c>
      <c r="J4346" s="36" t="str">
        <f t="shared" si="67"/>
        <v>Alto</v>
      </c>
      <c r="K4346" s="6">
        <f>IF(OR(B4346="",D4346="",E4346="",F4346="",G4346="",H4346=""),1,0)</f>
        <v>0</v>
      </c>
      <c r="L4346" s="6">
        <f>IF(C4346&lt;Panorama_geral!$B$3,1,0)</f>
        <v>0</v>
      </c>
      <c r="M4346" s="36">
        <f>IF(D4346&gt;Educacao_infantil!$I$3,1,0)</f>
        <v>0</v>
      </c>
      <c r="N4346" s="7">
        <f>IF(I4346&lt;Educacao_infantil!$J$3,1,0)</f>
        <v>0</v>
      </c>
      <c r="O4346" s="22"/>
    </row>
    <row r="4347" spans="1:15" x14ac:dyDescent="0.25">
      <c r="A4347" s="8" t="s">
        <v>3470</v>
      </c>
      <c r="B4347" s="9" t="s">
        <v>29</v>
      </c>
      <c r="C4347" s="9" t="str">
        <f>VLOOKUP(B4347,'De-Para_Estado_Regiao'!$B$3:$C$29,2,0)</f>
        <v>Centro-Oeste</v>
      </c>
      <c r="D4347" s="9">
        <v>203</v>
      </c>
      <c r="E4347" s="9">
        <v>0.63600000000000001</v>
      </c>
      <c r="F4347" s="9">
        <v>0.64300000000000002</v>
      </c>
      <c r="G4347" s="9">
        <v>0.48499999999999999</v>
      </c>
      <c r="H4347" s="9">
        <v>26820.22</v>
      </c>
      <c r="I4347" s="6">
        <v>4</v>
      </c>
      <c r="J4347" s="36" t="str">
        <f t="shared" si="67"/>
        <v>Médio</v>
      </c>
      <c r="K4347" s="6">
        <f>IF(OR(B4347="",D4347="",E4347="",F4347="",G4347="",H4347=""),1,0)</f>
        <v>0</v>
      </c>
      <c r="L4347" s="6">
        <f>IF(C4347&lt;Panorama_geral!$B$3,1,0)</f>
        <v>0</v>
      </c>
      <c r="M4347" s="36">
        <f>IF(D4347&gt;Educacao_infantil!$I$3,1,0)</f>
        <v>0</v>
      </c>
      <c r="N4347" s="7">
        <f>IF(I4347&lt;Educacao_infantil!$J$3,1,0)</f>
        <v>0</v>
      </c>
      <c r="O4347" s="22"/>
    </row>
    <row r="4348" spans="1:15" x14ac:dyDescent="0.25">
      <c r="A4348" s="5" t="s">
        <v>3471</v>
      </c>
      <c r="B4348" s="6" t="s">
        <v>24</v>
      </c>
      <c r="C4348" s="9" t="str">
        <f>VLOOKUP(B4348,'De-Para_Estado_Regiao'!$B$3:$C$29,2,0)</f>
        <v>Nordeste</v>
      </c>
      <c r="D4348" s="6">
        <v>442</v>
      </c>
      <c r="E4348" s="6">
        <v>0.61399999999999999</v>
      </c>
      <c r="F4348" s="6">
        <v>0.58599999999999997</v>
      </c>
      <c r="G4348" s="6">
        <v>0.51600000000000001</v>
      </c>
      <c r="H4348" s="6">
        <v>10274.23</v>
      </c>
      <c r="I4348" s="6">
        <v>4</v>
      </c>
      <c r="J4348" s="36" t="str">
        <f t="shared" si="67"/>
        <v>Médio</v>
      </c>
      <c r="K4348" s="6">
        <f>IF(OR(B4348="",D4348="",E4348="",F4348="",G4348="",H4348=""),1,0)</f>
        <v>0</v>
      </c>
      <c r="L4348" s="6">
        <f>IF(C4348&lt;Panorama_geral!$B$3,1,0)</f>
        <v>0</v>
      </c>
      <c r="M4348" s="36">
        <f>IF(D4348&gt;Educacao_infantil!$I$3,1,0)</f>
        <v>0</v>
      </c>
      <c r="N4348" s="7">
        <f>IF(I4348&lt;Educacao_infantil!$J$3,1,0)</f>
        <v>0</v>
      </c>
      <c r="O4348" s="22"/>
    </row>
    <row r="4349" spans="1:15" x14ac:dyDescent="0.25">
      <c r="A4349" s="8" t="s">
        <v>3472</v>
      </c>
      <c r="B4349" s="9" t="s">
        <v>7</v>
      </c>
      <c r="C4349" s="9" t="str">
        <f>VLOOKUP(B4349,'De-Para_Estado_Regiao'!$B$3:$C$29,2,0)</f>
        <v>Sudeste</v>
      </c>
      <c r="D4349" s="9">
        <v>143</v>
      </c>
      <c r="E4349" s="9">
        <v>0.70499999999999996</v>
      </c>
      <c r="F4349" s="9">
        <v>0.64300000000000002</v>
      </c>
      <c r="G4349" s="9">
        <v>0.67600000000000005</v>
      </c>
      <c r="H4349" s="9">
        <v>21635.97</v>
      </c>
      <c r="I4349" s="6">
        <v>6</v>
      </c>
      <c r="J4349" s="36" t="str">
        <f t="shared" si="67"/>
        <v>Alto</v>
      </c>
      <c r="K4349" s="6">
        <f>IF(OR(B4349="",D4349="",E4349="",F4349="",G4349="",H4349=""),1,0)</f>
        <v>0</v>
      </c>
      <c r="L4349" s="6">
        <f>IF(C4349&lt;Panorama_geral!$B$3,1,0)</f>
        <v>0</v>
      </c>
      <c r="M4349" s="36">
        <f>IF(D4349&gt;Educacao_infantil!$I$3,1,0)</f>
        <v>0</v>
      </c>
      <c r="N4349" s="7">
        <f>IF(I4349&lt;Educacao_infantil!$J$3,1,0)</f>
        <v>0</v>
      </c>
      <c r="O4349" s="22"/>
    </row>
    <row r="4350" spans="1:15" x14ac:dyDescent="0.25">
      <c r="A4350" s="8" t="s">
        <v>3474</v>
      </c>
      <c r="B4350" s="9" t="s">
        <v>16</v>
      </c>
      <c r="C4350" s="9" t="str">
        <f>VLOOKUP(B4350,'De-Para_Estado_Regiao'!$B$3:$C$29,2,0)</f>
        <v>Sudeste</v>
      </c>
      <c r="D4350" s="9">
        <v>247</v>
      </c>
      <c r="E4350" s="9">
        <v>0.65</v>
      </c>
      <c r="F4350" s="9">
        <v>0.65900000000000003</v>
      </c>
      <c r="G4350" s="9">
        <v>0.498</v>
      </c>
      <c r="H4350" s="9">
        <v>14728.4</v>
      </c>
      <c r="I4350" s="6">
        <v>2</v>
      </c>
      <c r="J4350" s="36" t="str">
        <f t="shared" si="67"/>
        <v>Médio</v>
      </c>
      <c r="K4350" s="6">
        <f>IF(OR(B4350="",D4350="",E4350="",F4350="",G4350="",H4350=""),1,0)</f>
        <v>0</v>
      </c>
      <c r="L4350" s="6">
        <f>IF(C4350&lt;Panorama_geral!$B$3,1,0)</f>
        <v>0</v>
      </c>
      <c r="M4350" s="36">
        <f>IF(D4350&gt;Educacao_infantil!$I$3,1,0)</f>
        <v>0</v>
      </c>
      <c r="N4350" s="7">
        <f>IF(I4350&lt;Educacao_infantil!$J$3,1,0)</f>
        <v>0</v>
      </c>
      <c r="O4350" s="22"/>
    </row>
    <row r="4351" spans="1:15" x14ac:dyDescent="0.25">
      <c r="A4351" s="5" t="s">
        <v>3475</v>
      </c>
      <c r="B4351" s="6" t="s">
        <v>22</v>
      </c>
      <c r="C4351" s="9" t="str">
        <f>VLOOKUP(B4351,'De-Para_Estado_Regiao'!$B$3:$C$29,2,0)</f>
        <v>Sul</v>
      </c>
      <c r="D4351" s="6">
        <v>33</v>
      </c>
      <c r="E4351" s="6">
        <v>0.66</v>
      </c>
      <c r="F4351" s="6">
        <v>0.626</v>
      </c>
      <c r="G4351" s="6">
        <v>0.54700000000000004</v>
      </c>
      <c r="H4351" s="6">
        <v>21840.93</v>
      </c>
      <c r="I4351" s="6">
        <v>5</v>
      </c>
      <c r="J4351" s="36" t="str">
        <f t="shared" si="67"/>
        <v>Médio</v>
      </c>
      <c r="K4351" s="6">
        <f>IF(OR(B4351="",D4351="",E4351="",F4351="",G4351="",H4351=""),1,0)</f>
        <v>0</v>
      </c>
      <c r="L4351" s="6">
        <f>IF(C4351&lt;Panorama_geral!$B$3,1,0)</f>
        <v>0</v>
      </c>
      <c r="M4351" s="36">
        <f>IF(D4351&gt;Educacao_infantil!$I$3,1,0)</f>
        <v>0</v>
      </c>
      <c r="N4351" s="7">
        <f>IF(I4351&lt;Educacao_infantil!$J$3,1,0)</f>
        <v>0</v>
      </c>
      <c r="O4351" s="22"/>
    </row>
    <row r="4352" spans="1:15" x14ac:dyDescent="0.25">
      <c r="A4352" s="5" t="s">
        <v>3477</v>
      </c>
      <c r="B4352" s="6" t="s">
        <v>22</v>
      </c>
      <c r="C4352" s="9" t="str">
        <f>VLOOKUP(B4352,'De-Para_Estado_Regiao'!$B$3:$C$29,2,0)</f>
        <v>Sul</v>
      </c>
      <c r="D4352" s="6">
        <v>119</v>
      </c>
      <c r="E4352" s="6">
        <v>0.64</v>
      </c>
      <c r="F4352" s="6">
        <v>0.59299999999999997</v>
      </c>
      <c r="G4352" s="6">
        <v>0.54700000000000004</v>
      </c>
      <c r="H4352" s="6">
        <v>22052.81</v>
      </c>
      <c r="I4352" s="6">
        <v>0</v>
      </c>
      <c r="J4352" s="36" t="str">
        <f t="shared" si="67"/>
        <v>Médio</v>
      </c>
      <c r="K4352" s="6">
        <f>IF(OR(B4352="",D4352="",E4352="",F4352="",G4352="",H4352=""),1,0)</f>
        <v>0</v>
      </c>
      <c r="L4352" s="6">
        <f>IF(C4352&lt;Panorama_geral!$B$3,1,0)</f>
        <v>0</v>
      </c>
      <c r="M4352" s="36">
        <f>IF(D4352&gt;Educacao_infantil!$I$3,1,0)</f>
        <v>0</v>
      </c>
      <c r="N4352" s="7">
        <f>IF(I4352&lt;Educacao_infantil!$J$3,1,0)</f>
        <v>1</v>
      </c>
      <c r="O4352" s="22"/>
    </row>
    <row r="4353" spans="1:15" x14ac:dyDescent="0.25">
      <c r="A4353" s="8" t="s">
        <v>3478</v>
      </c>
      <c r="B4353" s="9" t="s">
        <v>29</v>
      </c>
      <c r="C4353" s="9" t="str">
        <f>VLOOKUP(B4353,'De-Para_Estado_Regiao'!$B$3:$C$29,2,0)</f>
        <v>Centro-Oeste</v>
      </c>
      <c r="D4353" s="9">
        <v>142</v>
      </c>
      <c r="E4353" s="9">
        <v>0.7</v>
      </c>
      <c r="F4353" s="9">
        <v>0.68</v>
      </c>
      <c r="G4353" s="9">
        <v>0.623</v>
      </c>
      <c r="H4353" s="9">
        <v>52652.9</v>
      </c>
      <c r="I4353" s="6">
        <v>4</v>
      </c>
      <c r="J4353" s="36" t="str">
        <f t="shared" si="67"/>
        <v>Alto</v>
      </c>
      <c r="K4353" s="6">
        <f>IF(OR(B4353="",D4353="",E4353="",F4353="",G4353="",H4353=""),1,0)</f>
        <v>0</v>
      </c>
      <c r="L4353" s="6">
        <f>IF(C4353&lt;Panorama_geral!$B$3,1,0)</f>
        <v>0</v>
      </c>
      <c r="M4353" s="36">
        <f>IF(D4353&gt;Educacao_infantil!$I$3,1,0)</f>
        <v>0</v>
      </c>
      <c r="N4353" s="7">
        <f>IF(I4353&lt;Educacao_infantil!$J$3,1,0)</f>
        <v>0</v>
      </c>
      <c r="O4353" s="22"/>
    </row>
    <row r="4354" spans="1:15" x14ac:dyDescent="0.25">
      <c r="A4354" s="5" t="s">
        <v>3479</v>
      </c>
      <c r="B4354" s="6" t="s">
        <v>270</v>
      </c>
      <c r="C4354" s="9" t="str">
        <f>VLOOKUP(B4354,'De-Para_Estado_Regiao'!$B$3:$C$29,2,0)</f>
        <v>Norte</v>
      </c>
      <c r="D4354" s="6">
        <v>400</v>
      </c>
      <c r="E4354" s="6">
        <v>0.65</v>
      </c>
      <c r="F4354" s="6">
        <v>0.624</v>
      </c>
      <c r="G4354" s="6">
        <v>0.55800000000000005</v>
      </c>
      <c r="H4354" s="6">
        <v>13547.3</v>
      </c>
      <c r="I4354" s="6">
        <v>0</v>
      </c>
      <c r="J4354" s="36" t="str">
        <f t="shared" si="67"/>
        <v>Médio</v>
      </c>
      <c r="K4354" s="6">
        <f>IF(OR(B4354="",D4354="",E4354="",F4354="",G4354="",H4354=""),1,0)</f>
        <v>0</v>
      </c>
      <c r="L4354" s="6">
        <f>IF(C4354&lt;Panorama_geral!$B$3,1,0)</f>
        <v>0</v>
      </c>
      <c r="M4354" s="36">
        <f>IF(D4354&gt;Educacao_infantil!$I$3,1,0)</f>
        <v>0</v>
      </c>
      <c r="N4354" s="7">
        <f>IF(I4354&lt;Educacao_infantil!$J$3,1,0)</f>
        <v>1</v>
      </c>
      <c r="O4354" s="22"/>
    </row>
    <row r="4355" spans="1:15" x14ac:dyDescent="0.25">
      <c r="A4355" s="8" t="s">
        <v>3480</v>
      </c>
      <c r="B4355" s="9" t="s">
        <v>22</v>
      </c>
      <c r="C4355" s="9" t="str">
        <f>VLOOKUP(B4355,'De-Para_Estado_Regiao'!$B$3:$C$29,2,0)</f>
        <v>Sul</v>
      </c>
      <c r="D4355" s="9">
        <v>222</v>
      </c>
      <c r="E4355" s="9">
        <v>0.72499999999999998</v>
      </c>
      <c r="F4355" s="9">
        <v>0.70699999999999996</v>
      </c>
      <c r="G4355" s="9">
        <v>0.66</v>
      </c>
      <c r="H4355" s="9">
        <v>28890.22</v>
      </c>
      <c r="I4355" s="6">
        <v>1</v>
      </c>
      <c r="J4355" s="36" t="str">
        <f t="shared" si="67"/>
        <v>Alto</v>
      </c>
      <c r="K4355" s="6">
        <f>IF(OR(B4355="",D4355="",E4355="",F4355="",G4355="",H4355=""),1,0)</f>
        <v>0</v>
      </c>
      <c r="L4355" s="6">
        <f>IF(C4355&lt;Panorama_geral!$B$3,1,0)</f>
        <v>0</v>
      </c>
      <c r="M4355" s="36">
        <f>IF(D4355&gt;Educacao_infantil!$I$3,1,0)</f>
        <v>0</v>
      </c>
      <c r="N4355" s="7">
        <f>IF(I4355&lt;Educacao_infantil!$J$3,1,0)</f>
        <v>1</v>
      </c>
      <c r="O4355" s="22"/>
    </row>
    <row r="4356" spans="1:15" x14ac:dyDescent="0.25">
      <c r="A4356" s="8" t="s">
        <v>3482</v>
      </c>
      <c r="B4356" s="9" t="s">
        <v>22</v>
      </c>
      <c r="C4356" s="9" t="str">
        <f>VLOOKUP(B4356,'De-Para_Estado_Regiao'!$B$3:$C$29,2,0)</f>
        <v>Sul</v>
      </c>
      <c r="D4356" s="9">
        <v>147</v>
      </c>
      <c r="E4356" s="9">
        <v>0.68</v>
      </c>
      <c r="F4356" s="9">
        <v>0.69</v>
      </c>
      <c r="G4356" s="9">
        <v>0.56200000000000006</v>
      </c>
      <c r="H4356" s="9">
        <v>38487.93</v>
      </c>
      <c r="I4356" s="6">
        <v>3</v>
      </c>
      <c r="J4356" s="36" t="str">
        <f t="shared" si="67"/>
        <v>Médio</v>
      </c>
      <c r="K4356" s="6">
        <f>IF(OR(B4356="",D4356="",E4356="",F4356="",G4356="",H4356=""),1,0)</f>
        <v>0</v>
      </c>
      <c r="L4356" s="6">
        <f>IF(C4356&lt;Panorama_geral!$B$3,1,0)</f>
        <v>0</v>
      </c>
      <c r="M4356" s="36">
        <f>IF(D4356&gt;Educacao_infantil!$I$3,1,0)</f>
        <v>0</v>
      </c>
      <c r="N4356" s="7">
        <f>IF(I4356&lt;Educacao_infantil!$J$3,1,0)</f>
        <v>0</v>
      </c>
      <c r="O4356" s="22"/>
    </row>
    <row r="4357" spans="1:15" x14ac:dyDescent="0.25">
      <c r="A4357" s="5" t="s">
        <v>3483</v>
      </c>
      <c r="B4357" s="6" t="s">
        <v>111</v>
      </c>
      <c r="C4357" s="9" t="str">
        <f>VLOOKUP(B4357,'De-Para_Estado_Regiao'!$B$3:$C$29,2,0)</f>
        <v>Norte</v>
      </c>
      <c r="D4357" s="6">
        <v>217</v>
      </c>
      <c r="E4357" s="6">
        <v>0.66</v>
      </c>
      <c r="F4357" s="6">
        <v>0.64700000000000002</v>
      </c>
      <c r="G4357" s="6">
        <v>0.53400000000000003</v>
      </c>
      <c r="H4357" s="6">
        <v>31125.63</v>
      </c>
      <c r="I4357" s="6">
        <v>1</v>
      </c>
      <c r="J4357" s="36" t="str">
        <f t="shared" si="67"/>
        <v>Médio</v>
      </c>
      <c r="K4357" s="6">
        <f>IF(OR(B4357="",D4357="",E4357="",F4357="",G4357="",H4357=""),1,0)</f>
        <v>0</v>
      </c>
      <c r="L4357" s="6">
        <f>IF(C4357&lt;Panorama_geral!$B$3,1,0)</f>
        <v>0</v>
      </c>
      <c r="M4357" s="36">
        <f>IF(D4357&gt;Educacao_infantil!$I$3,1,0)</f>
        <v>0</v>
      </c>
      <c r="N4357" s="7">
        <f>IF(I4357&lt;Educacao_infantil!$J$3,1,0)</f>
        <v>1</v>
      </c>
      <c r="O4357" s="22"/>
    </row>
    <row r="4358" spans="1:15" x14ac:dyDescent="0.25">
      <c r="A4358" s="8" t="s">
        <v>3484</v>
      </c>
      <c r="B4358" s="9" t="s">
        <v>14</v>
      </c>
      <c r="C4358" s="9" t="str">
        <f>VLOOKUP(B4358,'De-Para_Estado_Regiao'!$B$3:$C$29,2,0)</f>
        <v>Sul</v>
      </c>
      <c r="D4358" s="9">
        <v>99</v>
      </c>
      <c r="E4358" s="9">
        <v>0.74299999999999999</v>
      </c>
      <c r="F4358" s="9">
        <v>0.73299999999999998</v>
      </c>
      <c r="G4358" s="9">
        <v>0.65300000000000002</v>
      </c>
      <c r="H4358" s="9">
        <v>26210.21</v>
      </c>
      <c r="I4358" s="6">
        <v>9</v>
      </c>
      <c r="J4358" s="36" t="str">
        <f t="shared" ref="J4358:J4421" si="68">IF(E4358&lt;0.55,"Baixo", IF(E4358&lt;0.7,"Médio", IF(E4358&lt;0.8,"Alto","Muito Alto")))</f>
        <v>Alto</v>
      </c>
      <c r="K4358" s="6">
        <f>IF(OR(B4358="",D4358="",E4358="",F4358="",G4358="",H4358=""),1,0)</f>
        <v>0</v>
      </c>
      <c r="L4358" s="6">
        <f>IF(C4358&lt;Panorama_geral!$B$3,1,0)</f>
        <v>0</v>
      </c>
      <c r="M4358" s="36">
        <f>IF(D4358&gt;Educacao_infantil!$I$3,1,0)</f>
        <v>0</v>
      </c>
      <c r="N4358" s="7">
        <f>IF(I4358&lt;Educacao_infantil!$J$3,1,0)</f>
        <v>0</v>
      </c>
      <c r="O4358" s="22"/>
    </row>
    <row r="4359" spans="1:15" x14ac:dyDescent="0.25">
      <c r="A4359" s="8" t="s">
        <v>3486</v>
      </c>
      <c r="B4359" s="9" t="s">
        <v>53</v>
      </c>
      <c r="C4359" s="9" t="str">
        <f>VLOOKUP(B4359,'De-Para_Estado_Regiao'!$B$3:$C$29,2,0)</f>
        <v>Centro-Oeste</v>
      </c>
      <c r="D4359" s="9">
        <v>169</v>
      </c>
      <c r="E4359" s="9">
        <v>0.64900000000000002</v>
      </c>
      <c r="F4359" s="9">
        <v>0.65600000000000003</v>
      </c>
      <c r="G4359" s="9">
        <v>0.52300000000000002</v>
      </c>
      <c r="H4359" s="9">
        <v>38315.480000000003</v>
      </c>
      <c r="I4359" s="6">
        <v>1</v>
      </c>
      <c r="J4359" s="36" t="str">
        <f t="shared" si="68"/>
        <v>Médio</v>
      </c>
      <c r="K4359" s="6">
        <f>IF(OR(B4359="",D4359="",E4359="",F4359="",G4359="",H4359=""),1,0)</f>
        <v>0</v>
      </c>
      <c r="L4359" s="6">
        <f>IF(C4359&lt;Panorama_geral!$B$3,1,0)</f>
        <v>0</v>
      </c>
      <c r="M4359" s="36">
        <f>IF(D4359&gt;Educacao_infantil!$I$3,1,0)</f>
        <v>0</v>
      </c>
      <c r="N4359" s="7">
        <f>IF(I4359&lt;Educacao_infantil!$J$3,1,0)</f>
        <v>1</v>
      </c>
      <c r="O4359" s="22"/>
    </row>
    <row r="4360" spans="1:15" x14ac:dyDescent="0.25">
      <c r="A4360" s="5" t="s">
        <v>3487</v>
      </c>
      <c r="B4360" s="6" t="s">
        <v>59</v>
      </c>
      <c r="C4360" s="9" t="str">
        <f>VLOOKUP(B4360,'De-Para_Estado_Regiao'!$B$3:$C$29,2,0)</f>
        <v>Sul</v>
      </c>
      <c r="D4360" s="6">
        <v>517</v>
      </c>
      <c r="E4360" s="6">
        <v>0.64300000000000002</v>
      </c>
      <c r="F4360" s="6">
        <v>0.64800000000000002</v>
      </c>
      <c r="G4360" s="6">
        <v>0.51100000000000001</v>
      </c>
      <c r="H4360" s="6">
        <v>16408.47</v>
      </c>
      <c r="I4360" s="6">
        <v>5</v>
      </c>
      <c r="J4360" s="36" t="str">
        <f t="shared" si="68"/>
        <v>Médio</v>
      </c>
      <c r="K4360" s="6">
        <f>IF(OR(B4360="",D4360="",E4360="",F4360="",G4360="",H4360=""),1,0)</f>
        <v>0</v>
      </c>
      <c r="L4360" s="6">
        <f>IF(C4360&lt;Panorama_geral!$B$3,1,0)</f>
        <v>0</v>
      </c>
      <c r="M4360" s="36">
        <f>IF(D4360&gt;Educacao_infantil!$I$3,1,0)</f>
        <v>0</v>
      </c>
      <c r="N4360" s="7">
        <f>IF(I4360&lt;Educacao_infantil!$J$3,1,0)</f>
        <v>0</v>
      </c>
      <c r="O4360" s="22"/>
    </row>
    <row r="4361" spans="1:15" x14ac:dyDescent="0.25">
      <c r="A4361" s="8" t="s">
        <v>3488</v>
      </c>
      <c r="B4361" s="9" t="s">
        <v>16</v>
      </c>
      <c r="C4361" s="9" t="str">
        <f>VLOOKUP(B4361,'De-Para_Estado_Regiao'!$B$3:$C$29,2,0)</f>
        <v>Sudeste</v>
      </c>
      <c r="D4361" s="9">
        <v>306</v>
      </c>
      <c r="E4361" s="9">
        <v>0.69</v>
      </c>
      <c r="F4361" s="9">
        <v>0.66</v>
      </c>
      <c r="G4361" s="9">
        <v>0.57399999999999995</v>
      </c>
      <c r="H4361" s="9">
        <v>17753.400000000001</v>
      </c>
      <c r="I4361" s="6">
        <v>6</v>
      </c>
      <c r="J4361" s="36" t="str">
        <f t="shared" si="68"/>
        <v>Médio</v>
      </c>
      <c r="K4361" s="6">
        <f>IF(OR(B4361="",D4361="",E4361="",F4361="",G4361="",H4361=""),1,0)</f>
        <v>0</v>
      </c>
      <c r="L4361" s="6">
        <f>IF(C4361&lt;Panorama_geral!$B$3,1,0)</f>
        <v>0</v>
      </c>
      <c r="M4361" s="36">
        <f>IF(D4361&gt;Educacao_infantil!$I$3,1,0)</f>
        <v>0</v>
      </c>
      <c r="N4361" s="7">
        <f>IF(I4361&lt;Educacao_infantil!$J$3,1,0)</f>
        <v>0</v>
      </c>
      <c r="O4361" s="22"/>
    </row>
    <row r="4362" spans="1:15" x14ac:dyDescent="0.25">
      <c r="A4362" s="5" t="s">
        <v>3489</v>
      </c>
      <c r="B4362" s="6" t="s">
        <v>22</v>
      </c>
      <c r="C4362" s="9" t="str">
        <f>VLOOKUP(B4362,'De-Para_Estado_Regiao'!$B$3:$C$29,2,0)</f>
        <v>Sul</v>
      </c>
      <c r="D4362" s="6">
        <v>135</v>
      </c>
      <c r="E4362" s="6">
        <v>0.72599999999999998</v>
      </c>
      <c r="F4362" s="6">
        <v>0.69699999999999995</v>
      </c>
      <c r="G4362" s="6">
        <v>0.67900000000000005</v>
      </c>
      <c r="H4362" s="6">
        <v>23719.02</v>
      </c>
      <c r="I4362" s="6">
        <v>11</v>
      </c>
      <c r="J4362" s="36" t="str">
        <f t="shared" si="68"/>
        <v>Alto</v>
      </c>
      <c r="K4362" s="6">
        <f>IF(OR(B4362="",D4362="",E4362="",F4362="",G4362="",H4362=""),1,0)</f>
        <v>0</v>
      </c>
      <c r="L4362" s="6">
        <f>IF(C4362&lt;Panorama_geral!$B$3,1,0)</f>
        <v>0</v>
      </c>
      <c r="M4362" s="36">
        <f>IF(D4362&gt;Educacao_infantil!$I$3,1,0)</f>
        <v>0</v>
      </c>
      <c r="N4362" s="7">
        <f>IF(I4362&lt;Educacao_infantil!$J$3,1,0)</f>
        <v>0</v>
      </c>
      <c r="O4362" s="22"/>
    </row>
    <row r="4363" spans="1:15" x14ac:dyDescent="0.25">
      <c r="A4363" s="8" t="s">
        <v>3490</v>
      </c>
      <c r="B4363" s="9" t="s">
        <v>29</v>
      </c>
      <c r="C4363" s="9" t="str">
        <f>VLOOKUP(B4363,'De-Para_Estado_Regiao'!$B$3:$C$29,2,0)</f>
        <v>Centro-Oeste</v>
      </c>
      <c r="D4363" s="9">
        <v>277</v>
      </c>
      <c r="E4363" s="9">
        <v>0.66500000000000004</v>
      </c>
      <c r="F4363" s="9">
        <v>0.65600000000000003</v>
      </c>
      <c r="G4363" s="9">
        <v>0.55300000000000005</v>
      </c>
      <c r="H4363" s="9">
        <v>15509.98</v>
      </c>
      <c r="I4363" s="6">
        <v>3</v>
      </c>
      <c r="J4363" s="36" t="str">
        <f t="shared" si="68"/>
        <v>Médio</v>
      </c>
      <c r="K4363" s="6">
        <f>IF(OR(B4363="",D4363="",E4363="",F4363="",G4363="",H4363=""),1,0)</f>
        <v>0</v>
      </c>
      <c r="L4363" s="6">
        <f>IF(C4363&lt;Panorama_geral!$B$3,1,0)</f>
        <v>0</v>
      </c>
      <c r="M4363" s="36">
        <f>IF(D4363&gt;Educacao_infantil!$I$3,1,0)</f>
        <v>0</v>
      </c>
      <c r="N4363" s="7">
        <f>IF(I4363&lt;Educacao_infantil!$J$3,1,0)</f>
        <v>0</v>
      </c>
      <c r="O4363" s="22"/>
    </row>
    <row r="4364" spans="1:15" x14ac:dyDescent="0.25">
      <c r="A4364" s="5" t="s">
        <v>3491</v>
      </c>
      <c r="B4364" s="6" t="s">
        <v>59</v>
      </c>
      <c r="C4364" s="9" t="str">
        <f>VLOOKUP(B4364,'De-Para_Estado_Regiao'!$B$3:$C$29,2,0)</f>
        <v>Sul</v>
      </c>
      <c r="D4364" s="6">
        <v>79</v>
      </c>
      <c r="E4364" s="6">
        <v>0.69499999999999995</v>
      </c>
      <c r="F4364" s="6">
        <v>0.68200000000000005</v>
      </c>
      <c r="G4364" s="6">
        <v>0.58699999999999997</v>
      </c>
      <c r="H4364" s="6">
        <v>21883.61</v>
      </c>
      <c r="I4364" s="6">
        <v>7</v>
      </c>
      <c r="J4364" s="36" t="str">
        <f t="shared" si="68"/>
        <v>Médio</v>
      </c>
      <c r="K4364" s="6">
        <f>IF(OR(B4364="",D4364="",E4364="",F4364="",G4364="",H4364=""),1,0)</f>
        <v>0</v>
      </c>
      <c r="L4364" s="6">
        <f>IF(C4364&lt;Panorama_geral!$B$3,1,0)</f>
        <v>0</v>
      </c>
      <c r="M4364" s="36">
        <f>IF(D4364&gt;Educacao_infantil!$I$3,1,0)</f>
        <v>0</v>
      </c>
      <c r="N4364" s="7">
        <f>IF(I4364&lt;Educacao_infantil!$J$3,1,0)</f>
        <v>0</v>
      </c>
      <c r="O4364" s="22"/>
    </row>
    <row r="4365" spans="1:15" x14ac:dyDescent="0.25">
      <c r="A4365" s="8" t="s">
        <v>3492</v>
      </c>
      <c r="B4365" s="9" t="s">
        <v>94</v>
      </c>
      <c r="C4365" s="9" t="str">
        <f>VLOOKUP(B4365,'De-Para_Estado_Regiao'!$B$3:$C$29,2,0)</f>
        <v>Nordeste</v>
      </c>
      <c r="D4365" s="9">
        <v>461</v>
      </c>
      <c r="E4365" s="9">
        <v>0.61499999999999999</v>
      </c>
      <c r="F4365" s="9">
        <v>0.63800000000000001</v>
      </c>
      <c r="G4365" s="9">
        <v>0.47499999999999998</v>
      </c>
      <c r="H4365" s="9">
        <v>18946.400000000001</v>
      </c>
      <c r="I4365" s="6">
        <v>7</v>
      </c>
      <c r="J4365" s="36" t="str">
        <f t="shared" si="68"/>
        <v>Médio</v>
      </c>
      <c r="K4365" s="6">
        <f>IF(OR(B4365="",D4365="",E4365="",F4365="",G4365="",H4365=""),1,0)</f>
        <v>0</v>
      </c>
      <c r="L4365" s="6">
        <f>IF(C4365&lt;Panorama_geral!$B$3,1,0)</f>
        <v>0</v>
      </c>
      <c r="M4365" s="36">
        <f>IF(D4365&gt;Educacao_infantil!$I$3,1,0)</f>
        <v>0</v>
      </c>
      <c r="N4365" s="7">
        <f>IF(I4365&lt;Educacao_infantil!$J$3,1,0)</f>
        <v>0</v>
      </c>
      <c r="O4365" s="22"/>
    </row>
    <row r="4366" spans="1:15" x14ac:dyDescent="0.25">
      <c r="A4366" s="5" t="s">
        <v>3493</v>
      </c>
      <c r="B4366" s="6" t="s">
        <v>87</v>
      </c>
      <c r="C4366" s="9" t="str">
        <f>VLOOKUP(B4366,'De-Para_Estado_Regiao'!$B$3:$C$29,2,0)</f>
        <v>Nordeste</v>
      </c>
      <c r="D4366" s="6">
        <v>1032</v>
      </c>
      <c r="E4366" s="6">
        <v>0.61</v>
      </c>
      <c r="F4366" s="6">
        <v>0.54</v>
      </c>
      <c r="G4366" s="6">
        <v>0.55900000000000005</v>
      </c>
      <c r="H4366" s="6">
        <v>8239.2900000000009</v>
      </c>
      <c r="I4366" s="6">
        <v>0</v>
      </c>
      <c r="J4366" s="36" t="str">
        <f t="shared" si="68"/>
        <v>Médio</v>
      </c>
      <c r="K4366" s="6">
        <f>IF(OR(B4366="",D4366="",E4366="",F4366="",G4366="",H4366=""),1,0)</f>
        <v>0</v>
      </c>
      <c r="L4366" s="6">
        <f>IF(C4366&lt;Panorama_geral!$B$3,1,0)</f>
        <v>0</v>
      </c>
      <c r="M4366" s="36">
        <f>IF(D4366&gt;Educacao_infantil!$I$3,1,0)</f>
        <v>1</v>
      </c>
      <c r="N4366" s="7">
        <f>IF(I4366&lt;Educacao_infantil!$J$3,1,0)</f>
        <v>1</v>
      </c>
      <c r="O4366" s="22"/>
    </row>
    <row r="4367" spans="1:15" x14ac:dyDescent="0.25">
      <c r="A4367" s="8" t="s">
        <v>3494</v>
      </c>
      <c r="B4367" s="9" t="s">
        <v>22</v>
      </c>
      <c r="C4367" s="9" t="str">
        <f>VLOOKUP(B4367,'De-Para_Estado_Regiao'!$B$3:$C$29,2,0)</f>
        <v>Sul</v>
      </c>
      <c r="D4367" s="9">
        <v>141</v>
      </c>
      <c r="E4367" s="9">
        <v>0.71299999999999997</v>
      </c>
      <c r="F4367" s="9">
        <v>0.68400000000000005</v>
      </c>
      <c r="G4367" s="9">
        <v>0.63800000000000001</v>
      </c>
      <c r="H4367" s="9">
        <v>26121.83</v>
      </c>
      <c r="I4367" s="6">
        <v>2</v>
      </c>
      <c r="J4367" s="36" t="str">
        <f t="shared" si="68"/>
        <v>Alto</v>
      </c>
      <c r="K4367" s="6">
        <f>IF(OR(B4367="",D4367="",E4367="",F4367="",G4367="",H4367=""),1,0)</f>
        <v>0</v>
      </c>
      <c r="L4367" s="6">
        <f>IF(C4367&lt;Panorama_geral!$B$3,1,0)</f>
        <v>0</v>
      </c>
      <c r="M4367" s="36">
        <f>IF(D4367&gt;Educacao_infantil!$I$3,1,0)</f>
        <v>0</v>
      </c>
      <c r="N4367" s="7">
        <f>IF(I4367&lt;Educacao_infantil!$J$3,1,0)</f>
        <v>0</v>
      </c>
      <c r="O4367" s="22"/>
    </row>
    <row r="4368" spans="1:15" x14ac:dyDescent="0.25">
      <c r="A4368" s="8" t="s">
        <v>3496</v>
      </c>
      <c r="B4368" s="9" t="s">
        <v>53</v>
      </c>
      <c r="C4368" s="9" t="str">
        <f>VLOOKUP(B4368,'De-Para_Estado_Regiao'!$B$3:$C$29,2,0)</f>
        <v>Centro-Oeste</v>
      </c>
      <c r="D4368" s="9">
        <v>183</v>
      </c>
      <c r="E4368" s="9">
        <v>0.71099999999999997</v>
      </c>
      <c r="F4368" s="9">
        <v>0.73299999999999998</v>
      </c>
      <c r="G4368" s="9">
        <v>0.57199999999999995</v>
      </c>
      <c r="H4368" s="9">
        <v>30702.58</v>
      </c>
      <c r="I4368" s="6">
        <v>1</v>
      </c>
      <c r="J4368" s="36" t="str">
        <f t="shared" si="68"/>
        <v>Alto</v>
      </c>
      <c r="K4368" s="6">
        <f>IF(OR(B4368="",D4368="",E4368="",F4368="",G4368="",H4368=""),1,0)</f>
        <v>0</v>
      </c>
      <c r="L4368" s="6">
        <f>IF(C4368&lt;Panorama_geral!$B$3,1,0)</f>
        <v>0</v>
      </c>
      <c r="M4368" s="36">
        <f>IF(D4368&gt;Educacao_infantil!$I$3,1,0)</f>
        <v>0</v>
      </c>
      <c r="N4368" s="7">
        <f>IF(I4368&lt;Educacao_infantil!$J$3,1,0)</f>
        <v>1</v>
      </c>
      <c r="O4368" s="22"/>
    </row>
    <row r="4369" spans="1:15" x14ac:dyDescent="0.25">
      <c r="A4369" s="5" t="s">
        <v>3497</v>
      </c>
      <c r="B4369" s="6" t="s">
        <v>16</v>
      </c>
      <c r="C4369" s="9" t="str">
        <f>VLOOKUP(B4369,'De-Para_Estado_Regiao'!$B$3:$C$29,2,0)</f>
        <v>Sudeste</v>
      </c>
      <c r="D4369" s="6">
        <v>304</v>
      </c>
      <c r="E4369" s="6">
        <v>0.627</v>
      </c>
      <c r="F4369" s="6">
        <v>0.55700000000000005</v>
      </c>
      <c r="G4369" s="6">
        <v>0.54700000000000004</v>
      </c>
      <c r="H4369" s="6">
        <v>16172.5</v>
      </c>
      <c r="I4369" s="6">
        <v>10</v>
      </c>
      <c r="J4369" s="36" t="str">
        <f t="shared" si="68"/>
        <v>Médio</v>
      </c>
      <c r="K4369" s="6">
        <f>IF(OR(B4369="",D4369="",E4369="",F4369="",G4369="",H4369=""),1,0)</f>
        <v>0</v>
      </c>
      <c r="L4369" s="6">
        <f>IF(C4369&lt;Panorama_geral!$B$3,1,0)</f>
        <v>0</v>
      </c>
      <c r="M4369" s="36">
        <f>IF(D4369&gt;Educacao_infantil!$I$3,1,0)</f>
        <v>0</v>
      </c>
      <c r="N4369" s="7">
        <f>IF(I4369&lt;Educacao_infantil!$J$3,1,0)</f>
        <v>0</v>
      </c>
      <c r="O4369" s="22"/>
    </row>
    <row r="4370" spans="1:15" x14ac:dyDescent="0.25">
      <c r="A4370" s="8" t="s">
        <v>3498</v>
      </c>
      <c r="B4370" s="9" t="s">
        <v>59</v>
      </c>
      <c r="C4370" s="9" t="str">
        <f>VLOOKUP(B4370,'De-Para_Estado_Regiao'!$B$3:$C$29,2,0)</f>
        <v>Sul</v>
      </c>
      <c r="D4370" s="9">
        <v>114</v>
      </c>
      <c r="E4370" s="9">
        <v>0.78900000000000003</v>
      </c>
      <c r="F4370" s="9">
        <v>0.78100000000000003</v>
      </c>
      <c r="G4370" s="9">
        <v>0.71799999999999997</v>
      </c>
      <c r="H4370" s="9">
        <v>27298.23</v>
      </c>
      <c r="I4370" s="6">
        <v>1</v>
      </c>
      <c r="J4370" s="36" t="str">
        <f t="shared" si="68"/>
        <v>Alto</v>
      </c>
      <c r="K4370" s="6">
        <f>IF(OR(B4370="",D4370="",E4370="",F4370="",G4370="",H4370=""),1,0)</f>
        <v>0</v>
      </c>
      <c r="L4370" s="6">
        <f>IF(C4370&lt;Panorama_geral!$B$3,1,0)</f>
        <v>0</v>
      </c>
      <c r="M4370" s="36">
        <f>IF(D4370&gt;Educacao_infantil!$I$3,1,0)</f>
        <v>0</v>
      </c>
      <c r="N4370" s="7">
        <f>IF(I4370&lt;Educacao_infantil!$J$3,1,0)</f>
        <v>1</v>
      </c>
      <c r="O4370" s="22"/>
    </row>
    <row r="4371" spans="1:15" x14ac:dyDescent="0.25">
      <c r="A4371" s="8" t="s">
        <v>3500</v>
      </c>
      <c r="B4371" s="9" t="s">
        <v>33</v>
      </c>
      <c r="C4371" s="9" t="str">
        <f>VLOOKUP(B4371,'De-Para_Estado_Regiao'!$B$3:$C$29,2,0)</f>
        <v>Centro-Oeste</v>
      </c>
      <c r="D4371" s="9">
        <v>41</v>
      </c>
      <c r="E4371" s="9">
        <v>0.68400000000000005</v>
      </c>
      <c r="F4371" s="9">
        <v>0.65400000000000003</v>
      </c>
      <c r="G4371" s="9">
        <v>0.6</v>
      </c>
      <c r="H4371" s="9">
        <v>60385.05</v>
      </c>
      <c r="I4371" s="6">
        <v>1</v>
      </c>
      <c r="J4371" s="36" t="str">
        <f t="shared" si="68"/>
        <v>Médio</v>
      </c>
      <c r="K4371" s="6">
        <f>IF(OR(B4371="",D4371="",E4371="",F4371="",G4371="",H4371=""),1,0)</f>
        <v>0</v>
      </c>
      <c r="L4371" s="6">
        <f>IF(C4371&lt;Panorama_geral!$B$3,1,0)</f>
        <v>0</v>
      </c>
      <c r="M4371" s="36">
        <f>IF(D4371&gt;Educacao_infantil!$I$3,1,0)</f>
        <v>0</v>
      </c>
      <c r="N4371" s="7">
        <f>IF(I4371&lt;Educacao_infantil!$J$3,1,0)</f>
        <v>1</v>
      </c>
      <c r="O4371" s="22"/>
    </row>
    <row r="4372" spans="1:15" x14ac:dyDescent="0.25">
      <c r="A4372" s="5" t="s">
        <v>3501</v>
      </c>
      <c r="B4372" s="6" t="s">
        <v>16</v>
      </c>
      <c r="C4372" s="9" t="str">
        <f>VLOOKUP(B4372,'De-Para_Estado_Regiao'!$B$3:$C$29,2,0)</f>
        <v>Sudeste</v>
      </c>
      <c r="D4372" s="6">
        <v>731</v>
      </c>
      <c r="E4372" s="6">
        <v>0.7</v>
      </c>
      <c r="F4372" s="6">
        <v>0.68</v>
      </c>
      <c r="G4372" s="6">
        <v>0.60399999999999998</v>
      </c>
      <c r="H4372" s="6">
        <v>10439.31</v>
      </c>
      <c r="I4372" s="6">
        <v>9</v>
      </c>
      <c r="J4372" s="36" t="str">
        <f t="shared" si="68"/>
        <v>Alto</v>
      </c>
      <c r="K4372" s="6">
        <f>IF(OR(B4372="",D4372="",E4372="",F4372="",G4372="",H4372=""),1,0)</f>
        <v>0</v>
      </c>
      <c r="L4372" s="6">
        <f>IF(C4372&lt;Panorama_geral!$B$3,1,0)</f>
        <v>0</v>
      </c>
      <c r="M4372" s="36">
        <f>IF(D4372&gt;Educacao_infantil!$I$3,1,0)</f>
        <v>0</v>
      </c>
      <c r="N4372" s="7">
        <f>IF(I4372&lt;Educacao_infantil!$J$3,1,0)</f>
        <v>0</v>
      </c>
      <c r="O4372" s="22"/>
    </row>
    <row r="4373" spans="1:15" x14ac:dyDescent="0.25">
      <c r="A4373" s="8" t="s">
        <v>3504</v>
      </c>
      <c r="B4373" s="9" t="s">
        <v>94</v>
      </c>
      <c r="C4373" s="9" t="str">
        <f>VLOOKUP(B4373,'De-Para_Estado_Regiao'!$B$3:$C$29,2,0)</f>
        <v>Nordeste</v>
      </c>
      <c r="D4373" s="9">
        <v>691</v>
      </c>
      <c r="E4373" s="9">
        <v>0.60499999999999998</v>
      </c>
      <c r="F4373" s="9">
        <v>0.59499999999999997</v>
      </c>
      <c r="G4373" s="9">
        <v>0.48599999999999999</v>
      </c>
      <c r="H4373" s="9">
        <v>11800.69</v>
      </c>
      <c r="I4373" s="6">
        <v>3</v>
      </c>
      <c r="J4373" s="36" t="str">
        <f t="shared" si="68"/>
        <v>Médio</v>
      </c>
      <c r="K4373" s="6">
        <f>IF(OR(B4373="",D4373="",E4373="",F4373="",G4373="",H4373=""),1,0)</f>
        <v>0</v>
      </c>
      <c r="L4373" s="6">
        <f>IF(C4373&lt;Panorama_geral!$B$3,1,0)</f>
        <v>0</v>
      </c>
      <c r="M4373" s="36">
        <f>IF(D4373&gt;Educacao_infantil!$I$3,1,0)</f>
        <v>0</v>
      </c>
      <c r="N4373" s="7">
        <f>IF(I4373&lt;Educacao_infantil!$J$3,1,0)</f>
        <v>0</v>
      </c>
      <c r="O4373" s="22"/>
    </row>
    <row r="4374" spans="1:15" x14ac:dyDescent="0.25">
      <c r="A4374" s="5" t="s">
        <v>3505</v>
      </c>
      <c r="B4374" s="6" t="s">
        <v>148</v>
      </c>
      <c r="C4374" s="9" t="str">
        <f>VLOOKUP(B4374,'De-Para_Estado_Regiao'!$B$3:$C$29,2,0)</f>
        <v>Norte</v>
      </c>
      <c r="D4374" s="6">
        <v>444</v>
      </c>
      <c r="E4374" s="6">
        <v>0.61399999999999999</v>
      </c>
      <c r="F4374" s="6">
        <v>0.63300000000000001</v>
      </c>
      <c r="G4374" s="6">
        <v>0.48799999999999999</v>
      </c>
      <c r="H4374" s="6">
        <v>15152.5</v>
      </c>
      <c r="I4374" s="6">
        <v>2</v>
      </c>
      <c r="J4374" s="36" t="str">
        <f t="shared" si="68"/>
        <v>Médio</v>
      </c>
      <c r="K4374" s="6">
        <f>IF(OR(B4374="",D4374="",E4374="",F4374="",G4374="",H4374=""),1,0)</f>
        <v>0</v>
      </c>
      <c r="L4374" s="6">
        <f>IF(C4374&lt;Panorama_geral!$B$3,1,0)</f>
        <v>0</v>
      </c>
      <c r="M4374" s="36">
        <f>IF(D4374&gt;Educacao_infantil!$I$3,1,0)</f>
        <v>0</v>
      </c>
      <c r="N4374" s="7">
        <f>IF(I4374&lt;Educacao_infantil!$J$3,1,0)</f>
        <v>0</v>
      </c>
      <c r="O4374" s="22"/>
    </row>
    <row r="4375" spans="1:15" x14ac:dyDescent="0.25">
      <c r="A4375" s="8" t="s">
        <v>3506</v>
      </c>
      <c r="B4375" s="9" t="s">
        <v>111</v>
      </c>
      <c r="C4375" s="9" t="str">
        <f>VLOOKUP(B4375,'De-Para_Estado_Regiao'!$B$3:$C$29,2,0)</f>
        <v>Norte</v>
      </c>
      <c r="D4375" s="9">
        <v>415</v>
      </c>
      <c r="E4375" s="9">
        <v>0.63800000000000001</v>
      </c>
      <c r="F4375" s="9">
        <v>0.61899999999999999</v>
      </c>
      <c r="G4375" s="9">
        <v>0.56100000000000005</v>
      </c>
      <c r="H4375" s="9">
        <v>13178.02</v>
      </c>
      <c r="I4375" s="6">
        <v>1</v>
      </c>
      <c r="J4375" s="36" t="str">
        <f t="shared" si="68"/>
        <v>Médio</v>
      </c>
      <c r="K4375" s="6">
        <f>IF(OR(B4375="",D4375="",E4375="",F4375="",G4375="",H4375=""),1,0)</f>
        <v>0</v>
      </c>
      <c r="L4375" s="6">
        <f>IF(C4375&lt;Panorama_geral!$B$3,1,0)</f>
        <v>0</v>
      </c>
      <c r="M4375" s="36">
        <f>IF(D4375&gt;Educacao_infantil!$I$3,1,0)</f>
        <v>0</v>
      </c>
      <c r="N4375" s="7">
        <f>IF(I4375&lt;Educacao_infantil!$J$3,1,0)</f>
        <v>1</v>
      </c>
      <c r="O4375" s="22"/>
    </row>
    <row r="4376" spans="1:15" x14ac:dyDescent="0.25">
      <c r="A4376" s="8" t="s">
        <v>3508</v>
      </c>
      <c r="B4376" s="9" t="s">
        <v>16</v>
      </c>
      <c r="C4376" s="9" t="str">
        <f>VLOOKUP(B4376,'De-Para_Estado_Regiao'!$B$3:$C$29,2,0)</f>
        <v>Sudeste</v>
      </c>
      <c r="D4376" s="9">
        <v>340</v>
      </c>
      <c r="E4376" s="9">
        <v>0.60099999999999998</v>
      </c>
      <c r="F4376" s="9">
        <v>0.60699999999999998</v>
      </c>
      <c r="G4376" s="9">
        <v>0.45100000000000001</v>
      </c>
      <c r="H4376" s="9">
        <v>11835.42</v>
      </c>
      <c r="I4376" s="6">
        <v>12</v>
      </c>
      <c r="J4376" s="36" t="str">
        <f t="shared" si="68"/>
        <v>Médio</v>
      </c>
      <c r="K4376" s="6">
        <f>IF(OR(B4376="",D4376="",E4376="",F4376="",G4376="",H4376=""),1,0)</f>
        <v>0</v>
      </c>
      <c r="L4376" s="6">
        <f>IF(C4376&lt;Panorama_geral!$B$3,1,0)</f>
        <v>0</v>
      </c>
      <c r="M4376" s="36">
        <f>IF(D4376&gt;Educacao_infantil!$I$3,1,0)</f>
        <v>0</v>
      </c>
      <c r="N4376" s="7">
        <f>IF(I4376&lt;Educacao_infantil!$J$3,1,0)</f>
        <v>0</v>
      </c>
      <c r="O4376" s="22"/>
    </row>
    <row r="4377" spans="1:15" x14ac:dyDescent="0.25">
      <c r="A4377" s="5" t="s">
        <v>3509</v>
      </c>
      <c r="B4377" s="6" t="s">
        <v>7</v>
      </c>
      <c r="C4377" s="9" t="str">
        <f>VLOOKUP(B4377,'De-Para_Estado_Regiao'!$B$3:$C$29,2,0)</f>
        <v>Sudeste</v>
      </c>
      <c r="D4377" s="6">
        <v>258</v>
      </c>
      <c r="E4377" s="6">
        <v>0.73199999999999998</v>
      </c>
      <c r="F4377" s="6">
        <v>0.68899999999999995</v>
      </c>
      <c r="G4377" s="6">
        <v>0.70299999999999996</v>
      </c>
      <c r="H4377" s="6">
        <v>23500.04</v>
      </c>
      <c r="I4377" s="6">
        <v>4</v>
      </c>
      <c r="J4377" s="36" t="str">
        <f t="shared" si="68"/>
        <v>Alto</v>
      </c>
      <c r="K4377" s="6">
        <f>IF(OR(B4377="",D4377="",E4377="",F4377="",G4377="",H4377=""),1,0)</f>
        <v>0</v>
      </c>
      <c r="L4377" s="6">
        <f>IF(C4377&lt;Panorama_geral!$B$3,1,0)</f>
        <v>0</v>
      </c>
      <c r="M4377" s="36">
        <f>IF(D4377&gt;Educacao_infantil!$I$3,1,0)</f>
        <v>0</v>
      </c>
      <c r="N4377" s="7">
        <f>IF(I4377&lt;Educacao_infantil!$J$3,1,0)</f>
        <v>0</v>
      </c>
      <c r="O4377" s="22"/>
    </row>
    <row r="4378" spans="1:15" x14ac:dyDescent="0.25">
      <c r="A4378" s="8" t="s">
        <v>3510</v>
      </c>
      <c r="B4378" s="9" t="s">
        <v>22</v>
      </c>
      <c r="C4378" s="9" t="str">
        <f>VLOOKUP(B4378,'De-Para_Estado_Regiao'!$B$3:$C$29,2,0)</f>
        <v>Sul</v>
      </c>
      <c r="D4378" s="9">
        <v>208</v>
      </c>
      <c r="E4378" s="9">
        <v>0.67</v>
      </c>
      <c r="F4378" s="9">
        <v>0.65100000000000002</v>
      </c>
      <c r="G4378" s="9">
        <v>0.59399999999999997</v>
      </c>
      <c r="H4378" s="9">
        <v>23390.59</v>
      </c>
      <c r="I4378" s="6">
        <v>9</v>
      </c>
      <c r="J4378" s="36" t="str">
        <f t="shared" si="68"/>
        <v>Médio</v>
      </c>
      <c r="K4378" s="6">
        <f>IF(OR(B4378="",D4378="",E4378="",F4378="",G4378="",H4378=""),1,0)</f>
        <v>0</v>
      </c>
      <c r="L4378" s="6">
        <f>IF(C4378&lt;Panorama_geral!$B$3,1,0)</f>
        <v>0</v>
      </c>
      <c r="M4378" s="36">
        <f>IF(D4378&gt;Educacao_infantil!$I$3,1,0)</f>
        <v>0</v>
      </c>
      <c r="N4378" s="7">
        <f>IF(I4378&lt;Educacao_infantil!$J$3,1,0)</f>
        <v>0</v>
      </c>
      <c r="O4378" s="22"/>
    </row>
    <row r="4379" spans="1:15" x14ac:dyDescent="0.25">
      <c r="A4379" s="8" t="s">
        <v>3512</v>
      </c>
      <c r="B4379" s="9" t="s">
        <v>14</v>
      </c>
      <c r="C4379" s="9" t="str">
        <f>VLOOKUP(B4379,'De-Para_Estado_Regiao'!$B$3:$C$29,2,0)</f>
        <v>Sul</v>
      </c>
      <c r="D4379" s="9">
        <v>240</v>
      </c>
      <c r="E4379" s="9">
        <v>0.67900000000000005</v>
      </c>
      <c r="F4379" s="9">
        <v>0.69599999999999995</v>
      </c>
      <c r="G4379" s="9">
        <v>0.54700000000000004</v>
      </c>
      <c r="H4379" s="9">
        <v>28426.240000000002</v>
      </c>
      <c r="I4379" s="6">
        <v>7</v>
      </c>
      <c r="J4379" s="36" t="str">
        <f t="shared" si="68"/>
        <v>Médio</v>
      </c>
      <c r="K4379" s="6">
        <f>IF(OR(B4379="",D4379="",E4379="",F4379="",G4379="",H4379=""),1,0)</f>
        <v>0</v>
      </c>
      <c r="L4379" s="6">
        <f>IF(C4379&lt;Panorama_geral!$B$3,1,0)</f>
        <v>0</v>
      </c>
      <c r="M4379" s="36">
        <f>IF(D4379&gt;Educacao_infantil!$I$3,1,0)</f>
        <v>0</v>
      </c>
      <c r="N4379" s="7">
        <f>IF(I4379&lt;Educacao_infantil!$J$3,1,0)</f>
        <v>0</v>
      </c>
      <c r="O4379" s="22"/>
    </row>
    <row r="4380" spans="1:15" x14ac:dyDescent="0.25">
      <c r="A4380" s="5" t="s">
        <v>3513</v>
      </c>
      <c r="B4380" s="6" t="s">
        <v>16</v>
      </c>
      <c r="C4380" s="9" t="str">
        <f>VLOOKUP(B4380,'De-Para_Estado_Regiao'!$B$3:$C$29,2,0)</f>
        <v>Sudeste</v>
      </c>
      <c r="D4380" s="6">
        <v>221</v>
      </c>
      <c r="E4380" s="6">
        <v>0.68</v>
      </c>
      <c r="F4380" s="6">
        <v>0.65700000000000003</v>
      </c>
      <c r="G4380" s="6">
        <v>0.59699999999999998</v>
      </c>
      <c r="H4380" s="6">
        <v>24288.41</v>
      </c>
      <c r="I4380" s="6">
        <v>4</v>
      </c>
      <c r="J4380" s="36" t="str">
        <f t="shared" si="68"/>
        <v>Médio</v>
      </c>
      <c r="K4380" s="6">
        <f>IF(OR(B4380="",D4380="",E4380="",F4380="",G4380="",H4380=""),1,0)</f>
        <v>0</v>
      </c>
      <c r="L4380" s="6">
        <f>IF(C4380&lt;Panorama_geral!$B$3,1,0)</f>
        <v>0</v>
      </c>
      <c r="M4380" s="36">
        <f>IF(D4380&gt;Educacao_infantil!$I$3,1,0)</f>
        <v>0</v>
      </c>
      <c r="N4380" s="7">
        <f>IF(I4380&lt;Educacao_infantil!$J$3,1,0)</f>
        <v>0</v>
      </c>
      <c r="O4380" s="22"/>
    </row>
    <row r="4381" spans="1:15" x14ac:dyDescent="0.25">
      <c r="A4381" s="5" t="s">
        <v>3515</v>
      </c>
      <c r="B4381" s="6" t="s">
        <v>270</v>
      </c>
      <c r="C4381" s="9" t="str">
        <f>VLOOKUP(B4381,'De-Para_Estado_Regiao'!$B$3:$C$29,2,0)</f>
        <v>Norte</v>
      </c>
      <c r="D4381" s="6">
        <v>270</v>
      </c>
      <c r="E4381" s="6">
        <v>0.63900000000000001</v>
      </c>
      <c r="F4381" s="6">
        <v>0.6</v>
      </c>
      <c r="G4381" s="6">
        <v>0.54900000000000004</v>
      </c>
      <c r="H4381" s="6">
        <v>16245.56</v>
      </c>
      <c r="I4381" s="6">
        <v>1</v>
      </c>
      <c r="J4381" s="36" t="str">
        <f t="shared" si="68"/>
        <v>Médio</v>
      </c>
      <c r="K4381" s="6">
        <f>IF(OR(B4381="",D4381="",E4381="",F4381="",G4381="",H4381=""),1,0)</f>
        <v>0</v>
      </c>
      <c r="L4381" s="6">
        <f>IF(C4381&lt;Panorama_geral!$B$3,1,0)</f>
        <v>0</v>
      </c>
      <c r="M4381" s="36">
        <f>IF(D4381&gt;Educacao_infantil!$I$3,1,0)</f>
        <v>0</v>
      </c>
      <c r="N4381" s="7">
        <f>IF(I4381&lt;Educacao_infantil!$J$3,1,0)</f>
        <v>1</v>
      </c>
      <c r="O4381" s="22"/>
    </row>
    <row r="4382" spans="1:15" x14ac:dyDescent="0.25">
      <c r="A4382" s="5" t="s">
        <v>3517</v>
      </c>
      <c r="B4382" s="6" t="s">
        <v>111</v>
      </c>
      <c r="C4382" s="9" t="str">
        <f>VLOOKUP(B4382,'De-Para_Estado_Regiao'!$B$3:$C$29,2,0)</f>
        <v>Norte</v>
      </c>
      <c r="D4382" s="6">
        <v>232</v>
      </c>
      <c r="E4382" s="6">
        <v>0.65</v>
      </c>
      <c r="F4382" s="6">
        <v>0.63300000000000001</v>
      </c>
      <c r="G4382" s="6">
        <v>0.52700000000000002</v>
      </c>
      <c r="H4382" s="6">
        <v>20274.37</v>
      </c>
      <c r="I4382" s="6">
        <v>1</v>
      </c>
      <c r="J4382" s="36" t="str">
        <f t="shared" si="68"/>
        <v>Médio</v>
      </c>
      <c r="K4382" s="6">
        <f>IF(OR(B4382="",D4382="",E4382="",F4382="",G4382="",H4382=""),1,0)</f>
        <v>0</v>
      </c>
      <c r="L4382" s="6">
        <f>IF(C4382&lt;Panorama_geral!$B$3,1,0)</f>
        <v>0</v>
      </c>
      <c r="M4382" s="36">
        <f>IF(D4382&gt;Educacao_infantil!$I$3,1,0)</f>
        <v>0</v>
      </c>
      <c r="N4382" s="7">
        <f>IF(I4382&lt;Educacao_infantil!$J$3,1,0)</f>
        <v>1</v>
      </c>
      <c r="O4382" s="22"/>
    </row>
    <row r="4383" spans="1:15" x14ac:dyDescent="0.25">
      <c r="A4383" s="8" t="s">
        <v>3518</v>
      </c>
      <c r="B4383" s="9" t="s">
        <v>22</v>
      </c>
      <c r="C4383" s="9" t="str">
        <f>VLOOKUP(B4383,'De-Para_Estado_Regiao'!$B$3:$C$29,2,0)</f>
        <v>Sul</v>
      </c>
      <c r="D4383" s="9">
        <v>158</v>
      </c>
      <c r="E4383" s="9">
        <v>0.747</v>
      </c>
      <c r="F4383" s="9">
        <v>0.745</v>
      </c>
      <c r="G4383" s="9">
        <v>0.69399999999999995</v>
      </c>
      <c r="H4383" s="9">
        <v>28117.54</v>
      </c>
      <c r="I4383" s="6">
        <v>5</v>
      </c>
      <c r="J4383" s="36" t="str">
        <f t="shared" si="68"/>
        <v>Alto</v>
      </c>
      <c r="K4383" s="6">
        <f>IF(OR(B4383="",D4383="",E4383="",F4383="",G4383="",H4383=""),1,0)</f>
        <v>0</v>
      </c>
      <c r="L4383" s="6">
        <f>IF(C4383&lt;Panorama_geral!$B$3,1,0)</f>
        <v>0</v>
      </c>
      <c r="M4383" s="36">
        <f>IF(D4383&gt;Educacao_infantil!$I$3,1,0)</f>
        <v>0</v>
      </c>
      <c r="N4383" s="7">
        <f>IF(I4383&lt;Educacao_infantil!$J$3,1,0)</f>
        <v>0</v>
      </c>
      <c r="O4383" s="22"/>
    </row>
    <row r="4384" spans="1:15" x14ac:dyDescent="0.25">
      <c r="A4384" s="5" t="s">
        <v>3519</v>
      </c>
      <c r="B4384" s="6" t="s">
        <v>7</v>
      </c>
      <c r="C4384" s="9" t="str">
        <f>VLOOKUP(B4384,'De-Para_Estado_Regiao'!$B$3:$C$29,2,0)</f>
        <v>Sudeste</v>
      </c>
      <c r="D4384" s="6">
        <v>287</v>
      </c>
      <c r="E4384" s="6">
        <v>0.7</v>
      </c>
      <c r="F4384" s="6">
        <v>0.64600000000000002</v>
      </c>
      <c r="G4384" s="6">
        <v>0.67700000000000005</v>
      </c>
      <c r="H4384" s="6">
        <v>30668.16</v>
      </c>
      <c r="I4384" s="6">
        <v>2</v>
      </c>
      <c r="J4384" s="36" t="str">
        <f t="shared" si="68"/>
        <v>Alto</v>
      </c>
      <c r="K4384" s="6">
        <f>IF(OR(B4384="",D4384="",E4384="",F4384="",G4384="",H4384=""),1,0)</f>
        <v>0</v>
      </c>
      <c r="L4384" s="6">
        <f>IF(C4384&lt;Panorama_geral!$B$3,1,0)</f>
        <v>0</v>
      </c>
      <c r="M4384" s="36">
        <f>IF(D4384&gt;Educacao_infantil!$I$3,1,0)</f>
        <v>0</v>
      </c>
      <c r="N4384" s="7">
        <f>IF(I4384&lt;Educacao_infantil!$J$3,1,0)</f>
        <v>0</v>
      </c>
      <c r="O4384" s="22"/>
    </row>
    <row r="4385" spans="1:15" x14ac:dyDescent="0.25">
      <c r="A4385" s="8" t="s">
        <v>3520</v>
      </c>
      <c r="B4385" s="9" t="s">
        <v>22</v>
      </c>
      <c r="C4385" s="9" t="str">
        <f>VLOOKUP(B4385,'De-Para_Estado_Regiao'!$B$3:$C$29,2,0)</f>
        <v>Sul</v>
      </c>
      <c r="D4385" s="9">
        <v>138</v>
      </c>
      <c r="E4385" s="9">
        <v>0.64500000000000002</v>
      </c>
      <c r="F4385" s="9">
        <v>0.64700000000000002</v>
      </c>
      <c r="G4385" s="9">
        <v>0.52500000000000002</v>
      </c>
      <c r="H4385" s="9">
        <v>25392.51</v>
      </c>
      <c r="I4385" s="6">
        <v>10</v>
      </c>
      <c r="J4385" s="36" t="str">
        <f t="shared" si="68"/>
        <v>Médio</v>
      </c>
      <c r="K4385" s="6">
        <f>IF(OR(B4385="",D4385="",E4385="",F4385="",G4385="",H4385=""),1,0)</f>
        <v>0</v>
      </c>
      <c r="L4385" s="6">
        <f>IF(C4385&lt;Panorama_geral!$B$3,1,0)</f>
        <v>0</v>
      </c>
      <c r="M4385" s="36">
        <f>IF(D4385&gt;Educacao_infantil!$I$3,1,0)</f>
        <v>0</v>
      </c>
      <c r="N4385" s="7">
        <f>IF(I4385&lt;Educacao_infantil!$J$3,1,0)</f>
        <v>0</v>
      </c>
      <c r="O4385" s="22"/>
    </row>
    <row r="4386" spans="1:15" x14ac:dyDescent="0.25">
      <c r="A4386" s="5" t="s">
        <v>212</v>
      </c>
      <c r="B4386" s="6" t="s">
        <v>59</v>
      </c>
      <c r="C4386" s="9" t="str">
        <f>VLOOKUP(B4386,'De-Para_Estado_Regiao'!$B$3:$C$29,2,0)</f>
        <v>Sul</v>
      </c>
      <c r="D4386" s="6">
        <v>255</v>
      </c>
      <c r="E4386" s="6">
        <v>0.77400000000000002</v>
      </c>
      <c r="F4386" s="6">
        <v>0.77400000000000002</v>
      </c>
      <c r="G4386" s="6">
        <v>0.67700000000000005</v>
      </c>
      <c r="H4386" s="6">
        <v>20318.63</v>
      </c>
      <c r="I4386" s="6">
        <v>5</v>
      </c>
      <c r="J4386" s="36" t="str">
        <f t="shared" si="68"/>
        <v>Alto</v>
      </c>
      <c r="K4386" s="6">
        <f>IF(OR(B4386="",D4386="",E4386="",F4386="",G4386="",H4386=""),1,0)</f>
        <v>0</v>
      </c>
      <c r="L4386" s="6">
        <f>IF(C4386&lt;Panorama_geral!$B$3,1,0)</f>
        <v>0</v>
      </c>
      <c r="M4386" s="36">
        <f>IF(D4386&gt;Educacao_infantil!$I$3,1,0)</f>
        <v>0</v>
      </c>
      <c r="N4386" s="7">
        <f>IF(I4386&lt;Educacao_infantil!$J$3,1,0)</f>
        <v>0</v>
      </c>
      <c r="O4386" s="22"/>
    </row>
    <row r="4387" spans="1:15" x14ac:dyDescent="0.25">
      <c r="A4387" s="5" t="s">
        <v>3524</v>
      </c>
      <c r="B4387" s="6" t="s">
        <v>7</v>
      </c>
      <c r="C4387" s="9" t="str">
        <f>VLOOKUP(B4387,'De-Para_Estado_Regiao'!$B$3:$C$29,2,0)</f>
        <v>Sudeste</v>
      </c>
      <c r="D4387" s="6">
        <v>232</v>
      </c>
      <c r="E4387" s="6">
        <v>0.7</v>
      </c>
      <c r="F4387" s="6">
        <v>0.69</v>
      </c>
      <c r="G4387" s="6">
        <v>0.60399999999999998</v>
      </c>
      <c r="H4387" s="6">
        <v>22094.3</v>
      </c>
      <c r="I4387" s="6">
        <v>2</v>
      </c>
      <c r="J4387" s="36" t="str">
        <f t="shared" si="68"/>
        <v>Alto</v>
      </c>
      <c r="K4387" s="6">
        <f>IF(OR(B4387="",D4387="",E4387="",F4387="",G4387="",H4387=""),1,0)</f>
        <v>0</v>
      </c>
      <c r="L4387" s="6">
        <f>IF(C4387&lt;Panorama_geral!$B$3,1,0)</f>
        <v>0</v>
      </c>
      <c r="M4387" s="36">
        <f>IF(D4387&gt;Educacao_infantil!$I$3,1,0)</f>
        <v>0</v>
      </c>
      <c r="N4387" s="7">
        <f>IF(I4387&lt;Educacao_infantil!$J$3,1,0)</f>
        <v>0</v>
      </c>
      <c r="O4387" s="22"/>
    </row>
    <row r="4388" spans="1:15" x14ac:dyDescent="0.25">
      <c r="A4388" s="8" t="s">
        <v>3525</v>
      </c>
      <c r="B4388" s="9" t="s">
        <v>59</v>
      </c>
      <c r="C4388" s="9" t="str">
        <f>VLOOKUP(B4388,'De-Para_Estado_Regiao'!$B$3:$C$29,2,0)</f>
        <v>Sul</v>
      </c>
      <c r="D4388" s="9">
        <v>66</v>
      </c>
      <c r="E4388" s="9">
        <v>0.77700000000000002</v>
      </c>
      <c r="F4388" s="9">
        <v>0.76200000000000001</v>
      </c>
      <c r="G4388" s="9">
        <v>0.71199999999999997</v>
      </c>
      <c r="H4388" s="9">
        <v>43582.239999999998</v>
      </c>
      <c r="I4388" s="6">
        <v>1</v>
      </c>
      <c r="J4388" s="36" t="str">
        <f t="shared" si="68"/>
        <v>Alto</v>
      </c>
      <c r="K4388" s="6">
        <f>IF(OR(B4388="",D4388="",E4388="",F4388="",G4388="",H4388=""),1,0)</f>
        <v>0</v>
      </c>
      <c r="L4388" s="6">
        <f>IF(C4388&lt;Panorama_geral!$B$3,1,0)</f>
        <v>0</v>
      </c>
      <c r="M4388" s="36">
        <f>IF(D4388&gt;Educacao_infantil!$I$3,1,0)</f>
        <v>0</v>
      </c>
      <c r="N4388" s="7">
        <f>IF(I4388&lt;Educacao_infantil!$J$3,1,0)</f>
        <v>1</v>
      </c>
      <c r="O4388" s="22"/>
    </row>
    <row r="4389" spans="1:15" x14ac:dyDescent="0.25">
      <c r="A4389" s="5" t="s">
        <v>3528</v>
      </c>
      <c r="B4389" s="6" t="s">
        <v>59</v>
      </c>
      <c r="C4389" s="9" t="str">
        <f>VLOOKUP(B4389,'De-Para_Estado_Regiao'!$B$3:$C$29,2,0)</f>
        <v>Sul</v>
      </c>
      <c r="D4389" s="6">
        <v>105</v>
      </c>
      <c r="E4389" s="6">
        <v>0.73</v>
      </c>
      <c r="F4389" s="6">
        <v>0.73199999999999998</v>
      </c>
      <c r="G4389" s="6">
        <v>0.63900000000000001</v>
      </c>
      <c r="H4389" s="6">
        <v>29030.32</v>
      </c>
      <c r="I4389" s="6">
        <v>3</v>
      </c>
      <c r="J4389" s="36" t="str">
        <f t="shared" si="68"/>
        <v>Alto</v>
      </c>
      <c r="K4389" s="6">
        <f>IF(OR(B4389="",D4389="",E4389="",F4389="",G4389="",H4389=""),1,0)</f>
        <v>0</v>
      </c>
      <c r="L4389" s="6">
        <f>IF(C4389&lt;Panorama_geral!$B$3,1,0)</f>
        <v>0</v>
      </c>
      <c r="M4389" s="36">
        <f>IF(D4389&gt;Educacao_infantil!$I$3,1,0)</f>
        <v>0</v>
      </c>
      <c r="N4389" s="7">
        <f>IF(I4389&lt;Educacao_infantil!$J$3,1,0)</f>
        <v>0</v>
      </c>
      <c r="O4389" s="22"/>
    </row>
    <row r="4390" spans="1:15" x14ac:dyDescent="0.25">
      <c r="A4390" s="8" t="s">
        <v>3531</v>
      </c>
      <c r="B4390" s="9" t="s">
        <v>22</v>
      </c>
      <c r="C4390" s="9" t="str">
        <f>VLOOKUP(B4390,'De-Para_Estado_Regiao'!$B$3:$C$29,2,0)</f>
        <v>Sul</v>
      </c>
      <c r="D4390" s="9">
        <v>273</v>
      </c>
      <c r="E4390" s="9">
        <v>0.64800000000000002</v>
      </c>
      <c r="F4390" s="9">
        <v>0.63600000000000001</v>
      </c>
      <c r="G4390" s="9">
        <v>0.52100000000000002</v>
      </c>
      <c r="H4390" s="9">
        <v>18755.37</v>
      </c>
      <c r="I4390" s="6">
        <v>2</v>
      </c>
      <c r="J4390" s="36" t="str">
        <f t="shared" si="68"/>
        <v>Médio</v>
      </c>
      <c r="K4390" s="6">
        <f>IF(OR(B4390="",D4390="",E4390="",F4390="",G4390="",H4390=""),1,0)</f>
        <v>0</v>
      </c>
      <c r="L4390" s="6">
        <f>IF(C4390&lt;Panorama_geral!$B$3,1,0)</f>
        <v>0</v>
      </c>
      <c r="M4390" s="36">
        <f>IF(D4390&gt;Educacao_infantil!$I$3,1,0)</f>
        <v>0</v>
      </c>
      <c r="N4390" s="7">
        <f>IF(I4390&lt;Educacao_infantil!$J$3,1,0)</f>
        <v>0</v>
      </c>
      <c r="O4390" s="22"/>
    </row>
    <row r="4391" spans="1:15" x14ac:dyDescent="0.25">
      <c r="A4391" s="5" t="s">
        <v>3532</v>
      </c>
      <c r="B4391" s="6" t="s">
        <v>22</v>
      </c>
      <c r="C4391" s="9" t="str">
        <f>VLOOKUP(B4391,'De-Para_Estado_Regiao'!$B$3:$C$29,2,0)</f>
        <v>Sul</v>
      </c>
      <c r="D4391" s="6">
        <v>117</v>
      </c>
      <c r="E4391" s="6">
        <v>0.71499999999999997</v>
      </c>
      <c r="F4391" s="6">
        <v>0.67100000000000004</v>
      </c>
      <c r="G4391" s="6">
        <v>0.66500000000000004</v>
      </c>
      <c r="H4391" s="6">
        <v>43913.7</v>
      </c>
      <c r="I4391" s="6">
        <v>1</v>
      </c>
      <c r="J4391" s="36" t="str">
        <f t="shared" si="68"/>
        <v>Alto</v>
      </c>
      <c r="K4391" s="6">
        <f>IF(OR(B4391="",D4391="",E4391="",F4391="",G4391="",H4391=""),1,0)</f>
        <v>0</v>
      </c>
      <c r="L4391" s="6">
        <f>IF(C4391&lt;Panorama_geral!$B$3,1,0)</f>
        <v>0</v>
      </c>
      <c r="M4391" s="36">
        <f>IF(D4391&gt;Educacao_infantil!$I$3,1,0)</f>
        <v>0</v>
      </c>
      <c r="N4391" s="7">
        <f>IF(I4391&lt;Educacao_infantil!$J$3,1,0)</f>
        <v>1</v>
      </c>
      <c r="O4391" s="22"/>
    </row>
    <row r="4392" spans="1:15" x14ac:dyDescent="0.25">
      <c r="A4392" s="5" t="s">
        <v>3534</v>
      </c>
      <c r="B4392" s="6" t="s">
        <v>210</v>
      </c>
      <c r="C4392" s="9" t="str">
        <f>VLOOKUP(B4392,'De-Para_Estado_Regiao'!$B$3:$C$29,2,0)</f>
        <v>Norte</v>
      </c>
      <c r="D4392" s="6">
        <v>744</v>
      </c>
      <c r="E4392" s="6">
        <v>0.64300000000000002</v>
      </c>
      <c r="F4392" s="6">
        <v>0.63600000000000001</v>
      </c>
      <c r="G4392" s="6">
        <v>0.55000000000000004</v>
      </c>
      <c r="H4392" s="6">
        <v>14204.35</v>
      </c>
      <c r="I4392" s="6">
        <v>9</v>
      </c>
      <c r="J4392" s="36" t="str">
        <f t="shared" si="68"/>
        <v>Médio</v>
      </c>
      <c r="K4392" s="6">
        <f>IF(OR(B4392="",D4392="",E4392="",F4392="",G4392="",H4392=""),1,0)</f>
        <v>0</v>
      </c>
      <c r="L4392" s="6">
        <f>IF(C4392&lt;Panorama_geral!$B$3,1,0)</f>
        <v>0</v>
      </c>
      <c r="M4392" s="36">
        <f>IF(D4392&gt;Educacao_infantil!$I$3,1,0)</f>
        <v>0</v>
      </c>
      <c r="N4392" s="7">
        <f>IF(I4392&lt;Educacao_infantil!$J$3,1,0)</f>
        <v>0</v>
      </c>
      <c r="O4392" s="22"/>
    </row>
    <row r="4393" spans="1:15" x14ac:dyDescent="0.25">
      <c r="A4393" s="5" t="s">
        <v>3536</v>
      </c>
      <c r="B4393" s="6" t="s">
        <v>29</v>
      </c>
      <c r="C4393" s="9" t="str">
        <f>VLOOKUP(B4393,'De-Para_Estado_Regiao'!$B$3:$C$29,2,0)</f>
        <v>Centro-Oeste</v>
      </c>
      <c r="D4393" s="6">
        <v>217</v>
      </c>
      <c r="E4393" s="6">
        <v>0.66700000000000004</v>
      </c>
      <c r="F4393" s="6">
        <v>0.61599999999999999</v>
      </c>
      <c r="G4393" s="6">
        <v>0.58899999999999997</v>
      </c>
      <c r="H4393" s="6">
        <v>31345.42</v>
      </c>
      <c r="I4393" s="6">
        <v>1</v>
      </c>
      <c r="J4393" s="36" t="str">
        <f t="shared" si="68"/>
        <v>Médio</v>
      </c>
      <c r="K4393" s="6">
        <f>IF(OR(B4393="",D4393="",E4393="",F4393="",G4393="",H4393=""),1,0)</f>
        <v>0</v>
      </c>
      <c r="L4393" s="6">
        <f>IF(C4393&lt;Panorama_geral!$B$3,1,0)</f>
        <v>0</v>
      </c>
      <c r="M4393" s="36">
        <f>IF(D4393&gt;Educacao_infantil!$I$3,1,0)</f>
        <v>0</v>
      </c>
      <c r="N4393" s="7">
        <f>IF(I4393&lt;Educacao_infantil!$J$3,1,0)</f>
        <v>1</v>
      </c>
      <c r="O4393" s="22"/>
    </row>
    <row r="4394" spans="1:15" x14ac:dyDescent="0.25">
      <c r="A4394" s="5" t="s">
        <v>3538</v>
      </c>
      <c r="B4394" s="6" t="s">
        <v>31</v>
      </c>
      <c r="C4394" s="9" t="str">
        <f>VLOOKUP(B4394,'De-Para_Estado_Regiao'!$B$3:$C$29,2,0)</f>
        <v>Nordeste</v>
      </c>
      <c r="D4394" s="6">
        <v>492</v>
      </c>
      <c r="E4394" s="6">
        <v>0.61599999999999999</v>
      </c>
      <c r="F4394" s="6">
        <v>0.55100000000000005</v>
      </c>
      <c r="G4394" s="6">
        <v>0.55100000000000005</v>
      </c>
      <c r="H4394" s="6">
        <v>6965.5</v>
      </c>
      <c r="I4394" s="6">
        <v>3</v>
      </c>
      <c r="J4394" s="36" t="str">
        <f t="shared" si="68"/>
        <v>Médio</v>
      </c>
      <c r="K4394" s="6">
        <f>IF(OR(B4394="",D4394="",E4394="",F4394="",G4394="",H4394=""),1,0)</f>
        <v>0</v>
      </c>
      <c r="L4394" s="6">
        <f>IF(C4394&lt;Panorama_geral!$B$3,1,0)</f>
        <v>0</v>
      </c>
      <c r="M4394" s="36">
        <f>IF(D4394&gt;Educacao_infantil!$I$3,1,0)</f>
        <v>0</v>
      </c>
      <c r="N4394" s="7">
        <f>IF(I4394&lt;Educacao_infantil!$J$3,1,0)</f>
        <v>0</v>
      </c>
      <c r="O4394" s="22"/>
    </row>
    <row r="4395" spans="1:15" x14ac:dyDescent="0.25">
      <c r="A4395" s="8" t="s">
        <v>3539</v>
      </c>
      <c r="B4395" s="9" t="s">
        <v>16</v>
      </c>
      <c r="C4395" s="9" t="str">
        <f>VLOOKUP(B4395,'De-Para_Estado_Regiao'!$B$3:$C$29,2,0)</f>
        <v>Sudeste</v>
      </c>
      <c r="D4395" s="9">
        <v>108</v>
      </c>
      <c r="E4395" s="9">
        <v>0.71099999999999997</v>
      </c>
      <c r="F4395" s="9">
        <v>0.72199999999999998</v>
      </c>
      <c r="G4395" s="9">
        <v>0.58399999999999996</v>
      </c>
      <c r="H4395" s="9">
        <v>38761.660000000003</v>
      </c>
      <c r="I4395" s="6">
        <v>1</v>
      </c>
      <c r="J4395" s="36" t="str">
        <f t="shared" si="68"/>
        <v>Alto</v>
      </c>
      <c r="K4395" s="6">
        <f>IF(OR(B4395="",D4395="",E4395="",F4395="",G4395="",H4395=""),1,0)</f>
        <v>0</v>
      </c>
      <c r="L4395" s="6">
        <f>IF(C4395&lt;Panorama_geral!$B$3,1,0)</f>
        <v>0</v>
      </c>
      <c r="M4395" s="36">
        <f>IF(D4395&gt;Educacao_infantil!$I$3,1,0)</f>
        <v>0</v>
      </c>
      <c r="N4395" s="7">
        <f>IF(I4395&lt;Educacao_infantil!$J$3,1,0)</f>
        <v>1</v>
      </c>
      <c r="O4395" s="22"/>
    </row>
    <row r="4396" spans="1:15" x14ac:dyDescent="0.25">
      <c r="A4396" s="5" t="s">
        <v>3544</v>
      </c>
      <c r="B4396" s="6" t="s">
        <v>16</v>
      </c>
      <c r="C4396" s="9" t="str">
        <f>VLOOKUP(B4396,'De-Para_Estado_Regiao'!$B$3:$C$29,2,0)</f>
        <v>Sudeste</v>
      </c>
      <c r="D4396" s="6">
        <v>401</v>
      </c>
      <c r="E4396" s="6">
        <v>0.61599999999999999</v>
      </c>
      <c r="F4396" s="6">
        <v>0.58399999999999996</v>
      </c>
      <c r="G4396" s="6">
        <v>0.501</v>
      </c>
      <c r="H4396" s="6">
        <v>13186.12</v>
      </c>
      <c r="I4396" s="6">
        <v>10</v>
      </c>
      <c r="J4396" s="36" t="str">
        <f t="shared" si="68"/>
        <v>Médio</v>
      </c>
      <c r="K4396" s="6">
        <f>IF(OR(B4396="",D4396="",E4396="",F4396="",G4396="",H4396=""),1,0)</f>
        <v>0</v>
      </c>
      <c r="L4396" s="6">
        <f>IF(C4396&lt;Panorama_geral!$B$3,1,0)</f>
        <v>0</v>
      </c>
      <c r="M4396" s="36">
        <f>IF(D4396&gt;Educacao_infantil!$I$3,1,0)</f>
        <v>0</v>
      </c>
      <c r="N4396" s="7">
        <f>IF(I4396&lt;Educacao_infantil!$J$3,1,0)</f>
        <v>0</v>
      </c>
      <c r="O4396" s="22"/>
    </row>
    <row r="4397" spans="1:15" x14ac:dyDescent="0.25">
      <c r="A4397" s="8" t="s">
        <v>3545</v>
      </c>
      <c r="B4397" s="9" t="s">
        <v>16</v>
      </c>
      <c r="C4397" s="9" t="str">
        <f>VLOOKUP(B4397,'De-Para_Estado_Regiao'!$B$3:$C$29,2,0)</f>
        <v>Sudeste</v>
      </c>
      <c r="D4397" s="9">
        <v>273</v>
      </c>
      <c r="E4397" s="9">
        <v>0.71499999999999997</v>
      </c>
      <c r="F4397" s="9">
        <v>0.67300000000000004</v>
      </c>
      <c r="G4397" s="9">
        <v>0.64400000000000002</v>
      </c>
      <c r="H4397" s="9">
        <v>18865.71</v>
      </c>
      <c r="I4397" s="6">
        <v>4</v>
      </c>
      <c r="J4397" s="36" t="str">
        <f t="shared" si="68"/>
        <v>Alto</v>
      </c>
      <c r="K4397" s="6">
        <f>IF(OR(B4397="",D4397="",E4397="",F4397="",G4397="",H4397=""),1,0)</f>
        <v>0</v>
      </c>
      <c r="L4397" s="6">
        <f>IF(C4397&lt;Panorama_geral!$B$3,1,0)</f>
        <v>0</v>
      </c>
      <c r="M4397" s="36">
        <f>IF(D4397&gt;Educacao_infantil!$I$3,1,0)</f>
        <v>0</v>
      </c>
      <c r="N4397" s="7">
        <f>IF(I4397&lt;Educacao_infantil!$J$3,1,0)</f>
        <v>0</v>
      </c>
      <c r="O4397" s="22"/>
    </row>
    <row r="4398" spans="1:15" x14ac:dyDescent="0.25">
      <c r="A4398" s="5" t="s">
        <v>3546</v>
      </c>
      <c r="B4398" s="6" t="s">
        <v>59</v>
      </c>
      <c r="C4398" s="9" t="str">
        <f>VLOOKUP(B4398,'De-Para_Estado_Regiao'!$B$3:$C$29,2,0)</f>
        <v>Sul</v>
      </c>
      <c r="D4398" s="6">
        <v>429</v>
      </c>
      <c r="E4398" s="6">
        <v>0.746</v>
      </c>
      <c r="F4398" s="6">
        <v>0.753</v>
      </c>
      <c r="G4398" s="6">
        <v>0.64200000000000002</v>
      </c>
      <c r="H4398" s="6">
        <v>11921.26</v>
      </c>
      <c r="I4398" s="6">
        <v>2</v>
      </c>
      <c r="J4398" s="36" t="str">
        <f t="shared" si="68"/>
        <v>Alto</v>
      </c>
      <c r="K4398" s="6">
        <f>IF(OR(B4398="",D4398="",E4398="",F4398="",G4398="",H4398=""),1,0)</f>
        <v>0</v>
      </c>
      <c r="L4398" s="6">
        <f>IF(C4398&lt;Panorama_geral!$B$3,1,0)</f>
        <v>0</v>
      </c>
      <c r="M4398" s="36">
        <f>IF(D4398&gt;Educacao_infantil!$I$3,1,0)</f>
        <v>0</v>
      </c>
      <c r="N4398" s="7">
        <f>IF(I4398&lt;Educacao_infantil!$J$3,1,0)</f>
        <v>0</v>
      </c>
      <c r="O4398" s="22"/>
    </row>
    <row r="4399" spans="1:15" x14ac:dyDescent="0.25">
      <c r="A4399" s="8" t="s">
        <v>3547</v>
      </c>
      <c r="B4399" s="9" t="s">
        <v>29</v>
      </c>
      <c r="C4399" s="9" t="str">
        <f>VLOOKUP(B4399,'De-Para_Estado_Regiao'!$B$3:$C$29,2,0)</f>
        <v>Centro-Oeste</v>
      </c>
      <c r="D4399" s="9">
        <v>138</v>
      </c>
      <c r="E4399" s="9">
        <v>0.66</v>
      </c>
      <c r="F4399" s="9">
        <v>0.67400000000000004</v>
      </c>
      <c r="G4399" s="9">
        <v>0.52800000000000002</v>
      </c>
      <c r="H4399" s="9">
        <v>25801.78</v>
      </c>
      <c r="I4399" s="6">
        <v>1</v>
      </c>
      <c r="J4399" s="36" t="str">
        <f t="shared" si="68"/>
        <v>Médio</v>
      </c>
      <c r="K4399" s="6">
        <f>IF(OR(B4399="",D4399="",E4399="",F4399="",G4399="",H4399=""),1,0)</f>
        <v>0</v>
      </c>
      <c r="L4399" s="6">
        <f>IF(C4399&lt;Panorama_geral!$B$3,1,0)</f>
        <v>0</v>
      </c>
      <c r="M4399" s="36">
        <f>IF(D4399&gt;Educacao_infantil!$I$3,1,0)</f>
        <v>0</v>
      </c>
      <c r="N4399" s="7">
        <f>IF(I4399&lt;Educacao_infantil!$J$3,1,0)</f>
        <v>1</v>
      </c>
      <c r="O4399" s="22"/>
    </row>
    <row r="4400" spans="1:15" x14ac:dyDescent="0.25">
      <c r="A4400" s="5" t="s">
        <v>3548</v>
      </c>
      <c r="B4400" s="6" t="s">
        <v>16</v>
      </c>
      <c r="C4400" s="9" t="str">
        <f>VLOOKUP(B4400,'De-Para_Estado_Regiao'!$B$3:$C$29,2,0)</f>
        <v>Sudeste</v>
      </c>
      <c r="D4400" s="6">
        <v>237</v>
      </c>
      <c r="E4400" s="6">
        <v>0.68799999999999994</v>
      </c>
      <c r="F4400" s="6">
        <v>0.71099999999999997</v>
      </c>
      <c r="G4400" s="6">
        <v>0.52800000000000002</v>
      </c>
      <c r="H4400" s="6">
        <v>23063.95</v>
      </c>
      <c r="I4400" s="6">
        <v>1</v>
      </c>
      <c r="J4400" s="36" t="str">
        <f t="shared" si="68"/>
        <v>Médio</v>
      </c>
      <c r="K4400" s="6">
        <f>IF(OR(B4400="",D4400="",E4400="",F4400="",G4400="",H4400=""),1,0)</f>
        <v>0</v>
      </c>
      <c r="L4400" s="6">
        <f>IF(C4400&lt;Panorama_geral!$B$3,1,0)</f>
        <v>0</v>
      </c>
      <c r="M4400" s="36">
        <f>IF(D4400&gt;Educacao_infantil!$I$3,1,0)</f>
        <v>0</v>
      </c>
      <c r="N4400" s="7">
        <f>IF(I4400&lt;Educacao_infantil!$J$3,1,0)</f>
        <v>1</v>
      </c>
      <c r="O4400" s="22"/>
    </row>
    <row r="4401" spans="1:15" x14ac:dyDescent="0.25">
      <c r="A4401" s="8" t="s">
        <v>3549</v>
      </c>
      <c r="B4401" s="9" t="s">
        <v>31</v>
      </c>
      <c r="C4401" s="9" t="str">
        <f>VLOOKUP(B4401,'De-Para_Estado_Regiao'!$B$3:$C$29,2,0)</f>
        <v>Nordeste</v>
      </c>
      <c r="D4401" s="9">
        <v>501</v>
      </c>
      <c r="E4401" s="9">
        <v>0.61199999999999999</v>
      </c>
      <c r="F4401" s="9">
        <v>0.55200000000000005</v>
      </c>
      <c r="G4401" s="9">
        <v>0.53500000000000003</v>
      </c>
      <c r="H4401" s="9">
        <v>7896.49</v>
      </c>
      <c r="I4401" s="6">
        <v>1</v>
      </c>
      <c r="J4401" s="36" t="str">
        <f t="shared" si="68"/>
        <v>Médio</v>
      </c>
      <c r="K4401" s="6">
        <f>IF(OR(B4401="",D4401="",E4401="",F4401="",G4401="",H4401=""),1,0)</f>
        <v>0</v>
      </c>
      <c r="L4401" s="6">
        <f>IF(C4401&lt;Panorama_geral!$B$3,1,0)</f>
        <v>0</v>
      </c>
      <c r="M4401" s="36">
        <f>IF(D4401&gt;Educacao_infantil!$I$3,1,0)</f>
        <v>0</v>
      </c>
      <c r="N4401" s="7">
        <f>IF(I4401&lt;Educacao_infantil!$J$3,1,0)</f>
        <v>1</v>
      </c>
      <c r="O4401" s="22"/>
    </row>
    <row r="4402" spans="1:15" x14ac:dyDescent="0.25">
      <c r="A4402" s="8" t="s">
        <v>3551</v>
      </c>
      <c r="B4402" s="9" t="s">
        <v>7</v>
      </c>
      <c r="C4402" s="9" t="str">
        <f>VLOOKUP(B4402,'De-Para_Estado_Regiao'!$B$3:$C$29,2,0)</f>
        <v>Sudeste</v>
      </c>
      <c r="D4402" s="9">
        <v>81</v>
      </c>
      <c r="E4402" s="9">
        <v>0.73</v>
      </c>
      <c r="F4402" s="9">
        <v>0.68</v>
      </c>
      <c r="G4402" s="9">
        <v>0.67300000000000004</v>
      </c>
      <c r="H4402" s="9">
        <v>54076.6</v>
      </c>
      <c r="I4402" s="6">
        <v>2</v>
      </c>
      <c r="J4402" s="36" t="str">
        <f t="shared" si="68"/>
        <v>Alto</v>
      </c>
      <c r="K4402" s="6">
        <f>IF(OR(B4402="",D4402="",E4402="",F4402="",G4402="",H4402=""),1,0)</f>
        <v>0</v>
      </c>
      <c r="L4402" s="6">
        <f>IF(C4402&lt;Panorama_geral!$B$3,1,0)</f>
        <v>0</v>
      </c>
      <c r="M4402" s="36">
        <f>IF(D4402&gt;Educacao_infantil!$I$3,1,0)</f>
        <v>0</v>
      </c>
      <c r="N4402" s="7">
        <f>IF(I4402&lt;Educacao_infantil!$J$3,1,0)</f>
        <v>0</v>
      </c>
      <c r="O4402" s="22"/>
    </row>
    <row r="4403" spans="1:15" x14ac:dyDescent="0.25">
      <c r="A4403" s="5" t="s">
        <v>3552</v>
      </c>
      <c r="B4403" s="6" t="s">
        <v>31</v>
      </c>
      <c r="C4403" s="9" t="str">
        <f>VLOOKUP(B4403,'De-Para_Estado_Regiao'!$B$3:$C$29,2,0)</f>
        <v>Nordeste</v>
      </c>
      <c r="D4403" s="6">
        <v>584</v>
      </c>
      <c r="E4403" s="6">
        <v>0.624</v>
      </c>
      <c r="F4403" s="6">
        <v>0.56200000000000006</v>
      </c>
      <c r="G4403" s="6">
        <v>0.58799999999999997</v>
      </c>
      <c r="H4403" s="6">
        <v>8747.31</v>
      </c>
      <c r="I4403" s="6">
        <v>16</v>
      </c>
      <c r="J4403" s="36" t="str">
        <f t="shared" si="68"/>
        <v>Médio</v>
      </c>
      <c r="K4403" s="6">
        <f>IF(OR(B4403="",D4403="",E4403="",F4403="",G4403="",H4403=""),1,0)</f>
        <v>0</v>
      </c>
      <c r="L4403" s="6">
        <f>IF(C4403&lt;Panorama_geral!$B$3,1,0)</f>
        <v>0</v>
      </c>
      <c r="M4403" s="36">
        <f>IF(D4403&gt;Educacao_infantil!$I$3,1,0)</f>
        <v>0</v>
      </c>
      <c r="N4403" s="7">
        <f>IF(I4403&lt;Educacao_infantil!$J$3,1,0)</f>
        <v>0</v>
      </c>
      <c r="O4403" s="22"/>
    </row>
    <row r="4404" spans="1:15" x14ac:dyDescent="0.25">
      <c r="A4404" s="5" t="s">
        <v>3554</v>
      </c>
      <c r="B4404" s="6" t="s">
        <v>19</v>
      </c>
      <c r="C4404" s="9" t="str">
        <f>VLOOKUP(B4404,'De-Para_Estado_Regiao'!$B$3:$C$29,2,0)</f>
        <v>Nordeste</v>
      </c>
      <c r="D4404" s="6">
        <v>606</v>
      </c>
      <c r="E4404" s="6">
        <v>0.60399999999999998</v>
      </c>
      <c r="F4404" s="6">
        <v>0.54600000000000004</v>
      </c>
      <c r="G4404" s="6">
        <v>0.52900000000000003</v>
      </c>
      <c r="H4404" s="6">
        <v>10546.2</v>
      </c>
      <c r="I4404" s="6">
        <v>1</v>
      </c>
      <c r="J4404" s="36" t="str">
        <f t="shared" si="68"/>
        <v>Médio</v>
      </c>
      <c r="K4404" s="6">
        <f>IF(OR(B4404="",D4404="",E4404="",F4404="",G4404="",H4404=""),1,0)</f>
        <v>0</v>
      </c>
      <c r="L4404" s="6">
        <f>IF(C4404&lt;Panorama_geral!$B$3,1,0)</f>
        <v>0</v>
      </c>
      <c r="M4404" s="36">
        <f>IF(D4404&gt;Educacao_infantil!$I$3,1,0)</f>
        <v>0</v>
      </c>
      <c r="N4404" s="7">
        <f>IF(I4404&lt;Educacao_infantil!$J$3,1,0)</f>
        <v>1</v>
      </c>
      <c r="O4404" s="22"/>
    </row>
    <row r="4405" spans="1:15" x14ac:dyDescent="0.25">
      <c r="A4405" s="8" t="s">
        <v>3557</v>
      </c>
      <c r="B4405" s="9" t="s">
        <v>22</v>
      </c>
      <c r="C4405" s="9" t="str">
        <f>VLOOKUP(B4405,'De-Para_Estado_Regiao'!$B$3:$C$29,2,0)</f>
        <v>Sul</v>
      </c>
      <c r="D4405" s="9">
        <v>124</v>
      </c>
      <c r="E4405" s="9">
        <v>0.7</v>
      </c>
      <c r="F4405" s="9">
        <v>0.67300000000000004</v>
      </c>
      <c r="G4405" s="9">
        <v>0.625</v>
      </c>
      <c r="H4405" s="9">
        <v>49434.14</v>
      </c>
      <c r="I4405" s="6">
        <v>1</v>
      </c>
      <c r="J4405" s="36" t="str">
        <f t="shared" si="68"/>
        <v>Alto</v>
      </c>
      <c r="K4405" s="6">
        <f>IF(OR(B4405="",D4405="",E4405="",F4405="",G4405="",H4405=""),1,0)</f>
        <v>0</v>
      </c>
      <c r="L4405" s="6">
        <f>IF(C4405&lt;Panorama_geral!$B$3,1,0)</f>
        <v>0</v>
      </c>
      <c r="M4405" s="36">
        <f>IF(D4405&gt;Educacao_infantil!$I$3,1,0)</f>
        <v>0</v>
      </c>
      <c r="N4405" s="7">
        <f>IF(I4405&lt;Educacao_infantil!$J$3,1,0)</f>
        <v>1</v>
      </c>
      <c r="O4405" s="22"/>
    </row>
    <row r="4406" spans="1:15" x14ac:dyDescent="0.25">
      <c r="A4406" s="8" t="s">
        <v>3559</v>
      </c>
      <c r="B4406" s="9" t="s">
        <v>31</v>
      </c>
      <c r="C4406" s="9" t="str">
        <f>VLOOKUP(B4406,'De-Para_Estado_Regiao'!$B$3:$C$29,2,0)</f>
        <v>Nordeste</v>
      </c>
      <c r="D4406" s="9">
        <v>700</v>
      </c>
      <c r="E4406" s="9">
        <v>0.60399999999999998</v>
      </c>
      <c r="F4406" s="9">
        <v>0.56999999999999995</v>
      </c>
      <c r="G4406" s="9">
        <v>0.52200000000000002</v>
      </c>
      <c r="H4406" s="9">
        <v>7250.53</v>
      </c>
      <c r="I4406" s="6">
        <v>2</v>
      </c>
      <c r="J4406" s="36" t="str">
        <f t="shared" si="68"/>
        <v>Médio</v>
      </c>
      <c r="K4406" s="6">
        <f>IF(OR(B4406="",D4406="",E4406="",F4406="",G4406="",H4406=""),1,0)</f>
        <v>0</v>
      </c>
      <c r="L4406" s="6">
        <f>IF(C4406&lt;Panorama_geral!$B$3,1,0)</f>
        <v>0</v>
      </c>
      <c r="M4406" s="36">
        <f>IF(D4406&gt;Educacao_infantil!$I$3,1,0)</f>
        <v>0</v>
      </c>
      <c r="N4406" s="7">
        <f>IF(I4406&lt;Educacao_infantil!$J$3,1,0)</f>
        <v>0</v>
      </c>
      <c r="O4406" s="22"/>
    </row>
    <row r="4407" spans="1:15" x14ac:dyDescent="0.25">
      <c r="A4407" s="5" t="s">
        <v>3560</v>
      </c>
      <c r="B4407" s="6" t="s">
        <v>94</v>
      </c>
      <c r="C4407" s="9" t="str">
        <f>VLOOKUP(B4407,'De-Para_Estado_Regiao'!$B$3:$C$29,2,0)</f>
        <v>Nordeste</v>
      </c>
      <c r="D4407" s="6">
        <v>767</v>
      </c>
      <c r="E4407" s="6">
        <v>0.66</v>
      </c>
      <c r="F4407" s="6">
        <v>0.61899999999999999</v>
      </c>
      <c r="G4407" s="6">
        <v>0.58499999999999996</v>
      </c>
      <c r="H4407" s="6">
        <v>10056.879999999999</v>
      </c>
      <c r="I4407" s="6">
        <v>14</v>
      </c>
      <c r="J4407" s="36" t="str">
        <f t="shared" si="68"/>
        <v>Médio</v>
      </c>
      <c r="K4407" s="6">
        <f>IF(OR(B4407="",D4407="",E4407="",F4407="",G4407="",H4407=""),1,0)</f>
        <v>0</v>
      </c>
      <c r="L4407" s="6">
        <f>IF(C4407&lt;Panorama_geral!$B$3,1,0)</f>
        <v>0</v>
      </c>
      <c r="M4407" s="36">
        <f>IF(D4407&gt;Educacao_infantil!$I$3,1,0)</f>
        <v>0</v>
      </c>
      <c r="N4407" s="7">
        <f>IF(I4407&lt;Educacao_infantil!$J$3,1,0)</f>
        <v>0</v>
      </c>
      <c r="O4407" s="22"/>
    </row>
    <row r="4408" spans="1:15" x14ac:dyDescent="0.25">
      <c r="A4408" s="5" t="s">
        <v>3562</v>
      </c>
      <c r="B4408" s="6" t="s">
        <v>59</v>
      </c>
      <c r="C4408" s="9" t="str">
        <f>VLOOKUP(B4408,'De-Para_Estado_Regiao'!$B$3:$C$29,2,0)</f>
        <v>Sul</v>
      </c>
      <c r="D4408" s="6">
        <v>95</v>
      </c>
      <c r="E4408" s="6">
        <v>0.74099999999999999</v>
      </c>
      <c r="F4408" s="6">
        <v>0.77400000000000002</v>
      </c>
      <c r="G4408" s="6">
        <v>0.59499999999999997</v>
      </c>
      <c r="H4408" s="6">
        <v>25766.21</v>
      </c>
      <c r="I4408" s="6">
        <v>7</v>
      </c>
      <c r="J4408" s="36" t="str">
        <f t="shared" si="68"/>
        <v>Alto</v>
      </c>
      <c r="K4408" s="6">
        <f>IF(OR(B4408="",D4408="",E4408="",F4408="",G4408="",H4408=""),1,0)</f>
        <v>0</v>
      </c>
      <c r="L4408" s="6">
        <f>IF(C4408&lt;Panorama_geral!$B$3,1,0)</f>
        <v>0</v>
      </c>
      <c r="M4408" s="36">
        <f>IF(D4408&gt;Educacao_infantil!$I$3,1,0)</f>
        <v>0</v>
      </c>
      <c r="N4408" s="7">
        <f>IF(I4408&lt;Educacao_infantil!$J$3,1,0)</f>
        <v>0</v>
      </c>
      <c r="O4408" s="22"/>
    </row>
    <row r="4409" spans="1:15" x14ac:dyDescent="0.25">
      <c r="A4409" s="8" t="s">
        <v>3563</v>
      </c>
      <c r="B4409" s="9" t="s">
        <v>22</v>
      </c>
      <c r="C4409" s="9" t="str">
        <f>VLOOKUP(B4409,'De-Para_Estado_Regiao'!$B$3:$C$29,2,0)</f>
        <v>Sul</v>
      </c>
      <c r="D4409" s="9">
        <v>277</v>
      </c>
      <c r="E4409" s="9">
        <v>0.68500000000000005</v>
      </c>
      <c r="F4409" s="9">
        <v>0.66400000000000003</v>
      </c>
      <c r="G4409" s="9">
        <v>0.61499999999999999</v>
      </c>
      <c r="H4409" s="9">
        <v>21670.880000000001</v>
      </c>
      <c r="I4409" s="6">
        <v>1</v>
      </c>
      <c r="J4409" s="36" t="str">
        <f t="shared" si="68"/>
        <v>Médio</v>
      </c>
      <c r="K4409" s="6">
        <f>IF(OR(B4409="",D4409="",E4409="",F4409="",G4409="",H4409=""),1,0)</f>
        <v>0</v>
      </c>
      <c r="L4409" s="6">
        <f>IF(C4409&lt;Panorama_geral!$B$3,1,0)</f>
        <v>0</v>
      </c>
      <c r="M4409" s="36">
        <f>IF(D4409&gt;Educacao_infantil!$I$3,1,0)</f>
        <v>0</v>
      </c>
      <c r="N4409" s="7">
        <f>IF(I4409&lt;Educacao_infantil!$J$3,1,0)</f>
        <v>1</v>
      </c>
      <c r="O4409" s="22"/>
    </row>
    <row r="4410" spans="1:15" x14ac:dyDescent="0.25">
      <c r="A4410" s="5" t="s">
        <v>3564</v>
      </c>
      <c r="B4410" s="6" t="s">
        <v>14</v>
      </c>
      <c r="C4410" s="9" t="str">
        <f>VLOOKUP(B4410,'De-Para_Estado_Regiao'!$B$3:$C$29,2,0)</f>
        <v>Sul</v>
      </c>
      <c r="D4410" s="6">
        <v>38</v>
      </c>
      <c r="E4410" s="6">
        <v>0.74</v>
      </c>
      <c r="F4410" s="6">
        <v>0.73199999999999998</v>
      </c>
      <c r="G4410" s="6">
        <v>0.66900000000000004</v>
      </c>
      <c r="H4410" s="6">
        <v>66107.460000000006</v>
      </c>
      <c r="I4410" s="6">
        <v>5</v>
      </c>
      <c r="J4410" s="36" t="str">
        <f t="shared" si="68"/>
        <v>Alto</v>
      </c>
      <c r="K4410" s="6">
        <f>IF(OR(B4410="",D4410="",E4410="",F4410="",G4410="",H4410=""),1,0)</f>
        <v>0</v>
      </c>
      <c r="L4410" s="6">
        <f>IF(C4410&lt;Panorama_geral!$B$3,1,0)</f>
        <v>0</v>
      </c>
      <c r="M4410" s="36">
        <f>IF(D4410&gt;Educacao_infantil!$I$3,1,0)</f>
        <v>0</v>
      </c>
      <c r="N4410" s="7">
        <f>IF(I4410&lt;Educacao_infantil!$J$3,1,0)</f>
        <v>0</v>
      </c>
      <c r="O4410" s="22"/>
    </row>
    <row r="4411" spans="1:15" x14ac:dyDescent="0.25">
      <c r="A4411" s="5" t="s">
        <v>3566</v>
      </c>
      <c r="B4411" s="6" t="s">
        <v>16</v>
      </c>
      <c r="C4411" s="9" t="str">
        <f>VLOOKUP(B4411,'De-Para_Estado_Regiao'!$B$3:$C$29,2,0)</f>
        <v>Sudeste</v>
      </c>
      <c r="D4411" s="6">
        <v>313</v>
      </c>
      <c r="E4411" s="6">
        <v>0.65300000000000002</v>
      </c>
      <c r="F4411" s="6">
        <v>0.64700000000000002</v>
      </c>
      <c r="G4411" s="6">
        <v>0.52300000000000002</v>
      </c>
      <c r="H4411" s="6">
        <v>12744.54</v>
      </c>
      <c r="I4411" s="6">
        <v>7</v>
      </c>
      <c r="J4411" s="36" t="str">
        <f t="shared" si="68"/>
        <v>Médio</v>
      </c>
      <c r="K4411" s="6">
        <f>IF(OR(B4411="",D4411="",E4411="",F4411="",G4411="",H4411=""),1,0)</f>
        <v>0</v>
      </c>
      <c r="L4411" s="6">
        <f>IF(C4411&lt;Panorama_geral!$B$3,1,0)</f>
        <v>0</v>
      </c>
      <c r="M4411" s="36">
        <f>IF(D4411&gt;Educacao_infantil!$I$3,1,0)</f>
        <v>0</v>
      </c>
      <c r="N4411" s="7">
        <f>IF(I4411&lt;Educacao_infantil!$J$3,1,0)</f>
        <v>0</v>
      </c>
      <c r="O4411" s="22"/>
    </row>
    <row r="4412" spans="1:15" x14ac:dyDescent="0.25">
      <c r="A4412" s="8" t="s">
        <v>3568</v>
      </c>
      <c r="B4412" s="9" t="s">
        <v>29</v>
      </c>
      <c r="C4412" s="9" t="str">
        <f>VLOOKUP(B4412,'De-Para_Estado_Regiao'!$B$3:$C$29,2,0)</f>
        <v>Centro-Oeste</v>
      </c>
      <c r="D4412" s="9">
        <v>220</v>
      </c>
      <c r="E4412" s="9">
        <v>0.66500000000000004</v>
      </c>
      <c r="F4412" s="9">
        <v>0.67100000000000004</v>
      </c>
      <c r="G4412" s="9">
        <v>0.54700000000000004</v>
      </c>
      <c r="H4412" s="9">
        <v>16226.13</v>
      </c>
      <c r="I4412" s="6">
        <v>2</v>
      </c>
      <c r="J4412" s="36" t="str">
        <f t="shared" si="68"/>
        <v>Médio</v>
      </c>
      <c r="K4412" s="6">
        <f>IF(OR(B4412="",D4412="",E4412="",F4412="",G4412="",H4412=""),1,0)</f>
        <v>0</v>
      </c>
      <c r="L4412" s="6">
        <f>IF(C4412&lt;Panorama_geral!$B$3,1,0)</f>
        <v>0</v>
      </c>
      <c r="M4412" s="36">
        <f>IF(D4412&gt;Educacao_infantil!$I$3,1,0)</f>
        <v>0</v>
      </c>
      <c r="N4412" s="7">
        <f>IF(I4412&lt;Educacao_infantil!$J$3,1,0)</f>
        <v>0</v>
      </c>
      <c r="O4412" s="22"/>
    </row>
    <row r="4413" spans="1:15" x14ac:dyDescent="0.25">
      <c r="A4413" s="8" t="s">
        <v>3570</v>
      </c>
      <c r="B4413" s="9" t="s">
        <v>14</v>
      </c>
      <c r="C4413" s="9" t="str">
        <f>VLOOKUP(B4413,'De-Para_Estado_Regiao'!$B$3:$C$29,2,0)</f>
        <v>Sul</v>
      </c>
      <c r="D4413" s="9">
        <v>99</v>
      </c>
      <c r="E4413" s="9">
        <v>0.76</v>
      </c>
      <c r="F4413" s="9">
        <v>0.78300000000000003</v>
      </c>
      <c r="G4413" s="9">
        <v>0.65500000000000003</v>
      </c>
      <c r="H4413" s="9">
        <v>35748.589999999997</v>
      </c>
      <c r="I4413" s="6">
        <v>8</v>
      </c>
      <c r="J4413" s="36" t="str">
        <f t="shared" si="68"/>
        <v>Alto</v>
      </c>
      <c r="K4413" s="6">
        <f>IF(OR(B4413="",D4413="",E4413="",F4413="",G4413="",H4413=""),1,0)</f>
        <v>0</v>
      </c>
      <c r="L4413" s="6">
        <f>IF(C4413&lt;Panorama_geral!$B$3,1,0)</f>
        <v>0</v>
      </c>
      <c r="M4413" s="36">
        <f>IF(D4413&gt;Educacao_infantil!$I$3,1,0)</f>
        <v>0</v>
      </c>
      <c r="N4413" s="7">
        <f>IF(I4413&lt;Educacao_infantil!$J$3,1,0)</f>
        <v>0</v>
      </c>
      <c r="O4413" s="22"/>
    </row>
    <row r="4414" spans="1:15" x14ac:dyDescent="0.25">
      <c r="A4414" s="5" t="s">
        <v>3571</v>
      </c>
      <c r="B4414" s="6" t="s">
        <v>7</v>
      </c>
      <c r="C4414" s="9" t="str">
        <f>VLOOKUP(B4414,'De-Para_Estado_Regiao'!$B$3:$C$29,2,0)</f>
        <v>Sudeste</v>
      </c>
      <c r="D4414" s="6">
        <v>444</v>
      </c>
      <c r="E4414" s="6">
        <v>0.69599999999999995</v>
      </c>
      <c r="F4414" s="6">
        <v>0.65400000000000003</v>
      </c>
      <c r="G4414" s="6">
        <v>0.63400000000000001</v>
      </c>
      <c r="H4414" s="6">
        <v>12339.71</v>
      </c>
      <c r="I4414" s="6">
        <v>6</v>
      </c>
      <c r="J4414" s="36" t="str">
        <f t="shared" si="68"/>
        <v>Médio</v>
      </c>
      <c r="K4414" s="6">
        <f>IF(OR(B4414="",D4414="",E4414="",F4414="",G4414="",H4414=""),1,0)</f>
        <v>0</v>
      </c>
      <c r="L4414" s="6">
        <f>IF(C4414&lt;Panorama_geral!$B$3,1,0)</f>
        <v>0</v>
      </c>
      <c r="M4414" s="36">
        <f>IF(D4414&gt;Educacao_infantil!$I$3,1,0)</f>
        <v>0</v>
      </c>
      <c r="N4414" s="7">
        <f>IF(I4414&lt;Educacao_infantil!$J$3,1,0)</f>
        <v>0</v>
      </c>
      <c r="O4414" s="22"/>
    </row>
    <row r="4415" spans="1:15" x14ac:dyDescent="0.25">
      <c r="A4415" s="8" t="s">
        <v>3572</v>
      </c>
      <c r="B4415" s="9" t="s">
        <v>14</v>
      </c>
      <c r="C4415" s="9" t="str">
        <f>VLOOKUP(B4415,'De-Para_Estado_Regiao'!$B$3:$C$29,2,0)</f>
        <v>Sul</v>
      </c>
      <c r="D4415" s="9">
        <v>12</v>
      </c>
      <c r="E4415" s="9">
        <v>0.63700000000000001</v>
      </c>
      <c r="F4415" s="9">
        <v>0.65400000000000003</v>
      </c>
      <c r="G4415" s="9">
        <v>0.50700000000000001</v>
      </c>
      <c r="H4415" s="9">
        <v>76861.48</v>
      </c>
      <c r="I4415" s="6">
        <v>0</v>
      </c>
      <c r="J4415" s="36" t="str">
        <f t="shared" si="68"/>
        <v>Médio</v>
      </c>
      <c r="K4415" s="6">
        <f>IF(OR(B4415="",D4415="",E4415="",F4415="",G4415="",H4415=""),1,0)</f>
        <v>0</v>
      </c>
      <c r="L4415" s="6">
        <f>IF(C4415&lt;Panorama_geral!$B$3,1,0)</f>
        <v>0</v>
      </c>
      <c r="M4415" s="36">
        <f>IF(D4415&gt;Educacao_infantil!$I$3,1,0)</f>
        <v>0</v>
      </c>
      <c r="N4415" s="7">
        <f>IF(I4415&lt;Educacao_infantil!$J$3,1,0)</f>
        <v>1</v>
      </c>
      <c r="O4415" s="22"/>
    </row>
    <row r="4416" spans="1:15" x14ac:dyDescent="0.25">
      <c r="A4416" s="8" t="s">
        <v>3574</v>
      </c>
      <c r="B4416" s="9" t="s">
        <v>111</v>
      </c>
      <c r="C4416" s="9" t="str">
        <f>VLOOKUP(B4416,'De-Para_Estado_Regiao'!$B$3:$C$29,2,0)</f>
        <v>Norte</v>
      </c>
      <c r="D4416" s="9">
        <v>153</v>
      </c>
      <c r="E4416" s="9">
        <v>0.65900000000000003</v>
      </c>
      <c r="F4416" s="9">
        <v>0.61599999999999999</v>
      </c>
      <c r="G4416" s="9">
        <v>0.57499999999999996</v>
      </c>
      <c r="H4416" s="9">
        <v>52494.83</v>
      </c>
      <c r="I4416" s="6">
        <v>0</v>
      </c>
      <c r="J4416" s="36" t="str">
        <f t="shared" si="68"/>
        <v>Médio</v>
      </c>
      <c r="K4416" s="6">
        <f>IF(OR(B4416="",D4416="",E4416="",F4416="",G4416="",H4416=""),1,0)</f>
        <v>0</v>
      </c>
      <c r="L4416" s="6">
        <f>IF(C4416&lt;Panorama_geral!$B$3,1,0)</f>
        <v>0</v>
      </c>
      <c r="M4416" s="36">
        <f>IF(D4416&gt;Educacao_infantil!$I$3,1,0)</f>
        <v>0</v>
      </c>
      <c r="N4416" s="7">
        <f>IF(I4416&lt;Educacao_infantil!$J$3,1,0)</f>
        <v>1</v>
      </c>
      <c r="O4416" s="22"/>
    </row>
    <row r="4417" spans="1:15" x14ac:dyDescent="0.25">
      <c r="A4417" s="5" t="s">
        <v>3575</v>
      </c>
      <c r="B4417" s="6" t="s">
        <v>31</v>
      </c>
      <c r="C4417" s="9" t="str">
        <f>VLOOKUP(B4417,'De-Para_Estado_Regiao'!$B$3:$C$29,2,0)</f>
        <v>Nordeste</v>
      </c>
      <c r="D4417" s="6">
        <v>863</v>
      </c>
      <c r="E4417" s="6">
        <v>0.61</v>
      </c>
      <c r="F4417" s="6">
        <v>0.52600000000000002</v>
      </c>
      <c r="G4417" s="6">
        <v>0.56799999999999995</v>
      </c>
      <c r="H4417" s="6">
        <v>5863.9</v>
      </c>
      <c r="I4417" s="6">
        <v>5</v>
      </c>
      <c r="J4417" s="36" t="str">
        <f t="shared" si="68"/>
        <v>Médio</v>
      </c>
      <c r="K4417" s="6">
        <f>IF(OR(B4417="",D4417="",E4417="",F4417="",G4417="",H4417=""),1,0)</f>
        <v>0</v>
      </c>
      <c r="L4417" s="6">
        <f>IF(C4417&lt;Panorama_geral!$B$3,1,0)</f>
        <v>0</v>
      </c>
      <c r="M4417" s="36">
        <f>IF(D4417&gt;Educacao_infantil!$I$3,1,0)</f>
        <v>0</v>
      </c>
      <c r="N4417" s="7">
        <f>IF(I4417&lt;Educacao_infantil!$J$3,1,0)</f>
        <v>0</v>
      </c>
      <c r="O4417" s="22"/>
    </row>
    <row r="4418" spans="1:15" x14ac:dyDescent="0.25">
      <c r="A4418" s="5" t="s">
        <v>3577</v>
      </c>
      <c r="B4418" s="6" t="s">
        <v>14</v>
      </c>
      <c r="C4418" s="9" t="str">
        <f>VLOOKUP(B4418,'De-Para_Estado_Regiao'!$B$3:$C$29,2,0)</f>
        <v>Sul</v>
      </c>
      <c r="D4418" s="6">
        <v>49</v>
      </c>
      <c r="E4418" s="6">
        <v>0.68</v>
      </c>
      <c r="F4418" s="6">
        <v>0.66600000000000004</v>
      </c>
      <c r="G4418" s="6">
        <v>0.56100000000000005</v>
      </c>
      <c r="H4418" s="6">
        <v>62147.83</v>
      </c>
      <c r="I4418" s="6">
        <v>0</v>
      </c>
      <c r="J4418" s="36" t="str">
        <f t="shared" si="68"/>
        <v>Médio</v>
      </c>
      <c r="K4418" s="6">
        <f>IF(OR(B4418="",D4418="",E4418="",F4418="",G4418="",H4418=""),1,0)</f>
        <v>0</v>
      </c>
      <c r="L4418" s="6">
        <f>IF(C4418&lt;Panorama_geral!$B$3,1,0)</f>
        <v>0</v>
      </c>
      <c r="M4418" s="36">
        <f>IF(D4418&gt;Educacao_infantil!$I$3,1,0)</f>
        <v>0</v>
      </c>
      <c r="N4418" s="7">
        <f>IF(I4418&lt;Educacao_infantil!$J$3,1,0)</f>
        <v>1</v>
      </c>
      <c r="O4418" s="22"/>
    </row>
    <row r="4419" spans="1:15" x14ac:dyDescent="0.25">
      <c r="A4419" s="8" t="s">
        <v>3578</v>
      </c>
      <c r="B4419" s="9" t="s">
        <v>22</v>
      </c>
      <c r="C4419" s="9" t="str">
        <f>VLOOKUP(B4419,'De-Para_Estado_Regiao'!$B$3:$C$29,2,0)</f>
        <v>Sul</v>
      </c>
      <c r="D4419" s="9">
        <v>160</v>
      </c>
      <c r="E4419" s="9">
        <v>0.75800000000000001</v>
      </c>
      <c r="F4419" s="9">
        <v>0.71399999999999997</v>
      </c>
      <c r="G4419" s="9">
        <v>0.73199999999999998</v>
      </c>
      <c r="H4419" s="9">
        <v>31259.59</v>
      </c>
      <c r="I4419" s="6">
        <v>1</v>
      </c>
      <c r="J4419" s="36" t="str">
        <f t="shared" si="68"/>
        <v>Alto</v>
      </c>
      <c r="K4419" s="6">
        <f>IF(OR(B4419="",D4419="",E4419="",F4419="",G4419="",H4419=""),1,0)</f>
        <v>0</v>
      </c>
      <c r="L4419" s="6">
        <f>IF(C4419&lt;Panorama_geral!$B$3,1,0)</f>
        <v>0</v>
      </c>
      <c r="M4419" s="36">
        <f>IF(D4419&gt;Educacao_infantil!$I$3,1,0)</f>
        <v>0</v>
      </c>
      <c r="N4419" s="7">
        <f>IF(I4419&lt;Educacao_infantil!$J$3,1,0)</f>
        <v>1</v>
      </c>
      <c r="O4419" s="22"/>
    </row>
    <row r="4420" spans="1:15" x14ac:dyDescent="0.25">
      <c r="A4420" s="5" t="s">
        <v>3579</v>
      </c>
      <c r="B4420" s="6" t="s">
        <v>111</v>
      </c>
      <c r="C4420" s="9" t="str">
        <f>VLOOKUP(B4420,'De-Para_Estado_Regiao'!$B$3:$C$29,2,0)</f>
        <v>Norte</v>
      </c>
      <c r="D4420" s="6">
        <v>360</v>
      </c>
      <c r="E4420" s="6">
        <v>0.65700000000000003</v>
      </c>
      <c r="F4420" s="6">
        <v>0.61799999999999999</v>
      </c>
      <c r="G4420" s="6">
        <v>0.57099999999999995</v>
      </c>
      <c r="H4420" s="6">
        <v>21344.720000000001</v>
      </c>
      <c r="I4420" s="6">
        <v>2</v>
      </c>
      <c r="J4420" s="36" t="str">
        <f t="shared" si="68"/>
        <v>Médio</v>
      </c>
      <c r="K4420" s="6">
        <f>IF(OR(B4420="",D4420="",E4420="",F4420="",G4420="",H4420=""),1,0)</f>
        <v>0</v>
      </c>
      <c r="L4420" s="6">
        <f>IF(C4420&lt;Panorama_geral!$B$3,1,0)</f>
        <v>0</v>
      </c>
      <c r="M4420" s="36">
        <f>IF(D4420&gt;Educacao_infantil!$I$3,1,0)</f>
        <v>0</v>
      </c>
      <c r="N4420" s="7">
        <f>IF(I4420&lt;Educacao_infantil!$J$3,1,0)</f>
        <v>0</v>
      </c>
      <c r="O4420" s="22"/>
    </row>
    <row r="4421" spans="1:15" x14ac:dyDescent="0.25">
      <c r="A4421" s="5" t="s">
        <v>3410</v>
      </c>
      <c r="B4421" s="6" t="s">
        <v>29</v>
      </c>
      <c r="C4421" s="9" t="str">
        <f>VLOOKUP(B4421,'De-Para_Estado_Regiao'!$B$3:$C$29,2,0)</f>
        <v>Centro-Oeste</v>
      </c>
      <c r="D4421" s="6">
        <v>177</v>
      </c>
      <c r="E4421" s="6">
        <v>0.60899999999999999</v>
      </c>
      <c r="F4421" s="6">
        <v>0.59599999999999997</v>
      </c>
      <c r="G4421" s="6">
        <v>0.498</v>
      </c>
      <c r="H4421" s="6">
        <v>16875.71</v>
      </c>
      <c r="I4421" s="6">
        <v>7</v>
      </c>
      <c r="J4421" s="36" t="str">
        <f t="shared" si="68"/>
        <v>Médio</v>
      </c>
      <c r="K4421" s="6">
        <f>IF(OR(B4421="",D4421="",E4421="",F4421="",G4421="",H4421=""),1,0)</f>
        <v>0</v>
      </c>
      <c r="L4421" s="6">
        <f>IF(C4421&lt;Panorama_geral!$B$3,1,0)</f>
        <v>0</v>
      </c>
      <c r="M4421" s="36">
        <f>IF(D4421&gt;Educacao_infantil!$I$3,1,0)</f>
        <v>0</v>
      </c>
      <c r="N4421" s="7">
        <f>IF(I4421&lt;Educacao_infantil!$J$3,1,0)</f>
        <v>0</v>
      </c>
      <c r="O4421" s="22"/>
    </row>
    <row r="4422" spans="1:15" x14ac:dyDescent="0.25">
      <c r="A4422" s="5" t="s">
        <v>3582</v>
      </c>
      <c r="B4422" s="6" t="s">
        <v>16</v>
      </c>
      <c r="C4422" s="9" t="str">
        <f>VLOOKUP(B4422,'De-Para_Estado_Regiao'!$B$3:$C$29,2,0)</f>
        <v>Sudeste</v>
      </c>
      <c r="D4422" s="6">
        <v>165</v>
      </c>
      <c r="E4422" s="6">
        <v>0.63500000000000001</v>
      </c>
      <c r="F4422" s="6">
        <v>0.61899999999999999</v>
      </c>
      <c r="G4422" s="6">
        <v>0.51200000000000001</v>
      </c>
      <c r="H4422" s="6">
        <v>16577.47</v>
      </c>
      <c r="I4422" s="6">
        <v>2</v>
      </c>
      <c r="J4422" s="36" t="str">
        <f t="shared" ref="J4422:J4485" si="69">IF(E4422&lt;0.55,"Baixo", IF(E4422&lt;0.7,"Médio", IF(E4422&lt;0.8,"Alto","Muito Alto")))</f>
        <v>Médio</v>
      </c>
      <c r="K4422" s="6">
        <f>IF(OR(B4422="",D4422="",E4422="",F4422="",G4422="",H4422=""),1,0)</f>
        <v>0</v>
      </c>
      <c r="L4422" s="6">
        <f>IF(C4422&lt;Panorama_geral!$B$3,1,0)</f>
        <v>0</v>
      </c>
      <c r="M4422" s="36">
        <f>IF(D4422&gt;Educacao_infantil!$I$3,1,0)</f>
        <v>0</v>
      </c>
      <c r="N4422" s="7">
        <f>IF(I4422&lt;Educacao_infantil!$J$3,1,0)</f>
        <v>0</v>
      </c>
      <c r="O4422" s="22"/>
    </row>
    <row r="4423" spans="1:15" x14ac:dyDescent="0.25">
      <c r="A4423" s="8" t="s">
        <v>3583</v>
      </c>
      <c r="B4423" s="9" t="s">
        <v>87</v>
      </c>
      <c r="C4423" s="9" t="str">
        <f>VLOOKUP(B4423,'De-Para_Estado_Regiao'!$B$3:$C$29,2,0)</f>
        <v>Nordeste</v>
      </c>
      <c r="D4423" s="9">
        <v>469</v>
      </c>
      <c r="E4423" s="9">
        <v>0.6</v>
      </c>
      <c r="F4423" s="9">
        <v>0.56200000000000006</v>
      </c>
      <c r="G4423" s="9">
        <v>0.52900000000000003</v>
      </c>
      <c r="H4423" s="9">
        <v>9257.83</v>
      </c>
      <c r="I4423" s="6">
        <v>1</v>
      </c>
      <c r="J4423" s="36" t="str">
        <f t="shared" si="69"/>
        <v>Médio</v>
      </c>
      <c r="K4423" s="6">
        <f>IF(OR(B4423="",D4423="",E4423="",F4423="",G4423="",H4423=""),1,0)</f>
        <v>0</v>
      </c>
      <c r="L4423" s="6">
        <f>IF(C4423&lt;Panorama_geral!$B$3,1,0)</f>
        <v>0</v>
      </c>
      <c r="M4423" s="36">
        <f>IF(D4423&gt;Educacao_infantil!$I$3,1,0)</f>
        <v>0</v>
      </c>
      <c r="N4423" s="7">
        <f>IF(I4423&lt;Educacao_infantil!$J$3,1,0)</f>
        <v>1</v>
      </c>
      <c r="O4423" s="22"/>
    </row>
    <row r="4424" spans="1:15" x14ac:dyDescent="0.25">
      <c r="A4424" s="8" t="s">
        <v>3587</v>
      </c>
      <c r="B4424" s="9" t="s">
        <v>148</v>
      </c>
      <c r="C4424" s="9" t="str">
        <f>VLOOKUP(B4424,'De-Para_Estado_Regiao'!$B$3:$C$29,2,0)</f>
        <v>Norte</v>
      </c>
      <c r="D4424" s="9">
        <v>191</v>
      </c>
      <c r="E4424" s="9">
        <v>0.65</v>
      </c>
      <c r="F4424" s="9">
        <v>0.65</v>
      </c>
      <c r="G4424" s="9">
        <v>0.55900000000000005</v>
      </c>
      <c r="H4424" s="9">
        <v>21202.959999999999</v>
      </c>
      <c r="I4424" s="6">
        <v>2</v>
      </c>
      <c r="J4424" s="36" t="str">
        <f t="shared" si="69"/>
        <v>Médio</v>
      </c>
      <c r="K4424" s="6">
        <f>IF(OR(B4424="",D4424="",E4424="",F4424="",G4424="",H4424=""),1,0)</f>
        <v>0</v>
      </c>
      <c r="L4424" s="6">
        <f>IF(C4424&lt;Panorama_geral!$B$3,1,0)</f>
        <v>0</v>
      </c>
      <c r="M4424" s="36">
        <f>IF(D4424&gt;Educacao_infantil!$I$3,1,0)</f>
        <v>0</v>
      </c>
      <c r="N4424" s="7">
        <f>IF(I4424&lt;Educacao_infantil!$J$3,1,0)</f>
        <v>0</v>
      </c>
      <c r="O4424" s="22"/>
    </row>
    <row r="4425" spans="1:15" x14ac:dyDescent="0.25">
      <c r="A4425" s="5" t="s">
        <v>3588</v>
      </c>
      <c r="B4425" s="6" t="s">
        <v>59</v>
      </c>
      <c r="C4425" s="9" t="str">
        <f>VLOOKUP(B4425,'De-Para_Estado_Regiao'!$B$3:$C$29,2,0)</f>
        <v>Sul</v>
      </c>
      <c r="D4425" s="6">
        <v>52</v>
      </c>
      <c r="E4425" s="6">
        <v>0.72799999999999998</v>
      </c>
      <c r="F4425" s="6">
        <v>0.71499999999999997</v>
      </c>
      <c r="G4425" s="6">
        <v>0.621</v>
      </c>
      <c r="H4425" s="6">
        <v>32940.31</v>
      </c>
      <c r="I4425" s="6">
        <v>2</v>
      </c>
      <c r="J4425" s="36" t="str">
        <f t="shared" si="69"/>
        <v>Alto</v>
      </c>
      <c r="K4425" s="6">
        <f>IF(OR(B4425="",D4425="",E4425="",F4425="",G4425="",H4425=""),1,0)</f>
        <v>0</v>
      </c>
      <c r="L4425" s="6">
        <f>IF(C4425&lt;Panorama_geral!$B$3,1,0)</f>
        <v>0</v>
      </c>
      <c r="M4425" s="36">
        <f>IF(D4425&gt;Educacao_infantil!$I$3,1,0)</f>
        <v>0</v>
      </c>
      <c r="N4425" s="7">
        <f>IF(I4425&lt;Educacao_infantil!$J$3,1,0)</f>
        <v>0</v>
      </c>
      <c r="O4425" s="22"/>
    </row>
    <row r="4426" spans="1:15" x14ac:dyDescent="0.25">
      <c r="A4426" s="8" t="s">
        <v>3589</v>
      </c>
      <c r="B4426" s="9" t="s">
        <v>7</v>
      </c>
      <c r="C4426" s="9" t="str">
        <f>VLOOKUP(B4426,'De-Para_Estado_Regiao'!$B$3:$C$29,2,0)</f>
        <v>Sudeste</v>
      </c>
      <c r="D4426" s="9">
        <v>382</v>
      </c>
      <c r="E4426" s="9">
        <v>0.71</v>
      </c>
      <c r="F4426" s="9">
        <v>0.69899999999999995</v>
      </c>
      <c r="G4426" s="9">
        <v>0.621</v>
      </c>
      <c r="H4426" s="9">
        <v>13396.77</v>
      </c>
      <c r="I4426" s="6">
        <v>8</v>
      </c>
      <c r="J4426" s="36" t="str">
        <f t="shared" si="69"/>
        <v>Alto</v>
      </c>
      <c r="K4426" s="6">
        <f>IF(OR(B4426="",D4426="",E4426="",F4426="",G4426="",H4426=""),1,0)</f>
        <v>0</v>
      </c>
      <c r="L4426" s="6">
        <f>IF(C4426&lt;Panorama_geral!$B$3,1,0)</f>
        <v>0</v>
      </c>
      <c r="M4426" s="36">
        <f>IF(D4426&gt;Educacao_infantil!$I$3,1,0)</f>
        <v>0</v>
      </c>
      <c r="N4426" s="7">
        <f>IF(I4426&lt;Educacao_infantil!$J$3,1,0)</f>
        <v>0</v>
      </c>
      <c r="O4426" s="22"/>
    </row>
    <row r="4427" spans="1:15" x14ac:dyDescent="0.25">
      <c r="A4427" s="8" t="s">
        <v>1354</v>
      </c>
      <c r="B4427" s="9" t="s">
        <v>72</v>
      </c>
      <c r="C4427" s="9" t="str">
        <f>VLOOKUP(B4427,'De-Para_Estado_Regiao'!$B$3:$C$29,2,0)</f>
        <v>Nordeste</v>
      </c>
      <c r="D4427" s="9">
        <v>680</v>
      </c>
      <c r="E4427" s="9">
        <v>0.60799999999999998</v>
      </c>
      <c r="F4427" s="9">
        <v>0.56599999999999995</v>
      </c>
      <c r="G4427" s="9">
        <v>0.51600000000000001</v>
      </c>
      <c r="H4427" s="9">
        <v>8450.8799999999992</v>
      </c>
      <c r="I4427" s="6">
        <v>16</v>
      </c>
      <c r="J4427" s="36" t="str">
        <f t="shared" si="69"/>
        <v>Médio</v>
      </c>
      <c r="K4427" s="6">
        <f>IF(OR(B4427="",D4427="",E4427="",F4427="",G4427="",H4427=""),1,0)</f>
        <v>0</v>
      </c>
      <c r="L4427" s="6">
        <f>IF(C4427&lt;Panorama_geral!$B$3,1,0)</f>
        <v>0</v>
      </c>
      <c r="M4427" s="36">
        <f>IF(D4427&gt;Educacao_infantil!$I$3,1,0)</f>
        <v>0</v>
      </c>
      <c r="N4427" s="7">
        <f>IF(I4427&lt;Educacao_infantil!$J$3,1,0)</f>
        <v>0</v>
      </c>
      <c r="O4427" s="22"/>
    </row>
    <row r="4428" spans="1:15" x14ac:dyDescent="0.25">
      <c r="A4428" s="5" t="s">
        <v>3591</v>
      </c>
      <c r="B4428" s="6" t="s">
        <v>16</v>
      </c>
      <c r="C4428" s="9" t="str">
        <f>VLOOKUP(B4428,'De-Para_Estado_Regiao'!$B$3:$C$29,2,0)</f>
        <v>Sudeste</v>
      </c>
      <c r="D4428" s="6">
        <v>503</v>
      </c>
      <c r="E4428" s="6">
        <v>0.69</v>
      </c>
      <c r="F4428" s="6">
        <v>0.65800000000000003</v>
      </c>
      <c r="G4428" s="6">
        <v>0.629</v>
      </c>
      <c r="H4428" s="6">
        <v>12649.66</v>
      </c>
      <c r="I4428" s="6">
        <v>7</v>
      </c>
      <c r="J4428" s="36" t="str">
        <f t="shared" si="69"/>
        <v>Médio</v>
      </c>
      <c r="K4428" s="6">
        <f>IF(OR(B4428="",D4428="",E4428="",F4428="",G4428="",H4428=""),1,0)</f>
        <v>0</v>
      </c>
      <c r="L4428" s="6">
        <f>IF(C4428&lt;Panorama_geral!$B$3,1,0)</f>
        <v>0</v>
      </c>
      <c r="M4428" s="36">
        <f>IF(D4428&gt;Educacao_infantil!$I$3,1,0)</f>
        <v>0</v>
      </c>
      <c r="N4428" s="7">
        <f>IF(I4428&lt;Educacao_infantil!$J$3,1,0)</f>
        <v>0</v>
      </c>
      <c r="O4428" s="22"/>
    </row>
    <row r="4429" spans="1:15" x14ac:dyDescent="0.25">
      <c r="A4429" s="8" t="s">
        <v>3592</v>
      </c>
      <c r="B4429" s="9" t="s">
        <v>33</v>
      </c>
      <c r="C4429" s="9" t="str">
        <f>VLOOKUP(B4429,'De-Para_Estado_Regiao'!$B$3:$C$29,2,0)</f>
        <v>Centro-Oeste</v>
      </c>
      <c r="D4429" s="9">
        <v>294</v>
      </c>
      <c r="E4429" s="9">
        <v>0.64700000000000002</v>
      </c>
      <c r="F4429" s="9">
        <v>0.61899999999999999</v>
      </c>
      <c r="G4429" s="9">
        <v>0.53400000000000003</v>
      </c>
      <c r="H4429" s="9">
        <v>23565</v>
      </c>
      <c r="I4429" s="6">
        <v>1</v>
      </c>
      <c r="J4429" s="36" t="str">
        <f t="shared" si="69"/>
        <v>Médio</v>
      </c>
      <c r="K4429" s="6">
        <f>IF(OR(B4429="",D4429="",E4429="",F4429="",G4429="",H4429=""),1,0)</f>
        <v>0</v>
      </c>
      <c r="L4429" s="6">
        <f>IF(C4429&lt;Panorama_geral!$B$3,1,0)</f>
        <v>0</v>
      </c>
      <c r="M4429" s="36">
        <f>IF(D4429&gt;Educacao_infantil!$I$3,1,0)</f>
        <v>0</v>
      </c>
      <c r="N4429" s="7">
        <f>IF(I4429&lt;Educacao_infantil!$J$3,1,0)</f>
        <v>1</v>
      </c>
      <c r="O4429" s="22"/>
    </row>
    <row r="4430" spans="1:15" x14ac:dyDescent="0.25">
      <c r="A4430" s="5" t="s">
        <v>3593</v>
      </c>
      <c r="B4430" s="6" t="s">
        <v>29</v>
      </c>
      <c r="C4430" s="9" t="str">
        <f>VLOOKUP(B4430,'De-Para_Estado_Regiao'!$B$3:$C$29,2,0)</f>
        <v>Centro-Oeste</v>
      </c>
      <c r="D4430" s="6">
        <v>118</v>
      </c>
      <c r="E4430" s="6">
        <v>0.71</v>
      </c>
      <c r="F4430" s="6">
        <v>0.745</v>
      </c>
      <c r="G4430" s="6">
        <v>0.60299999999999998</v>
      </c>
      <c r="H4430" s="6">
        <v>36942.35</v>
      </c>
      <c r="I4430" s="6">
        <v>0</v>
      </c>
      <c r="J4430" s="36" t="str">
        <f t="shared" si="69"/>
        <v>Alto</v>
      </c>
      <c r="K4430" s="6">
        <f>IF(OR(B4430="",D4430="",E4430="",F4430="",G4430="",H4430=""),1,0)</f>
        <v>0</v>
      </c>
      <c r="L4430" s="6">
        <f>IF(C4430&lt;Panorama_geral!$B$3,1,0)</f>
        <v>0</v>
      </c>
      <c r="M4430" s="36">
        <f>IF(D4430&gt;Educacao_infantil!$I$3,1,0)</f>
        <v>0</v>
      </c>
      <c r="N4430" s="7">
        <f>IF(I4430&lt;Educacao_infantil!$J$3,1,0)</f>
        <v>1</v>
      </c>
      <c r="O4430" s="22"/>
    </row>
    <row r="4431" spans="1:15" x14ac:dyDescent="0.25">
      <c r="A4431" s="8" t="s">
        <v>3594</v>
      </c>
      <c r="B4431" s="9" t="s">
        <v>16</v>
      </c>
      <c r="C4431" s="9" t="str">
        <f>VLOOKUP(B4431,'De-Para_Estado_Regiao'!$B$3:$C$29,2,0)</f>
        <v>Sudeste</v>
      </c>
      <c r="D4431" s="9">
        <v>170</v>
      </c>
      <c r="E4431" s="9">
        <v>0.67200000000000004</v>
      </c>
      <c r="F4431" s="9">
        <v>0.68400000000000005</v>
      </c>
      <c r="G4431" s="9">
        <v>0.53400000000000003</v>
      </c>
      <c r="H4431" s="9">
        <v>29636.38</v>
      </c>
      <c r="I4431" s="6">
        <v>1</v>
      </c>
      <c r="J4431" s="36" t="str">
        <f t="shared" si="69"/>
        <v>Médio</v>
      </c>
      <c r="K4431" s="6">
        <f>IF(OR(B4431="",D4431="",E4431="",F4431="",G4431="",H4431=""),1,0)</f>
        <v>0</v>
      </c>
      <c r="L4431" s="6">
        <f>IF(C4431&lt;Panorama_geral!$B$3,1,0)</f>
        <v>0</v>
      </c>
      <c r="M4431" s="36">
        <f>IF(D4431&gt;Educacao_infantil!$I$3,1,0)</f>
        <v>0</v>
      </c>
      <c r="N4431" s="7">
        <f>IF(I4431&lt;Educacao_infantil!$J$3,1,0)</f>
        <v>1</v>
      </c>
      <c r="O4431" s="22"/>
    </row>
    <row r="4432" spans="1:15" x14ac:dyDescent="0.25">
      <c r="A4432" s="5" t="s">
        <v>3597</v>
      </c>
      <c r="B4432" s="6" t="s">
        <v>14</v>
      </c>
      <c r="C4432" s="9" t="str">
        <f>VLOOKUP(B4432,'De-Para_Estado_Regiao'!$B$3:$C$29,2,0)</f>
        <v>Sul</v>
      </c>
      <c r="D4432" s="6">
        <v>122</v>
      </c>
      <c r="E4432" s="6">
        <v>0.69099999999999995</v>
      </c>
      <c r="F4432" s="6">
        <v>0.69399999999999995</v>
      </c>
      <c r="G4432" s="6">
        <v>0.56999999999999995</v>
      </c>
      <c r="H4432" s="6">
        <v>35069.800000000003</v>
      </c>
      <c r="I4432" s="6">
        <v>6</v>
      </c>
      <c r="J4432" s="36" t="str">
        <f t="shared" si="69"/>
        <v>Médio</v>
      </c>
      <c r="K4432" s="6">
        <f>IF(OR(B4432="",D4432="",E4432="",F4432="",G4432="",H4432=""),1,0)</f>
        <v>0</v>
      </c>
      <c r="L4432" s="6">
        <f>IF(C4432&lt;Panorama_geral!$B$3,1,0)</f>
        <v>0</v>
      </c>
      <c r="M4432" s="36">
        <f>IF(D4432&gt;Educacao_infantil!$I$3,1,0)</f>
        <v>0</v>
      </c>
      <c r="N4432" s="7">
        <f>IF(I4432&lt;Educacao_infantil!$J$3,1,0)</f>
        <v>0</v>
      </c>
      <c r="O4432" s="22"/>
    </row>
    <row r="4433" spans="1:15" x14ac:dyDescent="0.25">
      <c r="A4433" s="5" t="s">
        <v>3599</v>
      </c>
      <c r="B4433" s="6" t="s">
        <v>16</v>
      </c>
      <c r="C4433" s="9" t="str">
        <f>VLOOKUP(B4433,'De-Para_Estado_Regiao'!$B$3:$C$29,2,0)</f>
        <v>Sudeste</v>
      </c>
      <c r="D4433" s="6">
        <v>153</v>
      </c>
      <c r="E4433" s="6">
        <v>0.65500000000000003</v>
      </c>
      <c r="F4433" s="6">
        <v>0.67200000000000004</v>
      </c>
      <c r="G4433" s="6">
        <v>0.51400000000000001</v>
      </c>
      <c r="H4433" s="6">
        <v>16775.830000000002</v>
      </c>
      <c r="I4433" s="6">
        <v>7</v>
      </c>
      <c r="J4433" s="36" t="str">
        <f t="shared" si="69"/>
        <v>Médio</v>
      </c>
      <c r="K4433" s="6">
        <f>IF(OR(B4433="",D4433="",E4433="",F4433="",G4433="",H4433=""),1,0)</f>
        <v>0</v>
      </c>
      <c r="L4433" s="6">
        <f>IF(C4433&lt;Panorama_geral!$B$3,1,0)</f>
        <v>0</v>
      </c>
      <c r="M4433" s="36">
        <f>IF(D4433&gt;Educacao_infantil!$I$3,1,0)</f>
        <v>0</v>
      </c>
      <c r="N4433" s="7">
        <f>IF(I4433&lt;Educacao_infantil!$J$3,1,0)</f>
        <v>0</v>
      </c>
      <c r="O4433" s="22"/>
    </row>
    <row r="4434" spans="1:15" x14ac:dyDescent="0.25">
      <c r="A4434" s="8" t="s">
        <v>3600</v>
      </c>
      <c r="B4434" s="9" t="s">
        <v>24</v>
      </c>
      <c r="C4434" s="9" t="str">
        <f>VLOOKUP(B4434,'De-Para_Estado_Regiao'!$B$3:$C$29,2,0)</f>
        <v>Nordeste</v>
      </c>
      <c r="D4434" s="9">
        <v>174</v>
      </c>
      <c r="E4434" s="9">
        <v>0.61399999999999999</v>
      </c>
      <c r="F4434" s="9">
        <v>0.54600000000000004</v>
      </c>
      <c r="G4434" s="9">
        <v>0.55300000000000005</v>
      </c>
      <c r="H4434" s="9">
        <v>9146.31</v>
      </c>
      <c r="I4434" s="6">
        <v>0</v>
      </c>
      <c r="J4434" s="36" t="str">
        <f t="shared" si="69"/>
        <v>Médio</v>
      </c>
      <c r="K4434" s="6">
        <f>IF(OR(B4434="",D4434="",E4434="",F4434="",G4434="",H4434=""),1,0)</f>
        <v>0</v>
      </c>
      <c r="L4434" s="6">
        <f>IF(C4434&lt;Panorama_geral!$B$3,1,0)</f>
        <v>0</v>
      </c>
      <c r="M4434" s="36">
        <f>IF(D4434&gt;Educacao_infantil!$I$3,1,0)</f>
        <v>0</v>
      </c>
      <c r="N4434" s="7">
        <f>IF(I4434&lt;Educacao_infantil!$J$3,1,0)</f>
        <v>1</v>
      </c>
      <c r="O4434" s="22"/>
    </row>
    <row r="4435" spans="1:15" x14ac:dyDescent="0.25">
      <c r="A4435" s="5" t="s">
        <v>3601</v>
      </c>
      <c r="B4435" s="6" t="s">
        <v>16</v>
      </c>
      <c r="C4435" s="9" t="str">
        <f>VLOOKUP(B4435,'De-Para_Estado_Regiao'!$B$3:$C$29,2,0)</f>
        <v>Sudeste</v>
      </c>
      <c r="D4435" s="6">
        <v>112</v>
      </c>
      <c r="E4435" s="6">
        <v>0.66700000000000004</v>
      </c>
      <c r="F4435" s="6">
        <v>0.68300000000000005</v>
      </c>
      <c r="G4435" s="6">
        <v>0.501</v>
      </c>
      <c r="H4435" s="6">
        <v>33807.050000000003</v>
      </c>
      <c r="I4435" s="6">
        <v>5</v>
      </c>
      <c r="J4435" s="36" t="str">
        <f t="shared" si="69"/>
        <v>Médio</v>
      </c>
      <c r="K4435" s="6">
        <f>IF(OR(B4435="",D4435="",E4435="",F4435="",G4435="",H4435=""),1,0)</f>
        <v>0</v>
      </c>
      <c r="L4435" s="6">
        <f>IF(C4435&lt;Panorama_geral!$B$3,1,0)</f>
        <v>0</v>
      </c>
      <c r="M4435" s="36">
        <f>IF(D4435&gt;Educacao_infantil!$I$3,1,0)</f>
        <v>0</v>
      </c>
      <c r="N4435" s="7">
        <f>IF(I4435&lt;Educacao_infantil!$J$3,1,0)</f>
        <v>0</v>
      </c>
      <c r="O4435" s="22"/>
    </row>
    <row r="4436" spans="1:15" x14ac:dyDescent="0.25">
      <c r="A4436" s="8" t="s">
        <v>3602</v>
      </c>
      <c r="B4436" s="9" t="s">
        <v>14</v>
      </c>
      <c r="C4436" s="9" t="str">
        <f>VLOOKUP(B4436,'De-Para_Estado_Regiao'!$B$3:$C$29,2,0)</f>
        <v>Sul</v>
      </c>
      <c r="D4436" s="9">
        <v>34</v>
      </c>
      <c r="E4436" s="9">
        <v>0.75900000000000001</v>
      </c>
      <c r="F4436" s="9">
        <v>0.79400000000000004</v>
      </c>
      <c r="G4436" s="9">
        <v>0.64300000000000002</v>
      </c>
      <c r="H4436" s="9">
        <v>46522.93</v>
      </c>
      <c r="I4436" s="6">
        <v>4</v>
      </c>
      <c r="J4436" s="36" t="str">
        <f t="shared" si="69"/>
        <v>Alto</v>
      </c>
      <c r="K4436" s="6">
        <f>IF(OR(B4436="",D4436="",E4436="",F4436="",G4436="",H4436=""),1,0)</f>
        <v>0</v>
      </c>
      <c r="L4436" s="6">
        <f>IF(C4436&lt;Panorama_geral!$B$3,1,0)</f>
        <v>0</v>
      </c>
      <c r="M4436" s="36">
        <f>IF(D4436&gt;Educacao_infantil!$I$3,1,0)</f>
        <v>0</v>
      </c>
      <c r="N4436" s="7">
        <f>IF(I4436&lt;Educacao_infantil!$J$3,1,0)</f>
        <v>0</v>
      </c>
      <c r="O4436" s="22"/>
    </row>
    <row r="4437" spans="1:15" x14ac:dyDescent="0.25">
      <c r="A4437" s="8" t="s">
        <v>3604</v>
      </c>
      <c r="B4437" s="9" t="s">
        <v>148</v>
      </c>
      <c r="C4437" s="9" t="str">
        <f>VLOOKUP(B4437,'De-Para_Estado_Regiao'!$B$3:$C$29,2,0)</f>
        <v>Norte</v>
      </c>
      <c r="D4437" s="9">
        <v>146</v>
      </c>
      <c r="E4437" s="9">
        <v>0.627</v>
      </c>
      <c r="F4437" s="9">
        <v>0.64100000000000001</v>
      </c>
      <c r="G4437" s="9">
        <v>0.48499999999999999</v>
      </c>
      <c r="H4437" s="9">
        <v>16030.46</v>
      </c>
      <c r="I4437" s="6">
        <v>5</v>
      </c>
      <c r="J4437" s="36" t="str">
        <f t="shared" si="69"/>
        <v>Médio</v>
      </c>
      <c r="K4437" s="6">
        <f>IF(OR(B4437="",D4437="",E4437="",F4437="",G4437="",H4437=""),1,0)</f>
        <v>0</v>
      </c>
      <c r="L4437" s="6">
        <f>IF(C4437&lt;Panorama_geral!$B$3,1,0)</f>
        <v>0</v>
      </c>
      <c r="M4437" s="36">
        <f>IF(D4437&gt;Educacao_infantil!$I$3,1,0)</f>
        <v>0</v>
      </c>
      <c r="N4437" s="7">
        <f>IF(I4437&lt;Educacao_infantil!$J$3,1,0)</f>
        <v>0</v>
      </c>
      <c r="O4437" s="22"/>
    </row>
    <row r="4438" spans="1:15" x14ac:dyDescent="0.25">
      <c r="A4438" s="5" t="s">
        <v>3605</v>
      </c>
      <c r="B4438" s="6" t="s">
        <v>59</v>
      </c>
      <c r="C4438" s="9" t="str">
        <f>VLOOKUP(B4438,'De-Para_Estado_Regiao'!$B$3:$C$29,2,0)</f>
        <v>Sul</v>
      </c>
      <c r="D4438" s="6">
        <v>61</v>
      </c>
      <c r="E4438" s="6">
        <v>0.74299999999999999</v>
      </c>
      <c r="F4438" s="6">
        <v>0.747</v>
      </c>
      <c r="G4438" s="6">
        <v>0.63600000000000001</v>
      </c>
      <c r="H4438" s="6">
        <v>28149.16</v>
      </c>
      <c r="I4438" s="6">
        <v>0</v>
      </c>
      <c r="J4438" s="36" t="str">
        <f t="shared" si="69"/>
        <v>Alto</v>
      </c>
      <c r="K4438" s="6">
        <f>IF(OR(B4438="",D4438="",E4438="",F4438="",G4438="",H4438=""),1,0)</f>
        <v>0</v>
      </c>
      <c r="L4438" s="6">
        <f>IF(C4438&lt;Panorama_geral!$B$3,1,0)</f>
        <v>0</v>
      </c>
      <c r="M4438" s="36">
        <f>IF(D4438&gt;Educacao_infantil!$I$3,1,0)</f>
        <v>0</v>
      </c>
      <c r="N4438" s="7">
        <f>IF(I4438&lt;Educacao_infantil!$J$3,1,0)</f>
        <v>1</v>
      </c>
      <c r="O4438" s="22"/>
    </row>
    <row r="4439" spans="1:15" x14ac:dyDescent="0.25">
      <c r="A4439" s="8" t="s">
        <v>3608</v>
      </c>
      <c r="B4439" s="9" t="s">
        <v>111</v>
      </c>
      <c r="C4439" s="9" t="str">
        <f>VLOOKUP(B4439,'De-Para_Estado_Regiao'!$B$3:$C$29,2,0)</f>
        <v>Norte</v>
      </c>
      <c r="D4439" s="9">
        <v>227</v>
      </c>
      <c r="E4439" s="9">
        <v>0.622</v>
      </c>
      <c r="F4439" s="9">
        <v>0.60799999999999998</v>
      </c>
      <c r="G4439" s="9">
        <v>0.48899999999999999</v>
      </c>
      <c r="H4439" s="9">
        <v>16904.78</v>
      </c>
      <c r="I4439" s="6">
        <v>2</v>
      </c>
      <c r="J4439" s="36" t="str">
        <f t="shared" si="69"/>
        <v>Médio</v>
      </c>
      <c r="K4439" s="6">
        <f>IF(OR(B4439="",D4439="",E4439="",F4439="",G4439="",H4439=""),1,0)</f>
        <v>0</v>
      </c>
      <c r="L4439" s="6">
        <f>IF(C4439&lt;Panorama_geral!$B$3,1,0)</f>
        <v>0</v>
      </c>
      <c r="M4439" s="36">
        <f>IF(D4439&gt;Educacao_infantil!$I$3,1,0)</f>
        <v>0</v>
      </c>
      <c r="N4439" s="7">
        <f>IF(I4439&lt;Educacao_infantil!$J$3,1,0)</f>
        <v>0</v>
      </c>
      <c r="O4439" s="22"/>
    </row>
    <row r="4440" spans="1:15" x14ac:dyDescent="0.25">
      <c r="A4440" s="5" t="s">
        <v>3609</v>
      </c>
      <c r="B4440" s="6" t="s">
        <v>33</v>
      </c>
      <c r="C4440" s="9" t="str">
        <f>VLOOKUP(B4440,'De-Para_Estado_Regiao'!$B$3:$C$29,2,0)</f>
        <v>Centro-Oeste</v>
      </c>
      <c r="D4440" s="6">
        <v>57</v>
      </c>
      <c r="E4440" s="6">
        <v>0.65900000000000003</v>
      </c>
      <c r="F4440" s="6">
        <v>0.69199999999999995</v>
      </c>
      <c r="G4440" s="6">
        <v>0.499</v>
      </c>
      <c r="H4440" s="6">
        <v>34753.160000000003</v>
      </c>
      <c r="I4440" s="6">
        <v>3</v>
      </c>
      <c r="J4440" s="36" t="str">
        <f t="shared" si="69"/>
        <v>Médio</v>
      </c>
      <c r="K4440" s="6">
        <f>IF(OR(B4440="",D4440="",E4440="",F4440="",G4440="",H4440=""),1,0)</f>
        <v>0</v>
      </c>
      <c r="L4440" s="6">
        <f>IF(C4440&lt;Panorama_geral!$B$3,1,0)</f>
        <v>0</v>
      </c>
      <c r="M4440" s="36">
        <f>IF(D4440&gt;Educacao_infantil!$I$3,1,0)</f>
        <v>0</v>
      </c>
      <c r="N4440" s="7">
        <f>IF(I4440&lt;Educacao_infantil!$J$3,1,0)</f>
        <v>0</v>
      </c>
      <c r="O4440" s="22"/>
    </row>
    <row r="4441" spans="1:15" x14ac:dyDescent="0.25">
      <c r="A4441" s="8" t="s">
        <v>3610</v>
      </c>
      <c r="B4441" s="9" t="s">
        <v>59</v>
      </c>
      <c r="C4441" s="9" t="str">
        <f>VLOOKUP(B4441,'De-Para_Estado_Regiao'!$B$3:$C$29,2,0)</f>
        <v>Sul</v>
      </c>
      <c r="D4441" s="9">
        <v>215</v>
      </c>
      <c r="E4441" s="9">
        <v>0.70499999999999996</v>
      </c>
      <c r="F4441" s="9">
        <v>0.70199999999999996</v>
      </c>
      <c r="G4441" s="9">
        <v>0.61799999999999999</v>
      </c>
      <c r="H4441" s="9">
        <v>15501.69</v>
      </c>
      <c r="I4441" s="6">
        <v>5</v>
      </c>
      <c r="J4441" s="36" t="str">
        <f t="shared" si="69"/>
        <v>Alto</v>
      </c>
      <c r="K4441" s="6">
        <f>IF(OR(B4441="",D4441="",E4441="",F4441="",G4441="",H4441=""),1,0)</f>
        <v>0</v>
      </c>
      <c r="L4441" s="6">
        <f>IF(C4441&lt;Panorama_geral!$B$3,1,0)</f>
        <v>0</v>
      </c>
      <c r="M4441" s="36">
        <f>IF(D4441&gt;Educacao_infantil!$I$3,1,0)</f>
        <v>0</v>
      </c>
      <c r="N4441" s="7">
        <f>IF(I4441&lt;Educacao_infantil!$J$3,1,0)</f>
        <v>0</v>
      </c>
      <c r="O4441" s="22"/>
    </row>
    <row r="4442" spans="1:15" x14ac:dyDescent="0.25">
      <c r="A4442" s="5" t="s">
        <v>3611</v>
      </c>
      <c r="B4442" s="6" t="s">
        <v>7</v>
      </c>
      <c r="C4442" s="9" t="str">
        <f>VLOOKUP(B4442,'De-Para_Estado_Regiao'!$B$3:$C$29,2,0)</f>
        <v>Sudeste</v>
      </c>
      <c r="D4442" s="6">
        <v>278</v>
      </c>
      <c r="E4442" s="6">
        <v>0.72099999999999997</v>
      </c>
      <c r="F4442" s="6">
        <v>0.68100000000000005</v>
      </c>
      <c r="G4442" s="6">
        <v>0.63700000000000001</v>
      </c>
      <c r="H4442" s="6">
        <v>20118.47</v>
      </c>
      <c r="I4442" s="6">
        <v>1</v>
      </c>
      <c r="J4442" s="36" t="str">
        <f t="shared" si="69"/>
        <v>Alto</v>
      </c>
      <c r="K4442" s="6">
        <f>IF(OR(B4442="",D4442="",E4442="",F4442="",G4442="",H4442=""),1,0)</f>
        <v>0</v>
      </c>
      <c r="L4442" s="6">
        <f>IF(C4442&lt;Panorama_geral!$B$3,1,0)</f>
        <v>0</v>
      </c>
      <c r="M4442" s="36">
        <f>IF(D4442&gt;Educacao_infantil!$I$3,1,0)</f>
        <v>0</v>
      </c>
      <c r="N4442" s="7">
        <f>IF(I4442&lt;Educacao_infantil!$J$3,1,0)</f>
        <v>1</v>
      </c>
      <c r="O4442" s="22"/>
    </row>
    <row r="4443" spans="1:15" x14ac:dyDescent="0.25">
      <c r="A4443" s="5" t="s">
        <v>3613</v>
      </c>
      <c r="B4443" s="6" t="s">
        <v>33</v>
      </c>
      <c r="C4443" s="9" t="str">
        <f>VLOOKUP(B4443,'De-Para_Estado_Regiao'!$B$3:$C$29,2,0)</f>
        <v>Centro-Oeste</v>
      </c>
      <c r="D4443" s="6">
        <v>120</v>
      </c>
      <c r="E4443" s="6">
        <v>0.7</v>
      </c>
      <c r="F4443" s="6">
        <v>0.68100000000000005</v>
      </c>
      <c r="G4443" s="6">
        <v>0.61899999999999999</v>
      </c>
      <c r="H4443" s="6">
        <v>32025.88</v>
      </c>
      <c r="I4443" s="6">
        <v>6</v>
      </c>
      <c r="J4443" s="36" t="str">
        <f t="shared" si="69"/>
        <v>Alto</v>
      </c>
      <c r="K4443" s="6">
        <f>IF(OR(B4443="",D4443="",E4443="",F4443="",G4443="",H4443=""),1,0)</f>
        <v>0</v>
      </c>
      <c r="L4443" s="6">
        <f>IF(C4443&lt;Panorama_geral!$B$3,1,0)</f>
        <v>0</v>
      </c>
      <c r="M4443" s="36">
        <f>IF(D4443&gt;Educacao_infantil!$I$3,1,0)</f>
        <v>0</v>
      </c>
      <c r="N4443" s="7">
        <f>IF(I4443&lt;Educacao_infantil!$J$3,1,0)</f>
        <v>0</v>
      </c>
      <c r="O4443" s="22"/>
    </row>
    <row r="4444" spans="1:15" x14ac:dyDescent="0.25">
      <c r="A4444" s="8" t="s">
        <v>3614</v>
      </c>
      <c r="B4444" s="9" t="s">
        <v>59</v>
      </c>
      <c r="C4444" s="9" t="str">
        <f>VLOOKUP(B4444,'De-Para_Estado_Regiao'!$B$3:$C$29,2,0)</f>
        <v>Sul</v>
      </c>
      <c r="D4444" s="9">
        <v>232</v>
      </c>
      <c r="E4444" s="9">
        <v>0.72799999999999998</v>
      </c>
      <c r="F4444" s="9">
        <v>0.73399999999999999</v>
      </c>
      <c r="G4444" s="9">
        <v>0.622</v>
      </c>
      <c r="H4444" s="9">
        <v>12680.75</v>
      </c>
      <c r="I4444" s="6">
        <v>4</v>
      </c>
      <c r="J4444" s="36" t="str">
        <f t="shared" si="69"/>
        <v>Alto</v>
      </c>
      <c r="K4444" s="6">
        <f>IF(OR(B4444="",D4444="",E4444="",F4444="",G4444="",H4444=""),1,0)</f>
        <v>0</v>
      </c>
      <c r="L4444" s="6">
        <f>IF(C4444&lt;Panorama_geral!$B$3,1,0)</f>
        <v>0</v>
      </c>
      <c r="M4444" s="36">
        <f>IF(D4444&gt;Educacao_infantil!$I$3,1,0)</f>
        <v>0</v>
      </c>
      <c r="N4444" s="7">
        <f>IF(I4444&lt;Educacao_infantil!$J$3,1,0)</f>
        <v>0</v>
      </c>
      <c r="O4444" s="22"/>
    </row>
    <row r="4445" spans="1:15" x14ac:dyDescent="0.25">
      <c r="A4445" s="5" t="s">
        <v>3615</v>
      </c>
      <c r="B4445" s="6" t="s">
        <v>31</v>
      </c>
      <c r="C4445" s="9" t="str">
        <f>VLOOKUP(B4445,'De-Para_Estado_Regiao'!$B$3:$C$29,2,0)</f>
        <v>Nordeste</v>
      </c>
      <c r="D4445" s="6">
        <v>554</v>
      </c>
      <c r="E4445" s="6">
        <v>0.60599999999999998</v>
      </c>
      <c r="F4445" s="6">
        <v>0.55900000000000005</v>
      </c>
      <c r="G4445" s="6">
        <v>0.56200000000000006</v>
      </c>
      <c r="H4445" s="6">
        <v>7820.13</v>
      </c>
      <c r="I4445" s="6">
        <v>5</v>
      </c>
      <c r="J4445" s="36" t="str">
        <f t="shared" si="69"/>
        <v>Médio</v>
      </c>
      <c r="K4445" s="6">
        <f>IF(OR(B4445="",D4445="",E4445="",F4445="",G4445="",H4445=""),1,0)</f>
        <v>0</v>
      </c>
      <c r="L4445" s="6">
        <f>IF(C4445&lt;Panorama_geral!$B$3,1,0)</f>
        <v>0</v>
      </c>
      <c r="M4445" s="36">
        <f>IF(D4445&gt;Educacao_infantil!$I$3,1,0)</f>
        <v>0</v>
      </c>
      <c r="N4445" s="7">
        <f>IF(I4445&lt;Educacao_infantil!$J$3,1,0)</f>
        <v>0</v>
      </c>
      <c r="O4445" s="22"/>
    </row>
    <row r="4446" spans="1:15" x14ac:dyDescent="0.25">
      <c r="A4446" s="5" t="s">
        <v>3617</v>
      </c>
      <c r="B4446" s="6" t="s">
        <v>7</v>
      </c>
      <c r="C4446" s="9" t="str">
        <f>VLOOKUP(B4446,'De-Para_Estado_Regiao'!$B$3:$C$29,2,0)</f>
        <v>Sudeste</v>
      </c>
      <c r="D4446" s="6">
        <v>119</v>
      </c>
      <c r="E4446" s="6">
        <v>0.74</v>
      </c>
      <c r="F4446" s="6">
        <v>0.70599999999999996</v>
      </c>
      <c r="G4446" s="6">
        <v>0.71199999999999997</v>
      </c>
      <c r="H4446" s="6">
        <v>44106.36</v>
      </c>
      <c r="I4446" s="6">
        <v>0</v>
      </c>
      <c r="J4446" s="36" t="str">
        <f t="shared" si="69"/>
        <v>Alto</v>
      </c>
      <c r="K4446" s="6">
        <f>IF(OR(B4446="",D4446="",E4446="",F4446="",G4446="",H4446=""),1,0)</f>
        <v>0</v>
      </c>
      <c r="L4446" s="6">
        <f>IF(C4446&lt;Panorama_geral!$B$3,1,0)</f>
        <v>0</v>
      </c>
      <c r="M4446" s="36">
        <f>IF(D4446&gt;Educacao_infantil!$I$3,1,0)</f>
        <v>0</v>
      </c>
      <c r="N4446" s="7">
        <f>IF(I4446&lt;Educacao_infantil!$J$3,1,0)</f>
        <v>1</v>
      </c>
      <c r="O4446" s="22"/>
    </row>
    <row r="4447" spans="1:15" x14ac:dyDescent="0.25">
      <c r="A4447" s="8" t="s">
        <v>3618</v>
      </c>
      <c r="B4447" s="9" t="s">
        <v>31</v>
      </c>
      <c r="C4447" s="9" t="str">
        <f>VLOOKUP(B4447,'De-Para_Estado_Regiao'!$B$3:$C$29,2,0)</f>
        <v>Nordeste</v>
      </c>
      <c r="D4447" s="9">
        <v>535</v>
      </c>
      <c r="E4447" s="9">
        <v>0.61</v>
      </c>
      <c r="F4447" s="9">
        <v>0.53600000000000003</v>
      </c>
      <c r="G4447" s="9">
        <v>0.54500000000000004</v>
      </c>
      <c r="H4447" s="9">
        <v>6502.59</v>
      </c>
      <c r="I4447" s="6">
        <v>3</v>
      </c>
      <c r="J4447" s="36" t="str">
        <f t="shared" si="69"/>
        <v>Médio</v>
      </c>
      <c r="K4447" s="6">
        <f>IF(OR(B4447="",D4447="",E4447="",F4447="",G4447="",H4447=""),1,0)</f>
        <v>0</v>
      </c>
      <c r="L4447" s="6">
        <f>IF(C4447&lt;Panorama_geral!$B$3,1,0)</f>
        <v>0</v>
      </c>
      <c r="M4447" s="36">
        <f>IF(D4447&gt;Educacao_infantil!$I$3,1,0)</f>
        <v>0</v>
      </c>
      <c r="N4447" s="7">
        <f>IF(I4447&lt;Educacao_infantil!$J$3,1,0)</f>
        <v>0</v>
      </c>
      <c r="O4447" s="22"/>
    </row>
    <row r="4448" spans="1:15" x14ac:dyDescent="0.25">
      <c r="A4448" s="5" t="s">
        <v>3619</v>
      </c>
      <c r="B4448" s="6" t="s">
        <v>59</v>
      </c>
      <c r="C4448" s="9" t="str">
        <f>VLOOKUP(B4448,'De-Para_Estado_Regiao'!$B$3:$C$29,2,0)</f>
        <v>Sul</v>
      </c>
      <c r="D4448" s="6">
        <v>54</v>
      </c>
      <c r="E4448" s="6">
        <v>0.72299999999999998</v>
      </c>
      <c r="F4448" s="6">
        <v>0.73599999999999999</v>
      </c>
      <c r="G4448" s="6">
        <v>0.59199999999999997</v>
      </c>
      <c r="H4448" s="6">
        <v>28430.22</v>
      </c>
      <c r="I4448" s="6">
        <v>8</v>
      </c>
      <c r="J4448" s="36" t="str">
        <f t="shared" si="69"/>
        <v>Alto</v>
      </c>
      <c r="K4448" s="6">
        <f>IF(OR(B4448="",D4448="",E4448="",F4448="",G4448="",H4448=""),1,0)</f>
        <v>0</v>
      </c>
      <c r="L4448" s="6">
        <f>IF(C4448&lt;Panorama_geral!$B$3,1,0)</f>
        <v>0</v>
      </c>
      <c r="M4448" s="36">
        <f>IF(D4448&gt;Educacao_infantil!$I$3,1,0)</f>
        <v>0</v>
      </c>
      <c r="N4448" s="7">
        <f>IF(I4448&lt;Educacao_infantil!$J$3,1,0)</f>
        <v>0</v>
      </c>
      <c r="O4448" s="22"/>
    </row>
    <row r="4449" spans="1:15" x14ac:dyDescent="0.25">
      <c r="A4449" s="5" t="s">
        <v>3621</v>
      </c>
      <c r="B4449" s="6" t="s">
        <v>33</v>
      </c>
      <c r="C4449" s="9" t="str">
        <f>VLOOKUP(B4449,'De-Para_Estado_Regiao'!$B$3:$C$29,2,0)</f>
        <v>Centro-Oeste</v>
      </c>
      <c r="D4449" s="6">
        <v>240</v>
      </c>
      <c r="E4449" s="6">
        <v>0.72299999999999998</v>
      </c>
      <c r="F4449" s="6">
        <v>0.68700000000000006</v>
      </c>
      <c r="G4449" s="6">
        <v>0.66200000000000003</v>
      </c>
      <c r="H4449" s="6">
        <v>22391.02</v>
      </c>
      <c r="I4449" s="6">
        <v>6</v>
      </c>
      <c r="J4449" s="36" t="str">
        <f t="shared" si="69"/>
        <v>Alto</v>
      </c>
      <c r="K4449" s="6">
        <f>IF(OR(B4449="",D4449="",E4449="",F4449="",G4449="",H4449=""),1,0)</f>
        <v>0</v>
      </c>
      <c r="L4449" s="6">
        <f>IF(C4449&lt;Panorama_geral!$B$3,1,0)</f>
        <v>0</v>
      </c>
      <c r="M4449" s="36">
        <f>IF(D4449&gt;Educacao_infantil!$I$3,1,0)</f>
        <v>0</v>
      </c>
      <c r="N4449" s="7">
        <f>IF(I4449&lt;Educacao_infantil!$J$3,1,0)</f>
        <v>0</v>
      </c>
      <c r="O4449" s="22"/>
    </row>
    <row r="4450" spans="1:15" x14ac:dyDescent="0.25">
      <c r="A4450" s="8" t="s">
        <v>3622</v>
      </c>
      <c r="B4450" s="9" t="s">
        <v>14</v>
      </c>
      <c r="C4450" s="9" t="str">
        <f>VLOOKUP(B4450,'De-Para_Estado_Regiao'!$B$3:$C$29,2,0)</f>
        <v>Sul</v>
      </c>
      <c r="D4450" s="9">
        <v>48</v>
      </c>
      <c r="E4450" s="9">
        <v>0.752</v>
      </c>
      <c r="F4450" s="9">
        <v>0.79600000000000004</v>
      </c>
      <c r="G4450" s="9">
        <v>0.63</v>
      </c>
      <c r="H4450" s="9">
        <v>42682.85</v>
      </c>
      <c r="I4450" s="6">
        <v>7</v>
      </c>
      <c r="J4450" s="36" t="str">
        <f t="shared" si="69"/>
        <v>Alto</v>
      </c>
      <c r="K4450" s="6">
        <f>IF(OR(B4450="",D4450="",E4450="",F4450="",G4450="",H4450=""),1,0)</f>
        <v>0</v>
      </c>
      <c r="L4450" s="6">
        <f>IF(C4450&lt;Panorama_geral!$B$3,1,0)</f>
        <v>0</v>
      </c>
      <c r="M4450" s="36">
        <f>IF(D4450&gt;Educacao_infantil!$I$3,1,0)</f>
        <v>0</v>
      </c>
      <c r="N4450" s="7">
        <f>IF(I4450&lt;Educacao_infantil!$J$3,1,0)</f>
        <v>0</v>
      </c>
      <c r="O4450" s="22"/>
    </row>
    <row r="4451" spans="1:15" x14ac:dyDescent="0.25">
      <c r="A4451" s="8" t="s">
        <v>269</v>
      </c>
      <c r="B4451" s="9" t="s">
        <v>82</v>
      </c>
      <c r="C4451" s="9" t="str">
        <f>VLOOKUP(B4451,'De-Para_Estado_Regiao'!$B$3:$C$29,2,0)</f>
        <v>Nordeste</v>
      </c>
      <c r="D4451" s="9">
        <v>209</v>
      </c>
      <c r="E4451" s="9">
        <v>0.64900000000000002</v>
      </c>
      <c r="F4451" s="9">
        <v>0.59</v>
      </c>
      <c r="G4451" s="9">
        <v>0.58199999999999996</v>
      </c>
      <c r="H4451" s="9">
        <v>18047.240000000002</v>
      </c>
      <c r="I4451" s="6">
        <v>3</v>
      </c>
      <c r="J4451" s="36" t="str">
        <f t="shared" si="69"/>
        <v>Médio</v>
      </c>
      <c r="K4451" s="6">
        <f>IF(OR(B4451="",D4451="",E4451="",F4451="",G4451="",H4451=""),1,0)</f>
        <v>0</v>
      </c>
      <c r="L4451" s="6">
        <f>IF(C4451&lt;Panorama_geral!$B$3,1,0)</f>
        <v>0</v>
      </c>
      <c r="M4451" s="36">
        <f>IF(D4451&gt;Educacao_infantil!$I$3,1,0)</f>
        <v>0</v>
      </c>
      <c r="N4451" s="7">
        <f>IF(I4451&lt;Educacao_infantil!$J$3,1,0)</f>
        <v>0</v>
      </c>
      <c r="O4451" s="22"/>
    </row>
    <row r="4452" spans="1:15" x14ac:dyDescent="0.25">
      <c r="A4452" s="5" t="s">
        <v>3624</v>
      </c>
      <c r="B4452" s="6" t="s">
        <v>111</v>
      </c>
      <c r="C4452" s="9" t="str">
        <f>VLOOKUP(B4452,'De-Para_Estado_Regiao'!$B$3:$C$29,2,0)</f>
        <v>Norte</v>
      </c>
      <c r="D4452" s="6">
        <v>242</v>
      </c>
      <c r="E4452" s="6">
        <v>0.67900000000000005</v>
      </c>
      <c r="F4452" s="6">
        <v>0.65400000000000003</v>
      </c>
      <c r="G4452" s="6">
        <v>0.56599999999999995</v>
      </c>
      <c r="H4452" s="6">
        <v>26586.83</v>
      </c>
      <c r="I4452" s="6">
        <v>0</v>
      </c>
      <c r="J4452" s="36" t="str">
        <f t="shared" si="69"/>
        <v>Médio</v>
      </c>
      <c r="K4452" s="6">
        <f>IF(OR(B4452="",D4452="",E4452="",F4452="",G4452="",H4452=""),1,0)</f>
        <v>0</v>
      </c>
      <c r="L4452" s="6">
        <f>IF(C4452&lt;Panorama_geral!$B$3,1,0)</f>
        <v>0</v>
      </c>
      <c r="M4452" s="36">
        <f>IF(D4452&gt;Educacao_infantil!$I$3,1,0)</f>
        <v>0</v>
      </c>
      <c r="N4452" s="7">
        <f>IF(I4452&lt;Educacao_infantil!$J$3,1,0)</f>
        <v>1</v>
      </c>
      <c r="O4452" s="22"/>
    </row>
    <row r="4453" spans="1:15" x14ac:dyDescent="0.25">
      <c r="A4453" s="5" t="s">
        <v>3626</v>
      </c>
      <c r="B4453" s="6" t="s">
        <v>111</v>
      </c>
      <c r="C4453" s="9" t="str">
        <f>VLOOKUP(B4453,'De-Para_Estado_Regiao'!$B$3:$C$29,2,0)</f>
        <v>Norte</v>
      </c>
      <c r="D4453" s="6">
        <v>499</v>
      </c>
      <c r="E4453" s="6">
        <v>0.63600000000000001</v>
      </c>
      <c r="F4453" s="6">
        <v>0.61599999999999999</v>
      </c>
      <c r="G4453" s="6">
        <v>0.52400000000000002</v>
      </c>
      <c r="H4453" s="6">
        <v>17092.53</v>
      </c>
      <c r="I4453" s="6">
        <v>1</v>
      </c>
      <c r="J4453" s="36" t="str">
        <f t="shared" si="69"/>
        <v>Médio</v>
      </c>
      <c r="K4453" s="6">
        <f>IF(OR(B4453="",D4453="",E4453="",F4453="",G4453="",H4453=""),1,0)</f>
        <v>0</v>
      </c>
      <c r="L4453" s="6">
        <f>IF(C4453&lt;Panorama_geral!$B$3,1,0)</f>
        <v>0</v>
      </c>
      <c r="M4453" s="36">
        <f>IF(D4453&gt;Educacao_infantil!$I$3,1,0)</f>
        <v>0</v>
      </c>
      <c r="N4453" s="7">
        <f>IF(I4453&lt;Educacao_infantil!$J$3,1,0)</f>
        <v>1</v>
      </c>
      <c r="O4453" s="22"/>
    </row>
    <row r="4454" spans="1:15" x14ac:dyDescent="0.25">
      <c r="A4454" s="8" t="s">
        <v>3627</v>
      </c>
      <c r="B4454" s="9" t="s">
        <v>22</v>
      </c>
      <c r="C4454" s="9" t="str">
        <f>VLOOKUP(B4454,'De-Para_Estado_Regiao'!$B$3:$C$29,2,0)</f>
        <v>Sul</v>
      </c>
      <c r="D4454" s="9">
        <v>155</v>
      </c>
      <c r="E4454" s="9">
        <v>0.65</v>
      </c>
      <c r="F4454" s="9">
        <v>0.63200000000000001</v>
      </c>
      <c r="G4454" s="9">
        <v>0.55300000000000005</v>
      </c>
      <c r="H4454" s="9">
        <v>18827.439999999999</v>
      </c>
      <c r="I4454" s="6">
        <v>15</v>
      </c>
      <c r="J4454" s="36" t="str">
        <f t="shared" si="69"/>
        <v>Médio</v>
      </c>
      <c r="K4454" s="6">
        <f>IF(OR(B4454="",D4454="",E4454="",F4454="",G4454="",H4454=""),1,0)</f>
        <v>0</v>
      </c>
      <c r="L4454" s="6">
        <f>IF(C4454&lt;Panorama_geral!$B$3,1,0)</f>
        <v>0</v>
      </c>
      <c r="M4454" s="36">
        <f>IF(D4454&gt;Educacao_infantil!$I$3,1,0)</f>
        <v>0</v>
      </c>
      <c r="N4454" s="7">
        <f>IF(I4454&lt;Educacao_infantil!$J$3,1,0)</f>
        <v>0</v>
      </c>
      <c r="O4454" s="22"/>
    </row>
    <row r="4455" spans="1:15" x14ac:dyDescent="0.25">
      <c r="A4455" s="8" t="s">
        <v>3629</v>
      </c>
      <c r="B4455" s="9" t="s">
        <v>22</v>
      </c>
      <c r="C4455" s="9" t="str">
        <f>VLOOKUP(B4455,'De-Para_Estado_Regiao'!$B$3:$C$29,2,0)</f>
        <v>Sul</v>
      </c>
      <c r="D4455" s="9">
        <v>266</v>
      </c>
      <c r="E4455" s="9">
        <v>0.69</v>
      </c>
      <c r="F4455" s="9">
        <v>0.66400000000000003</v>
      </c>
      <c r="G4455" s="9">
        <v>0.63900000000000001</v>
      </c>
      <c r="H4455" s="9">
        <v>18249.919999999998</v>
      </c>
      <c r="I4455" s="6">
        <v>4</v>
      </c>
      <c r="J4455" s="36" t="str">
        <f t="shared" si="69"/>
        <v>Médio</v>
      </c>
      <c r="K4455" s="6">
        <f>IF(OR(B4455="",D4455="",E4455="",F4455="",G4455="",H4455=""),1,0)</f>
        <v>0</v>
      </c>
      <c r="L4455" s="6">
        <f>IF(C4455&lt;Panorama_geral!$B$3,1,0)</f>
        <v>0</v>
      </c>
      <c r="M4455" s="36">
        <f>IF(D4455&gt;Educacao_infantil!$I$3,1,0)</f>
        <v>0</v>
      </c>
      <c r="N4455" s="7">
        <f>IF(I4455&lt;Educacao_infantil!$J$3,1,0)</f>
        <v>0</v>
      </c>
      <c r="O4455" s="22"/>
    </row>
    <row r="4456" spans="1:15" x14ac:dyDescent="0.25">
      <c r="A4456" s="8" t="s">
        <v>3631</v>
      </c>
      <c r="B4456" s="9" t="s">
        <v>14</v>
      </c>
      <c r="C4456" s="9" t="str">
        <f>VLOOKUP(B4456,'De-Para_Estado_Regiao'!$B$3:$C$29,2,0)</f>
        <v>Sul</v>
      </c>
      <c r="D4456" s="9">
        <v>24</v>
      </c>
      <c r="E4456" s="9">
        <v>0.752</v>
      </c>
      <c r="F4456" s="9">
        <v>0.752</v>
      </c>
      <c r="G4456" s="9">
        <v>0.66300000000000003</v>
      </c>
      <c r="H4456" s="9">
        <v>46022.45</v>
      </c>
      <c r="I4456" s="6">
        <v>4</v>
      </c>
      <c r="J4456" s="36" t="str">
        <f t="shared" si="69"/>
        <v>Alto</v>
      </c>
      <c r="K4456" s="6">
        <f>IF(OR(B4456="",D4456="",E4456="",F4456="",G4456="",H4456=""),1,0)</f>
        <v>0</v>
      </c>
      <c r="L4456" s="6">
        <f>IF(C4456&lt;Panorama_geral!$B$3,1,0)</f>
        <v>0</v>
      </c>
      <c r="M4456" s="36">
        <f>IF(D4456&gt;Educacao_infantil!$I$3,1,0)</f>
        <v>0</v>
      </c>
      <c r="N4456" s="7">
        <f>IF(I4456&lt;Educacao_infantil!$J$3,1,0)</f>
        <v>0</v>
      </c>
      <c r="O4456" s="22"/>
    </row>
    <row r="4457" spans="1:15" x14ac:dyDescent="0.25">
      <c r="A4457" s="5" t="s">
        <v>3632</v>
      </c>
      <c r="B4457" s="6" t="s">
        <v>7</v>
      </c>
      <c r="C4457" s="9" t="str">
        <f>VLOOKUP(B4457,'De-Para_Estado_Regiao'!$B$3:$C$29,2,0)</f>
        <v>Sudeste</v>
      </c>
      <c r="D4457" s="6">
        <v>137</v>
      </c>
      <c r="E4457" s="6">
        <v>0.75900000000000001</v>
      </c>
      <c r="F4457" s="6">
        <v>0.68799999999999994</v>
      </c>
      <c r="G4457" s="6">
        <v>0.75</v>
      </c>
      <c r="H4457" s="6">
        <v>31752.98</v>
      </c>
      <c r="I4457" s="6">
        <v>2</v>
      </c>
      <c r="J4457" s="36" t="str">
        <f t="shared" si="69"/>
        <v>Alto</v>
      </c>
      <c r="K4457" s="6">
        <f>IF(OR(B4457="",D4457="",E4457="",F4457="",G4457="",H4457=""),1,0)</f>
        <v>0</v>
      </c>
      <c r="L4457" s="6">
        <f>IF(C4457&lt;Panorama_geral!$B$3,1,0)</f>
        <v>0</v>
      </c>
      <c r="M4457" s="36">
        <f>IF(D4457&gt;Educacao_infantil!$I$3,1,0)</f>
        <v>0</v>
      </c>
      <c r="N4457" s="7">
        <f>IF(I4457&lt;Educacao_infantil!$J$3,1,0)</f>
        <v>0</v>
      </c>
      <c r="O4457" s="22"/>
    </row>
    <row r="4458" spans="1:15" x14ac:dyDescent="0.25">
      <c r="A4458" s="8" t="s">
        <v>3633</v>
      </c>
      <c r="B4458" s="9" t="s">
        <v>59</v>
      </c>
      <c r="C4458" s="9" t="str">
        <f>VLOOKUP(B4458,'De-Para_Estado_Regiao'!$B$3:$C$29,2,0)</f>
        <v>Sul</v>
      </c>
      <c r="D4458" s="9">
        <v>61</v>
      </c>
      <c r="E4458" s="9">
        <v>0.65900000000000003</v>
      </c>
      <c r="F4458" s="9">
        <v>0.64800000000000002</v>
      </c>
      <c r="G4458" s="9">
        <v>0.54700000000000004</v>
      </c>
      <c r="H4458" s="9">
        <v>28972.25</v>
      </c>
      <c r="I4458" s="6">
        <v>7</v>
      </c>
      <c r="J4458" s="36" t="str">
        <f t="shared" si="69"/>
        <v>Médio</v>
      </c>
      <c r="K4458" s="6">
        <f>IF(OR(B4458="",D4458="",E4458="",F4458="",G4458="",H4458=""),1,0)</f>
        <v>0</v>
      </c>
      <c r="L4458" s="6">
        <f>IF(C4458&lt;Panorama_geral!$B$3,1,0)</f>
        <v>0</v>
      </c>
      <c r="M4458" s="36">
        <f>IF(D4458&gt;Educacao_infantil!$I$3,1,0)</f>
        <v>0</v>
      </c>
      <c r="N4458" s="7">
        <f>IF(I4458&lt;Educacao_infantil!$J$3,1,0)</f>
        <v>0</v>
      </c>
      <c r="O4458" s="22"/>
    </row>
    <row r="4459" spans="1:15" x14ac:dyDescent="0.25">
      <c r="A4459" s="8" t="s">
        <v>3635</v>
      </c>
      <c r="B4459" s="9" t="s">
        <v>7</v>
      </c>
      <c r="C4459" s="9" t="str">
        <f>VLOOKUP(B4459,'De-Para_Estado_Regiao'!$B$3:$C$29,2,0)</f>
        <v>Sudeste</v>
      </c>
      <c r="D4459" s="9">
        <v>106</v>
      </c>
      <c r="E4459" s="9">
        <v>0.73499999999999999</v>
      </c>
      <c r="F4459" s="9">
        <v>0.67500000000000004</v>
      </c>
      <c r="G4459" s="9">
        <v>0.71099999999999997</v>
      </c>
      <c r="H4459" s="9">
        <v>33785.370000000003</v>
      </c>
      <c r="I4459" s="6">
        <v>0</v>
      </c>
      <c r="J4459" s="36" t="str">
        <f t="shared" si="69"/>
        <v>Alto</v>
      </c>
      <c r="K4459" s="6">
        <f>IF(OR(B4459="",D4459="",E4459="",F4459="",G4459="",H4459=""),1,0)</f>
        <v>0</v>
      </c>
      <c r="L4459" s="6">
        <f>IF(C4459&lt;Panorama_geral!$B$3,1,0)</f>
        <v>0</v>
      </c>
      <c r="M4459" s="36">
        <f>IF(D4459&gt;Educacao_infantil!$I$3,1,0)</f>
        <v>0</v>
      </c>
      <c r="N4459" s="7">
        <f>IF(I4459&lt;Educacao_infantil!$J$3,1,0)</f>
        <v>1</v>
      </c>
      <c r="O4459" s="22"/>
    </row>
    <row r="4460" spans="1:15" x14ac:dyDescent="0.25">
      <c r="A4460" s="5" t="s">
        <v>3636</v>
      </c>
      <c r="B4460" s="6" t="s">
        <v>14</v>
      </c>
      <c r="C4460" s="9" t="str">
        <f>VLOOKUP(B4460,'De-Para_Estado_Regiao'!$B$3:$C$29,2,0)</f>
        <v>Sul</v>
      </c>
      <c r="D4460" s="6">
        <v>20</v>
      </c>
      <c r="E4460" s="6">
        <v>0.72</v>
      </c>
      <c r="F4460" s="6">
        <v>0.73799999999999999</v>
      </c>
      <c r="G4460" s="6">
        <v>0.60499999999999998</v>
      </c>
      <c r="H4460" s="6">
        <v>95030.75</v>
      </c>
      <c r="I4460" s="6">
        <v>1</v>
      </c>
      <c r="J4460" s="36" t="str">
        <f t="shared" si="69"/>
        <v>Alto</v>
      </c>
      <c r="K4460" s="6">
        <f>IF(OR(B4460="",D4460="",E4460="",F4460="",G4460="",H4460=""),1,0)</f>
        <v>0</v>
      </c>
      <c r="L4460" s="6">
        <f>IF(C4460&lt;Panorama_geral!$B$3,1,0)</f>
        <v>0</v>
      </c>
      <c r="M4460" s="36">
        <f>IF(D4460&gt;Educacao_infantil!$I$3,1,0)</f>
        <v>0</v>
      </c>
      <c r="N4460" s="7">
        <f>IF(I4460&lt;Educacao_infantil!$J$3,1,0)</f>
        <v>1</v>
      </c>
      <c r="O4460" s="22"/>
    </row>
    <row r="4461" spans="1:15" x14ac:dyDescent="0.25">
      <c r="A4461" s="8" t="s">
        <v>3637</v>
      </c>
      <c r="B4461" s="9" t="s">
        <v>59</v>
      </c>
      <c r="C4461" s="9" t="str">
        <f>VLOOKUP(B4461,'De-Para_Estado_Regiao'!$B$3:$C$29,2,0)</f>
        <v>Sul</v>
      </c>
      <c r="D4461" s="9">
        <v>131</v>
      </c>
      <c r="E4461" s="9">
        <v>0.72</v>
      </c>
      <c r="F4461" s="9">
        <v>0.69499999999999995</v>
      </c>
      <c r="G4461" s="9">
        <v>0.61799999999999999</v>
      </c>
      <c r="H4461" s="9">
        <v>15132.64</v>
      </c>
      <c r="I4461" s="6">
        <v>4</v>
      </c>
      <c r="J4461" s="36" t="str">
        <f t="shared" si="69"/>
        <v>Alto</v>
      </c>
      <c r="K4461" s="6">
        <f>IF(OR(B4461="",D4461="",E4461="",F4461="",G4461="",H4461=""),1,0)</f>
        <v>0</v>
      </c>
      <c r="L4461" s="6">
        <f>IF(C4461&lt;Panorama_geral!$B$3,1,0)</f>
        <v>0</v>
      </c>
      <c r="M4461" s="36">
        <f>IF(D4461&gt;Educacao_infantil!$I$3,1,0)</f>
        <v>0</v>
      </c>
      <c r="N4461" s="7">
        <f>IF(I4461&lt;Educacao_infantil!$J$3,1,0)</f>
        <v>0</v>
      </c>
      <c r="O4461" s="22"/>
    </row>
    <row r="4462" spans="1:15" x14ac:dyDescent="0.25">
      <c r="A4462" s="5" t="s">
        <v>3638</v>
      </c>
      <c r="B4462" s="6" t="s">
        <v>29</v>
      </c>
      <c r="C4462" s="9" t="str">
        <f>VLOOKUP(B4462,'De-Para_Estado_Regiao'!$B$3:$C$29,2,0)</f>
        <v>Centro-Oeste</v>
      </c>
      <c r="D4462" s="6">
        <v>146</v>
      </c>
      <c r="E4462" s="6">
        <v>0.66500000000000004</v>
      </c>
      <c r="F4462" s="6">
        <v>0.66500000000000004</v>
      </c>
      <c r="G4462" s="6">
        <v>0.55600000000000005</v>
      </c>
      <c r="H4462" s="6">
        <v>35112.269999999997</v>
      </c>
      <c r="I4462" s="6">
        <v>2</v>
      </c>
      <c r="J4462" s="36" t="str">
        <f t="shared" si="69"/>
        <v>Médio</v>
      </c>
      <c r="K4462" s="6">
        <f>IF(OR(B4462="",D4462="",E4462="",F4462="",G4462="",H4462=""),1,0)</f>
        <v>0</v>
      </c>
      <c r="L4462" s="6">
        <f>IF(C4462&lt;Panorama_geral!$B$3,1,0)</f>
        <v>0</v>
      </c>
      <c r="M4462" s="36">
        <f>IF(D4462&gt;Educacao_infantil!$I$3,1,0)</f>
        <v>0</v>
      </c>
      <c r="N4462" s="7">
        <f>IF(I4462&lt;Educacao_infantil!$J$3,1,0)</f>
        <v>0</v>
      </c>
      <c r="O4462" s="22"/>
    </row>
    <row r="4463" spans="1:15" x14ac:dyDescent="0.25">
      <c r="A4463" s="5" t="s">
        <v>3646</v>
      </c>
      <c r="B4463" s="6" t="s">
        <v>16</v>
      </c>
      <c r="C4463" s="9" t="str">
        <f>VLOOKUP(B4463,'De-Para_Estado_Regiao'!$B$3:$C$29,2,0)</f>
        <v>Sudeste</v>
      </c>
      <c r="D4463" s="6">
        <v>142</v>
      </c>
      <c r="E4463" s="6">
        <v>0.60699999999999998</v>
      </c>
      <c r="F4463" s="6">
        <v>0.60899999999999999</v>
      </c>
      <c r="G4463" s="6">
        <v>0.47199999999999998</v>
      </c>
      <c r="H4463" s="6">
        <v>21289.73</v>
      </c>
      <c r="I4463" s="6">
        <v>1</v>
      </c>
      <c r="J4463" s="36" t="str">
        <f t="shared" si="69"/>
        <v>Médio</v>
      </c>
      <c r="K4463" s="6">
        <f>IF(OR(B4463="",D4463="",E4463="",F4463="",G4463="",H4463=""),1,0)</f>
        <v>0</v>
      </c>
      <c r="L4463" s="6">
        <f>IF(C4463&lt;Panorama_geral!$B$3,1,0)</f>
        <v>0</v>
      </c>
      <c r="M4463" s="36">
        <f>IF(D4463&gt;Educacao_infantil!$I$3,1,0)</f>
        <v>0</v>
      </c>
      <c r="N4463" s="7">
        <f>IF(I4463&lt;Educacao_infantil!$J$3,1,0)</f>
        <v>1</v>
      </c>
      <c r="O4463" s="22"/>
    </row>
    <row r="4464" spans="1:15" x14ac:dyDescent="0.25">
      <c r="A4464" s="8" t="s">
        <v>3647</v>
      </c>
      <c r="B4464" s="9" t="s">
        <v>24</v>
      </c>
      <c r="C4464" s="9" t="str">
        <f>VLOOKUP(B4464,'De-Para_Estado_Regiao'!$B$3:$C$29,2,0)</f>
        <v>Nordeste</v>
      </c>
      <c r="D4464" s="9">
        <v>648</v>
      </c>
      <c r="E4464" s="9">
        <v>0.61699999999999999</v>
      </c>
      <c r="F4464" s="9">
        <v>0.56299999999999994</v>
      </c>
      <c r="G4464" s="9">
        <v>0.56499999999999995</v>
      </c>
      <c r="H4464" s="9">
        <v>9870.74</v>
      </c>
      <c r="I4464" s="6">
        <v>3</v>
      </c>
      <c r="J4464" s="36" t="str">
        <f t="shared" si="69"/>
        <v>Médio</v>
      </c>
      <c r="K4464" s="6">
        <f>IF(OR(B4464="",D4464="",E4464="",F4464="",G4464="",H4464=""),1,0)</f>
        <v>0</v>
      </c>
      <c r="L4464" s="6">
        <f>IF(C4464&lt;Panorama_geral!$B$3,1,0)</f>
        <v>0</v>
      </c>
      <c r="M4464" s="36">
        <f>IF(D4464&gt;Educacao_infantil!$I$3,1,0)</f>
        <v>0</v>
      </c>
      <c r="N4464" s="7">
        <f>IF(I4464&lt;Educacao_infantil!$J$3,1,0)</f>
        <v>0</v>
      </c>
      <c r="O4464" s="22"/>
    </row>
    <row r="4465" spans="1:15" x14ac:dyDescent="0.25">
      <c r="A4465" s="5" t="s">
        <v>3648</v>
      </c>
      <c r="B4465" s="6" t="s">
        <v>31</v>
      </c>
      <c r="C4465" s="9" t="str">
        <f>VLOOKUP(B4465,'De-Para_Estado_Regiao'!$B$3:$C$29,2,0)</f>
        <v>Nordeste</v>
      </c>
      <c r="D4465" s="6">
        <v>536</v>
      </c>
      <c r="E4465" s="6">
        <v>0.61</v>
      </c>
      <c r="F4465" s="6">
        <v>0.54500000000000004</v>
      </c>
      <c r="G4465" s="6">
        <v>0.53800000000000003</v>
      </c>
      <c r="H4465" s="6">
        <v>7133.44</v>
      </c>
      <c r="I4465" s="6">
        <v>3</v>
      </c>
      <c r="J4465" s="36" t="str">
        <f t="shared" si="69"/>
        <v>Médio</v>
      </c>
      <c r="K4465" s="6">
        <f>IF(OR(B4465="",D4465="",E4465="",F4465="",G4465="",H4465=""),1,0)</f>
        <v>0</v>
      </c>
      <c r="L4465" s="6">
        <f>IF(C4465&lt;Panorama_geral!$B$3,1,0)</f>
        <v>0</v>
      </c>
      <c r="M4465" s="36">
        <f>IF(D4465&gt;Educacao_infantil!$I$3,1,0)</f>
        <v>0</v>
      </c>
      <c r="N4465" s="7">
        <f>IF(I4465&lt;Educacao_infantil!$J$3,1,0)</f>
        <v>0</v>
      </c>
      <c r="O4465" s="22"/>
    </row>
    <row r="4466" spans="1:15" x14ac:dyDescent="0.25">
      <c r="A4466" s="8" t="s">
        <v>3649</v>
      </c>
      <c r="B4466" s="9" t="s">
        <v>72</v>
      </c>
      <c r="C4466" s="9" t="str">
        <f>VLOOKUP(B4466,'De-Para_Estado_Regiao'!$B$3:$C$29,2,0)</f>
        <v>Nordeste</v>
      </c>
      <c r="D4466" s="9">
        <v>280</v>
      </c>
      <c r="E4466" s="9">
        <v>0.60699999999999998</v>
      </c>
      <c r="F4466" s="9">
        <v>0.57299999999999995</v>
      </c>
      <c r="G4466" s="9">
        <v>0.51800000000000002</v>
      </c>
      <c r="H4466" s="9">
        <v>10717.43</v>
      </c>
      <c r="I4466" s="6">
        <v>16</v>
      </c>
      <c r="J4466" s="36" t="str">
        <f t="shared" si="69"/>
        <v>Médio</v>
      </c>
      <c r="K4466" s="6">
        <f>IF(OR(B4466="",D4466="",E4466="",F4466="",G4466="",H4466=""),1,0)</f>
        <v>0</v>
      </c>
      <c r="L4466" s="6">
        <f>IF(C4466&lt;Panorama_geral!$B$3,1,0)</f>
        <v>0</v>
      </c>
      <c r="M4466" s="36">
        <f>IF(D4466&gt;Educacao_infantil!$I$3,1,0)</f>
        <v>0</v>
      </c>
      <c r="N4466" s="7">
        <f>IF(I4466&lt;Educacao_infantil!$J$3,1,0)</f>
        <v>0</v>
      </c>
      <c r="O4466" s="22"/>
    </row>
    <row r="4467" spans="1:15" x14ac:dyDescent="0.25">
      <c r="A4467" s="5" t="s">
        <v>3650</v>
      </c>
      <c r="B4467" s="6" t="s">
        <v>16</v>
      </c>
      <c r="C4467" s="9" t="str">
        <f>VLOOKUP(B4467,'De-Para_Estado_Regiao'!$B$3:$C$29,2,0)</f>
        <v>Sudeste</v>
      </c>
      <c r="D4467" s="6">
        <v>251</v>
      </c>
      <c r="E4467" s="6">
        <v>0.72</v>
      </c>
      <c r="F4467" s="6">
        <v>0.71299999999999997</v>
      </c>
      <c r="G4467" s="6">
        <v>0.63100000000000001</v>
      </c>
      <c r="H4467" s="6">
        <v>16408.189999999999</v>
      </c>
      <c r="I4467" s="6">
        <v>4</v>
      </c>
      <c r="J4467" s="36" t="str">
        <f t="shared" si="69"/>
        <v>Alto</v>
      </c>
      <c r="K4467" s="6">
        <f>IF(OR(B4467="",D4467="",E4467="",F4467="",G4467="",H4467=""),1,0)</f>
        <v>0</v>
      </c>
      <c r="L4467" s="6">
        <f>IF(C4467&lt;Panorama_geral!$B$3,1,0)</f>
        <v>0</v>
      </c>
      <c r="M4467" s="36">
        <f>IF(D4467&gt;Educacao_infantil!$I$3,1,0)</f>
        <v>0</v>
      </c>
      <c r="N4467" s="7">
        <f>IF(I4467&lt;Educacao_infantil!$J$3,1,0)</f>
        <v>0</v>
      </c>
      <c r="O4467" s="22"/>
    </row>
    <row r="4468" spans="1:15" x14ac:dyDescent="0.25">
      <c r="A4468" s="8" t="s">
        <v>3651</v>
      </c>
      <c r="B4468" s="9" t="s">
        <v>16</v>
      </c>
      <c r="C4468" s="9" t="str">
        <f>VLOOKUP(B4468,'De-Para_Estado_Regiao'!$B$3:$C$29,2,0)</f>
        <v>Sudeste</v>
      </c>
      <c r="D4468" s="9">
        <v>179</v>
      </c>
      <c r="E4468" s="9">
        <v>0.73</v>
      </c>
      <c r="F4468" s="9">
        <v>0.71899999999999997</v>
      </c>
      <c r="G4468" s="9">
        <v>0.63100000000000001</v>
      </c>
      <c r="H4468" s="9">
        <v>33073</v>
      </c>
      <c r="I4468" s="6">
        <v>4</v>
      </c>
      <c r="J4468" s="36" t="str">
        <f t="shared" si="69"/>
        <v>Alto</v>
      </c>
      <c r="K4468" s="6">
        <f>IF(OR(B4468="",D4468="",E4468="",F4468="",G4468="",H4468=""),1,0)</f>
        <v>0</v>
      </c>
      <c r="L4468" s="6">
        <f>IF(C4468&lt;Panorama_geral!$B$3,1,0)</f>
        <v>0</v>
      </c>
      <c r="M4468" s="36">
        <f>IF(D4468&gt;Educacao_infantil!$I$3,1,0)</f>
        <v>0</v>
      </c>
      <c r="N4468" s="7">
        <f>IF(I4468&lt;Educacao_infantil!$J$3,1,0)</f>
        <v>0</v>
      </c>
      <c r="O4468" s="22"/>
    </row>
    <row r="4469" spans="1:15" x14ac:dyDescent="0.25">
      <c r="A4469" s="5" t="s">
        <v>3652</v>
      </c>
      <c r="B4469" s="6" t="s">
        <v>16</v>
      </c>
      <c r="C4469" s="9" t="str">
        <f>VLOOKUP(B4469,'De-Para_Estado_Regiao'!$B$3:$C$29,2,0)</f>
        <v>Sudeste</v>
      </c>
      <c r="D4469" s="6">
        <v>427</v>
      </c>
      <c r="E4469" s="6">
        <v>0.6</v>
      </c>
      <c r="F4469" s="6">
        <v>0.55900000000000005</v>
      </c>
      <c r="G4469" s="6">
        <v>0.48399999999999999</v>
      </c>
      <c r="H4469" s="6">
        <v>8006.17</v>
      </c>
      <c r="I4469" s="6">
        <v>4</v>
      </c>
      <c r="J4469" s="36" t="str">
        <f t="shared" si="69"/>
        <v>Médio</v>
      </c>
      <c r="K4469" s="6">
        <f>IF(OR(B4469="",D4469="",E4469="",F4469="",G4469="",H4469=""),1,0)</f>
        <v>0</v>
      </c>
      <c r="L4469" s="6">
        <f>IF(C4469&lt;Panorama_geral!$B$3,1,0)</f>
        <v>0</v>
      </c>
      <c r="M4469" s="36">
        <f>IF(D4469&gt;Educacao_infantil!$I$3,1,0)</f>
        <v>0</v>
      </c>
      <c r="N4469" s="7">
        <f>IF(I4469&lt;Educacao_infantil!$J$3,1,0)</f>
        <v>0</v>
      </c>
      <c r="O4469" s="22"/>
    </row>
    <row r="4470" spans="1:15" x14ac:dyDescent="0.25">
      <c r="A4470" s="5" t="s">
        <v>3654</v>
      </c>
      <c r="B4470" s="6" t="s">
        <v>14</v>
      </c>
      <c r="C4470" s="9" t="str">
        <f>VLOOKUP(B4470,'De-Para_Estado_Regiao'!$B$3:$C$29,2,0)</f>
        <v>Sul</v>
      </c>
      <c r="D4470" s="6">
        <v>80</v>
      </c>
      <c r="E4470" s="6">
        <v>0.70299999999999996</v>
      </c>
      <c r="F4470" s="6">
        <v>0.69599999999999995</v>
      </c>
      <c r="G4470" s="6">
        <v>0.6</v>
      </c>
      <c r="H4470" s="6">
        <v>37753.69</v>
      </c>
      <c r="I4470" s="6">
        <v>1</v>
      </c>
      <c r="J4470" s="36" t="str">
        <f t="shared" si="69"/>
        <v>Alto</v>
      </c>
      <c r="K4470" s="6">
        <f>IF(OR(B4470="",D4470="",E4470="",F4470="",G4470="",H4470=""),1,0)</f>
        <v>0</v>
      </c>
      <c r="L4470" s="6">
        <f>IF(C4470&lt;Panorama_geral!$B$3,1,0)</f>
        <v>0</v>
      </c>
      <c r="M4470" s="36">
        <f>IF(D4470&gt;Educacao_infantil!$I$3,1,0)</f>
        <v>0</v>
      </c>
      <c r="N4470" s="7">
        <f>IF(I4470&lt;Educacao_infantil!$J$3,1,0)</f>
        <v>1</v>
      </c>
      <c r="O4470" s="22"/>
    </row>
    <row r="4471" spans="1:15" x14ac:dyDescent="0.25">
      <c r="A4471" s="8" t="s">
        <v>3655</v>
      </c>
      <c r="B4471" s="9" t="s">
        <v>22</v>
      </c>
      <c r="C4471" s="9" t="str">
        <f>VLOOKUP(B4471,'De-Para_Estado_Regiao'!$B$3:$C$29,2,0)</f>
        <v>Sul</v>
      </c>
      <c r="D4471" s="9">
        <v>93</v>
      </c>
      <c r="E4471" s="9">
        <v>0.71</v>
      </c>
      <c r="F4471" s="9">
        <v>0.65700000000000003</v>
      </c>
      <c r="G4471" s="9">
        <v>0.66300000000000003</v>
      </c>
      <c r="H4471" s="9">
        <v>28888.26</v>
      </c>
      <c r="I4471" s="6">
        <v>6</v>
      </c>
      <c r="J4471" s="36" t="str">
        <f t="shared" si="69"/>
        <v>Alto</v>
      </c>
      <c r="K4471" s="6">
        <f>IF(OR(B4471="",D4471="",E4471="",F4471="",G4471="",H4471=""),1,0)</f>
        <v>0</v>
      </c>
      <c r="L4471" s="6">
        <f>IF(C4471&lt;Panorama_geral!$B$3,1,0)</f>
        <v>0</v>
      </c>
      <c r="M4471" s="36">
        <f>IF(D4471&gt;Educacao_infantil!$I$3,1,0)</f>
        <v>0</v>
      </c>
      <c r="N4471" s="7">
        <f>IF(I4471&lt;Educacao_infantil!$J$3,1,0)</f>
        <v>0</v>
      </c>
      <c r="O4471" s="22"/>
    </row>
    <row r="4472" spans="1:15" x14ac:dyDescent="0.25">
      <c r="A4472" s="8" t="s">
        <v>3657</v>
      </c>
      <c r="B4472" s="9" t="s">
        <v>16</v>
      </c>
      <c r="C4472" s="9" t="str">
        <f>VLOOKUP(B4472,'De-Para_Estado_Regiao'!$B$3:$C$29,2,0)</f>
        <v>Sudeste</v>
      </c>
      <c r="D4472" s="9">
        <v>256</v>
      </c>
      <c r="E4472" s="9">
        <v>0.67</v>
      </c>
      <c r="F4472" s="9">
        <v>0.65300000000000002</v>
      </c>
      <c r="G4472" s="9">
        <v>0.56899999999999995</v>
      </c>
      <c r="H4472" s="9">
        <v>17875.05</v>
      </c>
      <c r="I4472" s="6">
        <v>6</v>
      </c>
      <c r="J4472" s="36" t="str">
        <f t="shared" si="69"/>
        <v>Médio</v>
      </c>
      <c r="K4472" s="6">
        <f>IF(OR(B4472="",D4472="",E4472="",F4472="",G4472="",H4472=""),1,0)</f>
        <v>0</v>
      </c>
      <c r="L4472" s="6">
        <f>IF(C4472&lt;Panorama_geral!$B$3,1,0)</f>
        <v>0</v>
      </c>
      <c r="M4472" s="36">
        <f>IF(D4472&gt;Educacao_infantil!$I$3,1,0)</f>
        <v>0</v>
      </c>
      <c r="N4472" s="7">
        <f>IF(I4472&lt;Educacao_infantil!$J$3,1,0)</f>
        <v>0</v>
      </c>
      <c r="O4472" s="22"/>
    </row>
    <row r="4473" spans="1:15" x14ac:dyDescent="0.25">
      <c r="A4473" s="5" t="s">
        <v>3658</v>
      </c>
      <c r="B4473" s="6" t="s">
        <v>14</v>
      </c>
      <c r="C4473" s="9" t="str">
        <f>VLOOKUP(B4473,'De-Para_Estado_Regiao'!$B$3:$C$29,2,0)</f>
        <v>Sul</v>
      </c>
      <c r="D4473" s="6">
        <v>67</v>
      </c>
      <c r="E4473" s="6">
        <v>0.66</v>
      </c>
      <c r="F4473" s="6">
        <v>0.67400000000000004</v>
      </c>
      <c r="G4473" s="6">
        <v>0.54300000000000004</v>
      </c>
      <c r="H4473" s="6">
        <v>31315.46</v>
      </c>
      <c r="I4473" s="6">
        <v>1</v>
      </c>
      <c r="J4473" s="36" t="str">
        <f t="shared" si="69"/>
        <v>Médio</v>
      </c>
      <c r="K4473" s="6">
        <f>IF(OR(B4473="",D4473="",E4473="",F4473="",G4473="",H4473=""),1,0)</f>
        <v>0</v>
      </c>
      <c r="L4473" s="6">
        <f>IF(C4473&lt;Panorama_geral!$B$3,1,0)</f>
        <v>0</v>
      </c>
      <c r="M4473" s="36">
        <f>IF(D4473&gt;Educacao_infantil!$I$3,1,0)</f>
        <v>0</v>
      </c>
      <c r="N4473" s="7">
        <f>IF(I4473&lt;Educacao_infantil!$J$3,1,0)</f>
        <v>1</v>
      </c>
      <c r="O4473" s="22"/>
    </row>
    <row r="4474" spans="1:15" x14ac:dyDescent="0.25">
      <c r="A4474" s="8" t="s">
        <v>3329</v>
      </c>
      <c r="B4474" s="9" t="s">
        <v>31</v>
      </c>
      <c r="C4474" s="9" t="str">
        <f>VLOOKUP(B4474,'De-Para_Estado_Regiao'!$B$3:$C$29,2,0)</f>
        <v>Nordeste</v>
      </c>
      <c r="D4474" s="9">
        <v>671</v>
      </c>
      <c r="E4474" s="9">
        <v>0.625</v>
      </c>
      <c r="F4474" s="9">
        <v>0.56699999999999995</v>
      </c>
      <c r="G4474" s="9">
        <v>0.55400000000000005</v>
      </c>
      <c r="H4474" s="9">
        <v>7700.17</v>
      </c>
      <c r="I4474" s="6">
        <v>12</v>
      </c>
      <c r="J4474" s="36" t="str">
        <f t="shared" si="69"/>
        <v>Médio</v>
      </c>
      <c r="K4474" s="6">
        <f>IF(OR(B4474="",D4474="",E4474="",F4474="",G4474="",H4474=""),1,0)</f>
        <v>0</v>
      </c>
      <c r="L4474" s="6">
        <f>IF(C4474&lt;Panorama_geral!$B$3,1,0)</f>
        <v>0</v>
      </c>
      <c r="M4474" s="36">
        <f>IF(D4474&gt;Educacao_infantil!$I$3,1,0)</f>
        <v>0</v>
      </c>
      <c r="N4474" s="7">
        <f>IF(I4474&lt;Educacao_infantil!$J$3,1,0)</f>
        <v>0</v>
      </c>
      <c r="O4474" s="22"/>
    </row>
    <row r="4475" spans="1:15" x14ac:dyDescent="0.25">
      <c r="A4475" s="5" t="s">
        <v>3661</v>
      </c>
      <c r="B4475" s="6" t="s">
        <v>59</v>
      </c>
      <c r="C4475" s="9" t="str">
        <f>VLOOKUP(B4475,'De-Para_Estado_Regiao'!$B$3:$C$29,2,0)</f>
        <v>Sul</v>
      </c>
      <c r="D4475" s="6">
        <v>272</v>
      </c>
      <c r="E4475" s="6">
        <v>0.66500000000000004</v>
      </c>
      <c r="F4475" s="6">
        <v>0.66700000000000004</v>
      </c>
      <c r="G4475" s="6">
        <v>0.54300000000000004</v>
      </c>
      <c r="H4475" s="6">
        <v>21761.89</v>
      </c>
      <c r="I4475" s="6">
        <v>4</v>
      </c>
      <c r="J4475" s="36" t="str">
        <f t="shared" si="69"/>
        <v>Médio</v>
      </c>
      <c r="K4475" s="6">
        <f>IF(OR(B4475="",D4475="",E4475="",F4475="",G4475="",H4475=""),1,0)</f>
        <v>0</v>
      </c>
      <c r="L4475" s="6">
        <f>IF(C4475&lt;Panorama_geral!$B$3,1,0)</f>
        <v>0</v>
      </c>
      <c r="M4475" s="36">
        <f>IF(D4475&gt;Educacao_infantil!$I$3,1,0)</f>
        <v>0</v>
      </c>
      <c r="N4475" s="7">
        <f>IF(I4475&lt;Educacao_infantil!$J$3,1,0)</f>
        <v>0</v>
      </c>
      <c r="O4475" s="22"/>
    </row>
    <row r="4476" spans="1:15" x14ac:dyDescent="0.25">
      <c r="A4476" s="8" t="s">
        <v>3662</v>
      </c>
      <c r="B4476" s="9" t="s">
        <v>22</v>
      </c>
      <c r="C4476" s="9" t="str">
        <f>VLOOKUP(B4476,'De-Para_Estado_Regiao'!$B$3:$C$29,2,0)</f>
        <v>Sul</v>
      </c>
      <c r="D4476" s="9">
        <v>110</v>
      </c>
      <c r="E4476" s="9">
        <v>0.63600000000000001</v>
      </c>
      <c r="F4476" s="9">
        <v>0.63200000000000001</v>
      </c>
      <c r="G4476" s="9">
        <v>0.52100000000000002</v>
      </c>
      <c r="H4476" s="9">
        <v>26163.119999999999</v>
      </c>
      <c r="I4476" s="6">
        <v>12</v>
      </c>
      <c r="J4476" s="36" t="str">
        <f t="shared" si="69"/>
        <v>Médio</v>
      </c>
      <c r="K4476" s="6">
        <f>IF(OR(B4476="",D4476="",E4476="",F4476="",G4476="",H4476=""),1,0)</f>
        <v>0</v>
      </c>
      <c r="L4476" s="6">
        <f>IF(C4476&lt;Panorama_geral!$B$3,1,0)</f>
        <v>0</v>
      </c>
      <c r="M4476" s="36">
        <f>IF(D4476&gt;Educacao_infantil!$I$3,1,0)</f>
        <v>0</v>
      </c>
      <c r="N4476" s="7">
        <f>IF(I4476&lt;Educacao_infantil!$J$3,1,0)</f>
        <v>0</v>
      </c>
      <c r="O4476" s="22"/>
    </row>
    <row r="4477" spans="1:15" x14ac:dyDescent="0.25">
      <c r="A4477" s="5" t="s">
        <v>3663</v>
      </c>
      <c r="B4477" s="6" t="s">
        <v>111</v>
      </c>
      <c r="C4477" s="9" t="str">
        <f>VLOOKUP(B4477,'De-Para_Estado_Regiao'!$B$3:$C$29,2,0)</f>
        <v>Norte</v>
      </c>
      <c r="D4477" s="6">
        <v>226</v>
      </c>
      <c r="E4477" s="6">
        <v>0.69</v>
      </c>
      <c r="F4477" s="6">
        <v>0.66400000000000003</v>
      </c>
      <c r="G4477" s="6">
        <v>0.6</v>
      </c>
      <c r="H4477" s="6">
        <v>21887.52</v>
      </c>
      <c r="I4477" s="6">
        <v>0</v>
      </c>
      <c r="J4477" s="36" t="str">
        <f t="shared" si="69"/>
        <v>Médio</v>
      </c>
      <c r="K4477" s="6">
        <f>IF(OR(B4477="",D4477="",E4477="",F4477="",G4477="",H4477=""),1,0)</f>
        <v>0</v>
      </c>
      <c r="L4477" s="6">
        <f>IF(C4477&lt;Panorama_geral!$B$3,1,0)</f>
        <v>0</v>
      </c>
      <c r="M4477" s="36">
        <f>IF(D4477&gt;Educacao_infantil!$I$3,1,0)</f>
        <v>0</v>
      </c>
      <c r="N4477" s="7">
        <f>IF(I4477&lt;Educacao_infantil!$J$3,1,0)</f>
        <v>1</v>
      </c>
      <c r="O4477" s="22"/>
    </row>
    <row r="4478" spans="1:15" x14ac:dyDescent="0.25">
      <c r="A4478" s="5" t="s">
        <v>3664</v>
      </c>
      <c r="B4478" s="6" t="s">
        <v>16</v>
      </c>
      <c r="C4478" s="9" t="str">
        <f>VLOOKUP(B4478,'De-Para_Estado_Regiao'!$B$3:$C$29,2,0)</f>
        <v>Sudeste</v>
      </c>
      <c r="D4478" s="6">
        <v>102</v>
      </c>
      <c r="E4478" s="6">
        <v>0.72</v>
      </c>
      <c r="F4478" s="6">
        <v>0.71799999999999997</v>
      </c>
      <c r="G4478" s="6">
        <v>0.60799999999999998</v>
      </c>
      <c r="H4478" s="6">
        <v>40620.21</v>
      </c>
      <c r="I4478" s="6">
        <v>2</v>
      </c>
      <c r="J4478" s="36" t="str">
        <f t="shared" si="69"/>
        <v>Alto</v>
      </c>
      <c r="K4478" s="6">
        <f>IF(OR(B4478="",D4478="",E4478="",F4478="",G4478="",H4478=""),1,0)</f>
        <v>0</v>
      </c>
      <c r="L4478" s="6">
        <f>IF(C4478&lt;Panorama_geral!$B$3,1,0)</f>
        <v>0</v>
      </c>
      <c r="M4478" s="36">
        <f>IF(D4478&gt;Educacao_infantil!$I$3,1,0)</f>
        <v>0</v>
      </c>
      <c r="N4478" s="7">
        <f>IF(I4478&lt;Educacao_infantil!$J$3,1,0)</f>
        <v>0</v>
      </c>
      <c r="O4478" s="22"/>
    </row>
    <row r="4479" spans="1:15" x14ac:dyDescent="0.25">
      <c r="A4479" s="8" t="s">
        <v>3667</v>
      </c>
      <c r="B4479" s="9" t="s">
        <v>16</v>
      </c>
      <c r="C4479" s="9" t="str">
        <f>VLOOKUP(B4479,'De-Para_Estado_Regiao'!$B$3:$C$29,2,0)</f>
        <v>Sudeste</v>
      </c>
      <c r="D4479" s="9">
        <v>227</v>
      </c>
      <c r="E4479" s="9">
        <v>0.64</v>
      </c>
      <c r="F4479" s="9">
        <v>0.58399999999999996</v>
      </c>
      <c r="G4479" s="9">
        <v>0.55600000000000005</v>
      </c>
      <c r="H4479" s="9">
        <v>15266.51</v>
      </c>
      <c r="I4479" s="6">
        <v>5</v>
      </c>
      <c r="J4479" s="36" t="str">
        <f t="shared" si="69"/>
        <v>Médio</v>
      </c>
      <c r="K4479" s="6">
        <f>IF(OR(B4479="",D4479="",E4479="",F4479="",G4479="",H4479=""),1,0)</f>
        <v>0</v>
      </c>
      <c r="L4479" s="6">
        <f>IF(C4479&lt;Panorama_geral!$B$3,1,0)</f>
        <v>0</v>
      </c>
      <c r="M4479" s="36">
        <f>IF(D4479&gt;Educacao_infantil!$I$3,1,0)</f>
        <v>0</v>
      </c>
      <c r="N4479" s="7">
        <f>IF(I4479&lt;Educacao_infantil!$J$3,1,0)</f>
        <v>0</v>
      </c>
      <c r="O4479" s="22"/>
    </row>
    <row r="4480" spans="1:15" x14ac:dyDescent="0.25">
      <c r="A4480" s="8" t="s">
        <v>3669</v>
      </c>
      <c r="B4480" s="9" t="s">
        <v>14</v>
      </c>
      <c r="C4480" s="9" t="str">
        <f>VLOOKUP(B4480,'De-Para_Estado_Regiao'!$B$3:$C$29,2,0)</f>
        <v>Sul</v>
      </c>
      <c r="D4480" s="9">
        <v>14</v>
      </c>
      <c r="E4480" s="9">
        <v>0.61599999999999999</v>
      </c>
      <c r="F4480" s="9">
        <v>0.65500000000000003</v>
      </c>
      <c r="G4480" s="9">
        <v>0.437</v>
      </c>
      <c r="H4480" s="9">
        <v>21993.01</v>
      </c>
      <c r="I4480" s="6">
        <v>4</v>
      </c>
      <c r="J4480" s="36" t="str">
        <f t="shared" si="69"/>
        <v>Médio</v>
      </c>
      <c r="K4480" s="6">
        <f>IF(OR(B4480="",D4480="",E4480="",F4480="",G4480="",H4480=""),1,0)</f>
        <v>0</v>
      </c>
      <c r="L4480" s="6">
        <f>IF(C4480&lt;Panorama_geral!$B$3,1,0)</f>
        <v>0</v>
      </c>
      <c r="M4480" s="36">
        <f>IF(D4480&gt;Educacao_infantil!$I$3,1,0)</f>
        <v>0</v>
      </c>
      <c r="N4480" s="7">
        <f>IF(I4480&lt;Educacao_infantil!$J$3,1,0)</f>
        <v>0</v>
      </c>
      <c r="O4480" s="22"/>
    </row>
    <row r="4481" spans="1:15" x14ac:dyDescent="0.25">
      <c r="A4481" s="5" t="s">
        <v>3672</v>
      </c>
      <c r="B4481" s="6" t="s">
        <v>24</v>
      </c>
      <c r="C4481" s="9" t="str">
        <f>VLOOKUP(B4481,'De-Para_Estado_Regiao'!$B$3:$C$29,2,0)</f>
        <v>Nordeste</v>
      </c>
      <c r="D4481" s="6">
        <v>434</v>
      </c>
      <c r="E4481" s="6">
        <v>0.63600000000000001</v>
      </c>
      <c r="F4481" s="6">
        <v>0.57899999999999996</v>
      </c>
      <c r="G4481" s="6">
        <v>0.57399999999999995</v>
      </c>
      <c r="H4481" s="6">
        <v>7944.04</v>
      </c>
      <c r="I4481" s="6">
        <v>1</v>
      </c>
      <c r="J4481" s="36" t="str">
        <f t="shared" si="69"/>
        <v>Médio</v>
      </c>
      <c r="K4481" s="6">
        <f>IF(OR(B4481="",D4481="",E4481="",F4481="",G4481="",H4481=""),1,0)</f>
        <v>0</v>
      </c>
      <c r="L4481" s="6">
        <f>IF(C4481&lt;Panorama_geral!$B$3,1,0)</f>
        <v>0</v>
      </c>
      <c r="M4481" s="36">
        <f>IF(D4481&gt;Educacao_infantil!$I$3,1,0)</f>
        <v>0</v>
      </c>
      <c r="N4481" s="7">
        <f>IF(I4481&lt;Educacao_infantil!$J$3,1,0)</f>
        <v>1</v>
      </c>
      <c r="O4481" s="22"/>
    </row>
    <row r="4482" spans="1:15" x14ac:dyDescent="0.25">
      <c r="A4482" s="8" t="s">
        <v>3673</v>
      </c>
      <c r="B4482" s="9" t="s">
        <v>59</v>
      </c>
      <c r="C4482" s="9" t="str">
        <f>VLOOKUP(B4482,'De-Para_Estado_Regiao'!$B$3:$C$29,2,0)</f>
        <v>Sul</v>
      </c>
      <c r="D4482" s="9">
        <v>135</v>
      </c>
      <c r="E4482" s="9">
        <v>0.69599999999999995</v>
      </c>
      <c r="F4482" s="9">
        <v>0.71</v>
      </c>
      <c r="G4482" s="9">
        <v>0.56799999999999995</v>
      </c>
      <c r="H4482" s="9">
        <v>24917.01</v>
      </c>
      <c r="I4482" s="6">
        <v>4</v>
      </c>
      <c r="J4482" s="36" t="str">
        <f t="shared" si="69"/>
        <v>Médio</v>
      </c>
      <c r="K4482" s="6">
        <f>IF(OR(B4482="",D4482="",E4482="",F4482="",G4482="",H4482=""),1,0)</f>
        <v>0</v>
      </c>
      <c r="L4482" s="6">
        <f>IF(C4482&lt;Panorama_geral!$B$3,1,0)</f>
        <v>0</v>
      </c>
      <c r="M4482" s="36">
        <f>IF(D4482&gt;Educacao_infantil!$I$3,1,0)</f>
        <v>0</v>
      </c>
      <c r="N4482" s="7">
        <f>IF(I4482&lt;Educacao_infantil!$J$3,1,0)</f>
        <v>0</v>
      </c>
      <c r="O4482" s="22"/>
    </row>
    <row r="4483" spans="1:15" x14ac:dyDescent="0.25">
      <c r="A4483" s="5" t="s">
        <v>3674</v>
      </c>
      <c r="B4483" s="6" t="s">
        <v>111</v>
      </c>
      <c r="C4483" s="9" t="str">
        <f>VLOOKUP(B4483,'De-Para_Estado_Regiao'!$B$3:$C$29,2,0)</f>
        <v>Norte</v>
      </c>
      <c r="D4483" s="6">
        <v>284</v>
      </c>
      <c r="E4483" s="6">
        <v>0.68</v>
      </c>
      <c r="F4483" s="6">
        <v>0.66700000000000004</v>
      </c>
      <c r="G4483" s="6">
        <v>0.58499999999999996</v>
      </c>
      <c r="H4483" s="6">
        <v>16958.63</v>
      </c>
      <c r="I4483" s="6">
        <v>1</v>
      </c>
      <c r="J4483" s="36" t="str">
        <f t="shared" si="69"/>
        <v>Médio</v>
      </c>
      <c r="K4483" s="6">
        <f>IF(OR(B4483="",D4483="",E4483="",F4483="",G4483="",H4483=""),1,0)</f>
        <v>0</v>
      </c>
      <c r="L4483" s="6">
        <f>IF(C4483&lt;Panorama_geral!$B$3,1,0)</f>
        <v>0</v>
      </c>
      <c r="M4483" s="36">
        <f>IF(D4483&gt;Educacao_infantil!$I$3,1,0)</f>
        <v>0</v>
      </c>
      <c r="N4483" s="7">
        <f>IF(I4483&lt;Educacao_infantil!$J$3,1,0)</f>
        <v>1</v>
      </c>
      <c r="O4483" s="22"/>
    </row>
    <row r="4484" spans="1:15" x14ac:dyDescent="0.25">
      <c r="A4484" s="5" t="s">
        <v>3678</v>
      </c>
      <c r="B4484" s="6" t="s">
        <v>118</v>
      </c>
      <c r="C4484" s="9" t="str">
        <f>VLOOKUP(B4484,'De-Para_Estado_Regiao'!$B$3:$C$29,2,0)</f>
        <v>Nordeste</v>
      </c>
      <c r="D4484" s="6">
        <v>453</v>
      </c>
      <c r="E4484" s="6">
        <v>0.624</v>
      </c>
      <c r="F4484" s="6">
        <v>0.56200000000000006</v>
      </c>
      <c r="G4484" s="6">
        <v>0.56000000000000005</v>
      </c>
      <c r="H4484" s="6">
        <v>7643.24</v>
      </c>
      <c r="I4484" s="6">
        <v>24</v>
      </c>
      <c r="J4484" s="36" t="str">
        <f t="shared" si="69"/>
        <v>Médio</v>
      </c>
      <c r="K4484" s="6">
        <f>IF(OR(B4484="",D4484="",E4484="",F4484="",G4484="",H4484=""),1,0)</f>
        <v>0</v>
      </c>
      <c r="L4484" s="6">
        <f>IF(C4484&lt;Panorama_geral!$B$3,1,0)</f>
        <v>0</v>
      </c>
      <c r="M4484" s="36">
        <f>IF(D4484&gt;Educacao_infantil!$I$3,1,0)</f>
        <v>0</v>
      </c>
      <c r="N4484" s="7">
        <f>IF(I4484&lt;Educacao_infantil!$J$3,1,0)</f>
        <v>0</v>
      </c>
      <c r="O4484" s="22"/>
    </row>
    <row r="4485" spans="1:15" x14ac:dyDescent="0.25">
      <c r="A4485" s="8" t="s">
        <v>3679</v>
      </c>
      <c r="B4485" s="9" t="s">
        <v>33</v>
      </c>
      <c r="C4485" s="9" t="str">
        <f>VLOOKUP(B4485,'De-Para_Estado_Regiao'!$B$3:$C$29,2,0)</f>
        <v>Centro-Oeste</v>
      </c>
      <c r="D4485" s="9">
        <v>118</v>
      </c>
      <c r="E4485" s="9">
        <v>0.72199999999999998</v>
      </c>
      <c r="F4485" s="9">
        <v>0.71799999999999997</v>
      </c>
      <c r="G4485" s="9">
        <v>0.63</v>
      </c>
      <c r="H4485" s="9">
        <v>31401.45</v>
      </c>
      <c r="I4485" s="6">
        <v>3</v>
      </c>
      <c r="J4485" s="36" t="str">
        <f t="shared" si="69"/>
        <v>Alto</v>
      </c>
      <c r="K4485" s="6">
        <f>IF(OR(B4485="",D4485="",E4485="",F4485="",G4485="",H4485=""),1,0)</f>
        <v>0</v>
      </c>
      <c r="L4485" s="6">
        <f>IF(C4485&lt;Panorama_geral!$B$3,1,0)</f>
        <v>0</v>
      </c>
      <c r="M4485" s="36">
        <f>IF(D4485&gt;Educacao_infantil!$I$3,1,0)</f>
        <v>0</v>
      </c>
      <c r="N4485" s="7">
        <f>IF(I4485&lt;Educacao_infantil!$J$3,1,0)</f>
        <v>0</v>
      </c>
      <c r="O4485" s="22"/>
    </row>
    <row r="4486" spans="1:15" x14ac:dyDescent="0.25">
      <c r="A4486" s="5" t="s">
        <v>3680</v>
      </c>
      <c r="B4486" s="6" t="s">
        <v>111</v>
      </c>
      <c r="C4486" s="9" t="str">
        <f>VLOOKUP(B4486,'De-Para_Estado_Regiao'!$B$3:$C$29,2,0)</f>
        <v>Norte</v>
      </c>
      <c r="D4486" s="6">
        <v>249</v>
      </c>
      <c r="E4486" s="6">
        <v>0.61599999999999999</v>
      </c>
      <c r="F4486" s="6">
        <v>0.60399999999999998</v>
      </c>
      <c r="G4486" s="6">
        <v>0.48199999999999998</v>
      </c>
      <c r="H4486" s="6">
        <v>15715.24</v>
      </c>
      <c r="I4486" s="6">
        <v>3</v>
      </c>
      <c r="J4486" s="36" t="str">
        <f t="shared" ref="J4486:J4549" si="70">IF(E4486&lt;0.55,"Baixo", IF(E4486&lt;0.7,"Médio", IF(E4486&lt;0.8,"Alto","Muito Alto")))</f>
        <v>Médio</v>
      </c>
      <c r="K4486" s="6">
        <f>IF(OR(B4486="",D4486="",E4486="",F4486="",G4486="",H4486=""),1,0)</f>
        <v>0</v>
      </c>
      <c r="L4486" s="6">
        <f>IF(C4486&lt;Panorama_geral!$B$3,1,0)</f>
        <v>0</v>
      </c>
      <c r="M4486" s="36">
        <f>IF(D4486&gt;Educacao_infantil!$I$3,1,0)</f>
        <v>0</v>
      </c>
      <c r="N4486" s="7">
        <f>IF(I4486&lt;Educacao_infantil!$J$3,1,0)</f>
        <v>0</v>
      </c>
      <c r="O4486" s="22"/>
    </row>
    <row r="4487" spans="1:15" x14ac:dyDescent="0.25">
      <c r="A4487" s="5" t="s">
        <v>3685</v>
      </c>
      <c r="B4487" s="6" t="s">
        <v>16</v>
      </c>
      <c r="C4487" s="9" t="str">
        <f>VLOOKUP(B4487,'De-Para_Estado_Regiao'!$B$3:$C$29,2,0)</f>
        <v>Sudeste</v>
      </c>
      <c r="D4487" s="6">
        <v>84</v>
      </c>
      <c r="E4487" s="6">
        <v>0.624</v>
      </c>
      <c r="F4487" s="6">
        <v>0.63500000000000001</v>
      </c>
      <c r="G4487" s="6">
        <v>0.47799999999999998</v>
      </c>
      <c r="H4487" s="6">
        <v>22705.51</v>
      </c>
      <c r="I4487" s="6">
        <v>3</v>
      </c>
      <c r="J4487" s="36" t="str">
        <f t="shared" si="70"/>
        <v>Médio</v>
      </c>
      <c r="K4487" s="6">
        <f>IF(OR(B4487="",D4487="",E4487="",F4487="",G4487="",H4487=""),1,0)</f>
        <v>0</v>
      </c>
      <c r="L4487" s="6">
        <f>IF(C4487&lt;Panorama_geral!$B$3,1,0)</f>
        <v>0</v>
      </c>
      <c r="M4487" s="36">
        <f>IF(D4487&gt;Educacao_infantil!$I$3,1,0)</f>
        <v>0</v>
      </c>
      <c r="N4487" s="7">
        <f>IF(I4487&lt;Educacao_infantil!$J$3,1,0)</f>
        <v>0</v>
      </c>
      <c r="O4487" s="22"/>
    </row>
    <row r="4488" spans="1:15" x14ac:dyDescent="0.25">
      <c r="A4488" s="5" t="s">
        <v>3687</v>
      </c>
      <c r="B4488" s="6" t="s">
        <v>24</v>
      </c>
      <c r="C4488" s="9" t="str">
        <f>VLOOKUP(B4488,'De-Para_Estado_Regiao'!$B$3:$C$29,2,0)</f>
        <v>Nordeste</v>
      </c>
      <c r="D4488" s="6">
        <v>615</v>
      </c>
      <c r="E4488" s="6">
        <v>0.623</v>
      </c>
      <c r="F4488" s="6">
        <v>0.61299999999999999</v>
      </c>
      <c r="G4488" s="6">
        <v>0.51</v>
      </c>
      <c r="H4488" s="6">
        <v>9872.0499999999993</v>
      </c>
      <c r="I4488" s="6">
        <v>14</v>
      </c>
      <c r="J4488" s="36" t="str">
        <f t="shared" si="70"/>
        <v>Médio</v>
      </c>
      <c r="K4488" s="6">
        <f>IF(OR(B4488="",D4488="",E4488="",F4488="",G4488="",H4488=""),1,0)</f>
        <v>0</v>
      </c>
      <c r="L4488" s="6">
        <f>IF(C4488&lt;Panorama_geral!$B$3,1,0)</f>
        <v>0</v>
      </c>
      <c r="M4488" s="36">
        <f>IF(D4488&gt;Educacao_infantil!$I$3,1,0)</f>
        <v>0</v>
      </c>
      <c r="N4488" s="7">
        <f>IF(I4488&lt;Educacao_infantil!$J$3,1,0)</f>
        <v>0</v>
      </c>
      <c r="O4488" s="22"/>
    </row>
    <row r="4489" spans="1:15" x14ac:dyDescent="0.25">
      <c r="A4489" s="8" t="s">
        <v>3688</v>
      </c>
      <c r="B4489" s="9" t="s">
        <v>72</v>
      </c>
      <c r="C4489" s="9" t="str">
        <f>VLOOKUP(B4489,'De-Para_Estado_Regiao'!$B$3:$C$29,2,0)</f>
        <v>Nordeste</v>
      </c>
      <c r="D4489" s="9">
        <v>389</v>
      </c>
      <c r="E4489" s="9">
        <v>0.66400000000000003</v>
      </c>
      <c r="F4489" s="9">
        <v>0.63300000000000001</v>
      </c>
      <c r="G4489" s="9">
        <v>0.58499999999999996</v>
      </c>
      <c r="H4489" s="9">
        <v>11063.39</v>
      </c>
      <c r="I4489" s="6">
        <v>0</v>
      </c>
      <c r="J4489" s="36" t="str">
        <f t="shared" si="70"/>
        <v>Médio</v>
      </c>
      <c r="K4489" s="6">
        <f>IF(OR(B4489="",D4489="",E4489="",F4489="",G4489="",H4489=""),1,0)</f>
        <v>0</v>
      </c>
      <c r="L4489" s="6">
        <f>IF(C4489&lt;Panorama_geral!$B$3,1,0)</f>
        <v>0</v>
      </c>
      <c r="M4489" s="36">
        <f>IF(D4489&gt;Educacao_infantil!$I$3,1,0)</f>
        <v>0</v>
      </c>
      <c r="N4489" s="7">
        <f>IF(I4489&lt;Educacao_infantil!$J$3,1,0)</f>
        <v>1</v>
      </c>
      <c r="O4489" s="22"/>
    </row>
    <row r="4490" spans="1:15" x14ac:dyDescent="0.25">
      <c r="A4490" s="5" t="s">
        <v>3689</v>
      </c>
      <c r="B4490" s="6" t="s">
        <v>14</v>
      </c>
      <c r="C4490" s="9" t="str">
        <f>VLOOKUP(B4490,'De-Para_Estado_Regiao'!$B$3:$C$29,2,0)</f>
        <v>Sul</v>
      </c>
      <c r="D4490" s="6">
        <v>36</v>
      </c>
      <c r="E4490" s="6">
        <v>0.73299999999999998</v>
      </c>
      <c r="F4490" s="6">
        <v>0.71</v>
      </c>
      <c r="G4490" s="6">
        <v>0.64300000000000002</v>
      </c>
      <c r="H4490" s="6">
        <v>66636.34</v>
      </c>
      <c r="I4490" s="6">
        <v>2</v>
      </c>
      <c r="J4490" s="36" t="str">
        <f t="shared" si="70"/>
        <v>Alto</v>
      </c>
      <c r="K4490" s="6">
        <f>IF(OR(B4490="",D4490="",E4490="",F4490="",G4490="",H4490=""),1,0)</f>
        <v>0</v>
      </c>
      <c r="L4490" s="6">
        <f>IF(C4490&lt;Panorama_geral!$B$3,1,0)</f>
        <v>0</v>
      </c>
      <c r="M4490" s="36">
        <f>IF(D4490&gt;Educacao_infantil!$I$3,1,0)</f>
        <v>0</v>
      </c>
      <c r="N4490" s="7">
        <f>IF(I4490&lt;Educacao_infantil!$J$3,1,0)</f>
        <v>0</v>
      </c>
      <c r="O4490" s="22"/>
    </row>
    <row r="4491" spans="1:15" x14ac:dyDescent="0.25">
      <c r="A4491" s="8" t="s">
        <v>3690</v>
      </c>
      <c r="B4491" s="9" t="s">
        <v>31</v>
      </c>
      <c r="C4491" s="9" t="str">
        <f>VLOOKUP(B4491,'De-Para_Estado_Regiao'!$B$3:$C$29,2,0)</f>
        <v>Nordeste</v>
      </c>
      <c r="D4491" s="9">
        <v>286</v>
      </c>
      <c r="E4491" s="9">
        <v>0.61099999999999999</v>
      </c>
      <c r="F4491" s="9">
        <v>0.52700000000000002</v>
      </c>
      <c r="G4491" s="9">
        <v>0.59299999999999997</v>
      </c>
      <c r="H4491" s="9">
        <v>6449.02</v>
      </c>
      <c r="I4491" s="6">
        <v>2</v>
      </c>
      <c r="J4491" s="36" t="str">
        <f t="shared" si="70"/>
        <v>Médio</v>
      </c>
      <c r="K4491" s="6">
        <f>IF(OR(B4491="",D4491="",E4491="",F4491="",G4491="",H4491=""),1,0)</f>
        <v>0</v>
      </c>
      <c r="L4491" s="6">
        <f>IF(C4491&lt;Panorama_geral!$B$3,1,0)</f>
        <v>0</v>
      </c>
      <c r="M4491" s="36">
        <f>IF(D4491&gt;Educacao_infantil!$I$3,1,0)</f>
        <v>0</v>
      </c>
      <c r="N4491" s="7">
        <f>IF(I4491&lt;Educacao_infantil!$J$3,1,0)</f>
        <v>0</v>
      </c>
      <c r="O4491" s="22"/>
    </row>
    <row r="4492" spans="1:15" x14ac:dyDescent="0.25">
      <c r="A4492" s="5" t="s">
        <v>3691</v>
      </c>
      <c r="B4492" s="6" t="s">
        <v>59</v>
      </c>
      <c r="C4492" s="9" t="str">
        <f>VLOOKUP(B4492,'De-Para_Estado_Regiao'!$B$3:$C$29,2,0)</f>
        <v>Sul</v>
      </c>
      <c r="D4492" s="6">
        <v>46</v>
      </c>
      <c r="E4492" s="6">
        <v>0.68700000000000006</v>
      </c>
      <c r="F4492" s="6">
        <v>0.69899999999999995</v>
      </c>
      <c r="G4492" s="6">
        <v>0.58099999999999996</v>
      </c>
      <c r="H4492" s="6">
        <v>22731.72</v>
      </c>
      <c r="I4492" s="6">
        <v>6</v>
      </c>
      <c r="J4492" s="36" t="str">
        <f t="shared" si="70"/>
        <v>Médio</v>
      </c>
      <c r="K4492" s="6">
        <f>IF(OR(B4492="",D4492="",E4492="",F4492="",G4492="",H4492=""),1,0)</f>
        <v>0</v>
      </c>
      <c r="L4492" s="6">
        <f>IF(C4492&lt;Panorama_geral!$B$3,1,0)</f>
        <v>0</v>
      </c>
      <c r="M4492" s="36">
        <f>IF(D4492&gt;Educacao_infantil!$I$3,1,0)</f>
        <v>0</v>
      </c>
      <c r="N4492" s="7">
        <f>IF(I4492&lt;Educacao_infantil!$J$3,1,0)</f>
        <v>0</v>
      </c>
      <c r="O4492" s="22"/>
    </row>
    <row r="4493" spans="1:15" x14ac:dyDescent="0.25">
      <c r="A4493" s="8" t="s">
        <v>3692</v>
      </c>
      <c r="B4493" s="9" t="s">
        <v>111</v>
      </c>
      <c r="C4493" s="9" t="str">
        <f>VLOOKUP(B4493,'De-Para_Estado_Regiao'!$B$3:$C$29,2,0)</f>
        <v>Norte</v>
      </c>
      <c r="D4493" s="9">
        <v>324</v>
      </c>
      <c r="E4493" s="9">
        <v>0.67</v>
      </c>
      <c r="F4493" s="9">
        <v>0.66300000000000003</v>
      </c>
      <c r="G4493" s="9">
        <v>0.56999999999999995</v>
      </c>
      <c r="H4493" s="9">
        <v>15376.09</v>
      </c>
      <c r="I4493" s="6">
        <v>0</v>
      </c>
      <c r="J4493" s="36" t="str">
        <f t="shared" si="70"/>
        <v>Médio</v>
      </c>
      <c r="K4493" s="6">
        <f>IF(OR(B4493="",D4493="",E4493="",F4493="",G4493="",H4493=""),1,0)</f>
        <v>0</v>
      </c>
      <c r="L4493" s="6">
        <f>IF(C4493&lt;Panorama_geral!$B$3,1,0)</f>
        <v>0</v>
      </c>
      <c r="M4493" s="36">
        <f>IF(D4493&gt;Educacao_infantil!$I$3,1,0)</f>
        <v>0</v>
      </c>
      <c r="N4493" s="7">
        <f>IF(I4493&lt;Educacao_infantil!$J$3,1,0)</f>
        <v>1</v>
      </c>
      <c r="O4493" s="22"/>
    </row>
    <row r="4494" spans="1:15" x14ac:dyDescent="0.25">
      <c r="A4494" s="5" t="s">
        <v>3693</v>
      </c>
      <c r="B4494" s="6" t="s">
        <v>14</v>
      </c>
      <c r="C4494" s="9" t="str">
        <f>VLOOKUP(B4494,'De-Para_Estado_Regiao'!$B$3:$C$29,2,0)</f>
        <v>Sul</v>
      </c>
      <c r="D4494" s="6">
        <v>60</v>
      </c>
      <c r="E4494" s="6">
        <v>0.74199999999999999</v>
      </c>
      <c r="F4494" s="6">
        <v>0.70899999999999996</v>
      </c>
      <c r="G4494" s="6">
        <v>0.68200000000000005</v>
      </c>
      <c r="H4494" s="6">
        <v>38681.300000000003</v>
      </c>
      <c r="I4494" s="6">
        <v>7</v>
      </c>
      <c r="J4494" s="36" t="str">
        <f t="shared" si="70"/>
        <v>Alto</v>
      </c>
      <c r="K4494" s="6">
        <f>IF(OR(B4494="",D4494="",E4494="",F4494="",G4494="",H4494=""),1,0)</f>
        <v>0</v>
      </c>
      <c r="L4494" s="6">
        <f>IF(C4494&lt;Panorama_geral!$B$3,1,0)</f>
        <v>0</v>
      </c>
      <c r="M4494" s="36">
        <f>IF(D4494&gt;Educacao_infantil!$I$3,1,0)</f>
        <v>0</v>
      </c>
      <c r="N4494" s="7">
        <f>IF(I4494&lt;Educacao_infantil!$J$3,1,0)</f>
        <v>0</v>
      </c>
      <c r="O4494" s="22"/>
    </row>
    <row r="4495" spans="1:15" x14ac:dyDescent="0.25">
      <c r="A4495" s="5" t="s">
        <v>3697</v>
      </c>
      <c r="B4495" s="6" t="s">
        <v>22</v>
      </c>
      <c r="C4495" s="9" t="str">
        <f>VLOOKUP(B4495,'De-Para_Estado_Regiao'!$B$3:$C$29,2,0)</f>
        <v>Sul</v>
      </c>
      <c r="D4495" s="6">
        <v>249</v>
      </c>
      <c r="E4495" s="6">
        <v>0.68</v>
      </c>
      <c r="F4495" s="6">
        <v>0.65100000000000002</v>
      </c>
      <c r="G4495" s="6">
        <v>0.58499999999999996</v>
      </c>
      <c r="H4495" s="6">
        <v>15734.74</v>
      </c>
      <c r="I4495" s="6">
        <v>4</v>
      </c>
      <c r="J4495" s="36" t="str">
        <f t="shared" si="70"/>
        <v>Médio</v>
      </c>
      <c r="K4495" s="6">
        <f>IF(OR(B4495="",D4495="",E4495="",F4495="",G4495="",H4495=""),1,0)</f>
        <v>0</v>
      </c>
      <c r="L4495" s="6">
        <f>IF(C4495&lt;Panorama_geral!$B$3,1,0)</f>
        <v>0</v>
      </c>
      <c r="M4495" s="36">
        <f>IF(D4495&gt;Educacao_infantil!$I$3,1,0)</f>
        <v>0</v>
      </c>
      <c r="N4495" s="7">
        <f>IF(I4495&lt;Educacao_infantil!$J$3,1,0)</f>
        <v>0</v>
      </c>
      <c r="O4495" s="22"/>
    </row>
    <row r="4496" spans="1:15" x14ac:dyDescent="0.25">
      <c r="A4496" s="8" t="s">
        <v>1799</v>
      </c>
      <c r="B4496" s="9" t="s">
        <v>22</v>
      </c>
      <c r="C4496" s="9" t="str">
        <f>VLOOKUP(B4496,'De-Para_Estado_Regiao'!$B$3:$C$29,2,0)</f>
        <v>Sul</v>
      </c>
      <c r="D4496" s="9">
        <v>257</v>
      </c>
      <c r="E4496" s="9">
        <v>0.69</v>
      </c>
      <c r="F4496" s="9">
        <v>0.69199999999999995</v>
      </c>
      <c r="G4496" s="9">
        <v>0.56999999999999995</v>
      </c>
      <c r="H4496" s="9">
        <v>16107.76</v>
      </c>
      <c r="I4496" s="6">
        <v>4</v>
      </c>
      <c r="J4496" s="36" t="str">
        <f t="shared" si="70"/>
        <v>Médio</v>
      </c>
      <c r="K4496" s="6">
        <f>IF(OR(B4496="",D4496="",E4496="",F4496="",G4496="",H4496=""),1,0)</f>
        <v>0</v>
      </c>
      <c r="L4496" s="6">
        <f>IF(C4496&lt;Panorama_geral!$B$3,1,0)</f>
        <v>0</v>
      </c>
      <c r="M4496" s="36">
        <f>IF(D4496&gt;Educacao_infantil!$I$3,1,0)</f>
        <v>0</v>
      </c>
      <c r="N4496" s="7">
        <f>IF(I4496&lt;Educacao_infantil!$J$3,1,0)</f>
        <v>0</v>
      </c>
      <c r="O4496" s="22"/>
    </row>
    <row r="4497" spans="1:15" x14ac:dyDescent="0.25">
      <c r="A4497" s="8" t="s">
        <v>3701</v>
      </c>
      <c r="B4497" s="9" t="s">
        <v>22</v>
      </c>
      <c r="C4497" s="9" t="str">
        <f>VLOOKUP(B4497,'De-Para_Estado_Regiao'!$B$3:$C$29,2,0)</f>
        <v>Sul</v>
      </c>
      <c r="D4497" s="9">
        <v>175</v>
      </c>
      <c r="E4497" s="9">
        <v>0.7</v>
      </c>
      <c r="F4497" s="9">
        <v>0.66600000000000004</v>
      </c>
      <c r="G4497" s="9">
        <v>0.64500000000000002</v>
      </c>
      <c r="H4497" s="9">
        <v>28385.08</v>
      </c>
      <c r="I4497" s="6">
        <v>0</v>
      </c>
      <c r="J4497" s="36" t="str">
        <f t="shared" si="70"/>
        <v>Alto</v>
      </c>
      <c r="K4497" s="6">
        <f>IF(OR(B4497="",D4497="",E4497="",F4497="",G4497="",H4497=""),1,0)</f>
        <v>0</v>
      </c>
      <c r="L4497" s="6">
        <f>IF(C4497&lt;Panorama_geral!$B$3,1,0)</f>
        <v>0</v>
      </c>
      <c r="M4497" s="36">
        <f>IF(D4497&gt;Educacao_infantil!$I$3,1,0)</f>
        <v>0</v>
      </c>
      <c r="N4497" s="7">
        <f>IF(I4497&lt;Educacao_infantil!$J$3,1,0)</f>
        <v>1</v>
      </c>
      <c r="O4497" s="22"/>
    </row>
    <row r="4498" spans="1:15" x14ac:dyDescent="0.25">
      <c r="A4498" s="5" t="s">
        <v>3702</v>
      </c>
      <c r="B4498" s="6" t="s">
        <v>31</v>
      </c>
      <c r="C4498" s="9" t="str">
        <f>VLOOKUP(B4498,'De-Para_Estado_Regiao'!$B$3:$C$29,2,0)</f>
        <v>Nordeste</v>
      </c>
      <c r="D4498" s="6">
        <v>316</v>
      </c>
      <c r="E4498" s="6">
        <v>0.626</v>
      </c>
      <c r="F4498" s="6">
        <v>0.56000000000000005</v>
      </c>
      <c r="G4498" s="6">
        <v>0.55800000000000005</v>
      </c>
      <c r="H4498" s="6">
        <v>8484.4</v>
      </c>
      <c r="I4498" s="6">
        <v>6</v>
      </c>
      <c r="J4498" s="36" t="str">
        <f t="shared" si="70"/>
        <v>Médio</v>
      </c>
      <c r="K4498" s="6">
        <f>IF(OR(B4498="",D4498="",E4498="",F4498="",G4498="",H4498=""),1,0)</f>
        <v>0</v>
      </c>
      <c r="L4498" s="6">
        <f>IF(C4498&lt;Panorama_geral!$B$3,1,0)</f>
        <v>0</v>
      </c>
      <c r="M4498" s="36">
        <f>IF(D4498&gt;Educacao_infantil!$I$3,1,0)</f>
        <v>0</v>
      </c>
      <c r="N4498" s="7">
        <f>IF(I4498&lt;Educacao_infantil!$J$3,1,0)</f>
        <v>0</v>
      </c>
      <c r="O4498" s="22"/>
    </row>
    <row r="4499" spans="1:15" x14ac:dyDescent="0.25">
      <c r="A4499" s="8" t="s">
        <v>3705</v>
      </c>
      <c r="B4499" s="9" t="s">
        <v>14</v>
      </c>
      <c r="C4499" s="9" t="str">
        <f>VLOOKUP(B4499,'De-Para_Estado_Regiao'!$B$3:$C$29,2,0)</f>
        <v>Sul</v>
      </c>
      <c r="D4499" s="9">
        <v>67</v>
      </c>
      <c r="E4499" s="9">
        <v>0.67</v>
      </c>
      <c r="F4499" s="9">
        <v>0.64600000000000002</v>
      </c>
      <c r="G4499" s="9">
        <v>0.58499999999999996</v>
      </c>
      <c r="H4499" s="9">
        <v>51287.28</v>
      </c>
      <c r="I4499" s="6">
        <v>0</v>
      </c>
      <c r="J4499" s="36" t="str">
        <f t="shared" si="70"/>
        <v>Médio</v>
      </c>
      <c r="K4499" s="6">
        <f>IF(OR(B4499="",D4499="",E4499="",F4499="",G4499="",H4499=""),1,0)</f>
        <v>0</v>
      </c>
      <c r="L4499" s="6">
        <f>IF(C4499&lt;Panorama_geral!$B$3,1,0)</f>
        <v>0</v>
      </c>
      <c r="M4499" s="36">
        <f>IF(D4499&gt;Educacao_infantil!$I$3,1,0)</f>
        <v>0</v>
      </c>
      <c r="N4499" s="7">
        <f>IF(I4499&lt;Educacao_infantil!$J$3,1,0)</f>
        <v>1</v>
      </c>
      <c r="O4499" s="22"/>
    </row>
    <row r="4500" spans="1:15" x14ac:dyDescent="0.25">
      <c r="A4500" s="5" t="s">
        <v>2177</v>
      </c>
      <c r="B4500" s="6" t="s">
        <v>22</v>
      </c>
      <c r="C4500" s="9" t="str">
        <f>VLOOKUP(B4500,'De-Para_Estado_Regiao'!$B$3:$C$29,2,0)</f>
        <v>Sul</v>
      </c>
      <c r="D4500" s="6">
        <v>116</v>
      </c>
      <c r="E4500" s="6">
        <v>0.73599999999999999</v>
      </c>
      <c r="F4500" s="6">
        <v>0.70699999999999996</v>
      </c>
      <c r="G4500" s="6">
        <v>0.66</v>
      </c>
      <c r="H4500" s="6">
        <v>27717.61</v>
      </c>
      <c r="I4500" s="6">
        <v>3</v>
      </c>
      <c r="J4500" s="36" t="str">
        <f t="shared" si="70"/>
        <v>Alto</v>
      </c>
      <c r="K4500" s="6">
        <f>IF(OR(B4500="",D4500="",E4500="",F4500="",G4500="",H4500=""),1,0)</f>
        <v>0</v>
      </c>
      <c r="L4500" s="6">
        <f>IF(C4500&lt;Panorama_geral!$B$3,1,0)</f>
        <v>0</v>
      </c>
      <c r="M4500" s="36">
        <f>IF(D4500&gt;Educacao_infantil!$I$3,1,0)</f>
        <v>0</v>
      </c>
      <c r="N4500" s="7">
        <f>IF(I4500&lt;Educacao_infantil!$J$3,1,0)</f>
        <v>0</v>
      </c>
      <c r="O4500" s="22"/>
    </row>
    <row r="4501" spans="1:15" x14ac:dyDescent="0.25">
      <c r="A4501" s="8" t="s">
        <v>3706</v>
      </c>
      <c r="B4501" s="9" t="s">
        <v>29</v>
      </c>
      <c r="C4501" s="9" t="str">
        <f>VLOOKUP(B4501,'De-Para_Estado_Regiao'!$B$3:$C$29,2,0)</f>
        <v>Centro-Oeste</v>
      </c>
      <c r="D4501" s="9">
        <v>194</v>
      </c>
      <c r="E4501" s="9">
        <v>0.69</v>
      </c>
      <c r="F4501" s="9">
        <v>0.65800000000000003</v>
      </c>
      <c r="G4501" s="9">
        <v>0.61499999999999999</v>
      </c>
      <c r="H4501" s="9">
        <v>22055.97</v>
      </c>
      <c r="I4501" s="6">
        <v>3</v>
      </c>
      <c r="J4501" s="36" t="str">
        <f t="shared" si="70"/>
        <v>Médio</v>
      </c>
      <c r="K4501" s="6">
        <f>IF(OR(B4501="",D4501="",E4501="",F4501="",G4501="",H4501=""),1,0)</f>
        <v>0</v>
      </c>
      <c r="L4501" s="6">
        <f>IF(C4501&lt;Panorama_geral!$B$3,1,0)</f>
        <v>0</v>
      </c>
      <c r="M4501" s="36">
        <f>IF(D4501&gt;Educacao_infantil!$I$3,1,0)</f>
        <v>0</v>
      </c>
      <c r="N4501" s="7">
        <f>IF(I4501&lt;Educacao_infantil!$J$3,1,0)</f>
        <v>0</v>
      </c>
      <c r="O4501" s="22"/>
    </row>
    <row r="4502" spans="1:15" x14ac:dyDescent="0.25">
      <c r="A4502" s="8" t="s">
        <v>3708</v>
      </c>
      <c r="B4502" s="9" t="s">
        <v>270</v>
      </c>
      <c r="C4502" s="9" t="str">
        <f>VLOOKUP(B4502,'De-Para_Estado_Regiao'!$B$3:$C$29,2,0)</f>
        <v>Norte</v>
      </c>
      <c r="D4502" s="9">
        <v>306</v>
      </c>
      <c r="E4502" s="9">
        <v>0.64900000000000002</v>
      </c>
      <c r="F4502" s="9">
        <v>0.60499999999999998</v>
      </c>
      <c r="G4502" s="9">
        <v>0.57399999999999995</v>
      </c>
      <c r="H4502" s="9">
        <v>14739.39</v>
      </c>
      <c r="I4502" s="6">
        <v>0</v>
      </c>
      <c r="J4502" s="36" t="str">
        <f t="shared" si="70"/>
        <v>Médio</v>
      </c>
      <c r="K4502" s="6">
        <f>IF(OR(B4502="",D4502="",E4502="",F4502="",G4502="",H4502=""),1,0)</f>
        <v>0</v>
      </c>
      <c r="L4502" s="6">
        <f>IF(C4502&lt;Panorama_geral!$B$3,1,0)</f>
        <v>0</v>
      </c>
      <c r="M4502" s="36">
        <f>IF(D4502&gt;Educacao_infantil!$I$3,1,0)</f>
        <v>0</v>
      </c>
      <c r="N4502" s="7">
        <f>IF(I4502&lt;Educacao_infantil!$J$3,1,0)</f>
        <v>1</v>
      </c>
      <c r="O4502" s="22"/>
    </row>
    <row r="4503" spans="1:15" x14ac:dyDescent="0.25">
      <c r="A4503" s="5" t="s">
        <v>3709</v>
      </c>
      <c r="B4503" s="6" t="s">
        <v>22</v>
      </c>
      <c r="C4503" s="9" t="str">
        <f>VLOOKUP(B4503,'De-Para_Estado_Regiao'!$B$3:$C$29,2,0)</f>
        <v>Sul</v>
      </c>
      <c r="D4503" s="6">
        <v>139</v>
      </c>
      <c r="E4503" s="6">
        <v>0.71</v>
      </c>
      <c r="F4503" s="6">
        <v>0.70299999999999996</v>
      </c>
      <c r="G4503" s="6">
        <v>0.64100000000000001</v>
      </c>
      <c r="H4503" s="6">
        <v>25281.56</v>
      </c>
      <c r="I4503" s="6">
        <v>3</v>
      </c>
      <c r="J4503" s="36" t="str">
        <f t="shared" si="70"/>
        <v>Alto</v>
      </c>
      <c r="K4503" s="6">
        <f>IF(OR(B4503="",D4503="",E4503="",F4503="",G4503="",H4503=""),1,0)</f>
        <v>0</v>
      </c>
      <c r="L4503" s="6">
        <f>IF(C4503&lt;Panorama_geral!$B$3,1,0)</f>
        <v>0</v>
      </c>
      <c r="M4503" s="36">
        <f>IF(D4503&gt;Educacao_infantil!$I$3,1,0)</f>
        <v>0</v>
      </c>
      <c r="N4503" s="7">
        <f>IF(I4503&lt;Educacao_infantil!$J$3,1,0)</f>
        <v>0</v>
      </c>
      <c r="O4503" s="22"/>
    </row>
    <row r="4504" spans="1:15" x14ac:dyDescent="0.25">
      <c r="A4504" s="8" t="s">
        <v>3714</v>
      </c>
      <c r="B4504" s="9" t="s">
        <v>14</v>
      </c>
      <c r="C4504" s="9" t="str">
        <f>VLOOKUP(B4504,'De-Para_Estado_Regiao'!$B$3:$C$29,2,0)</f>
        <v>Sul</v>
      </c>
      <c r="D4504" s="9">
        <v>34</v>
      </c>
      <c r="E4504" s="9">
        <v>0.753</v>
      </c>
      <c r="F4504" s="9">
        <v>0.71</v>
      </c>
      <c r="G4504" s="9">
        <v>0.70599999999999996</v>
      </c>
      <c r="H4504" s="9">
        <v>39691.910000000003</v>
      </c>
      <c r="I4504" s="6">
        <v>5</v>
      </c>
      <c r="J4504" s="36" t="str">
        <f t="shared" si="70"/>
        <v>Alto</v>
      </c>
      <c r="K4504" s="6">
        <f>IF(OR(B4504="",D4504="",E4504="",F4504="",G4504="",H4504=""),1,0)</f>
        <v>0</v>
      </c>
      <c r="L4504" s="6">
        <f>IF(C4504&lt;Panorama_geral!$B$3,1,0)</f>
        <v>0</v>
      </c>
      <c r="M4504" s="36">
        <f>IF(D4504&gt;Educacao_infantil!$I$3,1,0)</f>
        <v>0</v>
      </c>
      <c r="N4504" s="7">
        <f>IF(I4504&lt;Educacao_infantil!$J$3,1,0)</f>
        <v>0</v>
      </c>
      <c r="O4504" s="22"/>
    </row>
    <row r="4505" spans="1:15" x14ac:dyDescent="0.25">
      <c r="A4505" s="5" t="s">
        <v>3715</v>
      </c>
      <c r="B4505" s="6" t="s">
        <v>7</v>
      </c>
      <c r="C4505" s="9" t="str">
        <f>VLOOKUP(B4505,'De-Para_Estado_Regiao'!$B$3:$C$29,2,0)</f>
        <v>Sudeste</v>
      </c>
      <c r="D4505" s="6">
        <v>130</v>
      </c>
      <c r="E4505" s="6">
        <v>0.72799999999999998</v>
      </c>
      <c r="F4505" s="6">
        <v>0.70199999999999996</v>
      </c>
      <c r="G4505" s="6">
        <v>0.63</v>
      </c>
      <c r="H4505" s="6">
        <v>16636.12</v>
      </c>
      <c r="I4505" s="6">
        <v>0</v>
      </c>
      <c r="J4505" s="36" t="str">
        <f t="shared" si="70"/>
        <v>Alto</v>
      </c>
      <c r="K4505" s="6">
        <f>IF(OR(B4505="",D4505="",E4505="",F4505="",G4505="",H4505=""),1,0)</f>
        <v>0</v>
      </c>
      <c r="L4505" s="6">
        <f>IF(C4505&lt;Panorama_geral!$B$3,1,0)</f>
        <v>0</v>
      </c>
      <c r="M4505" s="36">
        <f>IF(D4505&gt;Educacao_infantil!$I$3,1,0)</f>
        <v>0</v>
      </c>
      <c r="N4505" s="7">
        <f>IF(I4505&lt;Educacao_infantil!$J$3,1,0)</f>
        <v>1</v>
      </c>
      <c r="O4505" s="22"/>
    </row>
    <row r="4506" spans="1:15" x14ac:dyDescent="0.25">
      <c r="A4506" s="5" t="s">
        <v>3717</v>
      </c>
      <c r="B4506" s="6" t="s">
        <v>7</v>
      </c>
      <c r="C4506" s="9" t="str">
        <f>VLOOKUP(B4506,'De-Para_Estado_Regiao'!$B$3:$C$29,2,0)</f>
        <v>Sudeste</v>
      </c>
      <c r="D4506" s="6">
        <v>265</v>
      </c>
      <c r="E4506" s="6">
        <v>0.72</v>
      </c>
      <c r="F4506" s="6">
        <v>0.68700000000000006</v>
      </c>
      <c r="G4506" s="6">
        <v>0.63400000000000001</v>
      </c>
      <c r="H4506" s="6">
        <v>18521.39</v>
      </c>
      <c r="I4506" s="6">
        <v>5</v>
      </c>
      <c r="J4506" s="36" t="str">
        <f t="shared" si="70"/>
        <v>Alto</v>
      </c>
      <c r="K4506" s="6">
        <f>IF(OR(B4506="",D4506="",E4506="",F4506="",G4506="",H4506=""),1,0)</f>
        <v>0</v>
      </c>
      <c r="L4506" s="6">
        <f>IF(C4506&lt;Panorama_geral!$B$3,1,0)</f>
        <v>0</v>
      </c>
      <c r="M4506" s="36">
        <f>IF(D4506&gt;Educacao_infantil!$I$3,1,0)</f>
        <v>0</v>
      </c>
      <c r="N4506" s="7">
        <f>IF(I4506&lt;Educacao_infantil!$J$3,1,0)</f>
        <v>0</v>
      </c>
      <c r="O4506" s="22"/>
    </row>
    <row r="4507" spans="1:15" x14ac:dyDescent="0.25">
      <c r="A4507" s="8" t="s">
        <v>3720</v>
      </c>
      <c r="B4507" s="9" t="s">
        <v>22</v>
      </c>
      <c r="C4507" s="9" t="str">
        <f>VLOOKUP(B4507,'De-Para_Estado_Regiao'!$B$3:$C$29,2,0)</f>
        <v>Sul</v>
      </c>
      <c r="D4507" s="9">
        <v>221</v>
      </c>
      <c r="E4507" s="9">
        <v>0.71299999999999997</v>
      </c>
      <c r="F4507" s="9">
        <v>0.69499999999999995</v>
      </c>
      <c r="G4507" s="9">
        <v>0.60799999999999998</v>
      </c>
      <c r="H4507" s="9">
        <v>21108.68</v>
      </c>
      <c r="I4507" s="6">
        <v>5</v>
      </c>
      <c r="J4507" s="36" t="str">
        <f t="shared" si="70"/>
        <v>Alto</v>
      </c>
      <c r="K4507" s="6">
        <f>IF(OR(B4507="",D4507="",E4507="",F4507="",G4507="",H4507=""),1,0)</f>
        <v>0</v>
      </c>
      <c r="L4507" s="6">
        <f>IF(C4507&lt;Panorama_geral!$B$3,1,0)</f>
        <v>0</v>
      </c>
      <c r="M4507" s="36">
        <f>IF(D4507&gt;Educacao_infantil!$I$3,1,0)</f>
        <v>0</v>
      </c>
      <c r="N4507" s="7">
        <f>IF(I4507&lt;Educacao_infantil!$J$3,1,0)</f>
        <v>0</v>
      </c>
      <c r="O4507" s="22"/>
    </row>
    <row r="4508" spans="1:15" x14ac:dyDescent="0.25">
      <c r="A4508" s="5" t="s">
        <v>3721</v>
      </c>
      <c r="B4508" s="6" t="s">
        <v>59</v>
      </c>
      <c r="C4508" s="9" t="str">
        <f>VLOOKUP(B4508,'De-Para_Estado_Regiao'!$B$3:$C$29,2,0)</f>
        <v>Sul</v>
      </c>
      <c r="D4508" s="6">
        <v>77</v>
      </c>
      <c r="E4508" s="6">
        <v>0.77300000000000002</v>
      </c>
      <c r="F4508" s="6">
        <v>0.75800000000000001</v>
      </c>
      <c r="G4508" s="6">
        <v>0.69399999999999995</v>
      </c>
      <c r="H4508" s="6">
        <v>33092.019999999997</v>
      </c>
      <c r="I4508" s="6">
        <v>4</v>
      </c>
      <c r="J4508" s="36" t="str">
        <f t="shared" si="70"/>
        <v>Alto</v>
      </c>
      <c r="K4508" s="6">
        <f>IF(OR(B4508="",D4508="",E4508="",F4508="",G4508="",H4508=""),1,0)</f>
        <v>0</v>
      </c>
      <c r="L4508" s="6">
        <f>IF(C4508&lt;Panorama_geral!$B$3,1,0)</f>
        <v>0</v>
      </c>
      <c r="M4508" s="36">
        <f>IF(D4508&gt;Educacao_infantil!$I$3,1,0)</f>
        <v>0</v>
      </c>
      <c r="N4508" s="7">
        <f>IF(I4508&lt;Educacao_infantil!$J$3,1,0)</f>
        <v>0</v>
      </c>
      <c r="O4508" s="22"/>
    </row>
    <row r="4509" spans="1:15" x14ac:dyDescent="0.25">
      <c r="A4509" s="8" t="s">
        <v>3722</v>
      </c>
      <c r="B4509" s="9" t="s">
        <v>33</v>
      </c>
      <c r="C4509" s="9" t="str">
        <f>VLOOKUP(B4509,'De-Para_Estado_Regiao'!$B$3:$C$29,2,0)</f>
        <v>Centro-Oeste</v>
      </c>
      <c r="D4509" s="9">
        <v>181</v>
      </c>
      <c r="E4509" s="9">
        <v>0.65</v>
      </c>
      <c r="F4509" s="9">
        <v>0.64400000000000002</v>
      </c>
      <c r="G4509" s="9">
        <v>0.53400000000000003</v>
      </c>
      <c r="H4509" s="9">
        <v>15673.49</v>
      </c>
      <c r="I4509" s="6">
        <v>3</v>
      </c>
      <c r="J4509" s="36" t="str">
        <f t="shared" si="70"/>
        <v>Médio</v>
      </c>
      <c r="K4509" s="6">
        <f>IF(OR(B4509="",D4509="",E4509="",F4509="",G4509="",H4509=""),1,0)</f>
        <v>0</v>
      </c>
      <c r="L4509" s="6">
        <f>IF(C4509&lt;Panorama_geral!$B$3,1,0)</f>
        <v>0</v>
      </c>
      <c r="M4509" s="36">
        <f>IF(D4509&gt;Educacao_infantil!$I$3,1,0)</f>
        <v>0</v>
      </c>
      <c r="N4509" s="7">
        <f>IF(I4509&lt;Educacao_infantil!$J$3,1,0)</f>
        <v>0</v>
      </c>
      <c r="O4509" s="22"/>
    </row>
    <row r="4510" spans="1:15" x14ac:dyDescent="0.25">
      <c r="A4510" s="8" t="s">
        <v>3726</v>
      </c>
      <c r="B4510" s="9" t="s">
        <v>111</v>
      </c>
      <c r="C4510" s="9" t="str">
        <f>VLOOKUP(B4510,'De-Para_Estado_Regiao'!$B$3:$C$29,2,0)</f>
        <v>Norte</v>
      </c>
      <c r="D4510" s="9">
        <v>590</v>
      </c>
      <c r="E4510" s="9">
        <v>0.67</v>
      </c>
      <c r="F4510" s="9">
        <v>0.621</v>
      </c>
      <c r="G4510" s="9">
        <v>0.60499999999999998</v>
      </c>
      <c r="H4510" s="9">
        <v>11111.07</v>
      </c>
      <c r="I4510" s="6">
        <v>5</v>
      </c>
      <c r="J4510" s="36" t="str">
        <f t="shared" si="70"/>
        <v>Médio</v>
      </c>
      <c r="K4510" s="6">
        <f>IF(OR(B4510="",D4510="",E4510="",F4510="",G4510="",H4510=""),1,0)</f>
        <v>0</v>
      </c>
      <c r="L4510" s="6">
        <f>IF(C4510&lt;Panorama_geral!$B$3,1,0)</f>
        <v>0</v>
      </c>
      <c r="M4510" s="36">
        <f>IF(D4510&gt;Educacao_infantil!$I$3,1,0)</f>
        <v>0</v>
      </c>
      <c r="N4510" s="7">
        <f>IF(I4510&lt;Educacao_infantil!$J$3,1,0)</f>
        <v>0</v>
      </c>
      <c r="O4510" s="22"/>
    </row>
    <row r="4511" spans="1:15" x14ac:dyDescent="0.25">
      <c r="A4511" s="8" t="s">
        <v>3728</v>
      </c>
      <c r="B4511" s="9" t="s">
        <v>72</v>
      </c>
      <c r="C4511" s="9" t="str">
        <f>VLOOKUP(B4511,'De-Para_Estado_Regiao'!$B$3:$C$29,2,0)</f>
        <v>Nordeste</v>
      </c>
      <c r="D4511" s="9">
        <v>404</v>
      </c>
      <c r="E4511" s="9">
        <v>0.67900000000000005</v>
      </c>
      <c r="F4511" s="9">
        <v>0.63300000000000001</v>
      </c>
      <c r="G4511" s="9">
        <v>0.63400000000000001</v>
      </c>
      <c r="H4511" s="9">
        <v>9576.94</v>
      </c>
      <c r="I4511" s="6">
        <v>12</v>
      </c>
      <c r="J4511" s="36" t="str">
        <f t="shared" si="70"/>
        <v>Médio</v>
      </c>
      <c r="K4511" s="6">
        <f>IF(OR(B4511="",D4511="",E4511="",F4511="",G4511="",H4511=""),1,0)</f>
        <v>0</v>
      </c>
      <c r="L4511" s="6">
        <f>IF(C4511&lt;Panorama_geral!$B$3,1,0)</f>
        <v>0</v>
      </c>
      <c r="M4511" s="36">
        <f>IF(D4511&gt;Educacao_infantil!$I$3,1,0)</f>
        <v>0</v>
      </c>
      <c r="N4511" s="7">
        <f>IF(I4511&lt;Educacao_infantil!$J$3,1,0)</f>
        <v>0</v>
      </c>
      <c r="O4511" s="22"/>
    </row>
    <row r="4512" spans="1:15" x14ac:dyDescent="0.25">
      <c r="A4512" s="5" t="s">
        <v>3729</v>
      </c>
      <c r="B4512" s="6" t="s">
        <v>53</v>
      </c>
      <c r="C4512" s="9" t="str">
        <f>VLOOKUP(B4512,'De-Para_Estado_Regiao'!$B$3:$C$29,2,0)</f>
        <v>Centro-Oeste</v>
      </c>
      <c r="D4512" s="6">
        <v>165</v>
      </c>
      <c r="E4512" s="6">
        <v>0.65</v>
      </c>
      <c r="F4512" s="6">
        <v>0.65700000000000003</v>
      </c>
      <c r="G4512" s="6">
        <v>0.54500000000000004</v>
      </c>
      <c r="H4512" s="6">
        <v>30366.32</v>
      </c>
      <c r="I4512" s="6">
        <v>1</v>
      </c>
      <c r="J4512" s="36" t="str">
        <f t="shared" si="70"/>
        <v>Médio</v>
      </c>
      <c r="K4512" s="6">
        <f>IF(OR(B4512="",D4512="",E4512="",F4512="",G4512="",H4512=""),1,0)</f>
        <v>0</v>
      </c>
      <c r="L4512" s="6">
        <f>IF(C4512&lt;Panorama_geral!$B$3,1,0)</f>
        <v>0</v>
      </c>
      <c r="M4512" s="36">
        <f>IF(D4512&gt;Educacao_infantil!$I$3,1,0)</f>
        <v>0</v>
      </c>
      <c r="N4512" s="7">
        <f>IF(I4512&lt;Educacao_infantil!$J$3,1,0)</f>
        <v>1</v>
      </c>
      <c r="O4512" s="22"/>
    </row>
    <row r="4513" spans="1:15" x14ac:dyDescent="0.25">
      <c r="A4513" s="8" t="s">
        <v>3730</v>
      </c>
      <c r="B4513" s="9" t="s">
        <v>22</v>
      </c>
      <c r="C4513" s="9" t="str">
        <f>VLOOKUP(B4513,'De-Para_Estado_Regiao'!$B$3:$C$29,2,0)</f>
        <v>Sul</v>
      </c>
      <c r="D4513" s="9">
        <v>111</v>
      </c>
      <c r="E4513" s="9">
        <v>0.77</v>
      </c>
      <c r="F4513" s="9">
        <v>0.71799999999999997</v>
      </c>
      <c r="G4513" s="9">
        <v>0.748</v>
      </c>
      <c r="H4513" s="9">
        <v>33659.199999999997</v>
      </c>
      <c r="I4513" s="6">
        <v>1</v>
      </c>
      <c r="J4513" s="36" t="str">
        <f t="shared" si="70"/>
        <v>Alto</v>
      </c>
      <c r="K4513" s="6">
        <f>IF(OR(B4513="",D4513="",E4513="",F4513="",G4513="",H4513=""),1,0)</f>
        <v>0</v>
      </c>
      <c r="L4513" s="6">
        <f>IF(C4513&lt;Panorama_geral!$B$3,1,0)</f>
        <v>0</v>
      </c>
      <c r="M4513" s="36">
        <f>IF(D4513&gt;Educacao_infantil!$I$3,1,0)</f>
        <v>0</v>
      </c>
      <c r="N4513" s="7">
        <f>IF(I4513&lt;Educacao_infantil!$J$3,1,0)</f>
        <v>1</v>
      </c>
      <c r="O4513" s="22"/>
    </row>
    <row r="4514" spans="1:15" x14ac:dyDescent="0.25">
      <c r="A4514" s="5" t="s">
        <v>3731</v>
      </c>
      <c r="B4514" s="6" t="s">
        <v>22</v>
      </c>
      <c r="C4514" s="9" t="str">
        <f>VLOOKUP(B4514,'De-Para_Estado_Regiao'!$B$3:$C$29,2,0)</f>
        <v>Sul</v>
      </c>
      <c r="D4514" s="6">
        <v>171</v>
      </c>
      <c r="E4514" s="6">
        <v>0.72299999999999998</v>
      </c>
      <c r="F4514" s="6">
        <v>0.68100000000000005</v>
      </c>
      <c r="G4514" s="6">
        <v>0.66100000000000003</v>
      </c>
      <c r="H4514" s="6">
        <v>30299.19</v>
      </c>
      <c r="I4514" s="6">
        <v>1</v>
      </c>
      <c r="J4514" s="36" t="str">
        <f t="shared" si="70"/>
        <v>Alto</v>
      </c>
      <c r="K4514" s="6">
        <f>IF(OR(B4514="",D4514="",E4514="",F4514="",G4514="",H4514=""),1,0)</f>
        <v>0</v>
      </c>
      <c r="L4514" s="6">
        <f>IF(C4514&lt;Panorama_geral!$B$3,1,0)</f>
        <v>0</v>
      </c>
      <c r="M4514" s="36">
        <f>IF(D4514&gt;Educacao_infantil!$I$3,1,0)</f>
        <v>0</v>
      </c>
      <c r="N4514" s="7">
        <f>IF(I4514&lt;Educacao_infantil!$J$3,1,0)</f>
        <v>1</v>
      </c>
      <c r="O4514" s="22"/>
    </row>
    <row r="4515" spans="1:15" x14ac:dyDescent="0.25">
      <c r="A4515" s="5" t="s">
        <v>3733</v>
      </c>
      <c r="B4515" s="6" t="s">
        <v>59</v>
      </c>
      <c r="C4515" s="9" t="str">
        <f>VLOOKUP(B4515,'De-Para_Estado_Regiao'!$B$3:$C$29,2,0)</f>
        <v>Sul</v>
      </c>
      <c r="D4515" s="6">
        <v>38</v>
      </c>
      <c r="E4515" s="6">
        <v>0.73599999999999999</v>
      </c>
      <c r="F4515" s="6">
        <v>0.753</v>
      </c>
      <c r="G4515" s="6">
        <v>0.60499999999999998</v>
      </c>
      <c r="H4515" s="6">
        <v>24882.29</v>
      </c>
      <c r="I4515" s="6">
        <v>2</v>
      </c>
      <c r="J4515" s="36" t="str">
        <f t="shared" si="70"/>
        <v>Alto</v>
      </c>
      <c r="K4515" s="6">
        <f>IF(OR(B4515="",D4515="",E4515="",F4515="",G4515="",H4515=""),1,0)</f>
        <v>0</v>
      </c>
      <c r="L4515" s="6">
        <f>IF(C4515&lt;Panorama_geral!$B$3,1,0)</f>
        <v>0</v>
      </c>
      <c r="M4515" s="36">
        <f>IF(D4515&gt;Educacao_infantil!$I$3,1,0)</f>
        <v>0</v>
      </c>
      <c r="N4515" s="7">
        <f>IF(I4515&lt;Educacao_infantil!$J$3,1,0)</f>
        <v>0</v>
      </c>
      <c r="O4515" s="22"/>
    </row>
    <row r="4516" spans="1:15" x14ac:dyDescent="0.25">
      <c r="A4516" s="8" t="s">
        <v>3734</v>
      </c>
      <c r="B4516" s="9" t="s">
        <v>16</v>
      </c>
      <c r="C4516" s="9" t="str">
        <f>VLOOKUP(B4516,'De-Para_Estado_Regiao'!$B$3:$C$29,2,0)</f>
        <v>Sudeste</v>
      </c>
      <c r="D4516" s="9">
        <v>93</v>
      </c>
      <c r="E4516" s="9">
        <v>0.63600000000000001</v>
      </c>
      <c r="F4516" s="9">
        <v>0.61199999999999999</v>
      </c>
      <c r="G4516" s="9">
        <v>0.51200000000000001</v>
      </c>
      <c r="H4516" s="9">
        <v>20266.72</v>
      </c>
      <c r="I4516" s="6">
        <v>1</v>
      </c>
      <c r="J4516" s="36" t="str">
        <f t="shared" si="70"/>
        <v>Médio</v>
      </c>
      <c r="K4516" s="6">
        <f>IF(OR(B4516="",D4516="",E4516="",F4516="",G4516="",H4516=""),1,0)</f>
        <v>0</v>
      </c>
      <c r="L4516" s="6">
        <f>IF(C4516&lt;Panorama_geral!$B$3,1,0)</f>
        <v>0</v>
      </c>
      <c r="M4516" s="36">
        <f>IF(D4516&gt;Educacao_infantil!$I$3,1,0)</f>
        <v>0</v>
      </c>
      <c r="N4516" s="7">
        <f>IF(I4516&lt;Educacao_infantil!$J$3,1,0)</f>
        <v>1</v>
      </c>
      <c r="O4516" s="22"/>
    </row>
    <row r="4517" spans="1:15" x14ac:dyDescent="0.25">
      <c r="A4517" s="5" t="s">
        <v>3735</v>
      </c>
      <c r="B4517" s="6" t="s">
        <v>53</v>
      </c>
      <c r="C4517" s="9" t="str">
        <f>VLOOKUP(B4517,'De-Para_Estado_Regiao'!$B$3:$C$29,2,0)</f>
        <v>Centro-Oeste</v>
      </c>
      <c r="D4517" s="6">
        <v>114</v>
      </c>
      <c r="E4517" s="6">
        <v>0.67</v>
      </c>
      <c r="F4517" s="6">
        <v>0.68400000000000005</v>
      </c>
      <c r="G4517" s="6">
        <v>0.53100000000000003</v>
      </c>
      <c r="H4517" s="6">
        <v>19160.669999999998</v>
      </c>
      <c r="I4517" s="6">
        <v>3</v>
      </c>
      <c r="J4517" s="36" t="str">
        <f t="shared" si="70"/>
        <v>Médio</v>
      </c>
      <c r="K4517" s="6">
        <f>IF(OR(B4517="",D4517="",E4517="",F4517="",G4517="",H4517=""),1,0)</f>
        <v>0</v>
      </c>
      <c r="L4517" s="6">
        <f>IF(C4517&lt;Panorama_geral!$B$3,1,0)</f>
        <v>0</v>
      </c>
      <c r="M4517" s="36">
        <f>IF(D4517&gt;Educacao_infantil!$I$3,1,0)</f>
        <v>0</v>
      </c>
      <c r="N4517" s="7">
        <f>IF(I4517&lt;Educacao_infantil!$J$3,1,0)</f>
        <v>0</v>
      </c>
      <c r="O4517" s="22"/>
    </row>
    <row r="4518" spans="1:15" x14ac:dyDescent="0.25">
      <c r="A4518" s="5" t="s">
        <v>3737</v>
      </c>
      <c r="B4518" s="6" t="s">
        <v>19</v>
      </c>
      <c r="C4518" s="9" t="str">
        <f>VLOOKUP(B4518,'De-Para_Estado_Regiao'!$B$3:$C$29,2,0)</f>
        <v>Nordeste</v>
      </c>
      <c r="D4518" s="6">
        <v>582</v>
      </c>
      <c r="E4518" s="6">
        <v>0.64500000000000002</v>
      </c>
      <c r="F4518" s="6">
        <v>0.60399999999999998</v>
      </c>
      <c r="G4518" s="6">
        <v>0.57299999999999995</v>
      </c>
      <c r="H4518" s="6">
        <v>7352.84</v>
      </c>
      <c r="I4518" s="6">
        <v>11</v>
      </c>
      <c r="J4518" s="36" t="str">
        <f t="shared" si="70"/>
        <v>Médio</v>
      </c>
      <c r="K4518" s="6">
        <f>IF(OR(B4518="",D4518="",E4518="",F4518="",G4518="",H4518=""),1,0)</f>
        <v>0</v>
      </c>
      <c r="L4518" s="6">
        <f>IF(C4518&lt;Panorama_geral!$B$3,1,0)</f>
        <v>0</v>
      </c>
      <c r="M4518" s="36">
        <f>IF(D4518&gt;Educacao_infantil!$I$3,1,0)</f>
        <v>0</v>
      </c>
      <c r="N4518" s="7">
        <f>IF(I4518&lt;Educacao_infantil!$J$3,1,0)</f>
        <v>0</v>
      </c>
      <c r="O4518" s="22"/>
    </row>
    <row r="4519" spans="1:15" x14ac:dyDescent="0.25">
      <c r="A4519" s="8" t="s">
        <v>3739</v>
      </c>
      <c r="B4519" s="9" t="s">
        <v>111</v>
      </c>
      <c r="C4519" s="9" t="str">
        <f>VLOOKUP(B4519,'De-Para_Estado_Regiao'!$B$3:$C$29,2,0)</f>
        <v>Norte</v>
      </c>
      <c r="D4519" s="9">
        <v>553</v>
      </c>
      <c r="E4519" s="9">
        <v>0.627</v>
      </c>
      <c r="F4519" s="9">
        <v>0.59499999999999997</v>
      </c>
      <c r="G4519" s="9">
        <v>0.56599999999999995</v>
      </c>
      <c r="H4519" s="9">
        <v>10986.07</v>
      </c>
      <c r="I4519" s="6">
        <v>2</v>
      </c>
      <c r="J4519" s="36" t="str">
        <f t="shared" si="70"/>
        <v>Médio</v>
      </c>
      <c r="K4519" s="6">
        <f>IF(OR(B4519="",D4519="",E4519="",F4519="",G4519="",H4519=""),1,0)</f>
        <v>0</v>
      </c>
      <c r="L4519" s="6">
        <f>IF(C4519&lt;Panorama_geral!$B$3,1,0)</f>
        <v>0</v>
      </c>
      <c r="M4519" s="36">
        <f>IF(D4519&gt;Educacao_infantil!$I$3,1,0)</f>
        <v>0</v>
      </c>
      <c r="N4519" s="7">
        <f>IF(I4519&lt;Educacao_infantil!$J$3,1,0)</f>
        <v>0</v>
      </c>
      <c r="O4519" s="22"/>
    </row>
    <row r="4520" spans="1:15" x14ac:dyDescent="0.25">
      <c r="A4520" s="8" t="s">
        <v>3741</v>
      </c>
      <c r="B4520" s="9" t="s">
        <v>33</v>
      </c>
      <c r="C4520" s="9" t="str">
        <f>VLOOKUP(B4520,'De-Para_Estado_Regiao'!$B$3:$C$29,2,0)</f>
        <v>Centro-Oeste</v>
      </c>
      <c r="D4520" s="9">
        <v>52</v>
      </c>
      <c r="E4520" s="9">
        <v>0.68799999999999994</v>
      </c>
      <c r="F4520" s="9">
        <v>0.7</v>
      </c>
      <c r="G4520" s="9">
        <v>0.56299999999999994</v>
      </c>
      <c r="H4520" s="9">
        <v>34771</v>
      </c>
      <c r="I4520" s="6">
        <v>1</v>
      </c>
      <c r="J4520" s="36" t="str">
        <f t="shared" si="70"/>
        <v>Médio</v>
      </c>
      <c r="K4520" s="6">
        <f>IF(OR(B4520="",D4520="",E4520="",F4520="",G4520="",H4520=""),1,0)</f>
        <v>0</v>
      </c>
      <c r="L4520" s="6">
        <f>IF(C4520&lt;Panorama_geral!$B$3,1,0)</f>
        <v>0</v>
      </c>
      <c r="M4520" s="36">
        <f>IF(D4520&gt;Educacao_infantil!$I$3,1,0)</f>
        <v>0</v>
      </c>
      <c r="N4520" s="7">
        <f>IF(I4520&lt;Educacao_infantil!$J$3,1,0)</f>
        <v>1</v>
      </c>
      <c r="O4520" s="22"/>
    </row>
    <row r="4521" spans="1:15" x14ac:dyDescent="0.25">
      <c r="A4521" s="8" t="s">
        <v>3742</v>
      </c>
      <c r="B4521" s="9" t="s">
        <v>59</v>
      </c>
      <c r="C4521" s="9" t="str">
        <f>VLOOKUP(B4521,'De-Para_Estado_Regiao'!$B$3:$C$29,2,0)</f>
        <v>Sul</v>
      </c>
      <c r="D4521" s="9">
        <v>62</v>
      </c>
      <c r="E4521" s="9">
        <v>0.73299999999999998</v>
      </c>
      <c r="F4521" s="9">
        <v>0.74399999999999999</v>
      </c>
      <c r="G4521" s="9">
        <v>0.61399999999999999</v>
      </c>
      <c r="H4521" s="9">
        <v>24947.759999999998</v>
      </c>
      <c r="I4521" s="6">
        <v>3</v>
      </c>
      <c r="J4521" s="36" t="str">
        <f t="shared" si="70"/>
        <v>Alto</v>
      </c>
      <c r="K4521" s="6">
        <f>IF(OR(B4521="",D4521="",E4521="",F4521="",G4521="",H4521=""),1,0)</f>
        <v>0</v>
      </c>
      <c r="L4521" s="6">
        <f>IF(C4521&lt;Panorama_geral!$B$3,1,0)</f>
        <v>0</v>
      </c>
      <c r="M4521" s="36">
        <f>IF(D4521&gt;Educacao_infantil!$I$3,1,0)</f>
        <v>0</v>
      </c>
      <c r="N4521" s="7">
        <f>IF(I4521&lt;Educacao_infantil!$J$3,1,0)</f>
        <v>0</v>
      </c>
      <c r="O4521" s="22"/>
    </row>
    <row r="4522" spans="1:15" x14ac:dyDescent="0.25">
      <c r="A4522" s="8" t="s">
        <v>3744</v>
      </c>
      <c r="B4522" s="9" t="s">
        <v>14</v>
      </c>
      <c r="C4522" s="9" t="str">
        <f>VLOOKUP(B4522,'De-Para_Estado_Regiao'!$B$3:$C$29,2,0)</f>
        <v>Sul</v>
      </c>
      <c r="D4522" s="9">
        <v>29</v>
      </c>
      <c r="E4522" s="9">
        <v>0.745</v>
      </c>
      <c r="F4522" s="9">
        <v>0.77300000000000002</v>
      </c>
      <c r="G4522" s="9">
        <v>0.628</v>
      </c>
      <c r="H4522" s="9">
        <v>47728.66</v>
      </c>
      <c r="I4522" s="6">
        <v>0</v>
      </c>
      <c r="J4522" s="36" t="str">
        <f t="shared" si="70"/>
        <v>Alto</v>
      </c>
      <c r="K4522" s="6">
        <f>IF(OR(B4522="",D4522="",E4522="",F4522="",G4522="",H4522=""),1,0)</f>
        <v>0</v>
      </c>
      <c r="L4522" s="6">
        <f>IF(C4522&lt;Panorama_geral!$B$3,1,0)</f>
        <v>0</v>
      </c>
      <c r="M4522" s="36">
        <f>IF(D4522&gt;Educacao_infantil!$I$3,1,0)</f>
        <v>0</v>
      </c>
      <c r="N4522" s="7">
        <f>IF(I4522&lt;Educacao_infantil!$J$3,1,0)</f>
        <v>1</v>
      </c>
      <c r="O4522" s="22"/>
    </row>
    <row r="4523" spans="1:15" x14ac:dyDescent="0.25">
      <c r="A4523" s="5" t="s">
        <v>3745</v>
      </c>
      <c r="B4523" s="6" t="s">
        <v>22</v>
      </c>
      <c r="C4523" s="9" t="str">
        <f>VLOOKUP(B4523,'De-Para_Estado_Regiao'!$B$3:$C$29,2,0)</f>
        <v>Sul</v>
      </c>
      <c r="D4523" s="6">
        <v>87</v>
      </c>
      <c r="E4523" s="6">
        <v>0.71</v>
      </c>
      <c r="F4523" s="6">
        <v>0.71399999999999997</v>
      </c>
      <c r="G4523" s="6">
        <v>0.63300000000000001</v>
      </c>
      <c r="H4523" s="6">
        <v>20473.95</v>
      </c>
      <c r="I4523" s="6">
        <v>0</v>
      </c>
      <c r="J4523" s="36" t="str">
        <f t="shared" si="70"/>
        <v>Alto</v>
      </c>
      <c r="K4523" s="6">
        <f>IF(OR(B4523="",D4523="",E4523="",F4523="",G4523="",H4523=""),1,0)</f>
        <v>0</v>
      </c>
      <c r="L4523" s="6">
        <f>IF(C4523&lt;Panorama_geral!$B$3,1,0)</f>
        <v>0</v>
      </c>
      <c r="M4523" s="36">
        <f>IF(D4523&gt;Educacao_infantil!$I$3,1,0)</f>
        <v>0</v>
      </c>
      <c r="N4523" s="7">
        <f>IF(I4523&lt;Educacao_infantil!$J$3,1,0)</f>
        <v>1</v>
      </c>
      <c r="O4523" s="22"/>
    </row>
    <row r="4524" spans="1:15" x14ac:dyDescent="0.25">
      <c r="A4524" s="8" t="s">
        <v>3746</v>
      </c>
      <c r="B4524" s="9" t="s">
        <v>29</v>
      </c>
      <c r="C4524" s="9" t="str">
        <f>VLOOKUP(B4524,'De-Para_Estado_Regiao'!$B$3:$C$29,2,0)</f>
        <v>Centro-Oeste</v>
      </c>
      <c r="D4524" s="9">
        <v>202</v>
      </c>
      <c r="E4524" s="9">
        <v>0.65</v>
      </c>
      <c r="F4524" s="9">
        <v>0.61299999999999999</v>
      </c>
      <c r="G4524" s="9">
        <v>0.56100000000000005</v>
      </c>
      <c r="H4524" s="9">
        <v>16877.29</v>
      </c>
      <c r="I4524" s="6">
        <v>1</v>
      </c>
      <c r="J4524" s="36" t="str">
        <f t="shared" si="70"/>
        <v>Médio</v>
      </c>
      <c r="K4524" s="6">
        <f>IF(OR(B4524="",D4524="",E4524="",F4524="",G4524="",H4524=""),1,0)</f>
        <v>0</v>
      </c>
      <c r="L4524" s="6">
        <f>IF(C4524&lt;Panorama_geral!$B$3,1,0)</f>
        <v>0</v>
      </c>
      <c r="M4524" s="36">
        <f>IF(D4524&gt;Educacao_infantil!$I$3,1,0)</f>
        <v>0</v>
      </c>
      <c r="N4524" s="7">
        <f>IF(I4524&lt;Educacao_infantil!$J$3,1,0)</f>
        <v>1</v>
      </c>
      <c r="O4524" s="22"/>
    </row>
    <row r="4525" spans="1:15" x14ac:dyDescent="0.25">
      <c r="A4525" s="5" t="s">
        <v>3747</v>
      </c>
      <c r="B4525" s="6" t="s">
        <v>14</v>
      </c>
      <c r="C4525" s="9" t="str">
        <f>VLOOKUP(B4525,'De-Para_Estado_Regiao'!$B$3:$C$29,2,0)</f>
        <v>Sul</v>
      </c>
      <c r="D4525" s="6">
        <v>21</v>
      </c>
      <c r="E4525" s="6">
        <v>0.66200000000000003</v>
      </c>
      <c r="F4525" s="6">
        <v>0.73</v>
      </c>
      <c r="G4525" s="6">
        <v>0.48699999999999999</v>
      </c>
      <c r="H4525" s="6">
        <v>39895.26</v>
      </c>
      <c r="I4525" s="6">
        <v>0</v>
      </c>
      <c r="J4525" s="36" t="str">
        <f t="shared" si="70"/>
        <v>Médio</v>
      </c>
      <c r="K4525" s="6">
        <f>IF(OR(B4525="",D4525="",E4525="",F4525="",G4525="",H4525=""),1,0)</f>
        <v>0</v>
      </c>
      <c r="L4525" s="6">
        <f>IF(C4525&lt;Panorama_geral!$B$3,1,0)</f>
        <v>0</v>
      </c>
      <c r="M4525" s="36">
        <f>IF(D4525&gt;Educacao_infantil!$I$3,1,0)</f>
        <v>0</v>
      </c>
      <c r="N4525" s="7">
        <f>IF(I4525&lt;Educacao_infantil!$J$3,1,0)</f>
        <v>1</v>
      </c>
      <c r="O4525" s="22"/>
    </row>
    <row r="4526" spans="1:15" x14ac:dyDescent="0.25">
      <c r="A4526" s="5" t="s">
        <v>3749</v>
      </c>
      <c r="B4526" s="6" t="s">
        <v>24</v>
      </c>
      <c r="C4526" s="9" t="str">
        <f>VLOOKUP(B4526,'De-Para_Estado_Regiao'!$B$3:$C$29,2,0)</f>
        <v>Nordeste</v>
      </c>
      <c r="D4526" s="6">
        <v>536</v>
      </c>
      <c r="E4526" s="6">
        <v>0.60199999999999998</v>
      </c>
      <c r="F4526" s="6">
        <v>0.55400000000000005</v>
      </c>
      <c r="G4526" s="6">
        <v>0.52700000000000002</v>
      </c>
      <c r="H4526" s="6">
        <v>5880.13</v>
      </c>
      <c r="I4526" s="6">
        <v>13</v>
      </c>
      <c r="J4526" s="36" t="str">
        <f t="shared" si="70"/>
        <v>Médio</v>
      </c>
      <c r="K4526" s="6">
        <f>IF(OR(B4526="",D4526="",E4526="",F4526="",G4526="",H4526=""),1,0)</f>
        <v>0</v>
      </c>
      <c r="L4526" s="6">
        <f>IF(C4526&lt;Panorama_geral!$B$3,1,0)</f>
        <v>0</v>
      </c>
      <c r="M4526" s="36">
        <f>IF(D4526&gt;Educacao_infantil!$I$3,1,0)</f>
        <v>0</v>
      </c>
      <c r="N4526" s="7">
        <f>IF(I4526&lt;Educacao_infantil!$J$3,1,0)</f>
        <v>0</v>
      </c>
      <c r="O4526" s="22"/>
    </row>
    <row r="4527" spans="1:15" x14ac:dyDescent="0.25">
      <c r="A4527" s="8" t="s">
        <v>3750</v>
      </c>
      <c r="B4527" s="9" t="s">
        <v>22</v>
      </c>
      <c r="C4527" s="9" t="str">
        <f>VLOOKUP(B4527,'De-Para_Estado_Regiao'!$B$3:$C$29,2,0)</f>
        <v>Sul</v>
      </c>
      <c r="D4527" s="9">
        <v>200</v>
      </c>
      <c r="E4527" s="9">
        <v>0.61099999999999999</v>
      </c>
      <c r="F4527" s="9">
        <v>0.64100000000000001</v>
      </c>
      <c r="G4527" s="9">
        <v>0.44400000000000001</v>
      </c>
      <c r="H4527" s="9">
        <v>13594.37</v>
      </c>
      <c r="I4527" s="6">
        <v>1</v>
      </c>
      <c r="J4527" s="36" t="str">
        <f t="shared" si="70"/>
        <v>Médio</v>
      </c>
      <c r="K4527" s="6">
        <f>IF(OR(B4527="",D4527="",E4527="",F4527="",G4527="",H4527=""),1,0)</f>
        <v>0</v>
      </c>
      <c r="L4527" s="6">
        <f>IF(C4527&lt;Panorama_geral!$B$3,1,0)</f>
        <v>0</v>
      </c>
      <c r="M4527" s="36">
        <f>IF(D4527&gt;Educacao_infantil!$I$3,1,0)</f>
        <v>0</v>
      </c>
      <c r="N4527" s="7">
        <f>IF(I4527&lt;Educacao_infantil!$J$3,1,0)</f>
        <v>1</v>
      </c>
      <c r="O4527" s="22"/>
    </row>
    <row r="4528" spans="1:15" x14ac:dyDescent="0.25">
      <c r="A4528" s="5" t="s">
        <v>661</v>
      </c>
      <c r="B4528" s="6" t="s">
        <v>22</v>
      </c>
      <c r="C4528" s="9" t="str">
        <f>VLOOKUP(B4528,'De-Para_Estado_Regiao'!$B$3:$C$29,2,0)</f>
        <v>Sul</v>
      </c>
      <c r="D4528" s="6">
        <v>208</v>
      </c>
      <c r="E4528" s="6">
        <v>0.69799999999999995</v>
      </c>
      <c r="F4528" s="6">
        <v>0.69299999999999995</v>
      </c>
      <c r="G4528" s="6">
        <v>0.59799999999999998</v>
      </c>
      <c r="H4528" s="6">
        <v>19286.8</v>
      </c>
      <c r="I4528" s="6">
        <v>6</v>
      </c>
      <c r="J4528" s="36" t="str">
        <f t="shared" si="70"/>
        <v>Médio</v>
      </c>
      <c r="K4528" s="6">
        <f>IF(OR(B4528="",D4528="",E4528="",F4528="",G4528="",H4528=""),1,0)</f>
        <v>0</v>
      </c>
      <c r="L4528" s="6">
        <f>IF(C4528&lt;Panorama_geral!$B$3,1,0)</f>
        <v>0</v>
      </c>
      <c r="M4528" s="36">
        <f>IF(D4528&gt;Educacao_infantil!$I$3,1,0)</f>
        <v>0</v>
      </c>
      <c r="N4528" s="7">
        <f>IF(I4528&lt;Educacao_infantil!$J$3,1,0)</f>
        <v>0</v>
      </c>
      <c r="O4528" s="22"/>
    </row>
    <row r="4529" spans="1:15" x14ac:dyDescent="0.25">
      <c r="A4529" s="8" t="s">
        <v>3751</v>
      </c>
      <c r="B4529" s="9" t="s">
        <v>16</v>
      </c>
      <c r="C4529" s="9" t="str">
        <f>VLOOKUP(B4529,'De-Para_Estado_Regiao'!$B$3:$C$29,2,0)</f>
        <v>Sudeste</v>
      </c>
      <c r="D4529" s="9">
        <v>218</v>
      </c>
      <c r="E4529" s="9">
        <v>0.72</v>
      </c>
      <c r="F4529" s="9">
        <v>0.72799999999999998</v>
      </c>
      <c r="G4529" s="9">
        <v>0.61699999999999999</v>
      </c>
      <c r="H4529" s="9">
        <v>14467.19</v>
      </c>
      <c r="I4529" s="6">
        <v>15</v>
      </c>
      <c r="J4529" s="36" t="str">
        <f t="shared" si="70"/>
        <v>Alto</v>
      </c>
      <c r="K4529" s="6">
        <f>IF(OR(B4529="",D4529="",E4529="",F4529="",G4529="",H4529=""),1,0)</f>
        <v>0</v>
      </c>
      <c r="L4529" s="6">
        <f>IF(C4529&lt;Panorama_geral!$B$3,1,0)</f>
        <v>0</v>
      </c>
      <c r="M4529" s="36">
        <f>IF(D4529&gt;Educacao_infantil!$I$3,1,0)</f>
        <v>0</v>
      </c>
      <c r="N4529" s="7">
        <f>IF(I4529&lt;Educacao_infantil!$J$3,1,0)</f>
        <v>0</v>
      </c>
      <c r="O4529" s="22"/>
    </row>
    <row r="4530" spans="1:15" x14ac:dyDescent="0.25">
      <c r="A4530" s="8" t="s">
        <v>3753</v>
      </c>
      <c r="B4530" s="9" t="s">
        <v>14</v>
      </c>
      <c r="C4530" s="9" t="str">
        <f>VLOOKUP(B4530,'De-Para_Estado_Regiao'!$B$3:$C$29,2,0)</f>
        <v>Sul</v>
      </c>
      <c r="D4530" s="9">
        <v>40</v>
      </c>
      <c r="E4530" s="9">
        <v>0.74</v>
      </c>
      <c r="F4530" s="9">
        <v>0.79300000000000004</v>
      </c>
      <c r="G4530" s="9">
        <v>0.61</v>
      </c>
      <c r="H4530" s="9">
        <v>41098.17</v>
      </c>
      <c r="I4530" s="6">
        <v>1</v>
      </c>
      <c r="J4530" s="36" t="str">
        <f t="shared" si="70"/>
        <v>Alto</v>
      </c>
      <c r="K4530" s="6">
        <f>IF(OR(B4530="",D4530="",E4530="",F4530="",G4530="",H4530=""),1,0)</f>
        <v>0</v>
      </c>
      <c r="L4530" s="6">
        <f>IF(C4530&lt;Panorama_geral!$B$3,1,0)</f>
        <v>0</v>
      </c>
      <c r="M4530" s="36">
        <f>IF(D4530&gt;Educacao_infantil!$I$3,1,0)</f>
        <v>0</v>
      </c>
      <c r="N4530" s="7">
        <f>IF(I4530&lt;Educacao_infantil!$J$3,1,0)</f>
        <v>1</v>
      </c>
      <c r="O4530" s="22"/>
    </row>
    <row r="4531" spans="1:15" x14ac:dyDescent="0.25">
      <c r="A4531" s="5" t="s">
        <v>3754</v>
      </c>
      <c r="B4531" s="6" t="s">
        <v>22</v>
      </c>
      <c r="C4531" s="9" t="str">
        <f>VLOOKUP(B4531,'De-Para_Estado_Regiao'!$B$3:$C$29,2,0)</f>
        <v>Sul</v>
      </c>
      <c r="D4531" s="6">
        <v>253</v>
      </c>
      <c r="E4531" s="6">
        <v>0.64500000000000002</v>
      </c>
      <c r="F4531" s="6">
        <v>0.65400000000000003</v>
      </c>
      <c r="G4531" s="6">
        <v>0.496</v>
      </c>
      <c r="H4531" s="6">
        <v>20412.34</v>
      </c>
      <c r="I4531" s="6">
        <v>1</v>
      </c>
      <c r="J4531" s="36" t="str">
        <f t="shared" si="70"/>
        <v>Médio</v>
      </c>
      <c r="K4531" s="6">
        <f>IF(OR(B4531="",D4531="",E4531="",F4531="",G4531="",H4531=""),1,0)</f>
        <v>0</v>
      </c>
      <c r="L4531" s="6">
        <f>IF(C4531&lt;Panorama_geral!$B$3,1,0)</f>
        <v>0</v>
      </c>
      <c r="M4531" s="36">
        <f>IF(D4531&gt;Educacao_infantil!$I$3,1,0)</f>
        <v>0</v>
      </c>
      <c r="N4531" s="7">
        <f>IF(I4531&lt;Educacao_infantil!$J$3,1,0)</f>
        <v>1</v>
      </c>
      <c r="O4531" s="22"/>
    </row>
    <row r="4532" spans="1:15" x14ac:dyDescent="0.25">
      <c r="A4532" s="8" t="s">
        <v>3755</v>
      </c>
      <c r="B4532" s="9" t="s">
        <v>14</v>
      </c>
      <c r="C4532" s="9" t="str">
        <f>VLOOKUP(B4532,'De-Para_Estado_Regiao'!$B$3:$C$29,2,0)</f>
        <v>Sul</v>
      </c>
      <c r="D4532" s="9">
        <v>20</v>
      </c>
      <c r="E4532" s="9">
        <v>0.72699999999999998</v>
      </c>
      <c r="F4532" s="9">
        <v>0.752</v>
      </c>
      <c r="G4532" s="9">
        <v>0.60799999999999998</v>
      </c>
      <c r="H4532" s="9">
        <v>40721.629999999997</v>
      </c>
      <c r="I4532" s="6">
        <v>2</v>
      </c>
      <c r="J4532" s="36" t="str">
        <f t="shared" si="70"/>
        <v>Alto</v>
      </c>
      <c r="K4532" s="6">
        <f>IF(OR(B4532="",D4532="",E4532="",F4532="",G4532="",H4532=""),1,0)</f>
        <v>0</v>
      </c>
      <c r="L4532" s="6">
        <f>IF(C4532&lt;Panorama_geral!$B$3,1,0)</f>
        <v>0</v>
      </c>
      <c r="M4532" s="36">
        <f>IF(D4532&gt;Educacao_infantil!$I$3,1,0)</f>
        <v>0</v>
      </c>
      <c r="N4532" s="7">
        <f>IF(I4532&lt;Educacao_infantil!$J$3,1,0)</f>
        <v>0</v>
      </c>
      <c r="O4532" s="22"/>
    </row>
    <row r="4533" spans="1:15" x14ac:dyDescent="0.25">
      <c r="A4533" s="5" t="s">
        <v>3756</v>
      </c>
      <c r="B4533" s="6" t="s">
        <v>7</v>
      </c>
      <c r="C4533" s="9" t="str">
        <f>VLOOKUP(B4533,'De-Para_Estado_Regiao'!$B$3:$C$29,2,0)</f>
        <v>Sudeste</v>
      </c>
      <c r="D4533" s="6">
        <v>393</v>
      </c>
      <c r="E4533" s="6">
        <v>0.73</v>
      </c>
      <c r="F4533" s="6">
        <v>0.66500000000000004</v>
      </c>
      <c r="G4533" s="6">
        <v>0.70699999999999996</v>
      </c>
      <c r="H4533" s="6">
        <v>14740.71</v>
      </c>
      <c r="I4533" s="6">
        <v>3</v>
      </c>
      <c r="J4533" s="36" t="str">
        <f t="shared" si="70"/>
        <v>Alto</v>
      </c>
      <c r="K4533" s="6">
        <f>IF(OR(B4533="",D4533="",E4533="",F4533="",G4533="",H4533=""),1,0)</f>
        <v>0</v>
      </c>
      <c r="L4533" s="6">
        <f>IF(C4533&lt;Panorama_geral!$B$3,1,0)</f>
        <v>0</v>
      </c>
      <c r="M4533" s="36">
        <f>IF(D4533&gt;Educacao_infantil!$I$3,1,0)</f>
        <v>0</v>
      </c>
      <c r="N4533" s="7">
        <f>IF(I4533&lt;Educacao_infantil!$J$3,1,0)</f>
        <v>0</v>
      </c>
      <c r="O4533" s="22"/>
    </row>
    <row r="4534" spans="1:15" x14ac:dyDescent="0.25">
      <c r="A4534" s="8" t="s">
        <v>3757</v>
      </c>
      <c r="B4534" s="9" t="s">
        <v>14</v>
      </c>
      <c r="C4534" s="9" t="str">
        <f>VLOOKUP(B4534,'De-Para_Estado_Regiao'!$B$3:$C$29,2,0)</f>
        <v>Sul</v>
      </c>
      <c r="D4534" s="9">
        <v>62</v>
      </c>
      <c r="E4534" s="9">
        <v>0.75700000000000001</v>
      </c>
      <c r="F4534" s="9">
        <v>0.72699999999999998</v>
      </c>
      <c r="G4534" s="9">
        <v>0.67400000000000004</v>
      </c>
      <c r="H4534" s="9">
        <v>38296.04</v>
      </c>
      <c r="I4534" s="6">
        <v>7</v>
      </c>
      <c r="J4534" s="36" t="str">
        <f t="shared" si="70"/>
        <v>Alto</v>
      </c>
      <c r="K4534" s="6">
        <f>IF(OR(B4534="",D4534="",E4534="",F4534="",G4534="",H4534=""),1,0)</f>
        <v>0</v>
      </c>
      <c r="L4534" s="6">
        <f>IF(C4534&lt;Panorama_geral!$B$3,1,0)</f>
        <v>0</v>
      </c>
      <c r="M4534" s="36">
        <f>IF(D4534&gt;Educacao_infantil!$I$3,1,0)</f>
        <v>0</v>
      </c>
      <c r="N4534" s="7">
        <f>IF(I4534&lt;Educacao_infantil!$J$3,1,0)</f>
        <v>0</v>
      </c>
      <c r="O4534" s="22"/>
    </row>
    <row r="4535" spans="1:15" x14ac:dyDescent="0.25">
      <c r="A4535" s="8" t="s">
        <v>3759</v>
      </c>
      <c r="B4535" s="9" t="s">
        <v>16</v>
      </c>
      <c r="C4535" s="9" t="str">
        <f>VLOOKUP(B4535,'De-Para_Estado_Regiao'!$B$3:$C$29,2,0)</f>
        <v>Sudeste</v>
      </c>
      <c r="D4535" s="9">
        <v>77</v>
      </c>
      <c r="E4535" s="9">
        <v>0.69</v>
      </c>
      <c r="F4535" s="9">
        <v>0.68300000000000005</v>
      </c>
      <c r="G4535" s="9">
        <v>0.57499999999999996</v>
      </c>
      <c r="H4535" s="9">
        <v>30914.12</v>
      </c>
      <c r="I4535" s="6">
        <v>1</v>
      </c>
      <c r="J4535" s="36" t="str">
        <f t="shared" si="70"/>
        <v>Médio</v>
      </c>
      <c r="K4535" s="6">
        <f>IF(OR(B4535="",D4535="",E4535="",F4535="",G4535="",H4535=""),1,0)</f>
        <v>0</v>
      </c>
      <c r="L4535" s="6">
        <f>IF(C4535&lt;Panorama_geral!$B$3,1,0)</f>
        <v>0</v>
      </c>
      <c r="M4535" s="36">
        <f>IF(D4535&gt;Educacao_infantil!$I$3,1,0)</f>
        <v>0</v>
      </c>
      <c r="N4535" s="7">
        <f>IF(I4535&lt;Educacao_infantil!$J$3,1,0)</f>
        <v>1</v>
      </c>
      <c r="O4535" s="22"/>
    </row>
    <row r="4536" spans="1:15" x14ac:dyDescent="0.25">
      <c r="A4536" s="5" t="s">
        <v>3760</v>
      </c>
      <c r="B4536" s="6" t="s">
        <v>14</v>
      </c>
      <c r="C4536" s="9" t="str">
        <f>VLOOKUP(B4536,'De-Para_Estado_Regiao'!$B$3:$C$29,2,0)</f>
        <v>Sul</v>
      </c>
      <c r="D4536" s="6">
        <v>43</v>
      </c>
      <c r="E4536" s="6">
        <v>0.746</v>
      </c>
      <c r="F4536" s="6">
        <v>0.80600000000000005</v>
      </c>
      <c r="G4536" s="6">
        <v>0.61399999999999999</v>
      </c>
      <c r="H4536" s="6">
        <v>42256.02</v>
      </c>
      <c r="I4536" s="6">
        <v>2</v>
      </c>
      <c r="J4536" s="36" t="str">
        <f t="shared" si="70"/>
        <v>Alto</v>
      </c>
      <c r="K4536" s="6">
        <f>IF(OR(B4536="",D4536="",E4536="",F4536="",G4536="",H4536=""),1,0)</f>
        <v>0</v>
      </c>
      <c r="L4536" s="6">
        <f>IF(C4536&lt;Panorama_geral!$B$3,1,0)</f>
        <v>0</v>
      </c>
      <c r="M4536" s="36">
        <f>IF(D4536&gt;Educacao_infantil!$I$3,1,0)</f>
        <v>0</v>
      </c>
      <c r="N4536" s="7">
        <f>IF(I4536&lt;Educacao_infantil!$J$3,1,0)</f>
        <v>0</v>
      </c>
      <c r="O4536" s="22"/>
    </row>
    <row r="4537" spans="1:15" x14ac:dyDescent="0.25">
      <c r="A4537" s="8" t="s">
        <v>3761</v>
      </c>
      <c r="B4537" s="9" t="s">
        <v>16</v>
      </c>
      <c r="C4537" s="9" t="str">
        <f>VLOOKUP(B4537,'De-Para_Estado_Regiao'!$B$3:$C$29,2,0)</f>
        <v>Sudeste</v>
      </c>
      <c r="D4537" s="9">
        <v>100</v>
      </c>
      <c r="E4537" s="9">
        <v>0.69</v>
      </c>
      <c r="F4537" s="9">
        <v>0.77700000000000002</v>
      </c>
      <c r="G4537" s="9">
        <v>0.49199999999999999</v>
      </c>
      <c r="H4537" s="9">
        <v>19583.71</v>
      </c>
      <c r="I4537" s="6">
        <v>3</v>
      </c>
      <c r="J4537" s="36" t="str">
        <f t="shared" si="70"/>
        <v>Médio</v>
      </c>
      <c r="K4537" s="6">
        <f>IF(OR(B4537="",D4537="",E4537="",F4537="",G4537="",H4537=""),1,0)</f>
        <v>0</v>
      </c>
      <c r="L4537" s="6">
        <f>IF(C4537&lt;Panorama_geral!$B$3,1,0)</f>
        <v>0</v>
      </c>
      <c r="M4537" s="36">
        <f>IF(D4537&gt;Educacao_infantil!$I$3,1,0)</f>
        <v>0</v>
      </c>
      <c r="N4537" s="7">
        <f>IF(I4537&lt;Educacao_infantil!$J$3,1,0)</f>
        <v>0</v>
      </c>
      <c r="O4537" s="22"/>
    </row>
    <row r="4538" spans="1:15" x14ac:dyDescent="0.25">
      <c r="A4538" s="8" t="s">
        <v>3763</v>
      </c>
      <c r="B4538" s="9" t="s">
        <v>19</v>
      </c>
      <c r="C4538" s="9" t="str">
        <f>VLOOKUP(B4538,'De-Para_Estado_Regiao'!$B$3:$C$29,2,0)</f>
        <v>Nordeste</v>
      </c>
      <c r="D4538" s="9">
        <v>727</v>
      </c>
      <c r="E4538" s="9">
        <v>0.60499999999999998</v>
      </c>
      <c r="F4538" s="9">
        <v>0.56699999999999995</v>
      </c>
      <c r="G4538" s="9">
        <v>0.504</v>
      </c>
      <c r="H4538" s="9">
        <v>7586.61</v>
      </c>
      <c r="I4538" s="6">
        <v>3</v>
      </c>
      <c r="J4538" s="36" t="str">
        <f t="shared" si="70"/>
        <v>Médio</v>
      </c>
      <c r="K4538" s="6">
        <f>IF(OR(B4538="",D4538="",E4538="",F4538="",G4538="",H4538=""),1,0)</f>
        <v>0</v>
      </c>
      <c r="L4538" s="6">
        <f>IF(C4538&lt;Panorama_geral!$B$3,1,0)</f>
        <v>0</v>
      </c>
      <c r="M4538" s="36">
        <f>IF(D4538&gt;Educacao_infantil!$I$3,1,0)</f>
        <v>0</v>
      </c>
      <c r="N4538" s="7">
        <f>IF(I4538&lt;Educacao_infantil!$J$3,1,0)</f>
        <v>0</v>
      </c>
      <c r="O4538" s="22"/>
    </row>
    <row r="4539" spans="1:15" x14ac:dyDescent="0.25">
      <c r="A4539" s="8" t="s">
        <v>3765</v>
      </c>
      <c r="B4539" s="9" t="s">
        <v>72</v>
      </c>
      <c r="C4539" s="9" t="str">
        <f>VLOOKUP(B4539,'De-Para_Estado_Regiao'!$B$3:$C$29,2,0)</f>
        <v>Nordeste</v>
      </c>
      <c r="D4539" s="9">
        <v>263</v>
      </c>
      <c r="E4539" s="9">
        <v>0.60799999999999998</v>
      </c>
      <c r="F4539" s="9">
        <v>0.58199999999999996</v>
      </c>
      <c r="G4539" s="9">
        <v>0.50600000000000001</v>
      </c>
      <c r="H4539" s="9">
        <v>8592.5400000000009</v>
      </c>
      <c r="I4539" s="6">
        <v>4</v>
      </c>
      <c r="J4539" s="36" t="str">
        <f t="shared" si="70"/>
        <v>Médio</v>
      </c>
      <c r="K4539" s="6">
        <f>IF(OR(B4539="",D4539="",E4539="",F4539="",G4539="",H4539=""),1,0)</f>
        <v>0</v>
      </c>
      <c r="L4539" s="6">
        <f>IF(C4539&lt;Panorama_geral!$B$3,1,0)</f>
        <v>0</v>
      </c>
      <c r="M4539" s="36">
        <f>IF(D4539&gt;Educacao_infantil!$I$3,1,0)</f>
        <v>0</v>
      </c>
      <c r="N4539" s="7">
        <f>IF(I4539&lt;Educacao_infantil!$J$3,1,0)</f>
        <v>0</v>
      </c>
      <c r="O4539" s="22"/>
    </row>
    <row r="4540" spans="1:15" x14ac:dyDescent="0.25">
      <c r="A4540" s="5" t="s">
        <v>3766</v>
      </c>
      <c r="B4540" s="6" t="s">
        <v>7</v>
      </c>
      <c r="C4540" s="9" t="str">
        <f>VLOOKUP(B4540,'De-Para_Estado_Regiao'!$B$3:$C$29,2,0)</f>
        <v>Sudeste</v>
      </c>
      <c r="D4540" s="6">
        <v>193</v>
      </c>
      <c r="E4540" s="6">
        <v>0.7</v>
      </c>
      <c r="F4540" s="6">
        <v>0.69</v>
      </c>
      <c r="G4540" s="6">
        <v>0.59099999999999997</v>
      </c>
      <c r="H4540" s="6">
        <v>10310.74</v>
      </c>
      <c r="I4540" s="6">
        <v>2</v>
      </c>
      <c r="J4540" s="36" t="str">
        <f t="shared" si="70"/>
        <v>Alto</v>
      </c>
      <c r="K4540" s="6">
        <f>IF(OR(B4540="",D4540="",E4540="",F4540="",G4540="",H4540=""),1,0)</f>
        <v>0</v>
      </c>
      <c r="L4540" s="6">
        <f>IF(C4540&lt;Panorama_geral!$B$3,1,0)</f>
        <v>0</v>
      </c>
      <c r="M4540" s="36">
        <f>IF(D4540&gt;Educacao_infantil!$I$3,1,0)</f>
        <v>0</v>
      </c>
      <c r="N4540" s="7">
        <f>IF(I4540&lt;Educacao_infantil!$J$3,1,0)</f>
        <v>0</v>
      </c>
      <c r="O4540" s="22"/>
    </row>
    <row r="4541" spans="1:15" x14ac:dyDescent="0.25">
      <c r="A4541" s="8" t="s">
        <v>3769</v>
      </c>
      <c r="B4541" s="9" t="s">
        <v>22</v>
      </c>
      <c r="C4541" s="9" t="str">
        <f>VLOOKUP(B4541,'De-Para_Estado_Regiao'!$B$3:$C$29,2,0)</f>
        <v>Sul</v>
      </c>
      <c r="D4541" s="9">
        <v>284</v>
      </c>
      <c r="E4541" s="9">
        <v>0.66900000000000004</v>
      </c>
      <c r="F4541" s="9">
        <v>0.64400000000000002</v>
      </c>
      <c r="G4541" s="9">
        <v>0.59099999999999997</v>
      </c>
      <c r="H4541" s="9">
        <v>17072.54</v>
      </c>
      <c r="I4541" s="6">
        <v>5</v>
      </c>
      <c r="J4541" s="36" t="str">
        <f t="shared" si="70"/>
        <v>Médio</v>
      </c>
      <c r="K4541" s="6">
        <f>IF(OR(B4541="",D4541="",E4541="",F4541="",G4541="",H4541=""),1,0)</f>
        <v>0</v>
      </c>
      <c r="L4541" s="6">
        <f>IF(C4541&lt;Panorama_geral!$B$3,1,0)</f>
        <v>0</v>
      </c>
      <c r="M4541" s="36">
        <f>IF(D4541&gt;Educacao_infantil!$I$3,1,0)</f>
        <v>0</v>
      </c>
      <c r="N4541" s="7">
        <f>IF(I4541&lt;Educacao_infantil!$J$3,1,0)</f>
        <v>0</v>
      </c>
      <c r="O4541" s="22"/>
    </row>
    <row r="4542" spans="1:15" x14ac:dyDescent="0.25">
      <c r="A4542" s="5" t="s">
        <v>3770</v>
      </c>
      <c r="B4542" s="6" t="s">
        <v>59</v>
      </c>
      <c r="C4542" s="9" t="str">
        <f>VLOOKUP(B4542,'De-Para_Estado_Regiao'!$B$3:$C$29,2,0)</f>
        <v>Sul</v>
      </c>
      <c r="D4542" s="6">
        <v>82</v>
      </c>
      <c r="E4542" s="6">
        <v>0.67</v>
      </c>
      <c r="F4542" s="6">
        <v>0.69399999999999995</v>
      </c>
      <c r="G4542" s="6">
        <v>0.52200000000000002</v>
      </c>
      <c r="H4542" s="6">
        <v>20188.169999999998</v>
      </c>
      <c r="I4542" s="6">
        <v>9</v>
      </c>
      <c r="J4542" s="36" t="str">
        <f t="shared" si="70"/>
        <v>Médio</v>
      </c>
      <c r="K4542" s="6">
        <f>IF(OR(B4542="",D4542="",E4542="",F4542="",G4542="",H4542=""),1,0)</f>
        <v>0</v>
      </c>
      <c r="L4542" s="6">
        <f>IF(C4542&lt;Panorama_geral!$B$3,1,0)</f>
        <v>0</v>
      </c>
      <c r="M4542" s="36">
        <f>IF(D4542&gt;Educacao_infantil!$I$3,1,0)</f>
        <v>0</v>
      </c>
      <c r="N4542" s="7">
        <f>IF(I4542&lt;Educacao_infantil!$J$3,1,0)</f>
        <v>0</v>
      </c>
      <c r="O4542" s="22"/>
    </row>
    <row r="4543" spans="1:15" x14ac:dyDescent="0.25">
      <c r="A4543" s="8" t="s">
        <v>3771</v>
      </c>
      <c r="B4543" s="9" t="s">
        <v>22</v>
      </c>
      <c r="C4543" s="9" t="str">
        <f>VLOOKUP(B4543,'De-Para_Estado_Regiao'!$B$3:$C$29,2,0)</f>
        <v>Sul</v>
      </c>
      <c r="D4543" s="9">
        <v>139</v>
      </c>
      <c r="E4543" s="9">
        <v>0.64400000000000002</v>
      </c>
      <c r="F4543" s="9">
        <v>0.64700000000000002</v>
      </c>
      <c r="G4543" s="9">
        <v>0.53200000000000003</v>
      </c>
      <c r="H4543" s="9">
        <v>19427.509999999998</v>
      </c>
      <c r="I4543" s="6">
        <v>5</v>
      </c>
      <c r="J4543" s="36" t="str">
        <f t="shared" si="70"/>
        <v>Médio</v>
      </c>
      <c r="K4543" s="6">
        <f>IF(OR(B4543="",D4543="",E4543="",F4543="",G4543="",H4543=""),1,0)</f>
        <v>0</v>
      </c>
      <c r="L4543" s="6">
        <f>IF(C4543&lt;Panorama_geral!$B$3,1,0)</f>
        <v>0</v>
      </c>
      <c r="M4543" s="36">
        <f>IF(D4543&gt;Educacao_infantil!$I$3,1,0)</f>
        <v>0</v>
      </c>
      <c r="N4543" s="7">
        <f>IF(I4543&lt;Educacao_infantil!$J$3,1,0)</f>
        <v>0</v>
      </c>
      <c r="O4543" s="22"/>
    </row>
    <row r="4544" spans="1:15" x14ac:dyDescent="0.25">
      <c r="A4544" s="8" t="s">
        <v>3773</v>
      </c>
      <c r="B4544" s="9" t="s">
        <v>59</v>
      </c>
      <c r="C4544" s="9" t="str">
        <f>VLOOKUP(B4544,'De-Para_Estado_Regiao'!$B$3:$C$29,2,0)</f>
        <v>Sul</v>
      </c>
      <c r="D4544" s="9">
        <v>218</v>
      </c>
      <c r="E4544" s="9">
        <v>0.67</v>
      </c>
      <c r="F4544" s="9">
        <v>0.66600000000000004</v>
      </c>
      <c r="G4544" s="9">
        <v>0.56799999999999995</v>
      </c>
      <c r="H4544" s="9">
        <v>21363.49</v>
      </c>
      <c r="I4544" s="6">
        <v>3</v>
      </c>
      <c r="J4544" s="36" t="str">
        <f t="shared" si="70"/>
        <v>Médio</v>
      </c>
      <c r="K4544" s="6">
        <f>IF(OR(B4544="",D4544="",E4544="",F4544="",G4544="",H4544=""),1,0)</f>
        <v>0</v>
      </c>
      <c r="L4544" s="6">
        <f>IF(C4544&lt;Panorama_geral!$B$3,1,0)</f>
        <v>0</v>
      </c>
      <c r="M4544" s="36">
        <f>IF(D4544&gt;Educacao_infantil!$I$3,1,0)</f>
        <v>0</v>
      </c>
      <c r="N4544" s="7">
        <f>IF(I4544&lt;Educacao_infantil!$J$3,1,0)</f>
        <v>0</v>
      </c>
      <c r="O4544" s="22"/>
    </row>
    <row r="4545" spans="1:15" x14ac:dyDescent="0.25">
      <c r="A4545" s="5" t="s">
        <v>3774</v>
      </c>
      <c r="B4545" s="6" t="s">
        <v>16</v>
      </c>
      <c r="C4545" s="9" t="str">
        <f>VLOOKUP(B4545,'De-Para_Estado_Regiao'!$B$3:$C$29,2,0)</f>
        <v>Sudeste</v>
      </c>
      <c r="D4545" s="6">
        <v>271</v>
      </c>
      <c r="E4545" s="6">
        <v>0.67</v>
      </c>
      <c r="F4545" s="6">
        <v>0.65</v>
      </c>
      <c r="G4545" s="6">
        <v>0.59</v>
      </c>
      <c r="H4545" s="6">
        <v>12683.8</v>
      </c>
      <c r="I4545" s="6">
        <v>10</v>
      </c>
      <c r="J4545" s="36" t="str">
        <f t="shared" si="70"/>
        <v>Médio</v>
      </c>
      <c r="K4545" s="6">
        <f>IF(OR(B4545="",D4545="",E4545="",F4545="",G4545="",H4545=""),1,0)</f>
        <v>0</v>
      </c>
      <c r="L4545" s="6">
        <f>IF(C4545&lt;Panorama_geral!$B$3,1,0)</f>
        <v>0</v>
      </c>
      <c r="M4545" s="36">
        <f>IF(D4545&gt;Educacao_infantil!$I$3,1,0)</f>
        <v>0</v>
      </c>
      <c r="N4545" s="7">
        <f>IF(I4545&lt;Educacao_infantil!$J$3,1,0)</f>
        <v>0</v>
      </c>
      <c r="O4545" s="22"/>
    </row>
    <row r="4546" spans="1:15" x14ac:dyDescent="0.25">
      <c r="A4546" s="5" t="s">
        <v>3776</v>
      </c>
      <c r="B4546" s="6" t="s">
        <v>22</v>
      </c>
      <c r="C4546" s="9" t="str">
        <f>VLOOKUP(B4546,'De-Para_Estado_Regiao'!$B$3:$C$29,2,0)</f>
        <v>Sul</v>
      </c>
      <c r="D4546" s="6">
        <v>193</v>
      </c>
      <c r="E4546" s="6">
        <v>0.70299999999999996</v>
      </c>
      <c r="F4546" s="6">
        <v>0.68</v>
      </c>
      <c r="G4546" s="6">
        <v>0.60699999999999998</v>
      </c>
      <c r="H4546" s="6">
        <v>17156.830000000002</v>
      </c>
      <c r="I4546" s="6">
        <v>3</v>
      </c>
      <c r="J4546" s="36" t="str">
        <f t="shared" si="70"/>
        <v>Alto</v>
      </c>
      <c r="K4546" s="6">
        <f>IF(OR(B4546="",D4546="",E4546="",F4546="",G4546="",H4546=""),1,0)</f>
        <v>0</v>
      </c>
      <c r="L4546" s="6">
        <f>IF(C4546&lt;Panorama_geral!$B$3,1,0)</f>
        <v>0</v>
      </c>
      <c r="M4546" s="36">
        <f>IF(D4546&gt;Educacao_infantil!$I$3,1,0)</f>
        <v>0</v>
      </c>
      <c r="N4546" s="7">
        <f>IF(I4546&lt;Educacao_infantil!$J$3,1,0)</f>
        <v>0</v>
      </c>
      <c r="O4546" s="22"/>
    </row>
    <row r="4547" spans="1:15" x14ac:dyDescent="0.25">
      <c r="A4547" s="8" t="s">
        <v>3777</v>
      </c>
      <c r="B4547" s="9" t="s">
        <v>22</v>
      </c>
      <c r="C4547" s="9" t="str">
        <f>VLOOKUP(B4547,'De-Para_Estado_Regiao'!$B$3:$C$29,2,0)</f>
        <v>Sul</v>
      </c>
      <c r="D4547" s="9">
        <v>127</v>
      </c>
      <c r="E4547" s="9">
        <v>0.71</v>
      </c>
      <c r="F4547" s="9">
        <v>0.67500000000000004</v>
      </c>
      <c r="G4547" s="9">
        <v>0.65</v>
      </c>
      <c r="H4547" s="9">
        <v>26518.05</v>
      </c>
      <c r="I4547" s="6">
        <v>0</v>
      </c>
      <c r="J4547" s="36" t="str">
        <f t="shared" si="70"/>
        <v>Alto</v>
      </c>
      <c r="K4547" s="6">
        <f>IF(OR(B4547="",D4547="",E4547="",F4547="",G4547="",H4547=""),1,0)</f>
        <v>0</v>
      </c>
      <c r="L4547" s="6">
        <f>IF(C4547&lt;Panorama_geral!$B$3,1,0)</f>
        <v>0</v>
      </c>
      <c r="M4547" s="36">
        <f>IF(D4547&gt;Educacao_infantil!$I$3,1,0)</f>
        <v>0</v>
      </c>
      <c r="N4547" s="7">
        <f>IF(I4547&lt;Educacao_infantil!$J$3,1,0)</f>
        <v>1</v>
      </c>
      <c r="O4547" s="22"/>
    </row>
    <row r="4548" spans="1:15" x14ac:dyDescent="0.25">
      <c r="A4548" s="5" t="s">
        <v>3778</v>
      </c>
      <c r="B4548" s="6" t="s">
        <v>22</v>
      </c>
      <c r="C4548" s="9" t="str">
        <f>VLOOKUP(B4548,'De-Para_Estado_Regiao'!$B$3:$C$29,2,0)</f>
        <v>Sul</v>
      </c>
      <c r="D4548" s="6">
        <v>109</v>
      </c>
      <c r="E4548" s="6">
        <v>0.7</v>
      </c>
      <c r="F4548" s="6">
        <v>0.68200000000000005</v>
      </c>
      <c r="G4548" s="6">
        <v>0.60399999999999998</v>
      </c>
      <c r="H4548" s="6">
        <v>25063.62</v>
      </c>
      <c r="I4548" s="6">
        <v>0</v>
      </c>
      <c r="J4548" s="36" t="str">
        <f t="shared" si="70"/>
        <v>Alto</v>
      </c>
      <c r="K4548" s="6">
        <f>IF(OR(B4548="",D4548="",E4548="",F4548="",G4548="",H4548=""),1,0)</f>
        <v>0</v>
      </c>
      <c r="L4548" s="6">
        <f>IF(C4548&lt;Panorama_geral!$B$3,1,0)</f>
        <v>0</v>
      </c>
      <c r="M4548" s="36">
        <f>IF(D4548&gt;Educacao_infantil!$I$3,1,0)</f>
        <v>0</v>
      </c>
      <c r="N4548" s="7">
        <f>IF(I4548&lt;Educacao_infantil!$J$3,1,0)</f>
        <v>1</v>
      </c>
      <c r="O4548" s="22"/>
    </row>
    <row r="4549" spans="1:15" x14ac:dyDescent="0.25">
      <c r="A4549" s="8" t="s">
        <v>3779</v>
      </c>
      <c r="B4549" s="9" t="s">
        <v>59</v>
      </c>
      <c r="C4549" s="9" t="str">
        <f>VLOOKUP(B4549,'De-Para_Estado_Regiao'!$B$3:$C$29,2,0)</f>
        <v>Sul</v>
      </c>
      <c r="D4549" s="9">
        <v>76</v>
      </c>
      <c r="E4549" s="9">
        <v>0.65400000000000003</v>
      </c>
      <c r="F4549" s="9">
        <v>0.68</v>
      </c>
      <c r="G4549" s="9">
        <v>0.51600000000000001</v>
      </c>
      <c r="H4549" s="9">
        <v>38863.629999999997</v>
      </c>
      <c r="I4549" s="6">
        <v>1</v>
      </c>
      <c r="J4549" s="36" t="str">
        <f t="shared" si="70"/>
        <v>Médio</v>
      </c>
      <c r="K4549" s="6">
        <f>IF(OR(B4549="",D4549="",E4549="",F4549="",G4549="",H4549=""),1,0)</f>
        <v>0</v>
      </c>
      <c r="L4549" s="6">
        <f>IF(C4549&lt;Panorama_geral!$B$3,1,0)</f>
        <v>0</v>
      </c>
      <c r="M4549" s="36">
        <f>IF(D4549&gt;Educacao_infantil!$I$3,1,0)</f>
        <v>0</v>
      </c>
      <c r="N4549" s="7">
        <f>IF(I4549&lt;Educacao_infantil!$J$3,1,0)</f>
        <v>1</v>
      </c>
      <c r="O4549" s="22"/>
    </row>
    <row r="4550" spans="1:15" x14ac:dyDescent="0.25">
      <c r="A4550" s="5" t="s">
        <v>3780</v>
      </c>
      <c r="B4550" s="6" t="s">
        <v>7</v>
      </c>
      <c r="C4550" s="9" t="str">
        <f>VLOOKUP(B4550,'De-Para_Estado_Regiao'!$B$3:$C$29,2,0)</f>
        <v>Sudeste</v>
      </c>
      <c r="D4550" s="6">
        <v>173</v>
      </c>
      <c r="E4550" s="6">
        <v>0.73499999999999999</v>
      </c>
      <c r="F4550" s="6">
        <v>0.73499999999999999</v>
      </c>
      <c r="G4550" s="6">
        <v>0.63</v>
      </c>
      <c r="H4550" s="6">
        <v>21302.04</v>
      </c>
      <c r="I4550" s="6">
        <v>0</v>
      </c>
      <c r="J4550" s="36" t="str">
        <f t="shared" ref="J4550:J4613" si="71">IF(E4550&lt;0.55,"Baixo", IF(E4550&lt;0.7,"Médio", IF(E4550&lt;0.8,"Alto","Muito Alto")))</f>
        <v>Alto</v>
      </c>
      <c r="K4550" s="6">
        <f>IF(OR(B4550="",D4550="",E4550="",F4550="",G4550="",H4550=""),1,0)</f>
        <v>0</v>
      </c>
      <c r="L4550" s="6">
        <f>IF(C4550&lt;Panorama_geral!$B$3,1,0)</f>
        <v>0</v>
      </c>
      <c r="M4550" s="36">
        <f>IF(D4550&gt;Educacao_infantil!$I$3,1,0)</f>
        <v>0</v>
      </c>
      <c r="N4550" s="7">
        <f>IF(I4550&lt;Educacao_infantil!$J$3,1,0)</f>
        <v>1</v>
      </c>
      <c r="O4550" s="22"/>
    </row>
    <row r="4551" spans="1:15" x14ac:dyDescent="0.25">
      <c r="A4551" s="5" t="s">
        <v>3782</v>
      </c>
      <c r="B4551" s="6" t="s">
        <v>111</v>
      </c>
      <c r="C4551" s="9" t="str">
        <f>VLOOKUP(B4551,'De-Para_Estado_Regiao'!$B$3:$C$29,2,0)</f>
        <v>Norte</v>
      </c>
      <c r="D4551" s="6">
        <v>314</v>
      </c>
      <c r="E4551" s="6">
        <v>0.64200000000000002</v>
      </c>
      <c r="F4551" s="6">
        <v>0.58899999999999997</v>
      </c>
      <c r="G4551" s="6">
        <v>0.56799999999999995</v>
      </c>
      <c r="H4551" s="6">
        <v>9459.65</v>
      </c>
      <c r="I4551" s="6">
        <v>1</v>
      </c>
      <c r="J4551" s="36" t="str">
        <f t="shared" si="71"/>
        <v>Médio</v>
      </c>
      <c r="K4551" s="6">
        <f>IF(OR(B4551="",D4551="",E4551="",F4551="",G4551="",H4551=""),1,0)</f>
        <v>0</v>
      </c>
      <c r="L4551" s="6">
        <f>IF(C4551&lt;Panorama_geral!$B$3,1,0)</f>
        <v>0</v>
      </c>
      <c r="M4551" s="36">
        <f>IF(D4551&gt;Educacao_infantil!$I$3,1,0)</f>
        <v>0</v>
      </c>
      <c r="N4551" s="7">
        <f>IF(I4551&lt;Educacao_infantil!$J$3,1,0)</f>
        <v>1</v>
      </c>
      <c r="O4551" s="22"/>
    </row>
    <row r="4552" spans="1:15" x14ac:dyDescent="0.25">
      <c r="A4552" s="8" t="s">
        <v>3783</v>
      </c>
      <c r="B4552" s="9" t="s">
        <v>16</v>
      </c>
      <c r="C4552" s="9" t="str">
        <f>VLOOKUP(B4552,'De-Para_Estado_Regiao'!$B$3:$C$29,2,0)</f>
        <v>Sudeste</v>
      </c>
      <c r="D4552" s="9">
        <v>243</v>
      </c>
      <c r="E4552" s="9">
        <v>0.621</v>
      </c>
      <c r="F4552" s="9">
        <v>0.622</v>
      </c>
      <c r="G4552" s="9">
        <v>0.47499999999999998</v>
      </c>
      <c r="H4552" s="9">
        <v>11480.6</v>
      </c>
      <c r="I4552" s="6">
        <v>1</v>
      </c>
      <c r="J4552" s="36" t="str">
        <f t="shared" si="71"/>
        <v>Médio</v>
      </c>
      <c r="K4552" s="6">
        <f>IF(OR(B4552="",D4552="",E4552="",F4552="",G4552="",H4552=""),1,0)</f>
        <v>0</v>
      </c>
      <c r="L4552" s="6">
        <f>IF(C4552&lt;Panorama_geral!$B$3,1,0)</f>
        <v>0</v>
      </c>
      <c r="M4552" s="36">
        <f>IF(D4552&gt;Educacao_infantil!$I$3,1,0)</f>
        <v>0</v>
      </c>
      <c r="N4552" s="7">
        <f>IF(I4552&lt;Educacao_infantil!$J$3,1,0)</f>
        <v>1</v>
      </c>
      <c r="O4552" s="22"/>
    </row>
    <row r="4553" spans="1:15" x14ac:dyDescent="0.25">
      <c r="A4553" s="5" t="s">
        <v>951</v>
      </c>
      <c r="B4553" s="6" t="s">
        <v>59</v>
      </c>
      <c r="C4553" s="9" t="str">
        <f>VLOOKUP(B4553,'De-Para_Estado_Regiao'!$B$3:$C$29,2,0)</f>
        <v>Sul</v>
      </c>
      <c r="D4553" s="6">
        <v>60</v>
      </c>
      <c r="E4553" s="6">
        <v>0.67</v>
      </c>
      <c r="F4553" s="6">
        <v>0.65500000000000003</v>
      </c>
      <c r="G4553" s="6">
        <v>0.55700000000000005</v>
      </c>
      <c r="H4553" s="6">
        <v>39525.15</v>
      </c>
      <c r="I4553" s="6">
        <v>1</v>
      </c>
      <c r="J4553" s="36" t="str">
        <f t="shared" si="71"/>
        <v>Médio</v>
      </c>
      <c r="K4553" s="6">
        <f>IF(OR(B4553="",D4553="",E4553="",F4553="",G4553="",H4553=""),1,0)</f>
        <v>0</v>
      </c>
      <c r="L4553" s="6">
        <f>IF(C4553&lt;Panorama_geral!$B$3,1,0)</f>
        <v>0</v>
      </c>
      <c r="M4553" s="36">
        <f>IF(D4553&gt;Educacao_infantil!$I$3,1,0)</f>
        <v>0</v>
      </c>
      <c r="N4553" s="7">
        <f>IF(I4553&lt;Educacao_infantil!$J$3,1,0)</f>
        <v>1</v>
      </c>
      <c r="O4553" s="22"/>
    </row>
    <row r="4554" spans="1:15" x14ac:dyDescent="0.25">
      <c r="A4554" s="8" t="s">
        <v>3786</v>
      </c>
      <c r="B4554" s="9" t="s">
        <v>7</v>
      </c>
      <c r="C4554" s="9" t="str">
        <f>VLOOKUP(B4554,'De-Para_Estado_Regiao'!$B$3:$C$29,2,0)</f>
        <v>Sudeste</v>
      </c>
      <c r="D4554" s="9">
        <v>275</v>
      </c>
      <c r="E4554" s="9">
        <v>0.68</v>
      </c>
      <c r="F4554" s="9">
        <v>0.65800000000000003</v>
      </c>
      <c r="G4554" s="9">
        <v>0.60499999999999998</v>
      </c>
      <c r="H4554" s="9">
        <v>20412.48</v>
      </c>
      <c r="I4554" s="6">
        <v>3</v>
      </c>
      <c r="J4554" s="36" t="str">
        <f t="shared" si="71"/>
        <v>Médio</v>
      </c>
      <c r="K4554" s="6">
        <f>IF(OR(B4554="",D4554="",E4554="",F4554="",G4554="",H4554=""),1,0)</f>
        <v>0</v>
      </c>
      <c r="L4554" s="6">
        <f>IF(C4554&lt;Panorama_geral!$B$3,1,0)</f>
        <v>0</v>
      </c>
      <c r="M4554" s="36">
        <f>IF(D4554&gt;Educacao_infantil!$I$3,1,0)</f>
        <v>0</v>
      </c>
      <c r="N4554" s="7">
        <f>IF(I4554&lt;Educacao_infantil!$J$3,1,0)</f>
        <v>0</v>
      </c>
      <c r="O4554" s="22"/>
    </row>
    <row r="4555" spans="1:15" x14ac:dyDescent="0.25">
      <c r="A4555" s="5" t="s">
        <v>3787</v>
      </c>
      <c r="B4555" s="6" t="s">
        <v>16</v>
      </c>
      <c r="C4555" s="9" t="str">
        <f>VLOOKUP(B4555,'De-Para_Estado_Regiao'!$B$3:$C$29,2,0)</f>
        <v>Sudeste</v>
      </c>
      <c r="D4555" s="6">
        <v>127</v>
      </c>
      <c r="E4555" s="6">
        <v>0.67400000000000004</v>
      </c>
      <c r="F4555" s="6">
        <v>0.68</v>
      </c>
      <c r="G4555" s="6">
        <v>0.53900000000000003</v>
      </c>
      <c r="H4555" s="6">
        <v>20456.13</v>
      </c>
      <c r="I4555" s="6">
        <v>4</v>
      </c>
      <c r="J4555" s="36" t="str">
        <f t="shared" si="71"/>
        <v>Médio</v>
      </c>
      <c r="K4555" s="6">
        <f>IF(OR(B4555="",D4555="",E4555="",F4555="",G4555="",H4555=""),1,0)</f>
        <v>0</v>
      </c>
      <c r="L4555" s="6">
        <f>IF(C4555&lt;Panorama_geral!$B$3,1,0)</f>
        <v>0</v>
      </c>
      <c r="M4555" s="36">
        <f>IF(D4555&gt;Educacao_infantil!$I$3,1,0)</f>
        <v>0</v>
      </c>
      <c r="N4555" s="7">
        <f>IF(I4555&lt;Educacao_infantil!$J$3,1,0)</f>
        <v>0</v>
      </c>
      <c r="O4555" s="22"/>
    </row>
    <row r="4556" spans="1:15" x14ac:dyDescent="0.25">
      <c r="A4556" s="5" t="s">
        <v>3789</v>
      </c>
      <c r="B4556" s="6" t="s">
        <v>16</v>
      </c>
      <c r="C4556" s="9" t="str">
        <f>VLOOKUP(B4556,'De-Para_Estado_Regiao'!$B$3:$C$29,2,0)</f>
        <v>Sudeste</v>
      </c>
      <c r="D4556" s="6">
        <v>103</v>
      </c>
      <c r="E4556" s="6">
        <v>0.7</v>
      </c>
      <c r="F4556" s="6">
        <v>0.70299999999999996</v>
      </c>
      <c r="G4556" s="6">
        <v>0.56599999999999995</v>
      </c>
      <c r="H4556" s="6">
        <v>32254.86</v>
      </c>
      <c r="I4556" s="6">
        <v>1</v>
      </c>
      <c r="J4556" s="36" t="str">
        <f t="shared" si="71"/>
        <v>Alto</v>
      </c>
      <c r="K4556" s="6">
        <f>IF(OR(B4556="",D4556="",E4556="",F4556="",G4556="",H4556=""),1,0)</f>
        <v>0</v>
      </c>
      <c r="L4556" s="6">
        <f>IF(C4556&lt;Panorama_geral!$B$3,1,0)</f>
        <v>0</v>
      </c>
      <c r="M4556" s="36">
        <f>IF(D4556&gt;Educacao_infantil!$I$3,1,0)</f>
        <v>0</v>
      </c>
      <c r="N4556" s="7">
        <f>IF(I4556&lt;Educacao_infantil!$J$3,1,0)</f>
        <v>1</v>
      </c>
      <c r="O4556" s="22"/>
    </row>
    <row r="4557" spans="1:15" x14ac:dyDescent="0.25">
      <c r="A4557" s="8" t="s">
        <v>1817</v>
      </c>
      <c r="B4557" s="9" t="s">
        <v>16</v>
      </c>
      <c r="C4557" s="9" t="str">
        <f>VLOOKUP(B4557,'De-Para_Estado_Regiao'!$B$3:$C$29,2,0)</f>
        <v>Sudeste</v>
      </c>
      <c r="D4557" s="9">
        <v>215</v>
      </c>
      <c r="E4557" s="9">
        <v>0.66</v>
      </c>
      <c r="F4557" s="9">
        <v>0.66</v>
      </c>
      <c r="G4557" s="9">
        <v>0.53700000000000003</v>
      </c>
      <c r="H4557" s="9">
        <v>15081.64</v>
      </c>
      <c r="I4557" s="6">
        <v>6</v>
      </c>
      <c r="J4557" s="36" t="str">
        <f t="shared" si="71"/>
        <v>Médio</v>
      </c>
      <c r="K4557" s="6">
        <f>IF(OR(B4557="",D4557="",E4557="",F4557="",G4557="",H4557=""),1,0)</f>
        <v>0</v>
      </c>
      <c r="L4557" s="6">
        <f>IF(C4557&lt;Panorama_geral!$B$3,1,0)</f>
        <v>0</v>
      </c>
      <c r="M4557" s="36">
        <f>IF(D4557&gt;Educacao_infantil!$I$3,1,0)</f>
        <v>0</v>
      </c>
      <c r="N4557" s="7">
        <f>IF(I4557&lt;Educacao_infantil!$J$3,1,0)</f>
        <v>0</v>
      </c>
      <c r="O4557" s="22"/>
    </row>
    <row r="4558" spans="1:15" x14ac:dyDescent="0.25">
      <c r="A4558" s="5" t="s">
        <v>2336</v>
      </c>
      <c r="B4558" s="6" t="s">
        <v>39</v>
      </c>
      <c r="C4558" s="9" t="str">
        <f>VLOOKUP(B4558,'De-Para_Estado_Regiao'!$B$3:$C$29,2,0)</f>
        <v>Norte</v>
      </c>
      <c r="D4558" s="6">
        <v>525</v>
      </c>
      <c r="E4558" s="6">
        <v>0.65400000000000003</v>
      </c>
      <c r="F4558" s="6">
        <v>0.59399999999999997</v>
      </c>
      <c r="G4558" s="6">
        <v>0.59399999999999997</v>
      </c>
      <c r="H4558" s="6">
        <v>11123.21</v>
      </c>
      <c r="I4558" s="6">
        <v>2</v>
      </c>
      <c r="J4558" s="36" t="str">
        <f t="shared" si="71"/>
        <v>Médio</v>
      </c>
      <c r="K4558" s="6">
        <f>IF(OR(B4558="",D4558="",E4558="",F4558="",G4558="",H4558=""),1,0)</f>
        <v>0</v>
      </c>
      <c r="L4558" s="6">
        <f>IF(C4558&lt;Panorama_geral!$B$3,1,0)</f>
        <v>0</v>
      </c>
      <c r="M4558" s="36">
        <f>IF(D4558&gt;Educacao_infantil!$I$3,1,0)</f>
        <v>0</v>
      </c>
      <c r="N4558" s="7">
        <f>IF(I4558&lt;Educacao_infantil!$J$3,1,0)</f>
        <v>0</v>
      </c>
      <c r="O4558" s="22"/>
    </row>
    <row r="4559" spans="1:15" x14ac:dyDescent="0.25">
      <c r="A4559" s="5" t="s">
        <v>3791</v>
      </c>
      <c r="B4559" s="6" t="s">
        <v>111</v>
      </c>
      <c r="C4559" s="9" t="str">
        <f>VLOOKUP(B4559,'De-Para_Estado_Regiao'!$B$3:$C$29,2,0)</f>
        <v>Norte</v>
      </c>
      <c r="D4559" s="6">
        <v>191</v>
      </c>
      <c r="E4559" s="6">
        <v>0.63100000000000001</v>
      </c>
      <c r="F4559" s="6">
        <v>0.63</v>
      </c>
      <c r="G4559" s="6">
        <v>0.504</v>
      </c>
      <c r="H4559" s="6">
        <v>20155.560000000001</v>
      </c>
      <c r="I4559" s="6">
        <v>0</v>
      </c>
      <c r="J4559" s="36" t="str">
        <f t="shared" si="71"/>
        <v>Médio</v>
      </c>
      <c r="K4559" s="6">
        <f>IF(OR(B4559="",D4559="",E4559="",F4559="",G4559="",H4559=""),1,0)</f>
        <v>0</v>
      </c>
      <c r="L4559" s="6">
        <f>IF(C4559&lt;Panorama_geral!$B$3,1,0)</f>
        <v>0</v>
      </c>
      <c r="M4559" s="36">
        <f>IF(D4559&gt;Educacao_infantil!$I$3,1,0)</f>
        <v>0</v>
      </c>
      <c r="N4559" s="7">
        <f>IF(I4559&lt;Educacao_infantil!$J$3,1,0)</f>
        <v>1</v>
      </c>
      <c r="O4559" s="22"/>
    </row>
    <row r="4560" spans="1:15" x14ac:dyDescent="0.25">
      <c r="A4560" s="8" t="s">
        <v>3792</v>
      </c>
      <c r="B4560" s="9" t="s">
        <v>16</v>
      </c>
      <c r="C4560" s="9" t="str">
        <f>VLOOKUP(B4560,'De-Para_Estado_Regiao'!$B$3:$C$29,2,0)</f>
        <v>Sudeste</v>
      </c>
      <c r="D4560" s="9">
        <v>284</v>
      </c>
      <c r="E4560" s="9">
        <v>0.66</v>
      </c>
      <c r="F4560" s="9">
        <v>0.64400000000000002</v>
      </c>
      <c r="G4560" s="9">
        <v>0.55800000000000005</v>
      </c>
      <c r="H4560" s="9">
        <v>11117.37</v>
      </c>
      <c r="I4560" s="6">
        <v>6</v>
      </c>
      <c r="J4560" s="36" t="str">
        <f t="shared" si="71"/>
        <v>Médio</v>
      </c>
      <c r="K4560" s="6">
        <f>IF(OR(B4560="",D4560="",E4560="",F4560="",G4560="",H4560=""),1,0)</f>
        <v>0</v>
      </c>
      <c r="L4560" s="6">
        <f>IF(C4560&lt;Panorama_geral!$B$3,1,0)</f>
        <v>0</v>
      </c>
      <c r="M4560" s="36">
        <f>IF(D4560&gt;Educacao_infantil!$I$3,1,0)</f>
        <v>0</v>
      </c>
      <c r="N4560" s="7">
        <f>IF(I4560&lt;Educacao_infantil!$J$3,1,0)</f>
        <v>0</v>
      </c>
      <c r="O4560" s="22"/>
    </row>
    <row r="4561" spans="1:15" x14ac:dyDescent="0.25">
      <c r="A4561" s="5" t="s">
        <v>3793</v>
      </c>
      <c r="B4561" s="6" t="s">
        <v>16</v>
      </c>
      <c r="C4561" s="9" t="str">
        <f>VLOOKUP(B4561,'De-Para_Estado_Regiao'!$B$3:$C$29,2,0)</f>
        <v>Sudeste</v>
      </c>
      <c r="D4561" s="6">
        <v>194</v>
      </c>
      <c r="E4561" s="6">
        <v>0.64500000000000002</v>
      </c>
      <c r="F4561" s="6">
        <v>0.626</v>
      </c>
      <c r="G4561" s="6">
        <v>0.50800000000000001</v>
      </c>
      <c r="H4561" s="6">
        <v>12761.48</v>
      </c>
      <c r="I4561" s="6">
        <v>4</v>
      </c>
      <c r="J4561" s="36" t="str">
        <f t="shared" si="71"/>
        <v>Médio</v>
      </c>
      <c r="K4561" s="6">
        <f>IF(OR(B4561="",D4561="",E4561="",F4561="",G4561="",H4561=""),1,0)</f>
        <v>0</v>
      </c>
      <c r="L4561" s="6">
        <f>IF(C4561&lt;Panorama_geral!$B$3,1,0)</f>
        <v>0</v>
      </c>
      <c r="M4561" s="36">
        <f>IF(D4561&gt;Educacao_infantil!$I$3,1,0)</f>
        <v>0</v>
      </c>
      <c r="N4561" s="7">
        <f>IF(I4561&lt;Educacao_infantil!$J$3,1,0)</f>
        <v>0</v>
      </c>
      <c r="O4561" s="22"/>
    </row>
    <row r="4562" spans="1:15" x14ac:dyDescent="0.25">
      <c r="A4562" s="8" t="s">
        <v>3794</v>
      </c>
      <c r="B4562" s="9" t="s">
        <v>22</v>
      </c>
      <c r="C4562" s="9" t="str">
        <f>VLOOKUP(B4562,'De-Para_Estado_Regiao'!$B$3:$C$29,2,0)</f>
        <v>Sul</v>
      </c>
      <c r="D4562" s="9">
        <v>166</v>
      </c>
      <c r="E4562" s="9">
        <v>0.71</v>
      </c>
      <c r="F4562" s="9">
        <v>0.70699999999999996</v>
      </c>
      <c r="G4562" s="9">
        <v>0.59299999999999997</v>
      </c>
      <c r="H4562" s="9">
        <v>27104.01</v>
      </c>
      <c r="I4562" s="6">
        <v>4</v>
      </c>
      <c r="J4562" s="36" t="str">
        <f t="shared" si="71"/>
        <v>Alto</v>
      </c>
      <c r="K4562" s="6">
        <f>IF(OR(B4562="",D4562="",E4562="",F4562="",G4562="",H4562=""),1,0)</f>
        <v>0</v>
      </c>
      <c r="L4562" s="6">
        <f>IF(C4562&lt;Panorama_geral!$B$3,1,0)</f>
        <v>0</v>
      </c>
      <c r="M4562" s="36">
        <f>IF(D4562&gt;Educacao_infantil!$I$3,1,0)</f>
        <v>0</v>
      </c>
      <c r="N4562" s="7">
        <f>IF(I4562&lt;Educacao_infantil!$J$3,1,0)</f>
        <v>0</v>
      </c>
      <c r="O4562" s="22"/>
    </row>
    <row r="4563" spans="1:15" x14ac:dyDescent="0.25">
      <c r="A4563" s="5" t="s">
        <v>3795</v>
      </c>
      <c r="B4563" s="6" t="s">
        <v>16</v>
      </c>
      <c r="C4563" s="9" t="str">
        <f>VLOOKUP(B4563,'De-Para_Estado_Regiao'!$B$3:$C$29,2,0)</f>
        <v>Sudeste</v>
      </c>
      <c r="D4563" s="6">
        <v>124</v>
      </c>
      <c r="E4563" s="6">
        <v>0.72699999999999998</v>
      </c>
      <c r="F4563" s="6">
        <v>0.70299999999999996</v>
      </c>
      <c r="G4563" s="6">
        <v>0.622</v>
      </c>
      <c r="H4563" s="6">
        <v>25359.919999999998</v>
      </c>
      <c r="I4563" s="6">
        <v>1</v>
      </c>
      <c r="J4563" s="36" t="str">
        <f t="shared" si="71"/>
        <v>Alto</v>
      </c>
      <c r="K4563" s="6">
        <f>IF(OR(B4563="",D4563="",E4563="",F4563="",G4563="",H4563=""),1,0)</f>
        <v>0</v>
      </c>
      <c r="L4563" s="6">
        <f>IF(C4563&lt;Panorama_geral!$B$3,1,0)</f>
        <v>0</v>
      </c>
      <c r="M4563" s="36">
        <f>IF(D4563&gt;Educacao_infantil!$I$3,1,0)</f>
        <v>0</v>
      </c>
      <c r="N4563" s="7">
        <f>IF(I4563&lt;Educacao_infantil!$J$3,1,0)</f>
        <v>1</v>
      </c>
      <c r="O4563" s="22"/>
    </row>
    <row r="4564" spans="1:15" x14ac:dyDescent="0.25">
      <c r="A4564" s="8" t="s">
        <v>3796</v>
      </c>
      <c r="B4564" s="9" t="s">
        <v>33</v>
      </c>
      <c r="C4564" s="9" t="str">
        <f>VLOOKUP(B4564,'De-Para_Estado_Regiao'!$B$3:$C$29,2,0)</f>
        <v>Centro-Oeste</v>
      </c>
      <c r="D4564" s="9">
        <v>98</v>
      </c>
      <c r="E4564" s="9">
        <v>0.71299999999999997</v>
      </c>
      <c r="F4564" s="9">
        <v>0.65600000000000003</v>
      </c>
      <c r="G4564" s="9">
        <v>0.66</v>
      </c>
      <c r="H4564" s="9">
        <v>28429.38</v>
      </c>
      <c r="I4564" s="6">
        <v>1</v>
      </c>
      <c r="J4564" s="36" t="str">
        <f t="shared" si="71"/>
        <v>Alto</v>
      </c>
      <c r="K4564" s="6">
        <f>IF(OR(B4564="",D4564="",E4564="",F4564="",G4564="",H4564=""),1,0)</f>
        <v>0</v>
      </c>
      <c r="L4564" s="6">
        <f>IF(C4564&lt;Panorama_geral!$B$3,1,0)</f>
        <v>0</v>
      </c>
      <c r="M4564" s="36">
        <f>IF(D4564&gt;Educacao_infantil!$I$3,1,0)</f>
        <v>0</v>
      </c>
      <c r="N4564" s="7">
        <f>IF(I4564&lt;Educacao_infantil!$J$3,1,0)</f>
        <v>1</v>
      </c>
      <c r="O4564" s="22"/>
    </row>
    <row r="4565" spans="1:15" x14ac:dyDescent="0.25">
      <c r="A4565" s="5" t="s">
        <v>3797</v>
      </c>
      <c r="B4565" s="6" t="s">
        <v>7</v>
      </c>
      <c r="C4565" s="9" t="str">
        <f>VLOOKUP(B4565,'De-Para_Estado_Regiao'!$B$3:$C$29,2,0)</f>
        <v>Sudeste</v>
      </c>
      <c r="D4565" s="6">
        <v>186</v>
      </c>
      <c r="E4565" s="6">
        <v>0.72</v>
      </c>
      <c r="F4565" s="6">
        <v>0.68200000000000005</v>
      </c>
      <c r="G4565" s="6">
        <v>0.67300000000000004</v>
      </c>
      <c r="H4565" s="6">
        <v>20925.189999999999</v>
      </c>
      <c r="I4565" s="6">
        <v>3</v>
      </c>
      <c r="J4565" s="36" t="str">
        <f t="shared" si="71"/>
        <v>Alto</v>
      </c>
      <c r="K4565" s="6">
        <f>IF(OR(B4565="",D4565="",E4565="",F4565="",G4565="",H4565=""),1,0)</f>
        <v>0</v>
      </c>
      <c r="L4565" s="6">
        <f>IF(C4565&lt;Panorama_geral!$B$3,1,0)</f>
        <v>0</v>
      </c>
      <c r="M4565" s="36">
        <f>IF(D4565&gt;Educacao_infantil!$I$3,1,0)</f>
        <v>0</v>
      </c>
      <c r="N4565" s="7">
        <f>IF(I4565&lt;Educacao_infantil!$J$3,1,0)</f>
        <v>0</v>
      </c>
      <c r="O4565" s="22"/>
    </row>
    <row r="4566" spans="1:15" x14ac:dyDescent="0.25">
      <c r="A4566" s="5" t="s">
        <v>3799</v>
      </c>
      <c r="B4566" s="6" t="s">
        <v>22</v>
      </c>
      <c r="C4566" s="9" t="str">
        <f>VLOOKUP(B4566,'De-Para_Estado_Regiao'!$B$3:$C$29,2,0)</f>
        <v>Sul</v>
      </c>
      <c r="D4566" s="6">
        <v>144</v>
      </c>
      <c r="E4566" s="6">
        <v>0.71</v>
      </c>
      <c r="F4566" s="6">
        <v>0.69099999999999995</v>
      </c>
      <c r="G4566" s="6">
        <v>0.63300000000000001</v>
      </c>
      <c r="H4566" s="6">
        <v>25005.64</v>
      </c>
      <c r="I4566" s="6">
        <v>4</v>
      </c>
      <c r="J4566" s="36" t="str">
        <f t="shared" si="71"/>
        <v>Alto</v>
      </c>
      <c r="K4566" s="6">
        <f>IF(OR(B4566="",D4566="",E4566="",F4566="",G4566="",H4566=""),1,0)</f>
        <v>0</v>
      </c>
      <c r="L4566" s="6">
        <f>IF(C4566&lt;Panorama_geral!$B$3,1,0)</f>
        <v>0</v>
      </c>
      <c r="M4566" s="36">
        <f>IF(D4566&gt;Educacao_infantil!$I$3,1,0)</f>
        <v>0</v>
      </c>
      <c r="N4566" s="7">
        <f>IF(I4566&lt;Educacao_infantil!$J$3,1,0)</f>
        <v>0</v>
      </c>
      <c r="O4566" s="22"/>
    </row>
    <row r="4567" spans="1:15" x14ac:dyDescent="0.25">
      <c r="A4567" s="8" t="s">
        <v>3802</v>
      </c>
      <c r="B4567" s="9" t="s">
        <v>33</v>
      </c>
      <c r="C4567" s="9" t="str">
        <f>VLOOKUP(B4567,'De-Para_Estado_Regiao'!$B$3:$C$29,2,0)</f>
        <v>Centro-Oeste</v>
      </c>
      <c r="D4567" s="9">
        <v>297</v>
      </c>
      <c r="E4567" s="9">
        <v>0.68400000000000005</v>
      </c>
      <c r="F4567" s="9">
        <v>0.68300000000000005</v>
      </c>
      <c r="G4567" s="9">
        <v>0.56000000000000005</v>
      </c>
      <c r="H4567" s="9">
        <v>10318.540000000001</v>
      </c>
      <c r="I4567" s="6">
        <v>4</v>
      </c>
      <c r="J4567" s="36" t="str">
        <f t="shared" si="71"/>
        <v>Médio</v>
      </c>
      <c r="K4567" s="6">
        <f>IF(OR(B4567="",D4567="",E4567="",F4567="",G4567="",H4567=""),1,0)</f>
        <v>0</v>
      </c>
      <c r="L4567" s="6">
        <f>IF(C4567&lt;Panorama_geral!$B$3,1,0)</f>
        <v>0</v>
      </c>
      <c r="M4567" s="36">
        <f>IF(D4567&gt;Educacao_infantil!$I$3,1,0)</f>
        <v>0</v>
      </c>
      <c r="N4567" s="7">
        <f>IF(I4567&lt;Educacao_infantil!$J$3,1,0)</f>
        <v>0</v>
      </c>
      <c r="O4567" s="22"/>
    </row>
    <row r="4568" spans="1:15" x14ac:dyDescent="0.25">
      <c r="A4568" s="8" t="s">
        <v>3804</v>
      </c>
      <c r="B4568" s="9" t="s">
        <v>59</v>
      </c>
      <c r="C4568" s="9" t="str">
        <f>VLOOKUP(B4568,'De-Para_Estado_Regiao'!$B$3:$C$29,2,0)</f>
        <v>Sul</v>
      </c>
      <c r="D4568" s="9">
        <v>123</v>
      </c>
      <c r="E4568" s="9">
        <v>0.71599999999999997</v>
      </c>
      <c r="F4568" s="9">
        <v>0.71399999999999997</v>
      </c>
      <c r="G4568" s="9">
        <v>0.60899999999999999</v>
      </c>
      <c r="H4568" s="9">
        <v>24748.82</v>
      </c>
      <c r="I4568" s="6">
        <v>1</v>
      </c>
      <c r="J4568" s="36" t="str">
        <f t="shared" si="71"/>
        <v>Alto</v>
      </c>
      <c r="K4568" s="6">
        <f>IF(OR(B4568="",D4568="",E4568="",F4568="",G4568="",H4568=""),1,0)</f>
        <v>0</v>
      </c>
      <c r="L4568" s="6">
        <f>IF(C4568&lt;Panorama_geral!$B$3,1,0)</f>
        <v>0</v>
      </c>
      <c r="M4568" s="36">
        <f>IF(D4568&gt;Educacao_infantil!$I$3,1,0)</f>
        <v>0</v>
      </c>
      <c r="N4568" s="7">
        <f>IF(I4568&lt;Educacao_infantil!$J$3,1,0)</f>
        <v>1</v>
      </c>
      <c r="O4568" s="22"/>
    </row>
    <row r="4569" spans="1:15" x14ac:dyDescent="0.25">
      <c r="A4569" s="8" t="s">
        <v>3806</v>
      </c>
      <c r="B4569" s="9" t="s">
        <v>59</v>
      </c>
      <c r="C4569" s="9" t="str">
        <f>VLOOKUP(B4569,'De-Para_Estado_Regiao'!$B$3:$C$29,2,0)</f>
        <v>Sul</v>
      </c>
      <c r="D4569" s="9">
        <v>85</v>
      </c>
      <c r="E4569" s="9">
        <v>0.69</v>
      </c>
      <c r="F4569" s="9">
        <v>0.68899999999999995</v>
      </c>
      <c r="G4569" s="9">
        <v>0.57799999999999996</v>
      </c>
      <c r="H4569" s="9">
        <v>20165.919999999998</v>
      </c>
      <c r="I4569" s="6">
        <v>7</v>
      </c>
      <c r="J4569" s="36" t="str">
        <f t="shared" si="71"/>
        <v>Médio</v>
      </c>
      <c r="K4569" s="6">
        <f>IF(OR(B4569="",D4569="",E4569="",F4569="",G4569="",H4569=""),1,0)</f>
        <v>0</v>
      </c>
      <c r="L4569" s="6">
        <f>IF(C4569&lt;Panorama_geral!$B$3,1,0)</f>
        <v>0</v>
      </c>
      <c r="M4569" s="36">
        <f>IF(D4569&gt;Educacao_infantil!$I$3,1,0)</f>
        <v>0</v>
      </c>
      <c r="N4569" s="7">
        <f>IF(I4569&lt;Educacao_infantil!$J$3,1,0)</f>
        <v>0</v>
      </c>
      <c r="O4569" s="22"/>
    </row>
    <row r="4570" spans="1:15" x14ac:dyDescent="0.25">
      <c r="A4570" s="5" t="s">
        <v>3807</v>
      </c>
      <c r="B4570" s="6" t="s">
        <v>7</v>
      </c>
      <c r="C4570" s="9" t="str">
        <f>VLOOKUP(B4570,'De-Para_Estado_Regiao'!$B$3:$C$29,2,0)</f>
        <v>Sudeste</v>
      </c>
      <c r="D4570" s="6">
        <v>491</v>
      </c>
      <c r="E4570" s="6">
        <v>0.71799999999999997</v>
      </c>
      <c r="F4570" s="6">
        <v>0.69099999999999995</v>
      </c>
      <c r="G4570" s="6">
        <v>0.65500000000000003</v>
      </c>
      <c r="H4570" s="6">
        <v>11337.93</v>
      </c>
      <c r="I4570" s="6">
        <v>7</v>
      </c>
      <c r="J4570" s="36" t="str">
        <f t="shared" si="71"/>
        <v>Alto</v>
      </c>
      <c r="K4570" s="6">
        <f>IF(OR(B4570="",D4570="",E4570="",F4570="",G4570="",H4570=""),1,0)</f>
        <v>0</v>
      </c>
      <c r="L4570" s="6">
        <f>IF(C4570&lt;Panorama_geral!$B$3,1,0)</f>
        <v>0</v>
      </c>
      <c r="M4570" s="36">
        <f>IF(D4570&gt;Educacao_infantil!$I$3,1,0)</f>
        <v>0</v>
      </c>
      <c r="N4570" s="7">
        <f>IF(I4570&lt;Educacao_infantil!$J$3,1,0)</f>
        <v>0</v>
      </c>
      <c r="O4570" s="22"/>
    </row>
    <row r="4571" spans="1:15" x14ac:dyDescent="0.25">
      <c r="A4571" s="8" t="s">
        <v>3808</v>
      </c>
      <c r="B4571" s="9" t="s">
        <v>22</v>
      </c>
      <c r="C4571" s="9" t="str">
        <f>VLOOKUP(B4571,'De-Para_Estado_Regiao'!$B$3:$C$29,2,0)</f>
        <v>Sul</v>
      </c>
      <c r="D4571" s="9">
        <v>185</v>
      </c>
      <c r="E4571" s="9">
        <v>0.68700000000000006</v>
      </c>
      <c r="F4571" s="9">
        <v>0.65400000000000003</v>
      </c>
      <c r="G4571" s="9">
        <v>0.58499999999999996</v>
      </c>
      <c r="H4571" s="9">
        <v>18721.810000000001</v>
      </c>
      <c r="I4571" s="6">
        <v>1</v>
      </c>
      <c r="J4571" s="36" t="str">
        <f t="shared" si="71"/>
        <v>Médio</v>
      </c>
      <c r="K4571" s="6">
        <f>IF(OR(B4571="",D4571="",E4571="",F4571="",G4571="",H4571=""),1,0)</f>
        <v>0</v>
      </c>
      <c r="L4571" s="6">
        <f>IF(C4571&lt;Panorama_geral!$B$3,1,0)</f>
        <v>0</v>
      </c>
      <c r="M4571" s="36">
        <f>IF(D4571&gt;Educacao_infantil!$I$3,1,0)</f>
        <v>0</v>
      </c>
      <c r="N4571" s="7">
        <f>IF(I4571&lt;Educacao_infantil!$J$3,1,0)</f>
        <v>1</v>
      </c>
      <c r="O4571" s="22"/>
    </row>
    <row r="4572" spans="1:15" x14ac:dyDescent="0.25">
      <c r="A4572" s="5" t="s">
        <v>3809</v>
      </c>
      <c r="B4572" s="6" t="s">
        <v>22</v>
      </c>
      <c r="C4572" s="9" t="str">
        <f>VLOOKUP(B4572,'De-Para_Estado_Regiao'!$B$3:$C$29,2,0)</f>
        <v>Sul</v>
      </c>
      <c r="D4572" s="6">
        <v>90</v>
      </c>
      <c r="E4572" s="6">
        <v>0.68799999999999994</v>
      </c>
      <c r="F4572" s="6">
        <v>0.66</v>
      </c>
      <c r="G4572" s="6">
        <v>0.60499999999999998</v>
      </c>
      <c r="H4572" s="6">
        <v>28511.89</v>
      </c>
      <c r="I4572" s="6">
        <v>1</v>
      </c>
      <c r="J4572" s="36" t="str">
        <f t="shared" si="71"/>
        <v>Médio</v>
      </c>
      <c r="K4572" s="6">
        <f>IF(OR(B4572="",D4572="",E4572="",F4572="",G4572="",H4572=""),1,0)</f>
        <v>0</v>
      </c>
      <c r="L4572" s="6">
        <f>IF(C4572&lt;Panorama_geral!$B$3,1,0)</f>
        <v>0</v>
      </c>
      <c r="M4572" s="36">
        <f>IF(D4572&gt;Educacao_infantil!$I$3,1,0)</f>
        <v>0</v>
      </c>
      <c r="N4572" s="7">
        <f>IF(I4572&lt;Educacao_infantil!$J$3,1,0)</f>
        <v>1</v>
      </c>
      <c r="O4572" s="22"/>
    </row>
    <row r="4573" spans="1:15" x14ac:dyDescent="0.25">
      <c r="A4573" s="8" t="s">
        <v>3810</v>
      </c>
      <c r="B4573" s="9" t="s">
        <v>22</v>
      </c>
      <c r="C4573" s="9" t="str">
        <f>VLOOKUP(B4573,'De-Para_Estado_Regiao'!$B$3:$C$29,2,0)</f>
        <v>Sul</v>
      </c>
      <c r="D4573" s="9">
        <v>191</v>
      </c>
      <c r="E4573" s="9">
        <v>0.65500000000000003</v>
      </c>
      <c r="F4573" s="9">
        <v>0.69499999999999995</v>
      </c>
      <c r="G4573" s="9">
        <v>0.50900000000000001</v>
      </c>
      <c r="H4573" s="9">
        <v>14212.29</v>
      </c>
      <c r="I4573" s="6">
        <v>9</v>
      </c>
      <c r="J4573" s="36" t="str">
        <f t="shared" si="71"/>
        <v>Médio</v>
      </c>
      <c r="K4573" s="6">
        <f>IF(OR(B4573="",D4573="",E4573="",F4573="",G4573="",H4573=""),1,0)</f>
        <v>0</v>
      </c>
      <c r="L4573" s="6">
        <f>IF(C4573&lt;Panorama_geral!$B$3,1,0)</f>
        <v>0</v>
      </c>
      <c r="M4573" s="36">
        <f>IF(D4573&gt;Educacao_infantil!$I$3,1,0)</f>
        <v>0</v>
      </c>
      <c r="N4573" s="7">
        <f>IF(I4573&lt;Educacao_infantil!$J$3,1,0)</f>
        <v>0</v>
      </c>
      <c r="O4573" s="22"/>
    </row>
    <row r="4574" spans="1:15" x14ac:dyDescent="0.25">
      <c r="A4574" s="5" t="s">
        <v>3811</v>
      </c>
      <c r="B4574" s="6" t="s">
        <v>22</v>
      </c>
      <c r="C4574" s="9" t="str">
        <f>VLOOKUP(B4574,'De-Para_Estado_Regiao'!$B$3:$C$29,2,0)</f>
        <v>Sul</v>
      </c>
      <c r="D4574" s="6">
        <v>128</v>
      </c>
      <c r="E4574" s="6">
        <v>0.72</v>
      </c>
      <c r="F4574" s="6">
        <v>0.72099999999999997</v>
      </c>
      <c r="G4574" s="6">
        <v>0.64400000000000002</v>
      </c>
      <c r="H4574" s="6">
        <v>28114.74</v>
      </c>
      <c r="I4574" s="6">
        <v>3</v>
      </c>
      <c r="J4574" s="36" t="str">
        <f t="shared" si="71"/>
        <v>Alto</v>
      </c>
      <c r="K4574" s="6">
        <f>IF(OR(B4574="",D4574="",E4574="",F4574="",G4574="",H4574=""),1,0)</f>
        <v>0</v>
      </c>
      <c r="L4574" s="6">
        <f>IF(C4574&lt;Panorama_geral!$B$3,1,0)</f>
        <v>0</v>
      </c>
      <c r="M4574" s="36">
        <f>IF(D4574&gt;Educacao_infantil!$I$3,1,0)</f>
        <v>0</v>
      </c>
      <c r="N4574" s="7">
        <f>IF(I4574&lt;Educacao_infantil!$J$3,1,0)</f>
        <v>0</v>
      </c>
      <c r="O4574" s="22"/>
    </row>
    <row r="4575" spans="1:15" x14ac:dyDescent="0.25">
      <c r="A4575" s="8" t="s">
        <v>3812</v>
      </c>
      <c r="B4575" s="9" t="s">
        <v>22</v>
      </c>
      <c r="C4575" s="9" t="str">
        <f>VLOOKUP(B4575,'De-Para_Estado_Regiao'!$B$3:$C$29,2,0)</f>
        <v>Sul</v>
      </c>
      <c r="D4575" s="9">
        <v>145</v>
      </c>
      <c r="E4575" s="9">
        <v>0.69599999999999995</v>
      </c>
      <c r="F4575" s="9">
        <v>0.67500000000000004</v>
      </c>
      <c r="G4575" s="9">
        <v>0.60299999999999998</v>
      </c>
      <c r="H4575" s="9">
        <v>19323.28</v>
      </c>
      <c r="I4575" s="6">
        <v>3</v>
      </c>
      <c r="J4575" s="36" t="str">
        <f t="shared" si="71"/>
        <v>Médio</v>
      </c>
      <c r="K4575" s="6">
        <f>IF(OR(B4575="",D4575="",E4575="",F4575="",G4575="",H4575=""),1,0)</f>
        <v>0</v>
      </c>
      <c r="L4575" s="6">
        <f>IF(C4575&lt;Panorama_geral!$B$3,1,0)</f>
        <v>0</v>
      </c>
      <c r="M4575" s="36">
        <f>IF(D4575&gt;Educacao_infantil!$I$3,1,0)</f>
        <v>0</v>
      </c>
      <c r="N4575" s="7">
        <f>IF(I4575&lt;Educacao_infantil!$J$3,1,0)</f>
        <v>0</v>
      </c>
      <c r="O4575" s="22"/>
    </row>
    <row r="4576" spans="1:15" x14ac:dyDescent="0.25">
      <c r="A4576" s="8" t="s">
        <v>3813</v>
      </c>
      <c r="B4576" s="9" t="s">
        <v>39</v>
      </c>
      <c r="C4576" s="9" t="str">
        <f>VLOOKUP(B4576,'De-Para_Estado_Regiao'!$B$3:$C$29,2,0)</f>
        <v>Norte</v>
      </c>
      <c r="D4576" s="9">
        <v>368</v>
      </c>
      <c r="E4576" s="9">
        <v>0.63200000000000001</v>
      </c>
      <c r="F4576" s="9">
        <v>0.54600000000000004</v>
      </c>
      <c r="G4576" s="9">
        <v>0.58399999999999996</v>
      </c>
      <c r="H4576" s="9">
        <v>10712.82</v>
      </c>
      <c r="I4576" s="6">
        <v>2</v>
      </c>
      <c r="J4576" s="36" t="str">
        <f t="shared" si="71"/>
        <v>Médio</v>
      </c>
      <c r="K4576" s="6">
        <f>IF(OR(B4576="",D4576="",E4576="",F4576="",G4576="",H4576=""),1,0)</f>
        <v>0</v>
      </c>
      <c r="L4576" s="6">
        <f>IF(C4576&lt;Panorama_geral!$B$3,1,0)</f>
        <v>0</v>
      </c>
      <c r="M4576" s="36">
        <f>IF(D4576&gt;Educacao_infantil!$I$3,1,0)</f>
        <v>0</v>
      </c>
      <c r="N4576" s="7">
        <f>IF(I4576&lt;Educacao_infantil!$J$3,1,0)</f>
        <v>0</v>
      </c>
      <c r="O4576" s="22"/>
    </row>
    <row r="4577" spans="1:15" x14ac:dyDescent="0.25">
      <c r="A4577" s="5" t="s">
        <v>3814</v>
      </c>
      <c r="B4577" s="6" t="s">
        <v>14</v>
      </c>
      <c r="C4577" s="9" t="str">
        <f>VLOOKUP(B4577,'De-Para_Estado_Regiao'!$B$3:$C$29,2,0)</f>
        <v>Sul</v>
      </c>
      <c r="D4577" s="6">
        <v>55</v>
      </c>
      <c r="E4577" s="6">
        <v>0.74</v>
      </c>
      <c r="F4577" s="6">
        <v>0.76800000000000002</v>
      </c>
      <c r="G4577" s="6">
        <v>0.63300000000000001</v>
      </c>
      <c r="H4577" s="6">
        <v>31644.47</v>
      </c>
      <c r="I4577" s="6">
        <v>5</v>
      </c>
      <c r="J4577" s="36" t="str">
        <f t="shared" si="71"/>
        <v>Alto</v>
      </c>
      <c r="K4577" s="6">
        <f>IF(OR(B4577="",D4577="",E4577="",F4577="",G4577="",H4577=""),1,0)</f>
        <v>0</v>
      </c>
      <c r="L4577" s="6">
        <f>IF(C4577&lt;Panorama_geral!$B$3,1,0)</f>
        <v>0</v>
      </c>
      <c r="M4577" s="36">
        <f>IF(D4577&gt;Educacao_infantil!$I$3,1,0)</f>
        <v>0</v>
      </c>
      <c r="N4577" s="7">
        <f>IF(I4577&lt;Educacao_infantil!$J$3,1,0)</f>
        <v>0</v>
      </c>
      <c r="O4577" s="22"/>
    </row>
    <row r="4578" spans="1:15" x14ac:dyDescent="0.25">
      <c r="A4578" s="8" t="s">
        <v>3815</v>
      </c>
      <c r="B4578" s="9" t="s">
        <v>16</v>
      </c>
      <c r="C4578" s="9" t="str">
        <f>VLOOKUP(B4578,'De-Para_Estado_Regiao'!$B$3:$C$29,2,0)</f>
        <v>Sudeste</v>
      </c>
      <c r="D4578" s="9">
        <v>215</v>
      </c>
      <c r="E4578" s="9">
        <v>0.65700000000000003</v>
      </c>
      <c r="F4578" s="9">
        <v>0.65600000000000003</v>
      </c>
      <c r="G4578" s="9">
        <v>0.52700000000000002</v>
      </c>
      <c r="H4578" s="9">
        <v>15006.45</v>
      </c>
      <c r="I4578" s="6">
        <v>2</v>
      </c>
      <c r="J4578" s="36" t="str">
        <f t="shared" si="71"/>
        <v>Médio</v>
      </c>
      <c r="K4578" s="6">
        <f>IF(OR(B4578="",D4578="",E4578="",F4578="",G4578="",H4578=""),1,0)</f>
        <v>0</v>
      </c>
      <c r="L4578" s="6">
        <f>IF(C4578&lt;Panorama_geral!$B$3,1,0)</f>
        <v>0</v>
      </c>
      <c r="M4578" s="36">
        <f>IF(D4578&gt;Educacao_infantil!$I$3,1,0)</f>
        <v>0</v>
      </c>
      <c r="N4578" s="7">
        <f>IF(I4578&lt;Educacao_infantil!$J$3,1,0)</f>
        <v>0</v>
      </c>
      <c r="O4578" s="22"/>
    </row>
    <row r="4579" spans="1:15" x14ac:dyDescent="0.25">
      <c r="A4579" s="5" t="s">
        <v>3818</v>
      </c>
      <c r="B4579" s="6" t="s">
        <v>16</v>
      </c>
      <c r="C4579" s="9" t="str">
        <f>VLOOKUP(B4579,'De-Para_Estado_Regiao'!$B$3:$C$29,2,0)</f>
        <v>Sudeste</v>
      </c>
      <c r="D4579" s="6">
        <v>258</v>
      </c>
      <c r="E4579" s="6">
        <v>0.72</v>
      </c>
      <c r="F4579" s="6">
        <v>0.67200000000000004</v>
      </c>
      <c r="G4579" s="6">
        <v>0.65100000000000002</v>
      </c>
      <c r="H4579" s="6">
        <v>11429.06</v>
      </c>
      <c r="I4579" s="6">
        <v>9</v>
      </c>
      <c r="J4579" s="36" t="str">
        <f t="shared" si="71"/>
        <v>Alto</v>
      </c>
      <c r="K4579" s="6">
        <f>IF(OR(B4579="",D4579="",E4579="",F4579="",G4579="",H4579=""),1,0)</f>
        <v>0</v>
      </c>
      <c r="L4579" s="6">
        <f>IF(C4579&lt;Panorama_geral!$B$3,1,0)</f>
        <v>0</v>
      </c>
      <c r="M4579" s="36">
        <f>IF(D4579&gt;Educacao_infantil!$I$3,1,0)</f>
        <v>0</v>
      </c>
      <c r="N4579" s="7">
        <f>IF(I4579&lt;Educacao_infantil!$J$3,1,0)</f>
        <v>0</v>
      </c>
      <c r="O4579" s="22"/>
    </row>
    <row r="4580" spans="1:15" x14ac:dyDescent="0.25">
      <c r="A4580" s="8" t="s">
        <v>3821</v>
      </c>
      <c r="B4580" s="9" t="s">
        <v>111</v>
      </c>
      <c r="C4580" s="9" t="str">
        <f>VLOOKUP(B4580,'De-Para_Estado_Regiao'!$B$3:$C$29,2,0)</f>
        <v>Norte</v>
      </c>
      <c r="D4580" s="9">
        <v>198</v>
      </c>
      <c r="E4580" s="9">
        <v>0.623</v>
      </c>
      <c r="F4580" s="9">
        <v>0.58199999999999996</v>
      </c>
      <c r="G4580" s="9">
        <v>0.54400000000000004</v>
      </c>
      <c r="H4580" s="9">
        <v>8267.5300000000007</v>
      </c>
      <c r="I4580" s="6">
        <v>3</v>
      </c>
      <c r="J4580" s="36" t="str">
        <f t="shared" si="71"/>
        <v>Médio</v>
      </c>
      <c r="K4580" s="6">
        <f>IF(OR(B4580="",D4580="",E4580="",F4580="",G4580="",H4580=""),1,0)</f>
        <v>0</v>
      </c>
      <c r="L4580" s="6">
        <f>IF(C4580&lt;Panorama_geral!$B$3,1,0)</f>
        <v>0</v>
      </c>
      <c r="M4580" s="36">
        <f>IF(D4580&gt;Educacao_infantil!$I$3,1,0)</f>
        <v>0</v>
      </c>
      <c r="N4580" s="7">
        <f>IF(I4580&lt;Educacao_infantil!$J$3,1,0)</f>
        <v>0</v>
      </c>
      <c r="O4580" s="22"/>
    </row>
    <row r="4581" spans="1:15" x14ac:dyDescent="0.25">
      <c r="A4581" s="5" t="s">
        <v>3822</v>
      </c>
      <c r="B4581" s="6" t="s">
        <v>16</v>
      </c>
      <c r="C4581" s="9" t="str">
        <f>VLOOKUP(B4581,'De-Para_Estado_Regiao'!$B$3:$C$29,2,0)</f>
        <v>Sudeste</v>
      </c>
      <c r="D4581" s="6">
        <v>95</v>
      </c>
      <c r="E4581" s="6">
        <v>0.68</v>
      </c>
      <c r="F4581" s="6">
        <v>0.67900000000000005</v>
      </c>
      <c r="G4581" s="6">
        <v>0.52100000000000002</v>
      </c>
      <c r="H4581" s="6">
        <v>27015.16</v>
      </c>
      <c r="I4581" s="6">
        <v>3</v>
      </c>
      <c r="J4581" s="36" t="str">
        <f t="shared" si="71"/>
        <v>Médio</v>
      </c>
      <c r="K4581" s="6">
        <f>IF(OR(B4581="",D4581="",E4581="",F4581="",G4581="",H4581=""),1,0)</f>
        <v>0</v>
      </c>
      <c r="L4581" s="6">
        <f>IF(C4581&lt;Panorama_geral!$B$3,1,0)</f>
        <v>0</v>
      </c>
      <c r="M4581" s="36">
        <f>IF(D4581&gt;Educacao_infantil!$I$3,1,0)</f>
        <v>0</v>
      </c>
      <c r="N4581" s="7">
        <f>IF(I4581&lt;Educacao_infantil!$J$3,1,0)</f>
        <v>0</v>
      </c>
      <c r="O4581" s="22"/>
    </row>
    <row r="4582" spans="1:15" x14ac:dyDescent="0.25">
      <c r="A4582" s="8" t="s">
        <v>3823</v>
      </c>
      <c r="B4582" s="9" t="s">
        <v>22</v>
      </c>
      <c r="C4582" s="9" t="str">
        <f>VLOOKUP(B4582,'De-Para_Estado_Regiao'!$B$3:$C$29,2,0)</f>
        <v>Sul</v>
      </c>
      <c r="D4582" s="9">
        <v>61</v>
      </c>
      <c r="E4582" s="9">
        <v>0.68</v>
      </c>
      <c r="F4582" s="9">
        <v>0.63800000000000001</v>
      </c>
      <c r="G4582" s="9">
        <v>0.58399999999999996</v>
      </c>
      <c r="H4582" s="9">
        <v>28678.58</v>
      </c>
      <c r="I4582" s="6">
        <v>4</v>
      </c>
      <c r="J4582" s="36" t="str">
        <f t="shared" si="71"/>
        <v>Médio</v>
      </c>
      <c r="K4582" s="6">
        <f>IF(OR(B4582="",D4582="",E4582="",F4582="",G4582="",H4582=""),1,0)</f>
        <v>0</v>
      </c>
      <c r="L4582" s="6">
        <f>IF(C4582&lt;Panorama_geral!$B$3,1,0)</f>
        <v>0</v>
      </c>
      <c r="M4582" s="36">
        <f>IF(D4582&gt;Educacao_infantil!$I$3,1,0)</f>
        <v>0</v>
      </c>
      <c r="N4582" s="7">
        <f>IF(I4582&lt;Educacao_infantil!$J$3,1,0)</f>
        <v>0</v>
      </c>
      <c r="O4582" s="22"/>
    </row>
    <row r="4583" spans="1:15" x14ac:dyDescent="0.25">
      <c r="A4583" s="5" t="s">
        <v>3824</v>
      </c>
      <c r="B4583" s="6" t="s">
        <v>59</v>
      </c>
      <c r="C4583" s="9" t="str">
        <f>VLOOKUP(B4583,'De-Para_Estado_Regiao'!$B$3:$C$29,2,0)</f>
        <v>Sul</v>
      </c>
      <c r="D4583" s="6">
        <v>75</v>
      </c>
      <c r="E4583" s="6">
        <v>0.72199999999999998</v>
      </c>
      <c r="F4583" s="6">
        <v>0.71</v>
      </c>
      <c r="G4583" s="6">
        <v>0.628</v>
      </c>
      <c r="H4583" s="6">
        <v>23651.73</v>
      </c>
      <c r="I4583" s="6">
        <v>6</v>
      </c>
      <c r="J4583" s="36" t="str">
        <f t="shared" si="71"/>
        <v>Alto</v>
      </c>
      <c r="K4583" s="6">
        <f>IF(OR(B4583="",D4583="",E4583="",F4583="",G4583="",H4583=""),1,0)</f>
        <v>0</v>
      </c>
      <c r="L4583" s="6">
        <f>IF(C4583&lt;Panorama_geral!$B$3,1,0)</f>
        <v>0</v>
      </c>
      <c r="M4583" s="36">
        <f>IF(D4583&gt;Educacao_infantil!$I$3,1,0)</f>
        <v>0</v>
      </c>
      <c r="N4583" s="7">
        <f>IF(I4583&lt;Educacao_infantil!$J$3,1,0)</f>
        <v>0</v>
      </c>
      <c r="O4583" s="22"/>
    </row>
    <row r="4584" spans="1:15" x14ac:dyDescent="0.25">
      <c r="A4584" s="8" t="s">
        <v>3825</v>
      </c>
      <c r="B4584" s="9" t="s">
        <v>59</v>
      </c>
      <c r="C4584" s="9" t="str">
        <f>VLOOKUP(B4584,'De-Para_Estado_Regiao'!$B$3:$C$29,2,0)</f>
        <v>Sul</v>
      </c>
      <c r="D4584" s="9">
        <v>38</v>
      </c>
      <c r="E4584" s="9">
        <v>0.79500000000000004</v>
      </c>
      <c r="F4584" s="9">
        <v>0.754</v>
      </c>
      <c r="G4584" s="9">
        <v>0.749</v>
      </c>
      <c r="H4584" s="9">
        <v>33445.1</v>
      </c>
      <c r="I4584" s="6">
        <v>2</v>
      </c>
      <c r="J4584" s="36" t="str">
        <f t="shared" si="71"/>
        <v>Alto</v>
      </c>
      <c r="K4584" s="6">
        <f>IF(OR(B4584="",D4584="",E4584="",F4584="",G4584="",H4584=""),1,0)</f>
        <v>0</v>
      </c>
      <c r="L4584" s="6">
        <f>IF(C4584&lt;Panorama_geral!$B$3,1,0)</f>
        <v>0</v>
      </c>
      <c r="M4584" s="36">
        <f>IF(D4584&gt;Educacao_infantil!$I$3,1,0)</f>
        <v>0</v>
      </c>
      <c r="N4584" s="7">
        <f>IF(I4584&lt;Educacao_infantil!$J$3,1,0)</f>
        <v>0</v>
      </c>
      <c r="O4584" s="22"/>
    </row>
    <row r="4585" spans="1:15" x14ac:dyDescent="0.25">
      <c r="A4585" s="5" t="s">
        <v>3826</v>
      </c>
      <c r="B4585" s="6" t="s">
        <v>31</v>
      </c>
      <c r="C4585" s="9" t="str">
        <f>VLOOKUP(B4585,'De-Para_Estado_Regiao'!$B$3:$C$29,2,0)</f>
        <v>Nordeste</v>
      </c>
      <c r="D4585" s="6">
        <v>119</v>
      </c>
      <c r="E4585" s="6">
        <v>0.65400000000000003</v>
      </c>
      <c r="F4585" s="6">
        <v>0.62</v>
      </c>
      <c r="G4585" s="6">
        <v>0.57599999999999996</v>
      </c>
      <c r="H4585" s="6">
        <v>12618.89</v>
      </c>
      <c r="I4585" s="6">
        <v>6</v>
      </c>
      <c r="J4585" s="36" t="str">
        <f t="shared" si="71"/>
        <v>Médio</v>
      </c>
      <c r="K4585" s="6">
        <f>IF(OR(B4585="",D4585="",E4585="",F4585="",G4585="",H4585=""),1,0)</f>
        <v>0</v>
      </c>
      <c r="L4585" s="6">
        <f>IF(C4585&lt;Panorama_geral!$B$3,1,0)</f>
        <v>0</v>
      </c>
      <c r="M4585" s="36">
        <f>IF(D4585&gt;Educacao_infantil!$I$3,1,0)</f>
        <v>0</v>
      </c>
      <c r="N4585" s="7">
        <f>IF(I4585&lt;Educacao_infantil!$J$3,1,0)</f>
        <v>0</v>
      </c>
      <c r="O4585" s="22"/>
    </row>
    <row r="4586" spans="1:15" x14ac:dyDescent="0.25">
      <c r="A4586" s="8" t="s">
        <v>3829</v>
      </c>
      <c r="B4586" s="9" t="s">
        <v>24</v>
      </c>
      <c r="C4586" s="9" t="str">
        <f>VLOOKUP(B4586,'De-Para_Estado_Regiao'!$B$3:$C$29,2,0)</f>
        <v>Nordeste</v>
      </c>
      <c r="D4586" s="9">
        <v>453</v>
      </c>
      <c r="E4586" s="9">
        <v>0.61699999999999999</v>
      </c>
      <c r="F4586" s="9">
        <v>0.57499999999999996</v>
      </c>
      <c r="G4586" s="9">
        <v>0.54</v>
      </c>
      <c r="H4586" s="9">
        <v>6678.16</v>
      </c>
      <c r="I4586" s="6">
        <v>1</v>
      </c>
      <c r="J4586" s="36" t="str">
        <f t="shared" si="71"/>
        <v>Médio</v>
      </c>
      <c r="K4586" s="6">
        <f>IF(OR(B4586="",D4586="",E4586="",F4586="",G4586="",H4586=""),1,0)</f>
        <v>0</v>
      </c>
      <c r="L4586" s="6">
        <f>IF(C4586&lt;Panorama_geral!$B$3,1,0)</f>
        <v>0</v>
      </c>
      <c r="M4586" s="36">
        <f>IF(D4586&gt;Educacao_infantil!$I$3,1,0)</f>
        <v>0</v>
      </c>
      <c r="N4586" s="7">
        <f>IF(I4586&lt;Educacao_infantil!$J$3,1,0)</f>
        <v>1</v>
      </c>
      <c r="O4586" s="22"/>
    </row>
    <row r="4587" spans="1:15" x14ac:dyDescent="0.25">
      <c r="A4587" s="8" t="s">
        <v>3832</v>
      </c>
      <c r="B4587" s="9" t="s">
        <v>22</v>
      </c>
      <c r="C4587" s="9" t="str">
        <f>VLOOKUP(B4587,'De-Para_Estado_Regiao'!$B$3:$C$29,2,0)</f>
        <v>Sul</v>
      </c>
      <c r="D4587" s="9">
        <v>45</v>
      </c>
      <c r="E4587" s="9">
        <v>0.68</v>
      </c>
      <c r="F4587" s="9">
        <v>0.66700000000000004</v>
      </c>
      <c r="G4587" s="9">
        <v>0.57199999999999995</v>
      </c>
      <c r="H4587" s="9">
        <v>25259.01</v>
      </c>
      <c r="I4587" s="6">
        <v>1</v>
      </c>
      <c r="J4587" s="36" t="str">
        <f t="shared" si="71"/>
        <v>Médio</v>
      </c>
      <c r="K4587" s="6">
        <f>IF(OR(B4587="",D4587="",E4587="",F4587="",G4587="",H4587=""),1,0)</f>
        <v>0</v>
      </c>
      <c r="L4587" s="6">
        <f>IF(C4587&lt;Panorama_geral!$B$3,1,0)</f>
        <v>0</v>
      </c>
      <c r="M4587" s="36">
        <f>IF(D4587&gt;Educacao_infantil!$I$3,1,0)</f>
        <v>0</v>
      </c>
      <c r="N4587" s="7">
        <f>IF(I4587&lt;Educacao_infantil!$J$3,1,0)</f>
        <v>1</v>
      </c>
      <c r="O4587" s="22"/>
    </row>
    <row r="4588" spans="1:15" x14ac:dyDescent="0.25">
      <c r="A4588" s="5" t="s">
        <v>3833</v>
      </c>
      <c r="B4588" s="6" t="s">
        <v>16</v>
      </c>
      <c r="C4588" s="9" t="str">
        <f>VLOOKUP(B4588,'De-Para_Estado_Regiao'!$B$3:$C$29,2,0)</f>
        <v>Sudeste</v>
      </c>
      <c r="D4588" s="6">
        <v>88</v>
      </c>
      <c r="E4588" s="6">
        <v>0.626</v>
      </c>
      <c r="F4588" s="6">
        <v>0.61599999999999999</v>
      </c>
      <c r="G4588" s="6">
        <v>0.495</v>
      </c>
      <c r="H4588" s="6">
        <v>18996.509999999998</v>
      </c>
      <c r="I4588" s="6">
        <v>4</v>
      </c>
      <c r="J4588" s="36" t="str">
        <f t="shared" si="71"/>
        <v>Médio</v>
      </c>
      <c r="K4588" s="6">
        <f>IF(OR(B4588="",D4588="",E4588="",F4588="",G4588="",H4588=""),1,0)</f>
        <v>0</v>
      </c>
      <c r="L4588" s="6">
        <f>IF(C4588&lt;Panorama_geral!$B$3,1,0)</f>
        <v>0</v>
      </c>
      <c r="M4588" s="36">
        <f>IF(D4588&gt;Educacao_infantil!$I$3,1,0)</f>
        <v>0</v>
      </c>
      <c r="N4588" s="7">
        <f>IF(I4588&lt;Educacao_infantil!$J$3,1,0)</f>
        <v>0</v>
      </c>
      <c r="O4588" s="22"/>
    </row>
    <row r="4589" spans="1:15" x14ac:dyDescent="0.25">
      <c r="A4589" s="8" t="s">
        <v>3834</v>
      </c>
      <c r="B4589" s="9" t="s">
        <v>16</v>
      </c>
      <c r="C4589" s="9" t="str">
        <f>VLOOKUP(B4589,'De-Para_Estado_Regiao'!$B$3:$C$29,2,0)</f>
        <v>Sudeste</v>
      </c>
      <c r="D4589" s="9">
        <v>158</v>
      </c>
      <c r="E4589" s="9">
        <v>0.69</v>
      </c>
      <c r="F4589" s="9">
        <v>0.68799999999999994</v>
      </c>
      <c r="G4589" s="9">
        <v>0.57199999999999995</v>
      </c>
      <c r="H4589" s="9">
        <v>13127.61</v>
      </c>
      <c r="I4589" s="6">
        <v>6</v>
      </c>
      <c r="J4589" s="36" t="str">
        <f t="shared" si="71"/>
        <v>Médio</v>
      </c>
      <c r="K4589" s="6">
        <f>IF(OR(B4589="",D4589="",E4589="",F4589="",G4589="",H4589=""),1,0)</f>
        <v>0</v>
      </c>
      <c r="L4589" s="6">
        <f>IF(C4589&lt;Panorama_geral!$B$3,1,0)</f>
        <v>0</v>
      </c>
      <c r="M4589" s="36">
        <f>IF(D4589&gt;Educacao_infantil!$I$3,1,0)</f>
        <v>0</v>
      </c>
      <c r="N4589" s="7">
        <f>IF(I4589&lt;Educacao_infantil!$J$3,1,0)</f>
        <v>0</v>
      </c>
      <c r="O4589" s="22"/>
    </row>
    <row r="4590" spans="1:15" x14ac:dyDescent="0.25">
      <c r="A4590" s="5" t="s">
        <v>3835</v>
      </c>
      <c r="B4590" s="6" t="s">
        <v>14</v>
      </c>
      <c r="C4590" s="9" t="str">
        <f>VLOOKUP(B4590,'De-Para_Estado_Regiao'!$B$3:$C$29,2,0)</f>
        <v>Sul</v>
      </c>
      <c r="D4590" s="6">
        <v>30</v>
      </c>
      <c r="E4590" s="6">
        <v>0.64</v>
      </c>
      <c r="F4590" s="6">
        <v>0.64700000000000002</v>
      </c>
      <c r="G4590" s="6">
        <v>0.49299999999999999</v>
      </c>
      <c r="H4590" s="6">
        <v>44081.8</v>
      </c>
      <c r="I4590" s="6">
        <v>1</v>
      </c>
      <c r="J4590" s="36" t="str">
        <f t="shared" si="71"/>
        <v>Médio</v>
      </c>
      <c r="K4590" s="6">
        <f>IF(OR(B4590="",D4590="",E4590="",F4590="",G4590="",H4590=""),1,0)</f>
        <v>0</v>
      </c>
      <c r="L4590" s="6">
        <f>IF(C4590&lt;Panorama_geral!$B$3,1,0)</f>
        <v>0</v>
      </c>
      <c r="M4590" s="36">
        <f>IF(D4590&gt;Educacao_infantil!$I$3,1,0)</f>
        <v>0</v>
      </c>
      <c r="N4590" s="7">
        <f>IF(I4590&lt;Educacao_infantil!$J$3,1,0)</f>
        <v>1</v>
      </c>
      <c r="O4590" s="22"/>
    </row>
    <row r="4591" spans="1:15" x14ac:dyDescent="0.25">
      <c r="A4591" s="8" t="s">
        <v>3836</v>
      </c>
      <c r="B4591" s="9" t="s">
        <v>14</v>
      </c>
      <c r="C4591" s="9" t="str">
        <f>VLOOKUP(B4591,'De-Para_Estado_Regiao'!$B$3:$C$29,2,0)</f>
        <v>Sul</v>
      </c>
      <c r="D4591" s="9">
        <v>105</v>
      </c>
      <c r="E4591" s="9">
        <v>0.7</v>
      </c>
      <c r="F4591" s="9">
        <v>0.71899999999999997</v>
      </c>
      <c r="G4591" s="9">
        <v>0.55700000000000005</v>
      </c>
      <c r="H4591" s="9">
        <v>14661.03</v>
      </c>
      <c r="I4591" s="6">
        <v>3</v>
      </c>
      <c r="J4591" s="36" t="str">
        <f t="shared" si="71"/>
        <v>Alto</v>
      </c>
      <c r="K4591" s="6">
        <f>IF(OR(B4591="",D4591="",E4591="",F4591="",G4591="",H4591=""),1,0)</f>
        <v>0</v>
      </c>
      <c r="L4591" s="6">
        <f>IF(C4591&lt;Panorama_geral!$B$3,1,0)</f>
        <v>0</v>
      </c>
      <c r="M4591" s="36">
        <f>IF(D4591&gt;Educacao_infantil!$I$3,1,0)</f>
        <v>0</v>
      </c>
      <c r="N4591" s="7">
        <f>IF(I4591&lt;Educacao_infantil!$J$3,1,0)</f>
        <v>0</v>
      </c>
      <c r="O4591" s="22"/>
    </row>
    <row r="4592" spans="1:15" x14ac:dyDescent="0.25">
      <c r="A4592" s="8" t="s">
        <v>3838</v>
      </c>
      <c r="B4592" s="9" t="s">
        <v>22</v>
      </c>
      <c r="C4592" s="9" t="str">
        <f>VLOOKUP(B4592,'De-Para_Estado_Regiao'!$B$3:$C$29,2,0)</f>
        <v>Sul</v>
      </c>
      <c r="D4592" s="9">
        <v>117</v>
      </c>
      <c r="E4592" s="9">
        <v>0.72199999999999998</v>
      </c>
      <c r="F4592" s="9">
        <v>0.70799999999999996</v>
      </c>
      <c r="G4592" s="9">
        <v>0.628</v>
      </c>
      <c r="H4592" s="9">
        <v>23445.19</v>
      </c>
      <c r="I4592" s="6">
        <v>1</v>
      </c>
      <c r="J4592" s="36" t="str">
        <f t="shared" si="71"/>
        <v>Alto</v>
      </c>
      <c r="K4592" s="6">
        <f>IF(OR(B4592="",D4592="",E4592="",F4592="",G4592="",H4592=""),1,0)</f>
        <v>0</v>
      </c>
      <c r="L4592" s="6">
        <f>IF(C4592&lt;Panorama_geral!$B$3,1,0)</f>
        <v>0</v>
      </c>
      <c r="M4592" s="36">
        <f>IF(D4592&gt;Educacao_infantil!$I$3,1,0)</f>
        <v>0</v>
      </c>
      <c r="N4592" s="7">
        <f>IF(I4592&lt;Educacao_infantil!$J$3,1,0)</f>
        <v>1</v>
      </c>
      <c r="O4592" s="22"/>
    </row>
    <row r="4593" spans="1:15" x14ac:dyDescent="0.25">
      <c r="A4593" s="5" t="s">
        <v>3839</v>
      </c>
      <c r="B4593" s="6" t="s">
        <v>16</v>
      </c>
      <c r="C4593" s="9" t="str">
        <f>VLOOKUP(B4593,'De-Para_Estado_Regiao'!$B$3:$C$29,2,0)</f>
        <v>Sudeste</v>
      </c>
      <c r="D4593" s="6">
        <v>256</v>
      </c>
      <c r="E4593" s="6">
        <v>0.68</v>
      </c>
      <c r="F4593" s="6">
        <v>0.66900000000000004</v>
      </c>
      <c r="G4593" s="6">
        <v>0.56899999999999995</v>
      </c>
      <c r="H4593" s="6">
        <v>13104.75</v>
      </c>
      <c r="I4593" s="6">
        <v>2</v>
      </c>
      <c r="J4593" s="36" t="str">
        <f t="shared" si="71"/>
        <v>Médio</v>
      </c>
      <c r="K4593" s="6">
        <f>IF(OR(B4593="",D4593="",E4593="",F4593="",G4593="",H4593=""),1,0)</f>
        <v>0</v>
      </c>
      <c r="L4593" s="6">
        <f>IF(C4593&lt;Panorama_geral!$B$3,1,0)</f>
        <v>0</v>
      </c>
      <c r="M4593" s="36">
        <f>IF(D4593&gt;Educacao_infantil!$I$3,1,0)</f>
        <v>0</v>
      </c>
      <c r="N4593" s="7">
        <f>IF(I4593&lt;Educacao_infantil!$J$3,1,0)</f>
        <v>0</v>
      </c>
      <c r="O4593" s="22"/>
    </row>
    <row r="4594" spans="1:15" x14ac:dyDescent="0.25">
      <c r="A4594" s="8" t="s">
        <v>3840</v>
      </c>
      <c r="B4594" s="9" t="s">
        <v>53</v>
      </c>
      <c r="C4594" s="9" t="str">
        <f>VLOOKUP(B4594,'De-Para_Estado_Regiao'!$B$3:$C$29,2,0)</f>
        <v>Centro-Oeste</v>
      </c>
      <c r="D4594" s="9">
        <v>91</v>
      </c>
      <c r="E4594" s="9">
        <v>0.66</v>
      </c>
      <c r="F4594" s="9">
        <v>0.67700000000000005</v>
      </c>
      <c r="G4594" s="9">
        <v>0.51100000000000001</v>
      </c>
      <c r="H4594" s="9">
        <v>31722.63</v>
      </c>
      <c r="I4594" s="6">
        <v>2</v>
      </c>
      <c r="J4594" s="36" t="str">
        <f t="shared" si="71"/>
        <v>Médio</v>
      </c>
      <c r="K4594" s="6">
        <f>IF(OR(B4594="",D4594="",E4594="",F4594="",G4594="",H4594=""),1,0)</f>
        <v>0</v>
      </c>
      <c r="L4594" s="6">
        <f>IF(C4594&lt;Panorama_geral!$B$3,1,0)</f>
        <v>0</v>
      </c>
      <c r="M4594" s="36">
        <f>IF(D4594&gt;Educacao_infantil!$I$3,1,0)</f>
        <v>0</v>
      </c>
      <c r="N4594" s="7">
        <f>IF(I4594&lt;Educacao_infantil!$J$3,1,0)</f>
        <v>0</v>
      </c>
      <c r="O4594" s="22"/>
    </row>
    <row r="4595" spans="1:15" x14ac:dyDescent="0.25">
      <c r="A4595" s="5" t="s">
        <v>3841</v>
      </c>
      <c r="B4595" s="6" t="s">
        <v>16</v>
      </c>
      <c r="C4595" s="9" t="str">
        <f>VLOOKUP(B4595,'De-Para_Estado_Regiao'!$B$3:$C$29,2,0)</f>
        <v>Sudeste</v>
      </c>
      <c r="D4595" s="6">
        <v>425</v>
      </c>
      <c r="E4595" s="6">
        <v>0.64800000000000002</v>
      </c>
      <c r="F4595" s="6">
        <v>0.624</v>
      </c>
      <c r="G4595" s="6">
        <v>0.55900000000000005</v>
      </c>
      <c r="H4595" s="6">
        <v>10035.59</v>
      </c>
      <c r="I4595" s="6">
        <v>5</v>
      </c>
      <c r="J4595" s="36" t="str">
        <f t="shared" si="71"/>
        <v>Médio</v>
      </c>
      <c r="K4595" s="6">
        <f>IF(OR(B4595="",D4595="",E4595="",F4595="",G4595="",H4595=""),1,0)</f>
        <v>0</v>
      </c>
      <c r="L4595" s="6">
        <f>IF(C4595&lt;Panorama_geral!$B$3,1,0)</f>
        <v>0</v>
      </c>
      <c r="M4595" s="36">
        <f>IF(D4595&gt;Educacao_infantil!$I$3,1,0)</f>
        <v>0</v>
      </c>
      <c r="N4595" s="7">
        <f>IF(I4595&lt;Educacao_infantil!$J$3,1,0)</f>
        <v>0</v>
      </c>
      <c r="O4595" s="22"/>
    </row>
    <row r="4596" spans="1:15" x14ac:dyDescent="0.25">
      <c r="A4596" s="8" t="s">
        <v>3844</v>
      </c>
      <c r="B4596" s="9" t="s">
        <v>22</v>
      </c>
      <c r="C4596" s="9" t="str">
        <f>VLOOKUP(B4596,'De-Para_Estado_Regiao'!$B$3:$C$29,2,0)</f>
        <v>Sul</v>
      </c>
      <c r="D4596" s="9">
        <v>68</v>
      </c>
      <c r="E4596" s="9">
        <v>0.67</v>
      </c>
      <c r="F4596" s="9">
        <v>0.65</v>
      </c>
      <c r="G4596" s="9">
        <v>0.59299999999999997</v>
      </c>
      <c r="H4596" s="9">
        <v>30552.09</v>
      </c>
      <c r="I4596" s="6">
        <v>4</v>
      </c>
      <c r="J4596" s="36" t="str">
        <f t="shared" si="71"/>
        <v>Médio</v>
      </c>
      <c r="K4596" s="6">
        <f>IF(OR(B4596="",D4596="",E4596="",F4596="",G4596="",H4596=""),1,0)</f>
        <v>0</v>
      </c>
      <c r="L4596" s="6">
        <f>IF(C4596&lt;Panorama_geral!$B$3,1,0)</f>
        <v>0</v>
      </c>
      <c r="M4596" s="36">
        <f>IF(D4596&gt;Educacao_infantil!$I$3,1,0)</f>
        <v>0</v>
      </c>
      <c r="N4596" s="7">
        <f>IF(I4596&lt;Educacao_infantil!$J$3,1,0)</f>
        <v>0</v>
      </c>
      <c r="O4596" s="22"/>
    </row>
    <row r="4597" spans="1:15" x14ac:dyDescent="0.25">
      <c r="A4597" s="5" t="s">
        <v>3845</v>
      </c>
      <c r="B4597" s="6" t="s">
        <v>19</v>
      </c>
      <c r="C4597" s="9" t="str">
        <f>VLOOKUP(B4597,'De-Para_Estado_Regiao'!$B$3:$C$29,2,0)</f>
        <v>Nordeste</v>
      </c>
      <c r="D4597" s="6">
        <v>539</v>
      </c>
      <c r="E4597" s="6">
        <v>0.622</v>
      </c>
      <c r="F4597" s="6">
        <v>0.58899999999999997</v>
      </c>
      <c r="G4597" s="6">
        <v>0.51900000000000002</v>
      </c>
      <c r="H4597" s="6">
        <v>7955.27</v>
      </c>
      <c r="I4597" s="6">
        <v>1</v>
      </c>
      <c r="J4597" s="36" t="str">
        <f t="shared" si="71"/>
        <v>Médio</v>
      </c>
      <c r="K4597" s="6">
        <f>IF(OR(B4597="",D4597="",E4597="",F4597="",G4597="",H4597=""),1,0)</f>
        <v>0</v>
      </c>
      <c r="L4597" s="6">
        <f>IF(C4597&lt;Panorama_geral!$B$3,1,0)</f>
        <v>0</v>
      </c>
      <c r="M4597" s="36">
        <f>IF(D4597&gt;Educacao_infantil!$I$3,1,0)</f>
        <v>0</v>
      </c>
      <c r="N4597" s="7">
        <f>IF(I4597&lt;Educacao_infantil!$J$3,1,0)</f>
        <v>1</v>
      </c>
      <c r="O4597" s="22"/>
    </row>
    <row r="4598" spans="1:15" x14ac:dyDescent="0.25">
      <c r="A4598" s="8" t="s">
        <v>3846</v>
      </c>
      <c r="B4598" s="9" t="s">
        <v>31</v>
      </c>
      <c r="C4598" s="9" t="str">
        <f>VLOOKUP(B4598,'De-Para_Estado_Regiao'!$B$3:$C$29,2,0)</f>
        <v>Nordeste</v>
      </c>
      <c r="D4598" s="9">
        <v>476</v>
      </c>
      <c r="E4598" s="9">
        <v>0.62</v>
      </c>
      <c r="F4598" s="9">
        <v>0.55800000000000005</v>
      </c>
      <c r="G4598" s="9">
        <v>0.59299999999999997</v>
      </c>
      <c r="H4598" s="9">
        <v>7456.89</v>
      </c>
      <c r="I4598" s="6">
        <v>7</v>
      </c>
      <c r="J4598" s="36" t="str">
        <f t="shared" si="71"/>
        <v>Médio</v>
      </c>
      <c r="K4598" s="6">
        <f>IF(OR(B4598="",D4598="",E4598="",F4598="",G4598="",H4598=""),1,0)</f>
        <v>0</v>
      </c>
      <c r="L4598" s="6">
        <f>IF(C4598&lt;Panorama_geral!$B$3,1,0)</f>
        <v>0</v>
      </c>
      <c r="M4598" s="36">
        <f>IF(D4598&gt;Educacao_infantil!$I$3,1,0)</f>
        <v>0</v>
      </c>
      <c r="N4598" s="7">
        <f>IF(I4598&lt;Educacao_infantil!$J$3,1,0)</f>
        <v>0</v>
      </c>
      <c r="O4598" s="22"/>
    </row>
    <row r="4599" spans="1:15" x14ac:dyDescent="0.25">
      <c r="A4599" s="5" t="s">
        <v>3847</v>
      </c>
      <c r="B4599" s="6" t="s">
        <v>7</v>
      </c>
      <c r="C4599" s="9" t="str">
        <f>VLOOKUP(B4599,'De-Para_Estado_Regiao'!$B$3:$C$29,2,0)</f>
        <v>Sudeste</v>
      </c>
      <c r="D4599" s="6">
        <v>134</v>
      </c>
      <c r="E4599" s="6">
        <v>0.71</v>
      </c>
      <c r="F4599" s="6">
        <v>0.65500000000000003</v>
      </c>
      <c r="G4599" s="6">
        <v>0.70199999999999996</v>
      </c>
      <c r="H4599" s="6">
        <v>31673.75</v>
      </c>
      <c r="I4599" s="6">
        <v>3</v>
      </c>
      <c r="J4599" s="36" t="str">
        <f t="shared" si="71"/>
        <v>Alto</v>
      </c>
      <c r="K4599" s="6">
        <f>IF(OR(B4599="",D4599="",E4599="",F4599="",G4599="",H4599=""),1,0)</f>
        <v>0</v>
      </c>
      <c r="L4599" s="6">
        <f>IF(C4599&lt;Panorama_geral!$B$3,1,0)</f>
        <v>0</v>
      </c>
      <c r="M4599" s="36">
        <f>IF(D4599&gt;Educacao_infantil!$I$3,1,0)</f>
        <v>0</v>
      </c>
      <c r="N4599" s="7">
        <f>IF(I4599&lt;Educacao_infantil!$J$3,1,0)</f>
        <v>0</v>
      </c>
      <c r="O4599" s="22"/>
    </row>
    <row r="4600" spans="1:15" x14ac:dyDescent="0.25">
      <c r="A4600" s="8" t="s">
        <v>3848</v>
      </c>
      <c r="B4600" s="9" t="s">
        <v>31</v>
      </c>
      <c r="C4600" s="9" t="str">
        <f>VLOOKUP(B4600,'De-Para_Estado_Regiao'!$B$3:$C$29,2,0)</f>
        <v>Nordeste</v>
      </c>
      <c r="D4600" s="9">
        <v>318</v>
      </c>
      <c r="E4600" s="9">
        <v>0.60599999999999998</v>
      </c>
      <c r="F4600" s="9">
        <v>0.50800000000000001</v>
      </c>
      <c r="G4600" s="9">
        <v>0.57599999999999996</v>
      </c>
      <c r="H4600" s="9">
        <v>6048.03</v>
      </c>
      <c r="I4600" s="6">
        <v>1</v>
      </c>
      <c r="J4600" s="36" t="str">
        <f t="shared" si="71"/>
        <v>Médio</v>
      </c>
      <c r="K4600" s="6">
        <f>IF(OR(B4600="",D4600="",E4600="",F4600="",G4600="",H4600=""),1,0)</f>
        <v>0</v>
      </c>
      <c r="L4600" s="6">
        <f>IF(C4600&lt;Panorama_geral!$B$3,1,0)</f>
        <v>0</v>
      </c>
      <c r="M4600" s="36">
        <f>IF(D4600&gt;Educacao_infantil!$I$3,1,0)</f>
        <v>0</v>
      </c>
      <c r="N4600" s="7">
        <f>IF(I4600&lt;Educacao_infantil!$J$3,1,0)</f>
        <v>1</v>
      </c>
      <c r="O4600" s="22"/>
    </row>
    <row r="4601" spans="1:15" x14ac:dyDescent="0.25">
      <c r="A4601" s="8" t="s">
        <v>3850</v>
      </c>
      <c r="B4601" s="9" t="s">
        <v>29</v>
      </c>
      <c r="C4601" s="9" t="str">
        <f>VLOOKUP(B4601,'De-Para_Estado_Regiao'!$B$3:$C$29,2,0)</f>
        <v>Centro-Oeste</v>
      </c>
      <c r="D4601" s="9">
        <v>106</v>
      </c>
      <c r="E4601" s="9">
        <v>0.68400000000000005</v>
      </c>
      <c r="F4601" s="9">
        <v>0.70399999999999996</v>
      </c>
      <c r="G4601" s="9">
        <v>0.55000000000000004</v>
      </c>
      <c r="H4601" s="9">
        <v>40459.57</v>
      </c>
      <c r="I4601" s="6">
        <v>2</v>
      </c>
      <c r="J4601" s="36" t="str">
        <f t="shared" si="71"/>
        <v>Médio</v>
      </c>
      <c r="K4601" s="6">
        <f>IF(OR(B4601="",D4601="",E4601="",F4601="",G4601="",H4601=""),1,0)</f>
        <v>0</v>
      </c>
      <c r="L4601" s="6">
        <f>IF(C4601&lt;Panorama_geral!$B$3,1,0)</f>
        <v>0</v>
      </c>
      <c r="M4601" s="36">
        <f>IF(D4601&gt;Educacao_infantil!$I$3,1,0)</f>
        <v>0</v>
      </c>
      <c r="N4601" s="7">
        <f>IF(I4601&lt;Educacao_infantil!$J$3,1,0)</f>
        <v>0</v>
      </c>
      <c r="O4601" s="22"/>
    </row>
    <row r="4602" spans="1:15" x14ac:dyDescent="0.25">
      <c r="A4602" s="5" t="s">
        <v>3855</v>
      </c>
      <c r="B4602" s="6" t="s">
        <v>16</v>
      </c>
      <c r="C4602" s="9" t="str">
        <f>VLOOKUP(B4602,'De-Para_Estado_Regiao'!$B$3:$C$29,2,0)</f>
        <v>Sudeste</v>
      </c>
      <c r="D4602" s="6">
        <v>251</v>
      </c>
      <c r="E4602" s="6">
        <v>0.61</v>
      </c>
      <c r="F4602" s="6">
        <v>0.59499999999999997</v>
      </c>
      <c r="G4602" s="6">
        <v>0.45100000000000001</v>
      </c>
      <c r="H4602" s="6">
        <v>9403.56</v>
      </c>
      <c r="I4602" s="6">
        <v>12</v>
      </c>
      <c r="J4602" s="36" t="str">
        <f t="shared" si="71"/>
        <v>Médio</v>
      </c>
      <c r="K4602" s="6">
        <f>IF(OR(B4602="",D4602="",E4602="",F4602="",G4602="",H4602=""),1,0)</f>
        <v>0</v>
      </c>
      <c r="L4602" s="6">
        <f>IF(C4602&lt;Panorama_geral!$B$3,1,0)</f>
        <v>0</v>
      </c>
      <c r="M4602" s="36">
        <f>IF(D4602&gt;Educacao_infantil!$I$3,1,0)</f>
        <v>0</v>
      </c>
      <c r="N4602" s="7">
        <f>IF(I4602&lt;Educacao_infantil!$J$3,1,0)</f>
        <v>0</v>
      </c>
      <c r="O4602" s="22"/>
    </row>
    <row r="4603" spans="1:15" x14ac:dyDescent="0.25">
      <c r="A4603" s="8" t="s">
        <v>3859</v>
      </c>
      <c r="B4603" s="9" t="s">
        <v>14</v>
      </c>
      <c r="C4603" s="9" t="str">
        <f>VLOOKUP(B4603,'De-Para_Estado_Regiao'!$B$3:$C$29,2,0)</f>
        <v>Sul</v>
      </c>
      <c r="D4603" s="9">
        <v>75</v>
      </c>
      <c r="E4603" s="9">
        <v>0.66</v>
      </c>
      <c r="F4603" s="9">
        <v>0.63600000000000001</v>
      </c>
      <c r="G4603" s="9">
        <v>0.54700000000000004</v>
      </c>
      <c r="H4603" s="9">
        <v>23004.87</v>
      </c>
      <c r="I4603" s="6">
        <v>0</v>
      </c>
      <c r="J4603" s="36" t="str">
        <f t="shared" si="71"/>
        <v>Médio</v>
      </c>
      <c r="K4603" s="6">
        <f>IF(OR(B4603="",D4603="",E4603="",F4603="",G4603="",H4603=""),1,0)</f>
        <v>0</v>
      </c>
      <c r="L4603" s="6">
        <f>IF(C4603&lt;Panorama_geral!$B$3,1,0)</f>
        <v>0</v>
      </c>
      <c r="M4603" s="36">
        <f>IF(D4603&gt;Educacao_infantil!$I$3,1,0)</f>
        <v>0</v>
      </c>
      <c r="N4603" s="7">
        <f>IF(I4603&lt;Educacao_infantil!$J$3,1,0)</f>
        <v>1</v>
      </c>
      <c r="O4603" s="22"/>
    </row>
    <row r="4604" spans="1:15" x14ac:dyDescent="0.25">
      <c r="A4604" s="5" t="s">
        <v>3860</v>
      </c>
      <c r="B4604" s="6" t="s">
        <v>31</v>
      </c>
      <c r="C4604" s="9" t="str">
        <f>VLOOKUP(B4604,'De-Para_Estado_Regiao'!$B$3:$C$29,2,0)</f>
        <v>Nordeste</v>
      </c>
      <c r="D4604" s="6">
        <v>329</v>
      </c>
      <c r="E4604" s="6">
        <v>0.60699999999999998</v>
      </c>
      <c r="F4604" s="6">
        <v>0.56499999999999995</v>
      </c>
      <c r="G4604" s="6">
        <v>0.54100000000000004</v>
      </c>
      <c r="H4604" s="6">
        <v>6556.82</v>
      </c>
      <c r="I4604" s="6">
        <v>2</v>
      </c>
      <c r="J4604" s="36" t="str">
        <f t="shared" si="71"/>
        <v>Médio</v>
      </c>
      <c r="K4604" s="6">
        <f>IF(OR(B4604="",D4604="",E4604="",F4604="",G4604="",H4604=""),1,0)</f>
        <v>0</v>
      </c>
      <c r="L4604" s="6">
        <f>IF(C4604&lt;Panorama_geral!$B$3,1,0)</f>
        <v>0</v>
      </c>
      <c r="M4604" s="36">
        <f>IF(D4604&gt;Educacao_infantil!$I$3,1,0)</f>
        <v>0</v>
      </c>
      <c r="N4604" s="7">
        <f>IF(I4604&lt;Educacao_infantil!$J$3,1,0)</f>
        <v>0</v>
      </c>
      <c r="O4604" s="22"/>
    </row>
    <row r="4605" spans="1:15" x14ac:dyDescent="0.25">
      <c r="A4605" s="8" t="s">
        <v>3861</v>
      </c>
      <c r="B4605" s="9" t="s">
        <v>72</v>
      </c>
      <c r="C4605" s="9" t="str">
        <f>VLOOKUP(B4605,'De-Para_Estado_Regiao'!$B$3:$C$29,2,0)</f>
        <v>Nordeste</v>
      </c>
      <c r="D4605" s="9">
        <v>411</v>
      </c>
      <c r="E4605" s="9">
        <v>0.60599999999999998</v>
      </c>
      <c r="F4605" s="9">
        <v>0.56499999999999995</v>
      </c>
      <c r="G4605" s="9">
        <v>0.51600000000000001</v>
      </c>
      <c r="H4605" s="9">
        <v>7313.02</v>
      </c>
      <c r="I4605" s="6">
        <v>15</v>
      </c>
      <c r="J4605" s="36" t="str">
        <f t="shared" si="71"/>
        <v>Médio</v>
      </c>
      <c r="K4605" s="6">
        <f>IF(OR(B4605="",D4605="",E4605="",F4605="",G4605="",H4605=""),1,0)</f>
        <v>0</v>
      </c>
      <c r="L4605" s="6">
        <f>IF(C4605&lt;Panorama_geral!$B$3,1,0)</f>
        <v>0</v>
      </c>
      <c r="M4605" s="36">
        <f>IF(D4605&gt;Educacao_infantil!$I$3,1,0)</f>
        <v>0</v>
      </c>
      <c r="N4605" s="7">
        <f>IF(I4605&lt;Educacao_infantil!$J$3,1,0)</f>
        <v>0</v>
      </c>
      <c r="O4605" s="22"/>
    </row>
    <row r="4606" spans="1:15" x14ac:dyDescent="0.25">
      <c r="A4606" s="5" t="s">
        <v>3862</v>
      </c>
      <c r="B4606" s="6" t="s">
        <v>22</v>
      </c>
      <c r="C4606" s="9" t="str">
        <f>VLOOKUP(B4606,'De-Para_Estado_Regiao'!$B$3:$C$29,2,0)</f>
        <v>Sul</v>
      </c>
      <c r="D4606" s="6">
        <v>137</v>
      </c>
      <c r="E4606" s="6">
        <v>0.72099999999999997</v>
      </c>
      <c r="F4606" s="6">
        <v>0.67300000000000004</v>
      </c>
      <c r="G4606" s="6">
        <v>0.65700000000000003</v>
      </c>
      <c r="H4606" s="6">
        <v>21395.49</v>
      </c>
      <c r="I4606" s="6">
        <v>4</v>
      </c>
      <c r="J4606" s="36" t="str">
        <f t="shared" si="71"/>
        <v>Alto</v>
      </c>
      <c r="K4606" s="6">
        <f>IF(OR(B4606="",D4606="",E4606="",F4606="",G4606="",H4606=""),1,0)</f>
        <v>0</v>
      </c>
      <c r="L4606" s="6">
        <f>IF(C4606&lt;Panorama_geral!$B$3,1,0)</f>
        <v>0</v>
      </c>
      <c r="M4606" s="36">
        <f>IF(D4606&gt;Educacao_infantil!$I$3,1,0)</f>
        <v>0</v>
      </c>
      <c r="N4606" s="7">
        <f>IF(I4606&lt;Educacao_infantil!$J$3,1,0)</f>
        <v>0</v>
      </c>
      <c r="O4606" s="22"/>
    </row>
    <row r="4607" spans="1:15" x14ac:dyDescent="0.25">
      <c r="A4607" s="8" t="s">
        <v>629</v>
      </c>
      <c r="B4607" s="9" t="s">
        <v>53</v>
      </c>
      <c r="C4607" s="9" t="str">
        <f>VLOOKUP(B4607,'De-Para_Estado_Regiao'!$B$3:$C$29,2,0)</f>
        <v>Centro-Oeste</v>
      </c>
      <c r="D4607" s="9">
        <v>206</v>
      </c>
      <c r="E4607" s="9">
        <v>0.71</v>
      </c>
      <c r="F4607" s="9">
        <v>0.70199999999999996</v>
      </c>
      <c r="G4607" s="9">
        <v>0.58499999999999996</v>
      </c>
      <c r="H4607" s="9">
        <v>19257.75</v>
      </c>
      <c r="I4607" s="6">
        <v>3</v>
      </c>
      <c r="J4607" s="36" t="str">
        <f t="shared" si="71"/>
        <v>Alto</v>
      </c>
      <c r="K4607" s="6">
        <f>IF(OR(B4607="",D4607="",E4607="",F4607="",G4607="",H4607=""),1,0)</f>
        <v>0</v>
      </c>
      <c r="L4607" s="6">
        <f>IF(C4607&lt;Panorama_geral!$B$3,1,0)</f>
        <v>0</v>
      </c>
      <c r="M4607" s="36">
        <f>IF(D4607&gt;Educacao_infantil!$I$3,1,0)</f>
        <v>0</v>
      </c>
      <c r="N4607" s="7">
        <f>IF(I4607&lt;Educacao_infantil!$J$3,1,0)</f>
        <v>0</v>
      </c>
      <c r="O4607" s="22"/>
    </row>
    <row r="4608" spans="1:15" x14ac:dyDescent="0.25">
      <c r="A4608" s="5" t="s">
        <v>3863</v>
      </c>
      <c r="B4608" s="6" t="s">
        <v>31</v>
      </c>
      <c r="C4608" s="9" t="str">
        <f>VLOOKUP(B4608,'De-Para_Estado_Regiao'!$B$3:$C$29,2,0)</f>
        <v>Nordeste</v>
      </c>
      <c r="D4608" s="6">
        <v>254</v>
      </c>
      <c r="E4608" s="6">
        <v>0.622</v>
      </c>
      <c r="F4608" s="6">
        <v>0.53</v>
      </c>
      <c r="G4608" s="6">
        <v>0.58699999999999997</v>
      </c>
      <c r="H4608" s="6">
        <v>8284.1</v>
      </c>
      <c r="I4608" s="6">
        <v>9</v>
      </c>
      <c r="J4608" s="36" t="str">
        <f t="shared" si="71"/>
        <v>Médio</v>
      </c>
      <c r="K4608" s="6">
        <f>IF(OR(B4608="",D4608="",E4608="",F4608="",G4608="",H4608=""),1,0)</f>
        <v>0</v>
      </c>
      <c r="L4608" s="6">
        <f>IF(C4608&lt;Panorama_geral!$B$3,1,0)</f>
        <v>0</v>
      </c>
      <c r="M4608" s="36">
        <f>IF(D4608&gt;Educacao_infantil!$I$3,1,0)</f>
        <v>0</v>
      </c>
      <c r="N4608" s="7">
        <f>IF(I4608&lt;Educacao_infantil!$J$3,1,0)</f>
        <v>0</v>
      </c>
      <c r="O4608" s="22"/>
    </row>
    <row r="4609" spans="1:15" x14ac:dyDescent="0.25">
      <c r="A4609" s="5" t="s">
        <v>3865</v>
      </c>
      <c r="B4609" s="6" t="s">
        <v>16</v>
      </c>
      <c r="C4609" s="9" t="str">
        <f>VLOOKUP(B4609,'De-Para_Estado_Regiao'!$B$3:$C$29,2,0)</f>
        <v>Sudeste</v>
      </c>
      <c r="D4609" s="6">
        <v>231</v>
      </c>
      <c r="E4609" s="6">
        <v>0.67500000000000004</v>
      </c>
      <c r="F4609" s="6">
        <v>0.629</v>
      </c>
      <c r="G4609" s="6">
        <v>0.58699999999999997</v>
      </c>
      <c r="H4609" s="6">
        <v>13896</v>
      </c>
      <c r="I4609" s="6">
        <v>5</v>
      </c>
      <c r="J4609" s="36" t="str">
        <f t="shared" si="71"/>
        <v>Médio</v>
      </c>
      <c r="K4609" s="6">
        <f>IF(OR(B4609="",D4609="",E4609="",F4609="",G4609="",H4609=""),1,0)</f>
        <v>0</v>
      </c>
      <c r="L4609" s="6">
        <f>IF(C4609&lt;Panorama_geral!$B$3,1,0)</f>
        <v>0</v>
      </c>
      <c r="M4609" s="36">
        <f>IF(D4609&gt;Educacao_infantil!$I$3,1,0)</f>
        <v>0</v>
      </c>
      <c r="N4609" s="7">
        <f>IF(I4609&lt;Educacao_infantil!$J$3,1,0)</f>
        <v>0</v>
      </c>
      <c r="O4609" s="22"/>
    </row>
    <row r="4610" spans="1:15" x14ac:dyDescent="0.25">
      <c r="A4610" s="5" t="s">
        <v>3867</v>
      </c>
      <c r="B4610" s="6" t="s">
        <v>72</v>
      </c>
      <c r="C4610" s="9" t="str">
        <f>VLOOKUP(B4610,'De-Para_Estado_Regiao'!$B$3:$C$29,2,0)</f>
        <v>Nordeste</v>
      </c>
      <c r="D4610" s="6">
        <v>179</v>
      </c>
      <c r="E4610" s="6">
        <v>0.69</v>
      </c>
      <c r="F4610" s="6">
        <v>0.63400000000000001</v>
      </c>
      <c r="G4610" s="6">
        <v>0.64700000000000002</v>
      </c>
      <c r="H4610" s="6">
        <v>20198.95</v>
      </c>
      <c r="I4610" s="6">
        <v>5</v>
      </c>
      <c r="J4610" s="36" t="str">
        <f t="shared" si="71"/>
        <v>Médio</v>
      </c>
      <c r="K4610" s="6">
        <f>IF(OR(B4610="",D4610="",E4610="",F4610="",G4610="",H4610=""),1,0)</f>
        <v>0</v>
      </c>
      <c r="L4610" s="6">
        <f>IF(C4610&lt;Panorama_geral!$B$3,1,0)</f>
        <v>0</v>
      </c>
      <c r="M4610" s="36">
        <f>IF(D4610&gt;Educacao_infantil!$I$3,1,0)</f>
        <v>0</v>
      </c>
      <c r="N4610" s="7">
        <f>IF(I4610&lt;Educacao_infantil!$J$3,1,0)</f>
        <v>0</v>
      </c>
      <c r="O4610" s="22"/>
    </row>
    <row r="4611" spans="1:15" x14ac:dyDescent="0.25">
      <c r="A4611" s="8" t="s">
        <v>3868</v>
      </c>
      <c r="B4611" s="9" t="s">
        <v>31</v>
      </c>
      <c r="C4611" s="9" t="str">
        <f>VLOOKUP(B4611,'De-Para_Estado_Regiao'!$B$3:$C$29,2,0)</f>
        <v>Nordeste</v>
      </c>
      <c r="D4611" s="9">
        <v>348</v>
      </c>
      <c r="E4611" s="9">
        <v>0.61799999999999999</v>
      </c>
      <c r="F4611" s="9">
        <v>0.53600000000000003</v>
      </c>
      <c r="G4611" s="9">
        <v>0.59299999999999997</v>
      </c>
      <c r="H4611" s="9">
        <v>6345.27</v>
      </c>
      <c r="I4611" s="6">
        <v>2</v>
      </c>
      <c r="J4611" s="36" t="str">
        <f t="shared" si="71"/>
        <v>Médio</v>
      </c>
      <c r="K4611" s="6">
        <f>IF(OR(B4611="",D4611="",E4611="",F4611="",G4611="",H4611=""),1,0)</f>
        <v>0</v>
      </c>
      <c r="L4611" s="6">
        <f>IF(C4611&lt;Panorama_geral!$B$3,1,0)</f>
        <v>0</v>
      </c>
      <c r="M4611" s="36">
        <f>IF(D4611&gt;Educacao_infantil!$I$3,1,0)</f>
        <v>0</v>
      </c>
      <c r="N4611" s="7">
        <f>IF(I4611&lt;Educacao_infantil!$J$3,1,0)</f>
        <v>0</v>
      </c>
      <c r="O4611" s="22"/>
    </row>
    <row r="4612" spans="1:15" x14ac:dyDescent="0.25">
      <c r="A4612" s="5" t="s">
        <v>3869</v>
      </c>
      <c r="B4612" s="6" t="s">
        <v>14</v>
      </c>
      <c r="C4612" s="9" t="str">
        <f>VLOOKUP(B4612,'De-Para_Estado_Regiao'!$B$3:$C$29,2,0)</f>
        <v>Sul</v>
      </c>
      <c r="D4612" s="6">
        <v>42</v>
      </c>
      <c r="E4612" s="6">
        <v>0.69299999999999995</v>
      </c>
      <c r="F4612" s="6">
        <v>0.70099999999999996</v>
      </c>
      <c r="G4612" s="6">
        <v>0.58099999999999996</v>
      </c>
      <c r="H4612" s="6">
        <v>32238.2</v>
      </c>
      <c r="I4612" s="6">
        <v>5</v>
      </c>
      <c r="J4612" s="36" t="str">
        <f t="shared" si="71"/>
        <v>Médio</v>
      </c>
      <c r="K4612" s="6">
        <f>IF(OR(B4612="",D4612="",E4612="",F4612="",G4612="",H4612=""),1,0)</f>
        <v>0</v>
      </c>
      <c r="L4612" s="6">
        <f>IF(C4612&lt;Panorama_geral!$B$3,1,0)</f>
        <v>0</v>
      </c>
      <c r="M4612" s="36">
        <f>IF(D4612&gt;Educacao_infantil!$I$3,1,0)</f>
        <v>0</v>
      </c>
      <c r="N4612" s="7">
        <f>IF(I4612&lt;Educacao_infantil!$J$3,1,0)</f>
        <v>0</v>
      </c>
      <c r="O4612" s="22"/>
    </row>
    <row r="4613" spans="1:15" x14ac:dyDescent="0.25">
      <c r="A4613" s="8" t="s">
        <v>3870</v>
      </c>
      <c r="B4613" s="9" t="s">
        <v>22</v>
      </c>
      <c r="C4613" s="9" t="str">
        <f>VLOOKUP(B4613,'De-Para_Estado_Regiao'!$B$3:$C$29,2,0)</f>
        <v>Sul</v>
      </c>
      <c r="D4613" s="9">
        <v>75</v>
      </c>
      <c r="E4613" s="9">
        <v>0.69299999999999995</v>
      </c>
      <c r="F4613" s="9">
        <v>0.68400000000000005</v>
      </c>
      <c r="G4613" s="9">
        <v>0.56999999999999995</v>
      </c>
      <c r="H4613" s="9">
        <v>28493.46</v>
      </c>
      <c r="I4613" s="6">
        <v>1</v>
      </c>
      <c r="J4613" s="36" t="str">
        <f t="shared" si="71"/>
        <v>Médio</v>
      </c>
      <c r="K4613" s="6">
        <f>IF(OR(B4613="",D4613="",E4613="",F4613="",G4613="",H4613=""),1,0)</f>
        <v>0</v>
      </c>
      <c r="L4613" s="6">
        <f>IF(C4613&lt;Panorama_geral!$B$3,1,0)</f>
        <v>0</v>
      </c>
      <c r="M4613" s="36">
        <f>IF(D4613&gt;Educacao_infantil!$I$3,1,0)</f>
        <v>0</v>
      </c>
      <c r="N4613" s="7">
        <f>IF(I4613&lt;Educacao_infantil!$J$3,1,0)</f>
        <v>1</v>
      </c>
      <c r="O4613" s="22"/>
    </row>
    <row r="4614" spans="1:15" x14ac:dyDescent="0.25">
      <c r="A4614" s="5" t="s">
        <v>3871</v>
      </c>
      <c r="B4614" s="6" t="s">
        <v>33</v>
      </c>
      <c r="C4614" s="9" t="str">
        <f>VLOOKUP(B4614,'De-Para_Estado_Regiao'!$B$3:$C$29,2,0)</f>
        <v>Centro-Oeste</v>
      </c>
      <c r="D4614" s="6">
        <v>97</v>
      </c>
      <c r="E4614" s="6">
        <v>0.68700000000000006</v>
      </c>
      <c r="F4614" s="6">
        <v>0.67400000000000004</v>
      </c>
      <c r="G4614" s="6">
        <v>0.58199999999999996</v>
      </c>
      <c r="H4614" s="6">
        <v>30767.47</v>
      </c>
      <c r="I4614" s="6">
        <v>2</v>
      </c>
      <c r="J4614" s="36" t="str">
        <f t="shared" ref="J4614:J4677" si="72">IF(E4614&lt;0.55,"Baixo", IF(E4614&lt;0.7,"Médio", IF(E4614&lt;0.8,"Alto","Muito Alto")))</f>
        <v>Médio</v>
      </c>
      <c r="K4614" s="6">
        <f>IF(OR(B4614="",D4614="",E4614="",F4614="",G4614="",H4614=""),1,0)</f>
        <v>0</v>
      </c>
      <c r="L4614" s="6">
        <f>IF(C4614&lt;Panorama_geral!$B$3,1,0)</f>
        <v>0</v>
      </c>
      <c r="M4614" s="36">
        <f>IF(D4614&gt;Educacao_infantil!$I$3,1,0)</f>
        <v>0</v>
      </c>
      <c r="N4614" s="7">
        <f>IF(I4614&lt;Educacao_infantil!$J$3,1,0)</f>
        <v>0</v>
      </c>
      <c r="O4614" s="22"/>
    </row>
    <row r="4615" spans="1:15" x14ac:dyDescent="0.25">
      <c r="A4615" s="8" t="s">
        <v>3872</v>
      </c>
      <c r="B4615" s="9" t="s">
        <v>118</v>
      </c>
      <c r="C4615" s="9" t="str">
        <f>VLOOKUP(B4615,'De-Para_Estado_Regiao'!$B$3:$C$29,2,0)</f>
        <v>Nordeste</v>
      </c>
      <c r="D4615" s="9">
        <v>311</v>
      </c>
      <c r="E4615" s="9">
        <v>0.61499999999999999</v>
      </c>
      <c r="F4615" s="9">
        <v>0.56799999999999995</v>
      </c>
      <c r="G4615" s="9">
        <v>0.52400000000000002</v>
      </c>
      <c r="H4615" s="9">
        <v>8899.7800000000007</v>
      </c>
      <c r="I4615" s="6">
        <v>2</v>
      </c>
      <c r="J4615" s="36" t="str">
        <f t="shared" si="72"/>
        <v>Médio</v>
      </c>
      <c r="K4615" s="6">
        <f>IF(OR(B4615="",D4615="",E4615="",F4615="",G4615="",H4615=""),1,0)</f>
        <v>0</v>
      </c>
      <c r="L4615" s="6">
        <f>IF(C4615&lt;Panorama_geral!$B$3,1,0)</f>
        <v>0</v>
      </c>
      <c r="M4615" s="36">
        <f>IF(D4615&gt;Educacao_infantil!$I$3,1,0)</f>
        <v>0</v>
      </c>
      <c r="N4615" s="7">
        <f>IF(I4615&lt;Educacao_infantil!$J$3,1,0)</f>
        <v>0</v>
      </c>
      <c r="O4615" s="22"/>
    </row>
    <row r="4616" spans="1:15" x14ac:dyDescent="0.25">
      <c r="A4616" s="8" t="s">
        <v>1497</v>
      </c>
      <c r="B4616" s="9" t="s">
        <v>16</v>
      </c>
      <c r="C4616" s="9" t="str">
        <f>VLOOKUP(B4616,'De-Para_Estado_Regiao'!$B$3:$C$29,2,0)</f>
        <v>Sudeste</v>
      </c>
      <c r="D4616" s="9">
        <v>116</v>
      </c>
      <c r="E4616" s="9">
        <v>0.624</v>
      </c>
      <c r="F4616" s="9">
        <v>0.61399999999999999</v>
      </c>
      <c r="G4616" s="9">
        <v>0.47299999999999998</v>
      </c>
      <c r="H4616" s="9">
        <v>16915.11</v>
      </c>
      <c r="I4616" s="6">
        <v>5</v>
      </c>
      <c r="J4616" s="36" t="str">
        <f t="shared" si="72"/>
        <v>Médio</v>
      </c>
      <c r="K4616" s="6">
        <f>IF(OR(B4616="",D4616="",E4616="",F4616="",G4616="",H4616=""),1,0)</f>
        <v>0</v>
      </c>
      <c r="L4616" s="6">
        <f>IF(C4616&lt;Panorama_geral!$B$3,1,0)</f>
        <v>0</v>
      </c>
      <c r="M4616" s="36">
        <f>IF(D4616&gt;Educacao_infantil!$I$3,1,0)</f>
        <v>0</v>
      </c>
      <c r="N4616" s="7">
        <f>IF(I4616&lt;Educacao_infantil!$J$3,1,0)</f>
        <v>0</v>
      </c>
      <c r="O4616" s="22"/>
    </row>
    <row r="4617" spans="1:15" x14ac:dyDescent="0.25">
      <c r="A4617" s="5" t="s">
        <v>3874</v>
      </c>
      <c r="B4617" s="6" t="s">
        <v>22</v>
      </c>
      <c r="C4617" s="9" t="str">
        <f>VLOOKUP(B4617,'De-Para_Estado_Regiao'!$B$3:$C$29,2,0)</f>
        <v>Sul</v>
      </c>
      <c r="D4617" s="6">
        <v>173</v>
      </c>
      <c r="E4617" s="6">
        <v>0.71</v>
      </c>
      <c r="F4617" s="6">
        <v>0.70299999999999996</v>
      </c>
      <c r="G4617" s="6">
        <v>0.59499999999999997</v>
      </c>
      <c r="H4617" s="6">
        <v>18910.61</v>
      </c>
      <c r="I4617" s="6">
        <v>6</v>
      </c>
      <c r="J4617" s="36" t="str">
        <f t="shared" si="72"/>
        <v>Alto</v>
      </c>
      <c r="K4617" s="6">
        <f>IF(OR(B4617="",D4617="",E4617="",F4617="",G4617="",H4617=""),1,0)</f>
        <v>0</v>
      </c>
      <c r="L4617" s="6">
        <f>IF(C4617&lt;Panorama_geral!$B$3,1,0)</f>
        <v>0</v>
      </c>
      <c r="M4617" s="36">
        <f>IF(D4617&gt;Educacao_infantil!$I$3,1,0)</f>
        <v>0</v>
      </c>
      <c r="N4617" s="7">
        <f>IF(I4617&lt;Educacao_infantil!$J$3,1,0)</f>
        <v>0</v>
      </c>
      <c r="O4617" s="22"/>
    </row>
    <row r="4618" spans="1:15" x14ac:dyDescent="0.25">
      <c r="A4618" s="8" t="s">
        <v>3875</v>
      </c>
      <c r="B4618" s="9" t="s">
        <v>16</v>
      </c>
      <c r="C4618" s="9" t="str">
        <f>VLOOKUP(B4618,'De-Para_Estado_Regiao'!$B$3:$C$29,2,0)</f>
        <v>Sudeste</v>
      </c>
      <c r="D4618" s="9">
        <v>168</v>
      </c>
      <c r="E4618" s="9">
        <v>0.67400000000000004</v>
      </c>
      <c r="F4618" s="9">
        <v>0.65400000000000003</v>
      </c>
      <c r="G4618" s="9">
        <v>0.57599999999999996</v>
      </c>
      <c r="H4618" s="9">
        <v>10561.06</v>
      </c>
      <c r="I4618" s="6">
        <v>4</v>
      </c>
      <c r="J4618" s="36" t="str">
        <f t="shared" si="72"/>
        <v>Médio</v>
      </c>
      <c r="K4618" s="6">
        <f>IF(OR(B4618="",D4618="",E4618="",F4618="",G4618="",H4618=""),1,0)</f>
        <v>0</v>
      </c>
      <c r="L4618" s="6">
        <f>IF(C4618&lt;Panorama_geral!$B$3,1,0)</f>
        <v>0</v>
      </c>
      <c r="M4618" s="36">
        <f>IF(D4618&gt;Educacao_infantil!$I$3,1,0)</f>
        <v>0</v>
      </c>
      <c r="N4618" s="7">
        <f>IF(I4618&lt;Educacao_infantil!$J$3,1,0)</f>
        <v>0</v>
      </c>
      <c r="O4618" s="22"/>
    </row>
    <row r="4619" spans="1:15" x14ac:dyDescent="0.25">
      <c r="A4619" s="5" t="s">
        <v>3878</v>
      </c>
      <c r="B4619" s="6" t="s">
        <v>72</v>
      </c>
      <c r="C4619" s="9" t="str">
        <f>VLOOKUP(B4619,'De-Para_Estado_Regiao'!$B$3:$C$29,2,0)</f>
        <v>Nordeste</v>
      </c>
      <c r="D4619" s="6">
        <v>238</v>
      </c>
      <c r="E4619" s="6">
        <v>0.623</v>
      </c>
      <c r="F4619" s="6">
        <v>0.55900000000000005</v>
      </c>
      <c r="G4619" s="6">
        <v>0.58599999999999997</v>
      </c>
      <c r="H4619" s="6">
        <v>15739.7</v>
      </c>
      <c r="I4619" s="6">
        <v>2</v>
      </c>
      <c r="J4619" s="36" t="str">
        <f t="shared" si="72"/>
        <v>Médio</v>
      </c>
      <c r="K4619" s="6">
        <f>IF(OR(B4619="",D4619="",E4619="",F4619="",G4619="",H4619=""),1,0)</f>
        <v>0</v>
      </c>
      <c r="L4619" s="6">
        <f>IF(C4619&lt;Panorama_geral!$B$3,1,0)</f>
        <v>0</v>
      </c>
      <c r="M4619" s="36">
        <f>IF(D4619&gt;Educacao_infantil!$I$3,1,0)</f>
        <v>0</v>
      </c>
      <c r="N4619" s="7">
        <f>IF(I4619&lt;Educacao_infantil!$J$3,1,0)</f>
        <v>0</v>
      </c>
      <c r="O4619" s="22"/>
    </row>
    <row r="4620" spans="1:15" x14ac:dyDescent="0.25">
      <c r="A4620" s="8" t="s">
        <v>3879</v>
      </c>
      <c r="B4620" s="9" t="s">
        <v>14</v>
      </c>
      <c r="C4620" s="9" t="str">
        <f>VLOOKUP(B4620,'De-Para_Estado_Regiao'!$B$3:$C$29,2,0)</f>
        <v>Sul</v>
      </c>
      <c r="D4620" s="9">
        <v>52</v>
      </c>
      <c r="E4620" s="9">
        <v>0.76300000000000001</v>
      </c>
      <c r="F4620" s="9">
        <v>0.76</v>
      </c>
      <c r="G4620" s="9">
        <v>0.69399999999999995</v>
      </c>
      <c r="H4620" s="9">
        <v>30700.76</v>
      </c>
      <c r="I4620" s="6">
        <v>0</v>
      </c>
      <c r="J4620" s="36" t="str">
        <f t="shared" si="72"/>
        <v>Alto</v>
      </c>
      <c r="K4620" s="6">
        <f>IF(OR(B4620="",D4620="",E4620="",F4620="",G4620="",H4620=""),1,0)</f>
        <v>0</v>
      </c>
      <c r="L4620" s="6">
        <f>IF(C4620&lt;Panorama_geral!$B$3,1,0)</f>
        <v>0</v>
      </c>
      <c r="M4620" s="36">
        <f>IF(D4620&gt;Educacao_infantil!$I$3,1,0)</f>
        <v>0</v>
      </c>
      <c r="N4620" s="7">
        <f>IF(I4620&lt;Educacao_infantil!$J$3,1,0)</f>
        <v>1</v>
      </c>
      <c r="O4620" s="22"/>
    </row>
    <row r="4621" spans="1:15" x14ac:dyDescent="0.25">
      <c r="A4621" s="8" t="s">
        <v>3881</v>
      </c>
      <c r="B4621" s="9" t="s">
        <v>59</v>
      </c>
      <c r="C4621" s="9" t="str">
        <f>VLOOKUP(B4621,'De-Para_Estado_Regiao'!$B$3:$C$29,2,0)</f>
        <v>Sul</v>
      </c>
      <c r="D4621" s="9">
        <v>29</v>
      </c>
      <c r="E4621" s="9">
        <v>0.71499999999999997</v>
      </c>
      <c r="F4621" s="9">
        <v>0.71299999999999997</v>
      </c>
      <c r="G4621" s="9">
        <v>0.61</v>
      </c>
      <c r="H4621" s="9">
        <v>40416.71</v>
      </c>
      <c r="I4621" s="6">
        <v>1</v>
      </c>
      <c r="J4621" s="36" t="str">
        <f t="shared" si="72"/>
        <v>Alto</v>
      </c>
      <c r="K4621" s="6">
        <f>IF(OR(B4621="",D4621="",E4621="",F4621="",G4621="",H4621=""),1,0)</f>
        <v>0</v>
      </c>
      <c r="L4621" s="6">
        <f>IF(C4621&lt;Panorama_geral!$B$3,1,0)</f>
        <v>0</v>
      </c>
      <c r="M4621" s="36">
        <f>IF(D4621&gt;Educacao_infantil!$I$3,1,0)</f>
        <v>0</v>
      </c>
      <c r="N4621" s="7">
        <f>IF(I4621&lt;Educacao_infantil!$J$3,1,0)</f>
        <v>1</v>
      </c>
      <c r="O4621" s="22"/>
    </row>
    <row r="4622" spans="1:15" x14ac:dyDescent="0.25">
      <c r="A4622" s="5" t="s">
        <v>3882</v>
      </c>
      <c r="B4622" s="6" t="s">
        <v>14</v>
      </c>
      <c r="C4622" s="9" t="str">
        <f>VLOOKUP(B4622,'De-Para_Estado_Regiao'!$B$3:$C$29,2,0)</f>
        <v>Sul</v>
      </c>
      <c r="D4622" s="6">
        <v>23</v>
      </c>
      <c r="E4622" s="6">
        <v>0.71</v>
      </c>
      <c r="F4622" s="6">
        <v>0.73</v>
      </c>
      <c r="G4622" s="6">
        <v>0.57099999999999995</v>
      </c>
      <c r="H4622" s="6">
        <v>39762.11</v>
      </c>
      <c r="I4622" s="6">
        <v>2</v>
      </c>
      <c r="J4622" s="36" t="str">
        <f t="shared" si="72"/>
        <v>Alto</v>
      </c>
      <c r="K4622" s="6">
        <f>IF(OR(B4622="",D4622="",E4622="",F4622="",G4622="",H4622=""),1,0)</f>
        <v>0</v>
      </c>
      <c r="L4622" s="6">
        <f>IF(C4622&lt;Panorama_geral!$B$3,1,0)</f>
        <v>0</v>
      </c>
      <c r="M4622" s="36">
        <f>IF(D4622&gt;Educacao_infantil!$I$3,1,0)</f>
        <v>0</v>
      </c>
      <c r="N4622" s="7">
        <f>IF(I4622&lt;Educacao_infantil!$J$3,1,0)</f>
        <v>0</v>
      </c>
      <c r="O4622" s="22"/>
    </row>
    <row r="4623" spans="1:15" x14ac:dyDescent="0.25">
      <c r="A4623" s="8" t="s">
        <v>3883</v>
      </c>
      <c r="B4623" s="9" t="s">
        <v>148</v>
      </c>
      <c r="C4623" s="9" t="str">
        <f>VLOOKUP(B4623,'De-Para_Estado_Regiao'!$B$3:$C$29,2,0)</f>
        <v>Norte</v>
      </c>
      <c r="D4623" s="9">
        <v>134</v>
      </c>
      <c r="E4623" s="9">
        <v>0.61699999999999999</v>
      </c>
      <c r="F4623" s="9">
        <v>0.60399999999999998</v>
      </c>
      <c r="G4623" s="9">
        <v>0.48499999999999999</v>
      </c>
      <c r="H4623" s="9">
        <v>15750.2</v>
      </c>
      <c r="I4623" s="6">
        <v>1</v>
      </c>
      <c r="J4623" s="36" t="str">
        <f t="shared" si="72"/>
        <v>Médio</v>
      </c>
      <c r="K4623" s="6">
        <f>IF(OR(B4623="",D4623="",E4623="",F4623="",G4623="",H4623=""),1,0)</f>
        <v>0</v>
      </c>
      <c r="L4623" s="6">
        <f>IF(C4623&lt;Panorama_geral!$B$3,1,0)</f>
        <v>0</v>
      </c>
      <c r="M4623" s="36">
        <f>IF(D4623&gt;Educacao_infantil!$I$3,1,0)</f>
        <v>0</v>
      </c>
      <c r="N4623" s="7">
        <f>IF(I4623&lt;Educacao_infantil!$J$3,1,0)</f>
        <v>1</v>
      </c>
      <c r="O4623" s="22"/>
    </row>
    <row r="4624" spans="1:15" x14ac:dyDescent="0.25">
      <c r="A4624" s="5" t="s">
        <v>3884</v>
      </c>
      <c r="B4624" s="6" t="s">
        <v>16</v>
      </c>
      <c r="C4624" s="9" t="str">
        <f>VLOOKUP(B4624,'De-Para_Estado_Regiao'!$B$3:$C$29,2,0)</f>
        <v>Sudeste</v>
      </c>
      <c r="D4624" s="6">
        <v>248</v>
      </c>
      <c r="E4624" s="6">
        <v>0.629</v>
      </c>
      <c r="F4624" s="6">
        <v>0.61399999999999999</v>
      </c>
      <c r="G4624" s="6">
        <v>0.51100000000000001</v>
      </c>
      <c r="H4624" s="6">
        <v>13646.69</v>
      </c>
      <c r="I4624" s="6">
        <v>3</v>
      </c>
      <c r="J4624" s="36" t="str">
        <f t="shared" si="72"/>
        <v>Médio</v>
      </c>
      <c r="K4624" s="6">
        <f>IF(OR(B4624="",D4624="",E4624="",F4624="",G4624="",H4624=""),1,0)</f>
        <v>0</v>
      </c>
      <c r="L4624" s="6">
        <f>IF(C4624&lt;Panorama_geral!$B$3,1,0)</f>
        <v>0</v>
      </c>
      <c r="M4624" s="36">
        <f>IF(D4624&gt;Educacao_infantil!$I$3,1,0)</f>
        <v>0</v>
      </c>
      <c r="N4624" s="7">
        <f>IF(I4624&lt;Educacao_infantil!$J$3,1,0)</f>
        <v>0</v>
      </c>
      <c r="O4624" s="22"/>
    </row>
    <row r="4625" spans="1:15" x14ac:dyDescent="0.25">
      <c r="A4625" s="5" t="s">
        <v>3886</v>
      </c>
      <c r="B4625" s="6" t="s">
        <v>14</v>
      </c>
      <c r="C4625" s="9" t="str">
        <f>VLOOKUP(B4625,'De-Para_Estado_Regiao'!$B$3:$C$29,2,0)</f>
        <v>Sul</v>
      </c>
      <c r="D4625" s="6">
        <v>89</v>
      </c>
      <c r="E4625" s="6">
        <v>0.71</v>
      </c>
      <c r="F4625" s="6">
        <v>0.751</v>
      </c>
      <c r="G4625" s="6">
        <v>0.54300000000000004</v>
      </c>
      <c r="H4625" s="6">
        <v>29689.79</v>
      </c>
      <c r="I4625" s="6">
        <v>1</v>
      </c>
      <c r="J4625" s="36" t="str">
        <f t="shared" si="72"/>
        <v>Alto</v>
      </c>
      <c r="K4625" s="6">
        <f>IF(OR(B4625="",D4625="",E4625="",F4625="",G4625="",H4625=""),1,0)</f>
        <v>0</v>
      </c>
      <c r="L4625" s="6">
        <f>IF(C4625&lt;Panorama_geral!$B$3,1,0)</f>
        <v>0</v>
      </c>
      <c r="M4625" s="36">
        <f>IF(D4625&gt;Educacao_infantil!$I$3,1,0)</f>
        <v>0</v>
      </c>
      <c r="N4625" s="7">
        <f>IF(I4625&lt;Educacao_infantil!$J$3,1,0)</f>
        <v>1</v>
      </c>
      <c r="O4625" s="22"/>
    </row>
    <row r="4626" spans="1:15" x14ac:dyDescent="0.25">
      <c r="A4626" s="8" t="s">
        <v>3887</v>
      </c>
      <c r="B4626" s="9" t="s">
        <v>14</v>
      </c>
      <c r="C4626" s="9" t="str">
        <f>VLOOKUP(B4626,'De-Para_Estado_Regiao'!$B$3:$C$29,2,0)</f>
        <v>Sul</v>
      </c>
      <c r="D4626" s="9">
        <v>85</v>
      </c>
      <c r="E4626" s="9">
        <v>0.70799999999999996</v>
      </c>
      <c r="F4626" s="9">
        <v>0.70399999999999996</v>
      </c>
      <c r="G4626" s="9">
        <v>0.61599999999999999</v>
      </c>
      <c r="H4626" s="9">
        <v>25741.85</v>
      </c>
      <c r="I4626" s="6">
        <v>4</v>
      </c>
      <c r="J4626" s="36" t="str">
        <f t="shared" si="72"/>
        <v>Alto</v>
      </c>
      <c r="K4626" s="6">
        <f>IF(OR(B4626="",D4626="",E4626="",F4626="",G4626="",H4626=""),1,0)</f>
        <v>0</v>
      </c>
      <c r="L4626" s="6">
        <f>IF(C4626&lt;Panorama_geral!$B$3,1,0)</f>
        <v>0</v>
      </c>
      <c r="M4626" s="36">
        <f>IF(D4626&gt;Educacao_infantil!$I$3,1,0)</f>
        <v>0</v>
      </c>
      <c r="N4626" s="7">
        <f>IF(I4626&lt;Educacao_infantil!$J$3,1,0)</f>
        <v>0</v>
      </c>
      <c r="O4626" s="22"/>
    </row>
    <row r="4627" spans="1:15" x14ac:dyDescent="0.25">
      <c r="A4627" s="5" t="s">
        <v>3888</v>
      </c>
      <c r="B4627" s="6" t="s">
        <v>33</v>
      </c>
      <c r="C4627" s="9" t="str">
        <f>VLOOKUP(B4627,'De-Para_Estado_Regiao'!$B$3:$C$29,2,0)</f>
        <v>Centro-Oeste</v>
      </c>
      <c r="D4627" s="6">
        <v>414</v>
      </c>
      <c r="E4627" s="6">
        <v>0.64500000000000002</v>
      </c>
      <c r="F4627" s="6">
        <v>0.59499999999999997</v>
      </c>
      <c r="G4627" s="6">
        <v>0.54600000000000004</v>
      </c>
      <c r="H4627" s="6">
        <v>13216.64</v>
      </c>
      <c r="I4627" s="6">
        <v>1</v>
      </c>
      <c r="J4627" s="36" t="str">
        <f t="shared" si="72"/>
        <v>Médio</v>
      </c>
      <c r="K4627" s="6">
        <f>IF(OR(B4627="",D4627="",E4627="",F4627="",G4627="",H4627=""),1,0)</f>
        <v>0</v>
      </c>
      <c r="L4627" s="6">
        <f>IF(C4627&lt;Panorama_geral!$B$3,1,0)</f>
        <v>0</v>
      </c>
      <c r="M4627" s="36">
        <f>IF(D4627&gt;Educacao_infantil!$I$3,1,0)</f>
        <v>0</v>
      </c>
      <c r="N4627" s="7">
        <f>IF(I4627&lt;Educacao_infantil!$J$3,1,0)</f>
        <v>1</v>
      </c>
      <c r="O4627" s="22"/>
    </row>
    <row r="4628" spans="1:15" x14ac:dyDescent="0.25">
      <c r="A4628" s="8" t="s">
        <v>3889</v>
      </c>
      <c r="B4628" s="9" t="s">
        <v>148</v>
      </c>
      <c r="C4628" s="9" t="str">
        <f>VLOOKUP(B4628,'De-Para_Estado_Regiao'!$B$3:$C$29,2,0)</f>
        <v>Norte</v>
      </c>
      <c r="D4628" s="9">
        <v>69</v>
      </c>
      <c r="E4628" s="9">
        <v>0.64300000000000002</v>
      </c>
      <c r="F4628" s="9">
        <v>0.63700000000000001</v>
      </c>
      <c r="G4628" s="9">
        <v>0.51300000000000001</v>
      </c>
      <c r="H4628" s="9">
        <v>23890.32</v>
      </c>
      <c r="I4628" s="6">
        <v>0</v>
      </c>
      <c r="J4628" s="36" t="str">
        <f t="shared" si="72"/>
        <v>Médio</v>
      </c>
      <c r="K4628" s="6">
        <f>IF(OR(B4628="",D4628="",E4628="",F4628="",G4628="",H4628=""),1,0)</f>
        <v>0</v>
      </c>
      <c r="L4628" s="6">
        <f>IF(C4628&lt;Panorama_geral!$B$3,1,0)</f>
        <v>0</v>
      </c>
      <c r="M4628" s="36">
        <f>IF(D4628&gt;Educacao_infantil!$I$3,1,0)</f>
        <v>0</v>
      </c>
      <c r="N4628" s="7">
        <f>IF(I4628&lt;Educacao_infantil!$J$3,1,0)</f>
        <v>1</v>
      </c>
      <c r="O4628" s="22"/>
    </row>
    <row r="4629" spans="1:15" x14ac:dyDescent="0.25">
      <c r="A4629" s="5" t="s">
        <v>3890</v>
      </c>
      <c r="B4629" s="6" t="s">
        <v>33</v>
      </c>
      <c r="C4629" s="9" t="str">
        <f>VLOOKUP(B4629,'De-Para_Estado_Regiao'!$B$3:$C$29,2,0)</f>
        <v>Centro-Oeste</v>
      </c>
      <c r="D4629" s="6">
        <v>232</v>
      </c>
      <c r="E4629" s="6">
        <v>0.69299999999999995</v>
      </c>
      <c r="F4629" s="6">
        <v>0.67400000000000004</v>
      </c>
      <c r="G4629" s="6">
        <v>0.58699999999999997</v>
      </c>
      <c r="H4629" s="6">
        <v>18824.72</v>
      </c>
      <c r="I4629" s="6">
        <v>2</v>
      </c>
      <c r="J4629" s="36" t="str">
        <f t="shared" si="72"/>
        <v>Médio</v>
      </c>
      <c r="K4629" s="6">
        <f>IF(OR(B4629="",D4629="",E4629="",F4629="",G4629="",H4629=""),1,0)</f>
        <v>0</v>
      </c>
      <c r="L4629" s="6">
        <f>IF(C4629&lt;Panorama_geral!$B$3,1,0)</f>
        <v>0</v>
      </c>
      <c r="M4629" s="36">
        <f>IF(D4629&gt;Educacao_infantil!$I$3,1,0)</f>
        <v>0</v>
      </c>
      <c r="N4629" s="7">
        <f>IF(I4629&lt;Educacao_infantil!$J$3,1,0)</f>
        <v>0</v>
      </c>
      <c r="O4629" s="22"/>
    </row>
    <row r="4630" spans="1:15" x14ac:dyDescent="0.25">
      <c r="A4630" s="8" t="s">
        <v>3891</v>
      </c>
      <c r="B4630" s="9" t="s">
        <v>22</v>
      </c>
      <c r="C4630" s="9" t="str">
        <f>VLOOKUP(B4630,'De-Para_Estado_Regiao'!$B$3:$C$29,2,0)</f>
        <v>Sul</v>
      </c>
      <c r="D4630" s="9">
        <v>115</v>
      </c>
      <c r="E4630" s="9">
        <v>0.72099999999999997</v>
      </c>
      <c r="F4630" s="9">
        <v>0.70499999999999996</v>
      </c>
      <c r="G4630" s="9">
        <v>0.64400000000000002</v>
      </c>
      <c r="H4630" s="9">
        <v>30376.639999999999</v>
      </c>
      <c r="I4630" s="6">
        <v>3</v>
      </c>
      <c r="J4630" s="36" t="str">
        <f t="shared" si="72"/>
        <v>Alto</v>
      </c>
      <c r="K4630" s="6">
        <f>IF(OR(B4630="",D4630="",E4630="",F4630="",G4630="",H4630=""),1,0)</f>
        <v>0</v>
      </c>
      <c r="L4630" s="6">
        <f>IF(C4630&lt;Panorama_geral!$B$3,1,0)</f>
        <v>0</v>
      </c>
      <c r="M4630" s="36">
        <f>IF(D4630&gt;Educacao_infantil!$I$3,1,0)</f>
        <v>0</v>
      </c>
      <c r="N4630" s="7">
        <f>IF(I4630&lt;Educacao_infantil!$J$3,1,0)</f>
        <v>0</v>
      </c>
      <c r="O4630" s="22"/>
    </row>
    <row r="4631" spans="1:15" x14ac:dyDescent="0.25">
      <c r="A4631" s="8" t="s">
        <v>3893</v>
      </c>
      <c r="B4631" s="9" t="s">
        <v>16</v>
      </c>
      <c r="C4631" s="9" t="str">
        <f>VLOOKUP(B4631,'De-Para_Estado_Regiao'!$B$3:$C$29,2,0)</f>
        <v>Sudeste</v>
      </c>
      <c r="D4631" s="9">
        <v>214</v>
      </c>
      <c r="E4631" s="9">
        <v>0.68</v>
      </c>
      <c r="F4631" s="9">
        <v>0.66400000000000003</v>
      </c>
      <c r="G4631" s="9">
        <v>0.56299999999999994</v>
      </c>
      <c r="H4631" s="9">
        <v>13228.84</v>
      </c>
      <c r="I4631" s="6">
        <v>6</v>
      </c>
      <c r="J4631" s="36" t="str">
        <f t="shared" si="72"/>
        <v>Médio</v>
      </c>
      <c r="K4631" s="6">
        <f>IF(OR(B4631="",D4631="",E4631="",F4631="",G4631="",H4631=""),1,0)</f>
        <v>0</v>
      </c>
      <c r="L4631" s="6">
        <f>IF(C4631&lt;Panorama_geral!$B$3,1,0)</f>
        <v>0</v>
      </c>
      <c r="M4631" s="36">
        <f>IF(D4631&gt;Educacao_infantil!$I$3,1,0)</f>
        <v>0</v>
      </c>
      <c r="N4631" s="7">
        <f>IF(I4631&lt;Educacao_infantil!$J$3,1,0)</f>
        <v>0</v>
      </c>
      <c r="O4631" s="22"/>
    </row>
    <row r="4632" spans="1:15" x14ac:dyDescent="0.25">
      <c r="A4632" s="5" t="s">
        <v>3894</v>
      </c>
      <c r="B4632" s="6" t="s">
        <v>16</v>
      </c>
      <c r="C4632" s="9" t="str">
        <f>VLOOKUP(B4632,'De-Para_Estado_Regiao'!$B$3:$C$29,2,0)</f>
        <v>Sudeste</v>
      </c>
      <c r="D4632" s="6">
        <v>418</v>
      </c>
      <c r="E4632" s="6">
        <v>0.60799999999999998</v>
      </c>
      <c r="F4632" s="6">
        <v>0.60299999999999998</v>
      </c>
      <c r="G4632" s="6">
        <v>0.51500000000000001</v>
      </c>
      <c r="H4632" s="6">
        <v>13701.13</v>
      </c>
      <c r="I4632" s="6">
        <v>1</v>
      </c>
      <c r="J4632" s="36" t="str">
        <f t="shared" si="72"/>
        <v>Médio</v>
      </c>
      <c r="K4632" s="6">
        <f>IF(OR(B4632="",D4632="",E4632="",F4632="",G4632="",H4632=""),1,0)</f>
        <v>0</v>
      </c>
      <c r="L4632" s="6">
        <f>IF(C4632&lt;Panorama_geral!$B$3,1,0)</f>
        <v>0</v>
      </c>
      <c r="M4632" s="36">
        <f>IF(D4632&gt;Educacao_infantil!$I$3,1,0)</f>
        <v>0</v>
      </c>
      <c r="N4632" s="7">
        <f>IF(I4632&lt;Educacao_infantil!$J$3,1,0)</f>
        <v>1</v>
      </c>
      <c r="O4632" s="22"/>
    </row>
    <row r="4633" spans="1:15" x14ac:dyDescent="0.25">
      <c r="A4633" s="8" t="s">
        <v>3895</v>
      </c>
      <c r="B4633" s="9" t="s">
        <v>111</v>
      </c>
      <c r="C4633" s="9" t="str">
        <f>VLOOKUP(B4633,'De-Para_Estado_Regiao'!$B$3:$C$29,2,0)</f>
        <v>Norte</v>
      </c>
      <c r="D4633" s="9">
        <v>297</v>
      </c>
      <c r="E4633" s="9">
        <v>0.69</v>
      </c>
      <c r="F4633" s="9">
        <v>0.63500000000000001</v>
      </c>
      <c r="G4633" s="9">
        <v>0.61899999999999999</v>
      </c>
      <c r="H4633" s="9">
        <v>16361.1</v>
      </c>
      <c r="I4633" s="6">
        <v>2</v>
      </c>
      <c r="J4633" s="36" t="str">
        <f t="shared" si="72"/>
        <v>Médio</v>
      </c>
      <c r="K4633" s="6">
        <f>IF(OR(B4633="",D4633="",E4633="",F4633="",G4633="",H4633=""),1,0)</f>
        <v>0</v>
      </c>
      <c r="L4633" s="6">
        <f>IF(C4633&lt;Panorama_geral!$B$3,1,0)</f>
        <v>0</v>
      </c>
      <c r="M4633" s="36">
        <f>IF(D4633&gt;Educacao_infantil!$I$3,1,0)</f>
        <v>0</v>
      </c>
      <c r="N4633" s="7">
        <f>IF(I4633&lt;Educacao_infantil!$J$3,1,0)</f>
        <v>0</v>
      </c>
      <c r="O4633" s="22"/>
    </row>
    <row r="4634" spans="1:15" x14ac:dyDescent="0.25">
      <c r="A4634" s="5" t="s">
        <v>3896</v>
      </c>
      <c r="B4634" s="6" t="s">
        <v>16</v>
      </c>
      <c r="C4634" s="9" t="str">
        <f>VLOOKUP(B4634,'De-Para_Estado_Regiao'!$B$3:$C$29,2,0)</f>
        <v>Sudeste</v>
      </c>
      <c r="D4634" s="6">
        <v>307</v>
      </c>
      <c r="E4634" s="6">
        <v>0.61199999999999999</v>
      </c>
      <c r="F4634" s="6">
        <v>0.621</v>
      </c>
      <c r="G4634" s="6">
        <v>0.47699999999999998</v>
      </c>
      <c r="H4634" s="6">
        <v>11006.75</v>
      </c>
      <c r="I4634" s="6">
        <v>2</v>
      </c>
      <c r="J4634" s="36" t="str">
        <f t="shared" si="72"/>
        <v>Médio</v>
      </c>
      <c r="K4634" s="6">
        <f>IF(OR(B4634="",D4634="",E4634="",F4634="",G4634="",H4634=""),1,0)</f>
        <v>0</v>
      </c>
      <c r="L4634" s="6">
        <f>IF(C4634&lt;Panorama_geral!$B$3,1,0)</f>
        <v>0</v>
      </c>
      <c r="M4634" s="36">
        <f>IF(D4634&gt;Educacao_infantil!$I$3,1,0)</f>
        <v>0</v>
      </c>
      <c r="N4634" s="7">
        <f>IF(I4634&lt;Educacao_infantil!$J$3,1,0)</f>
        <v>0</v>
      </c>
      <c r="O4634" s="22"/>
    </row>
    <row r="4635" spans="1:15" x14ac:dyDescent="0.25">
      <c r="A4635" s="8" t="s">
        <v>3899</v>
      </c>
      <c r="B4635" s="9" t="s">
        <v>148</v>
      </c>
      <c r="C4635" s="9" t="str">
        <f>VLOOKUP(B4635,'De-Para_Estado_Regiao'!$B$3:$C$29,2,0)</f>
        <v>Norte</v>
      </c>
      <c r="D4635" s="9">
        <v>103</v>
      </c>
      <c r="E4635" s="9">
        <v>0.66500000000000004</v>
      </c>
      <c r="F4635" s="9">
        <v>0.66200000000000003</v>
      </c>
      <c r="G4635" s="9">
        <v>0.54500000000000004</v>
      </c>
      <c r="H4635" s="9">
        <v>36938.42</v>
      </c>
      <c r="I4635" s="6">
        <v>1</v>
      </c>
      <c r="J4635" s="36" t="str">
        <f t="shared" si="72"/>
        <v>Médio</v>
      </c>
      <c r="K4635" s="6">
        <f>IF(OR(B4635="",D4635="",E4635="",F4635="",G4635="",H4635=""),1,0)</f>
        <v>0</v>
      </c>
      <c r="L4635" s="6">
        <f>IF(C4635&lt;Panorama_geral!$B$3,1,0)</f>
        <v>0</v>
      </c>
      <c r="M4635" s="36">
        <f>IF(D4635&gt;Educacao_infantil!$I$3,1,0)</f>
        <v>0</v>
      </c>
      <c r="N4635" s="7">
        <f>IF(I4635&lt;Educacao_infantil!$J$3,1,0)</f>
        <v>1</v>
      </c>
      <c r="O4635" s="22"/>
    </row>
    <row r="4636" spans="1:15" x14ac:dyDescent="0.25">
      <c r="A4636" s="5" t="s">
        <v>3900</v>
      </c>
      <c r="B4636" s="6" t="s">
        <v>7</v>
      </c>
      <c r="C4636" s="9" t="str">
        <f>VLOOKUP(B4636,'De-Para_Estado_Regiao'!$B$3:$C$29,2,0)</f>
        <v>Sudeste</v>
      </c>
      <c r="D4636" s="6">
        <v>78</v>
      </c>
      <c r="E4636" s="6">
        <v>0.73</v>
      </c>
      <c r="F4636" s="6">
        <v>0.71299999999999997</v>
      </c>
      <c r="G4636" s="6">
        <v>0.63700000000000001</v>
      </c>
      <c r="H4636" s="6">
        <v>34129.589999999997</v>
      </c>
      <c r="I4636" s="6">
        <v>0</v>
      </c>
      <c r="J4636" s="36" t="str">
        <f t="shared" si="72"/>
        <v>Alto</v>
      </c>
      <c r="K4636" s="6">
        <f>IF(OR(B4636="",D4636="",E4636="",F4636="",G4636="",H4636=""),1,0)</f>
        <v>0</v>
      </c>
      <c r="L4636" s="6">
        <f>IF(C4636&lt;Panorama_geral!$B$3,1,0)</f>
        <v>0</v>
      </c>
      <c r="M4636" s="36">
        <f>IF(D4636&gt;Educacao_infantil!$I$3,1,0)</f>
        <v>0</v>
      </c>
      <c r="N4636" s="7">
        <f>IF(I4636&lt;Educacao_infantil!$J$3,1,0)</f>
        <v>1</v>
      </c>
      <c r="O4636" s="22"/>
    </row>
    <row r="4637" spans="1:15" x14ac:dyDescent="0.25">
      <c r="A4637" s="8" t="s">
        <v>3901</v>
      </c>
      <c r="B4637" s="9" t="s">
        <v>24</v>
      </c>
      <c r="C4637" s="9" t="str">
        <f>VLOOKUP(B4637,'De-Para_Estado_Regiao'!$B$3:$C$29,2,0)</f>
        <v>Nordeste</v>
      </c>
      <c r="D4637" s="9">
        <v>346</v>
      </c>
      <c r="E4637" s="9">
        <v>0.59899999999999998</v>
      </c>
      <c r="F4637" s="9">
        <v>0.503</v>
      </c>
      <c r="G4637" s="9">
        <v>0.56799999999999995</v>
      </c>
      <c r="H4637" s="9">
        <v>6411.49</v>
      </c>
      <c r="I4637" s="6">
        <v>16</v>
      </c>
      <c r="J4637" s="36" t="str">
        <f t="shared" si="72"/>
        <v>Médio</v>
      </c>
      <c r="K4637" s="6">
        <f>IF(OR(B4637="",D4637="",E4637="",F4637="",G4637="",H4637=""),1,0)</f>
        <v>0</v>
      </c>
      <c r="L4637" s="6">
        <f>IF(C4637&lt;Panorama_geral!$B$3,1,0)</f>
        <v>0</v>
      </c>
      <c r="M4637" s="36">
        <f>IF(D4637&gt;Educacao_infantil!$I$3,1,0)</f>
        <v>0</v>
      </c>
      <c r="N4637" s="7">
        <f>IF(I4637&lt;Educacao_infantil!$J$3,1,0)</f>
        <v>0</v>
      </c>
      <c r="O4637" s="22"/>
    </row>
    <row r="4638" spans="1:15" x14ac:dyDescent="0.25">
      <c r="A4638" s="5" t="s">
        <v>3902</v>
      </c>
      <c r="B4638" s="6" t="s">
        <v>59</v>
      </c>
      <c r="C4638" s="9" t="str">
        <f>VLOOKUP(B4638,'De-Para_Estado_Regiao'!$B$3:$C$29,2,0)</f>
        <v>Sul</v>
      </c>
      <c r="D4638" s="6">
        <v>43</v>
      </c>
      <c r="E4638" s="6">
        <v>0.78</v>
      </c>
      <c r="F4638" s="6">
        <v>0.76300000000000001</v>
      </c>
      <c r="G4638" s="6">
        <v>0.70799999999999996</v>
      </c>
      <c r="H4638" s="6">
        <v>39517.040000000001</v>
      </c>
      <c r="I4638" s="6">
        <v>1</v>
      </c>
      <c r="J4638" s="36" t="str">
        <f t="shared" si="72"/>
        <v>Alto</v>
      </c>
      <c r="K4638" s="6">
        <f>IF(OR(B4638="",D4638="",E4638="",F4638="",G4638="",H4638=""),1,0)</f>
        <v>0</v>
      </c>
      <c r="L4638" s="6">
        <f>IF(C4638&lt;Panorama_geral!$B$3,1,0)</f>
        <v>0</v>
      </c>
      <c r="M4638" s="36">
        <f>IF(D4638&gt;Educacao_infantil!$I$3,1,0)</f>
        <v>0</v>
      </c>
      <c r="N4638" s="7">
        <f>IF(I4638&lt;Educacao_infantil!$J$3,1,0)</f>
        <v>1</v>
      </c>
      <c r="O4638" s="22"/>
    </row>
    <row r="4639" spans="1:15" x14ac:dyDescent="0.25">
      <c r="A4639" s="8" t="s">
        <v>3903</v>
      </c>
      <c r="B4639" s="9" t="s">
        <v>72</v>
      </c>
      <c r="C4639" s="9" t="str">
        <f>VLOOKUP(B4639,'De-Para_Estado_Regiao'!$B$3:$C$29,2,0)</f>
        <v>Nordeste</v>
      </c>
      <c r="D4639" s="9">
        <v>357</v>
      </c>
      <c r="E4639" s="9">
        <v>0.65400000000000003</v>
      </c>
      <c r="F4639" s="9">
        <v>0.60199999999999998</v>
      </c>
      <c r="G4639" s="9">
        <v>0.621</v>
      </c>
      <c r="H4639" s="9">
        <v>10895.57</v>
      </c>
      <c r="I4639" s="6">
        <v>5</v>
      </c>
      <c r="J4639" s="36" t="str">
        <f t="shared" si="72"/>
        <v>Médio</v>
      </c>
      <c r="K4639" s="6">
        <f>IF(OR(B4639="",D4639="",E4639="",F4639="",G4639="",H4639=""),1,0)</f>
        <v>0</v>
      </c>
      <c r="L4639" s="6">
        <f>IF(C4639&lt;Panorama_geral!$B$3,1,0)</f>
        <v>0</v>
      </c>
      <c r="M4639" s="36">
        <f>IF(D4639&gt;Educacao_infantil!$I$3,1,0)</f>
        <v>0</v>
      </c>
      <c r="N4639" s="7">
        <f>IF(I4639&lt;Educacao_infantil!$J$3,1,0)</f>
        <v>0</v>
      </c>
      <c r="O4639" s="22"/>
    </row>
    <row r="4640" spans="1:15" x14ac:dyDescent="0.25">
      <c r="A4640" s="5" t="s">
        <v>3904</v>
      </c>
      <c r="B4640" s="6" t="s">
        <v>24</v>
      </c>
      <c r="C4640" s="9" t="str">
        <f>VLOOKUP(B4640,'De-Para_Estado_Regiao'!$B$3:$C$29,2,0)</f>
        <v>Nordeste</v>
      </c>
      <c r="D4640" s="6">
        <v>270</v>
      </c>
      <c r="E4640" s="6">
        <v>0.61199999999999999</v>
      </c>
      <c r="F4640" s="6">
        <v>0.56399999999999995</v>
      </c>
      <c r="G4640" s="6">
        <v>0.51400000000000001</v>
      </c>
      <c r="H4640" s="6">
        <v>6053.11</v>
      </c>
      <c r="I4640" s="6">
        <v>20</v>
      </c>
      <c r="J4640" s="36" t="str">
        <f t="shared" si="72"/>
        <v>Médio</v>
      </c>
      <c r="K4640" s="6">
        <f>IF(OR(B4640="",D4640="",E4640="",F4640="",G4640="",H4640=""),1,0)</f>
        <v>0</v>
      </c>
      <c r="L4640" s="6">
        <f>IF(C4640&lt;Panorama_geral!$B$3,1,0)</f>
        <v>0</v>
      </c>
      <c r="M4640" s="36">
        <f>IF(D4640&gt;Educacao_infantil!$I$3,1,0)</f>
        <v>0</v>
      </c>
      <c r="N4640" s="7">
        <f>IF(I4640&lt;Educacao_infantil!$J$3,1,0)</f>
        <v>0</v>
      </c>
      <c r="O4640" s="22"/>
    </row>
    <row r="4641" spans="1:15" x14ac:dyDescent="0.25">
      <c r="A4641" s="8" t="s">
        <v>3905</v>
      </c>
      <c r="B4641" s="9" t="s">
        <v>16</v>
      </c>
      <c r="C4641" s="9" t="str">
        <f>VLOOKUP(B4641,'De-Para_Estado_Regiao'!$B$3:$C$29,2,0)</f>
        <v>Sudeste</v>
      </c>
      <c r="D4641" s="9">
        <v>160</v>
      </c>
      <c r="E4641" s="9">
        <v>0.626</v>
      </c>
      <c r="F4641" s="9">
        <v>0.57799999999999996</v>
      </c>
      <c r="G4641" s="9">
        <v>0.54800000000000004</v>
      </c>
      <c r="H4641" s="9">
        <v>8343.82</v>
      </c>
      <c r="I4641" s="6">
        <v>8</v>
      </c>
      <c r="J4641" s="36" t="str">
        <f t="shared" si="72"/>
        <v>Médio</v>
      </c>
      <c r="K4641" s="6">
        <f>IF(OR(B4641="",D4641="",E4641="",F4641="",G4641="",H4641=""),1,0)</f>
        <v>0</v>
      </c>
      <c r="L4641" s="6">
        <f>IF(C4641&lt;Panorama_geral!$B$3,1,0)</f>
        <v>0</v>
      </c>
      <c r="M4641" s="36">
        <f>IF(D4641&gt;Educacao_infantil!$I$3,1,0)</f>
        <v>0</v>
      </c>
      <c r="N4641" s="7">
        <f>IF(I4641&lt;Educacao_infantil!$J$3,1,0)</f>
        <v>0</v>
      </c>
      <c r="O4641" s="22"/>
    </row>
    <row r="4642" spans="1:15" x14ac:dyDescent="0.25">
      <c r="A4642" s="8" t="s">
        <v>3907</v>
      </c>
      <c r="B4642" s="9" t="s">
        <v>33</v>
      </c>
      <c r="C4642" s="9" t="str">
        <f>VLOOKUP(B4642,'De-Para_Estado_Regiao'!$B$3:$C$29,2,0)</f>
        <v>Centro-Oeste</v>
      </c>
      <c r="D4642" s="9">
        <v>158</v>
      </c>
      <c r="E4642" s="9">
        <v>0.7</v>
      </c>
      <c r="F4642" s="9">
        <v>0.67900000000000005</v>
      </c>
      <c r="G4642" s="9">
        <v>0.60899999999999999</v>
      </c>
      <c r="H4642" s="9">
        <v>18252.03</v>
      </c>
      <c r="I4642" s="6">
        <v>2</v>
      </c>
      <c r="J4642" s="36" t="str">
        <f t="shared" si="72"/>
        <v>Alto</v>
      </c>
      <c r="K4642" s="6">
        <f>IF(OR(B4642="",D4642="",E4642="",F4642="",G4642="",H4642=""),1,0)</f>
        <v>0</v>
      </c>
      <c r="L4642" s="6">
        <f>IF(C4642&lt;Panorama_geral!$B$3,1,0)</f>
        <v>0</v>
      </c>
      <c r="M4642" s="36">
        <f>IF(D4642&gt;Educacao_infantil!$I$3,1,0)</f>
        <v>0</v>
      </c>
      <c r="N4642" s="7">
        <f>IF(I4642&lt;Educacao_infantil!$J$3,1,0)</f>
        <v>0</v>
      </c>
      <c r="O4642" s="22"/>
    </row>
    <row r="4643" spans="1:15" x14ac:dyDescent="0.25">
      <c r="A4643" s="8" t="s">
        <v>3909</v>
      </c>
      <c r="B4643" s="9" t="s">
        <v>31</v>
      </c>
      <c r="C4643" s="9" t="str">
        <f>VLOOKUP(B4643,'De-Para_Estado_Regiao'!$B$3:$C$29,2,0)</f>
        <v>Nordeste</v>
      </c>
      <c r="D4643" s="9">
        <v>524</v>
      </c>
      <c r="E4643" s="9">
        <v>0.61799999999999999</v>
      </c>
      <c r="F4643" s="9">
        <v>0.55900000000000005</v>
      </c>
      <c r="G4643" s="9">
        <v>0.55400000000000005</v>
      </c>
      <c r="H4643" s="9">
        <v>5949.44</v>
      </c>
      <c r="I4643" s="6">
        <v>7</v>
      </c>
      <c r="J4643" s="36" t="str">
        <f t="shared" si="72"/>
        <v>Médio</v>
      </c>
      <c r="K4643" s="6">
        <f>IF(OR(B4643="",D4643="",E4643="",F4643="",G4643="",H4643=""),1,0)</f>
        <v>0</v>
      </c>
      <c r="L4643" s="6">
        <f>IF(C4643&lt;Panorama_geral!$B$3,1,0)</f>
        <v>0</v>
      </c>
      <c r="M4643" s="36">
        <f>IF(D4643&gt;Educacao_infantil!$I$3,1,0)</f>
        <v>0</v>
      </c>
      <c r="N4643" s="7">
        <f>IF(I4643&lt;Educacao_infantil!$J$3,1,0)</f>
        <v>0</v>
      </c>
      <c r="O4643" s="22"/>
    </row>
    <row r="4644" spans="1:15" x14ac:dyDescent="0.25">
      <c r="A4644" s="8" t="s">
        <v>3911</v>
      </c>
      <c r="B4644" s="9" t="s">
        <v>59</v>
      </c>
      <c r="C4644" s="9" t="str">
        <f>VLOOKUP(B4644,'De-Para_Estado_Regiao'!$B$3:$C$29,2,0)</f>
        <v>Sul</v>
      </c>
      <c r="D4644" s="9">
        <v>112</v>
      </c>
      <c r="E4644" s="9">
        <v>0.74199999999999999</v>
      </c>
      <c r="F4644" s="9">
        <v>0.76200000000000001</v>
      </c>
      <c r="G4644" s="9">
        <v>0.622</v>
      </c>
      <c r="H4644" s="9">
        <v>21806.13</v>
      </c>
      <c r="I4644" s="6">
        <v>2</v>
      </c>
      <c r="J4644" s="36" t="str">
        <f t="shared" si="72"/>
        <v>Alto</v>
      </c>
      <c r="K4644" s="6">
        <f>IF(OR(B4644="",D4644="",E4644="",F4644="",G4644="",H4644=""),1,0)</f>
        <v>0</v>
      </c>
      <c r="L4644" s="6">
        <f>IF(C4644&lt;Panorama_geral!$B$3,1,0)</f>
        <v>0</v>
      </c>
      <c r="M4644" s="36">
        <f>IF(D4644&gt;Educacao_infantil!$I$3,1,0)</f>
        <v>0</v>
      </c>
      <c r="N4644" s="7">
        <f>IF(I4644&lt;Educacao_infantil!$J$3,1,0)</f>
        <v>0</v>
      </c>
      <c r="O4644" s="22"/>
    </row>
    <row r="4645" spans="1:15" x14ac:dyDescent="0.25">
      <c r="A4645" s="5" t="s">
        <v>3912</v>
      </c>
      <c r="B4645" s="6" t="s">
        <v>111</v>
      </c>
      <c r="C4645" s="9" t="str">
        <f>VLOOKUP(B4645,'De-Para_Estado_Regiao'!$B$3:$C$29,2,0)</f>
        <v>Norte</v>
      </c>
      <c r="D4645" s="6">
        <v>548</v>
      </c>
      <c r="E4645" s="6">
        <v>0.627</v>
      </c>
      <c r="F4645" s="6">
        <v>0.57499999999999996</v>
      </c>
      <c r="G4645" s="6">
        <v>0.60099999999999998</v>
      </c>
      <c r="H4645" s="6">
        <v>7987.88</v>
      </c>
      <c r="I4645" s="6">
        <v>1</v>
      </c>
      <c r="J4645" s="36" t="str">
        <f t="shared" si="72"/>
        <v>Médio</v>
      </c>
      <c r="K4645" s="6">
        <f>IF(OR(B4645="",D4645="",E4645="",F4645="",G4645="",H4645=""),1,0)</f>
        <v>0</v>
      </c>
      <c r="L4645" s="6">
        <f>IF(C4645&lt;Panorama_geral!$B$3,1,0)</f>
        <v>0</v>
      </c>
      <c r="M4645" s="36">
        <f>IF(D4645&gt;Educacao_infantil!$I$3,1,0)</f>
        <v>0</v>
      </c>
      <c r="N4645" s="7">
        <f>IF(I4645&lt;Educacao_infantil!$J$3,1,0)</f>
        <v>1</v>
      </c>
      <c r="O4645" s="22"/>
    </row>
    <row r="4646" spans="1:15" x14ac:dyDescent="0.25">
      <c r="A4646" s="8" t="s">
        <v>3913</v>
      </c>
      <c r="B4646" s="9" t="s">
        <v>33</v>
      </c>
      <c r="C4646" s="9" t="str">
        <f>VLOOKUP(B4646,'De-Para_Estado_Regiao'!$B$3:$C$29,2,0)</f>
        <v>Centro-Oeste</v>
      </c>
      <c r="D4646" s="9">
        <v>133</v>
      </c>
      <c r="E4646" s="9">
        <v>0.72</v>
      </c>
      <c r="F4646" s="9">
        <v>0.67200000000000004</v>
      </c>
      <c r="G4646" s="9">
        <v>0.67400000000000004</v>
      </c>
      <c r="H4646" s="9">
        <v>21971.96</v>
      </c>
      <c r="I4646" s="6">
        <v>0</v>
      </c>
      <c r="J4646" s="36" t="str">
        <f t="shared" si="72"/>
        <v>Alto</v>
      </c>
      <c r="K4646" s="6">
        <f>IF(OR(B4646="",D4646="",E4646="",F4646="",G4646="",H4646=""),1,0)</f>
        <v>0</v>
      </c>
      <c r="L4646" s="6">
        <f>IF(C4646&lt;Panorama_geral!$B$3,1,0)</f>
        <v>0</v>
      </c>
      <c r="M4646" s="36">
        <f>IF(D4646&gt;Educacao_infantil!$I$3,1,0)</f>
        <v>0</v>
      </c>
      <c r="N4646" s="7">
        <f>IF(I4646&lt;Educacao_infantil!$J$3,1,0)</f>
        <v>1</v>
      </c>
      <c r="O4646" s="22"/>
    </row>
    <row r="4647" spans="1:15" x14ac:dyDescent="0.25">
      <c r="A4647" s="5" t="s">
        <v>3914</v>
      </c>
      <c r="B4647" s="6" t="s">
        <v>29</v>
      </c>
      <c r="C4647" s="9" t="str">
        <f>VLOOKUP(B4647,'De-Para_Estado_Regiao'!$B$3:$C$29,2,0)</f>
        <v>Centro-Oeste</v>
      </c>
      <c r="D4647" s="6">
        <v>98</v>
      </c>
      <c r="E4647" s="6">
        <v>0.68799999999999994</v>
      </c>
      <c r="F4647" s="6">
        <v>0.67100000000000004</v>
      </c>
      <c r="G4647" s="6">
        <v>0.59699999999999998</v>
      </c>
      <c r="H4647" s="6">
        <v>19328.36</v>
      </c>
      <c r="I4647" s="6">
        <v>2</v>
      </c>
      <c r="J4647" s="36" t="str">
        <f t="shared" si="72"/>
        <v>Médio</v>
      </c>
      <c r="K4647" s="6">
        <f>IF(OR(B4647="",D4647="",E4647="",F4647="",G4647="",H4647=""),1,0)</f>
        <v>0</v>
      </c>
      <c r="L4647" s="6">
        <f>IF(C4647&lt;Panorama_geral!$B$3,1,0)</f>
        <v>0</v>
      </c>
      <c r="M4647" s="36">
        <f>IF(D4647&gt;Educacao_infantil!$I$3,1,0)</f>
        <v>0</v>
      </c>
      <c r="N4647" s="7">
        <f>IF(I4647&lt;Educacao_infantil!$J$3,1,0)</f>
        <v>0</v>
      </c>
      <c r="O4647" s="22"/>
    </row>
    <row r="4648" spans="1:15" x14ac:dyDescent="0.25">
      <c r="A4648" s="8" t="s">
        <v>1580</v>
      </c>
      <c r="B4648" s="9" t="s">
        <v>59</v>
      </c>
      <c r="C4648" s="9" t="str">
        <f>VLOOKUP(B4648,'De-Para_Estado_Regiao'!$B$3:$C$29,2,0)</f>
        <v>Sul</v>
      </c>
      <c r="D4648" s="9">
        <v>40</v>
      </c>
      <c r="E4648" s="9">
        <v>0.69499999999999995</v>
      </c>
      <c r="F4648" s="9">
        <v>0.69599999999999995</v>
      </c>
      <c r="G4648" s="9">
        <v>0.61099999999999999</v>
      </c>
      <c r="H4648" s="9">
        <v>38758.839999999997</v>
      </c>
      <c r="I4648" s="6">
        <v>4</v>
      </c>
      <c r="J4648" s="36" t="str">
        <f t="shared" si="72"/>
        <v>Médio</v>
      </c>
      <c r="K4648" s="6">
        <f>IF(OR(B4648="",D4648="",E4648="",F4648="",G4648="",H4648=""),1,0)</f>
        <v>0</v>
      </c>
      <c r="L4648" s="6">
        <f>IF(C4648&lt;Panorama_geral!$B$3,1,0)</f>
        <v>0</v>
      </c>
      <c r="M4648" s="36">
        <f>IF(D4648&gt;Educacao_infantil!$I$3,1,0)</f>
        <v>0</v>
      </c>
      <c r="N4648" s="7">
        <f>IF(I4648&lt;Educacao_infantil!$J$3,1,0)</f>
        <v>0</v>
      </c>
      <c r="O4648" s="22"/>
    </row>
    <row r="4649" spans="1:15" x14ac:dyDescent="0.25">
      <c r="A4649" s="8" t="s">
        <v>3916</v>
      </c>
      <c r="B4649" s="9" t="s">
        <v>7</v>
      </c>
      <c r="C4649" s="9" t="str">
        <f>VLOOKUP(B4649,'De-Para_Estado_Regiao'!$B$3:$C$29,2,0)</f>
        <v>Sudeste</v>
      </c>
      <c r="D4649" s="9">
        <v>225</v>
      </c>
      <c r="E4649" s="9">
        <v>0.71</v>
      </c>
      <c r="F4649" s="9">
        <v>0.68200000000000005</v>
      </c>
      <c r="G4649" s="9">
        <v>0.65800000000000003</v>
      </c>
      <c r="H4649" s="9">
        <v>15426.66</v>
      </c>
      <c r="I4649" s="6">
        <v>2</v>
      </c>
      <c r="J4649" s="36" t="str">
        <f t="shared" si="72"/>
        <v>Alto</v>
      </c>
      <c r="K4649" s="6">
        <f>IF(OR(B4649="",D4649="",E4649="",F4649="",G4649="",H4649=""),1,0)</f>
        <v>0</v>
      </c>
      <c r="L4649" s="6">
        <f>IF(C4649&lt;Panorama_geral!$B$3,1,0)</f>
        <v>0</v>
      </c>
      <c r="M4649" s="36">
        <f>IF(D4649&gt;Educacao_infantil!$I$3,1,0)</f>
        <v>0</v>
      </c>
      <c r="N4649" s="7">
        <f>IF(I4649&lt;Educacao_infantil!$J$3,1,0)</f>
        <v>0</v>
      </c>
      <c r="O4649" s="22"/>
    </row>
    <row r="4650" spans="1:15" x14ac:dyDescent="0.25">
      <c r="A4650" s="5" t="s">
        <v>3917</v>
      </c>
      <c r="B4650" s="6" t="s">
        <v>16</v>
      </c>
      <c r="C4650" s="9" t="str">
        <f>VLOOKUP(B4650,'De-Para_Estado_Regiao'!$B$3:$C$29,2,0)</f>
        <v>Sudeste</v>
      </c>
      <c r="D4650" s="6">
        <v>222</v>
      </c>
      <c r="E4650" s="6">
        <v>0.66</v>
      </c>
      <c r="F4650" s="6">
        <v>0.66600000000000004</v>
      </c>
      <c r="G4650" s="6">
        <v>0.51400000000000001</v>
      </c>
      <c r="H4650" s="6">
        <v>15184.91</v>
      </c>
      <c r="I4650" s="6">
        <v>2</v>
      </c>
      <c r="J4650" s="36" t="str">
        <f t="shared" si="72"/>
        <v>Médio</v>
      </c>
      <c r="K4650" s="6">
        <f>IF(OR(B4650="",D4650="",E4650="",F4650="",G4650="",H4650=""),1,0)</f>
        <v>0</v>
      </c>
      <c r="L4650" s="6">
        <f>IF(C4650&lt;Panorama_geral!$B$3,1,0)</f>
        <v>0</v>
      </c>
      <c r="M4650" s="36">
        <f>IF(D4650&gt;Educacao_infantil!$I$3,1,0)</f>
        <v>0</v>
      </c>
      <c r="N4650" s="7">
        <f>IF(I4650&lt;Educacao_infantil!$J$3,1,0)</f>
        <v>0</v>
      </c>
      <c r="O4650" s="22"/>
    </row>
    <row r="4651" spans="1:15" x14ac:dyDescent="0.25">
      <c r="A4651" s="5" t="s">
        <v>3220</v>
      </c>
      <c r="B4651" s="6" t="s">
        <v>22</v>
      </c>
      <c r="C4651" s="9" t="str">
        <f>VLOOKUP(B4651,'De-Para_Estado_Regiao'!$B$3:$C$29,2,0)</f>
        <v>Sul</v>
      </c>
      <c r="D4651" s="6">
        <v>98</v>
      </c>
      <c r="E4651" s="6">
        <v>0.68</v>
      </c>
      <c r="F4651" s="6">
        <v>0.65600000000000003</v>
      </c>
      <c r="G4651" s="6">
        <v>0.59899999999999998</v>
      </c>
      <c r="H4651" s="6">
        <v>37401.050000000003</v>
      </c>
      <c r="I4651" s="6">
        <v>1</v>
      </c>
      <c r="J4651" s="36" t="str">
        <f t="shared" si="72"/>
        <v>Médio</v>
      </c>
      <c r="K4651" s="6">
        <f>IF(OR(B4651="",D4651="",E4651="",F4651="",G4651="",H4651=""),1,0)</f>
        <v>0</v>
      </c>
      <c r="L4651" s="6">
        <f>IF(C4651&lt;Panorama_geral!$B$3,1,0)</f>
        <v>0</v>
      </c>
      <c r="M4651" s="36">
        <f>IF(D4651&gt;Educacao_infantil!$I$3,1,0)</f>
        <v>0</v>
      </c>
      <c r="N4651" s="7">
        <f>IF(I4651&lt;Educacao_infantil!$J$3,1,0)</f>
        <v>1</v>
      </c>
      <c r="O4651" s="22"/>
    </row>
    <row r="4652" spans="1:15" x14ac:dyDescent="0.25">
      <c r="A4652" s="8" t="s">
        <v>157</v>
      </c>
      <c r="B4652" s="9" t="s">
        <v>59</v>
      </c>
      <c r="C4652" s="9" t="str">
        <f>VLOOKUP(B4652,'De-Para_Estado_Regiao'!$B$3:$C$29,2,0)</f>
        <v>Sul</v>
      </c>
      <c r="D4652" s="9">
        <v>53</v>
      </c>
      <c r="E4652" s="9">
        <v>0.70599999999999996</v>
      </c>
      <c r="F4652" s="9">
        <v>0.7</v>
      </c>
      <c r="G4652" s="9">
        <v>0.59399999999999997</v>
      </c>
      <c r="H4652" s="9">
        <v>33716.35</v>
      </c>
      <c r="I4652" s="6">
        <v>2</v>
      </c>
      <c r="J4652" s="36" t="str">
        <f t="shared" si="72"/>
        <v>Alto</v>
      </c>
      <c r="K4652" s="6">
        <f>IF(OR(B4652="",D4652="",E4652="",F4652="",G4652="",H4652=""),1,0)</f>
        <v>0</v>
      </c>
      <c r="L4652" s="6">
        <f>IF(C4652&lt;Panorama_geral!$B$3,1,0)</f>
        <v>0</v>
      </c>
      <c r="M4652" s="36">
        <f>IF(D4652&gt;Educacao_infantil!$I$3,1,0)</f>
        <v>0</v>
      </c>
      <c r="N4652" s="7">
        <f>IF(I4652&lt;Educacao_infantil!$J$3,1,0)</f>
        <v>0</v>
      </c>
      <c r="O4652" s="22"/>
    </row>
    <row r="4653" spans="1:15" x14ac:dyDescent="0.25">
      <c r="A4653" s="8" t="s">
        <v>3925</v>
      </c>
      <c r="B4653" s="9" t="s">
        <v>114</v>
      </c>
      <c r="C4653" s="9" t="str">
        <f>VLOOKUP(B4653,'De-Para_Estado_Regiao'!$B$3:$C$29,2,0)</f>
        <v>Nordeste</v>
      </c>
      <c r="D4653" s="9">
        <v>162</v>
      </c>
      <c r="E4653" s="9">
        <v>0.61</v>
      </c>
      <c r="F4653" s="9">
        <v>0.57099999999999995</v>
      </c>
      <c r="G4653" s="9">
        <v>0.52700000000000002</v>
      </c>
      <c r="H4653" s="9">
        <v>17241.77</v>
      </c>
      <c r="I4653" s="6">
        <v>0</v>
      </c>
      <c r="J4653" s="36" t="str">
        <f t="shared" si="72"/>
        <v>Médio</v>
      </c>
      <c r="K4653" s="6">
        <f>IF(OR(B4653="",D4653="",E4653="",F4653="",G4653="",H4653=""),1,0)</f>
        <v>0</v>
      </c>
      <c r="L4653" s="6">
        <f>IF(C4653&lt;Panorama_geral!$B$3,1,0)</f>
        <v>0</v>
      </c>
      <c r="M4653" s="36">
        <f>IF(D4653&gt;Educacao_infantil!$I$3,1,0)</f>
        <v>0</v>
      </c>
      <c r="N4653" s="7">
        <f>IF(I4653&lt;Educacao_infantil!$J$3,1,0)</f>
        <v>1</v>
      </c>
      <c r="O4653" s="22"/>
    </row>
    <row r="4654" spans="1:15" x14ac:dyDescent="0.25">
      <c r="A4654" s="5" t="s">
        <v>3926</v>
      </c>
      <c r="B4654" s="6" t="s">
        <v>14</v>
      </c>
      <c r="C4654" s="9" t="str">
        <f>VLOOKUP(B4654,'De-Para_Estado_Regiao'!$B$3:$C$29,2,0)</f>
        <v>Sul</v>
      </c>
      <c r="D4654" s="6">
        <v>24</v>
      </c>
      <c r="E4654" s="6">
        <v>0.71</v>
      </c>
      <c r="F4654" s="6">
        <v>0.73499999999999999</v>
      </c>
      <c r="G4654" s="6">
        <v>0.57599999999999996</v>
      </c>
      <c r="H4654" s="6">
        <v>28857.51</v>
      </c>
      <c r="I4654" s="6">
        <v>6</v>
      </c>
      <c r="J4654" s="36" t="str">
        <f t="shared" si="72"/>
        <v>Alto</v>
      </c>
      <c r="K4654" s="6">
        <f>IF(OR(B4654="",D4654="",E4654="",F4654="",G4654="",H4654=""),1,0)</f>
        <v>0</v>
      </c>
      <c r="L4654" s="6">
        <f>IF(C4654&lt;Panorama_geral!$B$3,1,0)</f>
        <v>0</v>
      </c>
      <c r="M4654" s="36">
        <f>IF(D4654&gt;Educacao_infantil!$I$3,1,0)</f>
        <v>0</v>
      </c>
      <c r="N4654" s="7">
        <f>IF(I4654&lt;Educacao_infantil!$J$3,1,0)</f>
        <v>0</v>
      </c>
      <c r="O4654" s="22"/>
    </row>
    <row r="4655" spans="1:15" x14ac:dyDescent="0.25">
      <c r="A4655" s="5" t="s">
        <v>3928</v>
      </c>
      <c r="B4655" s="6" t="s">
        <v>7</v>
      </c>
      <c r="C4655" s="9" t="str">
        <f>VLOOKUP(B4655,'De-Para_Estado_Regiao'!$B$3:$C$29,2,0)</f>
        <v>Sudeste</v>
      </c>
      <c r="D4655" s="6">
        <v>199</v>
      </c>
      <c r="E4655" s="6">
        <v>0.67</v>
      </c>
      <c r="F4655" s="6">
        <v>0.66800000000000004</v>
      </c>
      <c r="G4655" s="6">
        <v>0.56299999999999994</v>
      </c>
      <c r="H4655" s="6">
        <v>18124.580000000002</v>
      </c>
      <c r="I4655" s="6">
        <v>1</v>
      </c>
      <c r="J4655" s="36" t="str">
        <f t="shared" si="72"/>
        <v>Médio</v>
      </c>
      <c r="K4655" s="6">
        <f>IF(OR(B4655="",D4655="",E4655="",F4655="",G4655="",H4655=""),1,0)</f>
        <v>0</v>
      </c>
      <c r="L4655" s="6">
        <f>IF(C4655&lt;Panorama_geral!$B$3,1,0)</f>
        <v>0</v>
      </c>
      <c r="M4655" s="36">
        <f>IF(D4655&gt;Educacao_infantil!$I$3,1,0)</f>
        <v>0</v>
      </c>
      <c r="N4655" s="7">
        <f>IF(I4655&lt;Educacao_infantil!$J$3,1,0)</f>
        <v>1</v>
      </c>
      <c r="O4655" s="22"/>
    </row>
    <row r="4656" spans="1:15" x14ac:dyDescent="0.25">
      <c r="A4656" s="8" t="s">
        <v>3929</v>
      </c>
      <c r="B4656" s="9" t="s">
        <v>16</v>
      </c>
      <c r="C4656" s="9" t="str">
        <f>VLOOKUP(B4656,'De-Para_Estado_Regiao'!$B$3:$C$29,2,0)</f>
        <v>Sudeste</v>
      </c>
      <c r="D4656" s="9">
        <v>155</v>
      </c>
      <c r="E4656" s="9">
        <v>0.63800000000000001</v>
      </c>
      <c r="F4656" s="9">
        <v>0.60199999999999998</v>
      </c>
      <c r="G4656" s="9">
        <v>0.53900000000000003</v>
      </c>
      <c r="H4656" s="9">
        <v>15029.76</v>
      </c>
      <c r="I4656" s="6">
        <v>2</v>
      </c>
      <c r="J4656" s="36" t="str">
        <f t="shared" si="72"/>
        <v>Médio</v>
      </c>
      <c r="K4656" s="6">
        <f>IF(OR(B4656="",D4656="",E4656="",F4656="",G4656="",H4656=""),1,0)</f>
        <v>0</v>
      </c>
      <c r="L4656" s="6">
        <f>IF(C4656&lt;Panorama_geral!$B$3,1,0)</f>
        <v>0</v>
      </c>
      <c r="M4656" s="36">
        <f>IF(D4656&gt;Educacao_infantil!$I$3,1,0)</f>
        <v>0</v>
      </c>
      <c r="N4656" s="7">
        <f>IF(I4656&lt;Educacao_infantil!$J$3,1,0)</f>
        <v>0</v>
      </c>
      <c r="O4656" s="22"/>
    </row>
    <row r="4657" spans="1:15" x14ac:dyDescent="0.25">
      <c r="A4657" s="5" t="s">
        <v>3930</v>
      </c>
      <c r="B4657" s="6" t="s">
        <v>111</v>
      </c>
      <c r="C4657" s="9" t="str">
        <f>VLOOKUP(B4657,'De-Para_Estado_Regiao'!$B$3:$C$29,2,0)</f>
        <v>Norte</v>
      </c>
      <c r="D4657" s="6">
        <v>286</v>
      </c>
      <c r="E4657" s="6">
        <v>0.61199999999999999</v>
      </c>
      <c r="F4657" s="6">
        <v>0.58499999999999996</v>
      </c>
      <c r="G4657" s="6">
        <v>0.49099999999999999</v>
      </c>
      <c r="H4657" s="6">
        <v>11459.07</v>
      </c>
      <c r="I4657" s="6">
        <v>0</v>
      </c>
      <c r="J4657" s="36" t="str">
        <f t="shared" si="72"/>
        <v>Médio</v>
      </c>
      <c r="K4657" s="6">
        <f>IF(OR(B4657="",D4657="",E4657="",F4657="",G4657="",H4657=""),1,0)</f>
        <v>0</v>
      </c>
      <c r="L4657" s="6">
        <f>IF(C4657&lt;Panorama_geral!$B$3,1,0)</f>
        <v>0</v>
      </c>
      <c r="M4657" s="36">
        <f>IF(D4657&gt;Educacao_infantil!$I$3,1,0)</f>
        <v>0</v>
      </c>
      <c r="N4657" s="7">
        <f>IF(I4657&lt;Educacao_infantil!$J$3,1,0)</f>
        <v>1</v>
      </c>
      <c r="O4657" s="22"/>
    </row>
    <row r="4658" spans="1:15" x14ac:dyDescent="0.25">
      <c r="A4658" s="8" t="s">
        <v>3931</v>
      </c>
      <c r="B4658" s="9" t="s">
        <v>31</v>
      </c>
      <c r="C4658" s="9" t="str">
        <f>VLOOKUP(B4658,'De-Para_Estado_Regiao'!$B$3:$C$29,2,0)</f>
        <v>Nordeste</v>
      </c>
      <c r="D4658" s="9">
        <v>254</v>
      </c>
      <c r="E4658" s="9">
        <v>0.60699999999999998</v>
      </c>
      <c r="F4658" s="9">
        <v>0.55100000000000005</v>
      </c>
      <c r="G4658" s="9">
        <v>0.53400000000000003</v>
      </c>
      <c r="H4658" s="9">
        <v>6711.93</v>
      </c>
      <c r="I4658" s="6">
        <v>2</v>
      </c>
      <c r="J4658" s="36" t="str">
        <f t="shared" si="72"/>
        <v>Médio</v>
      </c>
      <c r="K4658" s="6">
        <f>IF(OR(B4658="",D4658="",E4658="",F4658="",G4658="",H4658=""),1,0)</f>
        <v>0</v>
      </c>
      <c r="L4658" s="6">
        <f>IF(C4658&lt;Panorama_geral!$B$3,1,0)</f>
        <v>0</v>
      </c>
      <c r="M4658" s="36">
        <f>IF(D4658&gt;Educacao_infantil!$I$3,1,0)</f>
        <v>0</v>
      </c>
      <c r="N4658" s="7">
        <f>IF(I4658&lt;Educacao_infantil!$J$3,1,0)</f>
        <v>0</v>
      </c>
      <c r="O4658" s="22"/>
    </row>
    <row r="4659" spans="1:15" x14ac:dyDescent="0.25">
      <c r="A4659" s="5" t="s">
        <v>3932</v>
      </c>
      <c r="B4659" s="6" t="s">
        <v>22</v>
      </c>
      <c r="C4659" s="9" t="str">
        <f>VLOOKUP(B4659,'De-Para_Estado_Regiao'!$B$3:$C$29,2,0)</f>
        <v>Sul</v>
      </c>
      <c r="D4659" s="6">
        <v>93</v>
      </c>
      <c r="E4659" s="6">
        <v>0.70599999999999996</v>
      </c>
      <c r="F4659" s="6">
        <v>0.70299999999999996</v>
      </c>
      <c r="G4659" s="6">
        <v>0.60599999999999998</v>
      </c>
      <c r="H4659" s="6">
        <v>14200.33</v>
      </c>
      <c r="I4659" s="6">
        <v>1</v>
      </c>
      <c r="J4659" s="36" t="str">
        <f t="shared" si="72"/>
        <v>Alto</v>
      </c>
      <c r="K4659" s="6">
        <f>IF(OR(B4659="",D4659="",E4659="",F4659="",G4659="",H4659=""),1,0)</f>
        <v>0</v>
      </c>
      <c r="L4659" s="6">
        <f>IF(C4659&lt;Panorama_geral!$B$3,1,0)</f>
        <v>0</v>
      </c>
      <c r="M4659" s="36">
        <f>IF(D4659&gt;Educacao_infantil!$I$3,1,0)</f>
        <v>0</v>
      </c>
      <c r="N4659" s="7">
        <f>IF(I4659&lt;Educacao_infantil!$J$3,1,0)</f>
        <v>1</v>
      </c>
      <c r="O4659" s="22"/>
    </row>
    <row r="4660" spans="1:15" x14ac:dyDescent="0.25">
      <c r="A4660" s="5" t="s">
        <v>3934</v>
      </c>
      <c r="B4660" s="6" t="s">
        <v>16</v>
      </c>
      <c r="C4660" s="9" t="str">
        <f>VLOOKUP(B4660,'De-Para_Estado_Regiao'!$B$3:$C$29,2,0)</f>
        <v>Sudeste</v>
      </c>
      <c r="D4660" s="6">
        <v>238</v>
      </c>
      <c r="E4660" s="6">
        <v>0.61499999999999999</v>
      </c>
      <c r="F4660" s="6">
        <v>0.60899999999999999</v>
      </c>
      <c r="G4660" s="6">
        <v>0.47099999999999997</v>
      </c>
      <c r="H4660" s="6">
        <v>8973.68</v>
      </c>
      <c r="I4660" s="6">
        <v>3</v>
      </c>
      <c r="J4660" s="36" t="str">
        <f t="shared" si="72"/>
        <v>Médio</v>
      </c>
      <c r="K4660" s="6">
        <f>IF(OR(B4660="",D4660="",E4660="",F4660="",G4660="",H4660=""),1,0)</f>
        <v>0</v>
      </c>
      <c r="L4660" s="6">
        <f>IF(C4660&lt;Panorama_geral!$B$3,1,0)</f>
        <v>0</v>
      </c>
      <c r="M4660" s="36">
        <f>IF(D4660&gt;Educacao_infantil!$I$3,1,0)</f>
        <v>0</v>
      </c>
      <c r="N4660" s="7">
        <f>IF(I4660&lt;Educacao_infantil!$J$3,1,0)</f>
        <v>0</v>
      </c>
      <c r="O4660" s="22"/>
    </row>
    <row r="4661" spans="1:15" x14ac:dyDescent="0.25">
      <c r="A4661" s="8" t="s">
        <v>3935</v>
      </c>
      <c r="B4661" s="9" t="s">
        <v>22</v>
      </c>
      <c r="C4661" s="9" t="str">
        <f>VLOOKUP(B4661,'De-Para_Estado_Regiao'!$B$3:$C$29,2,0)</f>
        <v>Sul</v>
      </c>
      <c r="D4661" s="9">
        <v>118</v>
      </c>
      <c r="E4661" s="9">
        <v>0.63</v>
      </c>
      <c r="F4661" s="9">
        <v>0.63900000000000001</v>
      </c>
      <c r="G4661" s="9">
        <v>0.48899999999999999</v>
      </c>
      <c r="H4661" s="9">
        <v>19151.900000000001</v>
      </c>
      <c r="I4661" s="6">
        <v>1</v>
      </c>
      <c r="J4661" s="36" t="str">
        <f t="shared" si="72"/>
        <v>Médio</v>
      </c>
      <c r="K4661" s="6">
        <f>IF(OR(B4661="",D4661="",E4661="",F4661="",G4661="",H4661=""),1,0)</f>
        <v>0</v>
      </c>
      <c r="L4661" s="6">
        <f>IF(C4661&lt;Panorama_geral!$B$3,1,0)</f>
        <v>0</v>
      </c>
      <c r="M4661" s="36">
        <f>IF(D4661&gt;Educacao_infantil!$I$3,1,0)</f>
        <v>0</v>
      </c>
      <c r="N4661" s="7">
        <f>IF(I4661&lt;Educacao_infantil!$J$3,1,0)</f>
        <v>1</v>
      </c>
      <c r="O4661" s="22"/>
    </row>
    <row r="4662" spans="1:15" x14ac:dyDescent="0.25">
      <c r="A4662" s="8" t="s">
        <v>3937</v>
      </c>
      <c r="B4662" s="9" t="s">
        <v>31</v>
      </c>
      <c r="C4662" s="9" t="str">
        <f>VLOOKUP(B4662,'De-Para_Estado_Regiao'!$B$3:$C$29,2,0)</f>
        <v>Nordeste</v>
      </c>
      <c r="D4662" s="9">
        <v>272</v>
      </c>
      <c r="E4662" s="9">
        <v>0.622</v>
      </c>
      <c r="F4662" s="9">
        <v>0.59</v>
      </c>
      <c r="G4662" s="9">
        <v>0.55100000000000005</v>
      </c>
      <c r="H4662" s="9">
        <v>6417.65</v>
      </c>
      <c r="I4662" s="6">
        <v>1</v>
      </c>
      <c r="J4662" s="36" t="str">
        <f t="shared" si="72"/>
        <v>Médio</v>
      </c>
      <c r="K4662" s="6">
        <f>IF(OR(B4662="",D4662="",E4662="",F4662="",G4662="",H4662=""),1,0)</f>
        <v>0</v>
      </c>
      <c r="L4662" s="6">
        <f>IF(C4662&lt;Panorama_geral!$B$3,1,0)</f>
        <v>0</v>
      </c>
      <c r="M4662" s="36">
        <f>IF(D4662&gt;Educacao_infantil!$I$3,1,0)</f>
        <v>0</v>
      </c>
      <c r="N4662" s="7">
        <f>IF(I4662&lt;Educacao_infantil!$J$3,1,0)</f>
        <v>1</v>
      </c>
      <c r="O4662" s="22"/>
    </row>
    <row r="4663" spans="1:15" x14ac:dyDescent="0.25">
      <c r="A4663" s="5" t="s">
        <v>3938</v>
      </c>
      <c r="B4663" s="6" t="s">
        <v>7</v>
      </c>
      <c r="C4663" s="9" t="str">
        <f>VLOOKUP(B4663,'De-Para_Estado_Regiao'!$B$3:$C$29,2,0)</f>
        <v>Sudeste</v>
      </c>
      <c r="D4663" s="6">
        <v>129</v>
      </c>
      <c r="E4663" s="6">
        <v>0.74</v>
      </c>
      <c r="F4663" s="6">
        <v>0.69299999999999995</v>
      </c>
      <c r="G4663" s="6">
        <v>0.71399999999999997</v>
      </c>
      <c r="H4663" s="6">
        <v>30148.17</v>
      </c>
      <c r="I4663" s="6">
        <v>2</v>
      </c>
      <c r="J4663" s="36" t="str">
        <f t="shared" si="72"/>
        <v>Alto</v>
      </c>
      <c r="K4663" s="6">
        <f>IF(OR(B4663="",D4663="",E4663="",F4663="",G4663="",H4663=""),1,0)</f>
        <v>0</v>
      </c>
      <c r="L4663" s="6">
        <f>IF(C4663&lt;Panorama_geral!$B$3,1,0)</f>
        <v>0</v>
      </c>
      <c r="M4663" s="36">
        <f>IF(D4663&gt;Educacao_infantil!$I$3,1,0)</f>
        <v>0</v>
      </c>
      <c r="N4663" s="7">
        <f>IF(I4663&lt;Educacao_infantil!$J$3,1,0)</f>
        <v>0</v>
      </c>
      <c r="O4663" s="22"/>
    </row>
    <row r="4664" spans="1:15" x14ac:dyDescent="0.25">
      <c r="A4664" s="8" t="s">
        <v>3939</v>
      </c>
      <c r="B4664" s="9" t="s">
        <v>111</v>
      </c>
      <c r="C4664" s="9" t="str">
        <f>VLOOKUP(B4664,'De-Para_Estado_Regiao'!$B$3:$C$29,2,0)</f>
        <v>Norte</v>
      </c>
      <c r="D4664" s="9">
        <v>123</v>
      </c>
      <c r="E4664" s="9">
        <v>0.63800000000000001</v>
      </c>
      <c r="F4664" s="9">
        <v>0.56999999999999995</v>
      </c>
      <c r="G4664" s="9">
        <v>0.57099999999999995</v>
      </c>
      <c r="H4664" s="9">
        <v>24058.35</v>
      </c>
      <c r="I4664" s="6">
        <v>1</v>
      </c>
      <c r="J4664" s="36" t="str">
        <f t="shared" si="72"/>
        <v>Médio</v>
      </c>
      <c r="K4664" s="6">
        <f>IF(OR(B4664="",D4664="",E4664="",F4664="",G4664="",H4664=""),1,0)</f>
        <v>0</v>
      </c>
      <c r="L4664" s="6">
        <f>IF(C4664&lt;Panorama_geral!$B$3,1,0)</f>
        <v>0</v>
      </c>
      <c r="M4664" s="36">
        <f>IF(D4664&gt;Educacao_infantil!$I$3,1,0)</f>
        <v>0</v>
      </c>
      <c r="N4664" s="7">
        <f>IF(I4664&lt;Educacao_infantil!$J$3,1,0)</f>
        <v>1</v>
      </c>
      <c r="O4664" s="22"/>
    </row>
    <row r="4665" spans="1:15" x14ac:dyDescent="0.25">
      <c r="A4665" s="8" t="s">
        <v>3941</v>
      </c>
      <c r="B4665" s="9" t="s">
        <v>14</v>
      </c>
      <c r="C4665" s="9" t="str">
        <f>VLOOKUP(B4665,'De-Para_Estado_Regiao'!$B$3:$C$29,2,0)</f>
        <v>Sul</v>
      </c>
      <c r="D4665" s="9">
        <v>44</v>
      </c>
      <c r="E4665" s="9">
        <v>0.68700000000000006</v>
      </c>
      <c r="F4665" s="9">
        <v>0.74299999999999999</v>
      </c>
      <c r="G4665" s="9">
        <v>0.51500000000000001</v>
      </c>
      <c r="H4665" s="9">
        <v>19976.48</v>
      </c>
      <c r="I4665" s="6">
        <v>12</v>
      </c>
      <c r="J4665" s="36" t="str">
        <f t="shared" si="72"/>
        <v>Médio</v>
      </c>
      <c r="K4665" s="6">
        <f>IF(OR(B4665="",D4665="",E4665="",F4665="",G4665="",H4665=""),1,0)</f>
        <v>0</v>
      </c>
      <c r="L4665" s="6">
        <f>IF(C4665&lt;Panorama_geral!$B$3,1,0)</f>
        <v>0</v>
      </c>
      <c r="M4665" s="36">
        <f>IF(D4665&gt;Educacao_infantil!$I$3,1,0)</f>
        <v>0</v>
      </c>
      <c r="N4665" s="7">
        <f>IF(I4665&lt;Educacao_infantil!$J$3,1,0)</f>
        <v>0</v>
      </c>
      <c r="O4665" s="22"/>
    </row>
    <row r="4666" spans="1:15" x14ac:dyDescent="0.25">
      <c r="A4666" s="8" t="s">
        <v>3943</v>
      </c>
      <c r="B4666" s="9" t="s">
        <v>14</v>
      </c>
      <c r="C4666" s="9" t="str">
        <f>VLOOKUP(B4666,'De-Para_Estado_Regiao'!$B$3:$C$29,2,0)</f>
        <v>Sul</v>
      </c>
      <c r="D4666" s="9">
        <v>38</v>
      </c>
      <c r="E4666" s="9">
        <v>0.73</v>
      </c>
      <c r="F4666" s="9">
        <v>0.74</v>
      </c>
      <c r="G4666" s="9">
        <v>0.60299999999999998</v>
      </c>
      <c r="H4666" s="9">
        <v>27415.759999999998</v>
      </c>
      <c r="I4666" s="6">
        <v>4</v>
      </c>
      <c r="J4666" s="36" t="str">
        <f t="shared" si="72"/>
        <v>Alto</v>
      </c>
      <c r="K4666" s="6">
        <f>IF(OR(B4666="",D4666="",E4666="",F4666="",G4666="",H4666=""),1,0)</f>
        <v>0</v>
      </c>
      <c r="L4666" s="6">
        <f>IF(C4666&lt;Panorama_geral!$B$3,1,0)</f>
        <v>0</v>
      </c>
      <c r="M4666" s="36">
        <f>IF(D4666&gt;Educacao_infantil!$I$3,1,0)</f>
        <v>0</v>
      </c>
      <c r="N4666" s="7">
        <f>IF(I4666&lt;Educacao_infantil!$J$3,1,0)</f>
        <v>0</v>
      </c>
      <c r="O4666" s="22"/>
    </row>
    <row r="4667" spans="1:15" x14ac:dyDescent="0.25">
      <c r="A4667" s="5" t="s">
        <v>3944</v>
      </c>
      <c r="B4667" s="6" t="s">
        <v>16</v>
      </c>
      <c r="C4667" s="9" t="str">
        <f>VLOOKUP(B4667,'De-Para_Estado_Regiao'!$B$3:$C$29,2,0)</f>
        <v>Sudeste</v>
      </c>
      <c r="D4667" s="6">
        <v>188</v>
      </c>
      <c r="E4667" s="6">
        <v>0.69599999999999995</v>
      </c>
      <c r="F4667" s="6">
        <v>0.68</v>
      </c>
      <c r="G4667" s="6">
        <v>0.61</v>
      </c>
      <c r="H4667" s="6">
        <v>19432.650000000001</v>
      </c>
      <c r="I4667" s="6">
        <v>6</v>
      </c>
      <c r="J4667" s="36" t="str">
        <f t="shared" si="72"/>
        <v>Médio</v>
      </c>
      <c r="K4667" s="6">
        <f>IF(OR(B4667="",D4667="",E4667="",F4667="",G4667="",H4667=""),1,0)</f>
        <v>0</v>
      </c>
      <c r="L4667" s="6">
        <f>IF(C4667&lt;Panorama_geral!$B$3,1,0)</f>
        <v>0</v>
      </c>
      <c r="M4667" s="36">
        <f>IF(D4667&gt;Educacao_infantil!$I$3,1,0)</f>
        <v>0</v>
      </c>
      <c r="N4667" s="7">
        <f>IF(I4667&lt;Educacao_infantil!$J$3,1,0)</f>
        <v>0</v>
      </c>
      <c r="O4667" s="22"/>
    </row>
    <row r="4668" spans="1:15" x14ac:dyDescent="0.25">
      <c r="A4668" s="8" t="s">
        <v>3945</v>
      </c>
      <c r="B4668" s="9" t="s">
        <v>16</v>
      </c>
      <c r="C4668" s="9" t="str">
        <f>VLOOKUP(B4668,'De-Para_Estado_Regiao'!$B$3:$C$29,2,0)</f>
        <v>Sudeste</v>
      </c>
      <c r="D4668" s="9">
        <v>98</v>
      </c>
      <c r="E4668" s="9">
        <v>0.70799999999999996</v>
      </c>
      <c r="F4668" s="9">
        <v>0.68799999999999994</v>
      </c>
      <c r="G4668" s="9">
        <v>0.61099999999999999</v>
      </c>
      <c r="H4668" s="9">
        <v>20566.88</v>
      </c>
      <c r="I4668" s="6">
        <v>6</v>
      </c>
      <c r="J4668" s="36" t="str">
        <f t="shared" si="72"/>
        <v>Alto</v>
      </c>
      <c r="K4668" s="6">
        <f>IF(OR(B4668="",D4668="",E4668="",F4668="",G4668="",H4668=""),1,0)</f>
        <v>0</v>
      </c>
      <c r="L4668" s="6">
        <f>IF(C4668&lt;Panorama_geral!$B$3,1,0)</f>
        <v>0</v>
      </c>
      <c r="M4668" s="36">
        <f>IF(D4668&gt;Educacao_infantil!$I$3,1,0)</f>
        <v>0</v>
      </c>
      <c r="N4668" s="7">
        <f>IF(I4668&lt;Educacao_infantil!$J$3,1,0)</f>
        <v>0</v>
      </c>
      <c r="O4668" s="22"/>
    </row>
    <row r="4669" spans="1:15" x14ac:dyDescent="0.25">
      <c r="A4669" s="8" t="s">
        <v>3947</v>
      </c>
      <c r="B4669" s="9" t="s">
        <v>16</v>
      </c>
      <c r="C4669" s="9" t="str">
        <f>VLOOKUP(B4669,'De-Para_Estado_Regiao'!$B$3:$C$29,2,0)</f>
        <v>Sudeste</v>
      </c>
      <c r="D4669" s="9">
        <v>379</v>
      </c>
      <c r="E4669" s="9">
        <v>0.628</v>
      </c>
      <c r="F4669" s="9">
        <v>0.61299999999999999</v>
      </c>
      <c r="G4669" s="9">
        <v>0.50600000000000001</v>
      </c>
      <c r="H4669" s="9">
        <v>7623.93</v>
      </c>
      <c r="I4669" s="6">
        <v>9</v>
      </c>
      <c r="J4669" s="36" t="str">
        <f t="shared" si="72"/>
        <v>Médio</v>
      </c>
      <c r="K4669" s="6">
        <f>IF(OR(B4669="",D4669="",E4669="",F4669="",G4669="",H4669=""),1,0)</f>
        <v>0</v>
      </c>
      <c r="L4669" s="6">
        <f>IF(C4669&lt;Panorama_geral!$B$3,1,0)</f>
        <v>0</v>
      </c>
      <c r="M4669" s="36">
        <f>IF(D4669&gt;Educacao_infantil!$I$3,1,0)</f>
        <v>0</v>
      </c>
      <c r="N4669" s="7">
        <f>IF(I4669&lt;Educacao_infantil!$J$3,1,0)</f>
        <v>0</v>
      </c>
      <c r="O4669" s="22"/>
    </row>
    <row r="4670" spans="1:15" x14ac:dyDescent="0.25">
      <c r="A4670" s="5" t="s">
        <v>3948</v>
      </c>
      <c r="B4670" s="6" t="s">
        <v>148</v>
      </c>
      <c r="C4670" s="9" t="str">
        <f>VLOOKUP(B4670,'De-Para_Estado_Regiao'!$B$3:$C$29,2,0)</f>
        <v>Norte</v>
      </c>
      <c r="D4670" s="6">
        <v>88</v>
      </c>
      <c r="E4670" s="6">
        <v>0.64300000000000002</v>
      </c>
      <c r="F4670" s="6">
        <v>0.65300000000000002</v>
      </c>
      <c r="G4670" s="6">
        <v>0.498</v>
      </c>
      <c r="H4670" s="6">
        <v>16651.03</v>
      </c>
      <c r="I4670" s="6">
        <v>1</v>
      </c>
      <c r="J4670" s="36" t="str">
        <f t="shared" si="72"/>
        <v>Médio</v>
      </c>
      <c r="K4670" s="6">
        <f>IF(OR(B4670="",D4670="",E4670="",F4670="",G4670="",H4670=""),1,0)</f>
        <v>0</v>
      </c>
      <c r="L4670" s="6">
        <f>IF(C4670&lt;Panorama_geral!$B$3,1,0)</f>
        <v>0</v>
      </c>
      <c r="M4670" s="36">
        <f>IF(D4670&gt;Educacao_infantil!$I$3,1,0)</f>
        <v>0</v>
      </c>
      <c r="N4670" s="7">
        <f>IF(I4670&lt;Educacao_infantil!$J$3,1,0)</f>
        <v>1</v>
      </c>
      <c r="O4670" s="22"/>
    </row>
    <row r="4671" spans="1:15" x14ac:dyDescent="0.25">
      <c r="A4671" s="5" t="s">
        <v>3951</v>
      </c>
      <c r="B4671" s="6" t="s">
        <v>31</v>
      </c>
      <c r="C4671" s="9" t="str">
        <f>VLOOKUP(B4671,'De-Para_Estado_Regiao'!$B$3:$C$29,2,0)</f>
        <v>Nordeste</v>
      </c>
      <c r="D4671" s="6">
        <v>352</v>
      </c>
      <c r="E4671" s="6">
        <v>0.60899999999999999</v>
      </c>
      <c r="F4671" s="6">
        <v>0.53700000000000003</v>
      </c>
      <c r="G4671" s="6">
        <v>0.58699999999999997</v>
      </c>
      <c r="H4671" s="6">
        <v>7994.37</v>
      </c>
      <c r="I4671" s="6">
        <v>3</v>
      </c>
      <c r="J4671" s="36" t="str">
        <f t="shared" si="72"/>
        <v>Médio</v>
      </c>
      <c r="K4671" s="6">
        <f>IF(OR(B4671="",D4671="",E4671="",F4671="",G4671="",H4671=""),1,0)</f>
        <v>0</v>
      </c>
      <c r="L4671" s="6">
        <f>IF(C4671&lt;Panorama_geral!$B$3,1,0)</f>
        <v>0</v>
      </c>
      <c r="M4671" s="36">
        <f>IF(D4671&gt;Educacao_infantil!$I$3,1,0)</f>
        <v>0</v>
      </c>
      <c r="N4671" s="7">
        <f>IF(I4671&lt;Educacao_infantil!$J$3,1,0)</f>
        <v>0</v>
      </c>
      <c r="O4671" s="22"/>
    </row>
    <row r="4672" spans="1:15" x14ac:dyDescent="0.25">
      <c r="A4672" s="8" t="s">
        <v>3952</v>
      </c>
      <c r="B4672" s="9" t="s">
        <v>14</v>
      </c>
      <c r="C4672" s="9" t="str">
        <f>VLOOKUP(B4672,'De-Para_Estado_Regiao'!$B$3:$C$29,2,0)</f>
        <v>Sul</v>
      </c>
      <c r="D4672" s="9">
        <v>78</v>
      </c>
      <c r="E4672" s="9">
        <v>0.70599999999999996</v>
      </c>
      <c r="F4672" s="9">
        <v>0.73399999999999999</v>
      </c>
      <c r="G4672" s="9">
        <v>0.59399999999999997</v>
      </c>
      <c r="H4672" s="9">
        <v>19798.23</v>
      </c>
      <c r="I4672" s="6">
        <v>1</v>
      </c>
      <c r="J4672" s="36" t="str">
        <f t="shared" si="72"/>
        <v>Alto</v>
      </c>
      <c r="K4672" s="6">
        <f>IF(OR(B4672="",D4672="",E4672="",F4672="",G4672="",H4672=""),1,0)</f>
        <v>0</v>
      </c>
      <c r="L4672" s="6">
        <f>IF(C4672&lt;Panorama_geral!$B$3,1,0)</f>
        <v>0</v>
      </c>
      <c r="M4672" s="36">
        <f>IF(D4672&gt;Educacao_infantil!$I$3,1,0)</f>
        <v>0</v>
      </c>
      <c r="N4672" s="7">
        <f>IF(I4672&lt;Educacao_infantil!$J$3,1,0)</f>
        <v>1</v>
      </c>
      <c r="O4672" s="22"/>
    </row>
    <row r="4673" spans="1:15" x14ac:dyDescent="0.25">
      <c r="A4673" s="5" t="s">
        <v>1598</v>
      </c>
      <c r="B4673" s="6" t="s">
        <v>24</v>
      </c>
      <c r="C4673" s="9" t="str">
        <f>VLOOKUP(B4673,'De-Para_Estado_Regiao'!$B$3:$C$29,2,0)</f>
        <v>Nordeste</v>
      </c>
      <c r="D4673" s="6">
        <v>428</v>
      </c>
      <c r="E4673" s="6">
        <v>0.60699999999999998</v>
      </c>
      <c r="F4673" s="6">
        <v>0.55100000000000005</v>
      </c>
      <c r="G4673" s="6">
        <v>0.55000000000000004</v>
      </c>
      <c r="H4673" s="6">
        <v>5458.28</v>
      </c>
      <c r="I4673" s="6">
        <v>13</v>
      </c>
      <c r="J4673" s="36" t="str">
        <f t="shared" si="72"/>
        <v>Médio</v>
      </c>
      <c r="K4673" s="6">
        <f>IF(OR(B4673="",D4673="",E4673="",F4673="",G4673="",H4673=""),1,0)</f>
        <v>0</v>
      </c>
      <c r="L4673" s="6">
        <f>IF(C4673&lt;Panorama_geral!$B$3,1,0)</f>
        <v>0</v>
      </c>
      <c r="M4673" s="36">
        <f>IF(D4673&gt;Educacao_infantil!$I$3,1,0)</f>
        <v>0</v>
      </c>
      <c r="N4673" s="7">
        <f>IF(I4673&lt;Educacao_infantil!$J$3,1,0)</f>
        <v>0</v>
      </c>
      <c r="O4673" s="22"/>
    </row>
    <row r="4674" spans="1:15" x14ac:dyDescent="0.25">
      <c r="A4674" s="5" t="s">
        <v>3954</v>
      </c>
      <c r="B4674" s="6" t="s">
        <v>16</v>
      </c>
      <c r="C4674" s="9" t="str">
        <f>VLOOKUP(B4674,'De-Para_Estado_Regiao'!$B$3:$C$29,2,0)</f>
        <v>Sudeste</v>
      </c>
      <c r="D4674" s="6">
        <v>223</v>
      </c>
      <c r="E4674" s="6">
        <v>0.69499999999999995</v>
      </c>
      <c r="F4674" s="6">
        <v>0.65100000000000002</v>
      </c>
      <c r="G4674" s="6">
        <v>0.626</v>
      </c>
      <c r="H4674" s="6">
        <v>15776.68</v>
      </c>
      <c r="I4674" s="6">
        <v>6</v>
      </c>
      <c r="J4674" s="36" t="str">
        <f t="shared" si="72"/>
        <v>Médio</v>
      </c>
      <c r="K4674" s="6">
        <f>IF(OR(B4674="",D4674="",E4674="",F4674="",G4674="",H4674=""),1,0)</f>
        <v>0</v>
      </c>
      <c r="L4674" s="6">
        <f>IF(C4674&lt;Panorama_geral!$B$3,1,0)</f>
        <v>0</v>
      </c>
      <c r="M4674" s="36">
        <f>IF(D4674&gt;Educacao_infantil!$I$3,1,0)</f>
        <v>0</v>
      </c>
      <c r="N4674" s="7">
        <f>IF(I4674&lt;Educacao_infantil!$J$3,1,0)</f>
        <v>0</v>
      </c>
      <c r="O4674" s="22"/>
    </row>
    <row r="4675" spans="1:15" x14ac:dyDescent="0.25">
      <c r="A4675" s="8" t="s">
        <v>3955</v>
      </c>
      <c r="B4675" s="9" t="s">
        <v>33</v>
      </c>
      <c r="C4675" s="9" t="str">
        <f>VLOOKUP(B4675,'De-Para_Estado_Regiao'!$B$3:$C$29,2,0)</f>
        <v>Centro-Oeste</v>
      </c>
      <c r="D4675" s="9">
        <v>99</v>
      </c>
      <c r="E4675" s="9">
        <v>0.69</v>
      </c>
      <c r="F4675" s="9">
        <v>0.68799999999999994</v>
      </c>
      <c r="G4675" s="9">
        <v>0.57399999999999995</v>
      </c>
      <c r="H4675" s="9">
        <v>30242.79</v>
      </c>
      <c r="I4675" s="6">
        <v>4</v>
      </c>
      <c r="J4675" s="36" t="str">
        <f t="shared" si="72"/>
        <v>Médio</v>
      </c>
      <c r="K4675" s="6">
        <f>IF(OR(B4675="",D4675="",E4675="",F4675="",G4675="",H4675=""),1,0)</f>
        <v>0</v>
      </c>
      <c r="L4675" s="6">
        <f>IF(C4675&lt;Panorama_geral!$B$3,1,0)</f>
        <v>0</v>
      </c>
      <c r="M4675" s="36">
        <f>IF(D4675&gt;Educacao_infantil!$I$3,1,0)</f>
        <v>0</v>
      </c>
      <c r="N4675" s="7">
        <f>IF(I4675&lt;Educacao_infantil!$J$3,1,0)</f>
        <v>0</v>
      </c>
      <c r="O4675" s="22"/>
    </row>
    <row r="4676" spans="1:15" x14ac:dyDescent="0.25">
      <c r="A4676" s="5" t="s">
        <v>3956</v>
      </c>
      <c r="B4676" s="6" t="s">
        <v>72</v>
      </c>
      <c r="C4676" s="9" t="str">
        <f>VLOOKUP(B4676,'De-Para_Estado_Regiao'!$B$3:$C$29,2,0)</f>
        <v>Nordeste</v>
      </c>
      <c r="D4676" s="6">
        <v>406</v>
      </c>
      <c r="E4676" s="6">
        <v>0.64200000000000002</v>
      </c>
      <c r="F4676" s="6">
        <v>0.61099999999999999</v>
      </c>
      <c r="G4676" s="6">
        <v>0.56000000000000005</v>
      </c>
      <c r="H4676" s="6">
        <v>8873.65</v>
      </c>
      <c r="I4676" s="6">
        <v>4</v>
      </c>
      <c r="J4676" s="36" t="str">
        <f t="shared" si="72"/>
        <v>Médio</v>
      </c>
      <c r="K4676" s="6">
        <f>IF(OR(B4676="",D4676="",E4676="",F4676="",G4676="",H4676=""),1,0)</f>
        <v>0</v>
      </c>
      <c r="L4676" s="6">
        <f>IF(C4676&lt;Panorama_geral!$B$3,1,0)</f>
        <v>0</v>
      </c>
      <c r="M4676" s="36">
        <f>IF(D4676&gt;Educacao_infantil!$I$3,1,0)</f>
        <v>0</v>
      </c>
      <c r="N4676" s="7">
        <f>IF(I4676&lt;Educacao_infantil!$J$3,1,0)</f>
        <v>0</v>
      </c>
      <c r="O4676" s="22"/>
    </row>
    <row r="4677" spans="1:15" x14ac:dyDescent="0.25">
      <c r="A4677" s="8" t="s">
        <v>3957</v>
      </c>
      <c r="B4677" s="9" t="s">
        <v>22</v>
      </c>
      <c r="C4677" s="9" t="str">
        <f>VLOOKUP(B4677,'De-Para_Estado_Regiao'!$B$3:$C$29,2,0)</f>
        <v>Sul</v>
      </c>
      <c r="D4677" s="9">
        <v>122</v>
      </c>
      <c r="E4677" s="9">
        <v>0.71299999999999997</v>
      </c>
      <c r="F4677" s="9">
        <v>0.68600000000000005</v>
      </c>
      <c r="G4677" s="9">
        <v>0.627</v>
      </c>
      <c r="H4677" s="9">
        <v>21429.81</v>
      </c>
      <c r="I4677" s="6">
        <v>3</v>
      </c>
      <c r="J4677" s="36" t="str">
        <f t="shared" si="72"/>
        <v>Alto</v>
      </c>
      <c r="K4677" s="6">
        <f>IF(OR(B4677="",D4677="",E4677="",F4677="",G4677="",H4677=""),1,0)</f>
        <v>0</v>
      </c>
      <c r="L4677" s="6">
        <f>IF(C4677&lt;Panorama_geral!$B$3,1,0)</f>
        <v>0</v>
      </c>
      <c r="M4677" s="36">
        <f>IF(D4677&gt;Educacao_infantil!$I$3,1,0)</f>
        <v>0</v>
      </c>
      <c r="N4677" s="7">
        <f>IF(I4677&lt;Educacao_infantil!$J$3,1,0)</f>
        <v>0</v>
      </c>
      <c r="O4677" s="22"/>
    </row>
    <row r="4678" spans="1:15" x14ac:dyDescent="0.25">
      <c r="A4678" s="5" t="s">
        <v>3958</v>
      </c>
      <c r="B4678" s="6" t="s">
        <v>33</v>
      </c>
      <c r="C4678" s="9" t="str">
        <f>VLOOKUP(B4678,'De-Para_Estado_Regiao'!$B$3:$C$29,2,0)</f>
        <v>Centro-Oeste</v>
      </c>
      <c r="D4678" s="6">
        <v>259</v>
      </c>
      <c r="E4678" s="6">
        <v>0.7</v>
      </c>
      <c r="F4678" s="6">
        <v>0.66900000000000004</v>
      </c>
      <c r="G4678" s="6">
        <v>0.63100000000000001</v>
      </c>
      <c r="H4678" s="6">
        <v>13707.17</v>
      </c>
      <c r="I4678" s="6">
        <v>5</v>
      </c>
      <c r="J4678" s="36" t="str">
        <f t="shared" ref="J4678:J4741" si="73">IF(E4678&lt;0.55,"Baixo", IF(E4678&lt;0.7,"Médio", IF(E4678&lt;0.8,"Alto","Muito Alto")))</f>
        <v>Alto</v>
      </c>
      <c r="K4678" s="6">
        <f>IF(OR(B4678="",D4678="",E4678="",F4678="",G4678="",H4678=""),1,0)</f>
        <v>0</v>
      </c>
      <c r="L4678" s="6">
        <f>IF(C4678&lt;Panorama_geral!$B$3,1,0)</f>
        <v>0</v>
      </c>
      <c r="M4678" s="36">
        <f>IF(D4678&gt;Educacao_infantil!$I$3,1,0)</f>
        <v>0</v>
      </c>
      <c r="N4678" s="7">
        <f>IF(I4678&lt;Educacao_infantil!$J$3,1,0)</f>
        <v>0</v>
      </c>
      <c r="O4678" s="22"/>
    </row>
    <row r="4679" spans="1:15" x14ac:dyDescent="0.25">
      <c r="A4679" s="8" t="s">
        <v>3959</v>
      </c>
      <c r="B4679" s="9" t="s">
        <v>7</v>
      </c>
      <c r="C4679" s="9" t="str">
        <f>VLOOKUP(B4679,'De-Para_Estado_Regiao'!$B$3:$C$29,2,0)</f>
        <v>Sudeste</v>
      </c>
      <c r="D4679" s="9">
        <v>103</v>
      </c>
      <c r="E4679" s="9">
        <v>0.66</v>
      </c>
      <c r="F4679" s="9">
        <v>0.61699999999999999</v>
      </c>
      <c r="G4679" s="9">
        <v>0.59899999999999998</v>
      </c>
      <c r="H4679" s="9">
        <v>14551.58</v>
      </c>
      <c r="I4679" s="6">
        <v>0</v>
      </c>
      <c r="J4679" s="36" t="str">
        <f t="shared" si="73"/>
        <v>Médio</v>
      </c>
      <c r="K4679" s="6">
        <f>IF(OR(B4679="",D4679="",E4679="",F4679="",G4679="",H4679=""),1,0)</f>
        <v>0</v>
      </c>
      <c r="L4679" s="6">
        <f>IF(C4679&lt;Panorama_geral!$B$3,1,0)</f>
        <v>0</v>
      </c>
      <c r="M4679" s="36">
        <f>IF(D4679&gt;Educacao_infantil!$I$3,1,0)</f>
        <v>0</v>
      </c>
      <c r="N4679" s="7">
        <f>IF(I4679&lt;Educacao_infantil!$J$3,1,0)</f>
        <v>1</v>
      </c>
      <c r="O4679" s="22"/>
    </row>
    <row r="4680" spans="1:15" x14ac:dyDescent="0.25">
      <c r="A4680" s="5" t="s">
        <v>3960</v>
      </c>
      <c r="B4680" s="6" t="s">
        <v>14</v>
      </c>
      <c r="C4680" s="9" t="str">
        <f>VLOOKUP(B4680,'De-Para_Estado_Regiao'!$B$3:$C$29,2,0)</f>
        <v>Sul</v>
      </c>
      <c r="D4680" s="6">
        <v>20</v>
      </c>
      <c r="E4680" s="6">
        <v>0.76800000000000002</v>
      </c>
      <c r="F4680" s="6">
        <v>0.76400000000000001</v>
      </c>
      <c r="G4680" s="6">
        <v>0.70799999999999996</v>
      </c>
      <c r="H4680" s="6">
        <v>42096.639999999999</v>
      </c>
      <c r="I4680" s="6">
        <v>0</v>
      </c>
      <c r="J4680" s="36" t="str">
        <f t="shared" si="73"/>
        <v>Alto</v>
      </c>
      <c r="K4680" s="6">
        <f>IF(OR(B4680="",D4680="",E4680="",F4680="",G4680="",H4680=""),1,0)</f>
        <v>0</v>
      </c>
      <c r="L4680" s="6">
        <f>IF(C4680&lt;Panorama_geral!$B$3,1,0)</f>
        <v>0</v>
      </c>
      <c r="M4680" s="36">
        <f>IF(D4680&gt;Educacao_infantil!$I$3,1,0)</f>
        <v>0</v>
      </c>
      <c r="N4680" s="7">
        <f>IF(I4680&lt;Educacao_infantil!$J$3,1,0)</f>
        <v>1</v>
      </c>
      <c r="O4680" s="22"/>
    </row>
    <row r="4681" spans="1:15" x14ac:dyDescent="0.25">
      <c r="A4681" s="8" t="s">
        <v>3961</v>
      </c>
      <c r="B4681" s="9" t="s">
        <v>33</v>
      </c>
      <c r="C4681" s="9" t="str">
        <f>VLOOKUP(B4681,'De-Para_Estado_Regiao'!$B$3:$C$29,2,0)</f>
        <v>Centro-Oeste</v>
      </c>
      <c r="D4681" s="9">
        <v>388</v>
      </c>
      <c r="E4681" s="9">
        <v>0.66</v>
      </c>
      <c r="F4681" s="9">
        <v>0.65400000000000003</v>
      </c>
      <c r="G4681" s="9">
        <v>0.53300000000000003</v>
      </c>
      <c r="H4681" s="9">
        <v>11314.24</v>
      </c>
      <c r="I4681" s="6">
        <v>3</v>
      </c>
      <c r="J4681" s="36" t="str">
        <f t="shared" si="73"/>
        <v>Médio</v>
      </c>
      <c r="K4681" s="6">
        <f>IF(OR(B4681="",D4681="",E4681="",F4681="",G4681="",H4681=""),1,0)</f>
        <v>0</v>
      </c>
      <c r="L4681" s="6">
        <f>IF(C4681&lt;Panorama_geral!$B$3,1,0)</f>
        <v>0</v>
      </c>
      <c r="M4681" s="36">
        <f>IF(D4681&gt;Educacao_infantil!$I$3,1,0)</f>
        <v>0</v>
      </c>
      <c r="N4681" s="7">
        <f>IF(I4681&lt;Educacao_infantil!$J$3,1,0)</f>
        <v>0</v>
      </c>
      <c r="O4681" s="22"/>
    </row>
    <row r="4682" spans="1:15" x14ac:dyDescent="0.25">
      <c r="A4682" s="5" t="s">
        <v>3962</v>
      </c>
      <c r="B4682" s="6" t="s">
        <v>16</v>
      </c>
      <c r="C4682" s="9" t="str">
        <f>VLOOKUP(B4682,'De-Para_Estado_Regiao'!$B$3:$C$29,2,0)</f>
        <v>Sudeste</v>
      </c>
      <c r="D4682" s="6">
        <v>127</v>
      </c>
      <c r="E4682" s="6">
        <v>0.64800000000000002</v>
      </c>
      <c r="F4682" s="6">
        <v>0.67600000000000005</v>
      </c>
      <c r="G4682" s="6">
        <v>0.501</v>
      </c>
      <c r="H4682" s="6">
        <v>14230.24</v>
      </c>
      <c r="I4682" s="6">
        <v>2</v>
      </c>
      <c r="J4682" s="36" t="str">
        <f t="shared" si="73"/>
        <v>Médio</v>
      </c>
      <c r="K4682" s="6">
        <f>IF(OR(B4682="",D4682="",E4682="",F4682="",G4682="",H4682=""),1,0)</f>
        <v>0</v>
      </c>
      <c r="L4682" s="6">
        <f>IF(C4682&lt;Panorama_geral!$B$3,1,0)</f>
        <v>0</v>
      </c>
      <c r="M4682" s="36">
        <f>IF(D4682&gt;Educacao_infantil!$I$3,1,0)</f>
        <v>0</v>
      </c>
      <c r="N4682" s="7">
        <f>IF(I4682&lt;Educacao_infantil!$J$3,1,0)</f>
        <v>0</v>
      </c>
      <c r="O4682" s="22"/>
    </row>
    <row r="4683" spans="1:15" x14ac:dyDescent="0.25">
      <c r="A4683" s="8" t="s">
        <v>3964</v>
      </c>
      <c r="B4683" s="9" t="s">
        <v>24</v>
      </c>
      <c r="C4683" s="9" t="str">
        <f>VLOOKUP(B4683,'De-Para_Estado_Regiao'!$B$3:$C$29,2,0)</f>
        <v>Nordeste</v>
      </c>
      <c r="D4683" s="9">
        <v>341</v>
      </c>
      <c r="E4683" s="9">
        <v>0.59899999999999998</v>
      </c>
      <c r="F4683" s="9">
        <v>0.58199999999999996</v>
      </c>
      <c r="G4683" s="9">
        <v>0.48</v>
      </c>
      <c r="H4683" s="9">
        <v>6675.4</v>
      </c>
      <c r="I4683" s="6">
        <v>0</v>
      </c>
      <c r="J4683" s="36" t="str">
        <f t="shared" si="73"/>
        <v>Médio</v>
      </c>
      <c r="K4683" s="6">
        <f>IF(OR(B4683="",D4683="",E4683="",F4683="",G4683="",H4683=""),1,0)</f>
        <v>0</v>
      </c>
      <c r="L4683" s="6">
        <f>IF(C4683&lt;Panorama_geral!$B$3,1,0)</f>
        <v>0</v>
      </c>
      <c r="M4683" s="36">
        <f>IF(D4683&gt;Educacao_infantil!$I$3,1,0)</f>
        <v>0</v>
      </c>
      <c r="N4683" s="7">
        <f>IF(I4683&lt;Educacao_infantil!$J$3,1,0)</f>
        <v>1</v>
      </c>
      <c r="O4683" s="22"/>
    </row>
    <row r="4684" spans="1:15" x14ac:dyDescent="0.25">
      <c r="A4684" s="5" t="s">
        <v>3965</v>
      </c>
      <c r="B4684" s="6" t="s">
        <v>16</v>
      </c>
      <c r="C4684" s="9" t="str">
        <f>VLOOKUP(B4684,'De-Para_Estado_Regiao'!$B$3:$C$29,2,0)</f>
        <v>Sudeste</v>
      </c>
      <c r="D4684" s="6">
        <v>392</v>
      </c>
      <c r="E4684" s="6">
        <v>0.627</v>
      </c>
      <c r="F4684" s="6">
        <v>0.57799999999999996</v>
      </c>
      <c r="G4684" s="6">
        <v>0.54300000000000004</v>
      </c>
      <c r="H4684" s="6">
        <v>8659.44</v>
      </c>
      <c r="I4684" s="6">
        <v>2</v>
      </c>
      <c r="J4684" s="36" t="str">
        <f t="shared" si="73"/>
        <v>Médio</v>
      </c>
      <c r="K4684" s="6">
        <f>IF(OR(B4684="",D4684="",E4684="",F4684="",G4684="",H4684=""),1,0)</f>
        <v>0</v>
      </c>
      <c r="L4684" s="6">
        <f>IF(C4684&lt;Panorama_geral!$B$3,1,0)</f>
        <v>0</v>
      </c>
      <c r="M4684" s="36">
        <f>IF(D4684&gt;Educacao_infantil!$I$3,1,0)</f>
        <v>0</v>
      </c>
      <c r="N4684" s="7">
        <f>IF(I4684&lt;Educacao_infantil!$J$3,1,0)</f>
        <v>0</v>
      </c>
      <c r="O4684" s="22"/>
    </row>
    <row r="4685" spans="1:15" x14ac:dyDescent="0.25">
      <c r="A4685" s="8" t="s">
        <v>3966</v>
      </c>
      <c r="B4685" s="9" t="s">
        <v>14</v>
      </c>
      <c r="C4685" s="9" t="str">
        <f>VLOOKUP(B4685,'De-Para_Estado_Regiao'!$B$3:$C$29,2,0)</f>
        <v>Sul</v>
      </c>
      <c r="D4685" s="9">
        <v>41</v>
      </c>
      <c r="E4685" s="9">
        <v>0.747</v>
      </c>
      <c r="F4685" s="9">
        <v>0.72299999999999998</v>
      </c>
      <c r="G4685" s="9">
        <v>0.70199999999999996</v>
      </c>
      <c r="H4685" s="9">
        <v>36786.36</v>
      </c>
      <c r="I4685" s="6">
        <v>2</v>
      </c>
      <c r="J4685" s="36" t="str">
        <f t="shared" si="73"/>
        <v>Alto</v>
      </c>
      <c r="K4685" s="6">
        <f>IF(OR(B4685="",D4685="",E4685="",F4685="",G4685="",H4685=""),1,0)</f>
        <v>0</v>
      </c>
      <c r="L4685" s="6">
        <f>IF(C4685&lt;Panorama_geral!$B$3,1,0)</f>
        <v>0</v>
      </c>
      <c r="M4685" s="36">
        <f>IF(D4685&gt;Educacao_infantil!$I$3,1,0)</f>
        <v>0</v>
      </c>
      <c r="N4685" s="7">
        <f>IF(I4685&lt;Educacao_infantil!$J$3,1,0)</f>
        <v>0</v>
      </c>
      <c r="O4685" s="22"/>
    </row>
    <row r="4686" spans="1:15" x14ac:dyDescent="0.25">
      <c r="A4686" s="5" t="s">
        <v>3967</v>
      </c>
      <c r="B4686" s="6" t="s">
        <v>31</v>
      </c>
      <c r="C4686" s="9" t="str">
        <f>VLOOKUP(B4686,'De-Para_Estado_Regiao'!$B$3:$C$29,2,0)</f>
        <v>Nordeste</v>
      </c>
      <c r="D4686" s="6">
        <v>350</v>
      </c>
      <c r="E4686" s="6">
        <v>0.60599999999999998</v>
      </c>
      <c r="F4686" s="6">
        <v>0.51400000000000001</v>
      </c>
      <c r="G4686" s="6">
        <v>0.57099999999999995</v>
      </c>
      <c r="H4686" s="6">
        <v>6645.22</v>
      </c>
      <c r="I4686" s="6">
        <v>2</v>
      </c>
      <c r="J4686" s="36" t="str">
        <f t="shared" si="73"/>
        <v>Médio</v>
      </c>
      <c r="K4686" s="6">
        <f>IF(OR(B4686="",D4686="",E4686="",F4686="",G4686="",H4686=""),1,0)</f>
        <v>0</v>
      </c>
      <c r="L4686" s="6">
        <f>IF(C4686&lt;Panorama_geral!$B$3,1,0)</f>
        <v>0</v>
      </c>
      <c r="M4686" s="36">
        <f>IF(D4686&gt;Educacao_infantil!$I$3,1,0)</f>
        <v>0</v>
      </c>
      <c r="N4686" s="7">
        <f>IF(I4686&lt;Educacao_infantil!$J$3,1,0)</f>
        <v>0</v>
      </c>
      <c r="O4686" s="22"/>
    </row>
    <row r="4687" spans="1:15" x14ac:dyDescent="0.25">
      <c r="A4687" s="8" t="s">
        <v>3970</v>
      </c>
      <c r="B4687" s="9" t="s">
        <v>16</v>
      </c>
      <c r="C4687" s="9" t="str">
        <f>VLOOKUP(B4687,'De-Para_Estado_Regiao'!$B$3:$C$29,2,0)</f>
        <v>Sudeste</v>
      </c>
      <c r="D4687" s="9">
        <v>323</v>
      </c>
      <c r="E4687" s="9">
        <v>0.65</v>
      </c>
      <c r="F4687" s="9">
        <v>0.59299999999999997</v>
      </c>
      <c r="G4687" s="9">
        <v>0.55500000000000005</v>
      </c>
      <c r="H4687" s="9">
        <v>11462.12</v>
      </c>
      <c r="I4687" s="6">
        <v>3</v>
      </c>
      <c r="J4687" s="36" t="str">
        <f t="shared" si="73"/>
        <v>Médio</v>
      </c>
      <c r="K4687" s="6">
        <f>IF(OR(B4687="",D4687="",E4687="",F4687="",G4687="",H4687=""),1,0)</f>
        <v>0</v>
      </c>
      <c r="L4687" s="6">
        <f>IF(C4687&lt;Panorama_geral!$B$3,1,0)</f>
        <v>0</v>
      </c>
      <c r="M4687" s="36">
        <f>IF(D4687&gt;Educacao_infantil!$I$3,1,0)</f>
        <v>0</v>
      </c>
      <c r="N4687" s="7">
        <f>IF(I4687&lt;Educacao_infantil!$J$3,1,0)</f>
        <v>0</v>
      </c>
      <c r="O4687" s="22"/>
    </row>
    <row r="4688" spans="1:15" x14ac:dyDescent="0.25">
      <c r="A4688" s="5" t="s">
        <v>3971</v>
      </c>
      <c r="B4688" s="6" t="s">
        <v>16</v>
      </c>
      <c r="C4688" s="9" t="str">
        <f>VLOOKUP(B4688,'De-Para_Estado_Regiao'!$B$3:$C$29,2,0)</f>
        <v>Sudeste</v>
      </c>
      <c r="D4688" s="6">
        <v>139</v>
      </c>
      <c r="E4688" s="6">
        <v>0.66</v>
      </c>
      <c r="F4688" s="6">
        <v>0.63100000000000001</v>
      </c>
      <c r="G4688" s="6">
        <v>0.56000000000000005</v>
      </c>
      <c r="H4688" s="6">
        <v>20451.14</v>
      </c>
      <c r="I4688" s="6">
        <v>2</v>
      </c>
      <c r="J4688" s="36" t="str">
        <f t="shared" si="73"/>
        <v>Médio</v>
      </c>
      <c r="K4688" s="6">
        <f>IF(OR(B4688="",D4688="",E4688="",F4688="",G4688="",H4688=""),1,0)</f>
        <v>0</v>
      </c>
      <c r="L4688" s="6">
        <f>IF(C4688&lt;Panorama_geral!$B$3,1,0)</f>
        <v>0</v>
      </c>
      <c r="M4688" s="36">
        <f>IF(D4688&gt;Educacao_infantil!$I$3,1,0)</f>
        <v>0</v>
      </c>
      <c r="N4688" s="7">
        <f>IF(I4688&lt;Educacao_infantil!$J$3,1,0)</f>
        <v>0</v>
      </c>
      <c r="O4688" s="22"/>
    </row>
    <row r="4689" spans="1:15" x14ac:dyDescent="0.25">
      <c r="A4689" s="8" t="s">
        <v>3972</v>
      </c>
      <c r="B4689" s="9" t="s">
        <v>59</v>
      </c>
      <c r="C4689" s="9" t="str">
        <f>VLOOKUP(B4689,'De-Para_Estado_Regiao'!$B$3:$C$29,2,0)</f>
        <v>Sul</v>
      </c>
      <c r="D4689" s="9">
        <v>116</v>
      </c>
      <c r="E4689" s="9">
        <v>0.73599999999999999</v>
      </c>
      <c r="F4689" s="9">
        <v>0.72399999999999998</v>
      </c>
      <c r="G4689" s="9">
        <v>0.65700000000000003</v>
      </c>
      <c r="H4689" s="9">
        <v>17634.55</v>
      </c>
      <c r="I4689" s="6">
        <v>1</v>
      </c>
      <c r="J4689" s="36" t="str">
        <f t="shared" si="73"/>
        <v>Alto</v>
      </c>
      <c r="K4689" s="6">
        <f>IF(OR(B4689="",D4689="",E4689="",F4689="",G4689="",H4689=""),1,0)</f>
        <v>0</v>
      </c>
      <c r="L4689" s="6">
        <f>IF(C4689&lt;Panorama_geral!$B$3,1,0)</f>
        <v>0</v>
      </c>
      <c r="M4689" s="36">
        <f>IF(D4689&gt;Educacao_infantil!$I$3,1,0)</f>
        <v>0</v>
      </c>
      <c r="N4689" s="7">
        <f>IF(I4689&lt;Educacao_infantil!$J$3,1,0)</f>
        <v>1</v>
      </c>
      <c r="O4689" s="22"/>
    </row>
    <row r="4690" spans="1:15" x14ac:dyDescent="0.25">
      <c r="A4690" s="8" t="s">
        <v>3973</v>
      </c>
      <c r="B4690" s="9" t="s">
        <v>59</v>
      </c>
      <c r="C4690" s="9" t="str">
        <f>VLOOKUP(B4690,'De-Para_Estado_Regiao'!$B$3:$C$29,2,0)</f>
        <v>Sul</v>
      </c>
      <c r="D4690" s="9">
        <v>70</v>
      </c>
      <c r="E4690" s="9">
        <v>0.77</v>
      </c>
      <c r="F4690" s="9">
        <v>0.76200000000000001</v>
      </c>
      <c r="G4690" s="9">
        <v>0.66900000000000004</v>
      </c>
      <c r="H4690" s="9">
        <v>28131.01</v>
      </c>
      <c r="I4690" s="6">
        <v>2</v>
      </c>
      <c r="J4690" s="36" t="str">
        <f t="shared" si="73"/>
        <v>Alto</v>
      </c>
      <c r="K4690" s="6">
        <f>IF(OR(B4690="",D4690="",E4690="",F4690="",G4690="",H4690=""),1,0)</f>
        <v>0</v>
      </c>
      <c r="L4690" s="6">
        <f>IF(C4690&lt;Panorama_geral!$B$3,1,0)</f>
        <v>0</v>
      </c>
      <c r="M4690" s="36">
        <f>IF(D4690&gt;Educacao_infantil!$I$3,1,0)</f>
        <v>0</v>
      </c>
      <c r="N4690" s="7">
        <f>IF(I4690&lt;Educacao_infantil!$J$3,1,0)</f>
        <v>0</v>
      </c>
      <c r="O4690" s="22"/>
    </row>
    <row r="4691" spans="1:15" x14ac:dyDescent="0.25">
      <c r="A4691" s="5" t="s">
        <v>3974</v>
      </c>
      <c r="B4691" s="6" t="s">
        <v>114</v>
      </c>
      <c r="C4691" s="9" t="str">
        <f>VLOOKUP(B4691,'De-Para_Estado_Regiao'!$B$3:$C$29,2,0)</f>
        <v>Nordeste</v>
      </c>
      <c r="D4691" s="6">
        <v>200</v>
      </c>
      <c r="E4691" s="6">
        <v>0.626</v>
      </c>
      <c r="F4691" s="6">
        <v>0.57499999999999996</v>
      </c>
      <c r="G4691" s="6">
        <v>0.55400000000000005</v>
      </c>
      <c r="H4691" s="6">
        <v>10523.18</v>
      </c>
      <c r="I4691" s="6">
        <v>2</v>
      </c>
      <c r="J4691" s="36" t="str">
        <f t="shared" si="73"/>
        <v>Médio</v>
      </c>
      <c r="K4691" s="6">
        <f>IF(OR(B4691="",D4691="",E4691="",F4691="",G4691="",H4691=""),1,0)</f>
        <v>0</v>
      </c>
      <c r="L4691" s="6">
        <f>IF(C4691&lt;Panorama_geral!$B$3,1,0)</f>
        <v>0</v>
      </c>
      <c r="M4691" s="36">
        <f>IF(D4691&gt;Educacao_infantil!$I$3,1,0)</f>
        <v>0</v>
      </c>
      <c r="N4691" s="7">
        <f>IF(I4691&lt;Educacao_infantil!$J$3,1,0)</f>
        <v>0</v>
      </c>
      <c r="O4691" s="22"/>
    </row>
    <row r="4692" spans="1:15" x14ac:dyDescent="0.25">
      <c r="A4692" s="8" t="s">
        <v>3975</v>
      </c>
      <c r="B4692" s="9" t="s">
        <v>59</v>
      </c>
      <c r="C4692" s="9" t="str">
        <f>VLOOKUP(B4692,'De-Para_Estado_Regiao'!$B$3:$C$29,2,0)</f>
        <v>Sul</v>
      </c>
      <c r="D4692" s="9">
        <v>136</v>
      </c>
      <c r="E4692" s="9">
        <v>0.70799999999999996</v>
      </c>
      <c r="F4692" s="9">
        <v>0.70399999999999996</v>
      </c>
      <c r="G4692" s="9">
        <v>0.61799999999999999</v>
      </c>
      <c r="H4692" s="9">
        <v>25623.68</v>
      </c>
      <c r="I4692" s="6">
        <v>2</v>
      </c>
      <c r="J4692" s="36" t="str">
        <f t="shared" si="73"/>
        <v>Alto</v>
      </c>
      <c r="K4692" s="6">
        <f>IF(OR(B4692="",D4692="",E4692="",F4692="",G4692="",H4692=""),1,0)</f>
        <v>0</v>
      </c>
      <c r="L4692" s="6">
        <f>IF(C4692&lt;Panorama_geral!$B$3,1,0)</f>
        <v>0</v>
      </c>
      <c r="M4692" s="36">
        <f>IF(D4692&gt;Educacao_infantil!$I$3,1,0)</f>
        <v>0</v>
      </c>
      <c r="N4692" s="7">
        <f>IF(I4692&lt;Educacao_infantil!$J$3,1,0)</f>
        <v>0</v>
      </c>
      <c r="O4692" s="22"/>
    </row>
    <row r="4693" spans="1:15" x14ac:dyDescent="0.25">
      <c r="A4693" s="5" t="s">
        <v>3976</v>
      </c>
      <c r="B4693" s="6" t="s">
        <v>22</v>
      </c>
      <c r="C4693" s="9" t="str">
        <f>VLOOKUP(B4693,'De-Para_Estado_Regiao'!$B$3:$C$29,2,0)</f>
        <v>Sul</v>
      </c>
      <c r="D4693" s="6">
        <v>152</v>
      </c>
      <c r="E4693" s="6">
        <v>0.69</v>
      </c>
      <c r="F4693" s="6">
        <v>0.68600000000000005</v>
      </c>
      <c r="G4693" s="6">
        <v>0.61099999999999999</v>
      </c>
      <c r="H4693" s="6">
        <v>18793.740000000002</v>
      </c>
      <c r="I4693" s="6">
        <v>5</v>
      </c>
      <c r="J4693" s="36" t="str">
        <f t="shared" si="73"/>
        <v>Médio</v>
      </c>
      <c r="K4693" s="6">
        <f>IF(OR(B4693="",D4693="",E4693="",F4693="",G4693="",H4693=""),1,0)</f>
        <v>0</v>
      </c>
      <c r="L4693" s="6">
        <f>IF(C4693&lt;Panorama_geral!$B$3,1,0)</f>
        <v>0</v>
      </c>
      <c r="M4693" s="36">
        <f>IF(D4693&gt;Educacao_infantil!$I$3,1,0)</f>
        <v>0</v>
      </c>
      <c r="N4693" s="7">
        <f>IF(I4693&lt;Educacao_infantil!$J$3,1,0)</f>
        <v>0</v>
      </c>
      <c r="O4693" s="22"/>
    </row>
    <row r="4694" spans="1:15" x14ac:dyDescent="0.25">
      <c r="A4694" s="8" t="s">
        <v>3979</v>
      </c>
      <c r="B4694" s="9" t="s">
        <v>19</v>
      </c>
      <c r="C4694" s="9" t="str">
        <f>VLOOKUP(B4694,'De-Para_Estado_Regiao'!$B$3:$C$29,2,0)</f>
        <v>Nordeste</v>
      </c>
      <c r="D4694" s="9">
        <v>482</v>
      </c>
      <c r="E4694" s="9">
        <v>0.6</v>
      </c>
      <c r="F4694" s="9">
        <v>0.52200000000000002</v>
      </c>
      <c r="G4694" s="9">
        <v>0.54</v>
      </c>
      <c r="H4694" s="9">
        <v>7116.94</v>
      </c>
      <c r="I4694" s="6">
        <v>1</v>
      </c>
      <c r="J4694" s="36" t="str">
        <f t="shared" si="73"/>
        <v>Médio</v>
      </c>
      <c r="K4694" s="6">
        <f>IF(OR(B4694="",D4694="",E4694="",F4694="",G4694="",H4694=""),1,0)</f>
        <v>0</v>
      </c>
      <c r="L4694" s="6">
        <f>IF(C4694&lt;Panorama_geral!$B$3,1,0)</f>
        <v>0</v>
      </c>
      <c r="M4694" s="36">
        <f>IF(D4694&gt;Educacao_infantil!$I$3,1,0)</f>
        <v>0</v>
      </c>
      <c r="N4694" s="7">
        <f>IF(I4694&lt;Educacao_infantil!$J$3,1,0)</f>
        <v>1</v>
      </c>
      <c r="O4694" s="22"/>
    </row>
    <row r="4695" spans="1:15" x14ac:dyDescent="0.25">
      <c r="A4695" s="5" t="s">
        <v>3980</v>
      </c>
      <c r="B4695" s="6" t="s">
        <v>82</v>
      </c>
      <c r="C4695" s="9" t="str">
        <f>VLOOKUP(B4695,'De-Para_Estado_Regiao'!$B$3:$C$29,2,0)</f>
        <v>Nordeste</v>
      </c>
      <c r="D4695" s="6">
        <v>593</v>
      </c>
      <c r="E4695" s="6">
        <v>0.60099999999999998</v>
      </c>
      <c r="F4695" s="6">
        <v>0.57599999999999996</v>
      </c>
      <c r="G4695" s="6">
        <v>0.498</v>
      </c>
      <c r="H4695" s="6">
        <v>7508.59</v>
      </c>
      <c r="I4695" s="6">
        <v>3</v>
      </c>
      <c r="J4695" s="36" t="str">
        <f t="shared" si="73"/>
        <v>Médio</v>
      </c>
      <c r="K4695" s="6">
        <f>IF(OR(B4695="",D4695="",E4695="",F4695="",G4695="",H4695=""),1,0)</f>
        <v>0</v>
      </c>
      <c r="L4695" s="6">
        <f>IF(C4695&lt;Panorama_geral!$B$3,1,0)</f>
        <v>0</v>
      </c>
      <c r="M4695" s="36">
        <f>IF(D4695&gt;Educacao_infantil!$I$3,1,0)</f>
        <v>0</v>
      </c>
      <c r="N4695" s="7">
        <f>IF(I4695&lt;Educacao_infantil!$J$3,1,0)</f>
        <v>0</v>
      </c>
      <c r="O4695" s="22"/>
    </row>
    <row r="4696" spans="1:15" x14ac:dyDescent="0.25">
      <c r="A4696" s="8" t="s">
        <v>3981</v>
      </c>
      <c r="B4696" s="9" t="s">
        <v>14</v>
      </c>
      <c r="C4696" s="9" t="str">
        <f>VLOOKUP(B4696,'De-Para_Estado_Regiao'!$B$3:$C$29,2,0)</f>
        <v>Sul</v>
      </c>
      <c r="D4696" s="9">
        <v>23</v>
      </c>
      <c r="E4696" s="9">
        <v>0.62</v>
      </c>
      <c r="F4696" s="9">
        <v>0.69899999999999995</v>
      </c>
      <c r="G4696" s="9">
        <v>0.38500000000000001</v>
      </c>
      <c r="H4696" s="9">
        <v>22874.62</v>
      </c>
      <c r="I4696" s="6">
        <v>4</v>
      </c>
      <c r="J4696" s="36" t="str">
        <f t="shared" si="73"/>
        <v>Médio</v>
      </c>
      <c r="K4696" s="6">
        <f>IF(OR(B4696="",D4696="",E4696="",F4696="",G4696="",H4696=""),1,0)</f>
        <v>0</v>
      </c>
      <c r="L4696" s="6">
        <f>IF(C4696&lt;Panorama_geral!$B$3,1,0)</f>
        <v>0</v>
      </c>
      <c r="M4696" s="36">
        <f>IF(D4696&gt;Educacao_infantil!$I$3,1,0)</f>
        <v>0</v>
      </c>
      <c r="N4696" s="7">
        <f>IF(I4696&lt;Educacao_infantil!$J$3,1,0)</f>
        <v>0</v>
      </c>
      <c r="O4696" s="22"/>
    </row>
    <row r="4697" spans="1:15" x14ac:dyDescent="0.25">
      <c r="A4697" s="5" t="s">
        <v>3984</v>
      </c>
      <c r="B4697" s="6" t="s">
        <v>22</v>
      </c>
      <c r="C4697" s="9" t="str">
        <f>VLOOKUP(B4697,'De-Para_Estado_Regiao'!$B$3:$C$29,2,0)</f>
        <v>Sul</v>
      </c>
      <c r="D4697" s="6">
        <v>31</v>
      </c>
      <c r="E4697" s="6">
        <v>0.61399999999999999</v>
      </c>
      <c r="F4697" s="6">
        <v>0.61499999999999999</v>
      </c>
      <c r="G4697" s="6">
        <v>0.46300000000000002</v>
      </c>
      <c r="H4697" s="6">
        <v>16512.27</v>
      </c>
      <c r="I4697" s="6">
        <v>1</v>
      </c>
      <c r="J4697" s="36" t="str">
        <f t="shared" si="73"/>
        <v>Médio</v>
      </c>
      <c r="K4697" s="6">
        <f>IF(OR(B4697="",D4697="",E4697="",F4697="",G4697="",H4697=""),1,0)</f>
        <v>0</v>
      </c>
      <c r="L4697" s="6">
        <f>IF(C4697&lt;Panorama_geral!$B$3,1,0)</f>
        <v>0</v>
      </c>
      <c r="M4697" s="36">
        <f>IF(D4697&gt;Educacao_infantil!$I$3,1,0)</f>
        <v>0</v>
      </c>
      <c r="N4697" s="7">
        <f>IF(I4697&lt;Educacao_infantil!$J$3,1,0)</f>
        <v>1</v>
      </c>
      <c r="O4697" s="22"/>
    </row>
    <row r="4698" spans="1:15" x14ac:dyDescent="0.25">
      <c r="A4698" s="8" t="s">
        <v>3985</v>
      </c>
      <c r="B4698" s="9" t="s">
        <v>16</v>
      </c>
      <c r="C4698" s="9" t="str">
        <f>VLOOKUP(B4698,'De-Para_Estado_Regiao'!$B$3:$C$29,2,0)</f>
        <v>Sudeste</v>
      </c>
      <c r="D4698" s="9">
        <v>193</v>
      </c>
      <c r="E4698" s="9">
        <v>0.66900000000000004</v>
      </c>
      <c r="F4698" s="9">
        <v>0.66900000000000004</v>
      </c>
      <c r="G4698" s="9">
        <v>0.53100000000000003</v>
      </c>
      <c r="H4698" s="9">
        <v>15027.25</v>
      </c>
      <c r="I4698" s="6">
        <v>0</v>
      </c>
      <c r="J4698" s="36" t="str">
        <f t="shared" si="73"/>
        <v>Médio</v>
      </c>
      <c r="K4698" s="6">
        <f>IF(OR(B4698="",D4698="",E4698="",F4698="",G4698="",H4698=""),1,0)</f>
        <v>0</v>
      </c>
      <c r="L4698" s="6">
        <f>IF(C4698&lt;Panorama_geral!$B$3,1,0)</f>
        <v>0</v>
      </c>
      <c r="M4698" s="36">
        <f>IF(D4698&gt;Educacao_infantil!$I$3,1,0)</f>
        <v>0</v>
      </c>
      <c r="N4698" s="7">
        <f>IF(I4698&lt;Educacao_infantil!$J$3,1,0)</f>
        <v>1</v>
      </c>
      <c r="O4698" s="22"/>
    </row>
    <row r="4699" spans="1:15" x14ac:dyDescent="0.25">
      <c r="A4699" s="5" t="s">
        <v>1568</v>
      </c>
      <c r="B4699" s="6" t="s">
        <v>19</v>
      </c>
      <c r="C4699" s="9" t="str">
        <f>VLOOKUP(B4699,'De-Para_Estado_Regiao'!$B$3:$C$29,2,0)</f>
        <v>Nordeste</v>
      </c>
      <c r="D4699" s="6">
        <v>392</v>
      </c>
      <c r="E4699" s="6">
        <v>0.61499999999999999</v>
      </c>
      <c r="F4699" s="6">
        <v>0.56499999999999995</v>
      </c>
      <c r="G4699" s="6">
        <v>0.57299999999999995</v>
      </c>
      <c r="H4699" s="6">
        <v>6860.45</v>
      </c>
      <c r="I4699" s="6">
        <v>8</v>
      </c>
      <c r="J4699" s="36" t="str">
        <f t="shared" si="73"/>
        <v>Médio</v>
      </c>
      <c r="K4699" s="6">
        <f>IF(OR(B4699="",D4699="",E4699="",F4699="",G4699="",H4699=""),1,0)</f>
        <v>0</v>
      </c>
      <c r="L4699" s="6">
        <f>IF(C4699&lt;Panorama_geral!$B$3,1,0)</f>
        <v>0</v>
      </c>
      <c r="M4699" s="36">
        <f>IF(D4699&gt;Educacao_infantil!$I$3,1,0)</f>
        <v>0</v>
      </c>
      <c r="N4699" s="7">
        <f>IF(I4699&lt;Educacao_infantil!$J$3,1,0)</f>
        <v>0</v>
      </c>
      <c r="O4699" s="22"/>
    </row>
    <row r="4700" spans="1:15" x14ac:dyDescent="0.25">
      <c r="A4700" s="5" t="s">
        <v>3987</v>
      </c>
      <c r="B4700" s="6" t="s">
        <v>16</v>
      </c>
      <c r="C4700" s="9" t="str">
        <f>VLOOKUP(B4700,'De-Para_Estado_Regiao'!$B$3:$C$29,2,0)</f>
        <v>Sudeste</v>
      </c>
      <c r="D4700" s="6">
        <v>410</v>
      </c>
      <c r="E4700" s="6">
        <v>0.69499999999999995</v>
      </c>
      <c r="F4700" s="6">
        <v>0.66400000000000003</v>
      </c>
      <c r="G4700" s="6">
        <v>0.60399999999999998</v>
      </c>
      <c r="H4700" s="6">
        <v>8285.61</v>
      </c>
      <c r="I4700" s="6">
        <v>3</v>
      </c>
      <c r="J4700" s="36" t="str">
        <f t="shared" si="73"/>
        <v>Médio</v>
      </c>
      <c r="K4700" s="6">
        <f>IF(OR(B4700="",D4700="",E4700="",F4700="",G4700="",H4700=""),1,0)</f>
        <v>0</v>
      </c>
      <c r="L4700" s="6">
        <f>IF(C4700&lt;Panorama_geral!$B$3,1,0)</f>
        <v>0</v>
      </c>
      <c r="M4700" s="36">
        <f>IF(D4700&gt;Educacao_infantil!$I$3,1,0)</f>
        <v>0</v>
      </c>
      <c r="N4700" s="7">
        <f>IF(I4700&lt;Educacao_infantil!$J$3,1,0)</f>
        <v>0</v>
      </c>
      <c r="O4700" s="22"/>
    </row>
    <row r="4701" spans="1:15" x14ac:dyDescent="0.25">
      <c r="A4701" s="5" t="s">
        <v>3989</v>
      </c>
      <c r="B4701" s="6" t="s">
        <v>14</v>
      </c>
      <c r="C4701" s="9" t="str">
        <f>VLOOKUP(B4701,'De-Para_Estado_Regiao'!$B$3:$C$29,2,0)</f>
        <v>Sul</v>
      </c>
      <c r="D4701" s="6">
        <v>130</v>
      </c>
      <c r="E4701" s="6">
        <v>0.67400000000000004</v>
      </c>
      <c r="F4701" s="6">
        <v>0.65600000000000003</v>
      </c>
      <c r="G4701" s="6">
        <v>0.56299999999999994</v>
      </c>
      <c r="H4701" s="6">
        <v>21618.54</v>
      </c>
      <c r="I4701" s="6">
        <v>7</v>
      </c>
      <c r="J4701" s="36" t="str">
        <f t="shared" si="73"/>
        <v>Médio</v>
      </c>
      <c r="K4701" s="6">
        <f>IF(OR(B4701="",D4701="",E4701="",F4701="",G4701="",H4701=""),1,0)</f>
        <v>0</v>
      </c>
      <c r="L4701" s="6">
        <f>IF(C4701&lt;Panorama_geral!$B$3,1,0)</f>
        <v>0</v>
      </c>
      <c r="M4701" s="36">
        <f>IF(D4701&gt;Educacao_infantil!$I$3,1,0)</f>
        <v>0</v>
      </c>
      <c r="N4701" s="7">
        <f>IF(I4701&lt;Educacao_infantil!$J$3,1,0)</f>
        <v>0</v>
      </c>
      <c r="O4701" s="22"/>
    </row>
    <row r="4702" spans="1:15" x14ac:dyDescent="0.25">
      <c r="A4702" s="8" t="s">
        <v>3990</v>
      </c>
      <c r="B4702" s="9" t="s">
        <v>31</v>
      </c>
      <c r="C4702" s="9" t="str">
        <f>VLOOKUP(B4702,'De-Para_Estado_Regiao'!$B$3:$C$29,2,0)</f>
        <v>Nordeste</v>
      </c>
      <c r="D4702" s="9">
        <v>229</v>
      </c>
      <c r="E4702" s="9">
        <v>0.65</v>
      </c>
      <c r="F4702" s="9">
        <v>0.56200000000000006</v>
      </c>
      <c r="G4702" s="9">
        <v>0.63400000000000001</v>
      </c>
      <c r="H4702" s="9">
        <v>10127.75</v>
      </c>
      <c r="I4702" s="6">
        <v>0</v>
      </c>
      <c r="J4702" s="36" t="str">
        <f t="shared" si="73"/>
        <v>Médio</v>
      </c>
      <c r="K4702" s="6">
        <f>IF(OR(B4702="",D4702="",E4702="",F4702="",G4702="",H4702=""),1,0)</f>
        <v>0</v>
      </c>
      <c r="L4702" s="6">
        <f>IF(C4702&lt;Panorama_geral!$B$3,1,0)</f>
        <v>0</v>
      </c>
      <c r="M4702" s="36">
        <f>IF(D4702&gt;Educacao_infantil!$I$3,1,0)</f>
        <v>0</v>
      </c>
      <c r="N4702" s="7">
        <f>IF(I4702&lt;Educacao_infantil!$J$3,1,0)</f>
        <v>1</v>
      </c>
      <c r="O4702" s="22"/>
    </row>
    <row r="4703" spans="1:15" x14ac:dyDescent="0.25">
      <c r="A4703" s="5" t="s">
        <v>3991</v>
      </c>
      <c r="B4703" s="6" t="s">
        <v>14</v>
      </c>
      <c r="C4703" s="9" t="str">
        <f>VLOOKUP(B4703,'De-Para_Estado_Regiao'!$B$3:$C$29,2,0)</f>
        <v>Sul</v>
      </c>
      <c r="D4703" s="6">
        <v>10</v>
      </c>
      <c r="E4703" s="6">
        <v>0.66900000000000004</v>
      </c>
      <c r="F4703" s="6">
        <v>0.69199999999999995</v>
      </c>
      <c r="G4703" s="6">
        <v>0.52400000000000002</v>
      </c>
      <c r="H4703" s="6">
        <v>30536.77</v>
      </c>
      <c r="I4703" s="6">
        <v>0</v>
      </c>
      <c r="J4703" s="36" t="str">
        <f t="shared" si="73"/>
        <v>Médio</v>
      </c>
      <c r="K4703" s="6">
        <f>IF(OR(B4703="",D4703="",E4703="",F4703="",G4703="",H4703=""),1,0)</f>
        <v>0</v>
      </c>
      <c r="L4703" s="6">
        <f>IF(C4703&lt;Panorama_geral!$B$3,1,0)</f>
        <v>0</v>
      </c>
      <c r="M4703" s="36">
        <f>IF(D4703&gt;Educacao_infantil!$I$3,1,0)</f>
        <v>0</v>
      </c>
      <c r="N4703" s="7">
        <f>IF(I4703&lt;Educacao_infantil!$J$3,1,0)</f>
        <v>1</v>
      </c>
      <c r="O4703" s="22"/>
    </row>
    <row r="4704" spans="1:15" x14ac:dyDescent="0.25">
      <c r="A4704" s="8" t="s">
        <v>3992</v>
      </c>
      <c r="B4704" s="9" t="s">
        <v>22</v>
      </c>
      <c r="C4704" s="9" t="str">
        <f>VLOOKUP(B4704,'De-Para_Estado_Regiao'!$B$3:$C$29,2,0)</f>
        <v>Sul</v>
      </c>
      <c r="D4704" s="9">
        <v>47</v>
      </c>
      <c r="E4704" s="9">
        <v>0.67</v>
      </c>
      <c r="F4704" s="9">
        <v>0.63700000000000001</v>
      </c>
      <c r="G4704" s="9">
        <v>0.59399999999999997</v>
      </c>
      <c r="H4704" s="9">
        <v>33952.58</v>
      </c>
      <c r="I4704" s="6">
        <v>1</v>
      </c>
      <c r="J4704" s="36" t="str">
        <f t="shared" si="73"/>
        <v>Médio</v>
      </c>
      <c r="K4704" s="6">
        <f>IF(OR(B4704="",D4704="",E4704="",F4704="",G4704="",H4704=""),1,0)</f>
        <v>0</v>
      </c>
      <c r="L4704" s="6">
        <f>IF(C4704&lt;Panorama_geral!$B$3,1,0)</f>
        <v>0</v>
      </c>
      <c r="M4704" s="36">
        <f>IF(D4704&gt;Educacao_infantil!$I$3,1,0)</f>
        <v>0</v>
      </c>
      <c r="N4704" s="7">
        <f>IF(I4704&lt;Educacao_infantil!$J$3,1,0)</f>
        <v>1</v>
      </c>
      <c r="O4704" s="22"/>
    </row>
    <row r="4705" spans="1:15" x14ac:dyDescent="0.25">
      <c r="A4705" s="5" t="s">
        <v>3993</v>
      </c>
      <c r="B4705" s="6" t="s">
        <v>59</v>
      </c>
      <c r="C4705" s="9" t="str">
        <f>VLOOKUP(B4705,'De-Para_Estado_Regiao'!$B$3:$C$29,2,0)</f>
        <v>Sul</v>
      </c>
      <c r="D4705" s="6">
        <v>27</v>
      </c>
      <c r="E4705" s="6">
        <v>0.72599999999999998</v>
      </c>
      <c r="F4705" s="6">
        <v>0.70799999999999996</v>
      </c>
      <c r="G4705" s="6">
        <v>0.67</v>
      </c>
      <c r="H4705" s="6">
        <v>38071.919999999998</v>
      </c>
      <c r="I4705" s="6">
        <v>1</v>
      </c>
      <c r="J4705" s="36" t="str">
        <f t="shared" si="73"/>
        <v>Alto</v>
      </c>
      <c r="K4705" s="6">
        <f>IF(OR(B4705="",D4705="",E4705="",F4705="",G4705="",H4705=""),1,0)</f>
        <v>0</v>
      </c>
      <c r="L4705" s="6">
        <f>IF(C4705&lt;Panorama_geral!$B$3,1,0)</f>
        <v>0</v>
      </c>
      <c r="M4705" s="36">
        <f>IF(D4705&gt;Educacao_infantil!$I$3,1,0)</f>
        <v>0</v>
      </c>
      <c r="N4705" s="7">
        <f>IF(I4705&lt;Educacao_infantil!$J$3,1,0)</f>
        <v>1</v>
      </c>
      <c r="O4705" s="22"/>
    </row>
    <row r="4706" spans="1:15" x14ac:dyDescent="0.25">
      <c r="A4706" s="8" t="s">
        <v>3994</v>
      </c>
      <c r="B4706" s="9" t="s">
        <v>22</v>
      </c>
      <c r="C4706" s="9" t="str">
        <f>VLOOKUP(B4706,'De-Para_Estado_Regiao'!$B$3:$C$29,2,0)</f>
        <v>Sul</v>
      </c>
      <c r="D4706" s="9">
        <v>101</v>
      </c>
      <c r="E4706" s="9">
        <v>0.68</v>
      </c>
      <c r="F4706" s="9">
        <v>0.65700000000000003</v>
      </c>
      <c r="G4706" s="9">
        <v>0.59799999999999998</v>
      </c>
      <c r="H4706" s="9">
        <v>21260.01</v>
      </c>
      <c r="I4706" s="6">
        <v>6</v>
      </c>
      <c r="J4706" s="36" t="str">
        <f t="shared" si="73"/>
        <v>Médio</v>
      </c>
      <c r="K4706" s="6">
        <f>IF(OR(B4706="",D4706="",E4706="",F4706="",G4706="",H4706=""),1,0)</f>
        <v>0</v>
      </c>
      <c r="L4706" s="6">
        <f>IF(C4706&lt;Panorama_geral!$B$3,1,0)</f>
        <v>0</v>
      </c>
      <c r="M4706" s="36">
        <f>IF(D4706&gt;Educacao_infantil!$I$3,1,0)</f>
        <v>0</v>
      </c>
      <c r="N4706" s="7">
        <f>IF(I4706&lt;Educacao_infantil!$J$3,1,0)</f>
        <v>0</v>
      </c>
      <c r="O4706" s="22"/>
    </row>
    <row r="4707" spans="1:15" x14ac:dyDescent="0.25">
      <c r="A4707" s="8" t="s">
        <v>3996</v>
      </c>
      <c r="B4707" s="9" t="s">
        <v>14</v>
      </c>
      <c r="C4707" s="9" t="str">
        <f>VLOOKUP(B4707,'De-Para_Estado_Regiao'!$B$3:$C$29,2,0)</f>
        <v>Sul</v>
      </c>
      <c r="D4707" s="9">
        <v>32</v>
      </c>
      <c r="E4707" s="9">
        <v>0.66</v>
      </c>
      <c r="F4707" s="9">
        <v>0.64500000000000002</v>
      </c>
      <c r="G4707" s="9">
        <v>0.54500000000000004</v>
      </c>
      <c r="H4707" s="9">
        <v>23464.65</v>
      </c>
      <c r="I4707" s="6">
        <v>4</v>
      </c>
      <c r="J4707" s="36" t="str">
        <f t="shared" si="73"/>
        <v>Médio</v>
      </c>
      <c r="K4707" s="6">
        <f>IF(OR(B4707="",D4707="",E4707="",F4707="",G4707="",H4707=""),1,0)</f>
        <v>0</v>
      </c>
      <c r="L4707" s="6">
        <f>IF(C4707&lt;Panorama_geral!$B$3,1,0)</f>
        <v>0</v>
      </c>
      <c r="M4707" s="36">
        <f>IF(D4707&gt;Educacao_infantil!$I$3,1,0)</f>
        <v>0</v>
      </c>
      <c r="N4707" s="7">
        <f>IF(I4707&lt;Educacao_infantil!$J$3,1,0)</f>
        <v>0</v>
      </c>
      <c r="O4707" s="22"/>
    </row>
    <row r="4708" spans="1:15" x14ac:dyDescent="0.25">
      <c r="A4708" s="8" t="s">
        <v>3998</v>
      </c>
      <c r="B4708" s="9" t="s">
        <v>111</v>
      </c>
      <c r="C4708" s="9" t="str">
        <f>VLOOKUP(B4708,'De-Para_Estado_Regiao'!$B$3:$C$29,2,0)</f>
        <v>Norte</v>
      </c>
      <c r="D4708" s="9">
        <v>149</v>
      </c>
      <c r="E4708" s="9">
        <v>0.60499999999999998</v>
      </c>
      <c r="F4708" s="9">
        <v>0.57399999999999995</v>
      </c>
      <c r="G4708" s="9">
        <v>0.50800000000000001</v>
      </c>
      <c r="H4708" s="9">
        <v>14343.67</v>
      </c>
      <c r="I4708" s="6">
        <v>3</v>
      </c>
      <c r="J4708" s="36" t="str">
        <f t="shared" si="73"/>
        <v>Médio</v>
      </c>
      <c r="K4708" s="6">
        <f>IF(OR(B4708="",D4708="",E4708="",F4708="",G4708="",H4708=""),1,0)</f>
        <v>0</v>
      </c>
      <c r="L4708" s="6">
        <f>IF(C4708&lt;Panorama_geral!$B$3,1,0)</f>
        <v>0</v>
      </c>
      <c r="M4708" s="36">
        <f>IF(D4708&gt;Educacao_infantil!$I$3,1,0)</f>
        <v>0</v>
      </c>
      <c r="N4708" s="7">
        <f>IF(I4708&lt;Educacao_infantil!$J$3,1,0)</f>
        <v>0</v>
      </c>
      <c r="O4708" s="22"/>
    </row>
    <row r="4709" spans="1:15" x14ac:dyDescent="0.25">
      <c r="A4709" s="8" t="s">
        <v>4000</v>
      </c>
      <c r="B4709" s="9" t="s">
        <v>16</v>
      </c>
      <c r="C4709" s="9" t="str">
        <f>VLOOKUP(B4709,'De-Para_Estado_Regiao'!$B$3:$C$29,2,0)</f>
        <v>Sudeste</v>
      </c>
      <c r="D4709" s="9">
        <v>90</v>
      </c>
      <c r="E4709" s="9">
        <v>0.67</v>
      </c>
      <c r="F4709" s="9">
        <v>0.68400000000000005</v>
      </c>
      <c r="G4709" s="9">
        <v>0.54900000000000004</v>
      </c>
      <c r="H4709" s="9">
        <v>25795.91</v>
      </c>
      <c r="I4709" s="6">
        <v>4</v>
      </c>
      <c r="J4709" s="36" t="str">
        <f t="shared" si="73"/>
        <v>Médio</v>
      </c>
      <c r="K4709" s="6">
        <f>IF(OR(B4709="",D4709="",E4709="",F4709="",G4709="",H4709=""),1,0)</f>
        <v>0</v>
      </c>
      <c r="L4709" s="6">
        <f>IF(C4709&lt;Panorama_geral!$B$3,1,0)</f>
        <v>0</v>
      </c>
      <c r="M4709" s="36">
        <f>IF(D4709&gt;Educacao_infantil!$I$3,1,0)</f>
        <v>0</v>
      </c>
      <c r="N4709" s="7">
        <f>IF(I4709&lt;Educacao_infantil!$J$3,1,0)</f>
        <v>0</v>
      </c>
      <c r="O4709" s="22"/>
    </row>
    <row r="4710" spans="1:15" x14ac:dyDescent="0.25">
      <c r="A4710" s="8" t="s">
        <v>4002</v>
      </c>
      <c r="B4710" s="9" t="s">
        <v>14</v>
      </c>
      <c r="C4710" s="9" t="str">
        <f>VLOOKUP(B4710,'De-Para_Estado_Regiao'!$B$3:$C$29,2,0)</f>
        <v>Sul</v>
      </c>
      <c r="D4710" s="9">
        <v>53</v>
      </c>
      <c r="E4710" s="9">
        <v>0.76300000000000001</v>
      </c>
      <c r="F4710" s="9">
        <v>0.77300000000000002</v>
      </c>
      <c r="G4710" s="9">
        <v>0.67400000000000004</v>
      </c>
      <c r="H4710" s="9">
        <v>28752.95</v>
      </c>
      <c r="I4710" s="6">
        <v>2</v>
      </c>
      <c r="J4710" s="36" t="str">
        <f t="shared" si="73"/>
        <v>Alto</v>
      </c>
      <c r="K4710" s="6">
        <f>IF(OR(B4710="",D4710="",E4710="",F4710="",G4710="",H4710=""),1,0)</f>
        <v>0</v>
      </c>
      <c r="L4710" s="6">
        <f>IF(C4710&lt;Panorama_geral!$B$3,1,0)</f>
        <v>0</v>
      </c>
      <c r="M4710" s="36">
        <f>IF(D4710&gt;Educacao_infantil!$I$3,1,0)</f>
        <v>0</v>
      </c>
      <c r="N4710" s="7">
        <f>IF(I4710&lt;Educacao_infantil!$J$3,1,0)</f>
        <v>0</v>
      </c>
      <c r="O4710" s="22"/>
    </row>
    <row r="4711" spans="1:15" x14ac:dyDescent="0.25">
      <c r="A4711" s="5" t="s">
        <v>4005</v>
      </c>
      <c r="B4711" s="6" t="s">
        <v>7</v>
      </c>
      <c r="C4711" s="9" t="str">
        <f>VLOOKUP(B4711,'De-Para_Estado_Regiao'!$B$3:$C$29,2,0)</f>
        <v>Sudeste</v>
      </c>
      <c r="D4711" s="6">
        <v>214</v>
      </c>
      <c r="E4711" s="6">
        <v>0.69</v>
      </c>
      <c r="F4711" s="6">
        <v>0.65300000000000002</v>
      </c>
      <c r="G4711" s="6">
        <v>0.61899999999999999</v>
      </c>
      <c r="H4711" s="6">
        <v>15905.86</v>
      </c>
      <c r="I4711" s="6">
        <v>2</v>
      </c>
      <c r="J4711" s="36" t="str">
        <f t="shared" si="73"/>
        <v>Médio</v>
      </c>
      <c r="K4711" s="6">
        <f>IF(OR(B4711="",D4711="",E4711="",F4711="",G4711="",H4711=""),1,0)</f>
        <v>0</v>
      </c>
      <c r="L4711" s="6">
        <f>IF(C4711&lt;Panorama_geral!$B$3,1,0)</f>
        <v>0</v>
      </c>
      <c r="M4711" s="36">
        <f>IF(D4711&gt;Educacao_infantil!$I$3,1,0)</f>
        <v>0</v>
      </c>
      <c r="N4711" s="7">
        <f>IF(I4711&lt;Educacao_infantil!$J$3,1,0)</f>
        <v>0</v>
      </c>
      <c r="O4711" s="22"/>
    </row>
    <row r="4712" spans="1:15" x14ac:dyDescent="0.25">
      <c r="A4712" s="8" t="s">
        <v>4010</v>
      </c>
      <c r="B4712" s="9" t="s">
        <v>59</v>
      </c>
      <c r="C4712" s="9" t="str">
        <f>VLOOKUP(B4712,'De-Para_Estado_Regiao'!$B$3:$C$29,2,0)</f>
        <v>Sul</v>
      </c>
      <c r="D4712" s="9">
        <v>168</v>
      </c>
      <c r="E4712" s="9">
        <v>0.622</v>
      </c>
      <c r="F4712" s="9">
        <v>0.61799999999999999</v>
      </c>
      <c r="G4712" s="9">
        <v>0.5</v>
      </c>
      <c r="H4712" s="9">
        <v>22803.439999999999</v>
      </c>
      <c r="I4712" s="6">
        <v>2</v>
      </c>
      <c r="J4712" s="36" t="str">
        <f t="shared" si="73"/>
        <v>Médio</v>
      </c>
      <c r="K4712" s="6">
        <f>IF(OR(B4712="",D4712="",E4712="",F4712="",G4712="",H4712=""),1,0)</f>
        <v>0</v>
      </c>
      <c r="L4712" s="6">
        <f>IF(C4712&lt;Panorama_geral!$B$3,1,0)</f>
        <v>0</v>
      </c>
      <c r="M4712" s="36">
        <f>IF(D4712&gt;Educacao_infantil!$I$3,1,0)</f>
        <v>0</v>
      </c>
      <c r="N4712" s="7">
        <f>IF(I4712&lt;Educacao_infantil!$J$3,1,0)</f>
        <v>0</v>
      </c>
      <c r="O4712" s="22"/>
    </row>
    <row r="4713" spans="1:15" x14ac:dyDescent="0.25">
      <c r="A4713" s="5" t="s">
        <v>4011</v>
      </c>
      <c r="B4713" s="6" t="s">
        <v>16</v>
      </c>
      <c r="C4713" s="9" t="str">
        <f>VLOOKUP(B4713,'De-Para_Estado_Regiao'!$B$3:$C$29,2,0)</f>
        <v>Sudeste</v>
      </c>
      <c r="D4713" s="6">
        <v>167</v>
      </c>
      <c r="E4713" s="6">
        <v>0.63500000000000001</v>
      </c>
      <c r="F4713" s="6">
        <v>0.64</v>
      </c>
      <c r="G4713" s="6">
        <v>0.48499999999999999</v>
      </c>
      <c r="H4713" s="6">
        <v>12651.65</v>
      </c>
      <c r="I4713" s="6">
        <v>7</v>
      </c>
      <c r="J4713" s="36" t="str">
        <f t="shared" si="73"/>
        <v>Médio</v>
      </c>
      <c r="K4713" s="6">
        <f>IF(OR(B4713="",D4713="",E4713="",F4713="",G4713="",H4713=""),1,0)</f>
        <v>0</v>
      </c>
      <c r="L4713" s="6">
        <f>IF(C4713&lt;Panorama_geral!$B$3,1,0)</f>
        <v>0</v>
      </c>
      <c r="M4713" s="36">
        <f>IF(D4713&gt;Educacao_infantil!$I$3,1,0)</f>
        <v>0</v>
      </c>
      <c r="N4713" s="7">
        <f>IF(I4713&lt;Educacao_infantil!$J$3,1,0)</f>
        <v>0</v>
      </c>
      <c r="O4713" s="22"/>
    </row>
    <row r="4714" spans="1:15" x14ac:dyDescent="0.25">
      <c r="A4714" s="5" t="s">
        <v>4013</v>
      </c>
      <c r="B4714" s="6" t="s">
        <v>59</v>
      </c>
      <c r="C4714" s="9" t="str">
        <f>VLOOKUP(B4714,'De-Para_Estado_Regiao'!$B$3:$C$29,2,0)</f>
        <v>Sul</v>
      </c>
      <c r="D4714" s="6">
        <v>166</v>
      </c>
      <c r="E4714" s="6">
        <v>0.69</v>
      </c>
      <c r="F4714" s="6">
        <v>0.66100000000000003</v>
      </c>
      <c r="G4714" s="6">
        <v>0.60499999999999998</v>
      </c>
      <c r="H4714" s="6">
        <v>22640.83</v>
      </c>
      <c r="I4714" s="6">
        <v>5</v>
      </c>
      <c r="J4714" s="36" t="str">
        <f t="shared" si="73"/>
        <v>Médio</v>
      </c>
      <c r="K4714" s="6">
        <f>IF(OR(B4714="",D4714="",E4714="",F4714="",G4714="",H4714=""),1,0)</f>
        <v>0</v>
      </c>
      <c r="L4714" s="6">
        <f>IF(C4714&lt;Panorama_geral!$B$3,1,0)</f>
        <v>0</v>
      </c>
      <c r="M4714" s="36">
        <f>IF(D4714&gt;Educacao_infantil!$I$3,1,0)</f>
        <v>0</v>
      </c>
      <c r="N4714" s="7">
        <f>IF(I4714&lt;Educacao_infantil!$J$3,1,0)</f>
        <v>0</v>
      </c>
      <c r="O4714" s="22"/>
    </row>
    <row r="4715" spans="1:15" x14ac:dyDescent="0.25">
      <c r="A4715" s="8" t="s">
        <v>4014</v>
      </c>
      <c r="B4715" s="9" t="s">
        <v>24</v>
      </c>
      <c r="C4715" s="9" t="str">
        <f>VLOOKUP(B4715,'De-Para_Estado_Regiao'!$B$3:$C$29,2,0)</f>
        <v>Nordeste</v>
      </c>
      <c r="D4715" s="9">
        <v>359</v>
      </c>
      <c r="E4715" s="9">
        <v>0.61199999999999999</v>
      </c>
      <c r="F4715" s="9">
        <v>0.57199999999999995</v>
      </c>
      <c r="G4715" s="9">
        <v>0.52500000000000002</v>
      </c>
      <c r="H4715" s="9">
        <v>6980.13</v>
      </c>
      <c r="I4715" s="6">
        <v>6</v>
      </c>
      <c r="J4715" s="36" t="str">
        <f t="shared" si="73"/>
        <v>Médio</v>
      </c>
      <c r="K4715" s="6">
        <f>IF(OR(B4715="",D4715="",E4715="",F4715="",G4715="",H4715=""),1,0)</f>
        <v>0</v>
      </c>
      <c r="L4715" s="6">
        <f>IF(C4715&lt;Panorama_geral!$B$3,1,0)</f>
        <v>0</v>
      </c>
      <c r="M4715" s="36">
        <f>IF(D4715&gt;Educacao_infantil!$I$3,1,0)</f>
        <v>0</v>
      </c>
      <c r="N4715" s="7">
        <f>IF(I4715&lt;Educacao_infantil!$J$3,1,0)</f>
        <v>0</v>
      </c>
      <c r="O4715" s="22"/>
    </row>
    <row r="4716" spans="1:15" x14ac:dyDescent="0.25">
      <c r="A4716" s="8" t="s">
        <v>4016</v>
      </c>
      <c r="B4716" s="9" t="s">
        <v>24</v>
      </c>
      <c r="C4716" s="9" t="str">
        <f>VLOOKUP(B4716,'De-Para_Estado_Regiao'!$B$3:$C$29,2,0)</f>
        <v>Nordeste</v>
      </c>
      <c r="D4716" s="9">
        <v>193</v>
      </c>
      <c r="E4716" s="9">
        <v>0.61499999999999999</v>
      </c>
      <c r="F4716" s="9">
        <v>0.56899999999999995</v>
      </c>
      <c r="G4716" s="9">
        <v>0.52700000000000002</v>
      </c>
      <c r="H4716" s="9">
        <v>6625.77</v>
      </c>
      <c r="I4716" s="6">
        <v>13</v>
      </c>
      <c r="J4716" s="36" t="str">
        <f t="shared" si="73"/>
        <v>Médio</v>
      </c>
      <c r="K4716" s="6">
        <f>IF(OR(B4716="",D4716="",E4716="",F4716="",G4716="",H4716=""),1,0)</f>
        <v>0</v>
      </c>
      <c r="L4716" s="6">
        <f>IF(C4716&lt;Panorama_geral!$B$3,1,0)</f>
        <v>0</v>
      </c>
      <c r="M4716" s="36">
        <f>IF(D4716&gt;Educacao_infantil!$I$3,1,0)</f>
        <v>0</v>
      </c>
      <c r="N4716" s="7">
        <f>IF(I4716&lt;Educacao_infantil!$J$3,1,0)</f>
        <v>0</v>
      </c>
      <c r="O4716" s="22"/>
    </row>
    <row r="4717" spans="1:15" x14ac:dyDescent="0.25">
      <c r="A4717" s="5" t="s">
        <v>4019</v>
      </c>
      <c r="B4717" s="6" t="s">
        <v>7</v>
      </c>
      <c r="C4717" s="9" t="str">
        <f>VLOOKUP(B4717,'De-Para_Estado_Regiao'!$B$3:$C$29,2,0)</f>
        <v>Sudeste</v>
      </c>
      <c r="D4717" s="6">
        <v>148</v>
      </c>
      <c r="E4717" s="6">
        <v>0.72</v>
      </c>
      <c r="F4717" s="6">
        <v>0.69099999999999995</v>
      </c>
      <c r="G4717" s="6">
        <v>0.65200000000000002</v>
      </c>
      <c r="H4717" s="6">
        <v>22182.07</v>
      </c>
      <c r="I4717" s="6">
        <v>1</v>
      </c>
      <c r="J4717" s="36" t="str">
        <f t="shared" si="73"/>
        <v>Alto</v>
      </c>
      <c r="K4717" s="6">
        <f>IF(OR(B4717="",D4717="",E4717="",F4717="",G4717="",H4717=""),1,0)</f>
        <v>0</v>
      </c>
      <c r="L4717" s="6">
        <f>IF(C4717&lt;Panorama_geral!$B$3,1,0)</f>
        <v>0</v>
      </c>
      <c r="M4717" s="36">
        <f>IF(D4717&gt;Educacao_infantil!$I$3,1,0)</f>
        <v>0</v>
      </c>
      <c r="N4717" s="7">
        <f>IF(I4717&lt;Educacao_infantil!$J$3,1,0)</f>
        <v>1</v>
      </c>
      <c r="O4717" s="22"/>
    </row>
    <row r="4718" spans="1:15" x14ac:dyDescent="0.25">
      <c r="A4718" s="8" t="s">
        <v>4020</v>
      </c>
      <c r="B4718" s="9" t="s">
        <v>16</v>
      </c>
      <c r="C4718" s="9" t="str">
        <f>VLOOKUP(B4718,'De-Para_Estado_Regiao'!$B$3:$C$29,2,0)</f>
        <v>Sudeste</v>
      </c>
      <c r="D4718" s="9">
        <v>308</v>
      </c>
      <c r="E4718" s="9">
        <v>0.65</v>
      </c>
      <c r="F4718" s="9">
        <v>0.629</v>
      </c>
      <c r="G4718" s="9">
        <v>0.52100000000000002</v>
      </c>
      <c r="H4718" s="9">
        <v>10219.18</v>
      </c>
      <c r="I4718" s="6">
        <v>8</v>
      </c>
      <c r="J4718" s="36" t="str">
        <f t="shared" si="73"/>
        <v>Médio</v>
      </c>
      <c r="K4718" s="6">
        <f>IF(OR(B4718="",D4718="",E4718="",F4718="",G4718="",H4718=""),1,0)</f>
        <v>0</v>
      </c>
      <c r="L4718" s="6">
        <f>IF(C4718&lt;Panorama_geral!$B$3,1,0)</f>
        <v>0</v>
      </c>
      <c r="M4718" s="36">
        <f>IF(D4718&gt;Educacao_infantil!$I$3,1,0)</f>
        <v>0</v>
      </c>
      <c r="N4718" s="7">
        <f>IF(I4718&lt;Educacao_infantil!$J$3,1,0)</f>
        <v>0</v>
      </c>
      <c r="O4718" s="22"/>
    </row>
    <row r="4719" spans="1:15" x14ac:dyDescent="0.25">
      <c r="A4719" s="8" t="s">
        <v>4022</v>
      </c>
      <c r="B4719" s="9" t="s">
        <v>59</v>
      </c>
      <c r="C4719" s="9" t="str">
        <f>VLOOKUP(B4719,'De-Para_Estado_Regiao'!$B$3:$C$29,2,0)</f>
        <v>Sul</v>
      </c>
      <c r="D4719" s="9">
        <v>34</v>
      </c>
      <c r="E4719" s="9">
        <v>0.66</v>
      </c>
      <c r="F4719" s="9">
        <v>0.64600000000000002</v>
      </c>
      <c r="G4719" s="9">
        <v>0.54500000000000004</v>
      </c>
      <c r="H4719" s="9">
        <v>29446.39</v>
      </c>
      <c r="I4719" s="6">
        <v>2</v>
      </c>
      <c r="J4719" s="36" t="str">
        <f t="shared" si="73"/>
        <v>Médio</v>
      </c>
      <c r="K4719" s="6">
        <f>IF(OR(B4719="",D4719="",E4719="",F4719="",G4719="",H4719=""),1,0)</f>
        <v>0</v>
      </c>
      <c r="L4719" s="6">
        <f>IF(C4719&lt;Panorama_geral!$B$3,1,0)</f>
        <v>0</v>
      </c>
      <c r="M4719" s="36">
        <f>IF(D4719&gt;Educacao_infantil!$I$3,1,0)</f>
        <v>0</v>
      </c>
      <c r="N4719" s="7">
        <f>IF(I4719&lt;Educacao_infantil!$J$3,1,0)</f>
        <v>0</v>
      </c>
      <c r="O4719" s="22"/>
    </row>
    <row r="4720" spans="1:15" x14ac:dyDescent="0.25">
      <c r="A4720" s="5" t="s">
        <v>4023</v>
      </c>
      <c r="B4720" s="6" t="s">
        <v>72</v>
      </c>
      <c r="C4720" s="9" t="str">
        <f>VLOOKUP(B4720,'De-Para_Estado_Regiao'!$B$3:$C$29,2,0)</f>
        <v>Nordeste</v>
      </c>
      <c r="D4720" s="6">
        <v>370</v>
      </c>
      <c r="E4720" s="6">
        <v>0.65900000000000003</v>
      </c>
      <c r="F4720" s="6">
        <v>0.624</v>
      </c>
      <c r="G4720" s="6">
        <v>0.57699999999999996</v>
      </c>
      <c r="H4720" s="6">
        <v>9389.09</v>
      </c>
      <c r="I4720" s="6">
        <v>9</v>
      </c>
      <c r="J4720" s="36" t="str">
        <f t="shared" si="73"/>
        <v>Médio</v>
      </c>
      <c r="K4720" s="6">
        <f>IF(OR(B4720="",D4720="",E4720="",F4720="",G4720="",H4720=""),1,0)</f>
        <v>0</v>
      </c>
      <c r="L4720" s="6">
        <f>IF(C4720&lt;Panorama_geral!$B$3,1,0)</f>
        <v>0</v>
      </c>
      <c r="M4720" s="36">
        <f>IF(D4720&gt;Educacao_infantil!$I$3,1,0)</f>
        <v>0</v>
      </c>
      <c r="N4720" s="7">
        <f>IF(I4720&lt;Educacao_infantil!$J$3,1,0)</f>
        <v>0</v>
      </c>
      <c r="O4720" s="22"/>
    </row>
    <row r="4721" spans="1:15" x14ac:dyDescent="0.25">
      <c r="A4721" s="8" t="s">
        <v>480</v>
      </c>
      <c r="B4721" s="9" t="s">
        <v>33</v>
      </c>
      <c r="C4721" s="9" t="str">
        <f>VLOOKUP(B4721,'De-Para_Estado_Regiao'!$B$3:$C$29,2,0)</f>
        <v>Centro-Oeste</v>
      </c>
      <c r="D4721" s="9">
        <v>53</v>
      </c>
      <c r="E4721" s="9">
        <v>0.68</v>
      </c>
      <c r="F4721" s="9">
        <v>0.65800000000000003</v>
      </c>
      <c r="G4721" s="9">
        <v>0.59299999999999997</v>
      </c>
      <c r="H4721" s="9">
        <v>19788.97</v>
      </c>
      <c r="I4721" s="6">
        <v>1</v>
      </c>
      <c r="J4721" s="36" t="str">
        <f t="shared" si="73"/>
        <v>Médio</v>
      </c>
      <c r="K4721" s="6">
        <f>IF(OR(B4721="",D4721="",E4721="",F4721="",G4721="",H4721=""),1,0)</f>
        <v>0</v>
      </c>
      <c r="L4721" s="6">
        <f>IF(C4721&lt;Panorama_geral!$B$3,1,0)</f>
        <v>0</v>
      </c>
      <c r="M4721" s="36">
        <f>IF(D4721&gt;Educacao_infantil!$I$3,1,0)</f>
        <v>0</v>
      </c>
      <c r="N4721" s="7">
        <f>IF(I4721&lt;Educacao_infantil!$J$3,1,0)</f>
        <v>1</v>
      </c>
      <c r="O4721" s="22"/>
    </row>
    <row r="4722" spans="1:15" x14ac:dyDescent="0.25">
      <c r="A4722" s="5" t="s">
        <v>4025</v>
      </c>
      <c r="B4722" s="6" t="s">
        <v>14</v>
      </c>
      <c r="C4722" s="9" t="str">
        <f>VLOOKUP(B4722,'De-Para_Estado_Regiao'!$B$3:$C$29,2,0)</f>
        <v>Sul</v>
      </c>
      <c r="D4722" s="6">
        <v>78</v>
      </c>
      <c r="E4722" s="6">
        <v>0.70099999999999996</v>
      </c>
      <c r="F4722" s="6">
        <v>0.69399999999999995</v>
      </c>
      <c r="G4722" s="6">
        <v>0.59499999999999997</v>
      </c>
      <c r="H4722" s="6">
        <v>16936.439999999999</v>
      </c>
      <c r="I4722" s="6">
        <v>5</v>
      </c>
      <c r="J4722" s="36" t="str">
        <f t="shared" si="73"/>
        <v>Alto</v>
      </c>
      <c r="K4722" s="6">
        <f>IF(OR(B4722="",D4722="",E4722="",F4722="",G4722="",H4722=""),1,0)</f>
        <v>0</v>
      </c>
      <c r="L4722" s="6">
        <f>IF(C4722&lt;Panorama_geral!$B$3,1,0)</f>
        <v>0</v>
      </c>
      <c r="M4722" s="36">
        <f>IF(D4722&gt;Educacao_infantil!$I$3,1,0)</f>
        <v>0</v>
      </c>
      <c r="N4722" s="7">
        <f>IF(I4722&lt;Educacao_infantil!$J$3,1,0)</f>
        <v>0</v>
      </c>
      <c r="O4722" s="22"/>
    </row>
    <row r="4723" spans="1:15" x14ac:dyDescent="0.25">
      <c r="A4723" s="5" t="s">
        <v>4027</v>
      </c>
      <c r="B4723" s="6" t="s">
        <v>22</v>
      </c>
      <c r="C4723" s="9" t="str">
        <f>VLOOKUP(B4723,'De-Para_Estado_Regiao'!$B$3:$C$29,2,0)</f>
        <v>Sul</v>
      </c>
      <c r="D4723" s="6">
        <v>66</v>
      </c>
      <c r="E4723" s="6">
        <v>0.63200000000000001</v>
      </c>
      <c r="F4723" s="6">
        <v>0.57999999999999996</v>
      </c>
      <c r="G4723" s="6">
        <v>0.53600000000000003</v>
      </c>
      <c r="H4723" s="6">
        <v>20967.86</v>
      </c>
      <c r="I4723" s="6">
        <v>4</v>
      </c>
      <c r="J4723" s="36" t="str">
        <f t="shared" si="73"/>
        <v>Médio</v>
      </c>
      <c r="K4723" s="6">
        <f>IF(OR(B4723="",D4723="",E4723="",F4723="",G4723="",H4723=""),1,0)</f>
        <v>0</v>
      </c>
      <c r="L4723" s="6">
        <f>IF(C4723&lt;Panorama_geral!$B$3,1,0)</f>
        <v>0</v>
      </c>
      <c r="M4723" s="36">
        <f>IF(D4723&gt;Educacao_infantil!$I$3,1,0)</f>
        <v>0</v>
      </c>
      <c r="N4723" s="7">
        <f>IF(I4723&lt;Educacao_infantil!$J$3,1,0)</f>
        <v>0</v>
      </c>
      <c r="O4723" s="22"/>
    </row>
    <row r="4724" spans="1:15" x14ac:dyDescent="0.25">
      <c r="A4724" s="8" t="s">
        <v>4028</v>
      </c>
      <c r="B4724" s="9" t="s">
        <v>7</v>
      </c>
      <c r="C4724" s="9" t="str">
        <f>VLOOKUP(B4724,'De-Para_Estado_Regiao'!$B$3:$C$29,2,0)</f>
        <v>Sudeste</v>
      </c>
      <c r="D4724" s="9">
        <v>104</v>
      </c>
      <c r="E4724" s="9">
        <v>0.73</v>
      </c>
      <c r="F4724" s="9">
        <v>0.69499999999999995</v>
      </c>
      <c r="G4724" s="9">
        <v>0.67400000000000004</v>
      </c>
      <c r="H4724" s="9">
        <v>29149.67</v>
      </c>
      <c r="I4724" s="6">
        <v>1</v>
      </c>
      <c r="J4724" s="36" t="str">
        <f t="shared" si="73"/>
        <v>Alto</v>
      </c>
      <c r="K4724" s="6">
        <f>IF(OR(B4724="",D4724="",E4724="",F4724="",G4724="",H4724=""),1,0)</f>
        <v>0</v>
      </c>
      <c r="L4724" s="6">
        <f>IF(C4724&lt;Panorama_geral!$B$3,1,0)</f>
        <v>0</v>
      </c>
      <c r="M4724" s="36">
        <f>IF(D4724&gt;Educacao_infantil!$I$3,1,0)</f>
        <v>0</v>
      </c>
      <c r="N4724" s="7">
        <f>IF(I4724&lt;Educacao_infantil!$J$3,1,0)</f>
        <v>1</v>
      </c>
      <c r="O4724" s="22"/>
    </row>
    <row r="4725" spans="1:15" x14ac:dyDescent="0.25">
      <c r="A4725" s="8" t="s">
        <v>4030</v>
      </c>
      <c r="B4725" s="9" t="s">
        <v>16</v>
      </c>
      <c r="C4725" s="9" t="str">
        <f>VLOOKUP(B4725,'De-Para_Estado_Regiao'!$B$3:$C$29,2,0)</f>
        <v>Sudeste</v>
      </c>
      <c r="D4725" s="9">
        <v>127</v>
      </c>
      <c r="E4725" s="9">
        <v>0.65500000000000003</v>
      </c>
      <c r="F4725" s="9">
        <v>0.63600000000000001</v>
      </c>
      <c r="G4725" s="9">
        <v>0.56100000000000005</v>
      </c>
      <c r="H4725" s="9">
        <v>13004.32</v>
      </c>
      <c r="I4725" s="6">
        <v>6</v>
      </c>
      <c r="J4725" s="36" t="str">
        <f t="shared" si="73"/>
        <v>Médio</v>
      </c>
      <c r="K4725" s="6">
        <f>IF(OR(B4725="",D4725="",E4725="",F4725="",G4725="",H4725=""),1,0)</f>
        <v>0</v>
      </c>
      <c r="L4725" s="6">
        <f>IF(C4725&lt;Panorama_geral!$B$3,1,0)</f>
        <v>0</v>
      </c>
      <c r="M4725" s="36">
        <f>IF(D4725&gt;Educacao_infantil!$I$3,1,0)</f>
        <v>0</v>
      </c>
      <c r="N4725" s="7">
        <f>IF(I4725&lt;Educacao_infantil!$J$3,1,0)</f>
        <v>0</v>
      </c>
      <c r="O4725" s="22"/>
    </row>
    <row r="4726" spans="1:15" x14ac:dyDescent="0.25">
      <c r="A4726" s="8" t="s">
        <v>4032</v>
      </c>
      <c r="B4726" s="9" t="s">
        <v>22</v>
      </c>
      <c r="C4726" s="9" t="str">
        <f>VLOOKUP(B4726,'De-Para_Estado_Regiao'!$B$3:$C$29,2,0)</f>
        <v>Sul</v>
      </c>
      <c r="D4726" s="9">
        <v>98</v>
      </c>
      <c r="E4726" s="9">
        <v>0.71</v>
      </c>
      <c r="F4726" s="9">
        <v>0.67200000000000004</v>
      </c>
      <c r="G4726" s="9">
        <v>0.63</v>
      </c>
      <c r="H4726" s="9">
        <v>30412.080000000002</v>
      </c>
      <c r="I4726" s="6">
        <v>1</v>
      </c>
      <c r="J4726" s="36" t="str">
        <f t="shared" si="73"/>
        <v>Alto</v>
      </c>
      <c r="K4726" s="6">
        <f>IF(OR(B4726="",D4726="",E4726="",F4726="",G4726="",H4726=""),1,0)</f>
        <v>0</v>
      </c>
      <c r="L4726" s="6">
        <f>IF(C4726&lt;Panorama_geral!$B$3,1,0)</f>
        <v>0</v>
      </c>
      <c r="M4726" s="36">
        <f>IF(D4726&gt;Educacao_infantil!$I$3,1,0)</f>
        <v>0</v>
      </c>
      <c r="N4726" s="7">
        <f>IF(I4726&lt;Educacao_infantil!$J$3,1,0)</f>
        <v>1</v>
      </c>
      <c r="O4726" s="22"/>
    </row>
    <row r="4727" spans="1:15" x14ac:dyDescent="0.25">
      <c r="A4727" s="5" t="s">
        <v>4033</v>
      </c>
      <c r="B4727" s="6" t="s">
        <v>16</v>
      </c>
      <c r="C4727" s="9" t="str">
        <f>VLOOKUP(B4727,'De-Para_Estado_Regiao'!$B$3:$C$29,2,0)</f>
        <v>Sudeste</v>
      </c>
      <c r="D4727" s="6">
        <v>153</v>
      </c>
      <c r="E4727" s="6">
        <v>0.67200000000000004</v>
      </c>
      <c r="F4727" s="6">
        <v>0.67900000000000005</v>
      </c>
      <c r="G4727" s="6">
        <v>0.53700000000000003</v>
      </c>
      <c r="H4727" s="6">
        <v>14210.38</v>
      </c>
      <c r="I4727" s="6">
        <v>0</v>
      </c>
      <c r="J4727" s="36" t="str">
        <f t="shared" si="73"/>
        <v>Médio</v>
      </c>
      <c r="K4727" s="6">
        <f>IF(OR(B4727="",D4727="",E4727="",F4727="",G4727="",H4727=""),1,0)</f>
        <v>0</v>
      </c>
      <c r="L4727" s="6">
        <f>IF(C4727&lt;Panorama_geral!$B$3,1,0)</f>
        <v>0</v>
      </c>
      <c r="M4727" s="36">
        <f>IF(D4727&gt;Educacao_infantil!$I$3,1,0)</f>
        <v>0</v>
      </c>
      <c r="N4727" s="7">
        <f>IF(I4727&lt;Educacao_infantil!$J$3,1,0)</f>
        <v>1</v>
      </c>
      <c r="O4727" s="22"/>
    </row>
    <row r="4728" spans="1:15" x14ac:dyDescent="0.25">
      <c r="A4728" s="8" t="s">
        <v>4039</v>
      </c>
      <c r="B4728" s="9" t="s">
        <v>29</v>
      </c>
      <c r="C4728" s="9" t="str">
        <f>VLOOKUP(B4728,'De-Para_Estado_Regiao'!$B$3:$C$29,2,0)</f>
        <v>Centro-Oeste</v>
      </c>
      <c r="D4728" s="9">
        <v>144</v>
      </c>
      <c r="E4728" s="9">
        <v>0.65</v>
      </c>
      <c r="F4728" s="9">
        <v>0.67300000000000004</v>
      </c>
      <c r="G4728" s="9">
        <v>0.48499999999999999</v>
      </c>
      <c r="H4728" s="9">
        <v>19047.64</v>
      </c>
      <c r="I4728" s="6">
        <v>3</v>
      </c>
      <c r="J4728" s="36" t="str">
        <f t="shared" si="73"/>
        <v>Médio</v>
      </c>
      <c r="K4728" s="6">
        <f>IF(OR(B4728="",D4728="",E4728="",F4728="",G4728="",H4728=""),1,0)</f>
        <v>0</v>
      </c>
      <c r="L4728" s="6">
        <f>IF(C4728&lt;Panorama_geral!$B$3,1,0)</f>
        <v>0</v>
      </c>
      <c r="M4728" s="36">
        <f>IF(D4728&gt;Educacao_infantil!$I$3,1,0)</f>
        <v>0</v>
      </c>
      <c r="N4728" s="7">
        <f>IF(I4728&lt;Educacao_infantil!$J$3,1,0)</f>
        <v>0</v>
      </c>
      <c r="O4728" s="22"/>
    </row>
    <row r="4729" spans="1:15" x14ac:dyDescent="0.25">
      <c r="A4729" s="8" t="s">
        <v>4045</v>
      </c>
      <c r="B4729" s="9" t="s">
        <v>22</v>
      </c>
      <c r="C4729" s="9" t="str">
        <f>VLOOKUP(B4729,'De-Para_Estado_Regiao'!$B$3:$C$29,2,0)</f>
        <v>Sul</v>
      </c>
      <c r="D4729" s="9">
        <v>86</v>
      </c>
      <c r="E4729" s="9">
        <v>0.7</v>
      </c>
      <c r="F4729" s="9">
        <v>0.69799999999999995</v>
      </c>
      <c r="G4729" s="9">
        <v>0.63</v>
      </c>
      <c r="H4729" s="9">
        <v>19146.16</v>
      </c>
      <c r="I4729" s="6">
        <v>4</v>
      </c>
      <c r="J4729" s="36" t="str">
        <f t="shared" si="73"/>
        <v>Alto</v>
      </c>
      <c r="K4729" s="6">
        <f>IF(OR(B4729="",D4729="",E4729="",F4729="",G4729="",H4729=""),1,0)</f>
        <v>0</v>
      </c>
      <c r="L4729" s="6">
        <f>IF(C4729&lt;Panorama_geral!$B$3,1,0)</f>
        <v>0</v>
      </c>
      <c r="M4729" s="36">
        <f>IF(D4729&gt;Educacao_infantil!$I$3,1,0)</f>
        <v>0</v>
      </c>
      <c r="N4729" s="7">
        <f>IF(I4729&lt;Educacao_infantil!$J$3,1,0)</f>
        <v>0</v>
      </c>
      <c r="O4729" s="22"/>
    </row>
    <row r="4730" spans="1:15" x14ac:dyDescent="0.25">
      <c r="A4730" s="8" t="s">
        <v>4047</v>
      </c>
      <c r="B4730" s="9" t="s">
        <v>22</v>
      </c>
      <c r="C4730" s="9" t="str">
        <f>VLOOKUP(B4730,'De-Para_Estado_Regiao'!$B$3:$C$29,2,0)</f>
        <v>Sul</v>
      </c>
      <c r="D4730" s="9">
        <v>173</v>
      </c>
      <c r="E4730" s="9">
        <v>0.69</v>
      </c>
      <c r="F4730" s="9">
        <v>0.65500000000000003</v>
      </c>
      <c r="G4730" s="9">
        <v>0.60699999999999998</v>
      </c>
      <c r="H4730" s="9">
        <v>14537.91</v>
      </c>
      <c r="I4730" s="6">
        <v>2</v>
      </c>
      <c r="J4730" s="36" t="str">
        <f t="shared" si="73"/>
        <v>Médio</v>
      </c>
      <c r="K4730" s="6">
        <f>IF(OR(B4730="",D4730="",E4730="",F4730="",G4730="",H4730=""),1,0)</f>
        <v>0</v>
      </c>
      <c r="L4730" s="6">
        <f>IF(C4730&lt;Panorama_geral!$B$3,1,0)</f>
        <v>0</v>
      </c>
      <c r="M4730" s="36">
        <f>IF(D4730&gt;Educacao_infantil!$I$3,1,0)</f>
        <v>0</v>
      </c>
      <c r="N4730" s="7">
        <f>IF(I4730&lt;Educacao_infantil!$J$3,1,0)</f>
        <v>0</v>
      </c>
      <c r="O4730" s="22"/>
    </row>
    <row r="4731" spans="1:15" x14ac:dyDescent="0.25">
      <c r="A4731" s="8" t="s">
        <v>4049</v>
      </c>
      <c r="B4731" s="9" t="s">
        <v>33</v>
      </c>
      <c r="C4731" s="9" t="str">
        <f>VLOOKUP(B4731,'De-Para_Estado_Regiao'!$B$3:$C$29,2,0)</f>
        <v>Centro-Oeste</v>
      </c>
      <c r="D4731" s="9">
        <v>103</v>
      </c>
      <c r="E4731" s="9">
        <v>0.69299999999999995</v>
      </c>
      <c r="F4731" s="9">
        <v>0.7</v>
      </c>
      <c r="G4731" s="9">
        <v>0.58299999999999996</v>
      </c>
      <c r="H4731" s="9">
        <v>29396.37</v>
      </c>
      <c r="I4731" s="6">
        <v>2</v>
      </c>
      <c r="J4731" s="36" t="str">
        <f t="shared" si="73"/>
        <v>Médio</v>
      </c>
      <c r="K4731" s="6">
        <f>IF(OR(B4731="",D4731="",E4731="",F4731="",G4731="",H4731=""),1,0)</f>
        <v>0</v>
      </c>
      <c r="L4731" s="6">
        <f>IF(C4731&lt;Panorama_geral!$B$3,1,0)</f>
        <v>0</v>
      </c>
      <c r="M4731" s="36">
        <f>IF(D4731&gt;Educacao_infantil!$I$3,1,0)</f>
        <v>0</v>
      </c>
      <c r="N4731" s="7">
        <f>IF(I4731&lt;Educacao_infantil!$J$3,1,0)</f>
        <v>0</v>
      </c>
      <c r="O4731" s="22"/>
    </row>
    <row r="4732" spans="1:15" x14ac:dyDescent="0.25">
      <c r="A4732" s="5" t="s">
        <v>4050</v>
      </c>
      <c r="B4732" s="6" t="s">
        <v>14</v>
      </c>
      <c r="C4732" s="9" t="str">
        <f>VLOOKUP(B4732,'De-Para_Estado_Regiao'!$B$3:$C$29,2,0)</f>
        <v>Sul</v>
      </c>
      <c r="D4732" s="6">
        <v>17</v>
      </c>
      <c r="E4732" s="6">
        <v>0.72</v>
      </c>
      <c r="F4732" s="6">
        <v>0.72399999999999998</v>
      </c>
      <c r="G4732" s="6">
        <v>0.60499999999999998</v>
      </c>
      <c r="H4732" s="6">
        <v>35555.31</v>
      </c>
      <c r="I4732" s="6">
        <v>2</v>
      </c>
      <c r="J4732" s="36" t="str">
        <f t="shared" si="73"/>
        <v>Alto</v>
      </c>
      <c r="K4732" s="6">
        <f>IF(OR(B4732="",D4732="",E4732="",F4732="",G4732="",H4732=""),1,0)</f>
        <v>0</v>
      </c>
      <c r="L4732" s="6">
        <f>IF(C4732&lt;Panorama_geral!$B$3,1,0)</f>
        <v>0</v>
      </c>
      <c r="M4732" s="36">
        <f>IF(D4732&gt;Educacao_infantil!$I$3,1,0)</f>
        <v>0</v>
      </c>
      <c r="N4732" s="7">
        <f>IF(I4732&lt;Educacao_infantil!$J$3,1,0)</f>
        <v>0</v>
      </c>
      <c r="O4732" s="22"/>
    </row>
    <row r="4733" spans="1:15" x14ac:dyDescent="0.25">
      <c r="A4733" s="8" t="s">
        <v>4052</v>
      </c>
      <c r="B4733" s="9" t="s">
        <v>72</v>
      </c>
      <c r="C4733" s="9" t="str">
        <f>VLOOKUP(B4733,'De-Para_Estado_Regiao'!$B$3:$C$29,2,0)</f>
        <v>Nordeste</v>
      </c>
      <c r="D4733" s="9">
        <v>184</v>
      </c>
      <c r="E4733" s="9">
        <v>0.63500000000000001</v>
      </c>
      <c r="F4733" s="9">
        <v>0.627</v>
      </c>
      <c r="G4733" s="9">
        <v>0.53</v>
      </c>
      <c r="H4733" s="9">
        <v>18152.37</v>
      </c>
      <c r="I4733" s="6">
        <v>2</v>
      </c>
      <c r="J4733" s="36" t="str">
        <f t="shared" si="73"/>
        <v>Médio</v>
      </c>
      <c r="K4733" s="6">
        <f>IF(OR(B4733="",D4733="",E4733="",F4733="",G4733="",H4733=""),1,0)</f>
        <v>0</v>
      </c>
      <c r="L4733" s="6">
        <f>IF(C4733&lt;Panorama_geral!$B$3,1,0)</f>
        <v>0</v>
      </c>
      <c r="M4733" s="36">
        <f>IF(D4733&gt;Educacao_infantil!$I$3,1,0)</f>
        <v>0</v>
      </c>
      <c r="N4733" s="7">
        <f>IF(I4733&lt;Educacao_infantil!$J$3,1,0)</f>
        <v>0</v>
      </c>
      <c r="O4733" s="22"/>
    </row>
    <row r="4734" spans="1:15" x14ac:dyDescent="0.25">
      <c r="A4734" s="5" t="s">
        <v>4053</v>
      </c>
      <c r="B4734" s="6" t="s">
        <v>59</v>
      </c>
      <c r="C4734" s="9" t="str">
        <f>VLOOKUP(B4734,'De-Para_Estado_Regiao'!$B$3:$C$29,2,0)</f>
        <v>Sul</v>
      </c>
      <c r="D4734" s="6">
        <v>103</v>
      </c>
      <c r="E4734" s="6">
        <v>0.73</v>
      </c>
      <c r="F4734" s="6">
        <v>0.75700000000000001</v>
      </c>
      <c r="G4734" s="6">
        <v>0.61799999999999999</v>
      </c>
      <c r="H4734" s="6">
        <v>13416.39</v>
      </c>
      <c r="I4734" s="6">
        <v>4</v>
      </c>
      <c r="J4734" s="36" t="str">
        <f t="shared" si="73"/>
        <v>Alto</v>
      </c>
      <c r="K4734" s="6">
        <f>IF(OR(B4734="",D4734="",E4734="",F4734="",G4734="",H4734=""),1,0)</f>
        <v>0</v>
      </c>
      <c r="L4734" s="6">
        <f>IF(C4734&lt;Panorama_geral!$B$3,1,0)</f>
        <v>0</v>
      </c>
      <c r="M4734" s="36">
        <f>IF(D4734&gt;Educacao_infantil!$I$3,1,0)</f>
        <v>0</v>
      </c>
      <c r="N4734" s="7">
        <f>IF(I4734&lt;Educacao_infantil!$J$3,1,0)</f>
        <v>0</v>
      </c>
      <c r="O4734" s="22"/>
    </row>
    <row r="4735" spans="1:15" x14ac:dyDescent="0.25">
      <c r="A4735" s="8" t="s">
        <v>4054</v>
      </c>
      <c r="B4735" s="9" t="s">
        <v>14</v>
      </c>
      <c r="C4735" s="9" t="str">
        <f>VLOOKUP(B4735,'De-Para_Estado_Regiao'!$B$3:$C$29,2,0)</f>
        <v>Sul</v>
      </c>
      <c r="D4735" s="9">
        <v>19</v>
      </c>
      <c r="E4735" s="9">
        <v>0.72499999999999998</v>
      </c>
      <c r="F4735" s="9">
        <v>0.78100000000000003</v>
      </c>
      <c r="G4735" s="9">
        <v>0.58099999999999996</v>
      </c>
      <c r="H4735" s="9">
        <v>43398.31</v>
      </c>
      <c r="I4735" s="6">
        <v>3</v>
      </c>
      <c r="J4735" s="36" t="str">
        <f t="shared" si="73"/>
        <v>Alto</v>
      </c>
      <c r="K4735" s="6">
        <f>IF(OR(B4735="",D4735="",E4735="",F4735="",G4735="",H4735=""),1,0)</f>
        <v>0</v>
      </c>
      <c r="L4735" s="6">
        <f>IF(C4735&lt;Panorama_geral!$B$3,1,0)</f>
        <v>0</v>
      </c>
      <c r="M4735" s="36">
        <f>IF(D4735&gt;Educacao_infantil!$I$3,1,0)</f>
        <v>0</v>
      </c>
      <c r="N4735" s="7">
        <f>IF(I4735&lt;Educacao_infantil!$J$3,1,0)</f>
        <v>0</v>
      </c>
      <c r="O4735" s="22"/>
    </row>
    <row r="4736" spans="1:15" x14ac:dyDescent="0.25">
      <c r="A4736" s="5" t="s">
        <v>4055</v>
      </c>
      <c r="B4736" s="6" t="s">
        <v>118</v>
      </c>
      <c r="C4736" s="9" t="str">
        <f>VLOOKUP(B4736,'De-Para_Estado_Regiao'!$B$3:$C$29,2,0)</f>
        <v>Nordeste</v>
      </c>
      <c r="D4736" s="6">
        <v>129</v>
      </c>
      <c r="E4736" s="6">
        <v>0.60199999999999998</v>
      </c>
      <c r="F4736" s="6">
        <v>0.54600000000000004</v>
      </c>
      <c r="G4736" s="6">
        <v>0.51200000000000001</v>
      </c>
      <c r="H4736" s="6">
        <v>8763.73</v>
      </c>
      <c r="I4736" s="6">
        <v>1</v>
      </c>
      <c r="J4736" s="36" t="str">
        <f t="shared" si="73"/>
        <v>Médio</v>
      </c>
      <c r="K4736" s="6">
        <f>IF(OR(B4736="",D4736="",E4736="",F4736="",G4736="",H4736=""),1,0)</f>
        <v>0</v>
      </c>
      <c r="L4736" s="6">
        <f>IF(C4736&lt;Panorama_geral!$B$3,1,0)</f>
        <v>0</v>
      </c>
      <c r="M4736" s="36">
        <f>IF(D4736&gt;Educacao_infantil!$I$3,1,0)</f>
        <v>0</v>
      </c>
      <c r="N4736" s="7">
        <f>IF(I4736&lt;Educacao_infantil!$J$3,1,0)</f>
        <v>1</v>
      </c>
      <c r="O4736" s="22"/>
    </row>
    <row r="4737" spans="1:15" x14ac:dyDescent="0.25">
      <c r="A4737" s="8" t="s">
        <v>4058</v>
      </c>
      <c r="B4737" s="9" t="s">
        <v>22</v>
      </c>
      <c r="C4737" s="9" t="str">
        <f>VLOOKUP(B4737,'De-Para_Estado_Regiao'!$B$3:$C$29,2,0)</f>
        <v>Sul</v>
      </c>
      <c r="D4737" s="9">
        <v>178</v>
      </c>
      <c r="E4737" s="9">
        <v>0.68</v>
      </c>
      <c r="F4737" s="9">
        <v>0.66800000000000004</v>
      </c>
      <c r="G4737" s="9">
        <v>0.58799999999999997</v>
      </c>
      <c r="H4737" s="9">
        <v>17483.72</v>
      </c>
      <c r="I4737" s="6">
        <v>0</v>
      </c>
      <c r="J4737" s="36" t="str">
        <f t="shared" si="73"/>
        <v>Médio</v>
      </c>
      <c r="K4737" s="6">
        <f>IF(OR(B4737="",D4737="",E4737="",F4737="",G4737="",H4737=""),1,0)</f>
        <v>0</v>
      </c>
      <c r="L4737" s="6">
        <f>IF(C4737&lt;Panorama_geral!$B$3,1,0)</f>
        <v>0</v>
      </c>
      <c r="M4737" s="36">
        <f>IF(D4737&gt;Educacao_infantil!$I$3,1,0)</f>
        <v>0</v>
      </c>
      <c r="N4737" s="7">
        <f>IF(I4737&lt;Educacao_infantil!$J$3,1,0)</f>
        <v>1</v>
      </c>
      <c r="O4737" s="22"/>
    </row>
    <row r="4738" spans="1:15" x14ac:dyDescent="0.25">
      <c r="A4738" s="5" t="s">
        <v>4059</v>
      </c>
      <c r="B4738" s="6" t="s">
        <v>33</v>
      </c>
      <c r="C4738" s="9" t="str">
        <f>VLOOKUP(B4738,'De-Para_Estado_Regiao'!$B$3:$C$29,2,0)</f>
        <v>Centro-Oeste</v>
      </c>
      <c r="D4738" s="6">
        <v>111</v>
      </c>
      <c r="E4738" s="6">
        <v>0.66</v>
      </c>
      <c r="F4738" s="6">
        <v>0.623</v>
      </c>
      <c r="G4738" s="6">
        <v>0.55000000000000004</v>
      </c>
      <c r="H4738" s="6">
        <v>16866.47</v>
      </c>
      <c r="I4738" s="6">
        <v>1</v>
      </c>
      <c r="J4738" s="36" t="str">
        <f t="shared" si="73"/>
        <v>Médio</v>
      </c>
      <c r="K4738" s="6">
        <f>IF(OR(B4738="",D4738="",E4738="",F4738="",G4738="",H4738=""),1,0)</f>
        <v>0</v>
      </c>
      <c r="L4738" s="6">
        <f>IF(C4738&lt;Panorama_geral!$B$3,1,0)</f>
        <v>0</v>
      </c>
      <c r="M4738" s="36">
        <f>IF(D4738&gt;Educacao_infantil!$I$3,1,0)</f>
        <v>0</v>
      </c>
      <c r="N4738" s="7">
        <f>IF(I4738&lt;Educacao_infantil!$J$3,1,0)</f>
        <v>1</v>
      </c>
      <c r="O4738" s="22"/>
    </row>
    <row r="4739" spans="1:15" x14ac:dyDescent="0.25">
      <c r="A4739" s="8" t="s">
        <v>4060</v>
      </c>
      <c r="B4739" s="9" t="s">
        <v>31</v>
      </c>
      <c r="C4739" s="9" t="str">
        <f>VLOOKUP(B4739,'De-Para_Estado_Regiao'!$B$3:$C$29,2,0)</f>
        <v>Nordeste</v>
      </c>
      <c r="D4739" s="9">
        <v>323</v>
      </c>
      <c r="E4739" s="9">
        <v>0.628</v>
      </c>
      <c r="F4739" s="9">
        <v>0.54</v>
      </c>
      <c r="G4739" s="9">
        <v>0.61199999999999999</v>
      </c>
      <c r="H4739" s="9">
        <v>6370.41</v>
      </c>
      <c r="I4739" s="6">
        <v>0</v>
      </c>
      <c r="J4739" s="36" t="str">
        <f t="shared" si="73"/>
        <v>Médio</v>
      </c>
      <c r="K4739" s="6">
        <f>IF(OR(B4739="",D4739="",E4739="",F4739="",G4739="",H4739=""),1,0)</f>
        <v>0</v>
      </c>
      <c r="L4739" s="6">
        <f>IF(C4739&lt;Panorama_geral!$B$3,1,0)</f>
        <v>0</v>
      </c>
      <c r="M4739" s="36">
        <f>IF(D4739&gt;Educacao_infantil!$I$3,1,0)</f>
        <v>0</v>
      </c>
      <c r="N4739" s="7">
        <f>IF(I4739&lt;Educacao_infantil!$J$3,1,0)</f>
        <v>1</v>
      </c>
      <c r="O4739" s="22"/>
    </row>
    <row r="4740" spans="1:15" x14ac:dyDescent="0.25">
      <c r="A4740" s="5" t="s">
        <v>4061</v>
      </c>
      <c r="B4740" s="6" t="s">
        <v>111</v>
      </c>
      <c r="C4740" s="9" t="str">
        <f>VLOOKUP(B4740,'De-Para_Estado_Regiao'!$B$3:$C$29,2,0)</f>
        <v>Norte</v>
      </c>
      <c r="D4740" s="6">
        <v>157</v>
      </c>
      <c r="E4740" s="6">
        <v>0.627</v>
      </c>
      <c r="F4740" s="6">
        <v>0.58899999999999997</v>
      </c>
      <c r="G4740" s="6">
        <v>0.51800000000000002</v>
      </c>
      <c r="H4740" s="6">
        <v>13498.19</v>
      </c>
      <c r="I4740" s="6">
        <v>0</v>
      </c>
      <c r="J4740" s="36" t="str">
        <f t="shared" si="73"/>
        <v>Médio</v>
      </c>
      <c r="K4740" s="6">
        <f>IF(OR(B4740="",D4740="",E4740="",F4740="",G4740="",H4740=""),1,0)</f>
        <v>0</v>
      </c>
      <c r="L4740" s="6">
        <f>IF(C4740&lt;Panorama_geral!$B$3,1,0)</f>
        <v>0</v>
      </c>
      <c r="M4740" s="36">
        <f>IF(D4740&gt;Educacao_infantil!$I$3,1,0)</f>
        <v>0</v>
      </c>
      <c r="N4740" s="7">
        <f>IF(I4740&lt;Educacao_infantil!$J$3,1,0)</f>
        <v>1</v>
      </c>
      <c r="O4740" s="22"/>
    </row>
    <row r="4741" spans="1:15" x14ac:dyDescent="0.25">
      <c r="A4741" s="8" t="s">
        <v>4062</v>
      </c>
      <c r="B4741" s="9" t="s">
        <v>14</v>
      </c>
      <c r="C4741" s="9" t="str">
        <f>VLOOKUP(B4741,'De-Para_Estado_Regiao'!$B$3:$C$29,2,0)</f>
        <v>Sul</v>
      </c>
      <c r="D4741" s="9">
        <v>27</v>
      </c>
      <c r="E4741" s="9">
        <v>0.75800000000000001</v>
      </c>
      <c r="F4741" s="9">
        <v>0.83099999999999996</v>
      </c>
      <c r="G4741" s="9">
        <v>0.61199999999999999</v>
      </c>
      <c r="H4741" s="9">
        <v>45508.2</v>
      </c>
      <c r="I4741" s="6">
        <v>3</v>
      </c>
      <c r="J4741" s="36" t="str">
        <f t="shared" si="73"/>
        <v>Alto</v>
      </c>
      <c r="K4741" s="6">
        <f>IF(OR(B4741="",D4741="",E4741="",F4741="",G4741="",H4741=""),1,0)</f>
        <v>0</v>
      </c>
      <c r="L4741" s="6">
        <f>IF(C4741&lt;Panorama_geral!$B$3,1,0)</f>
        <v>0</v>
      </c>
      <c r="M4741" s="36">
        <f>IF(D4741&gt;Educacao_infantil!$I$3,1,0)</f>
        <v>0</v>
      </c>
      <c r="N4741" s="7">
        <f>IF(I4741&lt;Educacao_infantil!$J$3,1,0)</f>
        <v>0</v>
      </c>
      <c r="O4741" s="22"/>
    </row>
    <row r="4742" spans="1:15" x14ac:dyDescent="0.25">
      <c r="A4742" s="5" t="s">
        <v>4063</v>
      </c>
      <c r="B4742" s="6" t="s">
        <v>29</v>
      </c>
      <c r="C4742" s="9" t="str">
        <f>VLOOKUP(B4742,'De-Para_Estado_Regiao'!$B$3:$C$29,2,0)</f>
        <v>Centro-Oeste</v>
      </c>
      <c r="D4742" s="6">
        <v>56</v>
      </c>
      <c r="E4742" s="6">
        <v>0.68700000000000006</v>
      </c>
      <c r="F4742" s="6">
        <v>0.67100000000000004</v>
      </c>
      <c r="G4742" s="6">
        <v>0.59099999999999997</v>
      </c>
      <c r="H4742" s="6">
        <v>23880.400000000001</v>
      </c>
      <c r="I4742" s="6">
        <v>0</v>
      </c>
      <c r="J4742" s="36" t="str">
        <f t="shared" ref="J4742:J4805" si="74">IF(E4742&lt;0.55,"Baixo", IF(E4742&lt;0.7,"Médio", IF(E4742&lt;0.8,"Alto","Muito Alto")))</f>
        <v>Médio</v>
      </c>
      <c r="K4742" s="6">
        <f>IF(OR(B4742="",D4742="",E4742="",F4742="",G4742="",H4742=""),1,0)</f>
        <v>0</v>
      </c>
      <c r="L4742" s="6">
        <f>IF(C4742&lt;Panorama_geral!$B$3,1,0)</f>
        <v>0</v>
      </c>
      <c r="M4742" s="36">
        <f>IF(D4742&gt;Educacao_infantil!$I$3,1,0)</f>
        <v>0</v>
      </c>
      <c r="N4742" s="7">
        <f>IF(I4742&lt;Educacao_infantil!$J$3,1,0)</f>
        <v>1</v>
      </c>
      <c r="O4742" s="22"/>
    </row>
    <row r="4743" spans="1:15" x14ac:dyDescent="0.25">
      <c r="A4743" s="8" t="s">
        <v>4066</v>
      </c>
      <c r="B4743" s="9" t="s">
        <v>16</v>
      </c>
      <c r="C4743" s="9" t="str">
        <f>VLOOKUP(B4743,'De-Para_Estado_Regiao'!$B$3:$C$29,2,0)</f>
        <v>Sudeste</v>
      </c>
      <c r="D4743" s="9">
        <v>197</v>
      </c>
      <c r="E4743" s="9">
        <v>0.64400000000000002</v>
      </c>
      <c r="F4743" s="9">
        <v>0.61599999999999999</v>
      </c>
      <c r="G4743" s="9">
        <v>0.52300000000000002</v>
      </c>
      <c r="H4743" s="9">
        <v>10384.27</v>
      </c>
      <c r="I4743" s="6">
        <v>2</v>
      </c>
      <c r="J4743" s="36" t="str">
        <f t="shared" si="74"/>
        <v>Médio</v>
      </c>
      <c r="K4743" s="6">
        <f>IF(OR(B4743="",D4743="",E4743="",F4743="",G4743="",H4743=""),1,0)</f>
        <v>0</v>
      </c>
      <c r="L4743" s="6">
        <f>IF(C4743&lt;Panorama_geral!$B$3,1,0)</f>
        <v>0</v>
      </c>
      <c r="M4743" s="36">
        <f>IF(D4743&gt;Educacao_infantil!$I$3,1,0)</f>
        <v>0</v>
      </c>
      <c r="N4743" s="7">
        <f>IF(I4743&lt;Educacao_infantil!$J$3,1,0)</f>
        <v>0</v>
      </c>
      <c r="O4743" s="22"/>
    </row>
    <row r="4744" spans="1:15" x14ac:dyDescent="0.25">
      <c r="A4744" s="5" t="s">
        <v>4067</v>
      </c>
      <c r="B4744" s="6" t="s">
        <v>16</v>
      </c>
      <c r="C4744" s="9" t="str">
        <f>VLOOKUP(B4744,'De-Para_Estado_Regiao'!$B$3:$C$29,2,0)</f>
        <v>Sudeste</v>
      </c>
      <c r="D4744" s="6">
        <v>119</v>
      </c>
      <c r="E4744" s="6">
        <v>0.60799999999999998</v>
      </c>
      <c r="F4744" s="6">
        <v>0.61</v>
      </c>
      <c r="G4744" s="6">
        <v>0.45500000000000002</v>
      </c>
      <c r="H4744" s="6">
        <v>11384.92</v>
      </c>
      <c r="I4744" s="6">
        <v>8</v>
      </c>
      <c r="J4744" s="36" t="str">
        <f t="shared" si="74"/>
        <v>Médio</v>
      </c>
      <c r="K4744" s="6">
        <f>IF(OR(B4744="",D4744="",E4744="",F4744="",G4744="",H4744=""),1,0)</f>
        <v>0</v>
      </c>
      <c r="L4744" s="6">
        <f>IF(C4744&lt;Panorama_geral!$B$3,1,0)</f>
        <v>0</v>
      </c>
      <c r="M4744" s="36">
        <f>IF(D4744&gt;Educacao_infantil!$I$3,1,0)</f>
        <v>0</v>
      </c>
      <c r="N4744" s="7">
        <f>IF(I4744&lt;Educacao_infantil!$J$3,1,0)</f>
        <v>0</v>
      </c>
      <c r="O4744" s="22"/>
    </row>
    <row r="4745" spans="1:15" x14ac:dyDescent="0.25">
      <c r="A4745" s="5" t="s">
        <v>4069</v>
      </c>
      <c r="B4745" s="6" t="s">
        <v>16</v>
      </c>
      <c r="C4745" s="9" t="str">
        <f>VLOOKUP(B4745,'De-Para_Estado_Regiao'!$B$3:$C$29,2,0)</f>
        <v>Sudeste</v>
      </c>
      <c r="D4745" s="6">
        <v>392</v>
      </c>
      <c r="E4745" s="6">
        <v>0.61399999999999999</v>
      </c>
      <c r="F4745" s="6">
        <v>0.56499999999999995</v>
      </c>
      <c r="G4745" s="6">
        <v>0.51600000000000001</v>
      </c>
      <c r="H4745" s="6">
        <v>8697.06</v>
      </c>
      <c r="I4745" s="6">
        <v>1</v>
      </c>
      <c r="J4745" s="36" t="str">
        <f t="shared" si="74"/>
        <v>Médio</v>
      </c>
      <c r="K4745" s="6">
        <f>IF(OR(B4745="",D4745="",E4745="",F4745="",G4745="",H4745=""),1,0)</f>
        <v>0</v>
      </c>
      <c r="L4745" s="6">
        <f>IF(C4745&lt;Panorama_geral!$B$3,1,0)</f>
        <v>0</v>
      </c>
      <c r="M4745" s="36">
        <f>IF(D4745&gt;Educacao_infantil!$I$3,1,0)</f>
        <v>0</v>
      </c>
      <c r="N4745" s="7">
        <f>IF(I4745&lt;Educacao_infantil!$J$3,1,0)</f>
        <v>1</v>
      </c>
      <c r="O4745" s="22"/>
    </row>
    <row r="4746" spans="1:15" x14ac:dyDescent="0.25">
      <c r="A4746" s="8" t="s">
        <v>4070</v>
      </c>
      <c r="B4746" s="9" t="s">
        <v>29</v>
      </c>
      <c r="C4746" s="9" t="str">
        <f>VLOOKUP(B4746,'De-Para_Estado_Regiao'!$B$3:$C$29,2,0)</f>
        <v>Centro-Oeste</v>
      </c>
      <c r="D4746" s="9">
        <v>90</v>
      </c>
      <c r="E4746" s="9">
        <v>0.69</v>
      </c>
      <c r="F4746" s="9">
        <v>0.69399999999999995</v>
      </c>
      <c r="G4746" s="9">
        <v>0.59499999999999997</v>
      </c>
      <c r="H4746" s="9">
        <v>31510.34</v>
      </c>
      <c r="I4746" s="6">
        <v>1</v>
      </c>
      <c r="J4746" s="36" t="str">
        <f t="shared" si="74"/>
        <v>Médio</v>
      </c>
      <c r="K4746" s="6">
        <f>IF(OR(B4746="",D4746="",E4746="",F4746="",G4746="",H4746=""),1,0)</f>
        <v>0</v>
      </c>
      <c r="L4746" s="6">
        <f>IF(C4746&lt;Panorama_geral!$B$3,1,0)</f>
        <v>0</v>
      </c>
      <c r="M4746" s="36">
        <f>IF(D4746&gt;Educacao_infantil!$I$3,1,0)</f>
        <v>0</v>
      </c>
      <c r="N4746" s="7">
        <f>IF(I4746&lt;Educacao_infantil!$J$3,1,0)</f>
        <v>1</v>
      </c>
      <c r="O4746" s="22"/>
    </row>
    <row r="4747" spans="1:15" x14ac:dyDescent="0.25">
      <c r="A4747" s="8" t="s">
        <v>4072</v>
      </c>
      <c r="B4747" s="9" t="s">
        <v>22</v>
      </c>
      <c r="C4747" s="9" t="str">
        <f>VLOOKUP(B4747,'De-Para_Estado_Regiao'!$B$3:$C$29,2,0)</f>
        <v>Sul</v>
      </c>
      <c r="D4747" s="9">
        <v>57</v>
      </c>
      <c r="E4747" s="9">
        <v>0.7</v>
      </c>
      <c r="F4747" s="9">
        <v>0.64</v>
      </c>
      <c r="G4747" s="9">
        <v>0.65600000000000003</v>
      </c>
      <c r="H4747" s="9">
        <v>19339.16</v>
      </c>
      <c r="I4747" s="6">
        <v>8</v>
      </c>
      <c r="J4747" s="36" t="str">
        <f t="shared" si="74"/>
        <v>Alto</v>
      </c>
      <c r="K4747" s="6">
        <f>IF(OR(B4747="",D4747="",E4747="",F4747="",G4747="",H4747=""),1,0)</f>
        <v>0</v>
      </c>
      <c r="L4747" s="6">
        <f>IF(C4747&lt;Panorama_geral!$B$3,1,0)</f>
        <v>0</v>
      </c>
      <c r="M4747" s="36">
        <f>IF(D4747&gt;Educacao_infantil!$I$3,1,0)</f>
        <v>0</v>
      </c>
      <c r="N4747" s="7">
        <f>IF(I4747&lt;Educacao_infantil!$J$3,1,0)</f>
        <v>0</v>
      </c>
      <c r="O4747" s="22"/>
    </row>
    <row r="4748" spans="1:15" x14ac:dyDescent="0.25">
      <c r="A4748" s="5" t="s">
        <v>4076</v>
      </c>
      <c r="B4748" s="6" t="s">
        <v>49</v>
      </c>
      <c r="C4748" s="9" t="str">
        <f>VLOOKUP(B4748,'De-Para_Estado_Regiao'!$B$3:$C$29,2,0)</f>
        <v>Norte</v>
      </c>
      <c r="D4748" s="6">
        <v>305</v>
      </c>
      <c r="E4748" s="6">
        <v>0.60199999999999998</v>
      </c>
      <c r="F4748" s="6">
        <v>0.54100000000000004</v>
      </c>
      <c r="G4748" s="6">
        <v>0.52800000000000002</v>
      </c>
      <c r="H4748" s="6">
        <v>6179.79</v>
      </c>
      <c r="I4748" s="6">
        <v>2</v>
      </c>
      <c r="J4748" s="36" t="str">
        <f t="shared" si="74"/>
        <v>Médio</v>
      </c>
      <c r="K4748" s="6">
        <f>IF(OR(B4748="",D4748="",E4748="",F4748="",G4748="",H4748=""),1,0)</f>
        <v>0</v>
      </c>
      <c r="L4748" s="6">
        <f>IF(C4748&lt;Panorama_geral!$B$3,1,0)</f>
        <v>0</v>
      </c>
      <c r="M4748" s="36">
        <f>IF(D4748&gt;Educacao_infantil!$I$3,1,0)</f>
        <v>0</v>
      </c>
      <c r="N4748" s="7">
        <f>IF(I4748&lt;Educacao_infantil!$J$3,1,0)</f>
        <v>0</v>
      </c>
      <c r="O4748" s="22"/>
    </row>
    <row r="4749" spans="1:15" x14ac:dyDescent="0.25">
      <c r="A4749" s="8" t="s">
        <v>4077</v>
      </c>
      <c r="B4749" s="9" t="s">
        <v>14</v>
      </c>
      <c r="C4749" s="9" t="str">
        <f>VLOOKUP(B4749,'De-Para_Estado_Regiao'!$B$3:$C$29,2,0)</f>
        <v>Sul</v>
      </c>
      <c r="D4749" s="9">
        <v>48</v>
      </c>
      <c r="E4749" s="9">
        <v>0.73199999999999998</v>
      </c>
      <c r="F4749" s="9">
        <v>0.67900000000000005</v>
      </c>
      <c r="G4749" s="9">
        <v>0.67700000000000005</v>
      </c>
      <c r="H4749" s="9">
        <v>29193.18</v>
      </c>
      <c r="I4749" s="6">
        <v>0</v>
      </c>
      <c r="J4749" s="36" t="str">
        <f t="shared" si="74"/>
        <v>Alto</v>
      </c>
      <c r="K4749" s="6">
        <f>IF(OR(B4749="",D4749="",E4749="",F4749="",G4749="",H4749=""),1,0)</f>
        <v>0</v>
      </c>
      <c r="L4749" s="6">
        <f>IF(C4749&lt;Panorama_geral!$B$3,1,0)</f>
        <v>0</v>
      </c>
      <c r="M4749" s="36">
        <f>IF(D4749&gt;Educacao_infantil!$I$3,1,0)</f>
        <v>0</v>
      </c>
      <c r="N4749" s="7">
        <f>IF(I4749&lt;Educacao_infantil!$J$3,1,0)</f>
        <v>1</v>
      </c>
      <c r="O4749" s="22"/>
    </row>
    <row r="4750" spans="1:15" x14ac:dyDescent="0.25">
      <c r="A4750" s="5" t="s">
        <v>4078</v>
      </c>
      <c r="B4750" s="6" t="s">
        <v>33</v>
      </c>
      <c r="C4750" s="9" t="str">
        <f>VLOOKUP(B4750,'De-Para_Estado_Regiao'!$B$3:$C$29,2,0)</f>
        <v>Centro-Oeste</v>
      </c>
      <c r="D4750" s="6">
        <v>51</v>
      </c>
      <c r="E4750" s="6">
        <v>0.65500000000000003</v>
      </c>
      <c r="F4750" s="6">
        <v>0.61399999999999999</v>
      </c>
      <c r="G4750" s="6">
        <v>0.55800000000000005</v>
      </c>
      <c r="H4750" s="6">
        <v>15828.43</v>
      </c>
      <c r="I4750" s="6">
        <v>1</v>
      </c>
      <c r="J4750" s="36" t="str">
        <f t="shared" si="74"/>
        <v>Médio</v>
      </c>
      <c r="K4750" s="6">
        <f>IF(OR(B4750="",D4750="",E4750="",F4750="",G4750="",H4750=""),1,0)</f>
        <v>0</v>
      </c>
      <c r="L4750" s="6">
        <f>IF(C4750&lt;Panorama_geral!$B$3,1,0)</f>
        <v>0</v>
      </c>
      <c r="M4750" s="36">
        <f>IF(D4750&gt;Educacao_infantil!$I$3,1,0)</f>
        <v>0</v>
      </c>
      <c r="N4750" s="7">
        <f>IF(I4750&lt;Educacao_infantil!$J$3,1,0)</f>
        <v>1</v>
      </c>
      <c r="O4750" s="22"/>
    </row>
    <row r="4751" spans="1:15" x14ac:dyDescent="0.25">
      <c r="A4751" s="5" t="s">
        <v>4080</v>
      </c>
      <c r="B4751" s="6" t="s">
        <v>16</v>
      </c>
      <c r="C4751" s="9" t="str">
        <f>VLOOKUP(B4751,'De-Para_Estado_Regiao'!$B$3:$C$29,2,0)</f>
        <v>Sudeste</v>
      </c>
      <c r="D4751" s="6">
        <v>285</v>
      </c>
      <c r="E4751" s="6">
        <v>0.65500000000000003</v>
      </c>
      <c r="F4751" s="6">
        <v>0.59899999999999998</v>
      </c>
      <c r="G4751" s="6">
        <v>0.59399999999999997</v>
      </c>
      <c r="H4751" s="6">
        <v>9794.4699999999993</v>
      </c>
      <c r="I4751" s="6">
        <v>0</v>
      </c>
      <c r="J4751" s="36" t="str">
        <f t="shared" si="74"/>
        <v>Médio</v>
      </c>
      <c r="K4751" s="6">
        <f>IF(OR(B4751="",D4751="",E4751="",F4751="",G4751="",H4751=""),1,0)</f>
        <v>0</v>
      </c>
      <c r="L4751" s="6">
        <f>IF(C4751&lt;Panorama_geral!$B$3,1,0)</f>
        <v>0</v>
      </c>
      <c r="M4751" s="36">
        <f>IF(D4751&gt;Educacao_infantil!$I$3,1,0)</f>
        <v>0</v>
      </c>
      <c r="N4751" s="7">
        <f>IF(I4751&lt;Educacao_infantil!$J$3,1,0)</f>
        <v>1</v>
      </c>
      <c r="O4751" s="22"/>
    </row>
    <row r="4752" spans="1:15" x14ac:dyDescent="0.25">
      <c r="A4752" s="8" t="s">
        <v>4084</v>
      </c>
      <c r="B4752" s="9" t="s">
        <v>33</v>
      </c>
      <c r="C4752" s="9" t="str">
        <f>VLOOKUP(B4752,'De-Para_Estado_Regiao'!$B$3:$C$29,2,0)</f>
        <v>Centro-Oeste</v>
      </c>
      <c r="D4752" s="9">
        <v>419</v>
      </c>
      <c r="E4752" s="9">
        <v>0.68</v>
      </c>
      <c r="F4752" s="9">
        <v>0.67100000000000004</v>
      </c>
      <c r="G4752" s="9">
        <v>0.57999999999999996</v>
      </c>
      <c r="H4752" s="9">
        <v>8096.93</v>
      </c>
      <c r="I4752" s="6">
        <v>9</v>
      </c>
      <c r="J4752" s="36" t="str">
        <f t="shared" si="74"/>
        <v>Médio</v>
      </c>
      <c r="K4752" s="6">
        <f>IF(OR(B4752="",D4752="",E4752="",F4752="",G4752="",H4752=""),1,0)</f>
        <v>0</v>
      </c>
      <c r="L4752" s="6">
        <f>IF(C4752&lt;Panorama_geral!$B$3,1,0)</f>
        <v>0</v>
      </c>
      <c r="M4752" s="36">
        <f>IF(D4752&gt;Educacao_infantil!$I$3,1,0)</f>
        <v>0</v>
      </c>
      <c r="N4752" s="7">
        <f>IF(I4752&lt;Educacao_infantil!$J$3,1,0)</f>
        <v>0</v>
      </c>
      <c r="O4752" s="22"/>
    </row>
    <row r="4753" spans="1:15" x14ac:dyDescent="0.25">
      <c r="A4753" s="5" t="s">
        <v>4085</v>
      </c>
      <c r="B4753" s="6" t="s">
        <v>7</v>
      </c>
      <c r="C4753" s="9" t="str">
        <f>VLOOKUP(B4753,'De-Para_Estado_Regiao'!$B$3:$C$29,2,0)</f>
        <v>Sudeste</v>
      </c>
      <c r="D4753" s="6">
        <v>73</v>
      </c>
      <c r="E4753" s="6">
        <v>0.74099999999999999</v>
      </c>
      <c r="F4753" s="6">
        <v>0.72099999999999997</v>
      </c>
      <c r="G4753" s="6">
        <v>0.65500000000000003</v>
      </c>
      <c r="H4753" s="6">
        <v>22526.58</v>
      </c>
      <c r="I4753" s="6">
        <v>1</v>
      </c>
      <c r="J4753" s="36" t="str">
        <f t="shared" si="74"/>
        <v>Alto</v>
      </c>
      <c r="K4753" s="6">
        <f>IF(OR(B4753="",D4753="",E4753="",F4753="",G4753="",H4753=""),1,0)</f>
        <v>0</v>
      </c>
      <c r="L4753" s="6">
        <f>IF(C4753&lt;Panorama_geral!$B$3,1,0)</f>
        <v>0</v>
      </c>
      <c r="M4753" s="36">
        <f>IF(D4753&gt;Educacao_infantil!$I$3,1,0)</f>
        <v>0</v>
      </c>
      <c r="N4753" s="7">
        <f>IF(I4753&lt;Educacao_infantil!$J$3,1,0)</f>
        <v>1</v>
      </c>
      <c r="O4753" s="22"/>
    </row>
    <row r="4754" spans="1:15" x14ac:dyDescent="0.25">
      <c r="A4754" s="8" t="s">
        <v>4086</v>
      </c>
      <c r="B4754" s="9" t="s">
        <v>14</v>
      </c>
      <c r="C4754" s="9" t="str">
        <f>VLOOKUP(B4754,'De-Para_Estado_Regiao'!$B$3:$C$29,2,0)</f>
        <v>Sul</v>
      </c>
      <c r="D4754" s="9">
        <v>48</v>
      </c>
      <c r="E4754" s="9">
        <v>0.74</v>
      </c>
      <c r="F4754" s="9">
        <v>0.76</v>
      </c>
      <c r="G4754" s="9">
        <v>0.63100000000000001</v>
      </c>
      <c r="H4754" s="9">
        <v>24906.86</v>
      </c>
      <c r="I4754" s="6">
        <v>1</v>
      </c>
      <c r="J4754" s="36" t="str">
        <f t="shared" si="74"/>
        <v>Alto</v>
      </c>
      <c r="K4754" s="6">
        <f>IF(OR(B4754="",D4754="",E4754="",F4754="",G4754="",H4754=""),1,0)</f>
        <v>0</v>
      </c>
      <c r="L4754" s="6">
        <f>IF(C4754&lt;Panorama_geral!$B$3,1,0)</f>
        <v>0</v>
      </c>
      <c r="M4754" s="36">
        <f>IF(D4754&gt;Educacao_infantil!$I$3,1,0)</f>
        <v>0</v>
      </c>
      <c r="N4754" s="7">
        <f>IF(I4754&lt;Educacao_infantil!$J$3,1,0)</f>
        <v>1</v>
      </c>
      <c r="O4754" s="22"/>
    </row>
    <row r="4755" spans="1:15" x14ac:dyDescent="0.25">
      <c r="A4755" s="8" t="s">
        <v>4088</v>
      </c>
      <c r="B4755" s="9" t="s">
        <v>22</v>
      </c>
      <c r="C4755" s="9" t="str">
        <f>VLOOKUP(B4755,'De-Para_Estado_Regiao'!$B$3:$C$29,2,0)</f>
        <v>Sul</v>
      </c>
      <c r="D4755" s="9">
        <v>94</v>
      </c>
      <c r="E4755" s="9">
        <v>0.66700000000000004</v>
      </c>
      <c r="F4755" s="9">
        <v>0.66700000000000004</v>
      </c>
      <c r="G4755" s="9">
        <v>0.57099999999999995</v>
      </c>
      <c r="H4755" s="9">
        <v>22829.16</v>
      </c>
      <c r="I4755" s="6">
        <v>1</v>
      </c>
      <c r="J4755" s="36" t="str">
        <f t="shared" si="74"/>
        <v>Médio</v>
      </c>
      <c r="K4755" s="6">
        <f>IF(OR(B4755="",D4755="",E4755="",F4755="",G4755="",H4755=""),1,0)</f>
        <v>0</v>
      </c>
      <c r="L4755" s="6">
        <f>IF(C4755&lt;Panorama_geral!$B$3,1,0)</f>
        <v>0</v>
      </c>
      <c r="M4755" s="36">
        <f>IF(D4755&gt;Educacao_infantil!$I$3,1,0)</f>
        <v>0</v>
      </c>
      <c r="N4755" s="7">
        <f>IF(I4755&lt;Educacao_infantil!$J$3,1,0)</f>
        <v>1</v>
      </c>
      <c r="O4755" s="22"/>
    </row>
    <row r="4756" spans="1:15" x14ac:dyDescent="0.25">
      <c r="A4756" s="5" t="s">
        <v>4089</v>
      </c>
      <c r="B4756" s="6" t="s">
        <v>33</v>
      </c>
      <c r="C4756" s="9" t="str">
        <f>VLOOKUP(B4756,'De-Para_Estado_Regiao'!$B$3:$C$29,2,0)</f>
        <v>Centro-Oeste</v>
      </c>
      <c r="D4756" s="6">
        <v>227</v>
      </c>
      <c r="E4756" s="6">
        <v>0.66400000000000003</v>
      </c>
      <c r="F4756" s="6">
        <v>0.66500000000000004</v>
      </c>
      <c r="G4756" s="6">
        <v>0.54</v>
      </c>
      <c r="H4756" s="6">
        <v>14316.01</v>
      </c>
      <c r="I4756" s="6">
        <v>2</v>
      </c>
      <c r="J4756" s="36" t="str">
        <f t="shared" si="74"/>
        <v>Médio</v>
      </c>
      <c r="K4756" s="6">
        <f>IF(OR(B4756="",D4756="",E4756="",F4756="",G4756="",H4756=""),1,0)</f>
        <v>0</v>
      </c>
      <c r="L4756" s="6">
        <f>IF(C4756&lt;Panorama_geral!$B$3,1,0)</f>
        <v>0</v>
      </c>
      <c r="M4756" s="36">
        <f>IF(D4756&gt;Educacao_infantil!$I$3,1,0)</f>
        <v>0</v>
      </c>
      <c r="N4756" s="7">
        <f>IF(I4756&lt;Educacao_infantil!$J$3,1,0)</f>
        <v>0</v>
      </c>
      <c r="O4756" s="22"/>
    </row>
    <row r="4757" spans="1:15" x14ac:dyDescent="0.25">
      <c r="A4757" s="8" t="s">
        <v>4090</v>
      </c>
      <c r="B4757" s="9" t="s">
        <v>111</v>
      </c>
      <c r="C4757" s="9" t="str">
        <f>VLOOKUP(B4757,'De-Para_Estado_Regiao'!$B$3:$C$29,2,0)</f>
        <v>Norte</v>
      </c>
      <c r="D4757" s="9">
        <v>286</v>
      </c>
      <c r="E4757" s="9">
        <v>0.64200000000000002</v>
      </c>
      <c r="F4757" s="9">
        <v>0.6</v>
      </c>
      <c r="G4757" s="9">
        <v>0.54100000000000004</v>
      </c>
      <c r="H4757" s="9">
        <v>12756.2</v>
      </c>
      <c r="I4757" s="6">
        <v>0</v>
      </c>
      <c r="J4757" s="36" t="str">
        <f t="shared" si="74"/>
        <v>Médio</v>
      </c>
      <c r="K4757" s="6">
        <f>IF(OR(B4757="",D4757="",E4757="",F4757="",G4757="",H4757=""),1,0)</f>
        <v>0</v>
      </c>
      <c r="L4757" s="6">
        <f>IF(C4757&lt;Panorama_geral!$B$3,1,0)</f>
        <v>0</v>
      </c>
      <c r="M4757" s="36">
        <f>IF(D4757&gt;Educacao_infantil!$I$3,1,0)</f>
        <v>0</v>
      </c>
      <c r="N4757" s="7">
        <f>IF(I4757&lt;Educacao_infantil!$J$3,1,0)</f>
        <v>1</v>
      </c>
      <c r="O4757" s="22"/>
    </row>
    <row r="4758" spans="1:15" x14ac:dyDescent="0.25">
      <c r="A4758" s="8" t="s">
        <v>4092</v>
      </c>
      <c r="B4758" s="9" t="s">
        <v>87</v>
      </c>
      <c r="C4758" s="9" t="str">
        <f>VLOOKUP(B4758,'De-Para_Estado_Regiao'!$B$3:$C$29,2,0)</f>
        <v>Nordeste</v>
      </c>
      <c r="D4758" s="9">
        <v>471</v>
      </c>
      <c r="E4758" s="9">
        <v>0.625</v>
      </c>
      <c r="F4758" s="9">
        <v>0.53500000000000003</v>
      </c>
      <c r="G4758" s="9">
        <v>0.59199999999999997</v>
      </c>
      <c r="H4758" s="9">
        <v>6068.39</v>
      </c>
      <c r="I4758" s="6">
        <v>0</v>
      </c>
      <c r="J4758" s="36" t="str">
        <f t="shared" si="74"/>
        <v>Médio</v>
      </c>
      <c r="K4758" s="6">
        <f>IF(OR(B4758="",D4758="",E4758="",F4758="",G4758="",H4758=""),1,0)</f>
        <v>0</v>
      </c>
      <c r="L4758" s="6">
        <f>IF(C4758&lt;Panorama_geral!$B$3,1,0)</f>
        <v>0</v>
      </c>
      <c r="M4758" s="36">
        <f>IF(D4758&gt;Educacao_infantil!$I$3,1,0)</f>
        <v>0</v>
      </c>
      <c r="N4758" s="7">
        <f>IF(I4758&lt;Educacao_infantil!$J$3,1,0)</f>
        <v>1</v>
      </c>
      <c r="O4758" s="22"/>
    </row>
    <row r="4759" spans="1:15" x14ac:dyDescent="0.25">
      <c r="A4759" s="5" t="s">
        <v>4093</v>
      </c>
      <c r="B4759" s="6" t="s">
        <v>29</v>
      </c>
      <c r="C4759" s="9" t="str">
        <f>VLOOKUP(B4759,'De-Para_Estado_Regiao'!$B$3:$C$29,2,0)</f>
        <v>Centro-Oeste</v>
      </c>
      <c r="D4759" s="6">
        <v>89</v>
      </c>
      <c r="E4759" s="6">
        <v>0.69</v>
      </c>
      <c r="F4759" s="6">
        <v>0.65500000000000003</v>
      </c>
      <c r="G4759" s="6">
        <v>0.59899999999999998</v>
      </c>
      <c r="H4759" s="6">
        <v>23443.37</v>
      </c>
      <c r="I4759" s="6">
        <v>2</v>
      </c>
      <c r="J4759" s="36" t="str">
        <f t="shared" si="74"/>
        <v>Médio</v>
      </c>
      <c r="K4759" s="6">
        <f>IF(OR(B4759="",D4759="",E4759="",F4759="",G4759="",H4759=""),1,0)</f>
        <v>0</v>
      </c>
      <c r="L4759" s="6">
        <f>IF(C4759&lt;Panorama_geral!$B$3,1,0)</f>
        <v>0</v>
      </c>
      <c r="M4759" s="36">
        <f>IF(D4759&gt;Educacao_infantil!$I$3,1,0)</f>
        <v>0</v>
      </c>
      <c r="N4759" s="7">
        <f>IF(I4759&lt;Educacao_infantil!$J$3,1,0)</f>
        <v>0</v>
      </c>
      <c r="O4759" s="22"/>
    </row>
    <row r="4760" spans="1:15" x14ac:dyDescent="0.25">
      <c r="A4760" s="8" t="s">
        <v>4096</v>
      </c>
      <c r="B4760" s="9" t="s">
        <v>14</v>
      </c>
      <c r="C4760" s="9" t="str">
        <f>VLOOKUP(B4760,'De-Para_Estado_Regiao'!$B$3:$C$29,2,0)</f>
        <v>Sul</v>
      </c>
      <c r="D4760" s="9">
        <v>68</v>
      </c>
      <c r="E4760" s="9">
        <v>0.72</v>
      </c>
      <c r="F4760" s="9">
        <v>0.70099999999999996</v>
      </c>
      <c r="G4760" s="9">
        <v>0.624</v>
      </c>
      <c r="H4760" s="9">
        <v>27214.42</v>
      </c>
      <c r="I4760" s="6">
        <v>0</v>
      </c>
      <c r="J4760" s="36" t="str">
        <f t="shared" si="74"/>
        <v>Alto</v>
      </c>
      <c r="K4760" s="6">
        <f>IF(OR(B4760="",D4760="",E4760="",F4760="",G4760="",H4760=""),1,0)</f>
        <v>0</v>
      </c>
      <c r="L4760" s="6">
        <f>IF(C4760&lt;Panorama_geral!$B$3,1,0)</f>
        <v>0</v>
      </c>
      <c r="M4760" s="36">
        <f>IF(D4760&gt;Educacao_infantil!$I$3,1,0)</f>
        <v>0</v>
      </c>
      <c r="N4760" s="7">
        <f>IF(I4760&lt;Educacao_infantil!$J$3,1,0)</f>
        <v>1</v>
      </c>
      <c r="O4760" s="22"/>
    </row>
    <row r="4761" spans="1:15" x14ac:dyDescent="0.25">
      <c r="A4761" s="5" t="s">
        <v>4097</v>
      </c>
      <c r="B4761" s="6" t="s">
        <v>14</v>
      </c>
      <c r="C4761" s="9" t="str">
        <f>VLOOKUP(B4761,'De-Para_Estado_Regiao'!$B$3:$C$29,2,0)</f>
        <v>Sul</v>
      </c>
      <c r="D4761" s="6">
        <v>31</v>
      </c>
      <c r="E4761" s="6">
        <v>0.65</v>
      </c>
      <c r="F4761" s="6">
        <v>0.66700000000000004</v>
      </c>
      <c r="G4761" s="6">
        <v>0.501</v>
      </c>
      <c r="H4761" s="6">
        <v>21913.91</v>
      </c>
      <c r="I4761" s="6">
        <v>0</v>
      </c>
      <c r="J4761" s="36" t="str">
        <f t="shared" si="74"/>
        <v>Médio</v>
      </c>
      <c r="K4761" s="6">
        <f>IF(OR(B4761="",D4761="",E4761="",F4761="",G4761="",H4761=""),1,0)</f>
        <v>0</v>
      </c>
      <c r="L4761" s="6">
        <f>IF(C4761&lt;Panorama_geral!$B$3,1,0)</f>
        <v>0</v>
      </c>
      <c r="M4761" s="36">
        <f>IF(D4761&gt;Educacao_infantil!$I$3,1,0)</f>
        <v>0</v>
      </c>
      <c r="N4761" s="7">
        <f>IF(I4761&lt;Educacao_infantil!$J$3,1,0)</f>
        <v>1</v>
      </c>
      <c r="O4761" s="22"/>
    </row>
    <row r="4762" spans="1:15" x14ac:dyDescent="0.25">
      <c r="A4762" s="8" t="s">
        <v>4100</v>
      </c>
      <c r="B4762" s="9" t="s">
        <v>29</v>
      </c>
      <c r="C4762" s="9" t="str">
        <f>VLOOKUP(B4762,'De-Para_Estado_Regiao'!$B$3:$C$29,2,0)</f>
        <v>Centro-Oeste</v>
      </c>
      <c r="D4762" s="9">
        <v>158</v>
      </c>
      <c r="E4762" s="9">
        <v>0.66</v>
      </c>
      <c r="F4762" s="9">
        <v>0.61499999999999999</v>
      </c>
      <c r="G4762" s="9">
        <v>0.56499999999999995</v>
      </c>
      <c r="H4762" s="9">
        <v>27092.1</v>
      </c>
      <c r="I4762" s="6">
        <v>4</v>
      </c>
      <c r="J4762" s="36" t="str">
        <f t="shared" si="74"/>
        <v>Médio</v>
      </c>
      <c r="K4762" s="6">
        <f>IF(OR(B4762="",D4762="",E4762="",F4762="",G4762="",H4762=""),1,0)</f>
        <v>0</v>
      </c>
      <c r="L4762" s="6">
        <f>IF(C4762&lt;Panorama_geral!$B$3,1,0)</f>
        <v>0</v>
      </c>
      <c r="M4762" s="36">
        <f>IF(D4762&gt;Educacao_infantil!$I$3,1,0)</f>
        <v>0</v>
      </c>
      <c r="N4762" s="7">
        <f>IF(I4762&lt;Educacao_infantil!$J$3,1,0)</f>
        <v>0</v>
      </c>
      <c r="O4762" s="22"/>
    </row>
    <row r="4763" spans="1:15" x14ac:dyDescent="0.25">
      <c r="A4763" s="5" t="s">
        <v>4101</v>
      </c>
      <c r="B4763" s="6" t="s">
        <v>16</v>
      </c>
      <c r="C4763" s="9" t="str">
        <f>VLOOKUP(B4763,'De-Para_Estado_Regiao'!$B$3:$C$29,2,0)</f>
        <v>Sudeste</v>
      </c>
      <c r="D4763" s="6">
        <v>146</v>
      </c>
      <c r="E4763" s="6">
        <v>0.66</v>
      </c>
      <c r="F4763" s="6">
        <v>0.65400000000000003</v>
      </c>
      <c r="G4763" s="6">
        <v>0.54400000000000004</v>
      </c>
      <c r="H4763" s="6">
        <v>19804.490000000002</v>
      </c>
      <c r="I4763" s="6">
        <v>1</v>
      </c>
      <c r="J4763" s="36" t="str">
        <f t="shared" si="74"/>
        <v>Médio</v>
      </c>
      <c r="K4763" s="6">
        <f>IF(OR(B4763="",D4763="",E4763="",F4763="",G4763="",H4763=""),1,0)</f>
        <v>0</v>
      </c>
      <c r="L4763" s="6">
        <f>IF(C4763&lt;Panorama_geral!$B$3,1,0)</f>
        <v>0</v>
      </c>
      <c r="M4763" s="36">
        <f>IF(D4763&gt;Educacao_infantil!$I$3,1,0)</f>
        <v>0</v>
      </c>
      <c r="N4763" s="7">
        <f>IF(I4763&lt;Educacao_infantil!$J$3,1,0)</f>
        <v>1</v>
      </c>
      <c r="O4763" s="22"/>
    </row>
    <row r="4764" spans="1:15" x14ac:dyDescent="0.25">
      <c r="A4764" s="8" t="s">
        <v>4102</v>
      </c>
      <c r="B4764" s="9" t="s">
        <v>29</v>
      </c>
      <c r="C4764" s="9" t="str">
        <f>VLOOKUP(B4764,'De-Para_Estado_Regiao'!$B$3:$C$29,2,0)</f>
        <v>Centro-Oeste</v>
      </c>
      <c r="D4764" s="9">
        <v>105</v>
      </c>
      <c r="E4764" s="9">
        <v>0.71</v>
      </c>
      <c r="F4764" s="9">
        <v>0.68400000000000005</v>
      </c>
      <c r="G4764" s="9">
        <v>0.63600000000000001</v>
      </c>
      <c r="H4764" s="9">
        <v>23742.42</v>
      </c>
      <c r="I4764" s="6">
        <v>3</v>
      </c>
      <c r="J4764" s="36" t="str">
        <f t="shared" si="74"/>
        <v>Alto</v>
      </c>
      <c r="K4764" s="6">
        <f>IF(OR(B4764="",D4764="",E4764="",F4764="",G4764="",H4764=""),1,0)</f>
        <v>0</v>
      </c>
      <c r="L4764" s="6">
        <f>IF(C4764&lt;Panorama_geral!$B$3,1,0)</f>
        <v>0</v>
      </c>
      <c r="M4764" s="36">
        <f>IF(D4764&gt;Educacao_infantil!$I$3,1,0)</f>
        <v>0</v>
      </c>
      <c r="N4764" s="7">
        <f>IF(I4764&lt;Educacao_infantil!$J$3,1,0)</f>
        <v>0</v>
      </c>
      <c r="O4764" s="22"/>
    </row>
    <row r="4765" spans="1:15" x14ac:dyDescent="0.25">
      <c r="A4765" s="8" t="s">
        <v>4104</v>
      </c>
      <c r="B4765" s="9" t="s">
        <v>29</v>
      </c>
      <c r="C4765" s="9" t="str">
        <f>VLOOKUP(B4765,'De-Para_Estado_Regiao'!$B$3:$C$29,2,0)</f>
        <v>Centro-Oeste</v>
      </c>
      <c r="D4765" s="9">
        <v>160</v>
      </c>
      <c r="E4765" s="9">
        <v>0.628</v>
      </c>
      <c r="F4765" s="9">
        <v>0.59399999999999997</v>
      </c>
      <c r="G4765" s="9">
        <v>0.51</v>
      </c>
      <c r="H4765" s="9">
        <v>13362.95</v>
      </c>
      <c r="I4765" s="6">
        <v>0</v>
      </c>
      <c r="J4765" s="36" t="str">
        <f t="shared" si="74"/>
        <v>Médio</v>
      </c>
      <c r="K4765" s="6">
        <f>IF(OR(B4765="",D4765="",E4765="",F4765="",G4765="",H4765=""),1,0)</f>
        <v>0</v>
      </c>
      <c r="L4765" s="6">
        <f>IF(C4765&lt;Panorama_geral!$B$3,1,0)</f>
        <v>0</v>
      </c>
      <c r="M4765" s="36">
        <f>IF(D4765&gt;Educacao_infantil!$I$3,1,0)</f>
        <v>0</v>
      </c>
      <c r="N4765" s="7">
        <f>IF(I4765&lt;Educacao_infantil!$J$3,1,0)</f>
        <v>1</v>
      </c>
      <c r="O4765" s="22"/>
    </row>
    <row r="4766" spans="1:15" x14ac:dyDescent="0.25">
      <c r="A4766" s="5" t="s">
        <v>4105</v>
      </c>
      <c r="B4766" s="6" t="s">
        <v>16</v>
      </c>
      <c r="C4766" s="9" t="str">
        <f>VLOOKUP(B4766,'De-Para_Estado_Regiao'!$B$3:$C$29,2,0)</f>
        <v>Sudeste</v>
      </c>
      <c r="D4766" s="6">
        <v>171</v>
      </c>
      <c r="E4766" s="6">
        <v>0.68200000000000005</v>
      </c>
      <c r="F4766" s="6">
        <v>0.69099999999999995</v>
      </c>
      <c r="G4766" s="6">
        <v>0.57599999999999996</v>
      </c>
      <c r="H4766" s="6">
        <v>12537.77</v>
      </c>
      <c r="I4766" s="6">
        <v>2</v>
      </c>
      <c r="J4766" s="36" t="str">
        <f t="shared" si="74"/>
        <v>Médio</v>
      </c>
      <c r="K4766" s="6">
        <f>IF(OR(B4766="",D4766="",E4766="",F4766="",G4766="",H4766=""),1,0)</f>
        <v>0</v>
      </c>
      <c r="L4766" s="6">
        <f>IF(C4766&lt;Panorama_geral!$B$3,1,0)</f>
        <v>0</v>
      </c>
      <c r="M4766" s="36">
        <f>IF(D4766&gt;Educacao_infantil!$I$3,1,0)</f>
        <v>0</v>
      </c>
      <c r="N4766" s="7">
        <f>IF(I4766&lt;Educacao_infantil!$J$3,1,0)</f>
        <v>0</v>
      </c>
      <c r="O4766" s="22"/>
    </row>
    <row r="4767" spans="1:15" x14ac:dyDescent="0.25">
      <c r="A4767" s="8" t="s">
        <v>4107</v>
      </c>
      <c r="B4767" s="9" t="s">
        <v>82</v>
      </c>
      <c r="C4767" s="9" t="str">
        <f>VLOOKUP(B4767,'De-Para_Estado_Regiao'!$B$3:$C$29,2,0)</f>
        <v>Nordeste</v>
      </c>
      <c r="D4767" s="9">
        <v>271</v>
      </c>
      <c r="E4767" s="9">
        <v>0.61699999999999999</v>
      </c>
      <c r="F4767" s="9">
        <v>0.57099999999999995</v>
      </c>
      <c r="G4767" s="9">
        <v>0.57599999999999996</v>
      </c>
      <c r="H4767" s="9">
        <v>9885.94</v>
      </c>
      <c r="I4767" s="6">
        <v>1</v>
      </c>
      <c r="J4767" s="36" t="str">
        <f t="shared" si="74"/>
        <v>Médio</v>
      </c>
      <c r="K4767" s="6">
        <f>IF(OR(B4767="",D4767="",E4767="",F4767="",G4767="",H4767=""),1,0)</f>
        <v>0</v>
      </c>
      <c r="L4767" s="6">
        <f>IF(C4767&lt;Panorama_geral!$B$3,1,0)</f>
        <v>0</v>
      </c>
      <c r="M4767" s="36">
        <f>IF(D4767&gt;Educacao_infantil!$I$3,1,0)</f>
        <v>0</v>
      </c>
      <c r="N4767" s="7">
        <f>IF(I4767&lt;Educacao_infantil!$J$3,1,0)</f>
        <v>1</v>
      </c>
      <c r="O4767" s="22"/>
    </row>
    <row r="4768" spans="1:15" x14ac:dyDescent="0.25">
      <c r="A4768" s="5" t="s">
        <v>4108</v>
      </c>
      <c r="B4768" s="6" t="s">
        <v>31</v>
      </c>
      <c r="C4768" s="9" t="str">
        <f>VLOOKUP(B4768,'De-Para_Estado_Regiao'!$B$3:$C$29,2,0)</f>
        <v>Nordeste</v>
      </c>
      <c r="D4768" s="6">
        <v>542</v>
      </c>
      <c r="E4768" s="6">
        <v>0.59899999999999998</v>
      </c>
      <c r="F4768" s="6">
        <v>0.54100000000000004</v>
      </c>
      <c r="G4768" s="6">
        <v>0.52200000000000002</v>
      </c>
      <c r="H4768" s="6">
        <v>6385.95</v>
      </c>
      <c r="I4768" s="6">
        <v>1</v>
      </c>
      <c r="J4768" s="36" t="str">
        <f t="shared" si="74"/>
        <v>Médio</v>
      </c>
      <c r="K4768" s="6">
        <f>IF(OR(B4768="",D4768="",E4768="",F4768="",G4768="",H4768=""),1,0)</f>
        <v>0</v>
      </c>
      <c r="L4768" s="6">
        <f>IF(C4768&lt;Panorama_geral!$B$3,1,0)</f>
        <v>0</v>
      </c>
      <c r="M4768" s="36">
        <f>IF(D4768&gt;Educacao_infantil!$I$3,1,0)</f>
        <v>0</v>
      </c>
      <c r="N4768" s="7">
        <f>IF(I4768&lt;Educacao_infantil!$J$3,1,0)</f>
        <v>1</v>
      </c>
      <c r="O4768" s="22"/>
    </row>
    <row r="4769" spans="1:15" x14ac:dyDescent="0.25">
      <c r="A4769" s="8" t="s">
        <v>4109</v>
      </c>
      <c r="B4769" s="9" t="s">
        <v>87</v>
      </c>
      <c r="C4769" s="9" t="str">
        <f>VLOOKUP(B4769,'De-Para_Estado_Regiao'!$B$3:$C$29,2,0)</f>
        <v>Nordeste</v>
      </c>
      <c r="D4769" s="9">
        <v>328</v>
      </c>
      <c r="E4769" s="9">
        <v>0.64</v>
      </c>
      <c r="F4769" s="9">
        <v>0.53500000000000003</v>
      </c>
      <c r="G4769" s="9">
        <v>0.63400000000000001</v>
      </c>
      <c r="H4769" s="9">
        <v>5873.19</v>
      </c>
      <c r="I4769" s="6">
        <v>1</v>
      </c>
      <c r="J4769" s="36" t="str">
        <f t="shared" si="74"/>
        <v>Médio</v>
      </c>
      <c r="K4769" s="6">
        <f>IF(OR(B4769="",D4769="",E4769="",F4769="",G4769="",H4769=""),1,0)</f>
        <v>0</v>
      </c>
      <c r="L4769" s="6">
        <f>IF(C4769&lt;Panorama_geral!$B$3,1,0)</f>
        <v>0</v>
      </c>
      <c r="M4769" s="36">
        <f>IF(D4769&gt;Educacao_infantil!$I$3,1,0)</f>
        <v>0</v>
      </c>
      <c r="N4769" s="7">
        <f>IF(I4769&lt;Educacao_infantil!$J$3,1,0)</f>
        <v>1</v>
      </c>
      <c r="O4769" s="22"/>
    </row>
    <row r="4770" spans="1:15" x14ac:dyDescent="0.25">
      <c r="A4770" s="5" t="s">
        <v>4110</v>
      </c>
      <c r="B4770" s="6" t="s">
        <v>22</v>
      </c>
      <c r="C4770" s="9" t="str">
        <f>VLOOKUP(B4770,'De-Para_Estado_Regiao'!$B$3:$C$29,2,0)</f>
        <v>Sul</v>
      </c>
      <c r="D4770" s="6">
        <v>156</v>
      </c>
      <c r="E4770" s="6">
        <v>0.65300000000000002</v>
      </c>
      <c r="F4770" s="6">
        <v>0.65500000000000003</v>
      </c>
      <c r="G4770" s="6">
        <v>0.52600000000000002</v>
      </c>
      <c r="H4770" s="6">
        <v>19198.419999999998</v>
      </c>
      <c r="I4770" s="6">
        <v>4</v>
      </c>
      <c r="J4770" s="36" t="str">
        <f t="shared" si="74"/>
        <v>Médio</v>
      </c>
      <c r="K4770" s="6">
        <f>IF(OR(B4770="",D4770="",E4770="",F4770="",G4770="",H4770=""),1,0)</f>
        <v>0</v>
      </c>
      <c r="L4770" s="6">
        <f>IF(C4770&lt;Panorama_geral!$B$3,1,0)</f>
        <v>0</v>
      </c>
      <c r="M4770" s="36">
        <f>IF(D4770&gt;Educacao_infantil!$I$3,1,0)</f>
        <v>0</v>
      </c>
      <c r="N4770" s="7">
        <f>IF(I4770&lt;Educacao_infantil!$J$3,1,0)</f>
        <v>0</v>
      </c>
      <c r="O4770" s="22"/>
    </row>
    <row r="4771" spans="1:15" x14ac:dyDescent="0.25">
      <c r="A4771" s="5" t="s">
        <v>4111</v>
      </c>
      <c r="B4771" s="6" t="s">
        <v>16</v>
      </c>
      <c r="C4771" s="9" t="str">
        <f>VLOOKUP(B4771,'De-Para_Estado_Regiao'!$B$3:$C$29,2,0)</f>
        <v>Sudeste</v>
      </c>
      <c r="D4771" s="6">
        <v>268</v>
      </c>
      <c r="E4771" s="6">
        <v>0.67200000000000004</v>
      </c>
      <c r="F4771" s="6">
        <v>0.65100000000000002</v>
      </c>
      <c r="G4771" s="6">
        <v>0.58099999999999996</v>
      </c>
      <c r="H4771" s="6">
        <v>13698.89</v>
      </c>
      <c r="I4771" s="6">
        <v>1</v>
      </c>
      <c r="J4771" s="36" t="str">
        <f t="shared" si="74"/>
        <v>Médio</v>
      </c>
      <c r="K4771" s="6">
        <f>IF(OR(B4771="",D4771="",E4771="",F4771="",G4771="",H4771=""),1,0)</f>
        <v>0</v>
      </c>
      <c r="L4771" s="6">
        <f>IF(C4771&lt;Panorama_geral!$B$3,1,0)</f>
        <v>0</v>
      </c>
      <c r="M4771" s="36">
        <f>IF(D4771&gt;Educacao_infantil!$I$3,1,0)</f>
        <v>0</v>
      </c>
      <c r="N4771" s="7">
        <f>IF(I4771&lt;Educacao_infantil!$J$3,1,0)</f>
        <v>1</v>
      </c>
      <c r="O4771" s="22"/>
    </row>
    <row r="4772" spans="1:15" x14ac:dyDescent="0.25">
      <c r="A4772" s="8" t="s">
        <v>4112</v>
      </c>
      <c r="B4772" s="9" t="s">
        <v>16</v>
      </c>
      <c r="C4772" s="9" t="str">
        <f>VLOOKUP(B4772,'De-Para_Estado_Regiao'!$B$3:$C$29,2,0)</f>
        <v>Sudeste</v>
      </c>
      <c r="D4772" s="9">
        <v>160</v>
      </c>
      <c r="E4772" s="9">
        <v>0.63300000000000001</v>
      </c>
      <c r="F4772" s="9">
        <v>0.626</v>
      </c>
      <c r="G4772" s="9">
        <v>0.49299999999999999</v>
      </c>
      <c r="H4772" s="9">
        <v>17092.07</v>
      </c>
      <c r="I4772" s="6">
        <v>2</v>
      </c>
      <c r="J4772" s="36" t="str">
        <f t="shared" si="74"/>
        <v>Médio</v>
      </c>
      <c r="K4772" s="6">
        <f>IF(OR(B4772="",D4772="",E4772="",F4772="",G4772="",H4772=""),1,0)</f>
        <v>0</v>
      </c>
      <c r="L4772" s="6">
        <f>IF(C4772&lt;Panorama_geral!$B$3,1,0)</f>
        <v>0</v>
      </c>
      <c r="M4772" s="36">
        <f>IF(D4772&gt;Educacao_infantil!$I$3,1,0)</f>
        <v>0</v>
      </c>
      <c r="N4772" s="7">
        <f>IF(I4772&lt;Educacao_infantil!$J$3,1,0)</f>
        <v>0</v>
      </c>
      <c r="O4772" s="22"/>
    </row>
    <row r="4773" spans="1:15" x14ac:dyDescent="0.25">
      <c r="A4773" s="8" t="s">
        <v>4113</v>
      </c>
      <c r="B4773" s="9" t="s">
        <v>111</v>
      </c>
      <c r="C4773" s="9" t="str">
        <f>VLOOKUP(B4773,'De-Para_Estado_Regiao'!$B$3:$C$29,2,0)</f>
        <v>Norte</v>
      </c>
      <c r="D4773" s="9">
        <v>189</v>
      </c>
      <c r="E4773" s="9">
        <v>0.64300000000000002</v>
      </c>
      <c r="F4773" s="9">
        <v>0.60499999999999998</v>
      </c>
      <c r="G4773" s="9">
        <v>0.53900000000000003</v>
      </c>
      <c r="H4773" s="9">
        <v>16763.310000000001</v>
      </c>
      <c r="I4773" s="6">
        <v>1</v>
      </c>
      <c r="J4773" s="36" t="str">
        <f t="shared" si="74"/>
        <v>Médio</v>
      </c>
      <c r="K4773" s="6">
        <f>IF(OR(B4773="",D4773="",E4773="",F4773="",G4773="",H4773=""),1,0)</f>
        <v>0</v>
      </c>
      <c r="L4773" s="6">
        <f>IF(C4773&lt;Panorama_geral!$B$3,1,0)</f>
        <v>0</v>
      </c>
      <c r="M4773" s="36">
        <f>IF(D4773&gt;Educacao_infantil!$I$3,1,0)</f>
        <v>0</v>
      </c>
      <c r="N4773" s="7">
        <f>IF(I4773&lt;Educacao_infantil!$J$3,1,0)</f>
        <v>1</v>
      </c>
      <c r="O4773" s="22"/>
    </row>
    <row r="4774" spans="1:15" x14ac:dyDescent="0.25">
      <c r="A4774" s="5" t="s">
        <v>4114</v>
      </c>
      <c r="B4774" s="6" t="s">
        <v>210</v>
      </c>
      <c r="C4774" s="9" t="str">
        <f>VLOOKUP(B4774,'De-Para_Estado_Regiao'!$B$3:$C$29,2,0)</f>
        <v>Norte</v>
      </c>
      <c r="D4774" s="6">
        <v>222</v>
      </c>
      <c r="E4774" s="6">
        <v>0.628</v>
      </c>
      <c r="F4774" s="6">
        <v>0.57599999999999996</v>
      </c>
      <c r="G4774" s="6">
        <v>0.56599999999999995</v>
      </c>
      <c r="H4774" s="6">
        <v>12621.63</v>
      </c>
      <c r="I4774" s="6">
        <v>9</v>
      </c>
      <c r="J4774" s="36" t="str">
        <f t="shared" si="74"/>
        <v>Médio</v>
      </c>
      <c r="K4774" s="6">
        <f>IF(OR(B4774="",D4774="",E4774="",F4774="",G4774="",H4774=""),1,0)</f>
        <v>0</v>
      </c>
      <c r="L4774" s="6">
        <f>IF(C4774&lt;Panorama_geral!$B$3,1,0)</f>
        <v>0</v>
      </c>
      <c r="M4774" s="36">
        <f>IF(D4774&gt;Educacao_infantil!$I$3,1,0)</f>
        <v>0</v>
      </c>
      <c r="N4774" s="7">
        <f>IF(I4774&lt;Educacao_infantil!$J$3,1,0)</f>
        <v>0</v>
      </c>
      <c r="O4774" s="22"/>
    </row>
    <row r="4775" spans="1:15" x14ac:dyDescent="0.25">
      <c r="A4775" s="8" t="s">
        <v>4115</v>
      </c>
      <c r="B4775" s="9" t="s">
        <v>49</v>
      </c>
      <c r="C4775" s="9" t="str">
        <f>VLOOKUP(B4775,'De-Para_Estado_Regiao'!$B$3:$C$29,2,0)</f>
        <v>Norte</v>
      </c>
      <c r="D4775" s="9">
        <v>310</v>
      </c>
      <c r="E4775" s="9">
        <v>0.60499999999999998</v>
      </c>
      <c r="F4775" s="9">
        <v>0.55500000000000005</v>
      </c>
      <c r="G4775" s="9">
        <v>0.53600000000000003</v>
      </c>
      <c r="H4775" s="9">
        <v>6181.26</v>
      </c>
      <c r="I4775" s="6">
        <v>18</v>
      </c>
      <c r="J4775" s="36" t="str">
        <f t="shared" si="74"/>
        <v>Médio</v>
      </c>
      <c r="K4775" s="6">
        <f>IF(OR(B4775="",D4775="",E4775="",F4775="",G4775="",H4775=""),1,0)</f>
        <v>0</v>
      </c>
      <c r="L4775" s="6">
        <f>IF(C4775&lt;Panorama_geral!$B$3,1,0)</f>
        <v>0</v>
      </c>
      <c r="M4775" s="36">
        <f>IF(D4775&gt;Educacao_infantil!$I$3,1,0)</f>
        <v>0</v>
      </c>
      <c r="N4775" s="7">
        <f>IF(I4775&lt;Educacao_infantil!$J$3,1,0)</f>
        <v>0</v>
      </c>
      <c r="O4775" s="22"/>
    </row>
    <row r="4776" spans="1:15" x14ac:dyDescent="0.25">
      <c r="A4776" s="8" t="s">
        <v>4117</v>
      </c>
      <c r="B4776" s="9" t="s">
        <v>29</v>
      </c>
      <c r="C4776" s="9" t="str">
        <f>VLOOKUP(B4776,'De-Para_Estado_Regiao'!$B$3:$C$29,2,0)</f>
        <v>Centro-Oeste</v>
      </c>
      <c r="D4776" s="9">
        <v>69</v>
      </c>
      <c r="E4776" s="9">
        <v>0.64</v>
      </c>
      <c r="F4776" s="9">
        <v>0.61899999999999999</v>
      </c>
      <c r="G4776" s="9">
        <v>0.53</v>
      </c>
      <c r="H4776" s="9">
        <v>18163.23</v>
      </c>
      <c r="I4776" s="6">
        <v>1</v>
      </c>
      <c r="J4776" s="36" t="str">
        <f t="shared" si="74"/>
        <v>Médio</v>
      </c>
      <c r="K4776" s="6">
        <f>IF(OR(B4776="",D4776="",E4776="",F4776="",G4776="",H4776=""),1,0)</f>
        <v>0</v>
      </c>
      <c r="L4776" s="6">
        <f>IF(C4776&lt;Panorama_geral!$B$3,1,0)</f>
        <v>0</v>
      </c>
      <c r="M4776" s="36">
        <f>IF(D4776&gt;Educacao_infantil!$I$3,1,0)</f>
        <v>0</v>
      </c>
      <c r="N4776" s="7">
        <f>IF(I4776&lt;Educacao_infantil!$J$3,1,0)</f>
        <v>1</v>
      </c>
      <c r="O4776" s="22"/>
    </row>
    <row r="4777" spans="1:15" x14ac:dyDescent="0.25">
      <c r="A4777" s="5" t="s">
        <v>4118</v>
      </c>
      <c r="B4777" s="6" t="s">
        <v>16</v>
      </c>
      <c r="C4777" s="9" t="str">
        <f>VLOOKUP(B4777,'De-Para_Estado_Regiao'!$B$3:$C$29,2,0)</f>
        <v>Sudeste</v>
      </c>
      <c r="D4777" s="6">
        <v>359</v>
      </c>
      <c r="E4777" s="6">
        <v>0.7</v>
      </c>
      <c r="F4777" s="6">
        <v>0.65100000000000002</v>
      </c>
      <c r="G4777" s="6">
        <v>0.64700000000000002</v>
      </c>
      <c r="H4777" s="6">
        <v>8246</v>
      </c>
      <c r="I4777" s="6">
        <v>2</v>
      </c>
      <c r="J4777" s="36" t="str">
        <f t="shared" si="74"/>
        <v>Alto</v>
      </c>
      <c r="K4777" s="6">
        <f>IF(OR(B4777="",D4777="",E4777="",F4777="",G4777="",H4777=""),1,0)</f>
        <v>0</v>
      </c>
      <c r="L4777" s="6">
        <f>IF(C4777&lt;Panorama_geral!$B$3,1,0)</f>
        <v>0</v>
      </c>
      <c r="M4777" s="36">
        <f>IF(D4777&gt;Educacao_infantil!$I$3,1,0)</f>
        <v>0</v>
      </c>
      <c r="N4777" s="7">
        <f>IF(I4777&lt;Educacao_infantil!$J$3,1,0)</f>
        <v>0</v>
      </c>
      <c r="O4777" s="22"/>
    </row>
    <row r="4778" spans="1:15" x14ac:dyDescent="0.25">
      <c r="A4778" s="8" t="s">
        <v>4119</v>
      </c>
      <c r="B4778" s="9" t="s">
        <v>19</v>
      </c>
      <c r="C4778" s="9" t="str">
        <f>VLOOKUP(B4778,'De-Para_Estado_Regiao'!$B$3:$C$29,2,0)</f>
        <v>Nordeste</v>
      </c>
      <c r="D4778" s="9">
        <v>356</v>
      </c>
      <c r="E4778" s="9">
        <v>0.63400000000000001</v>
      </c>
      <c r="F4778" s="9">
        <v>0.61199999999999999</v>
      </c>
      <c r="G4778" s="9">
        <v>0.55700000000000005</v>
      </c>
      <c r="H4778" s="9">
        <v>8460.7000000000007</v>
      </c>
      <c r="I4778" s="6">
        <v>9</v>
      </c>
      <c r="J4778" s="36" t="str">
        <f t="shared" si="74"/>
        <v>Médio</v>
      </c>
      <c r="K4778" s="6">
        <f>IF(OR(B4778="",D4778="",E4778="",F4778="",G4778="",H4778=""),1,0)</f>
        <v>0</v>
      </c>
      <c r="L4778" s="6">
        <f>IF(C4778&lt;Panorama_geral!$B$3,1,0)</f>
        <v>0</v>
      </c>
      <c r="M4778" s="36">
        <f>IF(D4778&gt;Educacao_infantil!$I$3,1,0)</f>
        <v>0</v>
      </c>
      <c r="N4778" s="7">
        <f>IF(I4778&lt;Educacao_infantil!$J$3,1,0)</f>
        <v>0</v>
      </c>
      <c r="O4778" s="22"/>
    </row>
    <row r="4779" spans="1:15" x14ac:dyDescent="0.25">
      <c r="A4779" s="5" t="s">
        <v>4120</v>
      </c>
      <c r="B4779" s="6" t="s">
        <v>14</v>
      </c>
      <c r="C4779" s="9" t="str">
        <f>VLOOKUP(B4779,'De-Para_Estado_Regiao'!$B$3:$C$29,2,0)</f>
        <v>Sul</v>
      </c>
      <c r="D4779" s="6">
        <v>63</v>
      </c>
      <c r="E4779" s="6">
        <v>0.65700000000000003</v>
      </c>
      <c r="F4779" s="6">
        <v>0.65900000000000003</v>
      </c>
      <c r="G4779" s="6">
        <v>0.54100000000000004</v>
      </c>
      <c r="H4779" s="6">
        <v>15013.2</v>
      </c>
      <c r="I4779" s="6">
        <v>5</v>
      </c>
      <c r="J4779" s="36" t="str">
        <f t="shared" si="74"/>
        <v>Médio</v>
      </c>
      <c r="K4779" s="6">
        <f>IF(OR(B4779="",D4779="",E4779="",F4779="",G4779="",H4779=""),1,0)</f>
        <v>0</v>
      </c>
      <c r="L4779" s="6">
        <f>IF(C4779&lt;Panorama_geral!$B$3,1,0)</f>
        <v>0</v>
      </c>
      <c r="M4779" s="36">
        <f>IF(D4779&gt;Educacao_infantil!$I$3,1,0)</f>
        <v>0</v>
      </c>
      <c r="N4779" s="7">
        <f>IF(I4779&lt;Educacao_infantil!$J$3,1,0)</f>
        <v>0</v>
      </c>
      <c r="O4779" s="22"/>
    </row>
    <row r="4780" spans="1:15" x14ac:dyDescent="0.25">
      <c r="A4780" s="8" t="s">
        <v>4121</v>
      </c>
      <c r="B4780" s="9" t="s">
        <v>16</v>
      </c>
      <c r="C4780" s="9" t="str">
        <f>VLOOKUP(B4780,'De-Para_Estado_Regiao'!$B$3:$C$29,2,0)</f>
        <v>Sudeste</v>
      </c>
      <c r="D4780" s="9">
        <v>84</v>
      </c>
      <c r="E4780" s="9">
        <v>0.624</v>
      </c>
      <c r="F4780" s="9">
        <v>0.61299999999999999</v>
      </c>
      <c r="G4780" s="9">
        <v>0.48199999999999998</v>
      </c>
      <c r="H4780" s="9">
        <v>12061.73</v>
      </c>
      <c r="I4780" s="6">
        <v>6</v>
      </c>
      <c r="J4780" s="36" t="str">
        <f t="shared" si="74"/>
        <v>Médio</v>
      </c>
      <c r="K4780" s="6">
        <f>IF(OR(B4780="",D4780="",E4780="",F4780="",G4780="",H4780=""),1,0)</f>
        <v>0</v>
      </c>
      <c r="L4780" s="6">
        <f>IF(C4780&lt;Panorama_geral!$B$3,1,0)</f>
        <v>0</v>
      </c>
      <c r="M4780" s="36">
        <f>IF(D4780&gt;Educacao_infantil!$I$3,1,0)</f>
        <v>0</v>
      </c>
      <c r="N4780" s="7">
        <f>IF(I4780&lt;Educacao_infantil!$J$3,1,0)</f>
        <v>0</v>
      </c>
      <c r="O4780" s="22"/>
    </row>
    <row r="4781" spans="1:15" x14ac:dyDescent="0.25">
      <c r="A4781" s="5" t="s">
        <v>4122</v>
      </c>
      <c r="B4781" s="6" t="s">
        <v>33</v>
      </c>
      <c r="C4781" s="9" t="str">
        <f>VLOOKUP(B4781,'De-Para_Estado_Regiao'!$B$3:$C$29,2,0)</f>
        <v>Centro-Oeste</v>
      </c>
      <c r="D4781" s="6">
        <v>67</v>
      </c>
      <c r="E4781" s="6">
        <v>0.63400000000000001</v>
      </c>
      <c r="F4781" s="6">
        <v>0.63900000000000001</v>
      </c>
      <c r="G4781" s="6">
        <v>0.48699999999999999</v>
      </c>
      <c r="H4781" s="6">
        <v>20572.349999999999</v>
      </c>
      <c r="I4781" s="6">
        <v>0</v>
      </c>
      <c r="J4781" s="36" t="str">
        <f t="shared" si="74"/>
        <v>Médio</v>
      </c>
      <c r="K4781" s="6">
        <f>IF(OR(B4781="",D4781="",E4781="",F4781="",G4781="",H4781=""),1,0)</f>
        <v>0</v>
      </c>
      <c r="L4781" s="6">
        <f>IF(C4781&lt;Panorama_geral!$B$3,1,0)</f>
        <v>0</v>
      </c>
      <c r="M4781" s="36">
        <f>IF(D4781&gt;Educacao_infantil!$I$3,1,0)</f>
        <v>0</v>
      </c>
      <c r="N4781" s="7">
        <f>IF(I4781&lt;Educacao_infantil!$J$3,1,0)</f>
        <v>1</v>
      </c>
      <c r="O4781" s="22"/>
    </row>
    <row r="4782" spans="1:15" x14ac:dyDescent="0.25">
      <c r="A4782" s="8" t="s">
        <v>4123</v>
      </c>
      <c r="B4782" s="9" t="s">
        <v>118</v>
      </c>
      <c r="C4782" s="9" t="str">
        <f>VLOOKUP(B4782,'De-Para_Estado_Regiao'!$B$3:$C$29,2,0)</f>
        <v>Nordeste</v>
      </c>
      <c r="D4782" s="9">
        <v>195</v>
      </c>
      <c r="E4782" s="9">
        <v>0.60099999999999998</v>
      </c>
      <c r="F4782" s="9">
        <v>0.58299999999999996</v>
      </c>
      <c r="G4782" s="9">
        <v>0.48799999999999999</v>
      </c>
      <c r="H4782" s="9">
        <v>10158.23</v>
      </c>
      <c r="I4782" s="6">
        <v>2</v>
      </c>
      <c r="J4782" s="36" t="str">
        <f t="shared" si="74"/>
        <v>Médio</v>
      </c>
      <c r="K4782" s="6">
        <f>IF(OR(B4782="",D4782="",E4782="",F4782="",G4782="",H4782=""),1,0)</f>
        <v>0</v>
      </c>
      <c r="L4782" s="6">
        <f>IF(C4782&lt;Panorama_geral!$B$3,1,0)</f>
        <v>0</v>
      </c>
      <c r="M4782" s="36">
        <f>IF(D4782&gt;Educacao_infantil!$I$3,1,0)</f>
        <v>0</v>
      </c>
      <c r="N4782" s="7">
        <f>IF(I4782&lt;Educacao_infantil!$J$3,1,0)</f>
        <v>0</v>
      </c>
      <c r="O4782" s="22"/>
    </row>
    <row r="4783" spans="1:15" x14ac:dyDescent="0.25">
      <c r="A4783" s="5" t="s">
        <v>4124</v>
      </c>
      <c r="B4783" s="6" t="s">
        <v>87</v>
      </c>
      <c r="C4783" s="9" t="str">
        <f>VLOOKUP(B4783,'De-Para_Estado_Regiao'!$B$3:$C$29,2,0)</f>
        <v>Nordeste</v>
      </c>
      <c r="D4783" s="6">
        <v>365</v>
      </c>
      <c r="E4783" s="6">
        <v>0.60199999999999998</v>
      </c>
      <c r="F4783" s="6">
        <v>0.55500000000000005</v>
      </c>
      <c r="G4783" s="6">
        <v>0.53400000000000003</v>
      </c>
      <c r="H4783" s="6">
        <v>7904.7</v>
      </c>
      <c r="I4783" s="6">
        <v>1</v>
      </c>
      <c r="J4783" s="36" t="str">
        <f t="shared" si="74"/>
        <v>Médio</v>
      </c>
      <c r="K4783" s="6">
        <f>IF(OR(B4783="",D4783="",E4783="",F4783="",G4783="",H4783=""),1,0)</f>
        <v>0</v>
      </c>
      <c r="L4783" s="6">
        <f>IF(C4783&lt;Panorama_geral!$B$3,1,0)</f>
        <v>0</v>
      </c>
      <c r="M4783" s="36">
        <f>IF(D4783&gt;Educacao_infantil!$I$3,1,0)</f>
        <v>0</v>
      </c>
      <c r="N4783" s="7">
        <f>IF(I4783&lt;Educacao_infantil!$J$3,1,0)</f>
        <v>1</v>
      </c>
      <c r="O4783" s="22"/>
    </row>
    <row r="4784" spans="1:15" x14ac:dyDescent="0.25">
      <c r="A4784" s="8" t="s">
        <v>4125</v>
      </c>
      <c r="B4784" s="9" t="s">
        <v>148</v>
      </c>
      <c r="C4784" s="9" t="str">
        <f>VLOOKUP(B4784,'De-Para_Estado_Regiao'!$B$3:$C$29,2,0)</f>
        <v>Norte</v>
      </c>
      <c r="D4784" s="9">
        <v>52</v>
      </c>
      <c r="E4784" s="9">
        <v>0.66</v>
      </c>
      <c r="F4784" s="9">
        <v>0.65</v>
      </c>
      <c r="G4784" s="9">
        <v>0.54700000000000004</v>
      </c>
      <c r="H4784" s="9">
        <v>19165.439999999999</v>
      </c>
      <c r="I4784" s="6">
        <v>1</v>
      </c>
      <c r="J4784" s="36" t="str">
        <f t="shared" si="74"/>
        <v>Médio</v>
      </c>
      <c r="K4784" s="6">
        <f>IF(OR(B4784="",D4784="",E4784="",F4784="",G4784="",H4784=""),1,0)</f>
        <v>0</v>
      </c>
      <c r="L4784" s="6">
        <f>IF(C4784&lt;Panorama_geral!$B$3,1,0)</f>
        <v>0</v>
      </c>
      <c r="M4784" s="36">
        <f>IF(D4784&gt;Educacao_infantil!$I$3,1,0)</f>
        <v>0</v>
      </c>
      <c r="N4784" s="7">
        <f>IF(I4784&lt;Educacao_infantil!$J$3,1,0)</f>
        <v>1</v>
      </c>
      <c r="O4784" s="22"/>
    </row>
    <row r="4785" spans="1:15" x14ac:dyDescent="0.25">
      <c r="A4785" s="8" t="s">
        <v>4126</v>
      </c>
      <c r="B4785" s="9" t="s">
        <v>7</v>
      </c>
      <c r="C4785" s="9" t="str">
        <f>VLOOKUP(B4785,'De-Para_Estado_Regiao'!$B$3:$C$29,2,0)</f>
        <v>Sudeste</v>
      </c>
      <c r="D4785" s="9">
        <v>106</v>
      </c>
      <c r="E4785" s="9">
        <v>0.71099999999999997</v>
      </c>
      <c r="F4785" s="9">
        <v>0.67600000000000005</v>
      </c>
      <c r="G4785" s="9">
        <v>0.64900000000000002</v>
      </c>
      <c r="H4785" s="9">
        <v>20287.75</v>
      </c>
      <c r="I4785" s="6">
        <v>1</v>
      </c>
      <c r="J4785" s="36" t="str">
        <f t="shared" si="74"/>
        <v>Alto</v>
      </c>
      <c r="K4785" s="6">
        <f>IF(OR(B4785="",D4785="",E4785="",F4785="",G4785="",H4785=""),1,0)</f>
        <v>0</v>
      </c>
      <c r="L4785" s="6">
        <f>IF(C4785&lt;Panorama_geral!$B$3,1,0)</f>
        <v>0</v>
      </c>
      <c r="M4785" s="36">
        <f>IF(D4785&gt;Educacao_infantil!$I$3,1,0)</f>
        <v>0</v>
      </c>
      <c r="N4785" s="7">
        <f>IF(I4785&lt;Educacao_infantil!$J$3,1,0)</f>
        <v>1</v>
      </c>
      <c r="O4785" s="22"/>
    </row>
    <row r="4786" spans="1:15" x14ac:dyDescent="0.25">
      <c r="A4786" s="8" t="s">
        <v>4128</v>
      </c>
      <c r="B4786" s="9" t="s">
        <v>14</v>
      </c>
      <c r="C4786" s="9" t="str">
        <f>VLOOKUP(B4786,'De-Para_Estado_Regiao'!$B$3:$C$29,2,0)</f>
        <v>Sul</v>
      </c>
      <c r="D4786" s="9">
        <v>162</v>
      </c>
      <c r="E4786" s="9">
        <v>0.61399999999999999</v>
      </c>
      <c r="F4786" s="9">
        <v>0.626</v>
      </c>
      <c r="G4786" s="9">
        <v>0.47499999999999998</v>
      </c>
      <c r="H4786" s="9">
        <v>16587.330000000002</v>
      </c>
      <c r="I4786" s="6">
        <v>0</v>
      </c>
      <c r="J4786" s="36" t="str">
        <f t="shared" si="74"/>
        <v>Médio</v>
      </c>
      <c r="K4786" s="6">
        <f>IF(OR(B4786="",D4786="",E4786="",F4786="",G4786="",H4786=""),1,0)</f>
        <v>0</v>
      </c>
      <c r="L4786" s="6">
        <f>IF(C4786&lt;Panorama_geral!$B$3,1,0)</f>
        <v>0</v>
      </c>
      <c r="M4786" s="36">
        <f>IF(D4786&gt;Educacao_infantil!$I$3,1,0)</f>
        <v>0</v>
      </c>
      <c r="N4786" s="7">
        <f>IF(I4786&lt;Educacao_infantil!$J$3,1,0)</f>
        <v>1</v>
      </c>
      <c r="O4786" s="22"/>
    </row>
    <row r="4787" spans="1:15" x14ac:dyDescent="0.25">
      <c r="A4787" s="8" t="s">
        <v>4130</v>
      </c>
      <c r="B4787" s="9" t="s">
        <v>7</v>
      </c>
      <c r="C4787" s="9" t="str">
        <f>VLOOKUP(B4787,'De-Para_Estado_Regiao'!$B$3:$C$29,2,0)</f>
        <v>Sudeste</v>
      </c>
      <c r="D4787" s="9">
        <v>164</v>
      </c>
      <c r="E4787" s="9">
        <v>0.74099999999999999</v>
      </c>
      <c r="F4787" s="9">
        <v>0.68300000000000005</v>
      </c>
      <c r="G4787" s="9">
        <v>0.70599999999999996</v>
      </c>
      <c r="H4787" s="9">
        <v>16891.98</v>
      </c>
      <c r="I4787" s="6">
        <v>1</v>
      </c>
      <c r="J4787" s="36" t="str">
        <f t="shared" si="74"/>
        <v>Alto</v>
      </c>
      <c r="K4787" s="6">
        <f>IF(OR(B4787="",D4787="",E4787="",F4787="",G4787="",H4787=""),1,0)</f>
        <v>0</v>
      </c>
      <c r="L4787" s="6">
        <f>IF(C4787&lt;Panorama_geral!$B$3,1,0)</f>
        <v>0</v>
      </c>
      <c r="M4787" s="36">
        <f>IF(D4787&gt;Educacao_infantil!$I$3,1,0)</f>
        <v>0</v>
      </c>
      <c r="N4787" s="7">
        <f>IF(I4787&lt;Educacao_infantil!$J$3,1,0)</f>
        <v>1</v>
      </c>
      <c r="O4787" s="22"/>
    </row>
    <row r="4788" spans="1:15" x14ac:dyDescent="0.25">
      <c r="A4788" s="5" t="s">
        <v>841</v>
      </c>
      <c r="B4788" s="6" t="s">
        <v>22</v>
      </c>
      <c r="C4788" s="9" t="str">
        <f>VLOOKUP(B4788,'De-Para_Estado_Regiao'!$B$3:$C$29,2,0)</f>
        <v>Sul</v>
      </c>
      <c r="D4788" s="6">
        <v>113</v>
      </c>
      <c r="E4788" s="6">
        <v>0.71</v>
      </c>
      <c r="F4788" s="6">
        <v>0.67</v>
      </c>
      <c r="G4788" s="6">
        <v>0.63400000000000001</v>
      </c>
      <c r="H4788" s="6">
        <v>21874.69</v>
      </c>
      <c r="I4788" s="6">
        <v>0</v>
      </c>
      <c r="J4788" s="36" t="str">
        <f t="shared" si="74"/>
        <v>Alto</v>
      </c>
      <c r="K4788" s="6">
        <f>IF(OR(B4788="",D4788="",E4788="",F4788="",G4788="",H4788=""),1,0)</f>
        <v>0</v>
      </c>
      <c r="L4788" s="6">
        <f>IF(C4788&lt;Panorama_geral!$B$3,1,0)</f>
        <v>0</v>
      </c>
      <c r="M4788" s="36">
        <f>IF(D4788&gt;Educacao_infantil!$I$3,1,0)</f>
        <v>0</v>
      </c>
      <c r="N4788" s="7">
        <f>IF(I4788&lt;Educacao_infantil!$J$3,1,0)</f>
        <v>1</v>
      </c>
      <c r="O4788" s="22"/>
    </row>
    <row r="4789" spans="1:15" x14ac:dyDescent="0.25">
      <c r="A4789" s="8" t="s">
        <v>1318</v>
      </c>
      <c r="B4789" s="9" t="s">
        <v>14</v>
      </c>
      <c r="C4789" s="9" t="str">
        <f>VLOOKUP(B4789,'De-Para_Estado_Regiao'!$B$3:$C$29,2,0)</f>
        <v>Sul</v>
      </c>
      <c r="D4789" s="9">
        <v>39</v>
      </c>
      <c r="E4789" s="9">
        <v>0.76500000000000001</v>
      </c>
      <c r="F4789" s="9">
        <v>0.78600000000000003</v>
      </c>
      <c r="G4789" s="9">
        <v>0.67800000000000005</v>
      </c>
      <c r="H4789" s="9">
        <v>27180.240000000002</v>
      </c>
      <c r="I4789" s="6">
        <v>3</v>
      </c>
      <c r="J4789" s="36" t="str">
        <f t="shared" si="74"/>
        <v>Alto</v>
      </c>
      <c r="K4789" s="6">
        <f>IF(OR(B4789="",D4789="",E4789="",F4789="",G4789="",H4789=""),1,0)</f>
        <v>0</v>
      </c>
      <c r="L4789" s="6">
        <f>IF(C4789&lt;Panorama_geral!$B$3,1,0)</f>
        <v>0</v>
      </c>
      <c r="M4789" s="36">
        <f>IF(D4789&gt;Educacao_infantil!$I$3,1,0)</f>
        <v>0</v>
      </c>
      <c r="N4789" s="7">
        <f>IF(I4789&lt;Educacao_infantil!$J$3,1,0)</f>
        <v>0</v>
      </c>
      <c r="O4789" s="22"/>
    </row>
    <row r="4790" spans="1:15" x14ac:dyDescent="0.25">
      <c r="A4790" s="8" t="s">
        <v>4132</v>
      </c>
      <c r="B4790" s="9" t="s">
        <v>7</v>
      </c>
      <c r="C4790" s="9" t="str">
        <f>VLOOKUP(B4790,'De-Para_Estado_Regiao'!$B$3:$C$29,2,0)</f>
        <v>Sudeste</v>
      </c>
      <c r="D4790" s="9">
        <v>95</v>
      </c>
      <c r="E4790" s="9">
        <v>0.75900000000000001</v>
      </c>
      <c r="F4790" s="9">
        <v>0.71299999999999997</v>
      </c>
      <c r="G4790" s="9">
        <v>0.72599999999999998</v>
      </c>
      <c r="H4790" s="9">
        <v>22035.61</v>
      </c>
      <c r="I4790" s="6">
        <v>1</v>
      </c>
      <c r="J4790" s="36" t="str">
        <f t="shared" si="74"/>
        <v>Alto</v>
      </c>
      <c r="K4790" s="6">
        <f>IF(OR(B4790="",D4790="",E4790="",F4790="",G4790="",H4790=""),1,0)</f>
        <v>0</v>
      </c>
      <c r="L4790" s="6">
        <f>IF(C4790&lt;Panorama_geral!$B$3,1,0)</f>
        <v>0</v>
      </c>
      <c r="M4790" s="36">
        <f>IF(D4790&gt;Educacao_infantil!$I$3,1,0)</f>
        <v>0</v>
      </c>
      <c r="N4790" s="7">
        <f>IF(I4790&lt;Educacao_infantil!$J$3,1,0)</f>
        <v>1</v>
      </c>
      <c r="O4790" s="22"/>
    </row>
    <row r="4791" spans="1:15" x14ac:dyDescent="0.25">
      <c r="A4791" s="5" t="s">
        <v>4133</v>
      </c>
      <c r="B4791" s="6" t="s">
        <v>22</v>
      </c>
      <c r="C4791" s="9" t="str">
        <f>VLOOKUP(B4791,'De-Para_Estado_Regiao'!$B$3:$C$29,2,0)</f>
        <v>Sul</v>
      </c>
      <c r="D4791" s="6">
        <v>134</v>
      </c>
      <c r="E4791" s="6">
        <v>0.72099999999999997</v>
      </c>
      <c r="F4791" s="6">
        <v>0.70499999999999996</v>
      </c>
      <c r="G4791" s="6">
        <v>0.64300000000000002</v>
      </c>
      <c r="H4791" s="6">
        <v>14258.75</v>
      </c>
      <c r="I4791" s="6">
        <v>1</v>
      </c>
      <c r="J4791" s="36" t="str">
        <f t="shared" si="74"/>
        <v>Alto</v>
      </c>
      <c r="K4791" s="6">
        <f>IF(OR(B4791="",D4791="",E4791="",F4791="",G4791="",H4791=""),1,0)</f>
        <v>0</v>
      </c>
      <c r="L4791" s="6">
        <f>IF(C4791&lt;Panorama_geral!$B$3,1,0)</f>
        <v>0</v>
      </c>
      <c r="M4791" s="36">
        <f>IF(D4791&gt;Educacao_infantil!$I$3,1,0)</f>
        <v>0</v>
      </c>
      <c r="N4791" s="7">
        <f>IF(I4791&lt;Educacao_infantil!$J$3,1,0)</f>
        <v>1</v>
      </c>
      <c r="O4791" s="22"/>
    </row>
    <row r="4792" spans="1:15" x14ac:dyDescent="0.25">
      <c r="A4792" s="8" t="s">
        <v>4134</v>
      </c>
      <c r="B4792" s="9" t="s">
        <v>33</v>
      </c>
      <c r="C4792" s="9" t="str">
        <f>VLOOKUP(B4792,'De-Para_Estado_Regiao'!$B$3:$C$29,2,0)</f>
        <v>Centro-Oeste</v>
      </c>
      <c r="D4792" s="9">
        <v>137</v>
      </c>
      <c r="E4792" s="9">
        <v>0.68799999999999994</v>
      </c>
      <c r="F4792" s="9">
        <v>0.70299999999999996</v>
      </c>
      <c r="G4792" s="9">
        <v>0.55400000000000005</v>
      </c>
      <c r="H4792" s="9">
        <v>22427.18</v>
      </c>
      <c r="I4792" s="6">
        <v>2</v>
      </c>
      <c r="J4792" s="36" t="str">
        <f t="shared" si="74"/>
        <v>Médio</v>
      </c>
      <c r="K4792" s="6">
        <f>IF(OR(B4792="",D4792="",E4792="",F4792="",G4792="",H4792=""),1,0)</f>
        <v>0</v>
      </c>
      <c r="L4792" s="6">
        <f>IF(C4792&lt;Panorama_geral!$B$3,1,0)</f>
        <v>0</v>
      </c>
      <c r="M4792" s="36">
        <f>IF(D4792&gt;Educacao_infantil!$I$3,1,0)</f>
        <v>0</v>
      </c>
      <c r="N4792" s="7">
        <f>IF(I4792&lt;Educacao_infantil!$J$3,1,0)</f>
        <v>0</v>
      </c>
      <c r="O4792" s="22"/>
    </row>
    <row r="4793" spans="1:15" x14ac:dyDescent="0.25">
      <c r="A4793" s="5" t="s">
        <v>4135</v>
      </c>
      <c r="B4793" s="6" t="s">
        <v>111</v>
      </c>
      <c r="C4793" s="9" t="str">
        <f>VLOOKUP(B4793,'De-Para_Estado_Regiao'!$B$3:$C$29,2,0)</f>
        <v>Norte</v>
      </c>
      <c r="D4793" s="6">
        <v>119</v>
      </c>
      <c r="E4793" s="6">
        <v>0.65900000000000003</v>
      </c>
      <c r="F4793" s="6">
        <v>0.626</v>
      </c>
      <c r="G4793" s="6">
        <v>0.57799999999999996</v>
      </c>
      <c r="H4793" s="6">
        <v>19827.64</v>
      </c>
      <c r="I4793" s="6">
        <v>2</v>
      </c>
      <c r="J4793" s="36" t="str">
        <f t="shared" si="74"/>
        <v>Médio</v>
      </c>
      <c r="K4793" s="6">
        <f>IF(OR(B4793="",D4793="",E4793="",F4793="",G4793="",H4793=""),1,0)</f>
        <v>0</v>
      </c>
      <c r="L4793" s="6">
        <f>IF(C4793&lt;Panorama_geral!$B$3,1,0)</f>
        <v>0</v>
      </c>
      <c r="M4793" s="36">
        <f>IF(D4793&gt;Educacao_infantil!$I$3,1,0)</f>
        <v>0</v>
      </c>
      <c r="N4793" s="7">
        <f>IF(I4793&lt;Educacao_infantil!$J$3,1,0)</f>
        <v>0</v>
      </c>
      <c r="O4793" s="22"/>
    </row>
    <row r="4794" spans="1:15" x14ac:dyDescent="0.25">
      <c r="A4794" s="5" t="s">
        <v>4136</v>
      </c>
      <c r="B4794" s="6" t="s">
        <v>16</v>
      </c>
      <c r="C4794" s="9" t="str">
        <f>VLOOKUP(B4794,'De-Para_Estado_Regiao'!$B$3:$C$29,2,0)</f>
        <v>Sudeste</v>
      </c>
      <c r="D4794" s="6">
        <v>111</v>
      </c>
      <c r="E4794" s="6">
        <v>0.626</v>
      </c>
      <c r="F4794" s="6">
        <v>0.64500000000000002</v>
      </c>
      <c r="G4794" s="6">
        <v>0.45300000000000001</v>
      </c>
      <c r="H4794" s="6">
        <v>13594.94</v>
      </c>
      <c r="I4794" s="6">
        <v>6</v>
      </c>
      <c r="J4794" s="36" t="str">
        <f t="shared" si="74"/>
        <v>Médio</v>
      </c>
      <c r="K4794" s="6">
        <f>IF(OR(B4794="",D4794="",E4794="",F4794="",G4794="",H4794=""),1,0)</f>
        <v>0</v>
      </c>
      <c r="L4794" s="6">
        <f>IF(C4794&lt;Panorama_geral!$B$3,1,0)</f>
        <v>0</v>
      </c>
      <c r="M4794" s="36">
        <f>IF(D4794&gt;Educacao_infantil!$I$3,1,0)</f>
        <v>0</v>
      </c>
      <c r="N4794" s="7">
        <f>IF(I4794&lt;Educacao_infantil!$J$3,1,0)</f>
        <v>0</v>
      </c>
      <c r="O4794" s="22"/>
    </row>
    <row r="4795" spans="1:15" x14ac:dyDescent="0.25">
      <c r="A4795" s="8" t="s">
        <v>4137</v>
      </c>
      <c r="B4795" s="9" t="s">
        <v>72</v>
      </c>
      <c r="C4795" s="9" t="str">
        <f>VLOOKUP(B4795,'De-Para_Estado_Regiao'!$B$3:$C$29,2,0)</f>
        <v>Nordeste</v>
      </c>
      <c r="D4795" s="9">
        <v>207</v>
      </c>
      <c r="E4795" s="9">
        <v>0.63600000000000001</v>
      </c>
      <c r="F4795" s="9">
        <v>0.58199999999999996</v>
      </c>
      <c r="G4795" s="9">
        <v>0.57499999999999996</v>
      </c>
      <c r="H4795" s="9">
        <v>11158.69</v>
      </c>
      <c r="I4795" s="6">
        <v>0</v>
      </c>
      <c r="J4795" s="36" t="str">
        <f t="shared" si="74"/>
        <v>Médio</v>
      </c>
      <c r="K4795" s="6">
        <f>IF(OR(B4795="",D4795="",E4795="",F4795="",G4795="",H4795=""),1,0)</f>
        <v>0</v>
      </c>
      <c r="L4795" s="6">
        <f>IF(C4795&lt;Panorama_geral!$B$3,1,0)</f>
        <v>0</v>
      </c>
      <c r="M4795" s="36">
        <f>IF(D4795&gt;Educacao_infantil!$I$3,1,0)</f>
        <v>0</v>
      </c>
      <c r="N4795" s="7">
        <f>IF(I4795&lt;Educacao_infantil!$J$3,1,0)</f>
        <v>1</v>
      </c>
      <c r="O4795" s="22"/>
    </row>
    <row r="4796" spans="1:15" x14ac:dyDescent="0.25">
      <c r="A4796" s="8" t="s">
        <v>4139</v>
      </c>
      <c r="B4796" s="9" t="s">
        <v>14</v>
      </c>
      <c r="C4796" s="9" t="str">
        <f>VLOOKUP(B4796,'De-Para_Estado_Regiao'!$B$3:$C$29,2,0)</f>
        <v>Sul</v>
      </c>
      <c r="D4796" s="9">
        <v>32</v>
      </c>
      <c r="E4796" s="9">
        <v>0.66</v>
      </c>
      <c r="F4796" s="9">
        <v>0.66500000000000004</v>
      </c>
      <c r="G4796" s="9">
        <v>0.55000000000000004</v>
      </c>
      <c r="H4796" s="9">
        <v>20843.04</v>
      </c>
      <c r="I4796" s="6">
        <v>5</v>
      </c>
      <c r="J4796" s="36" t="str">
        <f t="shared" si="74"/>
        <v>Médio</v>
      </c>
      <c r="K4796" s="6">
        <f>IF(OR(B4796="",D4796="",E4796="",F4796="",G4796="",H4796=""),1,0)</f>
        <v>0</v>
      </c>
      <c r="L4796" s="6">
        <f>IF(C4796&lt;Panorama_geral!$B$3,1,0)</f>
        <v>0</v>
      </c>
      <c r="M4796" s="36">
        <f>IF(D4796&gt;Educacao_infantil!$I$3,1,0)</f>
        <v>0</v>
      </c>
      <c r="N4796" s="7">
        <f>IF(I4796&lt;Educacao_infantil!$J$3,1,0)</f>
        <v>0</v>
      </c>
      <c r="O4796" s="22"/>
    </row>
    <row r="4797" spans="1:15" x14ac:dyDescent="0.25">
      <c r="A4797" s="5" t="s">
        <v>4142</v>
      </c>
      <c r="B4797" s="6" t="s">
        <v>14</v>
      </c>
      <c r="C4797" s="9" t="str">
        <f>VLOOKUP(B4797,'De-Para_Estado_Regiao'!$B$3:$C$29,2,0)</f>
        <v>Sul</v>
      </c>
      <c r="D4797" s="6">
        <v>58</v>
      </c>
      <c r="E4797" s="6">
        <v>0.74</v>
      </c>
      <c r="F4797" s="6">
        <v>0.748</v>
      </c>
      <c r="G4797" s="6">
        <v>0.63400000000000001</v>
      </c>
      <c r="H4797" s="6">
        <v>18570.82</v>
      </c>
      <c r="I4797" s="6">
        <v>7</v>
      </c>
      <c r="J4797" s="36" t="str">
        <f t="shared" si="74"/>
        <v>Alto</v>
      </c>
      <c r="K4797" s="6">
        <f>IF(OR(B4797="",D4797="",E4797="",F4797="",G4797="",H4797=""),1,0)</f>
        <v>0</v>
      </c>
      <c r="L4797" s="6">
        <f>IF(C4797&lt;Panorama_geral!$B$3,1,0)</f>
        <v>0</v>
      </c>
      <c r="M4797" s="36">
        <f>IF(D4797&gt;Educacao_infantil!$I$3,1,0)</f>
        <v>0</v>
      </c>
      <c r="N4797" s="7">
        <f>IF(I4797&lt;Educacao_infantil!$J$3,1,0)</f>
        <v>0</v>
      </c>
      <c r="O4797" s="22"/>
    </row>
    <row r="4798" spans="1:15" x14ac:dyDescent="0.25">
      <c r="A4798" s="8" t="s">
        <v>4143</v>
      </c>
      <c r="B4798" s="9" t="s">
        <v>59</v>
      </c>
      <c r="C4798" s="9" t="str">
        <f>VLOOKUP(B4798,'De-Para_Estado_Regiao'!$B$3:$C$29,2,0)</f>
        <v>Sul</v>
      </c>
      <c r="D4798" s="9">
        <v>132</v>
      </c>
      <c r="E4798" s="9">
        <v>0.76</v>
      </c>
      <c r="F4798" s="9">
        <v>0.752</v>
      </c>
      <c r="G4798" s="9">
        <v>0.66100000000000003</v>
      </c>
      <c r="H4798" s="9">
        <v>20526.439999999999</v>
      </c>
      <c r="I4798" s="6">
        <v>1</v>
      </c>
      <c r="J4798" s="36" t="str">
        <f t="shared" si="74"/>
        <v>Alto</v>
      </c>
      <c r="K4798" s="6">
        <f>IF(OR(B4798="",D4798="",E4798="",F4798="",G4798="",H4798=""),1,0)</f>
        <v>0</v>
      </c>
      <c r="L4798" s="6">
        <f>IF(C4798&lt;Panorama_geral!$B$3,1,0)</f>
        <v>0</v>
      </c>
      <c r="M4798" s="36">
        <f>IF(D4798&gt;Educacao_infantil!$I$3,1,0)</f>
        <v>0</v>
      </c>
      <c r="N4798" s="7">
        <f>IF(I4798&lt;Educacao_infantil!$J$3,1,0)</f>
        <v>1</v>
      </c>
      <c r="O4798" s="22"/>
    </row>
    <row r="4799" spans="1:15" x14ac:dyDescent="0.25">
      <c r="A4799" s="5" t="s">
        <v>4146</v>
      </c>
      <c r="B4799" s="6" t="s">
        <v>111</v>
      </c>
      <c r="C4799" s="9" t="str">
        <f>VLOOKUP(B4799,'De-Para_Estado_Regiao'!$B$3:$C$29,2,0)</f>
        <v>Norte</v>
      </c>
      <c r="D4799" s="6">
        <v>231</v>
      </c>
      <c r="E4799" s="6">
        <v>0.628</v>
      </c>
      <c r="F4799" s="6">
        <v>0.58599999999999997</v>
      </c>
      <c r="G4799" s="6">
        <v>0.52200000000000002</v>
      </c>
      <c r="H4799" s="6">
        <v>10330.85</v>
      </c>
      <c r="I4799" s="6">
        <v>0</v>
      </c>
      <c r="J4799" s="36" t="str">
        <f t="shared" si="74"/>
        <v>Médio</v>
      </c>
      <c r="K4799" s="6">
        <f>IF(OR(B4799="",D4799="",E4799="",F4799="",G4799="",H4799=""),1,0)</f>
        <v>0</v>
      </c>
      <c r="L4799" s="6">
        <f>IF(C4799&lt;Panorama_geral!$B$3,1,0)</f>
        <v>0</v>
      </c>
      <c r="M4799" s="36">
        <f>IF(D4799&gt;Educacao_infantil!$I$3,1,0)</f>
        <v>0</v>
      </c>
      <c r="N4799" s="7">
        <f>IF(I4799&lt;Educacao_infantil!$J$3,1,0)</f>
        <v>1</v>
      </c>
      <c r="O4799" s="22"/>
    </row>
    <row r="4800" spans="1:15" x14ac:dyDescent="0.25">
      <c r="A4800" s="8" t="s">
        <v>4149</v>
      </c>
      <c r="B4800" s="9" t="s">
        <v>16</v>
      </c>
      <c r="C4800" s="9" t="str">
        <f>VLOOKUP(B4800,'De-Para_Estado_Regiao'!$B$3:$C$29,2,0)</f>
        <v>Sudeste</v>
      </c>
      <c r="D4800" s="9">
        <v>148</v>
      </c>
      <c r="E4800" s="9">
        <v>0.60299999999999998</v>
      </c>
      <c r="F4800" s="9">
        <v>0.58099999999999996</v>
      </c>
      <c r="G4800" s="9">
        <v>0.47099999999999997</v>
      </c>
      <c r="H4800" s="9">
        <v>11654.11</v>
      </c>
      <c r="I4800" s="6">
        <v>4</v>
      </c>
      <c r="J4800" s="36" t="str">
        <f t="shared" si="74"/>
        <v>Médio</v>
      </c>
      <c r="K4800" s="6">
        <f>IF(OR(B4800="",D4800="",E4800="",F4800="",G4800="",H4800=""),1,0)</f>
        <v>0</v>
      </c>
      <c r="L4800" s="6">
        <f>IF(C4800&lt;Panorama_geral!$B$3,1,0)</f>
        <v>0</v>
      </c>
      <c r="M4800" s="36">
        <f>IF(D4800&gt;Educacao_infantil!$I$3,1,0)</f>
        <v>0</v>
      </c>
      <c r="N4800" s="7">
        <f>IF(I4800&lt;Educacao_infantil!$J$3,1,0)</f>
        <v>0</v>
      </c>
      <c r="O4800" s="22"/>
    </row>
    <row r="4801" spans="1:15" x14ac:dyDescent="0.25">
      <c r="A4801" s="8" t="s">
        <v>4153</v>
      </c>
      <c r="B4801" s="9" t="s">
        <v>7</v>
      </c>
      <c r="C4801" s="9" t="str">
        <f>VLOOKUP(B4801,'De-Para_Estado_Regiao'!$B$3:$C$29,2,0)</f>
        <v>Sudeste</v>
      </c>
      <c r="D4801" s="9">
        <v>133</v>
      </c>
      <c r="E4801" s="9">
        <v>0.65500000000000003</v>
      </c>
      <c r="F4801" s="9">
        <v>0.66400000000000003</v>
      </c>
      <c r="G4801" s="9">
        <v>0.52</v>
      </c>
      <c r="H4801" s="9">
        <v>9808.6200000000008</v>
      </c>
      <c r="I4801" s="6">
        <v>1</v>
      </c>
      <c r="J4801" s="36" t="str">
        <f t="shared" si="74"/>
        <v>Médio</v>
      </c>
      <c r="K4801" s="6">
        <f>IF(OR(B4801="",D4801="",E4801="",F4801="",G4801="",H4801=""),1,0)</f>
        <v>0</v>
      </c>
      <c r="L4801" s="6">
        <f>IF(C4801&lt;Panorama_geral!$B$3,1,0)</f>
        <v>0</v>
      </c>
      <c r="M4801" s="36">
        <f>IF(D4801&gt;Educacao_infantil!$I$3,1,0)</f>
        <v>0</v>
      </c>
      <c r="N4801" s="7">
        <f>IF(I4801&lt;Educacao_infantil!$J$3,1,0)</f>
        <v>1</v>
      </c>
      <c r="O4801" s="22"/>
    </row>
    <row r="4802" spans="1:15" x14ac:dyDescent="0.25">
      <c r="A4802" s="5" t="s">
        <v>1906</v>
      </c>
      <c r="B4802" s="6" t="s">
        <v>16</v>
      </c>
      <c r="C4802" s="9" t="str">
        <f>VLOOKUP(B4802,'De-Para_Estado_Regiao'!$B$3:$C$29,2,0)</f>
        <v>Sudeste</v>
      </c>
      <c r="D4802" s="6">
        <v>139</v>
      </c>
      <c r="E4802" s="6">
        <v>0.72599999999999998</v>
      </c>
      <c r="F4802" s="6">
        <v>0.69499999999999995</v>
      </c>
      <c r="G4802" s="6">
        <v>0.64800000000000002</v>
      </c>
      <c r="H4802" s="6">
        <v>24784.45</v>
      </c>
      <c r="I4802" s="6">
        <v>1</v>
      </c>
      <c r="J4802" s="36" t="str">
        <f t="shared" si="74"/>
        <v>Alto</v>
      </c>
      <c r="K4802" s="6">
        <f>IF(OR(B4802="",D4802="",E4802="",F4802="",G4802="",H4802=""),1,0)</f>
        <v>0</v>
      </c>
      <c r="L4802" s="6">
        <f>IF(C4802&lt;Panorama_geral!$B$3,1,0)</f>
        <v>0</v>
      </c>
      <c r="M4802" s="36">
        <f>IF(D4802&gt;Educacao_infantil!$I$3,1,0)</f>
        <v>0</v>
      </c>
      <c r="N4802" s="7">
        <f>IF(I4802&lt;Educacao_infantil!$J$3,1,0)</f>
        <v>1</v>
      </c>
      <c r="O4802" s="22"/>
    </row>
    <row r="4803" spans="1:15" x14ac:dyDescent="0.25">
      <c r="A4803" s="5" t="s">
        <v>4155</v>
      </c>
      <c r="B4803" s="6" t="s">
        <v>59</v>
      </c>
      <c r="C4803" s="9" t="str">
        <f>VLOOKUP(B4803,'De-Para_Estado_Regiao'!$B$3:$C$29,2,0)</f>
        <v>Sul</v>
      </c>
      <c r="D4803" s="6">
        <v>45</v>
      </c>
      <c r="E4803" s="6">
        <v>0.7</v>
      </c>
      <c r="F4803" s="6">
        <v>0.66700000000000004</v>
      </c>
      <c r="G4803" s="6">
        <v>0.622</v>
      </c>
      <c r="H4803" s="6">
        <v>26514.13</v>
      </c>
      <c r="I4803" s="6">
        <v>3</v>
      </c>
      <c r="J4803" s="36" t="str">
        <f t="shared" si="74"/>
        <v>Alto</v>
      </c>
      <c r="K4803" s="6">
        <f>IF(OR(B4803="",D4803="",E4803="",F4803="",G4803="",H4803=""),1,0)</f>
        <v>0</v>
      </c>
      <c r="L4803" s="6">
        <f>IF(C4803&lt;Panorama_geral!$B$3,1,0)</f>
        <v>0</v>
      </c>
      <c r="M4803" s="36">
        <f>IF(D4803&gt;Educacao_infantil!$I$3,1,0)</f>
        <v>0</v>
      </c>
      <c r="N4803" s="7">
        <f>IF(I4803&lt;Educacao_infantil!$J$3,1,0)</f>
        <v>0</v>
      </c>
      <c r="O4803" s="22"/>
    </row>
    <row r="4804" spans="1:15" x14ac:dyDescent="0.25">
      <c r="A4804" s="8" t="s">
        <v>3020</v>
      </c>
      <c r="B4804" s="9" t="s">
        <v>14</v>
      </c>
      <c r="C4804" s="9" t="str">
        <f>VLOOKUP(B4804,'De-Para_Estado_Regiao'!$B$3:$C$29,2,0)</f>
        <v>Sul</v>
      </c>
      <c r="D4804" s="9">
        <v>27</v>
      </c>
      <c r="E4804" s="9">
        <v>0.747</v>
      </c>
      <c r="F4804" s="9">
        <v>0.75600000000000001</v>
      </c>
      <c r="G4804" s="9">
        <v>0.64200000000000002</v>
      </c>
      <c r="H4804" s="9">
        <v>36389.160000000003</v>
      </c>
      <c r="I4804" s="6">
        <v>5</v>
      </c>
      <c r="J4804" s="36" t="str">
        <f t="shared" si="74"/>
        <v>Alto</v>
      </c>
      <c r="K4804" s="6">
        <f>IF(OR(B4804="",D4804="",E4804="",F4804="",G4804="",H4804=""),1,0)</f>
        <v>0</v>
      </c>
      <c r="L4804" s="6">
        <f>IF(C4804&lt;Panorama_geral!$B$3,1,0)</f>
        <v>0</v>
      </c>
      <c r="M4804" s="36">
        <f>IF(D4804&gt;Educacao_infantil!$I$3,1,0)</f>
        <v>0</v>
      </c>
      <c r="N4804" s="7">
        <f>IF(I4804&lt;Educacao_infantil!$J$3,1,0)</f>
        <v>0</v>
      </c>
      <c r="O4804" s="22"/>
    </row>
    <row r="4805" spans="1:15" x14ac:dyDescent="0.25">
      <c r="A4805" s="8" t="s">
        <v>4156</v>
      </c>
      <c r="B4805" s="9" t="s">
        <v>22</v>
      </c>
      <c r="C4805" s="9" t="str">
        <f>VLOOKUP(B4805,'De-Para_Estado_Regiao'!$B$3:$C$29,2,0)</f>
        <v>Sul</v>
      </c>
      <c r="D4805" s="9">
        <v>78</v>
      </c>
      <c r="E4805" s="9">
        <v>0.7</v>
      </c>
      <c r="F4805" s="9">
        <v>0.67800000000000005</v>
      </c>
      <c r="G4805" s="9">
        <v>0.61599999999999999</v>
      </c>
      <c r="H4805" s="9">
        <v>26809.759999999998</v>
      </c>
      <c r="I4805" s="6">
        <v>0</v>
      </c>
      <c r="J4805" s="36" t="str">
        <f t="shared" si="74"/>
        <v>Alto</v>
      </c>
      <c r="K4805" s="6">
        <f>IF(OR(B4805="",D4805="",E4805="",F4805="",G4805="",H4805=""),1,0)</f>
        <v>0</v>
      </c>
      <c r="L4805" s="6">
        <f>IF(C4805&lt;Panorama_geral!$B$3,1,0)</f>
        <v>0</v>
      </c>
      <c r="M4805" s="36">
        <f>IF(D4805&gt;Educacao_infantil!$I$3,1,0)</f>
        <v>0</v>
      </c>
      <c r="N4805" s="7">
        <f>IF(I4805&lt;Educacao_infantil!$J$3,1,0)</f>
        <v>1</v>
      </c>
      <c r="O4805" s="22"/>
    </row>
    <row r="4806" spans="1:15" x14ac:dyDescent="0.25">
      <c r="A4806" s="5" t="s">
        <v>4157</v>
      </c>
      <c r="B4806" s="6" t="s">
        <v>111</v>
      </c>
      <c r="C4806" s="9" t="str">
        <f>VLOOKUP(B4806,'De-Para_Estado_Regiao'!$B$3:$C$29,2,0)</f>
        <v>Norte</v>
      </c>
      <c r="D4806" s="6">
        <v>88</v>
      </c>
      <c r="E4806" s="6">
        <v>0.65400000000000003</v>
      </c>
      <c r="F4806" s="6">
        <v>0.65400000000000003</v>
      </c>
      <c r="G4806" s="6">
        <v>0.53500000000000003</v>
      </c>
      <c r="H4806" s="6">
        <v>23889.08</v>
      </c>
      <c r="I4806" s="6">
        <v>0</v>
      </c>
      <c r="J4806" s="36" t="str">
        <f t="shared" ref="J4806:J4869" si="75">IF(E4806&lt;0.55,"Baixo", IF(E4806&lt;0.7,"Médio", IF(E4806&lt;0.8,"Alto","Muito Alto")))</f>
        <v>Médio</v>
      </c>
      <c r="K4806" s="6">
        <f>IF(OR(B4806="",D4806="",E4806="",F4806="",G4806="",H4806=""),1,0)</f>
        <v>0</v>
      </c>
      <c r="L4806" s="6">
        <f>IF(C4806&lt;Panorama_geral!$B$3,1,0)</f>
        <v>0</v>
      </c>
      <c r="M4806" s="36">
        <f>IF(D4806&gt;Educacao_infantil!$I$3,1,0)</f>
        <v>0</v>
      </c>
      <c r="N4806" s="7">
        <f>IF(I4806&lt;Educacao_infantil!$J$3,1,0)</f>
        <v>1</v>
      </c>
      <c r="O4806" s="22"/>
    </row>
    <row r="4807" spans="1:15" x14ac:dyDescent="0.25">
      <c r="A4807" s="8" t="s">
        <v>4158</v>
      </c>
      <c r="B4807" s="9" t="s">
        <v>16</v>
      </c>
      <c r="C4807" s="9" t="str">
        <f>VLOOKUP(B4807,'De-Para_Estado_Regiao'!$B$3:$C$29,2,0)</f>
        <v>Sudeste</v>
      </c>
      <c r="D4807" s="9">
        <v>234</v>
      </c>
      <c r="E4807" s="9">
        <v>0.69</v>
      </c>
      <c r="F4807" s="9">
        <v>0.68100000000000005</v>
      </c>
      <c r="G4807" s="9">
        <v>0.60799999999999998</v>
      </c>
      <c r="H4807" s="9">
        <v>11527.88</v>
      </c>
      <c r="I4807" s="6">
        <v>1</v>
      </c>
      <c r="J4807" s="36" t="str">
        <f t="shared" si="75"/>
        <v>Médio</v>
      </c>
      <c r="K4807" s="6">
        <f>IF(OR(B4807="",D4807="",E4807="",F4807="",G4807="",H4807=""),1,0)</f>
        <v>0</v>
      </c>
      <c r="L4807" s="6">
        <f>IF(C4807&lt;Panorama_geral!$B$3,1,0)</f>
        <v>0</v>
      </c>
      <c r="M4807" s="36">
        <f>IF(D4807&gt;Educacao_infantil!$I$3,1,0)</f>
        <v>0</v>
      </c>
      <c r="N4807" s="7">
        <f>IF(I4807&lt;Educacao_infantil!$J$3,1,0)</f>
        <v>1</v>
      </c>
      <c r="O4807" s="22"/>
    </row>
    <row r="4808" spans="1:15" x14ac:dyDescent="0.25">
      <c r="A4808" s="5" t="s">
        <v>4161</v>
      </c>
      <c r="B4808" s="6" t="s">
        <v>22</v>
      </c>
      <c r="C4808" s="9" t="str">
        <f>VLOOKUP(B4808,'De-Para_Estado_Regiao'!$B$3:$C$29,2,0)</f>
        <v>Sul</v>
      </c>
      <c r="D4808" s="6">
        <v>91</v>
      </c>
      <c r="E4808" s="6">
        <v>0.71599999999999997</v>
      </c>
      <c r="F4808" s="6">
        <v>0.68300000000000005</v>
      </c>
      <c r="G4808" s="6">
        <v>0.66200000000000003</v>
      </c>
      <c r="H4808" s="6">
        <v>28373.94</v>
      </c>
      <c r="I4808" s="6">
        <v>0</v>
      </c>
      <c r="J4808" s="36" t="str">
        <f t="shared" si="75"/>
        <v>Alto</v>
      </c>
      <c r="K4808" s="6">
        <f>IF(OR(B4808="",D4808="",E4808="",F4808="",G4808="",H4808=""),1,0)</f>
        <v>0</v>
      </c>
      <c r="L4808" s="6">
        <f>IF(C4808&lt;Panorama_geral!$B$3,1,0)</f>
        <v>0</v>
      </c>
      <c r="M4808" s="36">
        <f>IF(D4808&gt;Educacao_infantil!$I$3,1,0)</f>
        <v>0</v>
      </c>
      <c r="N4808" s="7">
        <f>IF(I4808&lt;Educacao_infantil!$J$3,1,0)</f>
        <v>1</v>
      </c>
      <c r="O4808" s="22"/>
    </row>
    <row r="4809" spans="1:15" x14ac:dyDescent="0.25">
      <c r="A4809" s="5" t="s">
        <v>4163</v>
      </c>
      <c r="B4809" s="6" t="s">
        <v>16</v>
      </c>
      <c r="C4809" s="9" t="str">
        <f>VLOOKUP(B4809,'De-Para_Estado_Regiao'!$B$3:$C$29,2,0)</f>
        <v>Sudeste</v>
      </c>
      <c r="D4809" s="6">
        <v>109</v>
      </c>
      <c r="E4809" s="6">
        <v>0.71</v>
      </c>
      <c r="F4809" s="6">
        <v>0.74399999999999999</v>
      </c>
      <c r="G4809" s="6">
        <v>0.55200000000000005</v>
      </c>
      <c r="H4809" s="6">
        <v>16931.5</v>
      </c>
      <c r="I4809" s="6">
        <v>5</v>
      </c>
      <c r="J4809" s="36" t="str">
        <f t="shared" si="75"/>
        <v>Alto</v>
      </c>
      <c r="K4809" s="6">
        <f>IF(OR(B4809="",D4809="",E4809="",F4809="",G4809="",H4809=""),1,0)</f>
        <v>0</v>
      </c>
      <c r="L4809" s="6">
        <f>IF(C4809&lt;Panorama_geral!$B$3,1,0)</f>
        <v>0</v>
      </c>
      <c r="M4809" s="36">
        <f>IF(D4809&gt;Educacao_infantil!$I$3,1,0)</f>
        <v>0</v>
      </c>
      <c r="N4809" s="7">
        <f>IF(I4809&lt;Educacao_infantil!$J$3,1,0)</f>
        <v>0</v>
      </c>
      <c r="O4809" s="22"/>
    </row>
    <row r="4810" spans="1:15" x14ac:dyDescent="0.25">
      <c r="A4810" s="8" t="s">
        <v>4164</v>
      </c>
      <c r="B4810" s="9" t="s">
        <v>14</v>
      </c>
      <c r="C4810" s="9" t="str">
        <f>VLOOKUP(B4810,'De-Para_Estado_Regiao'!$B$3:$C$29,2,0)</f>
        <v>Sul</v>
      </c>
      <c r="D4810" s="9">
        <v>10</v>
      </c>
      <c r="E4810" s="9">
        <v>0.72799999999999998</v>
      </c>
      <c r="F4810" s="9">
        <v>0.77</v>
      </c>
      <c r="G4810" s="9">
        <v>0.58699999999999997</v>
      </c>
      <c r="H4810" s="9">
        <v>22774.22</v>
      </c>
      <c r="I4810" s="6">
        <v>2</v>
      </c>
      <c r="J4810" s="36" t="str">
        <f t="shared" si="75"/>
        <v>Alto</v>
      </c>
      <c r="K4810" s="6">
        <f>IF(OR(B4810="",D4810="",E4810="",F4810="",G4810="",H4810=""),1,0)</f>
        <v>0</v>
      </c>
      <c r="L4810" s="6">
        <f>IF(C4810&lt;Panorama_geral!$B$3,1,0)</f>
        <v>0</v>
      </c>
      <c r="M4810" s="36">
        <f>IF(D4810&gt;Educacao_infantil!$I$3,1,0)</f>
        <v>0</v>
      </c>
      <c r="N4810" s="7">
        <f>IF(I4810&lt;Educacao_infantil!$J$3,1,0)</f>
        <v>0</v>
      </c>
      <c r="O4810" s="22"/>
    </row>
    <row r="4811" spans="1:15" x14ac:dyDescent="0.25">
      <c r="A4811" s="8" t="s">
        <v>4168</v>
      </c>
      <c r="B4811" s="9" t="s">
        <v>16</v>
      </c>
      <c r="C4811" s="9" t="str">
        <f>VLOOKUP(B4811,'De-Para_Estado_Regiao'!$B$3:$C$29,2,0)</f>
        <v>Sudeste</v>
      </c>
      <c r="D4811" s="9">
        <v>109</v>
      </c>
      <c r="E4811" s="9">
        <v>0.66</v>
      </c>
      <c r="F4811" s="9">
        <v>0.67200000000000004</v>
      </c>
      <c r="G4811" s="9">
        <v>0.51300000000000001</v>
      </c>
      <c r="H4811" s="9">
        <v>14702.27</v>
      </c>
      <c r="I4811" s="6">
        <v>0</v>
      </c>
      <c r="J4811" s="36" t="str">
        <f t="shared" si="75"/>
        <v>Médio</v>
      </c>
      <c r="K4811" s="6">
        <f>IF(OR(B4811="",D4811="",E4811="",F4811="",G4811="",H4811=""),1,0)</f>
        <v>0</v>
      </c>
      <c r="L4811" s="6">
        <f>IF(C4811&lt;Panorama_geral!$B$3,1,0)</f>
        <v>0</v>
      </c>
      <c r="M4811" s="36">
        <f>IF(D4811&gt;Educacao_infantil!$I$3,1,0)</f>
        <v>0</v>
      </c>
      <c r="N4811" s="7">
        <f>IF(I4811&lt;Educacao_infantil!$J$3,1,0)</f>
        <v>1</v>
      </c>
      <c r="O4811" s="22"/>
    </row>
    <row r="4812" spans="1:15" x14ac:dyDescent="0.25">
      <c r="A4812" s="5" t="s">
        <v>4169</v>
      </c>
      <c r="B4812" s="6" t="s">
        <v>14</v>
      </c>
      <c r="C4812" s="9" t="str">
        <f>VLOOKUP(B4812,'De-Para_Estado_Regiao'!$B$3:$C$29,2,0)</f>
        <v>Sul</v>
      </c>
      <c r="D4812" s="6">
        <v>21</v>
      </c>
      <c r="E4812" s="6">
        <v>0.72299999999999998</v>
      </c>
      <c r="F4812" s="6">
        <v>0.75800000000000001</v>
      </c>
      <c r="G4812" s="6">
        <v>0.58399999999999996</v>
      </c>
      <c r="H4812" s="6">
        <v>32921.589999999997</v>
      </c>
      <c r="I4812" s="6">
        <v>2</v>
      </c>
      <c r="J4812" s="36" t="str">
        <f t="shared" si="75"/>
        <v>Alto</v>
      </c>
      <c r="K4812" s="6">
        <f>IF(OR(B4812="",D4812="",E4812="",F4812="",G4812="",H4812=""),1,0)</f>
        <v>0</v>
      </c>
      <c r="L4812" s="6">
        <f>IF(C4812&lt;Panorama_geral!$B$3,1,0)</f>
        <v>0</v>
      </c>
      <c r="M4812" s="36">
        <f>IF(D4812&gt;Educacao_infantil!$I$3,1,0)</f>
        <v>0</v>
      </c>
      <c r="N4812" s="7">
        <f>IF(I4812&lt;Educacao_infantil!$J$3,1,0)</f>
        <v>0</v>
      </c>
      <c r="O4812" s="22"/>
    </row>
    <row r="4813" spans="1:15" x14ac:dyDescent="0.25">
      <c r="A4813" s="8" t="s">
        <v>4170</v>
      </c>
      <c r="B4813" s="9" t="s">
        <v>7</v>
      </c>
      <c r="C4813" s="9" t="str">
        <f>VLOOKUP(B4813,'De-Para_Estado_Regiao'!$B$3:$C$29,2,0)</f>
        <v>Sudeste</v>
      </c>
      <c r="D4813" s="9">
        <v>219</v>
      </c>
      <c r="E4813" s="9">
        <v>0.7</v>
      </c>
      <c r="F4813" s="9">
        <v>0.67600000000000005</v>
      </c>
      <c r="G4813" s="9">
        <v>0.621</v>
      </c>
      <c r="H4813" s="9">
        <v>12581.98</v>
      </c>
      <c r="I4813" s="6">
        <v>1</v>
      </c>
      <c r="J4813" s="36" t="str">
        <f t="shared" si="75"/>
        <v>Alto</v>
      </c>
      <c r="K4813" s="6">
        <f>IF(OR(B4813="",D4813="",E4813="",F4813="",G4813="",H4813=""),1,0)</f>
        <v>0</v>
      </c>
      <c r="L4813" s="6">
        <f>IF(C4813&lt;Panorama_geral!$B$3,1,0)</f>
        <v>0</v>
      </c>
      <c r="M4813" s="36">
        <f>IF(D4813&gt;Educacao_infantil!$I$3,1,0)</f>
        <v>0</v>
      </c>
      <c r="N4813" s="7">
        <f>IF(I4813&lt;Educacao_infantil!$J$3,1,0)</f>
        <v>1</v>
      </c>
      <c r="O4813" s="22"/>
    </row>
    <row r="4814" spans="1:15" x14ac:dyDescent="0.25">
      <c r="A4814" s="5" t="s">
        <v>4171</v>
      </c>
      <c r="B4814" s="6" t="s">
        <v>210</v>
      </c>
      <c r="C4814" s="9" t="str">
        <f>VLOOKUP(B4814,'De-Para_Estado_Regiao'!$B$3:$C$29,2,0)</f>
        <v>Norte</v>
      </c>
      <c r="D4814" s="6">
        <v>223</v>
      </c>
      <c r="E4814" s="6">
        <v>0.71</v>
      </c>
      <c r="F4814" s="6">
        <v>0.65900000000000003</v>
      </c>
      <c r="G4814" s="6">
        <v>0.69199999999999995</v>
      </c>
      <c r="H4814" s="6">
        <v>12865.4</v>
      </c>
      <c r="I4814" s="6">
        <v>4</v>
      </c>
      <c r="J4814" s="36" t="str">
        <f t="shared" si="75"/>
        <v>Alto</v>
      </c>
      <c r="K4814" s="6">
        <f>IF(OR(B4814="",D4814="",E4814="",F4814="",G4814="",H4814=""),1,0)</f>
        <v>0</v>
      </c>
      <c r="L4814" s="6">
        <f>IF(C4814&lt;Panorama_geral!$B$3,1,0)</f>
        <v>0</v>
      </c>
      <c r="M4814" s="36">
        <f>IF(D4814&gt;Educacao_infantil!$I$3,1,0)</f>
        <v>0</v>
      </c>
      <c r="N4814" s="7">
        <f>IF(I4814&lt;Educacao_infantil!$J$3,1,0)</f>
        <v>0</v>
      </c>
      <c r="O4814" s="22"/>
    </row>
    <row r="4815" spans="1:15" x14ac:dyDescent="0.25">
      <c r="A4815" s="8" t="s">
        <v>4174</v>
      </c>
      <c r="B4815" s="9" t="s">
        <v>14</v>
      </c>
      <c r="C4815" s="9" t="str">
        <f>VLOOKUP(B4815,'De-Para_Estado_Regiao'!$B$3:$C$29,2,0)</f>
        <v>Sul</v>
      </c>
      <c r="D4815" s="9">
        <v>38</v>
      </c>
      <c r="E4815" s="9">
        <v>0.75700000000000001</v>
      </c>
      <c r="F4815" s="9">
        <v>0.77400000000000002</v>
      </c>
      <c r="G4815" s="9">
        <v>0.66900000000000004</v>
      </c>
      <c r="H4815" s="9">
        <v>22371.8</v>
      </c>
      <c r="I4815" s="6">
        <v>5</v>
      </c>
      <c r="J4815" s="36" t="str">
        <f t="shared" si="75"/>
        <v>Alto</v>
      </c>
      <c r="K4815" s="6">
        <f>IF(OR(B4815="",D4815="",E4815="",F4815="",G4815="",H4815=""),1,0)</f>
        <v>0</v>
      </c>
      <c r="L4815" s="6">
        <f>IF(C4815&lt;Panorama_geral!$B$3,1,0)</f>
        <v>0</v>
      </c>
      <c r="M4815" s="36">
        <f>IF(D4815&gt;Educacao_infantil!$I$3,1,0)</f>
        <v>0</v>
      </c>
      <c r="N4815" s="7">
        <f>IF(I4815&lt;Educacao_infantil!$J$3,1,0)</f>
        <v>0</v>
      </c>
      <c r="O4815" s="22"/>
    </row>
    <row r="4816" spans="1:15" x14ac:dyDescent="0.25">
      <c r="A4816" s="5" t="s">
        <v>4175</v>
      </c>
      <c r="B4816" s="6" t="s">
        <v>33</v>
      </c>
      <c r="C4816" s="9" t="str">
        <f>VLOOKUP(B4816,'De-Para_Estado_Regiao'!$B$3:$C$29,2,0)</f>
        <v>Centro-Oeste</v>
      </c>
      <c r="D4816" s="6">
        <v>125</v>
      </c>
      <c r="E4816" s="6">
        <v>0.70599999999999996</v>
      </c>
      <c r="F4816" s="6">
        <v>0.69199999999999995</v>
      </c>
      <c r="G4816" s="6">
        <v>0.63400000000000001</v>
      </c>
      <c r="H4816" s="6">
        <v>17814.810000000001</v>
      </c>
      <c r="I4816" s="6">
        <v>3</v>
      </c>
      <c r="J4816" s="36" t="str">
        <f t="shared" si="75"/>
        <v>Alto</v>
      </c>
      <c r="K4816" s="6">
        <f>IF(OR(B4816="",D4816="",E4816="",F4816="",G4816="",H4816=""),1,0)</f>
        <v>0</v>
      </c>
      <c r="L4816" s="6">
        <f>IF(C4816&lt;Panorama_geral!$B$3,1,0)</f>
        <v>0</v>
      </c>
      <c r="M4816" s="36">
        <f>IF(D4816&gt;Educacao_infantil!$I$3,1,0)</f>
        <v>0</v>
      </c>
      <c r="N4816" s="7">
        <f>IF(I4816&lt;Educacao_infantil!$J$3,1,0)</f>
        <v>0</v>
      </c>
      <c r="O4816" s="22"/>
    </row>
    <row r="4817" spans="1:15" x14ac:dyDescent="0.25">
      <c r="A4817" s="8" t="s">
        <v>4176</v>
      </c>
      <c r="B4817" s="9" t="s">
        <v>24</v>
      </c>
      <c r="C4817" s="9" t="str">
        <f>VLOOKUP(B4817,'De-Para_Estado_Regiao'!$B$3:$C$29,2,0)</f>
        <v>Nordeste</v>
      </c>
      <c r="D4817" s="9">
        <v>156</v>
      </c>
      <c r="E4817" s="9">
        <v>0.60299999999999998</v>
      </c>
      <c r="F4817" s="9">
        <v>0.57699999999999996</v>
      </c>
      <c r="G4817" s="9">
        <v>0.51</v>
      </c>
      <c r="H4817" s="9">
        <v>6982.7</v>
      </c>
      <c r="I4817" s="6">
        <v>8</v>
      </c>
      <c r="J4817" s="36" t="str">
        <f t="shared" si="75"/>
        <v>Médio</v>
      </c>
      <c r="K4817" s="6">
        <f>IF(OR(B4817="",D4817="",E4817="",F4817="",G4817="",H4817=""),1,0)</f>
        <v>0</v>
      </c>
      <c r="L4817" s="6">
        <f>IF(C4817&lt;Panorama_geral!$B$3,1,0)</f>
        <v>0</v>
      </c>
      <c r="M4817" s="36">
        <f>IF(D4817&gt;Educacao_infantil!$I$3,1,0)</f>
        <v>0</v>
      </c>
      <c r="N4817" s="7">
        <f>IF(I4817&lt;Educacao_infantil!$J$3,1,0)</f>
        <v>0</v>
      </c>
      <c r="O4817" s="22"/>
    </row>
    <row r="4818" spans="1:15" x14ac:dyDescent="0.25">
      <c r="A4818" s="5" t="s">
        <v>4177</v>
      </c>
      <c r="B4818" s="6" t="s">
        <v>14</v>
      </c>
      <c r="C4818" s="9" t="str">
        <f>VLOOKUP(B4818,'De-Para_Estado_Regiao'!$B$3:$C$29,2,0)</f>
        <v>Sul</v>
      </c>
      <c r="D4818" s="6">
        <v>36</v>
      </c>
      <c r="E4818" s="6">
        <v>0.74</v>
      </c>
      <c r="F4818" s="6">
        <v>0.74199999999999999</v>
      </c>
      <c r="G4818" s="6">
        <v>0.63400000000000001</v>
      </c>
      <c r="H4818" s="6">
        <v>30461.439999999999</v>
      </c>
      <c r="I4818" s="6">
        <v>5</v>
      </c>
      <c r="J4818" s="36" t="str">
        <f t="shared" si="75"/>
        <v>Alto</v>
      </c>
      <c r="K4818" s="6">
        <f>IF(OR(B4818="",D4818="",E4818="",F4818="",G4818="",H4818=""),1,0)</f>
        <v>0</v>
      </c>
      <c r="L4818" s="6">
        <f>IF(C4818&lt;Panorama_geral!$B$3,1,0)</f>
        <v>0</v>
      </c>
      <c r="M4818" s="36">
        <f>IF(D4818&gt;Educacao_infantil!$I$3,1,0)</f>
        <v>0</v>
      </c>
      <c r="N4818" s="7">
        <f>IF(I4818&lt;Educacao_infantil!$J$3,1,0)</f>
        <v>0</v>
      </c>
      <c r="O4818" s="22"/>
    </row>
    <row r="4819" spans="1:15" x14ac:dyDescent="0.25">
      <c r="A4819" s="8" t="s">
        <v>4180</v>
      </c>
      <c r="B4819" s="9" t="s">
        <v>16</v>
      </c>
      <c r="C4819" s="9" t="str">
        <f>VLOOKUP(B4819,'De-Para_Estado_Regiao'!$B$3:$C$29,2,0)</f>
        <v>Sudeste</v>
      </c>
      <c r="D4819" s="9">
        <v>113</v>
      </c>
      <c r="E4819" s="9">
        <v>0.61699999999999999</v>
      </c>
      <c r="F4819" s="9">
        <v>0.59899999999999998</v>
      </c>
      <c r="G4819" s="9">
        <v>0.48699999999999999</v>
      </c>
      <c r="H4819" s="9">
        <v>15545.72</v>
      </c>
      <c r="I4819" s="6">
        <v>3</v>
      </c>
      <c r="J4819" s="36" t="str">
        <f t="shared" si="75"/>
        <v>Médio</v>
      </c>
      <c r="K4819" s="6">
        <f>IF(OR(B4819="",D4819="",E4819="",F4819="",G4819="",H4819=""),1,0)</f>
        <v>0</v>
      </c>
      <c r="L4819" s="6">
        <f>IF(C4819&lt;Panorama_geral!$B$3,1,0)</f>
        <v>0</v>
      </c>
      <c r="M4819" s="36">
        <f>IF(D4819&gt;Educacao_infantil!$I$3,1,0)</f>
        <v>0</v>
      </c>
      <c r="N4819" s="7">
        <f>IF(I4819&lt;Educacao_infantil!$J$3,1,0)</f>
        <v>0</v>
      </c>
      <c r="O4819" s="22"/>
    </row>
    <row r="4820" spans="1:15" x14ac:dyDescent="0.25">
      <c r="A4820" s="5" t="s">
        <v>4181</v>
      </c>
      <c r="B4820" s="6" t="s">
        <v>31</v>
      </c>
      <c r="C4820" s="9" t="str">
        <f>VLOOKUP(B4820,'De-Para_Estado_Regiao'!$B$3:$C$29,2,0)</f>
        <v>Nordeste</v>
      </c>
      <c r="D4820" s="6">
        <v>259</v>
      </c>
      <c r="E4820" s="6">
        <v>0.63800000000000001</v>
      </c>
      <c r="F4820" s="6">
        <v>0.57199999999999995</v>
      </c>
      <c r="G4820" s="6">
        <v>0.628</v>
      </c>
      <c r="H4820" s="6">
        <v>6910.12</v>
      </c>
      <c r="I4820" s="6">
        <v>0</v>
      </c>
      <c r="J4820" s="36" t="str">
        <f t="shared" si="75"/>
        <v>Médio</v>
      </c>
      <c r="K4820" s="6">
        <f>IF(OR(B4820="",D4820="",E4820="",F4820="",G4820="",H4820=""),1,0)</f>
        <v>0</v>
      </c>
      <c r="L4820" s="6">
        <f>IF(C4820&lt;Panorama_geral!$B$3,1,0)</f>
        <v>0</v>
      </c>
      <c r="M4820" s="36">
        <f>IF(D4820&gt;Educacao_infantil!$I$3,1,0)</f>
        <v>0</v>
      </c>
      <c r="N4820" s="7">
        <f>IF(I4820&lt;Educacao_infantil!$J$3,1,0)</f>
        <v>1</v>
      </c>
      <c r="O4820" s="22"/>
    </row>
    <row r="4821" spans="1:15" x14ac:dyDescent="0.25">
      <c r="A4821" s="8" t="s">
        <v>4188</v>
      </c>
      <c r="B4821" s="9" t="s">
        <v>118</v>
      </c>
      <c r="C4821" s="9" t="str">
        <f>VLOOKUP(B4821,'De-Para_Estado_Regiao'!$B$3:$C$29,2,0)</f>
        <v>Nordeste</v>
      </c>
      <c r="D4821" s="9">
        <v>229</v>
      </c>
      <c r="E4821" s="9">
        <v>0.60799999999999998</v>
      </c>
      <c r="F4821" s="9">
        <v>0.59799999999999998</v>
      </c>
      <c r="G4821" s="9">
        <v>0.498</v>
      </c>
      <c r="H4821" s="9">
        <v>6953.27</v>
      </c>
      <c r="I4821" s="6">
        <v>13</v>
      </c>
      <c r="J4821" s="36" t="str">
        <f t="shared" si="75"/>
        <v>Médio</v>
      </c>
      <c r="K4821" s="6">
        <f>IF(OR(B4821="",D4821="",E4821="",F4821="",G4821="",H4821=""),1,0)</f>
        <v>0</v>
      </c>
      <c r="L4821" s="6">
        <f>IF(C4821&lt;Panorama_geral!$B$3,1,0)</f>
        <v>0</v>
      </c>
      <c r="M4821" s="36">
        <f>IF(D4821&gt;Educacao_infantil!$I$3,1,0)</f>
        <v>0</v>
      </c>
      <c r="N4821" s="7">
        <f>IF(I4821&lt;Educacao_infantil!$J$3,1,0)</f>
        <v>0</v>
      </c>
      <c r="O4821" s="22"/>
    </row>
    <row r="4822" spans="1:15" x14ac:dyDescent="0.25">
      <c r="A4822" s="5" t="s">
        <v>4189</v>
      </c>
      <c r="B4822" s="6" t="s">
        <v>16</v>
      </c>
      <c r="C4822" s="9" t="str">
        <f>VLOOKUP(B4822,'De-Para_Estado_Regiao'!$B$3:$C$29,2,0)</f>
        <v>Sudeste</v>
      </c>
      <c r="D4822" s="6">
        <v>127</v>
      </c>
      <c r="E4822" s="6">
        <v>0.622</v>
      </c>
      <c r="F4822" s="6">
        <v>0.57499999999999996</v>
      </c>
      <c r="G4822" s="6">
        <v>0.52700000000000002</v>
      </c>
      <c r="H4822" s="6">
        <v>5989.27</v>
      </c>
      <c r="I4822" s="6">
        <v>3</v>
      </c>
      <c r="J4822" s="36" t="str">
        <f t="shared" si="75"/>
        <v>Médio</v>
      </c>
      <c r="K4822" s="6">
        <f>IF(OR(B4822="",D4822="",E4822="",F4822="",G4822="",H4822=""),1,0)</f>
        <v>0</v>
      </c>
      <c r="L4822" s="6">
        <f>IF(C4822&lt;Panorama_geral!$B$3,1,0)</f>
        <v>0</v>
      </c>
      <c r="M4822" s="36">
        <f>IF(D4822&gt;Educacao_infantil!$I$3,1,0)</f>
        <v>0</v>
      </c>
      <c r="N4822" s="7">
        <f>IF(I4822&lt;Educacao_infantil!$J$3,1,0)</f>
        <v>0</v>
      </c>
      <c r="O4822" s="22"/>
    </row>
    <row r="4823" spans="1:15" x14ac:dyDescent="0.25">
      <c r="A4823" s="5" t="s">
        <v>4191</v>
      </c>
      <c r="B4823" s="6" t="s">
        <v>72</v>
      </c>
      <c r="C4823" s="9" t="str">
        <f>VLOOKUP(B4823,'De-Para_Estado_Regiao'!$B$3:$C$29,2,0)</f>
        <v>Nordeste</v>
      </c>
      <c r="D4823" s="6">
        <v>485</v>
      </c>
      <c r="E4823" s="6">
        <v>0.60799999999999998</v>
      </c>
      <c r="F4823" s="6">
        <v>0.54500000000000004</v>
      </c>
      <c r="G4823" s="6">
        <v>0.53100000000000003</v>
      </c>
      <c r="H4823" s="6">
        <v>6206.8</v>
      </c>
      <c r="I4823" s="6">
        <v>5</v>
      </c>
      <c r="J4823" s="36" t="str">
        <f t="shared" si="75"/>
        <v>Médio</v>
      </c>
      <c r="K4823" s="6">
        <f>IF(OR(B4823="",D4823="",E4823="",F4823="",G4823="",H4823=""),1,0)</f>
        <v>0</v>
      </c>
      <c r="L4823" s="6">
        <f>IF(C4823&lt;Panorama_geral!$B$3,1,0)</f>
        <v>0</v>
      </c>
      <c r="M4823" s="36">
        <f>IF(D4823&gt;Educacao_infantil!$I$3,1,0)</f>
        <v>0</v>
      </c>
      <c r="N4823" s="7">
        <f>IF(I4823&lt;Educacao_infantil!$J$3,1,0)</f>
        <v>0</v>
      </c>
      <c r="O4823" s="22"/>
    </row>
    <row r="4824" spans="1:15" x14ac:dyDescent="0.25">
      <c r="A4824" s="5" t="s">
        <v>4193</v>
      </c>
      <c r="B4824" s="6" t="s">
        <v>22</v>
      </c>
      <c r="C4824" s="9" t="str">
        <f>VLOOKUP(B4824,'De-Para_Estado_Regiao'!$B$3:$C$29,2,0)</f>
        <v>Sul</v>
      </c>
      <c r="D4824" s="6">
        <v>103</v>
      </c>
      <c r="E4824" s="6">
        <v>0.69299999999999995</v>
      </c>
      <c r="F4824" s="6">
        <v>0.68300000000000005</v>
      </c>
      <c r="G4824" s="6">
        <v>0.60199999999999998</v>
      </c>
      <c r="H4824" s="6">
        <v>21779.97</v>
      </c>
      <c r="I4824" s="6">
        <v>1</v>
      </c>
      <c r="J4824" s="36" t="str">
        <f t="shared" si="75"/>
        <v>Médio</v>
      </c>
      <c r="K4824" s="6">
        <f>IF(OR(B4824="",D4824="",E4824="",F4824="",G4824="",H4824=""),1,0)</f>
        <v>0</v>
      </c>
      <c r="L4824" s="6">
        <f>IF(C4824&lt;Panorama_geral!$B$3,1,0)</f>
        <v>0</v>
      </c>
      <c r="M4824" s="36">
        <f>IF(D4824&gt;Educacao_infantil!$I$3,1,0)</f>
        <v>0</v>
      </c>
      <c r="N4824" s="7">
        <f>IF(I4824&lt;Educacao_infantil!$J$3,1,0)</f>
        <v>1</v>
      </c>
      <c r="O4824" s="22"/>
    </row>
    <row r="4825" spans="1:15" x14ac:dyDescent="0.25">
      <c r="A4825" s="8" t="s">
        <v>4194</v>
      </c>
      <c r="B4825" s="9" t="s">
        <v>14</v>
      </c>
      <c r="C4825" s="9" t="str">
        <f>VLOOKUP(B4825,'De-Para_Estado_Regiao'!$B$3:$C$29,2,0)</f>
        <v>Sul</v>
      </c>
      <c r="D4825" s="9">
        <v>28</v>
      </c>
      <c r="E4825" s="9">
        <v>0.70099999999999996</v>
      </c>
      <c r="F4825" s="9">
        <v>0.73499999999999999</v>
      </c>
      <c r="G4825" s="9">
        <v>0.55900000000000005</v>
      </c>
      <c r="H4825" s="9">
        <v>26335.040000000001</v>
      </c>
      <c r="I4825" s="6">
        <v>4</v>
      </c>
      <c r="J4825" s="36" t="str">
        <f t="shared" si="75"/>
        <v>Alto</v>
      </c>
      <c r="K4825" s="6">
        <f>IF(OR(B4825="",D4825="",E4825="",F4825="",G4825="",H4825=""),1,0)</f>
        <v>0</v>
      </c>
      <c r="L4825" s="6">
        <f>IF(C4825&lt;Panorama_geral!$B$3,1,0)</f>
        <v>0</v>
      </c>
      <c r="M4825" s="36">
        <f>IF(D4825&gt;Educacao_infantil!$I$3,1,0)</f>
        <v>0</v>
      </c>
      <c r="N4825" s="7">
        <f>IF(I4825&lt;Educacao_infantil!$J$3,1,0)</f>
        <v>0</v>
      </c>
      <c r="O4825" s="22"/>
    </row>
    <row r="4826" spans="1:15" x14ac:dyDescent="0.25">
      <c r="A4826" s="8" t="s">
        <v>4196</v>
      </c>
      <c r="B4826" s="9" t="s">
        <v>72</v>
      </c>
      <c r="C4826" s="9" t="str">
        <f>VLOOKUP(B4826,'De-Para_Estado_Regiao'!$B$3:$C$29,2,0)</f>
        <v>Nordeste</v>
      </c>
      <c r="D4826" s="9">
        <v>235</v>
      </c>
      <c r="E4826" s="9">
        <v>0.64400000000000002</v>
      </c>
      <c r="F4826" s="9">
        <v>0.60799999999999998</v>
      </c>
      <c r="G4826" s="9">
        <v>0.56499999999999995</v>
      </c>
      <c r="H4826" s="9">
        <v>13762.44</v>
      </c>
      <c r="I4826" s="6">
        <v>1</v>
      </c>
      <c r="J4826" s="36" t="str">
        <f t="shared" si="75"/>
        <v>Médio</v>
      </c>
      <c r="K4826" s="6">
        <f>IF(OR(B4826="",D4826="",E4826="",F4826="",G4826="",H4826=""),1,0)</f>
        <v>0</v>
      </c>
      <c r="L4826" s="6">
        <f>IF(C4826&lt;Panorama_geral!$B$3,1,0)</f>
        <v>0</v>
      </c>
      <c r="M4826" s="36">
        <f>IF(D4826&gt;Educacao_infantil!$I$3,1,0)</f>
        <v>0</v>
      </c>
      <c r="N4826" s="7">
        <f>IF(I4826&lt;Educacao_infantil!$J$3,1,0)</f>
        <v>1</v>
      </c>
      <c r="O4826" s="22"/>
    </row>
    <row r="4827" spans="1:15" x14ac:dyDescent="0.25">
      <c r="A4827" s="8" t="s">
        <v>4198</v>
      </c>
      <c r="B4827" s="9" t="s">
        <v>16</v>
      </c>
      <c r="C4827" s="9" t="str">
        <f>VLOOKUP(B4827,'De-Para_Estado_Regiao'!$B$3:$C$29,2,0)</f>
        <v>Sudeste</v>
      </c>
      <c r="D4827" s="9">
        <v>309</v>
      </c>
      <c r="E4827" s="9">
        <v>0.67</v>
      </c>
      <c r="F4827" s="9">
        <v>0.60099999999999998</v>
      </c>
      <c r="G4827" s="9">
        <v>0.625</v>
      </c>
      <c r="H4827" s="9">
        <v>8012.37</v>
      </c>
      <c r="I4827" s="6">
        <v>3</v>
      </c>
      <c r="J4827" s="36" t="str">
        <f t="shared" si="75"/>
        <v>Médio</v>
      </c>
      <c r="K4827" s="6">
        <f>IF(OR(B4827="",D4827="",E4827="",F4827="",G4827="",H4827=""),1,0)</f>
        <v>0</v>
      </c>
      <c r="L4827" s="6">
        <f>IF(C4827&lt;Panorama_geral!$B$3,1,0)</f>
        <v>0</v>
      </c>
      <c r="M4827" s="36">
        <f>IF(D4827&gt;Educacao_infantil!$I$3,1,0)</f>
        <v>0</v>
      </c>
      <c r="N4827" s="7">
        <f>IF(I4827&lt;Educacao_infantil!$J$3,1,0)</f>
        <v>0</v>
      </c>
      <c r="O4827" s="22"/>
    </row>
    <row r="4828" spans="1:15" x14ac:dyDescent="0.25">
      <c r="A4828" s="5" t="s">
        <v>4199</v>
      </c>
      <c r="B4828" s="6" t="s">
        <v>59</v>
      </c>
      <c r="C4828" s="9" t="str">
        <f>VLOOKUP(B4828,'De-Para_Estado_Regiao'!$B$3:$C$29,2,0)</f>
        <v>Sul</v>
      </c>
      <c r="D4828" s="6">
        <v>51</v>
      </c>
      <c r="E4828" s="6">
        <v>0.67200000000000004</v>
      </c>
      <c r="F4828" s="6">
        <v>0.67500000000000004</v>
      </c>
      <c r="G4828" s="6">
        <v>0.56499999999999995</v>
      </c>
      <c r="H4828" s="6">
        <v>22581</v>
      </c>
      <c r="I4828" s="6">
        <v>1</v>
      </c>
      <c r="J4828" s="36" t="str">
        <f t="shared" si="75"/>
        <v>Médio</v>
      </c>
      <c r="K4828" s="6">
        <f>IF(OR(B4828="",D4828="",E4828="",F4828="",G4828="",H4828=""),1,0)</f>
        <v>0</v>
      </c>
      <c r="L4828" s="6">
        <f>IF(C4828&lt;Panorama_geral!$B$3,1,0)</f>
        <v>0</v>
      </c>
      <c r="M4828" s="36">
        <f>IF(D4828&gt;Educacao_infantil!$I$3,1,0)</f>
        <v>0</v>
      </c>
      <c r="N4828" s="7">
        <f>IF(I4828&lt;Educacao_infantil!$J$3,1,0)</f>
        <v>1</v>
      </c>
      <c r="O4828" s="22"/>
    </row>
    <row r="4829" spans="1:15" x14ac:dyDescent="0.25">
      <c r="A4829" s="8" t="s">
        <v>3656</v>
      </c>
      <c r="B4829" s="9" t="s">
        <v>19</v>
      </c>
      <c r="C4829" s="9" t="str">
        <f>VLOOKUP(B4829,'De-Para_Estado_Regiao'!$B$3:$C$29,2,0)</f>
        <v>Nordeste</v>
      </c>
      <c r="D4829" s="9">
        <v>372</v>
      </c>
      <c r="E4829" s="9">
        <v>0.59899999999999998</v>
      </c>
      <c r="F4829" s="9">
        <v>0.54500000000000004</v>
      </c>
      <c r="G4829" s="9">
        <v>0.53300000000000003</v>
      </c>
      <c r="H4829" s="9">
        <v>6067.69</v>
      </c>
      <c r="I4829" s="6">
        <v>4</v>
      </c>
      <c r="J4829" s="36" t="str">
        <f t="shared" si="75"/>
        <v>Médio</v>
      </c>
      <c r="K4829" s="6">
        <f>IF(OR(B4829="",D4829="",E4829="",F4829="",G4829="",H4829=""),1,0)</f>
        <v>0</v>
      </c>
      <c r="L4829" s="6">
        <f>IF(C4829&lt;Panorama_geral!$B$3,1,0)</f>
        <v>0</v>
      </c>
      <c r="M4829" s="36">
        <f>IF(D4829&gt;Educacao_infantil!$I$3,1,0)</f>
        <v>0</v>
      </c>
      <c r="N4829" s="7">
        <f>IF(I4829&lt;Educacao_infantil!$J$3,1,0)</f>
        <v>0</v>
      </c>
      <c r="O4829" s="22"/>
    </row>
    <row r="4830" spans="1:15" x14ac:dyDescent="0.25">
      <c r="A4830" s="5" t="s">
        <v>600</v>
      </c>
      <c r="B4830" s="6" t="s">
        <v>22</v>
      </c>
      <c r="C4830" s="9" t="str">
        <f>VLOOKUP(B4830,'De-Para_Estado_Regiao'!$B$3:$C$29,2,0)</f>
        <v>Sul</v>
      </c>
      <c r="D4830" s="6">
        <v>89</v>
      </c>
      <c r="E4830" s="6">
        <v>0.70299999999999996</v>
      </c>
      <c r="F4830" s="6">
        <v>0.67200000000000004</v>
      </c>
      <c r="G4830" s="6">
        <v>0.63700000000000001</v>
      </c>
      <c r="H4830" s="6">
        <v>27077.25</v>
      </c>
      <c r="I4830" s="6">
        <v>2</v>
      </c>
      <c r="J4830" s="36" t="str">
        <f t="shared" si="75"/>
        <v>Alto</v>
      </c>
      <c r="K4830" s="6">
        <f>IF(OR(B4830="",D4830="",E4830="",F4830="",G4830="",H4830=""),1,0)</f>
        <v>0</v>
      </c>
      <c r="L4830" s="6">
        <f>IF(C4830&lt;Panorama_geral!$B$3,1,0)</f>
        <v>0</v>
      </c>
      <c r="M4830" s="36">
        <f>IF(D4830&gt;Educacao_infantil!$I$3,1,0)</f>
        <v>0</v>
      </c>
      <c r="N4830" s="7">
        <f>IF(I4830&lt;Educacao_infantil!$J$3,1,0)</f>
        <v>0</v>
      </c>
      <c r="O4830" s="22"/>
    </row>
    <row r="4831" spans="1:15" x14ac:dyDescent="0.25">
      <c r="A4831" s="8" t="s">
        <v>4202</v>
      </c>
      <c r="B4831" s="9" t="s">
        <v>19</v>
      </c>
      <c r="C4831" s="9" t="str">
        <f>VLOOKUP(B4831,'De-Para_Estado_Regiao'!$B$3:$C$29,2,0)</f>
        <v>Nordeste</v>
      </c>
      <c r="D4831" s="9">
        <v>191</v>
      </c>
      <c r="E4831" s="9">
        <v>0.60499999999999998</v>
      </c>
      <c r="F4831" s="9">
        <v>0.56000000000000005</v>
      </c>
      <c r="G4831" s="9">
        <v>0.52</v>
      </c>
      <c r="H4831" s="9">
        <v>6559.71</v>
      </c>
      <c r="I4831" s="6">
        <v>12</v>
      </c>
      <c r="J4831" s="36" t="str">
        <f t="shared" si="75"/>
        <v>Médio</v>
      </c>
      <c r="K4831" s="6">
        <f>IF(OR(B4831="",D4831="",E4831="",F4831="",G4831="",H4831=""),1,0)</f>
        <v>0</v>
      </c>
      <c r="L4831" s="6">
        <f>IF(C4831&lt;Panorama_geral!$B$3,1,0)</f>
        <v>0</v>
      </c>
      <c r="M4831" s="36">
        <f>IF(D4831&gt;Educacao_infantil!$I$3,1,0)</f>
        <v>0</v>
      </c>
      <c r="N4831" s="7">
        <f>IF(I4831&lt;Educacao_infantil!$J$3,1,0)</f>
        <v>0</v>
      </c>
      <c r="O4831" s="22"/>
    </row>
    <row r="4832" spans="1:15" x14ac:dyDescent="0.25">
      <c r="A4832" s="5" t="s">
        <v>4205</v>
      </c>
      <c r="B4832" s="6" t="s">
        <v>22</v>
      </c>
      <c r="C4832" s="9" t="str">
        <f>VLOOKUP(B4832,'De-Para_Estado_Regiao'!$B$3:$C$29,2,0)</f>
        <v>Sul</v>
      </c>
      <c r="D4832" s="6">
        <v>97</v>
      </c>
      <c r="E4832" s="6">
        <v>0.63800000000000001</v>
      </c>
      <c r="F4832" s="6">
        <v>0.63200000000000001</v>
      </c>
      <c r="G4832" s="6">
        <v>0.52</v>
      </c>
      <c r="H4832" s="6">
        <v>16829.22</v>
      </c>
      <c r="I4832" s="6">
        <v>2</v>
      </c>
      <c r="J4832" s="36" t="str">
        <f t="shared" si="75"/>
        <v>Médio</v>
      </c>
      <c r="K4832" s="6">
        <f>IF(OR(B4832="",D4832="",E4832="",F4832="",G4832="",H4832=""),1,0)</f>
        <v>0</v>
      </c>
      <c r="L4832" s="6">
        <f>IF(C4832&lt;Panorama_geral!$B$3,1,0)</f>
        <v>0</v>
      </c>
      <c r="M4832" s="36">
        <f>IF(D4832&gt;Educacao_infantil!$I$3,1,0)</f>
        <v>0</v>
      </c>
      <c r="N4832" s="7">
        <f>IF(I4832&lt;Educacao_infantil!$J$3,1,0)</f>
        <v>0</v>
      </c>
      <c r="O4832" s="22"/>
    </row>
    <row r="4833" spans="1:15" x14ac:dyDescent="0.25">
      <c r="A4833" s="8" t="s">
        <v>4208</v>
      </c>
      <c r="B4833" s="9" t="s">
        <v>14</v>
      </c>
      <c r="C4833" s="9" t="str">
        <f>VLOOKUP(B4833,'De-Para_Estado_Regiao'!$B$3:$C$29,2,0)</f>
        <v>Sul</v>
      </c>
      <c r="D4833" s="9">
        <v>75</v>
      </c>
      <c r="E4833" s="9">
        <v>0.746</v>
      </c>
      <c r="F4833" s="9">
        <v>0.747</v>
      </c>
      <c r="G4833" s="9">
        <v>0.66100000000000003</v>
      </c>
      <c r="H4833" s="9">
        <v>22380.23</v>
      </c>
      <c r="I4833" s="6">
        <v>6</v>
      </c>
      <c r="J4833" s="36" t="str">
        <f t="shared" si="75"/>
        <v>Alto</v>
      </c>
      <c r="K4833" s="6">
        <f>IF(OR(B4833="",D4833="",E4833="",F4833="",G4833="",H4833=""),1,0)</f>
        <v>0</v>
      </c>
      <c r="L4833" s="6">
        <f>IF(C4833&lt;Panorama_geral!$B$3,1,0)</f>
        <v>0</v>
      </c>
      <c r="M4833" s="36">
        <f>IF(D4833&gt;Educacao_infantil!$I$3,1,0)</f>
        <v>0</v>
      </c>
      <c r="N4833" s="7">
        <f>IF(I4833&lt;Educacao_infantil!$J$3,1,0)</f>
        <v>0</v>
      </c>
      <c r="O4833" s="22"/>
    </row>
    <row r="4834" spans="1:15" x14ac:dyDescent="0.25">
      <c r="A4834" s="5" t="s">
        <v>4209</v>
      </c>
      <c r="B4834" s="6" t="s">
        <v>16</v>
      </c>
      <c r="C4834" s="9" t="str">
        <f>VLOOKUP(B4834,'De-Para_Estado_Regiao'!$B$3:$C$29,2,0)</f>
        <v>Sudeste</v>
      </c>
      <c r="D4834" s="6">
        <v>105</v>
      </c>
      <c r="E4834" s="6">
        <v>0.67900000000000005</v>
      </c>
      <c r="F4834" s="6">
        <v>0.66700000000000004</v>
      </c>
      <c r="G4834" s="6">
        <v>0.54800000000000004</v>
      </c>
      <c r="H4834" s="6">
        <v>19645.03</v>
      </c>
      <c r="I4834" s="6">
        <v>1</v>
      </c>
      <c r="J4834" s="36" t="str">
        <f t="shared" si="75"/>
        <v>Médio</v>
      </c>
      <c r="K4834" s="6">
        <f>IF(OR(B4834="",D4834="",E4834="",F4834="",G4834="",H4834=""),1,0)</f>
        <v>0</v>
      </c>
      <c r="L4834" s="6">
        <f>IF(C4834&lt;Panorama_geral!$B$3,1,0)</f>
        <v>0</v>
      </c>
      <c r="M4834" s="36">
        <f>IF(D4834&gt;Educacao_infantil!$I$3,1,0)</f>
        <v>0</v>
      </c>
      <c r="N4834" s="7">
        <f>IF(I4834&lt;Educacao_infantil!$J$3,1,0)</f>
        <v>1</v>
      </c>
      <c r="O4834" s="22"/>
    </row>
    <row r="4835" spans="1:15" x14ac:dyDescent="0.25">
      <c r="A4835" s="8" t="s">
        <v>4214</v>
      </c>
      <c r="B4835" s="9" t="s">
        <v>33</v>
      </c>
      <c r="C4835" s="9" t="str">
        <f>VLOOKUP(B4835,'De-Para_Estado_Regiao'!$B$3:$C$29,2,0)</f>
        <v>Centro-Oeste</v>
      </c>
      <c r="D4835" s="9">
        <v>73</v>
      </c>
      <c r="E4835" s="9">
        <v>0.61299999999999999</v>
      </c>
      <c r="F4835" s="9">
        <v>0.57799999999999996</v>
      </c>
      <c r="G4835" s="9">
        <v>0.48799999999999999</v>
      </c>
      <c r="H4835" s="9">
        <v>13920.45</v>
      </c>
      <c r="I4835" s="6">
        <v>0</v>
      </c>
      <c r="J4835" s="36" t="str">
        <f t="shared" si="75"/>
        <v>Médio</v>
      </c>
      <c r="K4835" s="6">
        <f>IF(OR(B4835="",D4835="",E4835="",F4835="",G4835="",H4835=""),1,0)</f>
        <v>0</v>
      </c>
      <c r="L4835" s="6">
        <f>IF(C4835&lt;Panorama_geral!$B$3,1,0)</f>
        <v>0</v>
      </c>
      <c r="M4835" s="36">
        <f>IF(D4835&gt;Educacao_infantil!$I$3,1,0)</f>
        <v>0</v>
      </c>
      <c r="N4835" s="7">
        <f>IF(I4835&lt;Educacao_infantil!$J$3,1,0)</f>
        <v>1</v>
      </c>
      <c r="O4835" s="22"/>
    </row>
    <row r="4836" spans="1:15" x14ac:dyDescent="0.25">
      <c r="A4836" s="5" t="s">
        <v>4217</v>
      </c>
      <c r="B4836" s="6" t="s">
        <v>16</v>
      </c>
      <c r="C4836" s="9" t="str">
        <f>VLOOKUP(B4836,'De-Para_Estado_Regiao'!$B$3:$C$29,2,0)</f>
        <v>Sudeste</v>
      </c>
      <c r="D4836" s="6">
        <v>119</v>
      </c>
      <c r="E4836" s="6">
        <v>0.65300000000000002</v>
      </c>
      <c r="F4836" s="6">
        <v>0.64900000000000002</v>
      </c>
      <c r="G4836" s="6">
        <v>0.52600000000000002</v>
      </c>
      <c r="H4836" s="6">
        <v>12633.82</v>
      </c>
      <c r="I4836" s="6">
        <v>1</v>
      </c>
      <c r="J4836" s="36" t="str">
        <f t="shared" si="75"/>
        <v>Médio</v>
      </c>
      <c r="K4836" s="6">
        <f>IF(OR(B4836="",D4836="",E4836="",F4836="",G4836="",H4836=""),1,0)</f>
        <v>0</v>
      </c>
      <c r="L4836" s="6">
        <f>IF(C4836&lt;Panorama_geral!$B$3,1,0)</f>
        <v>0</v>
      </c>
      <c r="M4836" s="36">
        <f>IF(D4836&gt;Educacao_infantil!$I$3,1,0)</f>
        <v>0</v>
      </c>
      <c r="N4836" s="7">
        <f>IF(I4836&lt;Educacao_infantil!$J$3,1,0)</f>
        <v>1</v>
      </c>
      <c r="O4836" s="22"/>
    </row>
    <row r="4837" spans="1:15" x14ac:dyDescent="0.25">
      <c r="A4837" s="8" t="s">
        <v>4218</v>
      </c>
      <c r="B4837" s="9" t="s">
        <v>7</v>
      </c>
      <c r="C4837" s="9" t="str">
        <f>VLOOKUP(B4837,'De-Para_Estado_Regiao'!$B$3:$C$29,2,0)</f>
        <v>Sudeste</v>
      </c>
      <c r="D4837" s="9">
        <v>131</v>
      </c>
      <c r="E4837" s="9">
        <v>0.74</v>
      </c>
      <c r="F4837" s="9">
        <v>0.68300000000000005</v>
      </c>
      <c r="G4837" s="9">
        <v>0.69899999999999995</v>
      </c>
      <c r="H4837" s="9">
        <v>20832.47</v>
      </c>
      <c r="I4837" s="6">
        <v>1</v>
      </c>
      <c r="J4837" s="36" t="str">
        <f t="shared" si="75"/>
        <v>Alto</v>
      </c>
      <c r="K4837" s="6">
        <f>IF(OR(B4837="",D4837="",E4837="",F4837="",G4837="",H4837=""),1,0)</f>
        <v>0</v>
      </c>
      <c r="L4837" s="6">
        <f>IF(C4837&lt;Panorama_geral!$B$3,1,0)</f>
        <v>0</v>
      </c>
      <c r="M4837" s="36">
        <f>IF(D4837&gt;Educacao_infantil!$I$3,1,0)</f>
        <v>0</v>
      </c>
      <c r="N4837" s="7">
        <f>IF(I4837&lt;Educacao_infantil!$J$3,1,0)</f>
        <v>1</v>
      </c>
      <c r="O4837" s="22"/>
    </row>
    <row r="4838" spans="1:15" x14ac:dyDescent="0.25">
      <c r="A4838" s="5" t="s">
        <v>4223</v>
      </c>
      <c r="B4838" s="6" t="s">
        <v>16</v>
      </c>
      <c r="C4838" s="9" t="str">
        <f>VLOOKUP(B4838,'De-Para_Estado_Regiao'!$B$3:$C$29,2,0)</f>
        <v>Sudeste</v>
      </c>
      <c r="D4838" s="6">
        <v>240</v>
      </c>
      <c r="E4838" s="6">
        <v>0.63200000000000001</v>
      </c>
      <c r="F4838" s="6">
        <v>0.57899999999999996</v>
      </c>
      <c r="G4838" s="6">
        <v>0.55500000000000005</v>
      </c>
      <c r="H4838" s="6">
        <v>10532.07</v>
      </c>
      <c r="I4838" s="6">
        <v>2</v>
      </c>
      <c r="J4838" s="36" t="str">
        <f t="shared" si="75"/>
        <v>Médio</v>
      </c>
      <c r="K4838" s="6">
        <f>IF(OR(B4838="",D4838="",E4838="",F4838="",G4838="",H4838=""),1,0)</f>
        <v>0</v>
      </c>
      <c r="L4838" s="6">
        <f>IF(C4838&lt;Panorama_geral!$B$3,1,0)</f>
        <v>0</v>
      </c>
      <c r="M4838" s="36">
        <f>IF(D4838&gt;Educacao_infantil!$I$3,1,0)</f>
        <v>0</v>
      </c>
      <c r="N4838" s="7">
        <f>IF(I4838&lt;Educacao_infantil!$J$3,1,0)</f>
        <v>0</v>
      </c>
      <c r="O4838" s="22"/>
    </row>
    <row r="4839" spans="1:15" x14ac:dyDescent="0.25">
      <c r="A4839" s="5" t="s">
        <v>4224</v>
      </c>
      <c r="B4839" s="6" t="s">
        <v>7</v>
      </c>
      <c r="C4839" s="9" t="str">
        <f>VLOOKUP(B4839,'De-Para_Estado_Regiao'!$B$3:$C$29,2,0)</f>
        <v>Sudeste</v>
      </c>
      <c r="D4839" s="6">
        <v>126</v>
      </c>
      <c r="E4839" s="6">
        <v>0.70499999999999996</v>
      </c>
      <c r="F4839" s="6">
        <v>0.67400000000000004</v>
      </c>
      <c r="G4839" s="6">
        <v>0.61499999999999999</v>
      </c>
      <c r="H4839" s="6">
        <v>23844.62</v>
      </c>
      <c r="I4839" s="6">
        <v>1</v>
      </c>
      <c r="J4839" s="36" t="str">
        <f t="shared" si="75"/>
        <v>Alto</v>
      </c>
      <c r="K4839" s="6">
        <f>IF(OR(B4839="",D4839="",E4839="",F4839="",G4839="",H4839=""),1,0)</f>
        <v>0</v>
      </c>
      <c r="L4839" s="6">
        <f>IF(C4839&lt;Panorama_geral!$B$3,1,0)</f>
        <v>0</v>
      </c>
      <c r="M4839" s="36">
        <f>IF(D4839&gt;Educacao_infantil!$I$3,1,0)</f>
        <v>0</v>
      </c>
      <c r="N4839" s="7">
        <f>IF(I4839&lt;Educacao_infantil!$J$3,1,0)</f>
        <v>1</v>
      </c>
      <c r="O4839" s="22"/>
    </row>
    <row r="4840" spans="1:15" x14ac:dyDescent="0.25">
      <c r="A4840" s="8" t="s">
        <v>4227</v>
      </c>
      <c r="B4840" s="9" t="s">
        <v>22</v>
      </c>
      <c r="C4840" s="9" t="str">
        <f>VLOOKUP(B4840,'De-Para_Estado_Regiao'!$B$3:$C$29,2,0)</f>
        <v>Sul</v>
      </c>
      <c r="D4840" s="9">
        <v>47</v>
      </c>
      <c r="E4840" s="9">
        <v>0.71</v>
      </c>
      <c r="F4840" s="9">
        <v>0.68100000000000005</v>
      </c>
      <c r="G4840" s="9">
        <v>0.63300000000000001</v>
      </c>
      <c r="H4840" s="9">
        <v>20890.72</v>
      </c>
      <c r="I4840" s="6">
        <v>1</v>
      </c>
      <c r="J4840" s="36" t="str">
        <f t="shared" si="75"/>
        <v>Alto</v>
      </c>
      <c r="K4840" s="6">
        <f>IF(OR(B4840="",D4840="",E4840="",F4840="",G4840="",H4840=""),1,0)</f>
        <v>0</v>
      </c>
      <c r="L4840" s="6">
        <f>IF(C4840&lt;Panorama_geral!$B$3,1,0)</f>
        <v>0</v>
      </c>
      <c r="M4840" s="36">
        <f>IF(D4840&gt;Educacao_infantil!$I$3,1,0)</f>
        <v>0</v>
      </c>
      <c r="N4840" s="7">
        <f>IF(I4840&lt;Educacao_infantil!$J$3,1,0)</f>
        <v>1</v>
      </c>
      <c r="O4840" s="22"/>
    </row>
    <row r="4841" spans="1:15" x14ac:dyDescent="0.25">
      <c r="A4841" s="5" t="s">
        <v>4228</v>
      </c>
      <c r="B4841" s="6" t="s">
        <v>14</v>
      </c>
      <c r="C4841" s="9" t="str">
        <f>VLOOKUP(B4841,'De-Para_Estado_Regiao'!$B$3:$C$29,2,0)</f>
        <v>Sul</v>
      </c>
      <c r="D4841" s="6">
        <v>37</v>
      </c>
      <c r="E4841" s="6">
        <v>0.64900000000000002</v>
      </c>
      <c r="F4841" s="6">
        <v>0.626</v>
      </c>
      <c r="G4841" s="6">
        <v>0.54200000000000004</v>
      </c>
      <c r="H4841" s="6">
        <v>24540.82</v>
      </c>
      <c r="I4841" s="6">
        <v>0</v>
      </c>
      <c r="J4841" s="36" t="str">
        <f t="shared" si="75"/>
        <v>Médio</v>
      </c>
      <c r="K4841" s="6">
        <f>IF(OR(B4841="",D4841="",E4841="",F4841="",G4841="",H4841=""),1,0)</f>
        <v>0</v>
      </c>
      <c r="L4841" s="6">
        <f>IF(C4841&lt;Panorama_geral!$B$3,1,0)</f>
        <v>0</v>
      </c>
      <c r="M4841" s="36">
        <f>IF(D4841&gt;Educacao_infantil!$I$3,1,0)</f>
        <v>0</v>
      </c>
      <c r="N4841" s="7">
        <f>IF(I4841&lt;Educacao_infantil!$J$3,1,0)</f>
        <v>1</v>
      </c>
      <c r="O4841" s="22"/>
    </row>
    <row r="4842" spans="1:15" x14ac:dyDescent="0.25">
      <c r="A4842" s="8" t="s">
        <v>3922</v>
      </c>
      <c r="B4842" s="9" t="s">
        <v>111</v>
      </c>
      <c r="C4842" s="9" t="str">
        <f>VLOOKUP(B4842,'De-Para_Estado_Regiao'!$B$3:$C$29,2,0)</f>
        <v>Norte</v>
      </c>
      <c r="D4842" s="9">
        <v>205</v>
      </c>
      <c r="E4842" s="9">
        <v>0.66</v>
      </c>
      <c r="F4842" s="9">
        <v>0.621</v>
      </c>
      <c r="G4842" s="9">
        <v>0.58699999999999997</v>
      </c>
      <c r="H4842" s="9">
        <v>12558.29</v>
      </c>
      <c r="I4842" s="6">
        <v>0</v>
      </c>
      <c r="J4842" s="36" t="str">
        <f t="shared" si="75"/>
        <v>Médio</v>
      </c>
      <c r="K4842" s="6">
        <f>IF(OR(B4842="",D4842="",E4842="",F4842="",G4842="",H4842=""),1,0)</f>
        <v>0</v>
      </c>
      <c r="L4842" s="6">
        <f>IF(C4842&lt;Panorama_geral!$B$3,1,0)</f>
        <v>0</v>
      </c>
      <c r="M4842" s="36">
        <f>IF(D4842&gt;Educacao_infantil!$I$3,1,0)</f>
        <v>0</v>
      </c>
      <c r="N4842" s="7">
        <f>IF(I4842&lt;Educacao_infantil!$J$3,1,0)</f>
        <v>1</v>
      </c>
      <c r="O4842" s="22"/>
    </row>
    <row r="4843" spans="1:15" x14ac:dyDescent="0.25">
      <c r="A4843" s="5" t="s">
        <v>3362</v>
      </c>
      <c r="B4843" s="6" t="s">
        <v>111</v>
      </c>
      <c r="C4843" s="9" t="str">
        <f>VLOOKUP(B4843,'De-Para_Estado_Regiao'!$B$3:$C$29,2,0)</f>
        <v>Norte</v>
      </c>
      <c r="D4843" s="6">
        <v>196</v>
      </c>
      <c r="E4843" s="6">
        <v>0.7</v>
      </c>
      <c r="F4843" s="6">
        <v>0.65300000000000002</v>
      </c>
      <c r="G4843" s="6">
        <v>0.63800000000000001</v>
      </c>
      <c r="H4843" s="6">
        <v>15621.32</v>
      </c>
      <c r="I4843" s="6">
        <v>1</v>
      </c>
      <c r="J4843" s="36" t="str">
        <f t="shared" si="75"/>
        <v>Alto</v>
      </c>
      <c r="K4843" s="6">
        <f>IF(OR(B4843="",D4843="",E4843="",F4843="",G4843="",H4843=""),1,0)</f>
        <v>0</v>
      </c>
      <c r="L4843" s="6">
        <f>IF(C4843&lt;Panorama_geral!$B$3,1,0)</f>
        <v>0</v>
      </c>
      <c r="M4843" s="36">
        <f>IF(D4843&gt;Educacao_infantil!$I$3,1,0)</f>
        <v>0</v>
      </c>
      <c r="N4843" s="7">
        <f>IF(I4843&lt;Educacao_infantil!$J$3,1,0)</f>
        <v>1</v>
      </c>
      <c r="O4843" s="22"/>
    </row>
    <row r="4844" spans="1:15" x14ac:dyDescent="0.25">
      <c r="A4844" s="5" t="s">
        <v>4232</v>
      </c>
      <c r="B4844" s="6" t="s">
        <v>29</v>
      </c>
      <c r="C4844" s="9" t="str">
        <f>VLOOKUP(B4844,'De-Para_Estado_Regiao'!$B$3:$C$29,2,0)</f>
        <v>Centro-Oeste</v>
      </c>
      <c r="D4844" s="6">
        <v>123</v>
      </c>
      <c r="E4844" s="6">
        <v>0.66</v>
      </c>
      <c r="F4844" s="6">
        <v>0.64500000000000002</v>
      </c>
      <c r="G4844" s="6">
        <v>0.53300000000000003</v>
      </c>
      <c r="H4844" s="6">
        <v>23080.27</v>
      </c>
      <c r="I4844" s="6">
        <v>2</v>
      </c>
      <c r="J4844" s="36" t="str">
        <f t="shared" si="75"/>
        <v>Médio</v>
      </c>
      <c r="K4844" s="6">
        <f>IF(OR(B4844="",D4844="",E4844="",F4844="",G4844="",H4844=""),1,0)</f>
        <v>0</v>
      </c>
      <c r="L4844" s="6">
        <f>IF(C4844&lt;Panorama_geral!$B$3,1,0)</f>
        <v>0</v>
      </c>
      <c r="M4844" s="36">
        <f>IF(D4844&gt;Educacao_infantil!$I$3,1,0)</f>
        <v>0</v>
      </c>
      <c r="N4844" s="7">
        <f>IF(I4844&lt;Educacao_infantil!$J$3,1,0)</f>
        <v>0</v>
      </c>
      <c r="O4844" s="22"/>
    </row>
    <row r="4845" spans="1:15" x14ac:dyDescent="0.25">
      <c r="A4845" s="8" t="s">
        <v>4233</v>
      </c>
      <c r="B4845" s="9" t="s">
        <v>16</v>
      </c>
      <c r="C4845" s="9" t="str">
        <f>VLOOKUP(B4845,'De-Para_Estado_Regiao'!$B$3:$C$29,2,0)</f>
        <v>Sudeste</v>
      </c>
      <c r="D4845" s="9">
        <v>140</v>
      </c>
      <c r="E4845" s="9">
        <v>0.66</v>
      </c>
      <c r="F4845" s="9">
        <v>0.64700000000000002</v>
      </c>
      <c r="G4845" s="9">
        <v>0.54100000000000004</v>
      </c>
      <c r="H4845" s="9">
        <v>11824.24</v>
      </c>
      <c r="I4845" s="6">
        <v>1</v>
      </c>
      <c r="J4845" s="36" t="str">
        <f t="shared" si="75"/>
        <v>Médio</v>
      </c>
      <c r="K4845" s="6">
        <f>IF(OR(B4845="",D4845="",E4845="",F4845="",G4845="",H4845=""),1,0)</f>
        <v>0</v>
      </c>
      <c r="L4845" s="6">
        <f>IF(C4845&lt;Panorama_geral!$B$3,1,0)</f>
        <v>0</v>
      </c>
      <c r="M4845" s="36">
        <f>IF(D4845&gt;Educacao_infantil!$I$3,1,0)</f>
        <v>0</v>
      </c>
      <c r="N4845" s="7">
        <f>IF(I4845&lt;Educacao_infantil!$J$3,1,0)</f>
        <v>1</v>
      </c>
      <c r="O4845" s="22"/>
    </row>
    <row r="4846" spans="1:15" x14ac:dyDescent="0.25">
      <c r="A4846" s="5" t="s">
        <v>4234</v>
      </c>
      <c r="B4846" s="6" t="s">
        <v>59</v>
      </c>
      <c r="C4846" s="9" t="str">
        <f>VLOOKUP(B4846,'De-Para_Estado_Regiao'!$B$3:$C$29,2,0)</f>
        <v>Sul</v>
      </c>
      <c r="D4846" s="6">
        <v>25</v>
      </c>
      <c r="E4846" s="6">
        <v>0.68200000000000005</v>
      </c>
      <c r="F4846" s="6">
        <v>0.66400000000000003</v>
      </c>
      <c r="G4846" s="6">
        <v>0.58799999999999997</v>
      </c>
      <c r="H4846" s="6">
        <v>27505.54</v>
      </c>
      <c r="I4846" s="6">
        <v>1</v>
      </c>
      <c r="J4846" s="36" t="str">
        <f t="shared" si="75"/>
        <v>Médio</v>
      </c>
      <c r="K4846" s="6">
        <f>IF(OR(B4846="",D4846="",E4846="",F4846="",G4846="",H4846=""),1,0)</f>
        <v>0</v>
      </c>
      <c r="L4846" s="6">
        <f>IF(C4846&lt;Panorama_geral!$B$3,1,0)</f>
        <v>0</v>
      </c>
      <c r="M4846" s="36">
        <f>IF(D4846&gt;Educacao_infantil!$I$3,1,0)</f>
        <v>0</v>
      </c>
      <c r="N4846" s="7">
        <f>IF(I4846&lt;Educacao_infantil!$J$3,1,0)</f>
        <v>1</v>
      </c>
      <c r="O4846" s="22"/>
    </row>
    <row r="4847" spans="1:15" x14ac:dyDescent="0.25">
      <c r="A4847" s="8" t="s">
        <v>4236</v>
      </c>
      <c r="B4847" s="9" t="s">
        <v>59</v>
      </c>
      <c r="C4847" s="9" t="str">
        <f>VLOOKUP(B4847,'De-Para_Estado_Regiao'!$B$3:$C$29,2,0)</f>
        <v>Sul</v>
      </c>
      <c r="D4847" s="9">
        <v>32</v>
      </c>
      <c r="E4847" s="9">
        <v>0.74299999999999999</v>
      </c>
      <c r="F4847" s="9">
        <v>0.748</v>
      </c>
      <c r="G4847" s="9">
        <v>0.63600000000000001</v>
      </c>
      <c r="H4847" s="9">
        <v>30845.74</v>
      </c>
      <c r="I4847" s="6">
        <v>1</v>
      </c>
      <c r="J4847" s="36" t="str">
        <f t="shared" si="75"/>
        <v>Alto</v>
      </c>
      <c r="K4847" s="6">
        <f>IF(OR(B4847="",D4847="",E4847="",F4847="",G4847="",H4847=""),1,0)</f>
        <v>0</v>
      </c>
      <c r="L4847" s="6">
        <f>IF(C4847&lt;Panorama_geral!$B$3,1,0)</f>
        <v>0</v>
      </c>
      <c r="M4847" s="36">
        <f>IF(D4847&gt;Educacao_infantil!$I$3,1,0)</f>
        <v>0</v>
      </c>
      <c r="N4847" s="7">
        <f>IF(I4847&lt;Educacao_infantil!$J$3,1,0)</f>
        <v>1</v>
      </c>
      <c r="O4847" s="22"/>
    </row>
    <row r="4848" spans="1:15" x14ac:dyDescent="0.25">
      <c r="A4848" s="8" t="s">
        <v>4238</v>
      </c>
      <c r="B4848" s="9" t="s">
        <v>29</v>
      </c>
      <c r="C4848" s="9" t="str">
        <f>VLOOKUP(B4848,'De-Para_Estado_Regiao'!$B$3:$C$29,2,0)</f>
        <v>Centro-Oeste</v>
      </c>
      <c r="D4848" s="9">
        <v>59</v>
      </c>
      <c r="E4848" s="9">
        <v>0.66400000000000003</v>
      </c>
      <c r="F4848" s="9">
        <v>0.65200000000000002</v>
      </c>
      <c r="G4848" s="9">
        <v>0.54800000000000004</v>
      </c>
      <c r="H4848" s="9">
        <v>15576.79</v>
      </c>
      <c r="I4848" s="6">
        <v>1</v>
      </c>
      <c r="J4848" s="36" t="str">
        <f t="shared" si="75"/>
        <v>Médio</v>
      </c>
      <c r="K4848" s="6">
        <f>IF(OR(B4848="",D4848="",E4848="",F4848="",G4848="",H4848=""),1,0)</f>
        <v>0</v>
      </c>
      <c r="L4848" s="6">
        <f>IF(C4848&lt;Panorama_geral!$B$3,1,0)</f>
        <v>0</v>
      </c>
      <c r="M4848" s="36">
        <f>IF(D4848&gt;Educacao_infantil!$I$3,1,0)</f>
        <v>0</v>
      </c>
      <c r="N4848" s="7">
        <f>IF(I4848&lt;Educacao_infantil!$J$3,1,0)</f>
        <v>1</v>
      </c>
      <c r="O4848" s="22"/>
    </row>
    <row r="4849" spans="1:15" x14ac:dyDescent="0.25">
      <c r="A4849" s="5" t="s">
        <v>4239</v>
      </c>
      <c r="B4849" s="6" t="s">
        <v>24</v>
      </c>
      <c r="C4849" s="9" t="str">
        <f>VLOOKUP(B4849,'De-Para_Estado_Regiao'!$B$3:$C$29,2,0)</f>
        <v>Nordeste</v>
      </c>
      <c r="D4849" s="6">
        <v>294</v>
      </c>
      <c r="E4849" s="6">
        <v>0.60199999999999998</v>
      </c>
      <c r="F4849" s="6">
        <v>0.57599999999999996</v>
      </c>
      <c r="G4849" s="6">
        <v>0.50800000000000001</v>
      </c>
      <c r="H4849" s="6">
        <v>9445.4699999999993</v>
      </c>
      <c r="I4849" s="6">
        <v>0</v>
      </c>
      <c r="J4849" s="36" t="str">
        <f t="shared" si="75"/>
        <v>Médio</v>
      </c>
      <c r="K4849" s="6">
        <f>IF(OR(B4849="",D4849="",E4849="",F4849="",G4849="",H4849=""),1,0)</f>
        <v>0</v>
      </c>
      <c r="L4849" s="6">
        <f>IF(C4849&lt;Panorama_geral!$B$3,1,0)</f>
        <v>0</v>
      </c>
      <c r="M4849" s="36">
        <f>IF(D4849&gt;Educacao_infantil!$I$3,1,0)</f>
        <v>0</v>
      </c>
      <c r="N4849" s="7">
        <f>IF(I4849&lt;Educacao_infantil!$J$3,1,0)</f>
        <v>1</v>
      </c>
      <c r="O4849" s="22"/>
    </row>
    <row r="4850" spans="1:15" x14ac:dyDescent="0.25">
      <c r="A4850" s="8" t="s">
        <v>4240</v>
      </c>
      <c r="B4850" s="9" t="s">
        <v>29</v>
      </c>
      <c r="C4850" s="9" t="str">
        <f>VLOOKUP(B4850,'De-Para_Estado_Regiao'!$B$3:$C$29,2,0)</f>
        <v>Centro-Oeste</v>
      </c>
      <c r="D4850" s="9">
        <v>111</v>
      </c>
      <c r="E4850" s="9">
        <v>0.67900000000000005</v>
      </c>
      <c r="F4850" s="9">
        <v>0.66500000000000004</v>
      </c>
      <c r="G4850" s="9">
        <v>0.59899999999999998</v>
      </c>
      <c r="H4850" s="9">
        <v>17211.740000000002</v>
      </c>
      <c r="I4850" s="6">
        <v>2</v>
      </c>
      <c r="J4850" s="36" t="str">
        <f t="shared" si="75"/>
        <v>Médio</v>
      </c>
      <c r="K4850" s="6">
        <f>IF(OR(B4850="",D4850="",E4850="",F4850="",G4850="",H4850=""),1,0)</f>
        <v>0</v>
      </c>
      <c r="L4850" s="6">
        <f>IF(C4850&lt;Panorama_geral!$B$3,1,0)</f>
        <v>0</v>
      </c>
      <c r="M4850" s="36">
        <f>IF(D4850&gt;Educacao_infantil!$I$3,1,0)</f>
        <v>0</v>
      </c>
      <c r="N4850" s="7">
        <f>IF(I4850&lt;Educacao_infantil!$J$3,1,0)</f>
        <v>0</v>
      </c>
      <c r="O4850" s="22"/>
    </row>
    <row r="4851" spans="1:15" x14ac:dyDescent="0.25">
      <c r="A4851" s="5" t="s">
        <v>4241</v>
      </c>
      <c r="B4851" s="6" t="s">
        <v>33</v>
      </c>
      <c r="C4851" s="9" t="str">
        <f>VLOOKUP(B4851,'De-Para_Estado_Regiao'!$B$3:$C$29,2,0)</f>
        <v>Centro-Oeste</v>
      </c>
      <c r="D4851" s="6">
        <v>113</v>
      </c>
      <c r="E4851" s="6">
        <v>0.73699999999999999</v>
      </c>
      <c r="F4851" s="6">
        <v>0.74399999999999999</v>
      </c>
      <c r="G4851" s="6">
        <v>0.65700000000000003</v>
      </c>
      <c r="H4851" s="6">
        <v>20105.8</v>
      </c>
      <c r="I4851" s="6">
        <v>2</v>
      </c>
      <c r="J4851" s="36" t="str">
        <f t="shared" si="75"/>
        <v>Alto</v>
      </c>
      <c r="K4851" s="6">
        <f>IF(OR(B4851="",D4851="",E4851="",F4851="",G4851="",H4851=""),1,0)</f>
        <v>0</v>
      </c>
      <c r="L4851" s="6">
        <f>IF(C4851&lt;Panorama_geral!$B$3,1,0)</f>
        <v>0</v>
      </c>
      <c r="M4851" s="36">
        <f>IF(D4851&gt;Educacao_infantil!$I$3,1,0)</f>
        <v>0</v>
      </c>
      <c r="N4851" s="7">
        <f>IF(I4851&lt;Educacao_infantil!$J$3,1,0)</f>
        <v>0</v>
      </c>
      <c r="O4851" s="22"/>
    </row>
    <row r="4852" spans="1:15" x14ac:dyDescent="0.25">
      <c r="A4852" s="8" t="s">
        <v>4242</v>
      </c>
      <c r="B4852" s="9" t="s">
        <v>16</v>
      </c>
      <c r="C4852" s="9" t="str">
        <f>VLOOKUP(B4852,'De-Para_Estado_Regiao'!$B$3:$C$29,2,0)</f>
        <v>Sudeste</v>
      </c>
      <c r="D4852" s="9">
        <v>116</v>
      </c>
      <c r="E4852" s="9">
        <v>0.66500000000000004</v>
      </c>
      <c r="F4852" s="9">
        <v>0.64100000000000001</v>
      </c>
      <c r="G4852" s="9">
        <v>0.55100000000000005</v>
      </c>
      <c r="H4852" s="9">
        <v>13987.21</v>
      </c>
      <c r="I4852" s="6">
        <v>4</v>
      </c>
      <c r="J4852" s="36" t="str">
        <f t="shared" si="75"/>
        <v>Médio</v>
      </c>
      <c r="K4852" s="6">
        <f>IF(OR(B4852="",D4852="",E4852="",F4852="",G4852="",H4852=""),1,0)</f>
        <v>0</v>
      </c>
      <c r="L4852" s="6">
        <f>IF(C4852&lt;Panorama_geral!$B$3,1,0)</f>
        <v>0</v>
      </c>
      <c r="M4852" s="36">
        <f>IF(D4852&gt;Educacao_infantil!$I$3,1,0)</f>
        <v>0</v>
      </c>
      <c r="N4852" s="7">
        <f>IF(I4852&lt;Educacao_infantil!$J$3,1,0)</f>
        <v>0</v>
      </c>
      <c r="O4852" s="22"/>
    </row>
    <row r="4853" spans="1:15" x14ac:dyDescent="0.25">
      <c r="A4853" s="5" t="s">
        <v>4243</v>
      </c>
      <c r="B4853" s="6" t="s">
        <v>59</v>
      </c>
      <c r="C4853" s="9" t="str">
        <f>VLOOKUP(B4853,'De-Para_Estado_Regiao'!$B$3:$C$29,2,0)</f>
        <v>Sul</v>
      </c>
      <c r="D4853" s="6">
        <v>68</v>
      </c>
      <c r="E4853" s="6">
        <v>0.67400000000000004</v>
      </c>
      <c r="F4853" s="6">
        <v>0.69899999999999995</v>
      </c>
      <c r="G4853" s="6">
        <v>0.52400000000000002</v>
      </c>
      <c r="H4853" s="6">
        <v>18412.11</v>
      </c>
      <c r="I4853" s="6">
        <v>4</v>
      </c>
      <c r="J4853" s="36" t="str">
        <f t="shared" si="75"/>
        <v>Médio</v>
      </c>
      <c r="K4853" s="6">
        <f>IF(OR(B4853="",D4853="",E4853="",F4853="",G4853="",H4853=""),1,0)</f>
        <v>0</v>
      </c>
      <c r="L4853" s="6">
        <f>IF(C4853&lt;Panorama_geral!$B$3,1,0)</f>
        <v>0</v>
      </c>
      <c r="M4853" s="36">
        <f>IF(D4853&gt;Educacao_infantil!$I$3,1,0)</f>
        <v>0</v>
      </c>
      <c r="N4853" s="7">
        <f>IF(I4853&lt;Educacao_infantil!$J$3,1,0)</f>
        <v>0</v>
      </c>
      <c r="O4853" s="22"/>
    </row>
    <row r="4854" spans="1:15" x14ac:dyDescent="0.25">
      <c r="A4854" s="5" t="s">
        <v>4245</v>
      </c>
      <c r="B4854" s="6" t="s">
        <v>16</v>
      </c>
      <c r="C4854" s="9" t="str">
        <f>VLOOKUP(B4854,'De-Para_Estado_Regiao'!$B$3:$C$29,2,0)</f>
        <v>Sudeste</v>
      </c>
      <c r="D4854" s="6">
        <v>98</v>
      </c>
      <c r="E4854" s="6">
        <v>0.72099999999999997</v>
      </c>
      <c r="F4854" s="6">
        <v>0.73399999999999999</v>
      </c>
      <c r="G4854" s="6">
        <v>0.60399999999999998</v>
      </c>
      <c r="H4854" s="6">
        <v>19556.62</v>
      </c>
      <c r="I4854" s="6">
        <v>6</v>
      </c>
      <c r="J4854" s="36" t="str">
        <f t="shared" si="75"/>
        <v>Alto</v>
      </c>
      <c r="K4854" s="6">
        <f>IF(OR(B4854="",D4854="",E4854="",F4854="",G4854="",H4854=""),1,0)</f>
        <v>0</v>
      </c>
      <c r="L4854" s="6">
        <f>IF(C4854&lt;Panorama_geral!$B$3,1,0)</f>
        <v>0</v>
      </c>
      <c r="M4854" s="36">
        <f>IF(D4854&gt;Educacao_infantil!$I$3,1,0)</f>
        <v>0</v>
      </c>
      <c r="N4854" s="7">
        <f>IF(I4854&lt;Educacao_infantil!$J$3,1,0)</f>
        <v>0</v>
      </c>
      <c r="O4854" s="22"/>
    </row>
    <row r="4855" spans="1:15" x14ac:dyDescent="0.25">
      <c r="A4855" s="5" t="s">
        <v>4247</v>
      </c>
      <c r="B4855" s="6" t="s">
        <v>7</v>
      </c>
      <c r="C4855" s="9" t="str">
        <f>VLOOKUP(B4855,'De-Para_Estado_Regiao'!$B$3:$C$29,2,0)</f>
        <v>Sudeste</v>
      </c>
      <c r="D4855" s="6">
        <v>115</v>
      </c>
      <c r="E4855" s="6">
        <v>0.72699999999999998</v>
      </c>
      <c r="F4855" s="6">
        <v>0.69</v>
      </c>
      <c r="G4855" s="6">
        <v>0.69099999999999995</v>
      </c>
      <c r="H4855" s="6">
        <v>18741.240000000002</v>
      </c>
      <c r="I4855" s="6">
        <v>4</v>
      </c>
      <c r="J4855" s="36" t="str">
        <f t="shared" si="75"/>
        <v>Alto</v>
      </c>
      <c r="K4855" s="6">
        <f>IF(OR(B4855="",D4855="",E4855="",F4855="",G4855="",H4855=""),1,0)</f>
        <v>0</v>
      </c>
      <c r="L4855" s="6">
        <f>IF(C4855&lt;Panorama_geral!$B$3,1,0)</f>
        <v>0</v>
      </c>
      <c r="M4855" s="36">
        <f>IF(D4855&gt;Educacao_infantil!$I$3,1,0)</f>
        <v>0</v>
      </c>
      <c r="N4855" s="7">
        <f>IF(I4855&lt;Educacao_infantil!$J$3,1,0)</f>
        <v>0</v>
      </c>
      <c r="O4855" s="22"/>
    </row>
    <row r="4856" spans="1:15" x14ac:dyDescent="0.25">
      <c r="A4856" s="8" t="s">
        <v>4248</v>
      </c>
      <c r="B4856" s="9" t="s">
        <v>31</v>
      </c>
      <c r="C4856" s="9" t="str">
        <f>VLOOKUP(B4856,'De-Para_Estado_Regiao'!$B$3:$C$29,2,0)</f>
        <v>Nordeste</v>
      </c>
      <c r="D4856" s="9">
        <v>214</v>
      </c>
      <c r="E4856" s="9">
        <v>0.6</v>
      </c>
      <c r="F4856" s="9">
        <v>0.54900000000000004</v>
      </c>
      <c r="G4856" s="9">
        <v>0.52400000000000002</v>
      </c>
      <c r="H4856" s="9">
        <v>5230.63</v>
      </c>
      <c r="I4856" s="6">
        <v>2</v>
      </c>
      <c r="J4856" s="36" t="str">
        <f t="shared" si="75"/>
        <v>Médio</v>
      </c>
      <c r="K4856" s="6">
        <f>IF(OR(B4856="",D4856="",E4856="",F4856="",G4856="",H4856=""),1,0)</f>
        <v>0</v>
      </c>
      <c r="L4856" s="6">
        <f>IF(C4856&lt;Panorama_geral!$B$3,1,0)</f>
        <v>0</v>
      </c>
      <c r="M4856" s="36">
        <f>IF(D4856&gt;Educacao_infantil!$I$3,1,0)</f>
        <v>0</v>
      </c>
      <c r="N4856" s="7">
        <f>IF(I4856&lt;Educacao_infantil!$J$3,1,0)</f>
        <v>0</v>
      </c>
      <c r="O4856" s="22"/>
    </row>
    <row r="4857" spans="1:15" x14ac:dyDescent="0.25">
      <c r="A4857" s="5" t="s">
        <v>4249</v>
      </c>
      <c r="B4857" s="6" t="s">
        <v>111</v>
      </c>
      <c r="C4857" s="9" t="str">
        <f>VLOOKUP(B4857,'De-Para_Estado_Regiao'!$B$3:$C$29,2,0)</f>
        <v>Norte</v>
      </c>
      <c r="D4857" s="6">
        <v>166</v>
      </c>
      <c r="E4857" s="6">
        <v>0.6</v>
      </c>
      <c r="F4857" s="6">
        <v>0.57399999999999995</v>
      </c>
      <c r="G4857" s="6">
        <v>0.48199999999999998</v>
      </c>
      <c r="H4857" s="6">
        <v>9150.36</v>
      </c>
      <c r="I4857" s="6">
        <v>1</v>
      </c>
      <c r="J4857" s="36" t="str">
        <f t="shared" si="75"/>
        <v>Médio</v>
      </c>
      <c r="K4857" s="6">
        <f>IF(OR(B4857="",D4857="",E4857="",F4857="",G4857="",H4857=""),1,0)</f>
        <v>0</v>
      </c>
      <c r="L4857" s="6">
        <f>IF(C4857&lt;Panorama_geral!$B$3,1,0)</f>
        <v>0</v>
      </c>
      <c r="M4857" s="36">
        <f>IF(D4857&gt;Educacao_infantil!$I$3,1,0)</f>
        <v>0</v>
      </c>
      <c r="N4857" s="7">
        <f>IF(I4857&lt;Educacao_infantil!$J$3,1,0)</f>
        <v>1</v>
      </c>
      <c r="O4857" s="22"/>
    </row>
    <row r="4858" spans="1:15" x14ac:dyDescent="0.25">
      <c r="A4858" s="8" t="s">
        <v>4250</v>
      </c>
      <c r="B4858" s="9" t="s">
        <v>16</v>
      </c>
      <c r="C4858" s="9" t="str">
        <f>VLOOKUP(B4858,'De-Para_Estado_Regiao'!$B$3:$C$29,2,0)</f>
        <v>Sudeste</v>
      </c>
      <c r="D4858" s="9">
        <v>83</v>
      </c>
      <c r="E4858" s="9">
        <v>0.629</v>
      </c>
      <c r="F4858" s="9">
        <v>0.64700000000000002</v>
      </c>
      <c r="G4858" s="9">
        <v>0.46700000000000003</v>
      </c>
      <c r="H4858" s="9">
        <v>20796.849999999999</v>
      </c>
      <c r="I4858" s="6">
        <v>2</v>
      </c>
      <c r="J4858" s="36" t="str">
        <f t="shared" si="75"/>
        <v>Médio</v>
      </c>
      <c r="K4858" s="6">
        <f>IF(OR(B4858="",D4858="",E4858="",F4858="",G4858="",H4858=""),1,0)</f>
        <v>0</v>
      </c>
      <c r="L4858" s="6">
        <f>IF(C4858&lt;Panorama_geral!$B$3,1,0)</f>
        <v>0</v>
      </c>
      <c r="M4858" s="36">
        <f>IF(D4858&gt;Educacao_infantil!$I$3,1,0)</f>
        <v>0</v>
      </c>
      <c r="N4858" s="7">
        <f>IF(I4858&lt;Educacao_infantil!$J$3,1,0)</f>
        <v>0</v>
      </c>
      <c r="O4858" s="22"/>
    </row>
    <row r="4859" spans="1:15" x14ac:dyDescent="0.25">
      <c r="A4859" s="5" t="s">
        <v>4251</v>
      </c>
      <c r="B4859" s="6" t="s">
        <v>16</v>
      </c>
      <c r="C4859" s="9" t="str">
        <f>VLOOKUP(B4859,'De-Para_Estado_Regiao'!$B$3:$C$29,2,0)</f>
        <v>Sudeste</v>
      </c>
      <c r="D4859" s="6">
        <v>192</v>
      </c>
      <c r="E4859" s="6">
        <v>0.68</v>
      </c>
      <c r="F4859" s="6">
        <v>0.65700000000000003</v>
      </c>
      <c r="G4859" s="6">
        <v>0.59899999999999998</v>
      </c>
      <c r="H4859" s="6">
        <v>11816.27</v>
      </c>
      <c r="I4859" s="6">
        <v>6</v>
      </c>
      <c r="J4859" s="36" t="str">
        <f t="shared" si="75"/>
        <v>Médio</v>
      </c>
      <c r="K4859" s="6">
        <f>IF(OR(B4859="",D4859="",E4859="",F4859="",G4859="",H4859=""),1,0)</f>
        <v>0</v>
      </c>
      <c r="L4859" s="6">
        <f>IF(C4859&lt;Panorama_geral!$B$3,1,0)</f>
        <v>0</v>
      </c>
      <c r="M4859" s="36">
        <f>IF(D4859&gt;Educacao_infantil!$I$3,1,0)</f>
        <v>0</v>
      </c>
      <c r="N4859" s="7">
        <f>IF(I4859&lt;Educacao_infantil!$J$3,1,0)</f>
        <v>0</v>
      </c>
      <c r="O4859" s="22"/>
    </row>
    <row r="4860" spans="1:15" x14ac:dyDescent="0.25">
      <c r="A4860" s="8" t="s">
        <v>4252</v>
      </c>
      <c r="B4860" s="9" t="s">
        <v>7</v>
      </c>
      <c r="C4860" s="9" t="str">
        <f>VLOOKUP(B4860,'De-Para_Estado_Regiao'!$B$3:$C$29,2,0)</f>
        <v>Sudeste</v>
      </c>
      <c r="D4860" s="9">
        <v>282</v>
      </c>
      <c r="E4860" s="9">
        <v>0.66400000000000003</v>
      </c>
      <c r="F4860" s="9">
        <v>0.63400000000000001</v>
      </c>
      <c r="G4860" s="9">
        <v>0.57699999999999996</v>
      </c>
      <c r="H4860" s="9">
        <v>10120.74</v>
      </c>
      <c r="I4860" s="6">
        <v>7</v>
      </c>
      <c r="J4860" s="36" t="str">
        <f t="shared" si="75"/>
        <v>Médio</v>
      </c>
      <c r="K4860" s="6">
        <f>IF(OR(B4860="",D4860="",E4860="",F4860="",G4860="",H4860=""),1,0)</f>
        <v>0</v>
      </c>
      <c r="L4860" s="6">
        <f>IF(C4860&lt;Panorama_geral!$B$3,1,0)</f>
        <v>0</v>
      </c>
      <c r="M4860" s="36">
        <f>IF(D4860&gt;Educacao_infantil!$I$3,1,0)</f>
        <v>0</v>
      </c>
      <c r="N4860" s="7">
        <f>IF(I4860&lt;Educacao_infantil!$J$3,1,0)</f>
        <v>0</v>
      </c>
      <c r="O4860" s="22"/>
    </row>
    <row r="4861" spans="1:15" x14ac:dyDescent="0.25">
      <c r="A4861" s="8" t="s">
        <v>4254</v>
      </c>
      <c r="B4861" s="9" t="s">
        <v>14</v>
      </c>
      <c r="C4861" s="9" t="str">
        <f>VLOOKUP(B4861,'De-Para_Estado_Regiao'!$B$3:$C$29,2,0)</f>
        <v>Sul</v>
      </c>
      <c r="D4861" s="9">
        <v>21</v>
      </c>
      <c r="E4861" s="9">
        <v>0.64200000000000002</v>
      </c>
      <c r="F4861" s="9">
        <v>0.67400000000000004</v>
      </c>
      <c r="G4861" s="9">
        <v>0.48</v>
      </c>
      <c r="H4861" s="9">
        <v>21519.58</v>
      </c>
      <c r="I4861" s="6">
        <v>4</v>
      </c>
      <c r="J4861" s="36" t="str">
        <f t="shared" si="75"/>
        <v>Médio</v>
      </c>
      <c r="K4861" s="6">
        <f>IF(OR(B4861="",D4861="",E4861="",F4861="",G4861="",H4861=""),1,0)</f>
        <v>0</v>
      </c>
      <c r="L4861" s="6">
        <f>IF(C4861&lt;Panorama_geral!$B$3,1,0)</f>
        <v>0</v>
      </c>
      <c r="M4861" s="36">
        <f>IF(D4861&gt;Educacao_infantil!$I$3,1,0)</f>
        <v>0</v>
      </c>
      <c r="N4861" s="7">
        <f>IF(I4861&lt;Educacao_infantil!$J$3,1,0)</f>
        <v>0</v>
      </c>
      <c r="O4861" s="22"/>
    </row>
    <row r="4862" spans="1:15" x14ac:dyDescent="0.25">
      <c r="A4862" s="5" t="s">
        <v>4255</v>
      </c>
      <c r="B4862" s="6" t="s">
        <v>33</v>
      </c>
      <c r="C4862" s="9" t="str">
        <f>VLOOKUP(B4862,'De-Para_Estado_Regiao'!$B$3:$C$29,2,0)</f>
        <v>Centro-Oeste</v>
      </c>
      <c r="D4862" s="6">
        <v>198</v>
      </c>
      <c r="E4862" s="6">
        <v>0.69299999999999995</v>
      </c>
      <c r="F4862" s="6">
        <v>0.68300000000000005</v>
      </c>
      <c r="G4862" s="6">
        <v>0.59599999999999997</v>
      </c>
      <c r="H4862" s="6">
        <v>12565.32</v>
      </c>
      <c r="I4862" s="6">
        <v>1</v>
      </c>
      <c r="J4862" s="36" t="str">
        <f t="shared" si="75"/>
        <v>Médio</v>
      </c>
      <c r="K4862" s="6">
        <f>IF(OR(B4862="",D4862="",E4862="",F4862="",G4862="",H4862=""),1,0)</f>
        <v>0</v>
      </c>
      <c r="L4862" s="6">
        <f>IF(C4862&lt;Panorama_geral!$B$3,1,0)</f>
        <v>0</v>
      </c>
      <c r="M4862" s="36">
        <f>IF(D4862&gt;Educacao_infantil!$I$3,1,0)</f>
        <v>0</v>
      </c>
      <c r="N4862" s="7">
        <f>IF(I4862&lt;Educacao_infantil!$J$3,1,0)</f>
        <v>1</v>
      </c>
      <c r="O4862" s="22"/>
    </row>
    <row r="4863" spans="1:15" x14ac:dyDescent="0.25">
      <c r="A4863" s="5" t="s">
        <v>4257</v>
      </c>
      <c r="B4863" s="6" t="s">
        <v>72</v>
      </c>
      <c r="C4863" s="9" t="str">
        <f>VLOOKUP(B4863,'De-Para_Estado_Regiao'!$B$3:$C$29,2,0)</f>
        <v>Nordeste</v>
      </c>
      <c r="D4863" s="6">
        <v>318</v>
      </c>
      <c r="E4863" s="6">
        <v>0.60899999999999999</v>
      </c>
      <c r="F4863" s="6">
        <v>0.57099999999999995</v>
      </c>
      <c r="G4863" s="6">
        <v>0.51</v>
      </c>
      <c r="H4863" s="6">
        <v>6971.92</v>
      </c>
      <c r="I4863" s="6">
        <v>11</v>
      </c>
      <c r="J4863" s="36" t="str">
        <f t="shared" si="75"/>
        <v>Médio</v>
      </c>
      <c r="K4863" s="6">
        <f>IF(OR(B4863="",D4863="",E4863="",F4863="",G4863="",H4863=""),1,0)</f>
        <v>0</v>
      </c>
      <c r="L4863" s="6">
        <f>IF(C4863&lt;Panorama_geral!$B$3,1,0)</f>
        <v>0</v>
      </c>
      <c r="M4863" s="36">
        <f>IF(D4863&gt;Educacao_infantil!$I$3,1,0)</f>
        <v>0</v>
      </c>
      <c r="N4863" s="7">
        <f>IF(I4863&lt;Educacao_infantil!$J$3,1,0)</f>
        <v>0</v>
      </c>
      <c r="O4863" s="22"/>
    </row>
    <row r="4864" spans="1:15" x14ac:dyDescent="0.25">
      <c r="A4864" s="8" t="s">
        <v>4258</v>
      </c>
      <c r="B4864" s="9" t="s">
        <v>16</v>
      </c>
      <c r="C4864" s="9" t="str">
        <f>VLOOKUP(B4864,'De-Para_Estado_Regiao'!$B$3:$C$29,2,0)</f>
        <v>Sudeste</v>
      </c>
      <c r="D4864" s="9">
        <v>108</v>
      </c>
      <c r="E4864" s="9">
        <v>0.63300000000000001</v>
      </c>
      <c r="F4864" s="9">
        <v>0.63100000000000001</v>
      </c>
      <c r="G4864" s="9">
        <v>0.48299999999999998</v>
      </c>
      <c r="H4864" s="9">
        <v>10967.27</v>
      </c>
      <c r="I4864" s="6">
        <v>4</v>
      </c>
      <c r="J4864" s="36" t="str">
        <f t="shared" si="75"/>
        <v>Médio</v>
      </c>
      <c r="K4864" s="6">
        <f>IF(OR(B4864="",D4864="",E4864="",F4864="",G4864="",H4864=""),1,0)</f>
        <v>0</v>
      </c>
      <c r="L4864" s="6">
        <f>IF(C4864&lt;Panorama_geral!$B$3,1,0)</f>
        <v>0</v>
      </c>
      <c r="M4864" s="36">
        <f>IF(D4864&gt;Educacao_infantil!$I$3,1,0)</f>
        <v>0</v>
      </c>
      <c r="N4864" s="7">
        <f>IF(I4864&lt;Educacao_infantil!$J$3,1,0)</f>
        <v>0</v>
      </c>
      <c r="O4864" s="22"/>
    </row>
    <row r="4865" spans="1:15" x14ac:dyDescent="0.25">
      <c r="A4865" s="5" t="s">
        <v>4259</v>
      </c>
      <c r="B4865" s="6" t="s">
        <v>33</v>
      </c>
      <c r="C4865" s="9" t="str">
        <f>VLOOKUP(B4865,'De-Para_Estado_Regiao'!$B$3:$C$29,2,0)</f>
        <v>Centro-Oeste</v>
      </c>
      <c r="D4865" s="6">
        <v>118</v>
      </c>
      <c r="E4865" s="6">
        <v>0.68</v>
      </c>
      <c r="F4865" s="6">
        <v>0.66800000000000004</v>
      </c>
      <c r="G4865" s="6">
        <v>0.58399999999999996</v>
      </c>
      <c r="H4865" s="6">
        <v>15122.79</v>
      </c>
      <c r="I4865" s="6">
        <v>2</v>
      </c>
      <c r="J4865" s="36" t="str">
        <f t="shared" si="75"/>
        <v>Médio</v>
      </c>
      <c r="K4865" s="6">
        <f>IF(OR(B4865="",D4865="",E4865="",F4865="",G4865="",H4865=""),1,0)</f>
        <v>0</v>
      </c>
      <c r="L4865" s="6">
        <f>IF(C4865&lt;Panorama_geral!$B$3,1,0)</f>
        <v>0</v>
      </c>
      <c r="M4865" s="36">
        <f>IF(D4865&gt;Educacao_infantil!$I$3,1,0)</f>
        <v>0</v>
      </c>
      <c r="N4865" s="7">
        <f>IF(I4865&lt;Educacao_infantil!$J$3,1,0)</f>
        <v>0</v>
      </c>
      <c r="O4865" s="22"/>
    </row>
    <row r="4866" spans="1:15" x14ac:dyDescent="0.25">
      <c r="A4866" s="5" t="s">
        <v>4261</v>
      </c>
      <c r="B4866" s="6" t="s">
        <v>16</v>
      </c>
      <c r="C4866" s="9" t="str">
        <f>VLOOKUP(B4866,'De-Para_Estado_Regiao'!$B$3:$C$29,2,0)</f>
        <v>Sudeste</v>
      </c>
      <c r="D4866" s="6">
        <v>180</v>
      </c>
      <c r="E4866" s="6">
        <v>0.65700000000000003</v>
      </c>
      <c r="F4866" s="6">
        <v>0.60599999999999998</v>
      </c>
      <c r="G4866" s="6">
        <v>0.56000000000000005</v>
      </c>
      <c r="H4866" s="6">
        <v>11465.12</v>
      </c>
      <c r="I4866" s="6">
        <v>3</v>
      </c>
      <c r="J4866" s="36" t="str">
        <f t="shared" si="75"/>
        <v>Médio</v>
      </c>
      <c r="K4866" s="6">
        <f>IF(OR(B4866="",D4866="",E4866="",F4866="",G4866="",H4866=""),1,0)</f>
        <v>0</v>
      </c>
      <c r="L4866" s="6">
        <f>IF(C4866&lt;Panorama_geral!$B$3,1,0)</f>
        <v>0</v>
      </c>
      <c r="M4866" s="36">
        <f>IF(D4866&gt;Educacao_infantil!$I$3,1,0)</f>
        <v>0</v>
      </c>
      <c r="N4866" s="7">
        <f>IF(I4866&lt;Educacao_infantil!$J$3,1,0)</f>
        <v>0</v>
      </c>
      <c r="O4866" s="22"/>
    </row>
    <row r="4867" spans="1:15" x14ac:dyDescent="0.25">
      <c r="A4867" s="8" t="s">
        <v>4262</v>
      </c>
      <c r="B4867" s="9" t="s">
        <v>16</v>
      </c>
      <c r="C4867" s="9" t="str">
        <f>VLOOKUP(B4867,'De-Para_Estado_Regiao'!$B$3:$C$29,2,0)</f>
        <v>Sudeste</v>
      </c>
      <c r="D4867" s="9">
        <v>145</v>
      </c>
      <c r="E4867" s="9">
        <v>0.66400000000000003</v>
      </c>
      <c r="F4867" s="9">
        <v>0.67500000000000004</v>
      </c>
      <c r="G4867" s="9">
        <v>0.54100000000000004</v>
      </c>
      <c r="H4867" s="9">
        <v>15833.33</v>
      </c>
      <c r="I4867" s="6">
        <v>4</v>
      </c>
      <c r="J4867" s="36" t="str">
        <f t="shared" si="75"/>
        <v>Médio</v>
      </c>
      <c r="K4867" s="6">
        <f>IF(OR(B4867="",D4867="",E4867="",F4867="",G4867="",H4867=""),1,0)</f>
        <v>0</v>
      </c>
      <c r="L4867" s="6">
        <f>IF(C4867&lt;Panorama_geral!$B$3,1,0)</f>
        <v>0</v>
      </c>
      <c r="M4867" s="36">
        <f>IF(D4867&gt;Educacao_infantil!$I$3,1,0)</f>
        <v>0</v>
      </c>
      <c r="N4867" s="7">
        <f>IF(I4867&lt;Educacao_infantil!$J$3,1,0)</f>
        <v>0</v>
      </c>
      <c r="O4867" s="22"/>
    </row>
    <row r="4868" spans="1:15" x14ac:dyDescent="0.25">
      <c r="A4868" s="5" t="s">
        <v>3766</v>
      </c>
      <c r="B4868" s="6" t="s">
        <v>59</v>
      </c>
      <c r="C4868" s="9" t="str">
        <f>VLOOKUP(B4868,'De-Para_Estado_Regiao'!$B$3:$C$29,2,0)</f>
        <v>Sul</v>
      </c>
      <c r="D4868" s="6">
        <v>35</v>
      </c>
      <c r="E4868" s="6">
        <v>0.629</v>
      </c>
      <c r="F4868" s="6">
        <v>0.63600000000000001</v>
      </c>
      <c r="G4868" s="6">
        <v>0.495</v>
      </c>
      <c r="H4868" s="6">
        <v>22824.959999999999</v>
      </c>
      <c r="I4868" s="6">
        <v>1</v>
      </c>
      <c r="J4868" s="36" t="str">
        <f t="shared" si="75"/>
        <v>Médio</v>
      </c>
      <c r="K4868" s="6">
        <f>IF(OR(B4868="",D4868="",E4868="",F4868="",G4868="",H4868=""),1,0)</f>
        <v>0</v>
      </c>
      <c r="L4868" s="6">
        <f>IF(C4868&lt;Panorama_geral!$B$3,1,0)</f>
        <v>0</v>
      </c>
      <c r="M4868" s="36">
        <f>IF(D4868&gt;Educacao_infantil!$I$3,1,0)</f>
        <v>0</v>
      </c>
      <c r="N4868" s="7">
        <f>IF(I4868&lt;Educacao_infantil!$J$3,1,0)</f>
        <v>1</v>
      </c>
      <c r="O4868" s="22"/>
    </row>
    <row r="4869" spans="1:15" x14ac:dyDescent="0.25">
      <c r="A4869" s="8" t="s">
        <v>4263</v>
      </c>
      <c r="B4869" s="9" t="s">
        <v>22</v>
      </c>
      <c r="C4869" s="9" t="str">
        <f>VLOOKUP(B4869,'De-Para_Estado_Regiao'!$B$3:$C$29,2,0)</f>
        <v>Sul</v>
      </c>
      <c r="D4869" s="9">
        <v>70</v>
      </c>
      <c r="E4869" s="9">
        <v>0.73</v>
      </c>
      <c r="F4869" s="9">
        <v>0.67200000000000004</v>
      </c>
      <c r="G4869" s="9">
        <v>0.68100000000000005</v>
      </c>
      <c r="H4869" s="9">
        <v>17628.66</v>
      </c>
      <c r="I4869" s="6">
        <v>0</v>
      </c>
      <c r="J4869" s="36" t="str">
        <f t="shared" si="75"/>
        <v>Alto</v>
      </c>
      <c r="K4869" s="6">
        <f>IF(OR(B4869="",D4869="",E4869="",F4869="",G4869="",H4869=""),1,0)</f>
        <v>0</v>
      </c>
      <c r="L4869" s="6">
        <f>IF(C4869&lt;Panorama_geral!$B$3,1,0)</f>
        <v>0</v>
      </c>
      <c r="M4869" s="36">
        <f>IF(D4869&gt;Educacao_infantil!$I$3,1,0)</f>
        <v>0</v>
      </c>
      <c r="N4869" s="7">
        <f>IF(I4869&lt;Educacao_infantil!$J$3,1,0)</f>
        <v>1</v>
      </c>
      <c r="O4869" s="22"/>
    </row>
    <row r="4870" spans="1:15" x14ac:dyDescent="0.25">
      <c r="A4870" s="5" t="s">
        <v>4264</v>
      </c>
      <c r="B4870" s="6" t="s">
        <v>24</v>
      </c>
      <c r="C4870" s="9" t="str">
        <f>VLOOKUP(B4870,'De-Para_Estado_Regiao'!$B$3:$C$29,2,0)</f>
        <v>Nordeste</v>
      </c>
      <c r="D4870" s="6">
        <v>122</v>
      </c>
      <c r="E4870" s="6">
        <v>0.63200000000000001</v>
      </c>
      <c r="F4870" s="6">
        <v>0.65200000000000002</v>
      </c>
      <c r="G4870" s="6">
        <v>0.497</v>
      </c>
      <c r="H4870" s="6">
        <v>14585.35</v>
      </c>
      <c r="I4870" s="6">
        <v>0</v>
      </c>
      <c r="J4870" s="36" t="str">
        <f t="shared" ref="J4870:J4933" si="76">IF(E4870&lt;0.55,"Baixo", IF(E4870&lt;0.7,"Médio", IF(E4870&lt;0.8,"Alto","Muito Alto")))</f>
        <v>Médio</v>
      </c>
      <c r="K4870" s="6">
        <f>IF(OR(B4870="",D4870="",E4870="",F4870="",G4870="",H4870=""),1,0)</f>
        <v>0</v>
      </c>
      <c r="L4870" s="6">
        <f>IF(C4870&lt;Panorama_geral!$B$3,1,0)</f>
        <v>0</v>
      </c>
      <c r="M4870" s="36">
        <f>IF(D4870&gt;Educacao_infantil!$I$3,1,0)</f>
        <v>0</v>
      </c>
      <c r="N4870" s="7">
        <f>IF(I4870&lt;Educacao_infantil!$J$3,1,0)</f>
        <v>1</v>
      </c>
      <c r="O4870" s="22"/>
    </row>
    <row r="4871" spans="1:15" x14ac:dyDescent="0.25">
      <c r="A4871" s="5" t="s">
        <v>4266</v>
      </c>
      <c r="B4871" s="6" t="s">
        <v>24</v>
      </c>
      <c r="C4871" s="9" t="str">
        <f>VLOOKUP(B4871,'De-Para_Estado_Regiao'!$B$3:$C$29,2,0)</f>
        <v>Nordeste</v>
      </c>
      <c r="D4871" s="6">
        <v>202</v>
      </c>
      <c r="E4871" s="6">
        <v>0.623</v>
      </c>
      <c r="F4871" s="6">
        <v>0.59</v>
      </c>
      <c r="G4871" s="6">
        <v>0.52700000000000002</v>
      </c>
      <c r="H4871" s="6">
        <v>6976.86</v>
      </c>
      <c r="I4871" s="6">
        <v>2</v>
      </c>
      <c r="J4871" s="36" t="str">
        <f t="shared" si="76"/>
        <v>Médio</v>
      </c>
      <c r="K4871" s="6">
        <f>IF(OR(B4871="",D4871="",E4871="",F4871="",G4871="",H4871=""),1,0)</f>
        <v>0</v>
      </c>
      <c r="L4871" s="6">
        <f>IF(C4871&lt;Panorama_geral!$B$3,1,0)</f>
        <v>0</v>
      </c>
      <c r="M4871" s="36">
        <f>IF(D4871&gt;Educacao_infantil!$I$3,1,0)</f>
        <v>0</v>
      </c>
      <c r="N4871" s="7">
        <f>IF(I4871&lt;Educacao_infantil!$J$3,1,0)</f>
        <v>0</v>
      </c>
      <c r="O4871" s="22"/>
    </row>
    <row r="4872" spans="1:15" x14ac:dyDescent="0.25">
      <c r="A4872" s="8" t="s">
        <v>4267</v>
      </c>
      <c r="B4872" s="9" t="s">
        <v>14</v>
      </c>
      <c r="C4872" s="9" t="str">
        <f>VLOOKUP(B4872,'De-Para_Estado_Regiao'!$B$3:$C$29,2,0)</f>
        <v>Sul</v>
      </c>
      <c r="D4872" s="9">
        <v>22</v>
      </c>
      <c r="E4872" s="9">
        <v>0.72</v>
      </c>
      <c r="F4872" s="9">
        <v>0.749</v>
      </c>
      <c r="G4872" s="9">
        <v>0.59299999999999997</v>
      </c>
      <c r="H4872" s="9">
        <v>28414.2</v>
      </c>
      <c r="I4872" s="6">
        <v>3</v>
      </c>
      <c r="J4872" s="36" t="str">
        <f t="shared" si="76"/>
        <v>Alto</v>
      </c>
      <c r="K4872" s="6">
        <f>IF(OR(B4872="",D4872="",E4872="",F4872="",G4872="",H4872=""),1,0)</f>
        <v>0</v>
      </c>
      <c r="L4872" s="6">
        <f>IF(C4872&lt;Panorama_geral!$B$3,1,0)</f>
        <v>0</v>
      </c>
      <c r="M4872" s="36">
        <f>IF(D4872&gt;Educacao_infantil!$I$3,1,0)</f>
        <v>0</v>
      </c>
      <c r="N4872" s="7">
        <f>IF(I4872&lt;Educacao_infantil!$J$3,1,0)</f>
        <v>0</v>
      </c>
      <c r="O4872" s="22"/>
    </row>
    <row r="4873" spans="1:15" x14ac:dyDescent="0.25">
      <c r="A4873" s="5" t="s">
        <v>4268</v>
      </c>
      <c r="B4873" s="6" t="s">
        <v>33</v>
      </c>
      <c r="C4873" s="9" t="str">
        <f>VLOOKUP(B4873,'De-Para_Estado_Regiao'!$B$3:$C$29,2,0)</f>
        <v>Centro-Oeste</v>
      </c>
      <c r="D4873" s="6">
        <v>83</v>
      </c>
      <c r="E4873" s="6">
        <v>0.7</v>
      </c>
      <c r="F4873" s="6">
        <v>0.69099999999999995</v>
      </c>
      <c r="G4873" s="6">
        <v>0.59799999999999998</v>
      </c>
      <c r="H4873" s="6">
        <v>17902.580000000002</v>
      </c>
      <c r="I4873" s="6">
        <v>1</v>
      </c>
      <c r="J4873" s="36" t="str">
        <f t="shared" si="76"/>
        <v>Alto</v>
      </c>
      <c r="K4873" s="6">
        <f>IF(OR(B4873="",D4873="",E4873="",F4873="",G4873="",H4873=""),1,0)</f>
        <v>0</v>
      </c>
      <c r="L4873" s="6">
        <f>IF(C4873&lt;Panorama_geral!$B$3,1,0)</f>
        <v>0</v>
      </c>
      <c r="M4873" s="36">
        <f>IF(D4873&gt;Educacao_infantil!$I$3,1,0)</f>
        <v>0</v>
      </c>
      <c r="N4873" s="7">
        <f>IF(I4873&lt;Educacao_infantil!$J$3,1,0)</f>
        <v>1</v>
      </c>
      <c r="O4873" s="22"/>
    </row>
    <row r="4874" spans="1:15" x14ac:dyDescent="0.25">
      <c r="A4874" s="5" t="s">
        <v>4270</v>
      </c>
      <c r="B4874" s="6" t="s">
        <v>16</v>
      </c>
      <c r="C4874" s="9" t="str">
        <f>VLOOKUP(B4874,'De-Para_Estado_Regiao'!$B$3:$C$29,2,0)</f>
        <v>Sudeste</v>
      </c>
      <c r="D4874" s="6">
        <v>179</v>
      </c>
      <c r="E4874" s="6">
        <v>0.72099999999999997</v>
      </c>
      <c r="F4874" s="6">
        <v>0.67700000000000005</v>
      </c>
      <c r="G4874" s="6">
        <v>0.65600000000000003</v>
      </c>
      <c r="H4874" s="6">
        <v>13776.2</v>
      </c>
      <c r="I4874" s="6">
        <v>2</v>
      </c>
      <c r="J4874" s="36" t="str">
        <f t="shared" si="76"/>
        <v>Alto</v>
      </c>
      <c r="K4874" s="6">
        <f>IF(OR(B4874="",D4874="",E4874="",F4874="",G4874="",H4874=""),1,0)</f>
        <v>0</v>
      </c>
      <c r="L4874" s="6">
        <f>IF(C4874&lt;Panorama_geral!$B$3,1,0)</f>
        <v>0</v>
      </c>
      <c r="M4874" s="36">
        <f>IF(D4874&gt;Educacao_infantil!$I$3,1,0)</f>
        <v>0</v>
      </c>
      <c r="N4874" s="7">
        <f>IF(I4874&lt;Educacao_infantil!$J$3,1,0)</f>
        <v>0</v>
      </c>
      <c r="O4874" s="22"/>
    </row>
    <row r="4875" spans="1:15" x14ac:dyDescent="0.25">
      <c r="A4875" s="8" t="s">
        <v>4271</v>
      </c>
      <c r="B4875" s="9" t="s">
        <v>16</v>
      </c>
      <c r="C4875" s="9" t="str">
        <f>VLOOKUP(B4875,'De-Para_Estado_Regiao'!$B$3:$C$29,2,0)</f>
        <v>Sudeste</v>
      </c>
      <c r="D4875" s="9">
        <v>350</v>
      </c>
      <c r="E4875" s="9">
        <v>0.65</v>
      </c>
      <c r="F4875" s="9">
        <v>0.58899999999999997</v>
      </c>
      <c r="G4875" s="9">
        <v>0.57699999999999996</v>
      </c>
      <c r="H4875" s="9">
        <v>6548.01</v>
      </c>
      <c r="I4875" s="6">
        <v>5</v>
      </c>
      <c r="J4875" s="36" t="str">
        <f t="shared" si="76"/>
        <v>Médio</v>
      </c>
      <c r="K4875" s="6">
        <f>IF(OR(B4875="",D4875="",E4875="",F4875="",G4875="",H4875=""),1,0)</f>
        <v>0</v>
      </c>
      <c r="L4875" s="6">
        <f>IF(C4875&lt;Panorama_geral!$B$3,1,0)</f>
        <v>0</v>
      </c>
      <c r="M4875" s="36">
        <f>IF(D4875&gt;Educacao_infantil!$I$3,1,0)</f>
        <v>0</v>
      </c>
      <c r="N4875" s="7">
        <f>IF(I4875&lt;Educacao_infantil!$J$3,1,0)</f>
        <v>0</v>
      </c>
      <c r="O4875" s="22"/>
    </row>
    <row r="4876" spans="1:15" x14ac:dyDescent="0.25">
      <c r="A4876" s="5" t="s">
        <v>4272</v>
      </c>
      <c r="B4876" s="6" t="s">
        <v>16</v>
      </c>
      <c r="C4876" s="9" t="str">
        <f>VLOOKUP(B4876,'De-Para_Estado_Regiao'!$B$3:$C$29,2,0)</f>
        <v>Sudeste</v>
      </c>
      <c r="D4876" s="6">
        <v>187</v>
      </c>
      <c r="E4876" s="6">
        <v>0.66</v>
      </c>
      <c r="F4876" s="6">
        <v>0.623</v>
      </c>
      <c r="G4876" s="6">
        <v>0.56399999999999995</v>
      </c>
      <c r="H4876" s="6">
        <v>10843.09</v>
      </c>
      <c r="I4876" s="6">
        <v>1</v>
      </c>
      <c r="J4876" s="36" t="str">
        <f t="shared" si="76"/>
        <v>Médio</v>
      </c>
      <c r="K4876" s="6">
        <f>IF(OR(B4876="",D4876="",E4876="",F4876="",G4876="",H4876=""),1,0)</f>
        <v>0</v>
      </c>
      <c r="L4876" s="6">
        <f>IF(C4876&lt;Panorama_geral!$B$3,1,0)</f>
        <v>0</v>
      </c>
      <c r="M4876" s="36">
        <f>IF(D4876&gt;Educacao_infantil!$I$3,1,0)</f>
        <v>0</v>
      </c>
      <c r="N4876" s="7">
        <f>IF(I4876&lt;Educacao_infantil!$J$3,1,0)</f>
        <v>1</v>
      </c>
      <c r="O4876" s="22"/>
    </row>
    <row r="4877" spans="1:15" x14ac:dyDescent="0.25">
      <c r="A4877" s="8" t="s">
        <v>4273</v>
      </c>
      <c r="B4877" s="9" t="s">
        <v>82</v>
      </c>
      <c r="C4877" s="9" t="str">
        <f>VLOOKUP(B4877,'De-Para_Estado_Regiao'!$B$3:$C$29,2,0)</f>
        <v>Nordeste</v>
      </c>
      <c r="D4877" s="9">
        <v>257</v>
      </c>
      <c r="E4877" s="9">
        <v>0.60299999999999998</v>
      </c>
      <c r="F4877" s="9">
        <v>0.57699999999999996</v>
      </c>
      <c r="G4877" s="9">
        <v>0.47599999999999998</v>
      </c>
      <c r="H4877" s="9">
        <v>7609.32</v>
      </c>
      <c r="I4877" s="6">
        <v>3</v>
      </c>
      <c r="J4877" s="36" t="str">
        <f t="shared" si="76"/>
        <v>Médio</v>
      </c>
      <c r="K4877" s="6">
        <f>IF(OR(B4877="",D4877="",E4877="",F4877="",G4877="",H4877=""),1,0)</f>
        <v>0</v>
      </c>
      <c r="L4877" s="6">
        <f>IF(C4877&lt;Panorama_geral!$B$3,1,0)</f>
        <v>0</v>
      </c>
      <c r="M4877" s="36">
        <f>IF(D4877&gt;Educacao_infantil!$I$3,1,0)</f>
        <v>0</v>
      </c>
      <c r="N4877" s="7">
        <f>IF(I4877&lt;Educacao_infantil!$J$3,1,0)</f>
        <v>0</v>
      </c>
      <c r="O4877" s="22"/>
    </row>
    <row r="4878" spans="1:15" x14ac:dyDescent="0.25">
      <c r="A4878" s="5" t="s">
        <v>4274</v>
      </c>
      <c r="B4878" s="6" t="s">
        <v>33</v>
      </c>
      <c r="C4878" s="9" t="str">
        <f>VLOOKUP(B4878,'De-Para_Estado_Regiao'!$B$3:$C$29,2,0)</f>
        <v>Centro-Oeste</v>
      </c>
      <c r="D4878" s="6">
        <v>237</v>
      </c>
      <c r="E4878" s="6">
        <v>0.65300000000000002</v>
      </c>
      <c r="F4878" s="6">
        <v>0.624</v>
      </c>
      <c r="G4878" s="6">
        <v>0.55000000000000004</v>
      </c>
      <c r="H4878" s="6">
        <v>11745.9</v>
      </c>
      <c r="I4878" s="6">
        <v>2</v>
      </c>
      <c r="J4878" s="36" t="str">
        <f t="shared" si="76"/>
        <v>Médio</v>
      </c>
      <c r="K4878" s="6">
        <f>IF(OR(B4878="",D4878="",E4878="",F4878="",G4878="",H4878=""),1,0)</f>
        <v>0</v>
      </c>
      <c r="L4878" s="6">
        <f>IF(C4878&lt;Panorama_geral!$B$3,1,0)</f>
        <v>0</v>
      </c>
      <c r="M4878" s="36">
        <f>IF(D4878&gt;Educacao_infantil!$I$3,1,0)</f>
        <v>0</v>
      </c>
      <c r="N4878" s="7">
        <f>IF(I4878&lt;Educacao_infantil!$J$3,1,0)</f>
        <v>0</v>
      </c>
      <c r="O4878" s="22"/>
    </row>
    <row r="4879" spans="1:15" x14ac:dyDescent="0.25">
      <c r="A4879" s="8" t="s">
        <v>4275</v>
      </c>
      <c r="B4879" s="9" t="s">
        <v>16</v>
      </c>
      <c r="C4879" s="9" t="str">
        <f>VLOOKUP(B4879,'De-Para_Estado_Regiao'!$B$3:$C$29,2,0)</f>
        <v>Sudeste</v>
      </c>
      <c r="D4879" s="9">
        <v>165</v>
      </c>
      <c r="E4879" s="9">
        <v>0.65</v>
      </c>
      <c r="F4879" s="9">
        <v>0.65300000000000002</v>
      </c>
      <c r="G4879" s="9">
        <v>0.51800000000000002</v>
      </c>
      <c r="H4879" s="9">
        <v>11675.65</v>
      </c>
      <c r="I4879" s="6">
        <v>2</v>
      </c>
      <c r="J4879" s="36" t="str">
        <f t="shared" si="76"/>
        <v>Médio</v>
      </c>
      <c r="K4879" s="6">
        <f>IF(OR(B4879="",D4879="",E4879="",F4879="",G4879="",H4879=""),1,0)</f>
        <v>0</v>
      </c>
      <c r="L4879" s="6">
        <f>IF(C4879&lt;Panorama_geral!$B$3,1,0)</f>
        <v>0</v>
      </c>
      <c r="M4879" s="36">
        <f>IF(D4879&gt;Educacao_infantil!$I$3,1,0)</f>
        <v>0</v>
      </c>
      <c r="N4879" s="7">
        <f>IF(I4879&lt;Educacao_infantil!$J$3,1,0)</f>
        <v>0</v>
      </c>
      <c r="O4879" s="22"/>
    </row>
    <row r="4880" spans="1:15" x14ac:dyDescent="0.25">
      <c r="A4880" s="5" t="s">
        <v>4276</v>
      </c>
      <c r="B4880" s="6" t="s">
        <v>59</v>
      </c>
      <c r="C4880" s="9" t="str">
        <f>VLOOKUP(B4880,'De-Para_Estado_Regiao'!$B$3:$C$29,2,0)</f>
        <v>Sul</v>
      </c>
      <c r="D4880" s="6">
        <v>33</v>
      </c>
      <c r="E4880" s="6">
        <v>0.67700000000000005</v>
      </c>
      <c r="F4880" s="6">
        <v>0.65300000000000002</v>
      </c>
      <c r="G4880" s="6">
        <v>0.57699999999999996</v>
      </c>
      <c r="H4880" s="6">
        <v>23538.58</v>
      </c>
      <c r="I4880" s="6">
        <v>1</v>
      </c>
      <c r="J4880" s="36" t="str">
        <f t="shared" si="76"/>
        <v>Médio</v>
      </c>
      <c r="K4880" s="6">
        <f>IF(OR(B4880="",D4880="",E4880="",F4880="",G4880="",H4880=""),1,0)</f>
        <v>0</v>
      </c>
      <c r="L4880" s="6">
        <f>IF(C4880&lt;Panorama_geral!$B$3,1,0)</f>
        <v>0</v>
      </c>
      <c r="M4880" s="36">
        <f>IF(D4880&gt;Educacao_infantil!$I$3,1,0)</f>
        <v>0</v>
      </c>
      <c r="N4880" s="7">
        <f>IF(I4880&lt;Educacao_infantil!$J$3,1,0)</f>
        <v>1</v>
      </c>
      <c r="O4880" s="22"/>
    </row>
    <row r="4881" spans="1:15" x14ac:dyDescent="0.25">
      <c r="A4881" s="8" t="s">
        <v>4277</v>
      </c>
      <c r="B4881" s="9" t="s">
        <v>148</v>
      </c>
      <c r="C4881" s="9" t="str">
        <f>VLOOKUP(B4881,'De-Para_Estado_Regiao'!$B$3:$C$29,2,0)</f>
        <v>Norte</v>
      </c>
      <c r="D4881" s="9">
        <v>83</v>
      </c>
      <c r="E4881" s="9">
        <v>0.64</v>
      </c>
      <c r="F4881" s="9">
        <v>0.64500000000000002</v>
      </c>
      <c r="G4881" s="9">
        <v>0.51200000000000001</v>
      </c>
      <c r="H4881" s="9">
        <v>16977.61</v>
      </c>
      <c r="I4881" s="6">
        <v>5</v>
      </c>
      <c r="J4881" s="36" t="str">
        <f t="shared" si="76"/>
        <v>Médio</v>
      </c>
      <c r="K4881" s="6">
        <f>IF(OR(B4881="",D4881="",E4881="",F4881="",G4881="",H4881=""),1,0)</f>
        <v>0</v>
      </c>
      <c r="L4881" s="6">
        <f>IF(C4881&lt;Panorama_geral!$B$3,1,0)</f>
        <v>0</v>
      </c>
      <c r="M4881" s="36">
        <f>IF(D4881&gt;Educacao_infantil!$I$3,1,0)</f>
        <v>0</v>
      </c>
      <c r="N4881" s="7">
        <f>IF(I4881&lt;Educacao_infantil!$J$3,1,0)</f>
        <v>0</v>
      </c>
      <c r="O4881" s="22"/>
    </row>
    <row r="4882" spans="1:15" x14ac:dyDescent="0.25">
      <c r="A4882" s="8" t="s">
        <v>4281</v>
      </c>
      <c r="B4882" s="9" t="s">
        <v>14</v>
      </c>
      <c r="C4882" s="9" t="str">
        <f>VLOOKUP(B4882,'De-Para_Estado_Regiao'!$B$3:$C$29,2,0)</f>
        <v>Sul</v>
      </c>
      <c r="D4882" s="9">
        <v>34</v>
      </c>
      <c r="E4882" s="9">
        <v>0.68</v>
      </c>
      <c r="F4882" s="9">
        <v>0.66900000000000004</v>
      </c>
      <c r="G4882" s="9">
        <v>0.59599999999999997</v>
      </c>
      <c r="H4882" s="9">
        <v>21773.5</v>
      </c>
      <c r="I4882" s="6">
        <v>2</v>
      </c>
      <c r="J4882" s="36" t="str">
        <f t="shared" si="76"/>
        <v>Médio</v>
      </c>
      <c r="K4882" s="6">
        <f>IF(OR(B4882="",D4882="",E4882="",F4882="",G4882="",H4882=""),1,0)</f>
        <v>0</v>
      </c>
      <c r="L4882" s="6">
        <f>IF(C4882&lt;Panorama_geral!$B$3,1,0)</f>
        <v>0</v>
      </c>
      <c r="M4882" s="36">
        <f>IF(D4882&gt;Educacao_infantil!$I$3,1,0)</f>
        <v>0</v>
      </c>
      <c r="N4882" s="7">
        <f>IF(I4882&lt;Educacao_infantil!$J$3,1,0)</f>
        <v>0</v>
      </c>
      <c r="O4882" s="22"/>
    </row>
    <row r="4883" spans="1:15" x14ac:dyDescent="0.25">
      <c r="A4883" s="5" t="s">
        <v>4282</v>
      </c>
      <c r="B4883" s="6" t="s">
        <v>16</v>
      </c>
      <c r="C4883" s="9" t="str">
        <f>VLOOKUP(B4883,'De-Para_Estado_Regiao'!$B$3:$C$29,2,0)</f>
        <v>Sudeste</v>
      </c>
      <c r="D4883" s="6">
        <v>155</v>
      </c>
      <c r="E4883" s="6">
        <v>0.61</v>
      </c>
      <c r="F4883" s="6">
        <v>0.57499999999999996</v>
      </c>
      <c r="G4883" s="6">
        <v>0.49</v>
      </c>
      <c r="H4883" s="6">
        <v>7730.6</v>
      </c>
      <c r="I4883" s="6">
        <v>4</v>
      </c>
      <c r="J4883" s="36" t="str">
        <f t="shared" si="76"/>
        <v>Médio</v>
      </c>
      <c r="K4883" s="6">
        <f>IF(OR(B4883="",D4883="",E4883="",F4883="",G4883="",H4883=""),1,0)</f>
        <v>0</v>
      </c>
      <c r="L4883" s="6">
        <f>IF(C4883&lt;Panorama_geral!$B$3,1,0)</f>
        <v>0</v>
      </c>
      <c r="M4883" s="36">
        <f>IF(D4883&gt;Educacao_infantil!$I$3,1,0)</f>
        <v>0</v>
      </c>
      <c r="N4883" s="7">
        <f>IF(I4883&lt;Educacao_infantil!$J$3,1,0)</f>
        <v>0</v>
      </c>
      <c r="O4883" s="22"/>
    </row>
    <row r="4884" spans="1:15" x14ac:dyDescent="0.25">
      <c r="A4884" s="8" t="s">
        <v>4283</v>
      </c>
      <c r="B4884" s="9" t="s">
        <v>33</v>
      </c>
      <c r="C4884" s="9" t="str">
        <f>VLOOKUP(B4884,'De-Para_Estado_Regiao'!$B$3:$C$29,2,0)</f>
        <v>Centro-Oeste</v>
      </c>
      <c r="D4884" s="9">
        <v>93</v>
      </c>
      <c r="E4884" s="9">
        <v>0.68700000000000006</v>
      </c>
      <c r="F4884" s="9">
        <v>0.69799999999999995</v>
      </c>
      <c r="G4884" s="9">
        <v>0.57199999999999995</v>
      </c>
      <c r="H4884" s="9">
        <v>15139.67</v>
      </c>
      <c r="I4884" s="6">
        <v>1</v>
      </c>
      <c r="J4884" s="36" t="str">
        <f t="shared" si="76"/>
        <v>Médio</v>
      </c>
      <c r="K4884" s="6">
        <f>IF(OR(B4884="",D4884="",E4884="",F4884="",G4884="",H4884=""),1,0)</f>
        <v>0</v>
      </c>
      <c r="L4884" s="6">
        <f>IF(C4884&lt;Panorama_geral!$B$3,1,0)</f>
        <v>0</v>
      </c>
      <c r="M4884" s="36">
        <f>IF(D4884&gt;Educacao_infantil!$I$3,1,0)</f>
        <v>0</v>
      </c>
      <c r="N4884" s="7">
        <f>IF(I4884&lt;Educacao_infantil!$J$3,1,0)</f>
        <v>1</v>
      </c>
      <c r="O4884" s="22"/>
    </row>
    <row r="4885" spans="1:15" x14ac:dyDescent="0.25">
      <c r="A4885" s="5" t="s">
        <v>4284</v>
      </c>
      <c r="B4885" s="6" t="s">
        <v>16</v>
      </c>
      <c r="C4885" s="9" t="str">
        <f>VLOOKUP(B4885,'De-Para_Estado_Regiao'!$B$3:$C$29,2,0)</f>
        <v>Sudeste</v>
      </c>
      <c r="D4885" s="6">
        <v>59</v>
      </c>
      <c r="E4885" s="6">
        <v>0.628</v>
      </c>
      <c r="F4885" s="6">
        <v>0.56999999999999995</v>
      </c>
      <c r="G4885" s="6">
        <v>0.55000000000000004</v>
      </c>
      <c r="H4885" s="6">
        <v>10869.91</v>
      </c>
      <c r="I4885" s="6">
        <v>6</v>
      </c>
      <c r="J4885" s="36" t="str">
        <f t="shared" si="76"/>
        <v>Médio</v>
      </c>
      <c r="K4885" s="6">
        <f>IF(OR(B4885="",D4885="",E4885="",F4885="",G4885="",H4885=""),1,0)</f>
        <v>0</v>
      </c>
      <c r="L4885" s="6">
        <f>IF(C4885&lt;Panorama_geral!$B$3,1,0)</f>
        <v>0</v>
      </c>
      <c r="M4885" s="36">
        <f>IF(D4885&gt;Educacao_infantil!$I$3,1,0)</f>
        <v>0</v>
      </c>
      <c r="N4885" s="7">
        <f>IF(I4885&lt;Educacao_infantil!$J$3,1,0)</f>
        <v>0</v>
      </c>
      <c r="O4885" s="22"/>
    </row>
    <row r="4886" spans="1:15" x14ac:dyDescent="0.25">
      <c r="A4886" s="8" t="s">
        <v>4285</v>
      </c>
      <c r="B4886" s="9" t="s">
        <v>59</v>
      </c>
      <c r="C4886" s="9" t="str">
        <f>VLOOKUP(B4886,'De-Para_Estado_Regiao'!$B$3:$C$29,2,0)</f>
        <v>Sul</v>
      </c>
      <c r="D4886" s="9">
        <v>61</v>
      </c>
      <c r="E4886" s="9">
        <v>0.66400000000000003</v>
      </c>
      <c r="F4886" s="9">
        <v>0.66800000000000004</v>
      </c>
      <c r="G4886" s="9">
        <v>0.54300000000000004</v>
      </c>
      <c r="H4886" s="9">
        <v>24399.02</v>
      </c>
      <c r="I4886" s="6">
        <v>2</v>
      </c>
      <c r="J4886" s="36" t="str">
        <f t="shared" si="76"/>
        <v>Médio</v>
      </c>
      <c r="K4886" s="6">
        <f>IF(OR(B4886="",D4886="",E4886="",F4886="",G4886="",H4886=""),1,0)</f>
        <v>0</v>
      </c>
      <c r="L4886" s="6">
        <f>IF(C4886&lt;Panorama_geral!$B$3,1,0)</f>
        <v>0</v>
      </c>
      <c r="M4886" s="36">
        <f>IF(D4886&gt;Educacao_infantil!$I$3,1,0)</f>
        <v>0</v>
      </c>
      <c r="N4886" s="7">
        <f>IF(I4886&lt;Educacao_infantil!$J$3,1,0)</f>
        <v>0</v>
      </c>
      <c r="O4886" s="22"/>
    </row>
    <row r="4887" spans="1:15" x14ac:dyDescent="0.25">
      <c r="A4887" s="5" t="s">
        <v>376</v>
      </c>
      <c r="B4887" s="6" t="s">
        <v>111</v>
      </c>
      <c r="C4887" s="9" t="str">
        <f>VLOOKUP(B4887,'De-Para_Estado_Regiao'!$B$3:$C$29,2,0)</f>
        <v>Norte</v>
      </c>
      <c r="D4887" s="6">
        <v>165</v>
      </c>
      <c r="E4887" s="6">
        <v>0.67500000000000004</v>
      </c>
      <c r="F4887" s="6">
        <v>0.67300000000000004</v>
      </c>
      <c r="G4887" s="6">
        <v>0.57299999999999995</v>
      </c>
      <c r="H4887" s="6">
        <v>18958.66</v>
      </c>
      <c r="I4887" s="6">
        <v>0</v>
      </c>
      <c r="J4887" s="36" t="str">
        <f t="shared" si="76"/>
        <v>Médio</v>
      </c>
      <c r="K4887" s="6">
        <f>IF(OR(B4887="",D4887="",E4887="",F4887="",G4887="",H4887=""),1,0)</f>
        <v>0</v>
      </c>
      <c r="L4887" s="6">
        <f>IF(C4887&lt;Panorama_geral!$B$3,1,0)</f>
        <v>0</v>
      </c>
      <c r="M4887" s="36">
        <f>IF(D4887&gt;Educacao_infantil!$I$3,1,0)</f>
        <v>0</v>
      </c>
      <c r="N4887" s="7">
        <f>IF(I4887&lt;Educacao_infantil!$J$3,1,0)</f>
        <v>1</v>
      </c>
      <c r="O4887" s="22"/>
    </row>
    <row r="4888" spans="1:15" x14ac:dyDescent="0.25">
      <c r="A4888" s="5" t="s">
        <v>4287</v>
      </c>
      <c r="B4888" s="6" t="s">
        <v>59</v>
      </c>
      <c r="C4888" s="9" t="str">
        <f>VLOOKUP(B4888,'De-Para_Estado_Regiao'!$B$3:$C$29,2,0)</f>
        <v>Sul</v>
      </c>
      <c r="D4888" s="6">
        <v>52</v>
      </c>
      <c r="E4888" s="6">
        <v>0.72</v>
      </c>
      <c r="F4888" s="6">
        <v>0.65100000000000002</v>
      </c>
      <c r="G4888" s="6">
        <v>0.69199999999999995</v>
      </c>
      <c r="H4888" s="6">
        <v>20913.04</v>
      </c>
      <c r="I4888" s="6">
        <v>1</v>
      </c>
      <c r="J4888" s="36" t="str">
        <f t="shared" si="76"/>
        <v>Alto</v>
      </c>
      <c r="K4888" s="6">
        <f>IF(OR(B4888="",D4888="",E4888="",F4888="",G4888="",H4888=""),1,0)</f>
        <v>0</v>
      </c>
      <c r="L4888" s="6">
        <f>IF(C4888&lt;Panorama_geral!$B$3,1,0)</f>
        <v>0</v>
      </c>
      <c r="M4888" s="36">
        <f>IF(D4888&gt;Educacao_infantil!$I$3,1,0)</f>
        <v>0</v>
      </c>
      <c r="N4888" s="7">
        <f>IF(I4888&lt;Educacao_infantil!$J$3,1,0)</f>
        <v>1</v>
      </c>
      <c r="O4888" s="22"/>
    </row>
    <row r="4889" spans="1:15" x14ac:dyDescent="0.25">
      <c r="A4889" s="8" t="s">
        <v>4288</v>
      </c>
      <c r="B4889" s="9" t="s">
        <v>14</v>
      </c>
      <c r="C4889" s="9" t="str">
        <f>VLOOKUP(B4889,'De-Para_Estado_Regiao'!$B$3:$C$29,2,0)</f>
        <v>Sul</v>
      </c>
      <c r="D4889" s="9">
        <v>29</v>
      </c>
      <c r="E4889" s="9">
        <v>0.72499999999999998</v>
      </c>
      <c r="F4889" s="9">
        <v>0.77400000000000002</v>
      </c>
      <c r="G4889" s="9">
        <v>0.59</v>
      </c>
      <c r="H4889" s="9">
        <v>25400.1</v>
      </c>
      <c r="I4889" s="6">
        <v>3</v>
      </c>
      <c r="J4889" s="36" t="str">
        <f t="shared" si="76"/>
        <v>Alto</v>
      </c>
      <c r="K4889" s="6">
        <f>IF(OR(B4889="",D4889="",E4889="",F4889="",G4889="",H4889=""),1,0)</f>
        <v>0</v>
      </c>
      <c r="L4889" s="6">
        <f>IF(C4889&lt;Panorama_geral!$B$3,1,0)</f>
        <v>0</v>
      </c>
      <c r="M4889" s="36">
        <f>IF(D4889&gt;Educacao_infantil!$I$3,1,0)</f>
        <v>0</v>
      </c>
      <c r="N4889" s="7">
        <f>IF(I4889&lt;Educacao_infantil!$J$3,1,0)</f>
        <v>0</v>
      </c>
      <c r="O4889" s="22"/>
    </row>
    <row r="4890" spans="1:15" x14ac:dyDescent="0.25">
      <c r="A4890" s="5" t="s">
        <v>4289</v>
      </c>
      <c r="B4890" s="6" t="s">
        <v>16</v>
      </c>
      <c r="C4890" s="9" t="str">
        <f>VLOOKUP(B4890,'De-Para_Estado_Regiao'!$B$3:$C$29,2,0)</f>
        <v>Sudeste</v>
      </c>
      <c r="D4890" s="6">
        <v>136</v>
      </c>
      <c r="E4890" s="6">
        <v>0.71599999999999997</v>
      </c>
      <c r="F4890" s="6">
        <v>0.68200000000000005</v>
      </c>
      <c r="G4890" s="6">
        <v>0.64400000000000002</v>
      </c>
      <c r="H4890" s="6">
        <v>14724.48</v>
      </c>
      <c r="I4890" s="6">
        <v>2</v>
      </c>
      <c r="J4890" s="36" t="str">
        <f t="shared" si="76"/>
        <v>Alto</v>
      </c>
      <c r="K4890" s="6">
        <f>IF(OR(B4890="",D4890="",E4890="",F4890="",G4890="",H4890=""),1,0)</f>
        <v>0</v>
      </c>
      <c r="L4890" s="6">
        <f>IF(C4890&lt;Panorama_geral!$B$3,1,0)</f>
        <v>0</v>
      </c>
      <c r="M4890" s="36">
        <f>IF(D4890&gt;Educacao_infantil!$I$3,1,0)</f>
        <v>0</v>
      </c>
      <c r="N4890" s="7">
        <f>IF(I4890&lt;Educacao_infantil!$J$3,1,0)</f>
        <v>0</v>
      </c>
      <c r="O4890" s="22"/>
    </row>
    <row r="4891" spans="1:15" x14ac:dyDescent="0.25">
      <c r="A4891" s="5" t="s">
        <v>4291</v>
      </c>
      <c r="B4891" s="6" t="s">
        <v>72</v>
      </c>
      <c r="C4891" s="9" t="str">
        <f>VLOOKUP(B4891,'De-Para_Estado_Regiao'!$B$3:$C$29,2,0)</f>
        <v>Nordeste</v>
      </c>
      <c r="D4891" s="6">
        <v>88</v>
      </c>
      <c r="E4891" s="6">
        <v>0.629</v>
      </c>
      <c r="F4891" s="6">
        <v>0.56999999999999995</v>
      </c>
      <c r="G4891" s="6">
        <v>0.56499999999999995</v>
      </c>
      <c r="H4891" s="6">
        <v>24758.240000000002</v>
      </c>
      <c r="I4891" s="6">
        <v>1</v>
      </c>
      <c r="J4891" s="36" t="str">
        <f t="shared" si="76"/>
        <v>Médio</v>
      </c>
      <c r="K4891" s="6">
        <f>IF(OR(B4891="",D4891="",E4891="",F4891="",G4891="",H4891=""),1,0)</f>
        <v>0</v>
      </c>
      <c r="L4891" s="6">
        <f>IF(C4891&lt;Panorama_geral!$B$3,1,0)</f>
        <v>0</v>
      </c>
      <c r="M4891" s="36">
        <f>IF(D4891&gt;Educacao_infantil!$I$3,1,0)</f>
        <v>0</v>
      </c>
      <c r="N4891" s="7">
        <f>IF(I4891&lt;Educacao_infantil!$J$3,1,0)</f>
        <v>1</v>
      </c>
      <c r="O4891" s="22"/>
    </row>
    <row r="4892" spans="1:15" x14ac:dyDescent="0.25">
      <c r="A4892" s="8" t="s">
        <v>4292</v>
      </c>
      <c r="B4892" s="9" t="s">
        <v>16</v>
      </c>
      <c r="C4892" s="9" t="str">
        <f>VLOOKUP(B4892,'De-Para_Estado_Regiao'!$B$3:$C$29,2,0)</f>
        <v>Sudeste</v>
      </c>
      <c r="D4892" s="9">
        <v>186</v>
      </c>
      <c r="E4892" s="9">
        <v>0.60799999999999998</v>
      </c>
      <c r="F4892" s="9">
        <v>0.55600000000000005</v>
      </c>
      <c r="G4892" s="9">
        <v>0.51400000000000001</v>
      </c>
      <c r="H4892" s="9">
        <v>6662.46</v>
      </c>
      <c r="I4892" s="6">
        <v>10</v>
      </c>
      <c r="J4892" s="36" t="str">
        <f t="shared" si="76"/>
        <v>Médio</v>
      </c>
      <c r="K4892" s="6">
        <f>IF(OR(B4892="",D4892="",E4892="",F4892="",G4892="",H4892=""),1,0)</f>
        <v>0</v>
      </c>
      <c r="L4892" s="6">
        <f>IF(C4892&lt;Panorama_geral!$B$3,1,0)</f>
        <v>0</v>
      </c>
      <c r="M4892" s="36">
        <f>IF(D4892&gt;Educacao_infantil!$I$3,1,0)</f>
        <v>0</v>
      </c>
      <c r="N4892" s="7">
        <f>IF(I4892&lt;Educacao_infantil!$J$3,1,0)</f>
        <v>0</v>
      </c>
      <c r="O4892" s="22"/>
    </row>
    <row r="4893" spans="1:15" x14ac:dyDescent="0.25">
      <c r="A4893" s="5" t="s">
        <v>4293</v>
      </c>
      <c r="B4893" s="6" t="s">
        <v>14</v>
      </c>
      <c r="C4893" s="9" t="str">
        <f>VLOOKUP(B4893,'De-Para_Estado_Regiao'!$B$3:$C$29,2,0)</f>
        <v>Sul</v>
      </c>
      <c r="D4893" s="6">
        <v>37</v>
      </c>
      <c r="E4893" s="6">
        <v>0.69799999999999995</v>
      </c>
      <c r="F4893" s="6">
        <v>0.67200000000000004</v>
      </c>
      <c r="G4893" s="6">
        <v>0.60799999999999998</v>
      </c>
      <c r="H4893" s="6">
        <v>22641.95</v>
      </c>
      <c r="I4893" s="6">
        <v>3</v>
      </c>
      <c r="J4893" s="36" t="str">
        <f t="shared" si="76"/>
        <v>Médio</v>
      </c>
      <c r="K4893" s="6">
        <f>IF(OR(B4893="",D4893="",E4893="",F4893="",G4893="",H4893=""),1,0)</f>
        <v>0</v>
      </c>
      <c r="L4893" s="6">
        <f>IF(C4893&lt;Panorama_geral!$B$3,1,0)</f>
        <v>0</v>
      </c>
      <c r="M4893" s="36">
        <f>IF(D4893&gt;Educacao_infantil!$I$3,1,0)</f>
        <v>0</v>
      </c>
      <c r="N4893" s="7">
        <f>IF(I4893&lt;Educacao_infantil!$J$3,1,0)</f>
        <v>0</v>
      </c>
      <c r="O4893" s="22"/>
    </row>
    <row r="4894" spans="1:15" x14ac:dyDescent="0.25">
      <c r="A4894" s="8" t="s">
        <v>4294</v>
      </c>
      <c r="B4894" s="9" t="s">
        <v>14</v>
      </c>
      <c r="C4894" s="9" t="str">
        <f>VLOOKUP(B4894,'De-Para_Estado_Regiao'!$B$3:$C$29,2,0)</f>
        <v>Sul</v>
      </c>
      <c r="D4894" s="9">
        <v>13</v>
      </c>
      <c r="E4894" s="9">
        <v>0.66200000000000003</v>
      </c>
      <c r="F4894" s="9">
        <v>0.66100000000000003</v>
      </c>
      <c r="G4894" s="9">
        <v>0.53900000000000003</v>
      </c>
      <c r="H4894" s="9">
        <v>19794.79</v>
      </c>
      <c r="I4894" s="6">
        <v>1</v>
      </c>
      <c r="J4894" s="36" t="str">
        <f t="shared" si="76"/>
        <v>Médio</v>
      </c>
      <c r="K4894" s="6">
        <f>IF(OR(B4894="",D4894="",E4894="",F4894="",G4894="",H4894=""),1,0)</f>
        <v>0</v>
      </c>
      <c r="L4894" s="6">
        <f>IF(C4894&lt;Panorama_geral!$B$3,1,0)</f>
        <v>0</v>
      </c>
      <c r="M4894" s="36">
        <f>IF(D4894&gt;Educacao_infantil!$I$3,1,0)</f>
        <v>0</v>
      </c>
      <c r="N4894" s="7">
        <f>IF(I4894&lt;Educacao_infantil!$J$3,1,0)</f>
        <v>1</v>
      </c>
      <c r="O4894" s="22"/>
    </row>
    <row r="4895" spans="1:15" x14ac:dyDescent="0.25">
      <c r="A4895" s="8" t="s">
        <v>4296</v>
      </c>
      <c r="B4895" s="9" t="s">
        <v>16</v>
      </c>
      <c r="C4895" s="9" t="str">
        <f>VLOOKUP(B4895,'De-Para_Estado_Regiao'!$B$3:$C$29,2,0)</f>
        <v>Sudeste</v>
      </c>
      <c r="D4895" s="9">
        <v>110</v>
      </c>
      <c r="E4895" s="9">
        <v>0.63600000000000001</v>
      </c>
      <c r="F4895" s="9">
        <v>0.59399999999999997</v>
      </c>
      <c r="G4895" s="9">
        <v>0.53300000000000003</v>
      </c>
      <c r="H4895" s="9">
        <v>9360.4699999999993</v>
      </c>
      <c r="I4895" s="6">
        <v>7</v>
      </c>
      <c r="J4895" s="36" t="str">
        <f t="shared" si="76"/>
        <v>Médio</v>
      </c>
      <c r="K4895" s="6">
        <f>IF(OR(B4895="",D4895="",E4895="",F4895="",G4895="",H4895=""),1,0)</f>
        <v>0</v>
      </c>
      <c r="L4895" s="6">
        <f>IF(C4895&lt;Panorama_geral!$B$3,1,0)</f>
        <v>0</v>
      </c>
      <c r="M4895" s="36">
        <f>IF(D4895&gt;Educacao_infantil!$I$3,1,0)</f>
        <v>0</v>
      </c>
      <c r="N4895" s="7">
        <f>IF(I4895&lt;Educacao_infantil!$J$3,1,0)</f>
        <v>0</v>
      </c>
      <c r="O4895" s="22"/>
    </row>
    <row r="4896" spans="1:15" x14ac:dyDescent="0.25">
      <c r="A4896" s="8" t="s">
        <v>4300</v>
      </c>
      <c r="B4896" s="9" t="s">
        <v>16</v>
      </c>
      <c r="C4896" s="9" t="str">
        <f>VLOOKUP(B4896,'De-Para_Estado_Regiao'!$B$3:$C$29,2,0)</f>
        <v>Sudeste</v>
      </c>
      <c r="D4896" s="9">
        <v>47</v>
      </c>
      <c r="E4896" s="9">
        <v>0.68</v>
      </c>
      <c r="F4896" s="9">
        <v>0.67100000000000004</v>
      </c>
      <c r="G4896" s="9">
        <v>0.56999999999999995</v>
      </c>
      <c r="H4896" s="9">
        <v>12981.54</v>
      </c>
      <c r="I4896" s="6">
        <v>3</v>
      </c>
      <c r="J4896" s="36" t="str">
        <f t="shared" si="76"/>
        <v>Médio</v>
      </c>
      <c r="K4896" s="6">
        <f>IF(OR(B4896="",D4896="",E4896="",F4896="",G4896="",H4896=""),1,0)</f>
        <v>0</v>
      </c>
      <c r="L4896" s="6">
        <f>IF(C4896&lt;Panorama_geral!$B$3,1,0)</f>
        <v>0</v>
      </c>
      <c r="M4896" s="36">
        <f>IF(D4896&gt;Educacao_infantil!$I$3,1,0)</f>
        <v>0</v>
      </c>
      <c r="N4896" s="7">
        <f>IF(I4896&lt;Educacao_infantil!$J$3,1,0)</f>
        <v>0</v>
      </c>
      <c r="O4896" s="22"/>
    </row>
    <row r="4897" spans="1:15" x14ac:dyDescent="0.25">
      <c r="A4897" s="5" t="s">
        <v>4301</v>
      </c>
      <c r="B4897" s="6" t="s">
        <v>14</v>
      </c>
      <c r="C4897" s="9" t="str">
        <f>VLOOKUP(B4897,'De-Para_Estado_Regiao'!$B$3:$C$29,2,0)</f>
        <v>Sul</v>
      </c>
      <c r="D4897" s="6">
        <v>42</v>
      </c>
      <c r="E4897" s="6">
        <v>0.65</v>
      </c>
      <c r="F4897" s="6">
        <v>0.65200000000000002</v>
      </c>
      <c r="G4897" s="6">
        <v>0.54200000000000004</v>
      </c>
      <c r="H4897" s="6">
        <v>20933.12</v>
      </c>
      <c r="I4897" s="6">
        <v>2</v>
      </c>
      <c r="J4897" s="36" t="str">
        <f t="shared" si="76"/>
        <v>Médio</v>
      </c>
      <c r="K4897" s="6">
        <f>IF(OR(B4897="",D4897="",E4897="",F4897="",G4897="",H4897=""),1,0)</f>
        <v>0</v>
      </c>
      <c r="L4897" s="6">
        <f>IF(C4897&lt;Panorama_geral!$B$3,1,0)</f>
        <v>0</v>
      </c>
      <c r="M4897" s="36">
        <f>IF(D4897&gt;Educacao_infantil!$I$3,1,0)</f>
        <v>0</v>
      </c>
      <c r="N4897" s="7">
        <f>IF(I4897&lt;Educacao_infantil!$J$3,1,0)</f>
        <v>0</v>
      </c>
      <c r="O4897" s="22"/>
    </row>
    <row r="4898" spans="1:15" x14ac:dyDescent="0.25">
      <c r="A4898" s="8" t="s">
        <v>1059</v>
      </c>
      <c r="B4898" s="9" t="s">
        <v>87</v>
      </c>
      <c r="C4898" s="9" t="str">
        <f>VLOOKUP(B4898,'De-Para_Estado_Regiao'!$B$3:$C$29,2,0)</f>
        <v>Nordeste</v>
      </c>
      <c r="D4898" s="9">
        <v>164</v>
      </c>
      <c r="E4898" s="9">
        <v>0.60499999999999998</v>
      </c>
      <c r="F4898" s="9">
        <v>0.52</v>
      </c>
      <c r="G4898" s="9">
        <v>0.56999999999999995</v>
      </c>
      <c r="H4898" s="9">
        <v>5444.31</v>
      </c>
      <c r="I4898" s="6">
        <v>0</v>
      </c>
      <c r="J4898" s="36" t="str">
        <f t="shared" si="76"/>
        <v>Médio</v>
      </c>
      <c r="K4898" s="6">
        <f>IF(OR(B4898="",D4898="",E4898="",F4898="",G4898="",H4898=""),1,0)</f>
        <v>0</v>
      </c>
      <c r="L4898" s="6">
        <f>IF(C4898&lt;Panorama_geral!$B$3,1,0)</f>
        <v>0</v>
      </c>
      <c r="M4898" s="36">
        <f>IF(D4898&gt;Educacao_infantil!$I$3,1,0)</f>
        <v>0</v>
      </c>
      <c r="N4898" s="7">
        <f>IF(I4898&lt;Educacao_infantil!$J$3,1,0)</f>
        <v>1</v>
      </c>
      <c r="O4898" s="22"/>
    </row>
    <row r="4899" spans="1:15" x14ac:dyDescent="0.25">
      <c r="A4899" s="5" t="s">
        <v>4302</v>
      </c>
      <c r="B4899" s="6" t="s">
        <v>16</v>
      </c>
      <c r="C4899" s="9" t="str">
        <f>VLOOKUP(B4899,'De-Para_Estado_Regiao'!$B$3:$C$29,2,0)</f>
        <v>Sudeste</v>
      </c>
      <c r="D4899" s="6">
        <v>130</v>
      </c>
      <c r="E4899" s="6">
        <v>0.66900000000000004</v>
      </c>
      <c r="F4899" s="6">
        <v>0.69099999999999995</v>
      </c>
      <c r="G4899" s="6">
        <v>0.52600000000000002</v>
      </c>
      <c r="H4899" s="6">
        <v>12220.4</v>
      </c>
      <c r="I4899" s="6">
        <v>6</v>
      </c>
      <c r="J4899" s="36" t="str">
        <f t="shared" si="76"/>
        <v>Médio</v>
      </c>
      <c r="K4899" s="6">
        <f>IF(OR(B4899="",D4899="",E4899="",F4899="",G4899="",H4899=""),1,0)</f>
        <v>0</v>
      </c>
      <c r="L4899" s="6">
        <f>IF(C4899&lt;Panorama_geral!$B$3,1,0)</f>
        <v>0</v>
      </c>
      <c r="M4899" s="36">
        <f>IF(D4899&gt;Educacao_infantil!$I$3,1,0)</f>
        <v>0</v>
      </c>
      <c r="N4899" s="7">
        <f>IF(I4899&lt;Educacao_infantil!$J$3,1,0)</f>
        <v>0</v>
      </c>
      <c r="O4899" s="22"/>
    </row>
    <row r="4900" spans="1:15" x14ac:dyDescent="0.25">
      <c r="A4900" s="8" t="s">
        <v>4303</v>
      </c>
      <c r="B4900" s="9" t="s">
        <v>16</v>
      </c>
      <c r="C4900" s="9" t="str">
        <f>VLOOKUP(B4900,'De-Para_Estado_Regiao'!$B$3:$C$29,2,0)</f>
        <v>Sudeste</v>
      </c>
      <c r="D4900" s="9">
        <v>67</v>
      </c>
      <c r="E4900" s="9">
        <v>0.64900000000000002</v>
      </c>
      <c r="F4900" s="9">
        <v>0.64400000000000002</v>
      </c>
      <c r="G4900" s="9">
        <v>0.53200000000000003</v>
      </c>
      <c r="H4900" s="9">
        <v>12102.91</v>
      </c>
      <c r="I4900" s="6">
        <v>9</v>
      </c>
      <c r="J4900" s="36" t="str">
        <f t="shared" si="76"/>
        <v>Médio</v>
      </c>
      <c r="K4900" s="6">
        <f>IF(OR(B4900="",D4900="",E4900="",F4900="",G4900="",H4900=""),1,0)</f>
        <v>0</v>
      </c>
      <c r="L4900" s="6">
        <f>IF(C4900&lt;Panorama_geral!$B$3,1,0)</f>
        <v>0</v>
      </c>
      <c r="M4900" s="36">
        <f>IF(D4900&gt;Educacao_infantil!$I$3,1,0)</f>
        <v>0</v>
      </c>
      <c r="N4900" s="7">
        <f>IF(I4900&lt;Educacao_infantil!$J$3,1,0)</f>
        <v>0</v>
      </c>
      <c r="O4900" s="22"/>
    </row>
    <row r="4901" spans="1:15" x14ac:dyDescent="0.25">
      <c r="A4901" s="5" t="s">
        <v>4304</v>
      </c>
      <c r="B4901" s="6" t="s">
        <v>16</v>
      </c>
      <c r="C4901" s="9" t="str">
        <f>VLOOKUP(B4901,'De-Para_Estado_Regiao'!$B$3:$C$29,2,0)</f>
        <v>Sudeste</v>
      </c>
      <c r="D4901" s="6">
        <v>166</v>
      </c>
      <c r="E4901" s="6">
        <v>0.67400000000000004</v>
      </c>
      <c r="F4901" s="6">
        <v>0.67200000000000004</v>
      </c>
      <c r="G4901" s="6">
        <v>0.56399999999999995</v>
      </c>
      <c r="H4901" s="6">
        <v>13032.88</v>
      </c>
      <c r="I4901" s="6">
        <v>1</v>
      </c>
      <c r="J4901" s="36" t="str">
        <f t="shared" si="76"/>
        <v>Médio</v>
      </c>
      <c r="K4901" s="6">
        <f>IF(OR(B4901="",D4901="",E4901="",F4901="",G4901="",H4901=""),1,0)</f>
        <v>0</v>
      </c>
      <c r="L4901" s="6">
        <f>IF(C4901&lt;Panorama_geral!$B$3,1,0)</f>
        <v>0</v>
      </c>
      <c r="M4901" s="36">
        <f>IF(D4901&gt;Educacao_infantil!$I$3,1,0)</f>
        <v>0</v>
      </c>
      <c r="N4901" s="7">
        <f>IF(I4901&lt;Educacao_infantil!$J$3,1,0)</f>
        <v>1</v>
      </c>
      <c r="O4901" s="22"/>
    </row>
    <row r="4902" spans="1:15" x14ac:dyDescent="0.25">
      <c r="A4902" s="8" t="s">
        <v>4305</v>
      </c>
      <c r="B4902" s="9" t="s">
        <v>7</v>
      </c>
      <c r="C4902" s="9" t="str">
        <f>VLOOKUP(B4902,'De-Para_Estado_Regiao'!$B$3:$C$29,2,0)</f>
        <v>Sudeste</v>
      </c>
      <c r="D4902" s="9">
        <v>88</v>
      </c>
      <c r="E4902" s="9">
        <v>0.72099999999999997</v>
      </c>
      <c r="F4902" s="9">
        <v>0.68400000000000005</v>
      </c>
      <c r="G4902" s="9">
        <v>0.66800000000000004</v>
      </c>
      <c r="H4902" s="9">
        <v>18854.87</v>
      </c>
      <c r="I4902" s="6">
        <v>1</v>
      </c>
      <c r="J4902" s="36" t="str">
        <f t="shared" si="76"/>
        <v>Alto</v>
      </c>
      <c r="K4902" s="6">
        <f>IF(OR(B4902="",D4902="",E4902="",F4902="",G4902="",H4902=""),1,0)</f>
        <v>0</v>
      </c>
      <c r="L4902" s="6">
        <f>IF(C4902&lt;Panorama_geral!$B$3,1,0)</f>
        <v>0</v>
      </c>
      <c r="M4902" s="36">
        <f>IF(D4902&gt;Educacao_infantil!$I$3,1,0)</f>
        <v>0</v>
      </c>
      <c r="N4902" s="7">
        <f>IF(I4902&lt;Educacao_infantil!$J$3,1,0)</f>
        <v>1</v>
      </c>
      <c r="O4902" s="22"/>
    </row>
    <row r="4903" spans="1:15" x14ac:dyDescent="0.25">
      <c r="A4903" s="5" t="s">
        <v>4306</v>
      </c>
      <c r="B4903" s="6" t="s">
        <v>24</v>
      </c>
      <c r="C4903" s="9" t="str">
        <f>VLOOKUP(B4903,'De-Para_Estado_Regiao'!$B$3:$C$29,2,0)</f>
        <v>Nordeste</v>
      </c>
      <c r="D4903" s="6">
        <v>138</v>
      </c>
      <c r="E4903" s="6">
        <v>0.60199999999999998</v>
      </c>
      <c r="F4903" s="6">
        <v>0.6</v>
      </c>
      <c r="G4903" s="6">
        <v>0.49299999999999999</v>
      </c>
      <c r="H4903" s="6">
        <v>7823.03</v>
      </c>
      <c r="I4903" s="6">
        <v>14</v>
      </c>
      <c r="J4903" s="36" t="str">
        <f t="shared" si="76"/>
        <v>Médio</v>
      </c>
      <c r="K4903" s="6">
        <f>IF(OR(B4903="",D4903="",E4903="",F4903="",G4903="",H4903=""),1,0)</f>
        <v>0</v>
      </c>
      <c r="L4903" s="6">
        <f>IF(C4903&lt;Panorama_geral!$B$3,1,0)</f>
        <v>0</v>
      </c>
      <c r="M4903" s="36">
        <f>IF(D4903&gt;Educacao_infantil!$I$3,1,0)</f>
        <v>0</v>
      </c>
      <c r="N4903" s="7">
        <f>IF(I4903&lt;Educacao_infantil!$J$3,1,0)</f>
        <v>0</v>
      </c>
      <c r="O4903" s="22"/>
    </row>
    <row r="4904" spans="1:15" x14ac:dyDescent="0.25">
      <c r="A4904" s="8" t="s">
        <v>4307</v>
      </c>
      <c r="B4904" s="9" t="s">
        <v>22</v>
      </c>
      <c r="C4904" s="9" t="str">
        <f>VLOOKUP(B4904,'De-Para_Estado_Regiao'!$B$3:$C$29,2,0)</f>
        <v>Sul</v>
      </c>
      <c r="D4904" s="9">
        <v>131</v>
      </c>
      <c r="E4904" s="9">
        <v>0.73199999999999998</v>
      </c>
      <c r="F4904" s="9">
        <v>0.70699999999999996</v>
      </c>
      <c r="G4904" s="9">
        <v>0.67900000000000005</v>
      </c>
      <c r="H4904" s="9">
        <v>21075.14</v>
      </c>
      <c r="I4904" s="6">
        <v>2</v>
      </c>
      <c r="J4904" s="36" t="str">
        <f t="shared" si="76"/>
        <v>Alto</v>
      </c>
      <c r="K4904" s="6">
        <f>IF(OR(B4904="",D4904="",E4904="",F4904="",G4904="",H4904=""),1,0)</f>
        <v>0</v>
      </c>
      <c r="L4904" s="6">
        <f>IF(C4904&lt;Panorama_geral!$B$3,1,0)</f>
        <v>0</v>
      </c>
      <c r="M4904" s="36">
        <f>IF(D4904&gt;Educacao_infantil!$I$3,1,0)</f>
        <v>0</v>
      </c>
      <c r="N4904" s="7">
        <f>IF(I4904&lt;Educacao_infantil!$J$3,1,0)</f>
        <v>0</v>
      </c>
      <c r="O4904" s="22"/>
    </row>
    <row r="4905" spans="1:15" x14ac:dyDescent="0.25">
      <c r="A4905" s="5" t="s">
        <v>4308</v>
      </c>
      <c r="B4905" s="6" t="s">
        <v>33</v>
      </c>
      <c r="C4905" s="9" t="str">
        <f>VLOOKUP(B4905,'De-Para_Estado_Regiao'!$B$3:$C$29,2,0)</f>
        <v>Centro-Oeste</v>
      </c>
      <c r="D4905" s="6">
        <v>93</v>
      </c>
      <c r="E4905" s="6">
        <v>0.71599999999999997</v>
      </c>
      <c r="F4905" s="6">
        <v>0.7</v>
      </c>
      <c r="G4905" s="6">
        <v>0.61899999999999999</v>
      </c>
      <c r="H4905" s="6">
        <v>15609.85</v>
      </c>
      <c r="I4905" s="6">
        <v>3</v>
      </c>
      <c r="J4905" s="36" t="str">
        <f t="shared" si="76"/>
        <v>Alto</v>
      </c>
      <c r="K4905" s="6">
        <f>IF(OR(B4905="",D4905="",E4905="",F4905="",G4905="",H4905=""),1,0)</f>
        <v>0</v>
      </c>
      <c r="L4905" s="6">
        <f>IF(C4905&lt;Panorama_geral!$B$3,1,0)</f>
        <v>0</v>
      </c>
      <c r="M4905" s="36">
        <f>IF(D4905&gt;Educacao_infantil!$I$3,1,0)</f>
        <v>0</v>
      </c>
      <c r="N4905" s="7">
        <f>IF(I4905&lt;Educacao_infantil!$J$3,1,0)</f>
        <v>0</v>
      </c>
      <c r="O4905" s="22"/>
    </row>
    <row r="4906" spans="1:15" x14ac:dyDescent="0.25">
      <c r="A4906" s="8" t="s">
        <v>4309</v>
      </c>
      <c r="B4906" s="9" t="s">
        <v>16</v>
      </c>
      <c r="C4906" s="9" t="str">
        <f>VLOOKUP(B4906,'De-Para_Estado_Regiao'!$B$3:$C$29,2,0)</f>
        <v>Sudeste</v>
      </c>
      <c r="D4906" s="9">
        <v>195</v>
      </c>
      <c r="E4906" s="9">
        <v>0.67900000000000005</v>
      </c>
      <c r="F4906" s="9">
        <v>0.66500000000000004</v>
      </c>
      <c r="G4906" s="9">
        <v>0.55700000000000005</v>
      </c>
      <c r="H4906" s="9">
        <v>10225.74</v>
      </c>
      <c r="I4906" s="6">
        <v>2</v>
      </c>
      <c r="J4906" s="36" t="str">
        <f t="shared" si="76"/>
        <v>Médio</v>
      </c>
      <c r="K4906" s="6">
        <f>IF(OR(B4906="",D4906="",E4906="",F4906="",G4906="",H4906=""),1,0)</f>
        <v>0</v>
      </c>
      <c r="L4906" s="6">
        <f>IF(C4906&lt;Panorama_geral!$B$3,1,0)</f>
        <v>0</v>
      </c>
      <c r="M4906" s="36">
        <f>IF(D4906&gt;Educacao_infantil!$I$3,1,0)</f>
        <v>0</v>
      </c>
      <c r="N4906" s="7">
        <f>IF(I4906&lt;Educacao_infantil!$J$3,1,0)</f>
        <v>0</v>
      </c>
      <c r="O4906" s="22"/>
    </row>
    <row r="4907" spans="1:15" x14ac:dyDescent="0.25">
      <c r="A4907" s="5" t="s">
        <v>4310</v>
      </c>
      <c r="B4907" s="6" t="s">
        <v>118</v>
      </c>
      <c r="C4907" s="9" t="str">
        <f>VLOOKUP(B4907,'De-Para_Estado_Regiao'!$B$3:$C$29,2,0)</f>
        <v>Nordeste</v>
      </c>
      <c r="D4907" s="6">
        <v>309</v>
      </c>
      <c r="E4907" s="6">
        <v>0.61199999999999999</v>
      </c>
      <c r="F4907" s="6">
        <v>0.61099999999999999</v>
      </c>
      <c r="G4907" s="6">
        <v>0.51400000000000001</v>
      </c>
      <c r="H4907" s="6">
        <v>8154.17</v>
      </c>
      <c r="I4907" s="6">
        <v>2</v>
      </c>
      <c r="J4907" s="36" t="str">
        <f t="shared" si="76"/>
        <v>Médio</v>
      </c>
      <c r="K4907" s="6">
        <f>IF(OR(B4907="",D4907="",E4907="",F4907="",G4907="",H4907=""),1,0)</f>
        <v>0</v>
      </c>
      <c r="L4907" s="6">
        <f>IF(C4907&lt;Panorama_geral!$B$3,1,0)</f>
        <v>0</v>
      </c>
      <c r="M4907" s="36">
        <f>IF(D4907&gt;Educacao_infantil!$I$3,1,0)</f>
        <v>0</v>
      </c>
      <c r="N4907" s="7">
        <f>IF(I4907&lt;Educacao_infantil!$J$3,1,0)</f>
        <v>0</v>
      </c>
      <c r="O4907" s="22"/>
    </row>
    <row r="4908" spans="1:15" x14ac:dyDescent="0.25">
      <c r="A4908" s="8" t="s">
        <v>4311</v>
      </c>
      <c r="B4908" s="9" t="s">
        <v>14</v>
      </c>
      <c r="C4908" s="9" t="str">
        <f>VLOOKUP(B4908,'De-Para_Estado_Regiao'!$B$3:$C$29,2,0)</f>
        <v>Sul</v>
      </c>
      <c r="D4908" s="9">
        <v>22</v>
      </c>
      <c r="E4908" s="9">
        <v>0.76400000000000001</v>
      </c>
      <c r="F4908" s="9">
        <v>0.79</v>
      </c>
      <c r="G4908" s="9">
        <v>0.66200000000000003</v>
      </c>
      <c r="H4908" s="9">
        <v>36427.15</v>
      </c>
      <c r="I4908" s="6">
        <v>0</v>
      </c>
      <c r="J4908" s="36" t="str">
        <f t="shared" si="76"/>
        <v>Alto</v>
      </c>
      <c r="K4908" s="6">
        <f>IF(OR(B4908="",D4908="",E4908="",F4908="",G4908="",H4908=""),1,0)</f>
        <v>0</v>
      </c>
      <c r="L4908" s="6">
        <f>IF(C4908&lt;Panorama_geral!$B$3,1,0)</f>
        <v>0</v>
      </c>
      <c r="M4908" s="36">
        <f>IF(D4908&gt;Educacao_infantil!$I$3,1,0)</f>
        <v>0</v>
      </c>
      <c r="N4908" s="7">
        <f>IF(I4908&lt;Educacao_infantil!$J$3,1,0)</f>
        <v>1</v>
      </c>
      <c r="O4908" s="22"/>
    </row>
    <row r="4909" spans="1:15" x14ac:dyDescent="0.25">
      <c r="A4909" s="5" t="s">
        <v>4312</v>
      </c>
      <c r="B4909" s="6" t="s">
        <v>111</v>
      </c>
      <c r="C4909" s="9" t="str">
        <f>VLOOKUP(B4909,'De-Para_Estado_Regiao'!$B$3:$C$29,2,0)</f>
        <v>Norte</v>
      </c>
      <c r="D4909" s="6">
        <v>266</v>
      </c>
      <c r="E4909" s="6">
        <v>0.61599999999999999</v>
      </c>
      <c r="F4909" s="6">
        <v>0.57199999999999995</v>
      </c>
      <c r="G4909" s="6">
        <v>0.51100000000000001</v>
      </c>
      <c r="H4909" s="6">
        <v>9391.2000000000007</v>
      </c>
      <c r="I4909" s="6">
        <v>0</v>
      </c>
      <c r="J4909" s="36" t="str">
        <f t="shared" si="76"/>
        <v>Médio</v>
      </c>
      <c r="K4909" s="6">
        <f>IF(OR(B4909="",D4909="",E4909="",F4909="",G4909="",H4909=""),1,0)</f>
        <v>0</v>
      </c>
      <c r="L4909" s="6">
        <f>IF(C4909&lt;Panorama_geral!$B$3,1,0)</f>
        <v>0</v>
      </c>
      <c r="M4909" s="36">
        <f>IF(D4909&gt;Educacao_infantil!$I$3,1,0)</f>
        <v>0</v>
      </c>
      <c r="N4909" s="7">
        <f>IF(I4909&lt;Educacao_infantil!$J$3,1,0)</f>
        <v>1</v>
      </c>
      <c r="O4909" s="22"/>
    </row>
    <row r="4910" spans="1:15" x14ac:dyDescent="0.25">
      <c r="A4910" s="5" t="s">
        <v>4315</v>
      </c>
      <c r="B4910" s="6" t="s">
        <v>16</v>
      </c>
      <c r="C4910" s="9" t="str">
        <f>VLOOKUP(B4910,'De-Para_Estado_Regiao'!$B$3:$C$29,2,0)</f>
        <v>Sudeste</v>
      </c>
      <c r="D4910" s="6">
        <v>100</v>
      </c>
      <c r="E4910" s="6">
        <v>0.66400000000000003</v>
      </c>
      <c r="F4910" s="6">
        <v>0.61199999999999999</v>
      </c>
      <c r="G4910" s="6">
        <v>0.60199999999999998</v>
      </c>
      <c r="H4910" s="6">
        <v>16866.740000000002</v>
      </c>
      <c r="I4910" s="6">
        <v>1</v>
      </c>
      <c r="J4910" s="36" t="str">
        <f t="shared" si="76"/>
        <v>Médio</v>
      </c>
      <c r="K4910" s="6">
        <f>IF(OR(B4910="",D4910="",E4910="",F4910="",G4910="",H4910=""),1,0)</f>
        <v>0</v>
      </c>
      <c r="L4910" s="6">
        <f>IF(C4910&lt;Panorama_geral!$B$3,1,0)</f>
        <v>0</v>
      </c>
      <c r="M4910" s="36">
        <f>IF(D4910&gt;Educacao_infantil!$I$3,1,0)</f>
        <v>0</v>
      </c>
      <c r="N4910" s="7">
        <f>IF(I4910&lt;Educacao_infantil!$J$3,1,0)</f>
        <v>1</v>
      </c>
      <c r="O4910" s="22"/>
    </row>
    <row r="4911" spans="1:15" x14ac:dyDescent="0.25">
      <c r="A4911" s="8" t="s">
        <v>4318</v>
      </c>
      <c r="B4911" s="9" t="s">
        <v>7</v>
      </c>
      <c r="C4911" s="9" t="str">
        <f>VLOOKUP(B4911,'De-Para_Estado_Regiao'!$B$3:$C$29,2,0)</f>
        <v>Sudeste</v>
      </c>
      <c r="D4911" s="9">
        <v>161</v>
      </c>
      <c r="E4911" s="9">
        <v>0.71799999999999997</v>
      </c>
      <c r="F4911" s="9">
        <v>0.68400000000000005</v>
      </c>
      <c r="G4911" s="9">
        <v>0.65100000000000002</v>
      </c>
      <c r="H4911" s="9">
        <v>13780.63</v>
      </c>
      <c r="I4911" s="6">
        <v>1</v>
      </c>
      <c r="J4911" s="36" t="str">
        <f t="shared" si="76"/>
        <v>Alto</v>
      </c>
      <c r="K4911" s="6">
        <f>IF(OR(B4911="",D4911="",E4911="",F4911="",G4911="",H4911=""),1,0)</f>
        <v>0</v>
      </c>
      <c r="L4911" s="6">
        <f>IF(C4911&lt;Panorama_geral!$B$3,1,0)</f>
        <v>0</v>
      </c>
      <c r="M4911" s="36">
        <f>IF(D4911&gt;Educacao_infantil!$I$3,1,0)</f>
        <v>0</v>
      </c>
      <c r="N4911" s="7">
        <f>IF(I4911&lt;Educacao_infantil!$J$3,1,0)</f>
        <v>1</v>
      </c>
      <c r="O4911" s="22"/>
    </row>
    <row r="4912" spans="1:15" x14ac:dyDescent="0.25">
      <c r="A4912" s="5" t="s">
        <v>4319</v>
      </c>
      <c r="B4912" s="6" t="s">
        <v>33</v>
      </c>
      <c r="C4912" s="9" t="str">
        <f>VLOOKUP(B4912,'De-Para_Estado_Regiao'!$B$3:$C$29,2,0)</f>
        <v>Centro-Oeste</v>
      </c>
      <c r="D4912" s="6">
        <v>66</v>
      </c>
      <c r="E4912" s="6">
        <v>0.745</v>
      </c>
      <c r="F4912" s="6">
        <v>0.748</v>
      </c>
      <c r="G4912" s="6">
        <v>0.64800000000000002</v>
      </c>
      <c r="H4912" s="6">
        <v>23085.43</v>
      </c>
      <c r="I4912" s="6">
        <v>8</v>
      </c>
      <c r="J4912" s="36" t="str">
        <f t="shared" si="76"/>
        <v>Alto</v>
      </c>
      <c r="K4912" s="6">
        <f>IF(OR(B4912="",D4912="",E4912="",F4912="",G4912="",H4912=""),1,0)</f>
        <v>0</v>
      </c>
      <c r="L4912" s="6">
        <f>IF(C4912&lt;Panorama_geral!$B$3,1,0)</f>
        <v>0</v>
      </c>
      <c r="M4912" s="36">
        <f>IF(D4912&gt;Educacao_infantil!$I$3,1,0)</f>
        <v>0</v>
      </c>
      <c r="N4912" s="7">
        <f>IF(I4912&lt;Educacao_infantil!$J$3,1,0)</f>
        <v>0</v>
      </c>
      <c r="O4912" s="22"/>
    </row>
    <row r="4913" spans="1:15" x14ac:dyDescent="0.25">
      <c r="A4913" s="8" t="s">
        <v>4322</v>
      </c>
      <c r="B4913" s="9" t="s">
        <v>72</v>
      </c>
      <c r="C4913" s="9" t="str">
        <f>VLOOKUP(B4913,'De-Para_Estado_Regiao'!$B$3:$C$29,2,0)</f>
        <v>Nordeste</v>
      </c>
      <c r="D4913" s="9">
        <v>285</v>
      </c>
      <c r="E4913" s="9">
        <v>0.60399999999999998</v>
      </c>
      <c r="F4913" s="9">
        <v>0.55900000000000005</v>
      </c>
      <c r="G4913" s="9">
        <v>0.50900000000000001</v>
      </c>
      <c r="H4913" s="9">
        <v>6251.13</v>
      </c>
      <c r="I4913" s="6">
        <v>4</v>
      </c>
      <c r="J4913" s="36" t="str">
        <f t="shared" si="76"/>
        <v>Médio</v>
      </c>
      <c r="K4913" s="6">
        <f>IF(OR(B4913="",D4913="",E4913="",F4913="",G4913="",H4913=""),1,0)</f>
        <v>0</v>
      </c>
      <c r="L4913" s="6">
        <f>IF(C4913&lt;Panorama_geral!$B$3,1,0)</f>
        <v>0</v>
      </c>
      <c r="M4913" s="36">
        <f>IF(D4913&gt;Educacao_infantil!$I$3,1,0)</f>
        <v>0</v>
      </c>
      <c r="N4913" s="7">
        <f>IF(I4913&lt;Educacao_infantil!$J$3,1,0)</f>
        <v>0</v>
      </c>
      <c r="O4913" s="22"/>
    </row>
    <row r="4914" spans="1:15" x14ac:dyDescent="0.25">
      <c r="A4914" s="5" t="s">
        <v>4323</v>
      </c>
      <c r="B4914" s="6" t="s">
        <v>14</v>
      </c>
      <c r="C4914" s="9" t="str">
        <f>VLOOKUP(B4914,'De-Para_Estado_Regiao'!$B$3:$C$29,2,0)</f>
        <v>Sul</v>
      </c>
      <c r="D4914" s="6">
        <v>56</v>
      </c>
      <c r="E4914" s="6">
        <v>0.66</v>
      </c>
      <c r="F4914" s="6">
        <v>0.64100000000000001</v>
      </c>
      <c r="G4914" s="6">
        <v>0.54200000000000004</v>
      </c>
      <c r="H4914" s="6">
        <v>19164.740000000002</v>
      </c>
      <c r="I4914" s="6">
        <v>5</v>
      </c>
      <c r="J4914" s="36" t="str">
        <f t="shared" si="76"/>
        <v>Médio</v>
      </c>
      <c r="K4914" s="6">
        <f>IF(OR(B4914="",D4914="",E4914="",F4914="",G4914="",H4914=""),1,0)</f>
        <v>0</v>
      </c>
      <c r="L4914" s="6">
        <f>IF(C4914&lt;Panorama_geral!$B$3,1,0)</f>
        <v>0</v>
      </c>
      <c r="M4914" s="36">
        <f>IF(D4914&gt;Educacao_infantil!$I$3,1,0)</f>
        <v>0</v>
      </c>
      <c r="N4914" s="7">
        <f>IF(I4914&lt;Educacao_infantil!$J$3,1,0)</f>
        <v>0</v>
      </c>
      <c r="O4914" s="22"/>
    </row>
    <row r="4915" spans="1:15" x14ac:dyDescent="0.25">
      <c r="A4915" s="5" t="s">
        <v>4325</v>
      </c>
      <c r="B4915" s="6" t="s">
        <v>59</v>
      </c>
      <c r="C4915" s="9" t="str">
        <f>VLOOKUP(B4915,'De-Para_Estado_Regiao'!$B$3:$C$29,2,0)</f>
        <v>Sul</v>
      </c>
      <c r="D4915" s="6">
        <v>25</v>
      </c>
      <c r="E4915" s="6">
        <v>0.66200000000000003</v>
      </c>
      <c r="F4915" s="6">
        <v>0.67500000000000004</v>
      </c>
      <c r="G4915" s="6">
        <v>0.53300000000000003</v>
      </c>
      <c r="H4915" s="6">
        <v>30867.599999999999</v>
      </c>
      <c r="I4915" s="6">
        <v>1</v>
      </c>
      <c r="J4915" s="36" t="str">
        <f t="shared" si="76"/>
        <v>Médio</v>
      </c>
      <c r="K4915" s="6">
        <f>IF(OR(B4915="",D4915="",E4915="",F4915="",G4915="",H4915=""),1,0)</f>
        <v>0</v>
      </c>
      <c r="L4915" s="6">
        <f>IF(C4915&lt;Panorama_geral!$B$3,1,0)</f>
        <v>0</v>
      </c>
      <c r="M4915" s="36">
        <f>IF(D4915&gt;Educacao_infantil!$I$3,1,0)</f>
        <v>0</v>
      </c>
      <c r="N4915" s="7">
        <f>IF(I4915&lt;Educacao_infantil!$J$3,1,0)</f>
        <v>1</v>
      </c>
      <c r="O4915" s="22"/>
    </row>
    <row r="4916" spans="1:15" x14ac:dyDescent="0.25">
      <c r="A4916" s="8" t="s">
        <v>4326</v>
      </c>
      <c r="B4916" s="9" t="s">
        <v>7</v>
      </c>
      <c r="C4916" s="9" t="str">
        <f>VLOOKUP(B4916,'De-Para_Estado_Regiao'!$B$3:$C$29,2,0)</f>
        <v>Sudeste</v>
      </c>
      <c r="D4916" s="9">
        <v>66</v>
      </c>
      <c r="E4916" s="9">
        <v>0.74199999999999999</v>
      </c>
      <c r="F4916" s="9">
        <v>0.69799999999999995</v>
      </c>
      <c r="G4916" s="9">
        <v>0.68400000000000005</v>
      </c>
      <c r="H4916" s="9">
        <v>21793.53</v>
      </c>
      <c r="I4916" s="6">
        <v>0</v>
      </c>
      <c r="J4916" s="36" t="str">
        <f t="shared" si="76"/>
        <v>Alto</v>
      </c>
      <c r="K4916" s="6">
        <f>IF(OR(B4916="",D4916="",E4916="",F4916="",G4916="",H4916=""),1,0)</f>
        <v>0</v>
      </c>
      <c r="L4916" s="6">
        <f>IF(C4916&lt;Panorama_geral!$B$3,1,0)</f>
        <v>0</v>
      </c>
      <c r="M4916" s="36">
        <f>IF(D4916&gt;Educacao_infantil!$I$3,1,0)</f>
        <v>0</v>
      </c>
      <c r="N4916" s="7">
        <f>IF(I4916&lt;Educacao_infantil!$J$3,1,0)</f>
        <v>1</v>
      </c>
      <c r="O4916" s="22"/>
    </row>
    <row r="4917" spans="1:15" x14ac:dyDescent="0.25">
      <c r="A4917" s="8" t="s">
        <v>4328</v>
      </c>
      <c r="B4917" s="9" t="s">
        <v>29</v>
      </c>
      <c r="C4917" s="9" t="str">
        <f>VLOOKUP(B4917,'De-Para_Estado_Regiao'!$B$3:$C$29,2,0)</f>
        <v>Centro-Oeste</v>
      </c>
      <c r="D4917" s="9">
        <v>49</v>
      </c>
      <c r="E4917" s="9">
        <v>0.59899999999999998</v>
      </c>
      <c r="F4917" s="9">
        <v>0.57099999999999995</v>
      </c>
      <c r="G4917" s="9">
        <v>0.46700000000000003</v>
      </c>
      <c r="H4917" s="9">
        <v>18182.349999999999</v>
      </c>
      <c r="I4917" s="6">
        <v>2</v>
      </c>
      <c r="J4917" s="36" t="str">
        <f t="shared" si="76"/>
        <v>Médio</v>
      </c>
      <c r="K4917" s="6">
        <f>IF(OR(B4917="",D4917="",E4917="",F4917="",G4917="",H4917=""),1,0)</f>
        <v>0</v>
      </c>
      <c r="L4917" s="6">
        <f>IF(C4917&lt;Panorama_geral!$B$3,1,0)</f>
        <v>0</v>
      </c>
      <c r="M4917" s="36">
        <f>IF(D4917&gt;Educacao_infantil!$I$3,1,0)</f>
        <v>0</v>
      </c>
      <c r="N4917" s="7">
        <f>IF(I4917&lt;Educacao_infantil!$J$3,1,0)</f>
        <v>0</v>
      </c>
      <c r="O4917" s="22"/>
    </row>
    <row r="4918" spans="1:15" x14ac:dyDescent="0.25">
      <c r="A4918" s="8" t="s">
        <v>4329</v>
      </c>
      <c r="B4918" s="9" t="s">
        <v>14</v>
      </c>
      <c r="C4918" s="9" t="str">
        <f>VLOOKUP(B4918,'De-Para_Estado_Regiao'!$B$3:$C$29,2,0)</f>
        <v>Sul</v>
      </c>
      <c r="D4918" s="9">
        <v>47</v>
      </c>
      <c r="E4918" s="9">
        <v>0.72299999999999998</v>
      </c>
      <c r="F4918" s="9">
        <v>0.7</v>
      </c>
      <c r="G4918" s="9">
        <v>0.64300000000000002</v>
      </c>
      <c r="H4918" s="9">
        <v>24879.040000000001</v>
      </c>
      <c r="I4918" s="6">
        <v>7</v>
      </c>
      <c r="J4918" s="36" t="str">
        <f t="shared" si="76"/>
        <v>Alto</v>
      </c>
      <c r="K4918" s="6">
        <f>IF(OR(B4918="",D4918="",E4918="",F4918="",G4918="",H4918=""),1,0)</f>
        <v>0</v>
      </c>
      <c r="L4918" s="6">
        <f>IF(C4918&lt;Panorama_geral!$B$3,1,0)</f>
        <v>0</v>
      </c>
      <c r="M4918" s="36">
        <f>IF(D4918&gt;Educacao_infantil!$I$3,1,0)</f>
        <v>0</v>
      </c>
      <c r="N4918" s="7">
        <f>IF(I4918&lt;Educacao_infantil!$J$3,1,0)</f>
        <v>0</v>
      </c>
      <c r="O4918" s="22"/>
    </row>
    <row r="4919" spans="1:15" x14ac:dyDescent="0.25">
      <c r="A4919" s="8" t="s">
        <v>4331</v>
      </c>
      <c r="B4919" s="9" t="s">
        <v>16</v>
      </c>
      <c r="C4919" s="9" t="str">
        <f>VLOOKUP(B4919,'De-Para_Estado_Regiao'!$B$3:$C$29,2,0)</f>
        <v>Sudeste</v>
      </c>
      <c r="D4919" s="9">
        <v>36</v>
      </c>
      <c r="E4919" s="9">
        <v>0.69599999999999995</v>
      </c>
      <c r="F4919" s="9">
        <v>0.66100000000000003</v>
      </c>
      <c r="G4919" s="9">
        <v>0.63100000000000001</v>
      </c>
      <c r="H4919" s="9">
        <v>13448.44</v>
      </c>
      <c r="I4919" s="6">
        <v>4</v>
      </c>
      <c r="J4919" s="36" t="str">
        <f t="shared" si="76"/>
        <v>Médio</v>
      </c>
      <c r="K4919" s="6">
        <f>IF(OR(B4919="",D4919="",E4919="",F4919="",G4919="",H4919=""),1,0)</f>
        <v>0</v>
      </c>
      <c r="L4919" s="6">
        <f>IF(C4919&lt;Panorama_geral!$B$3,1,0)</f>
        <v>0</v>
      </c>
      <c r="M4919" s="36">
        <f>IF(D4919&gt;Educacao_infantil!$I$3,1,0)</f>
        <v>0</v>
      </c>
      <c r="N4919" s="7">
        <f>IF(I4919&lt;Educacao_infantil!$J$3,1,0)</f>
        <v>0</v>
      </c>
      <c r="O4919" s="22"/>
    </row>
    <row r="4920" spans="1:15" x14ac:dyDescent="0.25">
      <c r="A4920" s="8" t="s">
        <v>4333</v>
      </c>
      <c r="B4920" s="9" t="s">
        <v>16</v>
      </c>
      <c r="C4920" s="9" t="str">
        <f>VLOOKUP(B4920,'De-Para_Estado_Regiao'!$B$3:$C$29,2,0)</f>
        <v>Sudeste</v>
      </c>
      <c r="D4920" s="9">
        <v>263</v>
      </c>
      <c r="E4920" s="9">
        <v>0.63100000000000001</v>
      </c>
      <c r="F4920" s="9">
        <v>0.63100000000000001</v>
      </c>
      <c r="G4920" s="9">
        <v>0.48599999999999999</v>
      </c>
      <c r="H4920" s="9">
        <v>8366.39</v>
      </c>
      <c r="I4920" s="6">
        <v>1</v>
      </c>
      <c r="J4920" s="36" t="str">
        <f t="shared" si="76"/>
        <v>Médio</v>
      </c>
      <c r="K4920" s="6">
        <f>IF(OR(B4920="",D4920="",E4920="",F4920="",G4920="",H4920=""),1,0)</f>
        <v>0</v>
      </c>
      <c r="L4920" s="6">
        <f>IF(C4920&lt;Panorama_geral!$B$3,1,0)</f>
        <v>0</v>
      </c>
      <c r="M4920" s="36">
        <f>IF(D4920&gt;Educacao_infantil!$I$3,1,0)</f>
        <v>0</v>
      </c>
      <c r="N4920" s="7">
        <f>IF(I4920&lt;Educacao_infantil!$J$3,1,0)</f>
        <v>1</v>
      </c>
      <c r="O4920" s="22"/>
    </row>
    <row r="4921" spans="1:15" x14ac:dyDescent="0.25">
      <c r="A4921" s="5" t="s">
        <v>4335</v>
      </c>
      <c r="B4921" s="6" t="s">
        <v>14</v>
      </c>
      <c r="C4921" s="9" t="str">
        <f>VLOOKUP(B4921,'De-Para_Estado_Regiao'!$B$3:$C$29,2,0)</f>
        <v>Sul</v>
      </c>
      <c r="D4921" s="6">
        <v>14</v>
      </c>
      <c r="E4921" s="6">
        <v>0.73299999999999998</v>
      </c>
      <c r="F4921" s="6">
        <v>0.78600000000000003</v>
      </c>
      <c r="G4921" s="6">
        <v>0.58699999999999997</v>
      </c>
      <c r="H4921" s="6">
        <v>39706.06</v>
      </c>
      <c r="I4921" s="6">
        <v>4</v>
      </c>
      <c r="J4921" s="36" t="str">
        <f t="shared" si="76"/>
        <v>Alto</v>
      </c>
      <c r="K4921" s="6">
        <f>IF(OR(B4921="",D4921="",E4921="",F4921="",G4921="",H4921=""),1,0)</f>
        <v>0</v>
      </c>
      <c r="L4921" s="6">
        <f>IF(C4921&lt;Panorama_geral!$B$3,1,0)</f>
        <v>0</v>
      </c>
      <c r="M4921" s="36">
        <f>IF(D4921&gt;Educacao_infantil!$I$3,1,0)</f>
        <v>0</v>
      </c>
      <c r="N4921" s="7">
        <f>IF(I4921&lt;Educacao_infantil!$J$3,1,0)</f>
        <v>0</v>
      </c>
      <c r="O4921" s="22"/>
    </row>
    <row r="4922" spans="1:15" x14ac:dyDescent="0.25">
      <c r="A4922" s="8" t="s">
        <v>4336</v>
      </c>
      <c r="B4922" s="9" t="s">
        <v>111</v>
      </c>
      <c r="C4922" s="9" t="str">
        <f>VLOOKUP(B4922,'De-Para_Estado_Regiao'!$B$3:$C$29,2,0)</f>
        <v>Norte</v>
      </c>
      <c r="D4922" s="9">
        <v>179</v>
      </c>
      <c r="E4922" s="9">
        <v>0.60299999999999998</v>
      </c>
      <c r="F4922" s="9">
        <v>0.55700000000000005</v>
      </c>
      <c r="G4922" s="9">
        <v>0.51700000000000002</v>
      </c>
      <c r="H4922" s="9">
        <v>12264.54</v>
      </c>
      <c r="I4922" s="6">
        <v>0</v>
      </c>
      <c r="J4922" s="36" t="str">
        <f t="shared" si="76"/>
        <v>Médio</v>
      </c>
      <c r="K4922" s="6">
        <f>IF(OR(B4922="",D4922="",E4922="",F4922="",G4922="",H4922=""),1,0)</f>
        <v>0</v>
      </c>
      <c r="L4922" s="6">
        <f>IF(C4922&lt;Panorama_geral!$B$3,1,0)</f>
        <v>0</v>
      </c>
      <c r="M4922" s="36">
        <f>IF(D4922&gt;Educacao_infantil!$I$3,1,0)</f>
        <v>0</v>
      </c>
      <c r="N4922" s="7">
        <f>IF(I4922&lt;Educacao_infantil!$J$3,1,0)</f>
        <v>1</v>
      </c>
      <c r="O4922" s="22"/>
    </row>
    <row r="4923" spans="1:15" x14ac:dyDescent="0.25">
      <c r="A4923" s="8" t="s">
        <v>4340</v>
      </c>
      <c r="B4923" s="9" t="s">
        <v>31</v>
      </c>
      <c r="C4923" s="9" t="str">
        <f>VLOOKUP(B4923,'De-Para_Estado_Regiao'!$B$3:$C$29,2,0)</f>
        <v>Nordeste</v>
      </c>
      <c r="D4923" s="9">
        <v>127</v>
      </c>
      <c r="E4923" s="9">
        <v>0.63700000000000001</v>
      </c>
      <c r="F4923" s="9">
        <v>0.57599999999999996</v>
      </c>
      <c r="G4923" s="9">
        <v>0.61</v>
      </c>
      <c r="H4923" s="9">
        <v>15177.69</v>
      </c>
      <c r="I4923" s="6">
        <v>2</v>
      </c>
      <c r="J4923" s="36" t="str">
        <f t="shared" si="76"/>
        <v>Médio</v>
      </c>
      <c r="K4923" s="6">
        <f>IF(OR(B4923="",D4923="",E4923="",F4923="",G4923="",H4923=""),1,0)</f>
        <v>0</v>
      </c>
      <c r="L4923" s="6">
        <f>IF(C4923&lt;Panorama_geral!$B$3,1,0)</f>
        <v>0</v>
      </c>
      <c r="M4923" s="36">
        <f>IF(D4923&gt;Educacao_infantil!$I$3,1,0)</f>
        <v>0</v>
      </c>
      <c r="N4923" s="7">
        <f>IF(I4923&lt;Educacao_infantil!$J$3,1,0)</f>
        <v>0</v>
      </c>
      <c r="O4923" s="22"/>
    </row>
    <row r="4924" spans="1:15" x14ac:dyDescent="0.25">
      <c r="A4924" s="5" t="s">
        <v>4341</v>
      </c>
      <c r="B4924" s="6" t="s">
        <v>16</v>
      </c>
      <c r="C4924" s="9" t="str">
        <f>VLOOKUP(B4924,'De-Para_Estado_Regiao'!$B$3:$C$29,2,0)</f>
        <v>Sudeste</v>
      </c>
      <c r="D4924" s="6">
        <v>84</v>
      </c>
      <c r="E4924" s="6">
        <v>0.68500000000000005</v>
      </c>
      <c r="F4924" s="6">
        <v>0.66600000000000004</v>
      </c>
      <c r="G4924" s="6">
        <v>0.59899999999999998</v>
      </c>
      <c r="H4924" s="6">
        <v>10019.99</v>
      </c>
      <c r="I4924" s="6">
        <v>2</v>
      </c>
      <c r="J4924" s="36" t="str">
        <f t="shared" si="76"/>
        <v>Médio</v>
      </c>
      <c r="K4924" s="6">
        <f>IF(OR(B4924="",D4924="",E4924="",F4924="",G4924="",H4924=""),1,0)</f>
        <v>0</v>
      </c>
      <c r="L4924" s="6">
        <f>IF(C4924&lt;Panorama_geral!$B$3,1,0)</f>
        <v>0</v>
      </c>
      <c r="M4924" s="36">
        <f>IF(D4924&gt;Educacao_infantil!$I$3,1,0)</f>
        <v>0</v>
      </c>
      <c r="N4924" s="7">
        <f>IF(I4924&lt;Educacao_infantil!$J$3,1,0)</f>
        <v>0</v>
      </c>
      <c r="O4924" s="22"/>
    </row>
    <row r="4925" spans="1:15" x14ac:dyDescent="0.25">
      <c r="A4925" s="8" t="s">
        <v>4342</v>
      </c>
      <c r="B4925" s="9" t="s">
        <v>33</v>
      </c>
      <c r="C4925" s="9" t="str">
        <f>VLOOKUP(B4925,'De-Para_Estado_Regiao'!$B$3:$C$29,2,0)</f>
        <v>Centro-Oeste</v>
      </c>
      <c r="D4925" s="9">
        <v>158</v>
      </c>
      <c r="E4925" s="9">
        <v>0.67700000000000005</v>
      </c>
      <c r="F4925" s="9">
        <v>0.65200000000000002</v>
      </c>
      <c r="G4925" s="9">
        <v>0.57699999999999996</v>
      </c>
      <c r="H4925" s="9">
        <v>14155.5</v>
      </c>
      <c r="I4925" s="6">
        <v>2</v>
      </c>
      <c r="J4925" s="36" t="str">
        <f t="shared" si="76"/>
        <v>Médio</v>
      </c>
      <c r="K4925" s="6">
        <f>IF(OR(B4925="",D4925="",E4925="",F4925="",G4925="",H4925=""),1,0)</f>
        <v>0</v>
      </c>
      <c r="L4925" s="6">
        <f>IF(C4925&lt;Panorama_geral!$B$3,1,0)</f>
        <v>0</v>
      </c>
      <c r="M4925" s="36">
        <f>IF(D4925&gt;Educacao_infantil!$I$3,1,0)</f>
        <v>0</v>
      </c>
      <c r="N4925" s="7">
        <f>IF(I4925&lt;Educacao_infantil!$J$3,1,0)</f>
        <v>0</v>
      </c>
      <c r="O4925" s="22"/>
    </row>
    <row r="4926" spans="1:15" x14ac:dyDescent="0.25">
      <c r="A4926" s="8" t="s">
        <v>4344</v>
      </c>
      <c r="B4926" s="9" t="s">
        <v>59</v>
      </c>
      <c r="C4926" s="9" t="str">
        <f>VLOOKUP(B4926,'De-Para_Estado_Regiao'!$B$3:$C$29,2,0)</f>
        <v>Sul</v>
      </c>
      <c r="D4926" s="9">
        <v>54</v>
      </c>
      <c r="E4926" s="9">
        <v>0.75</v>
      </c>
      <c r="F4926" s="9">
        <v>0.73099999999999998</v>
      </c>
      <c r="G4926" s="9">
        <v>0.65900000000000003</v>
      </c>
      <c r="H4926" s="9">
        <v>19473.62</v>
      </c>
      <c r="I4926" s="6">
        <v>3</v>
      </c>
      <c r="J4926" s="36" t="str">
        <f t="shared" si="76"/>
        <v>Alto</v>
      </c>
      <c r="K4926" s="6">
        <f>IF(OR(B4926="",D4926="",E4926="",F4926="",G4926="",H4926=""),1,0)</f>
        <v>0</v>
      </c>
      <c r="L4926" s="6">
        <f>IF(C4926&lt;Panorama_geral!$B$3,1,0)</f>
        <v>0</v>
      </c>
      <c r="M4926" s="36">
        <f>IF(D4926&gt;Educacao_infantil!$I$3,1,0)</f>
        <v>0</v>
      </c>
      <c r="N4926" s="7">
        <f>IF(I4926&lt;Educacao_infantil!$J$3,1,0)</f>
        <v>0</v>
      </c>
      <c r="O4926" s="22"/>
    </row>
    <row r="4927" spans="1:15" x14ac:dyDescent="0.25">
      <c r="A4927" s="5" t="s">
        <v>4345</v>
      </c>
      <c r="B4927" s="6" t="s">
        <v>16</v>
      </c>
      <c r="C4927" s="9" t="str">
        <f>VLOOKUP(B4927,'De-Para_Estado_Regiao'!$B$3:$C$29,2,0)</f>
        <v>Sudeste</v>
      </c>
      <c r="D4927" s="6">
        <v>157</v>
      </c>
      <c r="E4927" s="6">
        <v>0.68200000000000005</v>
      </c>
      <c r="F4927" s="6">
        <v>0.67600000000000005</v>
      </c>
      <c r="G4927" s="6">
        <v>0.56699999999999995</v>
      </c>
      <c r="H4927" s="6">
        <v>10864.79</v>
      </c>
      <c r="I4927" s="6">
        <v>1</v>
      </c>
      <c r="J4927" s="36" t="str">
        <f t="shared" si="76"/>
        <v>Médio</v>
      </c>
      <c r="K4927" s="6">
        <f>IF(OR(B4927="",D4927="",E4927="",F4927="",G4927="",H4927=""),1,0)</f>
        <v>0</v>
      </c>
      <c r="L4927" s="6">
        <f>IF(C4927&lt;Panorama_geral!$B$3,1,0)</f>
        <v>0</v>
      </c>
      <c r="M4927" s="36">
        <f>IF(D4927&gt;Educacao_infantil!$I$3,1,0)</f>
        <v>0</v>
      </c>
      <c r="N4927" s="7">
        <f>IF(I4927&lt;Educacao_infantil!$J$3,1,0)</f>
        <v>1</v>
      </c>
      <c r="O4927" s="22"/>
    </row>
    <row r="4928" spans="1:15" x14ac:dyDescent="0.25">
      <c r="A4928" s="8" t="s">
        <v>4348</v>
      </c>
      <c r="B4928" s="9" t="s">
        <v>33</v>
      </c>
      <c r="C4928" s="9" t="str">
        <f>VLOOKUP(B4928,'De-Para_Estado_Regiao'!$B$3:$C$29,2,0)</f>
        <v>Centro-Oeste</v>
      </c>
      <c r="D4928" s="9">
        <v>82</v>
      </c>
      <c r="E4928" s="9">
        <v>0.68</v>
      </c>
      <c r="F4928" s="9">
        <v>0.67200000000000004</v>
      </c>
      <c r="G4928" s="9">
        <v>0.57899999999999996</v>
      </c>
      <c r="H4928" s="9">
        <v>15863.76</v>
      </c>
      <c r="I4928" s="6">
        <v>2</v>
      </c>
      <c r="J4928" s="36" t="str">
        <f t="shared" si="76"/>
        <v>Médio</v>
      </c>
      <c r="K4928" s="6">
        <f>IF(OR(B4928="",D4928="",E4928="",F4928="",G4928="",H4928=""),1,0)</f>
        <v>0</v>
      </c>
      <c r="L4928" s="6">
        <f>IF(C4928&lt;Panorama_geral!$B$3,1,0)</f>
        <v>0</v>
      </c>
      <c r="M4928" s="36">
        <f>IF(D4928&gt;Educacao_infantil!$I$3,1,0)</f>
        <v>0</v>
      </c>
      <c r="N4928" s="7">
        <f>IF(I4928&lt;Educacao_infantil!$J$3,1,0)</f>
        <v>0</v>
      </c>
      <c r="O4928" s="22"/>
    </row>
    <row r="4929" spans="1:15" x14ac:dyDescent="0.25">
      <c r="A4929" s="5" t="s">
        <v>4349</v>
      </c>
      <c r="B4929" s="6" t="s">
        <v>16</v>
      </c>
      <c r="C4929" s="9" t="str">
        <f>VLOOKUP(B4929,'De-Para_Estado_Regiao'!$B$3:$C$29,2,0)</f>
        <v>Sudeste</v>
      </c>
      <c r="D4929" s="6">
        <v>63</v>
      </c>
      <c r="E4929" s="6">
        <v>0.69</v>
      </c>
      <c r="F4929" s="6">
        <v>0.65200000000000002</v>
      </c>
      <c r="G4929" s="6">
        <v>0.58499999999999996</v>
      </c>
      <c r="H4929" s="6">
        <v>35705.129999999997</v>
      </c>
      <c r="I4929" s="6">
        <v>0</v>
      </c>
      <c r="J4929" s="36" t="str">
        <f t="shared" si="76"/>
        <v>Médio</v>
      </c>
      <c r="K4929" s="6">
        <f>IF(OR(B4929="",D4929="",E4929="",F4929="",G4929="",H4929=""),1,0)</f>
        <v>0</v>
      </c>
      <c r="L4929" s="6">
        <f>IF(C4929&lt;Panorama_geral!$B$3,1,0)</f>
        <v>0</v>
      </c>
      <c r="M4929" s="36">
        <f>IF(D4929&gt;Educacao_infantil!$I$3,1,0)</f>
        <v>0</v>
      </c>
      <c r="N4929" s="7">
        <f>IF(I4929&lt;Educacao_infantil!$J$3,1,0)</f>
        <v>1</v>
      </c>
      <c r="O4929" s="22"/>
    </row>
    <row r="4930" spans="1:15" x14ac:dyDescent="0.25">
      <c r="A4930" s="8" t="s">
        <v>4350</v>
      </c>
      <c r="B4930" s="9" t="s">
        <v>16</v>
      </c>
      <c r="C4930" s="9" t="str">
        <f>VLOOKUP(B4930,'De-Para_Estado_Regiao'!$B$3:$C$29,2,0)</f>
        <v>Sudeste</v>
      </c>
      <c r="D4930" s="9">
        <v>143</v>
      </c>
      <c r="E4930" s="9">
        <v>0.627</v>
      </c>
      <c r="F4930" s="9">
        <v>0.61299999999999999</v>
      </c>
      <c r="G4930" s="9">
        <v>0.496</v>
      </c>
      <c r="H4930" s="9">
        <v>9518.9599999999991</v>
      </c>
      <c r="I4930" s="6">
        <v>1</v>
      </c>
      <c r="J4930" s="36" t="str">
        <f t="shared" si="76"/>
        <v>Médio</v>
      </c>
      <c r="K4930" s="6">
        <f>IF(OR(B4930="",D4930="",E4930="",F4930="",G4930="",H4930=""),1,0)</f>
        <v>0</v>
      </c>
      <c r="L4930" s="6">
        <f>IF(C4930&lt;Panorama_geral!$B$3,1,0)</f>
        <v>0</v>
      </c>
      <c r="M4930" s="36">
        <f>IF(D4930&gt;Educacao_infantil!$I$3,1,0)</f>
        <v>0</v>
      </c>
      <c r="N4930" s="7">
        <f>IF(I4930&lt;Educacao_infantil!$J$3,1,0)</f>
        <v>1</v>
      </c>
      <c r="O4930" s="22"/>
    </row>
    <row r="4931" spans="1:15" x14ac:dyDescent="0.25">
      <c r="A4931" s="8" t="s">
        <v>4352</v>
      </c>
      <c r="B4931" s="9" t="s">
        <v>22</v>
      </c>
      <c r="C4931" s="9" t="str">
        <f>VLOOKUP(B4931,'De-Para_Estado_Regiao'!$B$3:$C$29,2,0)</f>
        <v>Sul</v>
      </c>
      <c r="D4931" s="9">
        <v>65</v>
      </c>
      <c r="E4931" s="9">
        <v>0.72</v>
      </c>
      <c r="F4931" s="9">
        <v>0.68600000000000005</v>
      </c>
      <c r="G4931" s="9">
        <v>0.67100000000000004</v>
      </c>
      <c r="H4931" s="9">
        <v>23651.3</v>
      </c>
      <c r="I4931" s="6">
        <v>3</v>
      </c>
      <c r="J4931" s="36" t="str">
        <f t="shared" si="76"/>
        <v>Alto</v>
      </c>
      <c r="K4931" s="6">
        <f>IF(OR(B4931="",D4931="",E4931="",F4931="",G4931="",H4931=""),1,0)</f>
        <v>0</v>
      </c>
      <c r="L4931" s="6">
        <f>IF(C4931&lt;Panorama_geral!$B$3,1,0)</f>
        <v>0</v>
      </c>
      <c r="M4931" s="36">
        <f>IF(D4931&gt;Educacao_infantil!$I$3,1,0)</f>
        <v>0</v>
      </c>
      <c r="N4931" s="7">
        <f>IF(I4931&lt;Educacao_infantil!$J$3,1,0)</f>
        <v>0</v>
      </c>
      <c r="O4931" s="22"/>
    </row>
    <row r="4932" spans="1:15" x14ac:dyDescent="0.25">
      <c r="A4932" s="5" t="s">
        <v>4355</v>
      </c>
      <c r="B4932" s="6" t="s">
        <v>14</v>
      </c>
      <c r="C4932" s="9" t="str">
        <f>VLOOKUP(B4932,'De-Para_Estado_Regiao'!$B$3:$C$29,2,0)</f>
        <v>Sul</v>
      </c>
      <c r="D4932" s="6">
        <v>23</v>
      </c>
      <c r="E4932" s="6">
        <v>0.72</v>
      </c>
      <c r="F4932" s="6">
        <v>0.70199999999999996</v>
      </c>
      <c r="G4932" s="6">
        <v>0.60299999999999998</v>
      </c>
      <c r="H4932" s="6">
        <v>30220.77</v>
      </c>
      <c r="I4932" s="6">
        <v>0</v>
      </c>
      <c r="J4932" s="36" t="str">
        <f t="shared" si="76"/>
        <v>Alto</v>
      </c>
      <c r="K4932" s="6">
        <f>IF(OR(B4932="",D4932="",E4932="",F4932="",G4932="",H4932=""),1,0)</f>
        <v>0</v>
      </c>
      <c r="L4932" s="6">
        <f>IF(C4932&lt;Panorama_geral!$B$3,1,0)</f>
        <v>0</v>
      </c>
      <c r="M4932" s="36">
        <f>IF(D4932&gt;Educacao_infantil!$I$3,1,0)</f>
        <v>0</v>
      </c>
      <c r="N4932" s="7">
        <f>IF(I4932&lt;Educacao_infantil!$J$3,1,0)</f>
        <v>1</v>
      </c>
      <c r="O4932" s="22"/>
    </row>
    <row r="4933" spans="1:15" x14ac:dyDescent="0.25">
      <c r="A4933" s="8" t="s">
        <v>4356</v>
      </c>
      <c r="B4933" s="9" t="s">
        <v>72</v>
      </c>
      <c r="C4933" s="9" t="str">
        <f>VLOOKUP(B4933,'De-Para_Estado_Regiao'!$B$3:$C$29,2,0)</f>
        <v>Nordeste</v>
      </c>
      <c r="D4933" s="9">
        <v>231</v>
      </c>
      <c r="E4933" s="9">
        <v>0.621</v>
      </c>
      <c r="F4933" s="9">
        <v>0.58099999999999996</v>
      </c>
      <c r="G4933" s="9">
        <v>0.54700000000000004</v>
      </c>
      <c r="H4933" s="9">
        <v>6873.73</v>
      </c>
      <c r="I4933" s="6">
        <v>2</v>
      </c>
      <c r="J4933" s="36" t="str">
        <f t="shared" si="76"/>
        <v>Médio</v>
      </c>
      <c r="K4933" s="6">
        <f>IF(OR(B4933="",D4933="",E4933="",F4933="",G4933="",H4933=""),1,0)</f>
        <v>0</v>
      </c>
      <c r="L4933" s="6">
        <f>IF(C4933&lt;Panorama_geral!$B$3,1,0)</f>
        <v>0</v>
      </c>
      <c r="M4933" s="36">
        <f>IF(D4933&gt;Educacao_infantil!$I$3,1,0)</f>
        <v>0</v>
      </c>
      <c r="N4933" s="7">
        <f>IF(I4933&lt;Educacao_infantil!$J$3,1,0)</f>
        <v>0</v>
      </c>
      <c r="O4933" s="22"/>
    </row>
    <row r="4934" spans="1:15" x14ac:dyDescent="0.25">
      <c r="A4934" s="8" t="s">
        <v>4357</v>
      </c>
      <c r="B4934" s="9" t="s">
        <v>16</v>
      </c>
      <c r="C4934" s="9" t="str">
        <f>VLOOKUP(B4934,'De-Para_Estado_Regiao'!$B$3:$C$29,2,0)</f>
        <v>Sudeste</v>
      </c>
      <c r="D4934" s="9">
        <v>219</v>
      </c>
      <c r="E4934" s="9">
        <v>0.7</v>
      </c>
      <c r="F4934" s="9">
        <v>0.67300000000000004</v>
      </c>
      <c r="G4934" s="9">
        <v>0.60599999999999998</v>
      </c>
      <c r="H4934" s="9">
        <v>8853.9500000000007</v>
      </c>
      <c r="I4934" s="6">
        <v>1</v>
      </c>
      <c r="J4934" s="36" t="str">
        <f t="shared" ref="J4934:J4997" si="77">IF(E4934&lt;0.55,"Baixo", IF(E4934&lt;0.7,"Médio", IF(E4934&lt;0.8,"Alto","Muito Alto")))</f>
        <v>Alto</v>
      </c>
      <c r="K4934" s="6">
        <f>IF(OR(B4934="",D4934="",E4934="",F4934="",G4934="",H4934=""),1,0)</f>
        <v>0</v>
      </c>
      <c r="L4934" s="6">
        <f>IF(C4934&lt;Panorama_geral!$B$3,1,0)</f>
        <v>0</v>
      </c>
      <c r="M4934" s="36">
        <f>IF(D4934&gt;Educacao_infantil!$I$3,1,0)</f>
        <v>0</v>
      </c>
      <c r="N4934" s="7">
        <f>IF(I4934&lt;Educacao_infantil!$J$3,1,0)</f>
        <v>1</v>
      </c>
      <c r="O4934" s="22"/>
    </row>
    <row r="4935" spans="1:15" x14ac:dyDescent="0.25">
      <c r="A4935" s="5" t="s">
        <v>4358</v>
      </c>
      <c r="B4935" s="6" t="s">
        <v>111</v>
      </c>
      <c r="C4935" s="9" t="str">
        <f>VLOOKUP(B4935,'De-Para_Estado_Regiao'!$B$3:$C$29,2,0)</f>
        <v>Norte</v>
      </c>
      <c r="D4935" s="6">
        <v>176</v>
      </c>
      <c r="E4935" s="6">
        <v>0.66900000000000004</v>
      </c>
      <c r="F4935" s="6">
        <v>0.621</v>
      </c>
      <c r="G4935" s="6">
        <v>0.59499999999999997</v>
      </c>
      <c r="H4935" s="6">
        <v>20558.95</v>
      </c>
      <c r="I4935" s="6">
        <v>0</v>
      </c>
      <c r="J4935" s="36" t="str">
        <f t="shared" si="77"/>
        <v>Médio</v>
      </c>
      <c r="K4935" s="6">
        <f>IF(OR(B4935="",D4935="",E4935="",F4935="",G4935="",H4935=""),1,0)</f>
        <v>0</v>
      </c>
      <c r="L4935" s="6">
        <f>IF(C4935&lt;Panorama_geral!$B$3,1,0)</f>
        <v>0</v>
      </c>
      <c r="M4935" s="36">
        <f>IF(D4935&gt;Educacao_infantil!$I$3,1,0)</f>
        <v>0</v>
      </c>
      <c r="N4935" s="7">
        <f>IF(I4935&lt;Educacao_infantil!$J$3,1,0)</f>
        <v>1</v>
      </c>
      <c r="O4935" s="22"/>
    </row>
    <row r="4936" spans="1:15" x14ac:dyDescent="0.25">
      <c r="A4936" s="8" t="s">
        <v>4359</v>
      </c>
      <c r="B4936" s="9" t="s">
        <v>33</v>
      </c>
      <c r="C4936" s="9" t="str">
        <f>VLOOKUP(B4936,'De-Para_Estado_Regiao'!$B$3:$C$29,2,0)</f>
        <v>Centro-Oeste</v>
      </c>
      <c r="D4936" s="9">
        <v>57</v>
      </c>
      <c r="E4936" s="9">
        <v>0.69599999999999995</v>
      </c>
      <c r="F4936" s="9">
        <v>0.64300000000000002</v>
      </c>
      <c r="G4936" s="9">
        <v>0.64200000000000002</v>
      </c>
      <c r="H4936" s="9">
        <v>18284.61</v>
      </c>
      <c r="I4936" s="6">
        <v>1</v>
      </c>
      <c r="J4936" s="36" t="str">
        <f t="shared" si="77"/>
        <v>Médio</v>
      </c>
      <c r="K4936" s="6">
        <f>IF(OR(B4936="",D4936="",E4936="",F4936="",G4936="",H4936=""),1,0)</f>
        <v>0</v>
      </c>
      <c r="L4936" s="6">
        <f>IF(C4936&lt;Panorama_geral!$B$3,1,0)</f>
        <v>0</v>
      </c>
      <c r="M4936" s="36">
        <f>IF(D4936&gt;Educacao_infantil!$I$3,1,0)</f>
        <v>0</v>
      </c>
      <c r="N4936" s="7">
        <f>IF(I4936&lt;Educacao_infantil!$J$3,1,0)</f>
        <v>1</v>
      </c>
      <c r="O4936" s="22"/>
    </row>
    <row r="4937" spans="1:15" x14ac:dyDescent="0.25">
      <c r="A4937" s="5" t="s">
        <v>4360</v>
      </c>
      <c r="B4937" s="6" t="s">
        <v>14</v>
      </c>
      <c r="C4937" s="9" t="str">
        <f>VLOOKUP(B4937,'De-Para_Estado_Regiao'!$B$3:$C$29,2,0)</f>
        <v>Sul</v>
      </c>
      <c r="D4937" s="6">
        <v>19</v>
      </c>
      <c r="E4937" s="6">
        <v>0.78</v>
      </c>
      <c r="F4937" s="6">
        <v>0.80900000000000005</v>
      </c>
      <c r="G4937" s="6">
        <v>0.69199999999999995</v>
      </c>
      <c r="H4937" s="6">
        <v>33319.599999999999</v>
      </c>
      <c r="I4937" s="6">
        <v>0</v>
      </c>
      <c r="J4937" s="36" t="str">
        <f t="shared" si="77"/>
        <v>Alto</v>
      </c>
      <c r="K4937" s="6">
        <f>IF(OR(B4937="",D4937="",E4937="",F4937="",G4937="",H4937=""),1,0)</f>
        <v>0</v>
      </c>
      <c r="L4937" s="6">
        <f>IF(C4937&lt;Panorama_geral!$B$3,1,0)</f>
        <v>0</v>
      </c>
      <c r="M4937" s="36">
        <f>IF(D4937&gt;Educacao_infantil!$I$3,1,0)</f>
        <v>0</v>
      </c>
      <c r="N4937" s="7">
        <f>IF(I4937&lt;Educacao_infantil!$J$3,1,0)</f>
        <v>1</v>
      </c>
      <c r="O4937" s="22"/>
    </row>
    <row r="4938" spans="1:15" x14ac:dyDescent="0.25">
      <c r="A4938" s="5" t="s">
        <v>4362</v>
      </c>
      <c r="B4938" s="6" t="s">
        <v>14</v>
      </c>
      <c r="C4938" s="9" t="str">
        <f>VLOOKUP(B4938,'De-Para_Estado_Regiao'!$B$3:$C$29,2,0)</f>
        <v>Sul</v>
      </c>
      <c r="D4938" s="6">
        <v>10</v>
      </c>
      <c r="E4938" s="6">
        <v>0.66</v>
      </c>
      <c r="F4938" s="6">
        <v>0.70099999999999996</v>
      </c>
      <c r="G4938" s="6">
        <v>0.48599999999999999</v>
      </c>
      <c r="H4938" s="6">
        <v>27109.599999999999</v>
      </c>
      <c r="I4938" s="6">
        <v>2</v>
      </c>
      <c r="J4938" s="36" t="str">
        <f t="shared" si="77"/>
        <v>Médio</v>
      </c>
      <c r="K4938" s="6">
        <f>IF(OR(B4938="",D4938="",E4938="",F4938="",G4938="",H4938=""),1,0)</f>
        <v>0</v>
      </c>
      <c r="L4938" s="6">
        <f>IF(C4938&lt;Panorama_geral!$B$3,1,0)</f>
        <v>0</v>
      </c>
      <c r="M4938" s="36">
        <f>IF(D4938&gt;Educacao_infantil!$I$3,1,0)</f>
        <v>0</v>
      </c>
      <c r="N4938" s="7">
        <f>IF(I4938&lt;Educacao_infantil!$J$3,1,0)</f>
        <v>0</v>
      </c>
      <c r="O4938" s="22"/>
    </row>
    <row r="4939" spans="1:15" x14ac:dyDescent="0.25">
      <c r="A4939" s="5" t="s">
        <v>4364</v>
      </c>
      <c r="B4939" s="6" t="s">
        <v>16</v>
      </c>
      <c r="C4939" s="9" t="str">
        <f>VLOOKUP(B4939,'De-Para_Estado_Regiao'!$B$3:$C$29,2,0)</f>
        <v>Sudeste</v>
      </c>
      <c r="D4939" s="6">
        <v>123</v>
      </c>
      <c r="E4939" s="6">
        <v>0.7</v>
      </c>
      <c r="F4939" s="6">
        <v>0.63300000000000001</v>
      </c>
      <c r="G4939" s="6">
        <v>0.64100000000000001</v>
      </c>
      <c r="H4939" s="6">
        <v>18567.150000000001</v>
      </c>
      <c r="I4939" s="6">
        <v>3</v>
      </c>
      <c r="J4939" s="36" t="str">
        <f t="shared" si="77"/>
        <v>Alto</v>
      </c>
      <c r="K4939" s="6">
        <f>IF(OR(B4939="",D4939="",E4939="",F4939="",G4939="",H4939=""),1,0)</f>
        <v>0</v>
      </c>
      <c r="L4939" s="6">
        <f>IF(C4939&lt;Panorama_geral!$B$3,1,0)</f>
        <v>0</v>
      </c>
      <c r="M4939" s="36">
        <f>IF(D4939&gt;Educacao_infantil!$I$3,1,0)</f>
        <v>0</v>
      </c>
      <c r="N4939" s="7">
        <f>IF(I4939&lt;Educacao_infantil!$J$3,1,0)</f>
        <v>0</v>
      </c>
      <c r="O4939" s="22"/>
    </row>
    <row r="4940" spans="1:15" x14ac:dyDescent="0.25">
      <c r="A4940" s="5" t="s">
        <v>4366</v>
      </c>
      <c r="B4940" s="6" t="s">
        <v>111</v>
      </c>
      <c r="C4940" s="9" t="str">
        <f>VLOOKUP(B4940,'De-Para_Estado_Regiao'!$B$3:$C$29,2,0)</f>
        <v>Norte</v>
      </c>
      <c r="D4940" s="6">
        <v>101</v>
      </c>
      <c r="E4940" s="6">
        <v>0.66200000000000003</v>
      </c>
      <c r="F4940" s="6">
        <v>0.67200000000000004</v>
      </c>
      <c r="G4940" s="6">
        <v>0.52900000000000003</v>
      </c>
      <c r="H4940" s="6">
        <v>14081.84</v>
      </c>
      <c r="I4940" s="6">
        <v>1</v>
      </c>
      <c r="J4940" s="36" t="str">
        <f t="shared" si="77"/>
        <v>Médio</v>
      </c>
      <c r="K4940" s="6">
        <f>IF(OR(B4940="",D4940="",E4940="",F4940="",G4940="",H4940=""),1,0)</f>
        <v>0</v>
      </c>
      <c r="L4940" s="6">
        <f>IF(C4940&lt;Panorama_geral!$B$3,1,0)</f>
        <v>0</v>
      </c>
      <c r="M4940" s="36">
        <f>IF(D4940&gt;Educacao_infantil!$I$3,1,0)</f>
        <v>0</v>
      </c>
      <c r="N4940" s="7">
        <f>IF(I4940&lt;Educacao_infantil!$J$3,1,0)</f>
        <v>1</v>
      </c>
      <c r="O4940" s="22"/>
    </row>
    <row r="4941" spans="1:15" x14ac:dyDescent="0.25">
      <c r="A4941" s="8" t="s">
        <v>4367</v>
      </c>
      <c r="B4941" s="9" t="s">
        <v>14</v>
      </c>
      <c r="C4941" s="9" t="str">
        <f>VLOOKUP(B4941,'De-Para_Estado_Regiao'!$B$3:$C$29,2,0)</f>
        <v>Sul</v>
      </c>
      <c r="D4941" s="9">
        <v>22</v>
      </c>
      <c r="E4941" s="9">
        <v>0.61599999999999999</v>
      </c>
      <c r="F4941" s="9">
        <v>0.67</v>
      </c>
      <c r="G4941" s="9">
        <v>0.441</v>
      </c>
      <c r="H4941" s="9">
        <v>17397.14</v>
      </c>
      <c r="I4941" s="6">
        <v>4</v>
      </c>
      <c r="J4941" s="36" t="str">
        <f t="shared" si="77"/>
        <v>Médio</v>
      </c>
      <c r="K4941" s="6">
        <f>IF(OR(B4941="",D4941="",E4941="",F4941="",G4941="",H4941=""),1,0)</f>
        <v>0</v>
      </c>
      <c r="L4941" s="6">
        <f>IF(C4941&lt;Panorama_geral!$B$3,1,0)</f>
        <v>0</v>
      </c>
      <c r="M4941" s="36">
        <f>IF(D4941&gt;Educacao_infantil!$I$3,1,0)</f>
        <v>0</v>
      </c>
      <c r="N4941" s="7">
        <f>IF(I4941&lt;Educacao_infantil!$J$3,1,0)</f>
        <v>0</v>
      </c>
      <c r="O4941" s="22"/>
    </row>
    <row r="4942" spans="1:15" x14ac:dyDescent="0.25">
      <c r="A4942" s="8" t="s">
        <v>4369</v>
      </c>
      <c r="B4942" s="9" t="s">
        <v>7</v>
      </c>
      <c r="C4942" s="9" t="str">
        <f>VLOOKUP(B4942,'De-Para_Estado_Regiao'!$B$3:$C$29,2,0)</f>
        <v>Sudeste</v>
      </c>
      <c r="D4942" s="9">
        <v>82</v>
      </c>
      <c r="E4942" s="9">
        <v>0.73299999999999998</v>
      </c>
      <c r="F4942" s="9">
        <v>0.73599999999999999</v>
      </c>
      <c r="G4942" s="9">
        <v>0.66200000000000003</v>
      </c>
      <c r="H4942" s="9">
        <v>22460.63</v>
      </c>
      <c r="I4942" s="6">
        <v>3</v>
      </c>
      <c r="J4942" s="36" t="str">
        <f t="shared" si="77"/>
        <v>Alto</v>
      </c>
      <c r="K4942" s="6">
        <f>IF(OR(B4942="",D4942="",E4942="",F4942="",G4942="",H4942=""),1,0)</f>
        <v>0</v>
      </c>
      <c r="L4942" s="6">
        <f>IF(C4942&lt;Panorama_geral!$B$3,1,0)</f>
        <v>0</v>
      </c>
      <c r="M4942" s="36">
        <f>IF(D4942&gt;Educacao_infantil!$I$3,1,0)</f>
        <v>0</v>
      </c>
      <c r="N4942" s="7">
        <f>IF(I4942&lt;Educacao_infantil!$J$3,1,0)</f>
        <v>0</v>
      </c>
      <c r="O4942" s="22"/>
    </row>
    <row r="4943" spans="1:15" x14ac:dyDescent="0.25">
      <c r="A4943" s="8" t="s">
        <v>4371</v>
      </c>
      <c r="B4943" s="9" t="s">
        <v>59</v>
      </c>
      <c r="C4943" s="9" t="str">
        <f>VLOOKUP(B4943,'De-Para_Estado_Regiao'!$B$3:$C$29,2,0)</f>
        <v>Sul</v>
      </c>
      <c r="D4943" s="9">
        <v>34</v>
      </c>
      <c r="E4943" s="9">
        <v>0.73699999999999999</v>
      </c>
      <c r="F4943" s="9">
        <v>0.76500000000000001</v>
      </c>
      <c r="G4943" s="9">
        <v>0.60899999999999999</v>
      </c>
      <c r="H4943" s="9">
        <v>23077.22</v>
      </c>
      <c r="I4943" s="6">
        <v>1</v>
      </c>
      <c r="J4943" s="36" t="str">
        <f t="shared" si="77"/>
        <v>Alto</v>
      </c>
      <c r="K4943" s="6">
        <f>IF(OR(B4943="",D4943="",E4943="",F4943="",G4943="",H4943=""),1,0)</f>
        <v>0</v>
      </c>
      <c r="L4943" s="6">
        <f>IF(C4943&lt;Panorama_geral!$B$3,1,0)</f>
        <v>0</v>
      </c>
      <c r="M4943" s="36">
        <f>IF(D4943&gt;Educacao_infantil!$I$3,1,0)</f>
        <v>0</v>
      </c>
      <c r="N4943" s="7">
        <f>IF(I4943&lt;Educacao_infantil!$J$3,1,0)</f>
        <v>1</v>
      </c>
      <c r="O4943" s="22"/>
    </row>
    <row r="4944" spans="1:15" x14ac:dyDescent="0.25">
      <c r="A4944" s="5" t="s">
        <v>4372</v>
      </c>
      <c r="B4944" s="6" t="s">
        <v>16</v>
      </c>
      <c r="C4944" s="9" t="str">
        <f>VLOOKUP(B4944,'De-Para_Estado_Regiao'!$B$3:$C$29,2,0)</f>
        <v>Sudeste</v>
      </c>
      <c r="D4944" s="6">
        <v>262</v>
      </c>
      <c r="E4944" s="6">
        <v>0.60699999999999998</v>
      </c>
      <c r="F4944" s="6">
        <v>0.59699999999999998</v>
      </c>
      <c r="G4944" s="6">
        <v>0.49</v>
      </c>
      <c r="H4944" s="6">
        <v>8372.73</v>
      </c>
      <c r="I4944" s="6">
        <v>4</v>
      </c>
      <c r="J4944" s="36" t="str">
        <f t="shared" si="77"/>
        <v>Médio</v>
      </c>
      <c r="K4944" s="6">
        <f>IF(OR(B4944="",D4944="",E4944="",F4944="",G4944="",H4944=""),1,0)</f>
        <v>0</v>
      </c>
      <c r="L4944" s="6">
        <f>IF(C4944&lt;Panorama_geral!$B$3,1,0)</f>
        <v>0</v>
      </c>
      <c r="M4944" s="36">
        <f>IF(D4944&gt;Educacao_infantil!$I$3,1,0)</f>
        <v>0</v>
      </c>
      <c r="N4944" s="7">
        <f>IF(I4944&lt;Educacao_infantil!$J$3,1,0)</f>
        <v>0</v>
      </c>
      <c r="O4944" s="22"/>
    </row>
    <row r="4945" spans="1:15" x14ac:dyDescent="0.25">
      <c r="A4945" s="8" t="s">
        <v>4373</v>
      </c>
      <c r="B4945" s="9" t="s">
        <v>59</v>
      </c>
      <c r="C4945" s="9" t="str">
        <f>VLOOKUP(B4945,'De-Para_Estado_Regiao'!$B$3:$C$29,2,0)</f>
        <v>Sul</v>
      </c>
      <c r="D4945" s="9">
        <v>51</v>
      </c>
      <c r="E4945" s="9">
        <v>0.72</v>
      </c>
      <c r="F4945" s="9">
        <v>0.70799999999999996</v>
      </c>
      <c r="G4945" s="9">
        <v>0.61</v>
      </c>
      <c r="H4945" s="9">
        <v>24925.46</v>
      </c>
      <c r="I4945" s="6">
        <v>1</v>
      </c>
      <c r="J4945" s="36" t="str">
        <f t="shared" si="77"/>
        <v>Alto</v>
      </c>
      <c r="K4945" s="6">
        <f>IF(OR(B4945="",D4945="",E4945="",F4945="",G4945="",H4945=""),1,0)</f>
        <v>0</v>
      </c>
      <c r="L4945" s="6">
        <f>IF(C4945&lt;Panorama_geral!$B$3,1,0)</f>
        <v>0</v>
      </c>
      <c r="M4945" s="36">
        <f>IF(D4945&gt;Educacao_infantil!$I$3,1,0)</f>
        <v>0</v>
      </c>
      <c r="N4945" s="7">
        <f>IF(I4945&lt;Educacao_infantil!$J$3,1,0)</f>
        <v>1</v>
      </c>
      <c r="O4945" s="22"/>
    </row>
    <row r="4946" spans="1:15" x14ac:dyDescent="0.25">
      <c r="A4946" s="5" t="s">
        <v>4374</v>
      </c>
      <c r="B4946" s="6" t="s">
        <v>14</v>
      </c>
      <c r="C4946" s="9" t="str">
        <f>VLOOKUP(B4946,'De-Para_Estado_Regiao'!$B$3:$C$29,2,0)</f>
        <v>Sul</v>
      </c>
      <c r="D4946" s="6">
        <v>21</v>
      </c>
      <c r="E4946" s="6">
        <v>0.72</v>
      </c>
      <c r="F4946" s="6">
        <v>0.73499999999999999</v>
      </c>
      <c r="G4946" s="6">
        <v>0.61099999999999999</v>
      </c>
      <c r="H4946" s="6">
        <v>38904.14</v>
      </c>
      <c r="I4946" s="6">
        <v>1</v>
      </c>
      <c r="J4946" s="36" t="str">
        <f t="shared" si="77"/>
        <v>Alto</v>
      </c>
      <c r="K4946" s="6">
        <f>IF(OR(B4946="",D4946="",E4946="",F4946="",G4946="",H4946=""),1,0)</f>
        <v>0</v>
      </c>
      <c r="L4946" s="6">
        <f>IF(C4946&lt;Panorama_geral!$B$3,1,0)</f>
        <v>0</v>
      </c>
      <c r="M4946" s="36">
        <f>IF(D4946&gt;Educacao_infantil!$I$3,1,0)</f>
        <v>0</v>
      </c>
      <c r="N4946" s="7">
        <f>IF(I4946&lt;Educacao_infantil!$J$3,1,0)</f>
        <v>1</v>
      </c>
      <c r="O4946" s="22"/>
    </row>
    <row r="4947" spans="1:15" x14ac:dyDescent="0.25">
      <c r="A4947" s="8" t="s">
        <v>4378</v>
      </c>
      <c r="B4947" s="9" t="s">
        <v>111</v>
      </c>
      <c r="C4947" s="9" t="str">
        <f>VLOOKUP(B4947,'De-Para_Estado_Regiao'!$B$3:$C$29,2,0)</f>
        <v>Norte</v>
      </c>
      <c r="D4947" s="9">
        <v>133</v>
      </c>
      <c r="E4947" s="9">
        <v>0.60099999999999998</v>
      </c>
      <c r="F4947" s="9">
        <v>0.61099999999999999</v>
      </c>
      <c r="G4947" s="9">
        <v>0.44600000000000001</v>
      </c>
      <c r="H4947" s="9">
        <v>14125.35</v>
      </c>
      <c r="I4947" s="6">
        <v>0</v>
      </c>
      <c r="J4947" s="36" t="str">
        <f t="shared" si="77"/>
        <v>Médio</v>
      </c>
      <c r="K4947" s="6">
        <f>IF(OR(B4947="",D4947="",E4947="",F4947="",G4947="",H4947=""),1,0)</f>
        <v>0</v>
      </c>
      <c r="L4947" s="6">
        <f>IF(C4947&lt;Panorama_geral!$B$3,1,0)</f>
        <v>0</v>
      </c>
      <c r="M4947" s="36">
        <f>IF(D4947&gt;Educacao_infantil!$I$3,1,0)</f>
        <v>0</v>
      </c>
      <c r="N4947" s="7">
        <f>IF(I4947&lt;Educacao_infantil!$J$3,1,0)</f>
        <v>1</v>
      </c>
      <c r="O4947" s="22"/>
    </row>
    <row r="4948" spans="1:15" x14ac:dyDescent="0.25">
      <c r="A4948" s="8" t="s">
        <v>4380</v>
      </c>
      <c r="B4948" s="9" t="s">
        <v>14</v>
      </c>
      <c r="C4948" s="9" t="str">
        <f>VLOOKUP(B4948,'De-Para_Estado_Regiao'!$B$3:$C$29,2,0)</f>
        <v>Sul</v>
      </c>
      <c r="D4948" s="9">
        <v>33</v>
      </c>
      <c r="E4948" s="9">
        <v>0.68</v>
      </c>
      <c r="F4948" s="9">
        <v>0.67900000000000005</v>
      </c>
      <c r="G4948" s="9">
        <v>0.56599999999999995</v>
      </c>
      <c r="H4948" s="9">
        <v>22781.02</v>
      </c>
      <c r="I4948" s="6">
        <v>3</v>
      </c>
      <c r="J4948" s="36" t="str">
        <f t="shared" si="77"/>
        <v>Médio</v>
      </c>
      <c r="K4948" s="6">
        <f>IF(OR(B4948="",D4948="",E4948="",F4948="",G4948="",H4948=""),1,0)</f>
        <v>0</v>
      </c>
      <c r="L4948" s="6">
        <f>IF(C4948&lt;Panorama_geral!$B$3,1,0)</f>
        <v>0</v>
      </c>
      <c r="M4948" s="36">
        <f>IF(D4948&gt;Educacao_infantil!$I$3,1,0)</f>
        <v>0</v>
      </c>
      <c r="N4948" s="7">
        <f>IF(I4948&lt;Educacao_infantil!$J$3,1,0)</f>
        <v>0</v>
      </c>
      <c r="O4948" s="22"/>
    </row>
    <row r="4949" spans="1:15" x14ac:dyDescent="0.25">
      <c r="A4949" s="5" t="s">
        <v>4381</v>
      </c>
      <c r="B4949" s="6" t="s">
        <v>24</v>
      </c>
      <c r="C4949" s="9" t="str">
        <f>VLOOKUP(B4949,'De-Para_Estado_Regiao'!$B$3:$C$29,2,0)</f>
        <v>Nordeste</v>
      </c>
      <c r="D4949" s="6">
        <v>180</v>
      </c>
      <c r="E4949" s="6">
        <v>0.60699999999999998</v>
      </c>
      <c r="F4949" s="6">
        <v>0.57199999999999995</v>
      </c>
      <c r="G4949" s="6">
        <v>0.503</v>
      </c>
      <c r="H4949" s="6">
        <v>5920.69</v>
      </c>
      <c r="I4949" s="6">
        <v>1</v>
      </c>
      <c r="J4949" s="36" t="str">
        <f t="shared" si="77"/>
        <v>Médio</v>
      </c>
      <c r="K4949" s="6">
        <f>IF(OR(B4949="",D4949="",E4949="",F4949="",G4949="",H4949=""),1,0)</f>
        <v>0</v>
      </c>
      <c r="L4949" s="6">
        <f>IF(C4949&lt;Panorama_geral!$B$3,1,0)</f>
        <v>0</v>
      </c>
      <c r="M4949" s="36">
        <f>IF(D4949&gt;Educacao_infantil!$I$3,1,0)</f>
        <v>0</v>
      </c>
      <c r="N4949" s="7">
        <f>IF(I4949&lt;Educacao_infantil!$J$3,1,0)</f>
        <v>1</v>
      </c>
      <c r="O4949" s="22"/>
    </row>
    <row r="4950" spans="1:15" x14ac:dyDescent="0.25">
      <c r="A4950" s="5" t="s">
        <v>4383</v>
      </c>
      <c r="B4950" s="6" t="s">
        <v>82</v>
      </c>
      <c r="C4950" s="9" t="str">
        <f>VLOOKUP(B4950,'De-Para_Estado_Regiao'!$B$3:$C$29,2,0)</f>
        <v>Nordeste</v>
      </c>
      <c r="D4950" s="6">
        <v>361</v>
      </c>
      <c r="E4950" s="6">
        <v>0.60799999999999998</v>
      </c>
      <c r="F4950" s="6">
        <v>0.58199999999999996</v>
      </c>
      <c r="G4950" s="6">
        <v>0.51200000000000001</v>
      </c>
      <c r="H4950" s="6">
        <v>8006.14</v>
      </c>
      <c r="I4950" s="6">
        <v>3</v>
      </c>
      <c r="J4950" s="36" t="str">
        <f t="shared" si="77"/>
        <v>Médio</v>
      </c>
      <c r="K4950" s="6">
        <f>IF(OR(B4950="",D4950="",E4950="",F4950="",G4950="",H4950=""),1,0)</f>
        <v>0</v>
      </c>
      <c r="L4950" s="6">
        <f>IF(C4950&lt;Panorama_geral!$B$3,1,0)</f>
        <v>0</v>
      </c>
      <c r="M4950" s="36">
        <f>IF(D4950&gt;Educacao_infantil!$I$3,1,0)</f>
        <v>0</v>
      </c>
      <c r="N4950" s="7">
        <f>IF(I4950&lt;Educacao_infantil!$J$3,1,0)</f>
        <v>0</v>
      </c>
      <c r="O4950" s="22"/>
    </row>
    <row r="4951" spans="1:15" x14ac:dyDescent="0.25">
      <c r="A4951" s="5" t="s">
        <v>4385</v>
      </c>
      <c r="B4951" s="6" t="s">
        <v>16</v>
      </c>
      <c r="C4951" s="9" t="str">
        <f>VLOOKUP(B4951,'De-Para_Estado_Regiao'!$B$3:$C$29,2,0)</f>
        <v>Sudeste</v>
      </c>
      <c r="D4951" s="6">
        <v>77</v>
      </c>
      <c r="E4951" s="6">
        <v>0.7</v>
      </c>
      <c r="F4951" s="6">
        <v>0.69399999999999995</v>
      </c>
      <c r="G4951" s="6">
        <v>0.56899999999999995</v>
      </c>
      <c r="H4951" s="6">
        <v>18859.25</v>
      </c>
      <c r="I4951" s="6">
        <v>2</v>
      </c>
      <c r="J4951" s="36" t="str">
        <f t="shared" si="77"/>
        <v>Alto</v>
      </c>
      <c r="K4951" s="6">
        <f>IF(OR(B4951="",D4951="",E4951="",F4951="",G4951="",H4951=""),1,0)</f>
        <v>0</v>
      </c>
      <c r="L4951" s="6">
        <f>IF(C4951&lt;Panorama_geral!$B$3,1,0)</f>
        <v>0</v>
      </c>
      <c r="M4951" s="36">
        <f>IF(D4951&gt;Educacao_infantil!$I$3,1,0)</f>
        <v>0</v>
      </c>
      <c r="N4951" s="7">
        <f>IF(I4951&lt;Educacao_infantil!$J$3,1,0)</f>
        <v>0</v>
      </c>
      <c r="O4951" s="22"/>
    </row>
    <row r="4952" spans="1:15" x14ac:dyDescent="0.25">
      <c r="A4952" s="8" t="s">
        <v>4390</v>
      </c>
      <c r="B4952" s="9" t="s">
        <v>16</v>
      </c>
      <c r="C4952" s="9" t="str">
        <f>VLOOKUP(B4952,'De-Para_Estado_Regiao'!$B$3:$C$29,2,0)</f>
        <v>Sudeste</v>
      </c>
      <c r="D4952" s="9">
        <v>56</v>
      </c>
      <c r="E4952" s="9">
        <v>0.66</v>
      </c>
      <c r="F4952" s="9">
        <v>0.65300000000000002</v>
      </c>
      <c r="G4952" s="9">
        <v>0.53100000000000003</v>
      </c>
      <c r="H4952" s="9">
        <v>14916.61</v>
      </c>
      <c r="I4952" s="6">
        <v>2</v>
      </c>
      <c r="J4952" s="36" t="str">
        <f t="shared" si="77"/>
        <v>Médio</v>
      </c>
      <c r="K4952" s="6">
        <f>IF(OR(B4952="",D4952="",E4952="",F4952="",G4952="",H4952=""),1,0)</f>
        <v>0</v>
      </c>
      <c r="L4952" s="6">
        <f>IF(C4952&lt;Panorama_geral!$B$3,1,0)</f>
        <v>0</v>
      </c>
      <c r="M4952" s="36">
        <f>IF(D4952&gt;Educacao_infantil!$I$3,1,0)</f>
        <v>0</v>
      </c>
      <c r="N4952" s="7">
        <f>IF(I4952&lt;Educacao_infantil!$J$3,1,0)</f>
        <v>0</v>
      </c>
      <c r="O4952" s="22"/>
    </row>
    <row r="4953" spans="1:15" x14ac:dyDescent="0.25">
      <c r="A4953" s="5" t="s">
        <v>4391</v>
      </c>
      <c r="B4953" s="6" t="s">
        <v>14</v>
      </c>
      <c r="C4953" s="9" t="str">
        <f>VLOOKUP(B4953,'De-Para_Estado_Regiao'!$B$3:$C$29,2,0)</f>
        <v>Sul</v>
      </c>
      <c r="D4953" s="6">
        <v>12</v>
      </c>
      <c r="E4953" s="6">
        <v>0.72499999999999998</v>
      </c>
      <c r="F4953" s="6">
        <v>0.72699999999999998</v>
      </c>
      <c r="G4953" s="6">
        <v>0.6</v>
      </c>
      <c r="H4953" s="6">
        <v>30413.39</v>
      </c>
      <c r="I4953" s="6">
        <v>1</v>
      </c>
      <c r="J4953" s="36" t="str">
        <f t="shared" si="77"/>
        <v>Alto</v>
      </c>
      <c r="K4953" s="6">
        <f>IF(OR(B4953="",D4953="",E4953="",F4953="",G4953="",H4953=""),1,0)</f>
        <v>0</v>
      </c>
      <c r="L4953" s="6">
        <f>IF(C4953&lt;Panorama_geral!$B$3,1,0)</f>
        <v>0</v>
      </c>
      <c r="M4953" s="36">
        <f>IF(D4953&gt;Educacao_infantil!$I$3,1,0)</f>
        <v>0</v>
      </c>
      <c r="N4953" s="7">
        <f>IF(I4953&lt;Educacao_infantil!$J$3,1,0)</f>
        <v>1</v>
      </c>
      <c r="O4953" s="22"/>
    </row>
    <row r="4954" spans="1:15" x14ac:dyDescent="0.25">
      <c r="A4954" s="5" t="s">
        <v>4393</v>
      </c>
      <c r="B4954" s="6" t="s">
        <v>14</v>
      </c>
      <c r="C4954" s="9" t="str">
        <f>VLOOKUP(B4954,'De-Para_Estado_Regiao'!$B$3:$C$29,2,0)</f>
        <v>Sul</v>
      </c>
      <c r="D4954" s="6">
        <v>22</v>
      </c>
      <c r="E4954" s="6">
        <v>0.76400000000000001</v>
      </c>
      <c r="F4954" s="6">
        <v>0.77600000000000002</v>
      </c>
      <c r="G4954" s="6">
        <v>0.67700000000000005</v>
      </c>
      <c r="H4954" s="6">
        <v>23010.26</v>
      </c>
      <c r="I4954" s="6">
        <v>5</v>
      </c>
      <c r="J4954" s="36" t="str">
        <f t="shared" si="77"/>
        <v>Alto</v>
      </c>
      <c r="K4954" s="6">
        <f>IF(OR(B4954="",D4954="",E4954="",F4954="",G4954="",H4954=""),1,0)</f>
        <v>0</v>
      </c>
      <c r="L4954" s="6">
        <f>IF(C4954&lt;Panorama_geral!$B$3,1,0)</f>
        <v>0</v>
      </c>
      <c r="M4954" s="36">
        <f>IF(D4954&gt;Educacao_infantil!$I$3,1,0)</f>
        <v>0</v>
      </c>
      <c r="N4954" s="7">
        <f>IF(I4954&lt;Educacao_infantil!$J$3,1,0)</f>
        <v>0</v>
      </c>
      <c r="O4954" s="22"/>
    </row>
    <row r="4955" spans="1:15" x14ac:dyDescent="0.25">
      <c r="A4955" s="8" t="s">
        <v>4394</v>
      </c>
      <c r="B4955" s="9" t="s">
        <v>22</v>
      </c>
      <c r="C4955" s="9" t="str">
        <f>VLOOKUP(B4955,'De-Para_Estado_Regiao'!$B$3:$C$29,2,0)</f>
        <v>Sul</v>
      </c>
      <c r="D4955" s="9">
        <v>96</v>
      </c>
      <c r="E4955" s="9">
        <v>0.60799999999999998</v>
      </c>
      <c r="F4955" s="9">
        <v>0.60499999999999998</v>
      </c>
      <c r="G4955" s="9">
        <v>0.47899999999999998</v>
      </c>
      <c r="H4955" s="9">
        <v>14605.85</v>
      </c>
      <c r="I4955" s="6">
        <v>1</v>
      </c>
      <c r="J4955" s="36" t="str">
        <f t="shared" si="77"/>
        <v>Médio</v>
      </c>
      <c r="K4955" s="6">
        <f>IF(OR(B4955="",D4955="",E4955="",F4955="",G4955="",H4955=""),1,0)</f>
        <v>0</v>
      </c>
      <c r="L4955" s="6">
        <f>IF(C4955&lt;Panorama_geral!$B$3,1,0)</f>
        <v>0</v>
      </c>
      <c r="M4955" s="36">
        <f>IF(D4955&gt;Educacao_infantil!$I$3,1,0)</f>
        <v>0</v>
      </c>
      <c r="N4955" s="7">
        <f>IF(I4955&lt;Educacao_infantil!$J$3,1,0)</f>
        <v>1</v>
      </c>
      <c r="O4955" s="22"/>
    </row>
    <row r="4956" spans="1:15" x14ac:dyDescent="0.25">
      <c r="A4956" s="5" t="s">
        <v>4395</v>
      </c>
      <c r="B4956" s="6" t="s">
        <v>7</v>
      </c>
      <c r="C4956" s="9" t="str">
        <f>VLOOKUP(B4956,'De-Para_Estado_Regiao'!$B$3:$C$29,2,0)</f>
        <v>Sudeste</v>
      </c>
      <c r="D4956" s="6">
        <v>48</v>
      </c>
      <c r="E4956" s="6">
        <v>0.72199999999999998</v>
      </c>
      <c r="F4956" s="6">
        <v>0.67100000000000004</v>
      </c>
      <c r="G4956" s="6">
        <v>0.69399999999999995</v>
      </c>
      <c r="H4956" s="6">
        <v>27756.09</v>
      </c>
      <c r="I4956" s="6">
        <v>1</v>
      </c>
      <c r="J4956" s="36" t="str">
        <f t="shared" si="77"/>
        <v>Alto</v>
      </c>
      <c r="K4956" s="6">
        <f>IF(OR(B4956="",D4956="",E4956="",F4956="",G4956="",H4956=""),1,0)</f>
        <v>0</v>
      </c>
      <c r="L4956" s="6">
        <f>IF(C4956&lt;Panorama_geral!$B$3,1,0)</f>
        <v>0</v>
      </c>
      <c r="M4956" s="36">
        <f>IF(D4956&gt;Educacao_infantil!$I$3,1,0)</f>
        <v>0</v>
      </c>
      <c r="N4956" s="7">
        <f>IF(I4956&lt;Educacao_infantil!$J$3,1,0)</f>
        <v>1</v>
      </c>
      <c r="O4956" s="22"/>
    </row>
    <row r="4957" spans="1:15" x14ac:dyDescent="0.25">
      <c r="A4957" s="8" t="s">
        <v>4396</v>
      </c>
      <c r="B4957" s="9" t="s">
        <v>33</v>
      </c>
      <c r="C4957" s="9" t="str">
        <f>VLOOKUP(B4957,'De-Para_Estado_Regiao'!$B$3:$C$29,2,0)</f>
        <v>Centro-Oeste</v>
      </c>
      <c r="D4957" s="9">
        <v>149</v>
      </c>
      <c r="E4957" s="9">
        <v>0.69299999999999995</v>
      </c>
      <c r="F4957" s="9">
        <v>0.68600000000000005</v>
      </c>
      <c r="G4957" s="9">
        <v>0.57799999999999996</v>
      </c>
      <c r="H4957" s="9">
        <v>13826.1</v>
      </c>
      <c r="I4957" s="6">
        <v>3</v>
      </c>
      <c r="J4957" s="36" t="str">
        <f t="shared" si="77"/>
        <v>Médio</v>
      </c>
      <c r="K4957" s="6">
        <f>IF(OR(B4957="",D4957="",E4957="",F4957="",G4957="",H4957=""),1,0)</f>
        <v>0</v>
      </c>
      <c r="L4957" s="6">
        <f>IF(C4957&lt;Panorama_geral!$B$3,1,0)</f>
        <v>0</v>
      </c>
      <c r="M4957" s="36">
        <f>IF(D4957&gt;Educacao_infantil!$I$3,1,0)</f>
        <v>0</v>
      </c>
      <c r="N4957" s="7">
        <f>IF(I4957&lt;Educacao_infantil!$J$3,1,0)</f>
        <v>0</v>
      </c>
      <c r="O4957" s="22"/>
    </row>
    <row r="4958" spans="1:15" x14ac:dyDescent="0.25">
      <c r="A4958" s="8" t="s">
        <v>4398</v>
      </c>
      <c r="B4958" s="9" t="s">
        <v>14</v>
      </c>
      <c r="C4958" s="9" t="str">
        <f>VLOOKUP(B4958,'De-Para_Estado_Regiao'!$B$3:$C$29,2,0)</f>
        <v>Sul</v>
      </c>
      <c r="D4958" s="9">
        <v>14</v>
      </c>
      <c r="E4958" s="9">
        <v>0.73299999999999998</v>
      </c>
      <c r="F4958" s="9">
        <v>0.77100000000000002</v>
      </c>
      <c r="G4958" s="9">
        <v>0.60899999999999999</v>
      </c>
      <c r="H4958" s="9">
        <v>25409.64</v>
      </c>
      <c r="I4958" s="6">
        <v>0</v>
      </c>
      <c r="J4958" s="36" t="str">
        <f t="shared" si="77"/>
        <v>Alto</v>
      </c>
      <c r="K4958" s="6">
        <f>IF(OR(B4958="",D4958="",E4958="",F4958="",G4958="",H4958=""),1,0)</f>
        <v>0</v>
      </c>
      <c r="L4958" s="6">
        <f>IF(C4958&lt;Panorama_geral!$B$3,1,0)</f>
        <v>0</v>
      </c>
      <c r="M4958" s="36">
        <f>IF(D4958&gt;Educacao_infantil!$I$3,1,0)</f>
        <v>0</v>
      </c>
      <c r="N4958" s="7">
        <f>IF(I4958&lt;Educacao_infantil!$J$3,1,0)</f>
        <v>1</v>
      </c>
      <c r="O4958" s="22"/>
    </row>
    <row r="4959" spans="1:15" x14ac:dyDescent="0.25">
      <c r="A4959" s="5" t="s">
        <v>4399</v>
      </c>
      <c r="B4959" s="6" t="s">
        <v>16</v>
      </c>
      <c r="C4959" s="9" t="str">
        <f>VLOOKUP(B4959,'De-Para_Estado_Regiao'!$B$3:$C$29,2,0)</f>
        <v>Sudeste</v>
      </c>
      <c r="D4959" s="6">
        <v>198</v>
      </c>
      <c r="E4959" s="6">
        <v>0.60899999999999999</v>
      </c>
      <c r="F4959" s="6">
        <v>0.60499999999999998</v>
      </c>
      <c r="G4959" s="6">
        <v>0.47899999999999998</v>
      </c>
      <c r="H4959" s="6">
        <v>9588.42</v>
      </c>
      <c r="I4959" s="6">
        <v>0</v>
      </c>
      <c r="J4959" s="36" t="str">
        <f t="shared" si="77"/>
        <v>Médio</v>
      </c>
      <c r="K4959" s="6">
        <f>IF(OR(B4959="",D4959="",E4959="",F4959="",G4959="",H4959=""),1,0)</f>
        <v>0</v>
      </c>
      <c r="L4959" s="6">
        <f>IF(C4959&lt;Panorama_geral!$B$3,1,0)</f>
        <v>0</v>
      </c>
      <c r="M4959" s="36">
        <f>IF(D4959&gt;Educacao_infantil!$I$3,1,0)</f>
        <v>0</v>
      </c>
      <c r="N4959" s="7">
        <f>IF(I4959&lt;Educacao_infantil!$J$3,1,0)</f>
        <v>1</v>
      </c>
      <c r="O4959" s="22"/>
    </row>
    <row r="4960" spans="1:15" x14ac:dyDescent="0.25">
      <c r="A4960" s="8" t="s">
        <v>4400</v>
      </c>
      <c r="B4960" s="9" t="s">
        <v>14</v>
      </c>
      <c r="C4960" s="9" t="str">
        <f>VLOOKUP(B4960,'De-Para_Estado_Regiao'!$B$3:$C$29,2,0)</f>
        <v>Sul</v>
      </c>
      <c r="D4960" s="9">
        <v>24</v>
      </c>
      <c r="E4960" s="9">
        <v>0.76700000000000002</v>
      </c>
      <c r="F4960" s="9">
        <v>0.749</v>
      </c>
      <c r="G4960" s="9">
        <v>0.70799999999999996</v>
      </c>
      <c r="H4960" s="9">
        <v>28815.7</v>
      </c>
      <c r="I4960" s="6">
        <v>1</v>
      </c>
      <c r="J4960" s="36" t="str">
        <f t="shared" si="77"/>
        <v>Alto</v>
      </c>
      <c r="K4960" s="6">
        <f>IF(OR(B4960="",D4960="",E4960="",F4960="",G4960="",H4960=""),1,0)</f>
        <v>0</v>
      </c>
      <c r="L4960" s="6">
        <f>IF(C4960&lt;Panorama_geral!$B$3,1,0)</f>
        <v>0</v>
      </c>
      <c r="M4960" s="36">
        <f>IF(D4960&gt;Educacao_infantil!$I$3,1,0)</f>
        <v>0</v>
      </c>
      <c r="N4960" s="7">
        <f>IF(I4960&lt;Educacao_infantil!$J$3,1,0)</f>
        <v>1</v>
      </c>
      <c r="O4960" s="22"/>
    </row>
    <row r="4961" spans="1:15" x14ac:dyDescent="0.25">
      <c r="A4961" s="5" t="s">
        <v>4401</v>
      </c>
      <c r="B4961" s="6" t="s">
        <v>16</v>
      </c>
      <c r="C4961" s="9" t="str">
        <f>VLOOKUP(B4961,'De-Para_Estado_Regiao'!$B$3:$C$29,2,0)</f>
        <v>Sudeste</v>
      </c>
      <c r="D4961" s="6">
        <v>91</v>
      </c>
      <c r="E4961" s="6">
        <v>0.67400000000000004</v>
      </c>
      <c r="F4961" s="6">
        <v>0.65800000000000003</v>
      </c>
      <c r="G4961" s="6">
        <v>0.57899999999999996</v>
      </c>
      <c r="H4961" s="6">
        <v>14627.83</v>
      </c>
      <c r="I4961" s="6">
        <v>0</v>
      </c>
      <c r="J4961" s="36" t="str">
        <f t="shared" si="77"/>
        <v>Médio</v>
      </c>
      <c r="K4961" s="6">
        <f>IF(OR(B4961="",D4961="",E4961="",F4961="",G4961="",H4961=""),1,0)</f>
        <v>0</v>
      </c>
      <c r="L4961" s="6">
        <f>IF(C4961&lt;Panorama_geral!$B$3,1,0)</f>
        <v>0</v>
      </c>
      <c r="M4961" s="36">
        <f>IF(D4961&gt;Educacao_infantil!$I$3,1,0)</f>
        <v>0</v>
      </c>
      <c r="N4961" s="7">
        <f>IF(I4961&lt;Educacao_infantil!$J$3,1,0)</f>
        <v>1</v>
      </c>
      <c r="O4961" s="22"/>
    </row>
    <row r="4962" spans="1:15" x14ac:dyDescent="0.25">
      <c r="A4962" s="8" t="s">
        <v>4402</v>
      </c>
      <c r="B4962" s="9" t="s">
        <v>31</v>
      </c>
      <c r="C4962" s="9" t="str">
        <f>VLOOKUP(B4962,'De-Para_Estado_Regiao'!$B$3:$C$29,2,0)</f>
        <v>Nordeste</v>
      </c>
      <c r="D4962" s="9">
        <v>320</v>
      </c>
      <c r="E4962" s="9">
        <v>0.59899999999999998</v>
      </c>
      <c r="F4962" s="9">
        <v>0.55000000000000004</v>
      </c>
      <c r="G4962" s="9">
        <v>0.50600000000000001</v>
      </c>
      <c r="H4962" s="9">
        <v>7095.89</v>
      </c>
      <c r="I4962" s="6">
        <v>1</v>
      </c>
      <c r="J4962" s="36" t="str">
        <f t="shared" si="77"/>
        <v>Médio</v>
      </c>
      <c r="K4962" s="6">
        <f>IF(OR(B4962="",D4962="",E4962="",F4962="",G4962="",H4962=""),1,0)</f>
        <v>0</v>
      </c>
      <c r="L4962" s="6">
        <f>IF(C4962&lt;Panorama_geral!$B$3,1,0)</f>
        <v>0</v>
      </c>
      <c r="M4962" s="36">
        <f>IF(D4962&gt;Educacao_infantil!$I$3,1,0)</f>
        <v>0</v>
      </c>
      <c r="N4962" s="7">
        <f>IF(I4962&lt;Educacao_infantil!$J$3,1,0)</f>
        <v>1</v>
      </c>
      <c r="O4962" s="22"/>
    </row>
    <row r="4963" spans="1:15" x14ac:dyDescent="0.25">
      <c r="A4963" s="8" t="s">
        <v>4404</v>
      </c>
      <c r="B4963" s="9" t="s">
        <v>7</v>
      </c>
      <c r="C4963" s="9" t="str">
        <f>VLOOKUP(B4963,'De-Para_Estado_Regiao'!$B$3:$C$29,2,0)</f>
        <v>Sudeste</v>
      </c>
      <c r="D4963" s="9">
        <v>57</v>
      </c>
      <c r="E4963" s="9">
        <v>0.73299999999999998</v>
      </c>
      <c r="F4963" s="9">
        <v>0.71199999999999997</v>
      </c>
      <c r="G4963" s="9">
        <v>0.68700000000000006</v>
      </c>
      <c r="H4963" s="9">
        <v>24072.47</v>
      </c>
      <c r="I4963" s="6">
        <v>0</v>
      </c>
      <c r="J4963" s="36" t="str">
        <f t="shared" si="77"/>
        <v>Alto</v>
      </c>
      <c r="K4963" s="6">
        <f>IF(OR(B4963="",D4963="",E4963="",F4963="",G4963="",H4963=""),1,0)</f>
        <v>0</v>
      </c>
      <c r="L4963" s="6">
        <f>IF(C4963&lt;Panorama_geral!$B$3,1,0)</f>
        <v>0</v>
      </c>
      <c r="M4963" s="36">
        <f>IF(D4963&gt;Educacao_infantil!$I$3,1,0)</f>
        <v>0</v>
      </c>
      <c r="N4963" s="7">
        <f>IF(I4963&lt;Educacao_infantil!$J$3,1,0)</f>
        <v>1</v>
      </c>
      <c r="O4963" s="22"/>
    </row>
    <row r="4964" spans="1:15" x14ac:dyDescent="0.25">
      <c r="A4964" s="5" t="s">
        <v>4405</v>
      </c>
      <c r="B4964" s="6" t="s">
        <v>118</v>
      </c>
      <c r="C4964" s="9" t="str">
        <f>VLOOKUP(B4964,'De-Para_Estado_Regiao'!$B$3:$C$29,2,0)</f>
        <v>Nordeste</v>
      </c>
      <c r="D4964" s="6">
        <v>377</v>
      </c>
      <c r="E4964" s="6">
        <v>0.628</v>
      </c>
      <c r="F4964" s="6">
        <v>0.57799999999999996</v>
      </c>
      <c r="G4964" s="6">
        <v>0.55000000000000004</v>
      </c>
      <c r="H4964" s="6">
        <v>8099.49</v>
      </c>
      <c r="I4964" s="6">
        <v>1</v>
      </c>
      <c r="J4964" s="36" t="str">
        <f t="shared" si="77"/>
        <v>Médio</v>
      </c>
      <c r="K4964" s="6">
        <f>IF(OR(B4964="",D4964="",E4964="",F4964="",G4964="",H4964=""),1,0)</f>
        <v>0</v>
      </c>
      <c r="L4964" s="6">
        <f>IF(C4964&lt;Panorama_geral!$B$3,1,0)</f>
        <v>0</v>
      </c>
      <c r="M4964" s="36">
        <f>IF(D4964&gt;Educacao_infantil!$I$3,1,0)</f>
        <v>0</v>
      </c>
      <c r="N4964" s="7">
        <f>IF(I4964&lt;Educacao_infantil!$J$3,1,0)</f>
        <v>1</v>
      </c>
      <c r="O4964" s="22"/>
    </row>
    <row r="4965" spans="1:15" x14ac:dyDescent="0.25">
      <c r="A4965" s="8" t="s">
        <v>4406</v>
      </c>
      <c r="B4965" s="9" t="s">
        <v>82</v>
      </c>
      <c r="C4965" s="9" t="str">
        <f>VLOOKUP(B4965,'De-Para_Estado_Regiao'!$B$3:$C$29,2,0)</f>
        <v>Nordeste</v>
      </c>
      <c r="D4965" s="9">
        <v>68</v>
      </c>
      <c r="E4965" s="9">
        <v>0.623</v>
      </c>
      <c r="F4965" s="9">
        <v>0.61699999999999999</v>
      </c>
      <c r="G4965" s="9">
        <v>0.502</v>
      </c>
      <c r="H4965" s="9">
        <v>10670.49</v>
      </c>
      <c r="I4965" s="6">
        <v>1</v>
      </c>
      <c r="J4965" s="36" t="str">
        <f t="shared" si="77"/>
        <v>Médio</v>
      </c>
      <c r="K4965" s="6">
        <f>IF(OR(B4965="",D4965="",E4965="",F4965="",G4965="",H4965=""),1,0)</f>
        <v>0</v>
      </c>
      <c r="L4965" s="6">
        <f>IF(C4965&lt;Panorama_geral!$B$3,1,0)</f>
        <v>0</v>
      </c>
      <c r="M4965" s="36">
        <f>IF(D4965&gt;Educacao_infantil!$I$3,1,0)</f>
        <v>0</v>
      </c>
      <c r="N4965" s="7">
        <f>IF(I4965&lt;Educacao_infantil!$J$3,1,0)</f>
        <v>1</v>
      </c>
      <c r="O4965" s="22"/>
    </row>
    <row r="4966" spans="1:15" x14ac:dyDescent="0.25">
      <c r="A4966" s="5" t="s">
        <v>4409</v>
      </c>
      <c r="B4966" s="6" t="s">
        <v>33</v>
      </c>
      <c r="C4966" s="9" t="str">
        <f>VLOOKUP(B4966,'De-Para_Estado_Regiao'!$B$3:$C$29,2,0)</f>
        <v>Centro-Oeste</v>
      </c>
      <c r="D4966" s="6">
        <v>44</v>
      </c>
      <c r="E4966" s="6">
        <v>0.60899999999999999</v>
      </c>
      <c r="F4966" s="6">
        <v>0.56899999999999995</v>
      </c>
      <c r="G4966" s="6">
        <v>0.48899999999999999</v>
      </c>
      <c r="H4966" s="6">
        <v>13710.48</v>
      </c>
      <c r="I4966" s="6">
        <v>1</v>
      </c>
      <c r="J4966" s="36" t="str">
        <f t="shared" si="77"/>
        <v>Médio</v>
      </c>
      <c r="K4966" s="6">
        <f>IF(OR(B4966="",D4966="",E4966="",F4966="",G4966="",H4966=""),1,0)</f>
        <v>0</v>
      </c>
      <c r="L4966" s="6">
        <f>IF(C4966&lt;Panorama_geral!$B$3,1,0)</f>
        <v>0</v>
      </c>
      <c r="M4966" s="36">
        <f>IF(D4966&gt;Educacao_infantil!$I$3,1,0)</f>
        <v>0</v>
      </c>
      <c r="N4966" s="7">
        <f>IF(I4966&lt;Educacao_infantil!$J$3,1,0)</f>
        <v>1</v>
      </c>
      <c r="O4966" s="22"/>
    </row>
    <row r="4967" spans="1:15" x14ac:dyDescent="0.25">
      <c r="A4967" s="5" t="s">
        <v>4410</v>
      </c>
      <c r="B4967" s="6" t="s">
        <v>16</v>
      </c>
      <c r="C4967" s="9" t="str">
        <f>VLOOKUP(B4967,'De-Para_Estado_Regiao'!$B$3:$C$29,2,0)</f>
        <v>Sudeste</v>
      </c>
      <c r="D4967" s="6">
        <v>111</v>
      </c>
      <c r="E4967" s="6">
        <v>0.70499999999999996</v>
      </c>
      <c r="F4967" s="6">
        <v>0.69499999999999995</v>
      </c>
      <c r="G4967" s="6">
        <v>0.58299999999999996</v>
      </c>
      <c r="H4967" s="6">
        <v>15085.67</v>
      </c>
      <c r="I4967" s="6">
        <v>1</v>
      </c>
      <c r="J4967" s="36" t="str">
        <f t="shared" si="77"/>
        <v>Alto</v>
      </c>
      <c r="K4967" s="6">
        <f>IF(OR(B4967="",D4967="",E4967="",F4967="",G4967="",H4967=""),1,0)</f>
        <v>0</v>
      </c>
      <c r="L4967" s="6">
        <f>IF(C4967&lt;Panorama_geral!$B$3,1,0)</f>
        <v>0</v>
      </c>
      <c r="M4967" s="36">
        <f>IF(D4967&gt;Educacao_infantil!$I$3,1,0)</f>
        <v>0</v>
      </c>
      <c r="N4967" s="7">
        <f>IF(I4967&lt;Educacao_infantil!$J$3,1,0)</f>
        <v>1</v>
      </c>
      <c r="O4967" s="22"/>
    </row>
    <row r="4968" spans="1:15" x14ac:dyDescent="0.25">
      <c r="A4968" s="8" t="s">
        <v>4411</v>
      </c>
      <c r="B4968" s="9" t="s">
        <v>114</v>
      </c>
      <c r="C4968" s="9" t="str">
        <f>VLOOKUP(B4968,'De-Para_Estado_Regiao'!$B$3:$C$29,2,0)</f>
        <v>Nordeste</v>
      </c>
      <c r="D4968" s="9">
        <v>129</v>
      </c>
      <c r="E4968" s="9">
        <v>0.59899999999999998</v>
      </c>
      <c r="F4968" s="9">
        <v>0.56000000000000005</v>
      </c>
      <c r="G4968" s="9">
        <v>0.53100000000000003</v>
      </c>
      <c r="H4968" s="9">
        <v>13864.16</v>
      </c>
      <c r="I4968" s="6">
        <v>0</v>
      </c>
      <c r="J4968" s="36" t="str">
        <f t="shared" si="77"/>
        <v>Médio</v>
      </c>
      <c r="K4968" s="6">
        <f>IF(OR(B4968="",D4968="",E4968="",F4968="",G4968="",H4968=""),1,0)</f>
        <v>0</v>
      </c>
      <c r="L4968" s="6">
        <f>IF(C4968&lt;Panorama_geral!$B$3,1,0)</f>
        <v>0</v>
      </c>
      <c r="M4968" s="36">
        <f>IF(D4968&gt;Educacao_infantil!$I$3,1,0)</f>
        <v>0</v>
      </c>
      <c r="N4968" s="7">
        <f>IF(I4968&lt;Educacao_infantil!$J$3,1,0)</f>
        <v>1</v>
      </c>
      <c r="O4968" s="22"/>
    </row>
    <row r="4969" spans="1:15" x14ac:dyDescent="0.25">
      <c r="A4969" s="5" t="s">
        <v>4412</v>
      </c>
      <c r="B4969" s="6" t="s">
        <v>16</v>
      </c>
      <c r="C4969" s="9" t="str">
        <f>VLOOKUP(B4969,'De-Para_Estado_Regiao'!$B$3:$C$29,2,0)</f>
        <v>Sudeste</v>
      </c>
      <c r="D4969" s="6">
        <v>89</v>
      </c>
      <c r="E4969" s="6">
        <v>0.66</v>
      </c>
      <c r="F4969" s="6">
        <v>0.63100000000000001</v>
      </c>
      <c r="G4969" s="6">
        <v>0.55200000000000005</v>
      </c>
      <c r="H4969" s="6">
        <v>16990.419999999998</v>
      </c>
      <c r="I4969" s="6">
        <v>6</v>
      </c>
      <c r="J4969" s="36" t="str">
        <f t="shared" si="77"/>
        <v>Médio</v>
      </c>
      <c r="K4969" s="6">
        <f>IF(OR(B4969="",D4969="",E4969="",F4969="",G4969="",H4969=""),1,0)</f>
        <v>0</v>
      </c>
      <c r="L4969" s="6">
        <f>IF(C4969&lt;Panorama_geral!$B$3,1,0)</f>
        <v>0</v>
      </c>
      <c r="M4969" s="36">
        <f>IF(D4969&gt;Educacao_infantil!$I$3,1,0)</f>
        <v>0</v>
      </c>
      <c r="N4969" s="7">
        <f>IF(I4969&lt;Educacao_infantil!$J$3,1,0)</f>
        <v>0</v>
      </c>
      <c r="O4969" s="22"/>
    </row>
    <row r="4970" spans="1:15" x14ac:dyDescent="0.25">
      <c r="A4970" s="8" t="s">
        <v>4413</v>
      </c>
      <c r="B4970" s="9" t="s">
        <v>16</v>
      </c>
      <c r="C4970" s="9" t="str">
        <f>VLOOKUP(B4970,'De-Para_Estado_Regiao'!$B$3:$C$29,2,0)</f>
        <v>Sudeste</v>
      </c>
      <c r="D4970" s="9">
        <v>111</v>
      </c>
      <c r="E4970" s="9">
        <v>0.67</v>
      </c>
      <c r="F4970" s="9">
        <v>0.627</v>
      </c>
      <c r="G4970" s="9">
        <v>0.59699999999999998</v>
      </c>
      <c r="H4970" s="9">
        <v>13257.19</v>
      </c>
      <c r="I4970" s="6">
        <v>1</v>
      </c>
      <c r="J4970" s="36" t="str">
        <f t="shared" si="77"/>
        <v>Médio</v>
      </c>
      <c r="K4970" s="6">
        <f>IF(OR(B4970="",D4970="",E4970="",F4970="",G4970="",H4970=""),1,0)</f>
        <v>0</v>
      </c>
      <c r="L4970" s="6">
        <f>IF(C4970&lt;Panorama_geral!$B$3,1,0)</f>
        <v>0</v>
      </c>
      <c r="M4970" s="36">
        <f>IF(D4970&gt;Educacao_infantil!$I$3,1,0)</f>
        <v>0</v>
      </c>
      <c r="N4970" s="7">
        <f>IF(I4970&lt;Educacao_infantil!$J$3,1,0)</f>
        <v>1</v>
      </c>
      <c r="O4970" s="22"/>
    </row>
    <row r="4971" spans="1:15" x14ac:dyDescent="0.25">
      <c r="A4971" s="5" t="s">
        <v>4414</v>
      </c>
      <c r="B4971" s="6" t="s">
        <v>16</v>
      </c>
      <c r="C4971" s="9" t="str">
        <f>VLOOKUP(B4971,'De-Para_Estado_Regiao'!$B$3:$C$29,2,0)</f>
        <v>Sudeste</v>
      </c>
      <c r="D4971" s="6">
        <v>99</v>
      </c>
      <c r="E4971" s="6">
        <v>0.64500000000000002</v>
      </c>
      <c r="F4971" s="6">
        <v>0.66500000000000004</v>
      </c>
      <c r="G4971" s="6">
        <v>0.47599999999999998</v>
      </c>
      <c r="H4971" s="6">
        <v>9799.43</v>
      </c>
      <c r="I4971" s="6">
        <v>2</v>
      </c>
      <c r="J4971" s="36" t="str">
        <f t="shared" si="77"/>
        <v>Médio</v>
      </c>
      <c r="K4971" s="6">
        <f>IF(OR(B4971="",D4971="",E4971="",F4971="",G4971="",H4971=""),1,0)</f>
        <v>0</v>
      </c>
      <c r="L4971" s="6">
        <f>IF(C4971&lt;Panorama_geral!$B$3,1,0)</f>
        <v>0</v>
      </c>
      <c r="M4971" s="36">
        <f>IF(D4971&gt;Educacao_infantil!$I$3,1,0)</f>
        <v>0</v>
      </c>
      <c r="N4971" s="7">
        <f>IF(I4971&lt;Educacao_infantil!$J$3,1,0)</f>
        <v>0</v>
      </c>
      <c r="O4971" s="22"/>
    </row>
    <row r="4972" spans="1:15" x14ac:dyDescent="0.25">
      <c r="A4972" s="8" t="s">
        <v>4415</v>
      </c>
      <c r="B4972" s="9" t="s">
        <v>16</v>
      </c>
      <c r="C4972" s="9" t="str">
        <f>VLOOKUP(B4972,'De-Para_Estado_Regiao'!$B$3:$C$29,2,0)</f>
        <v>Sudeste</v>
      </c>
      <c r="D4972" s="9">
        <v>92</v>
      </c>
      <c r="E4972" s="9">
        <v>0.61699999999999999</v>
      </c>
      <c r="F4972" s="9">
        <v>0.59599999999999997</v>
      </c>
      <c r="G4972" s="9">
        <v>0.49299999999999999</v>
      </c>
      <c r="H4972" s="9">
        <v>10474.27</v>
      </c>
      <c r="I4972" s="6">
        <v>2</v>
      </c>
      <c r="J4972" s="36" t="str">
        <f t="shared" si="77"/>
        <v>Médio</v>
      </c>
      <c r="K4972" s="6">
        <f>IF(OR(B4972="",D4972="",E4972="",F4972="",G4972="",H4972=""),1,0)</f>
        <v>0</v>
      </c>
      <c r="L4972" s="6">
        <f>IF(C4972&lt;Panorama_geral!$B$3,1,0)</f>
        <v>0</v>
      </c>
      <c r="M4972" s="36">
        <f>IF(D4972&gt;Educacao_infantil!$I$3,1,0)</f>
        <v>0</v>
      </c>
      <c r="N4972" s="7">
        <f>IF(I4972&lt;Educacao_infantil!$J$3,1,0)</f>
        <v>0</v>
      </c>
      <c r="O4972" s="22"/>
    </row>
    <row r="4973" spans="1:15" x14ac:dyDescent="0.25">
      <c r="A4973" s="5" t="s">
        <v>4416</v>
      </c>
      <c r="B4973" s="6" t="s">
        <v>7</v>
      </c>
      <c r="C4973" s="9" t="str">
        <f>VLOOKUP(B4973,'De-Para_Estado_Regiao'!$B$3:$C$29,2,0)</f>
        <v>Sudeste</v>
      </c>
      <c r="D4973" s="6">
        <v>81</v>
      </c>
      <c r="E4973" s="6">
        <v>0.69799999999999995</v>
      </c>
      <c r="F4973" s="6">
        <v>0.63500000000000001</v>
      </c>
      <c r="G4973" s="6">
        <v>0.67300000000000004</v>
      </c>
      <c r="H4973" s="6">
        <v>14880.43</v>
      </c>
      <c r="I4973" s="6">
        <v>1</v>
      </c>
      <c r="J4973" s="36" t="str">
        <f t="shared" si="77"/>
        <v>Médio</v>
      </c>
      <c r="K4973" s="6">
        <f>IF(OR(B4973="",D4973="",E4973="",F4973="",G4973="",H4973=""),1,0)</f>
        <v>0</v>
      </c>
      <c r="L4973" s="6">
        <f>IF(C4973&lt;Panorama_geral!$B$3,1,0)</f>
        <v>0</v>
      </c>
      <c r="M4973" s="36">
        <f>IF(D4973&gt;Educacao_infantil!$I$3,1,0)</f>
        <v>0</v>
      </c>
      <c r="N4973" s="7">
        <f>IF(I4973&lt;Educacao_infantil!$J$3,1,0)</f>
        <v>1</v>
      </c>
      <c r="O4973" s="22"/>
    </row>
    <row r="4974" spans="1:15" x14ac:dyDescent="0.25">
      <c r="A4974" s="8" t="s">
        <v>4417</v>
      </c>
      <c r="B4974" s="9" t="s">
        <v>14</v>
      </c>
      <c r="C4974" s="9" t="str">
        <f>VLOOKUP(B4974,'De-Para_Estado_Regiao'!$B$3:$C$29,2,0)</f>
        <v>Sul</v>
      </c>
      <c r="D4974" s="9">
        <v>20</v>
      </c>
      <c r="E4974" s="9">
        <v>0.66900000000000004</v>
      </c>
      <c r="F4974" s="9">
        <v>0.75600000000000001</v>
      </c>
      <c r="G4974" s="9">
        <v>0.46100000000000002</v>
      </c>
      <c r="H4974" s="9">
        <v>17470.759999999998</v>
      </c>
      <c r="I4974" s="6">
        <v>0</v>
      </c>
      <c r="J4974" s="36" t="str">
        <f t="shared" si="77"/>
        <v>Médio</v>
      </c>
      <c r="K4974" s="6">
        <f>IF(OR(B4974="",D4974="",E4974="",F4974="",G4974="",H4974=""),1,0)</f>
        <v>0</v>
      </c>
      <c r="L4974" s="6">
        <f>IF(C4974&lt;Panorama_geral!$B$3,1,0)</f>
        <v>0</v>
      </c>
      <c r="M4974" s="36">
        <f>IF(D4974&gt;Educacao_infantil!$I$3,1,0)</f>
        <v>0</v>
      </c>
      <c r="N4974" s="7">
        <f>IF(I4974&lt;Educacao_infantil!$J$3,1,0)</f>
        <v>1</v>
      </c>
      <c r="O4974" s="22"/>
    </row>
    <row r="4975" spans="1:15" x14ac:dyDescent="0.25">
      <c r="A4975" s="5" t="s">
        <v>4418</v>
      </c>
      <c r="B4975" s="6" t="s">
        <v>31</v>
      </c>
      <c r="C4975" s="9" t="str">
        <f>VLOOKUP(B4975,'De-Para_Estado_Regiao'!$B$3:$C$29,2,0)</f>
        <v>Nordeste</v>
      </c>
      <c r="D4975" s="6">
        <v>220</v>
      </c>
      <c r="E4975" s="6">
        <v>0.61799999999999999</v>
      </c>
      <c r="F4975" s="6">
        <v>0.56499999999999995</v>
      </c>
      <c r="G4975" s="6">
        <v>0.56399999999999995</v>
      </c>
      <c r="H4975" s="6">
        <v>6495.42</v>
      </c>
      <c r="I4975" s="6">
        <v>1</v>
      </c>
      <c r="J4975" s="36" t="str">
        <f t="shared" si="77"/>
        <v>Médio</v>
      </c>
      <c r="K4975" s="6">
        <f>IF(OR(B4975="",D4975="",E4975="",F4975="",G4975="",H4975=""),1,0)</f>
        <v>0</v>
      </c>
      <c r="L4975" s="6">
        <f>IF(C4975&lt;Panorama_geral!$B$3,1,0)</f>
        <v>0</v>
      </c>
      <c r="M4975" s="36">
        <f>IF(D4975&gt;Educacao_infantil!$I$3,1,0)</f>
        <v>0</v>
      </c>
      <c r="N4975" s="7">
        <f>IF(I4975&lt;Educacao_infantil!$J$3,1,0)</f>
        <v>1</v>
      </c>
      <c r="O4975" s="22"/>
    </row>
    <row r="4976" spans="1:15" x14ac:dyDescent="0.25">
      <c r="A4976" s="8" t="s">
        <v>4419</v>
      </c>
      <c r="B4976" s="9" t="s">
        <v>82</v>
      </c>
      <c r="C4976" s="9" t="str">
        <f>VLOOKUP(B4976,'De-Para_Estado_Regiao'!$B$3:$C$29,2,0)</f>
        <v>Nordeste</v>
      </c>
      <c r="D4976" s="9">
        <v>263</v>
      </c>
      <c r="E4976" s="9">
        <v>0.61</v>
      </c>
      <c r="F4976" s="9">
        <v>0.57499999999999996</v>
      </c>
      <c r="G4976" s="9">
        <v>0.496</v>
      </c>
      <c r="H4976" s="9">
        <v>8163.64</v>
      </c>
      <c r="I4976" s="6">
        <v>1</v>
      </c>
      <c r="J4976" s="36" t="str">
        <f t="shared" si="77"/>
        <v>Médio</v>
      </c>
      <c r="K4976" s="6">
        <f>IF(OR(B4976="",D4976="",E4976="",F4976="",G4976="",H4976=""),1,0)</f>
        <v>0</v>
      </c>
      <c r="L4976" s="6">
        <f>IF(C4976&lt;Panorama_geral!$B$3,1,0)</f>
        <v>0</v>
      </c>
      <c r="M4976" s="36">
        <f>IF(D4976&gt;Educacao_infantil!$I$3,1,0)</f>
        <v>0</v>
      </c>
      <c r="N4976" s="7">
        <f>IF(I4976&lt;Educacao_infantil!$J$3,1,0)</f>
        <v>1</v>
      </c>
      <c r="O4976" s="22"/>
    </row>
    <row r="4977" spans="1:15" x14ac:dyDescent="0.25">
      <c r="A4977" s="5" t="s">
        <v>4420</v>
      </c>
      <c r="B4977" s="6" t="s">
        <v>7</v>
      </c>
      <c r="C4977" s="9" t="str">
        <f>VLOOKUP(B4977,'De-Para_Estado_Regiao'!$B$3:$C$29,2,0)</f>
        <v>Sudeste</v>
      </c>
      <c r="D4977" s="6">
        <v>83</v>
      </c>
      <c r="E4977" s="6">
        <v>0.74299999999999999</v>
      </c>
      <c r="F4977" s="6">
        <v>0.71899999999999997</v>
      </c>
      <c r="G4977" s="6">
        <v>0.68600000000000005</v>
      </c>
      <c r="H4977" s="6">
        <v>24046.86</v>
      </c>
      <c r="I4977" s="6">
        <v>0</v>
      </c>
      <c r="J4977" s="36" t="str">
        <f t="shared" si="77"/>
        <v>Alto</v>
      </c>
      <c r="K4977" s="6">
        <f>IF(OR(B4977="",D4977="",E4977="",F4977="",G4977="",H4977=""),1,0)</f>
        <v>0</v>
      </c>
      <c r="L4977" s="6">
        <f>IF(C4977&lt;Panorama_geral!$B$3,1,0)</f>
        <v>0</v>
      </c>
      <c r="M4977" s="36">
        <f>IF(D4977&gt;Educacao_infantil!$I$3,1,0)</f>
        <v>0</v>
      </c>
      <c r="N4977" s="7">
        <f>IF(I4977&lt;Educacao_infantil!$J$3,1,0)</f>
        <v>1</v>
      </c>
      <c r="O4977" s="22"/>
    </row>
    <row r="4978" spans="1:15" x14ac:dyDescent="0.25">
      <c r="A4978" s="8" t="s">
        <v>4421</v>
      </c>
      <c r="B4978" s="9" t="s">
        <v>72</v>
      </c>
      <c r="C4978" s="9" t="str">
        <f>VLOOKUP(B4978,'De-Para_Estado_Regiao'!$B$3:$C$29,2,0)</f>
        <v>Nordeste</v>
      </c>
      <c r="D4978" s="9">
        <v>150</v>
      </c>
      <c r="E4978" s="9">
        <v>0.621</v>
      </c>
      <c r="F4978" s="9">
        <v>0.56699999999999995</v>
      </c>
      <c r="G4978" s="9">
        <v>0.56599999999999995</v>
      </c>
      <c r="H4978" s="9">
        <v>7015.53</v>
      </c>
      <c r="I4978" s="6">
        <v>3</v>
      </c>
      <c r="J4978" s="36" t="str">
        <f t="shared" si="77"/>
        <v>Médio</v>
      </c>
      <c r="K4978" s="6">
        <f>IF(OR(B4978="",D4978="",E4978="",F4978="",G4978="",H4978=""),1,0)</f>
        <v>0</v>
      </c>
      <c r="L4978" s="6">
        <f>IF(C4978&lt;Panorama_geral!$B$3,1,0)</f>
        <v>0</v>
      </c>
      <c r="M4978" s="36">
        <f>IF(D4978&gt;Educacao_infantil!$I$3,1,0)</f>
        <v>0</v>
      </c>
      <c r="N4978" s="7">
        <f>IF(I4978&lt;Educacao_infantil!$J$3,1,0)</f>
        <v>0</v>
      </c>
      <c r="O4978" s="22"/>
    </row>
    <row r="4979" spans="1:15" x14ac:dyDescent="0.25">
      <c r="A4979" s="5" t="s">
        <v>3125</v>
      </c>
      <c r="B4979" s="6" t="s">
        <v>111</v>
      </c>
      <c r="C4979" s="9" t="str">
        <f>VLOOKUP(B4979,'De-Para_Estado_Regiao'!$B$3:$C$29,2,0)</f>
        <v>Norte</v>
      </c>
      <c r="D4979" s="6">
        <v>201</v>
      </c>
      <c r="E4979" s="6">
        <v>0.66900000000000004</v>
      </c>
      <c r="F4979" s="6">
        <v>0.628</v>
      </c>
      <c r="G4979" s="6">
        <v>0.58199999999999996</v>
      </c>
      <c r="H4979" s="6">
        <v>13487.79</v>
      </c>
      <c r="I4979" s="6">
        <v>0</v>
      </c>
      <c r="J4979" s="36" t="str">
        <f t="shared" si="77"/>
        <v>Médio</v>
      </c>
      <c r="K4979" s="6">
        <f>IF(OR(B4979="",D4979="",E4979="",F4979="",G4979="",H4979=""),1,0)</f>
        <v>0</v>
      </c>
      <c r="L4979" s="6">
        <f>IF(C4979&lt;Panorama_geral!$B$3,1,0)</f>
        <v>0</v>
      </c>
      <c r="M4979" s="36">
        <f>IF(D4979&gt;Educacao_infantil!$I$3,1,0)</f>
        <v>0</v>
      </c>
      <c r="N4979" s="7">
        <f>IF(I4979&lt;Educacao_infantil!$J$3,1,0)</f>
        <v>1</v>
      </c>
      <c r="O4979" s="22"/>
    </row>
    <row r="4980" spans="1:15" x14ac:dyDescent="0.25">
      <c r="A4980" s="5" t="s">
        <v>4423</v>
      </c>
      <c r="B4980" s="6" t="s">
        <v>33</v>
      </c>
      <c r="C4980" s="9" t="str">
        <f>VLOOKUP(B4980,'De-Para_Estado_Regiao'!$B$3:$C$29,2,0)</f>
        <v>Centro-Oeste</v>
      </c>
      <c r="D4980" s="6">
        <v>123</v>
      </c>
      <c r="E4980" s="6">
        <v>0.68400000000000005</v>
      </c>
      <c r="F4980" s="6">
        <v>0.67300000000000004</v>
      </c>
      <c r="G4980" s="6">
        <v>0.57899999999999996</v>
      </c>
      <c r="H4980" s="6">
        <v>14953.82</v>
      </c>
      <c r="I4980" s="6">
        <v>1</v>
      </c>
      <c r="J4980" s="36" t="str">
        <f t="shared" si="77"/>
        <v>Médio</v>
      </c>
      <c r="K4980" s="6">
        <f>IF(OR(B4980="",D4980="",E4980="",F4980="",G4980="",H4980=""),1,0)</f>
        <v>0</v>
      </c>
      <c r="L4980" s="6">
        <f>IF(C4980&lt;Panorama_geral!$B$3,1,0)</f>
        <v>0</v>
      </c>
      <c r="M4980" s="36">
        <f>IF(D4980&gt;Educacao_infantil!$I$3,1,0)</f>
        <v>0</v>
      </c>
      <c r="N4980" s="7">
        <f>IF(I4980&lt;Educacao_infantil!$J$3,1,0)</f>
        <v>1</v>
      </c>
      <c r="O4980" s="22"/>
    </row>
    <row r="4981" spans="1:15" x14ac:dyDescent="0.25">
      <c r="A4981" s="5" t="s">
        <v>4425</v>
      </c>
      <c r="B4981" s="6" t="s">
        <v>16</v>
      </c>
      <c r="C4981" s="9" t="str">
        <f>VLOOKUP(B4981,'De-Para_Estado_Regiao'!$B$3:$C$29,2,0)</f>
        <v>Sudeste</v>
      </c>
      <c r="D4981" s="6">
        <v>121</v>
      </c>
      <c r="E4981" s="6">
        <v>0.63700000000000001</v>
      </c>
      <c r="F4981" s="6">
        <v>0.61599999999999999</v>
      </c>
      <c r="G4981" s="6">
        <v>0.51700000000000002</v>
      </c>
      <c r="H4981" s="6">
        <v>10932.95</v>
      </c>
      <c r="I4981" s="6">
        <v>1</v>
      </c>
      <c r="J4981" s="36" t="str">
        <f t="shared" si="77"/>
        <v>Médio</v>
      </c>
      <c r="K4981" s="6">
        <f>IF(OR(B4981="",D4981="",E4981="",F4981="",G4981="",H4981=""),1,0)</f>
        <v>0</v>
      </c>
      <c r="L4981" s="6">
        <f>IF(C4981&lt;Panorama_geral!$B$3,1,0)</f>
        <v>0</v>
      </c>
      <c r="M4981" s="36">
        <f>IF(D4981&gt;Educacao_infantil!$I$3,1,0)</f>
        <v>0</v>
      </c>
      <c r="N4981" s="7">
        <f>IF(I4981&lt;Educacao_infantil!$J$3,1,0)</f>
        <v>1</v>
      </c>
      <c r="O4981" s="22"/>
    </row>
    <row r="4982" spans="1:15" x14ac:dyDescent="0.25">
      <c r="A4982" s="8" t="s">
        <v>4426</v>
      </c>
      <c r="B4982" s="9" t="s">
        <v>14</v>
      </c>
      <c r="C4982" s="9" t="str">
        <f>VLOOKUP(B4982,'De-Para_Estado_Regiao'!$B$3:$C$29,2,0)</f>
        <v>Sul</v>
      </c>
      <c r="D4982" s="9">
        <v>15</v>
      </c>
      <c r="E4982" s="9">
        <v>0.72299999999999998</v>
      </c>
      <c r="F4982" s="9">
        <v>0.70299999999999996</v>
      </c>
      <c r="G4982" s="9">
        <v>0.63800000000000001</v>
      </c>
      <c r="H4982" s="9">
        <v>25997.4</v>
      </c>
      <c r="I4982" s="6">
        <v>4</v>
      </c>
      <c r="J4982" s="36" t="str">
        <f t="shared" si="77"/>
        <v>Alto</v>
      </c>
      <c r="K4982" s="6">
        <f>IF(OR(B4982="",D4982="",E4982="",F4982="",G4982="",H4982=""),1,0)</f>
        <v>0</v>
      </c>
      <c r="L4982" s="6">
        <f>IF(C4982&lt;Panorama_geral!$B$3,1,0)</f>
        <v>0</v>
      </c>
      <c r="M4982" s="36">
        <f>IF(D4982&gt;Educacao_infantil!$I$3,1,0)</f>
        <v>0</v>
      </c>
      <c r="N4982" s="7">
        <f>IF(I4982&lt;Educacao_infantil!$J$3,1,0)</f>
        <v>0</v>
      </c>
      <c r="O4982" s="22"/>
    </row>
    <row r="4983" spans="1:15" x14ac:dyDescent="0.25">
      <c r="A4983" s="5" t="s">
        <v>4427</v>
      </c>
      <c r="B4983" s="6" t="s">
        <v>16</v>
      </c>
      <c r="C4983" s="9" t="str">
        <f>VLOOKUP(B4983,'De-Para_Estado_Regiao'!$B$3:$C$29,2,0)</f>
        <v>Sudeste</v>
      </c>
      <c r="D4983" s="6">
        <v>71</v>
      </c>
      <c r="E4983" s="6">
        <v>0.65</v>
      </c>
      <c r="F4983" s="6">
        <v>0.66700000000000004</v>
      </c>
      <c r="G4983" s="6">
        <v>0.49199999999999999</v>
      </c>
      <c r="H4983" s="6">
        <v>10865.17</v>
      </c>
      <c r="I4983" s="6">
        <v>1</v>
      </c>
      <c r="J4983" s="36" t="str">
        <f t="shared" si="77"/>
        <v>Médio</v>
      </c>
      <c r="K4983" s="6">
        <f>IF(OR(B4983="",D4983="",E4983="",F4983="",G4983="",H4983=""),1,0)</f>
        <v>0</v>
      </c>
      <c r="L4983" s="6">
        <f>IF(C4983&lt;Panorama_geral!$B$3,1,0)</f>
        <v>0</v>
      </c>
      <c r="M4983" s="36">
        <f>IF(D4983&gt;Educacao_infantil!$I$3,1,0)</f>
        <v>0</v>
      </c>
      <c r="N4983" s="7">
        <f>IF(I4983&lt;Educacao_infantil!$J$3,1,0)</f>
        <v>1</v>
      </c>
      <c r="O4983" s="22"/>
    </row>
    <row r="4984" spans="1:15" x14ac:dyDescent="0.25">
      <c r="A4984" s="8" t="s">
        <v>1186</v>
      </c>
      <c r="B4984" s="9" t="s">
        <v>82</v>
      </c>
      <c r="C4984" s="9" t="str">
        <f>VLOOKUP(B4984,'De-Para_Estado_Regiao'!$B$3:$C$29,2,0)</f>
        <v>Nordeste</v>
      </c>
      <c r="D4984" s="9">
        <v>164</v>
      </c>
      <c r="E4984" s="9">
        <v>0.61799999999999999</v>
      </c>
      <c r="F4984" s="9">
        <v>0.57799999999999996</v>
      </c>
      <c r="G4984" s="9">
        <v>0.52300000000000002</v>
      </c>
      <c r="H4984" s="9">
        <v>7632.75</v>
      </c>
      <c r="I4984" s="6">
        <v>3</v>
      </c>
      <c r="J4984" s="36" t="str">
        <f t="shared" si="77"/>
        <v>Médio</v>
      </c>
      <c r="K4984" s="6">
        <f>IF(OR(B4984="",D4984="",E4984="",F4984="",G4984="",H4984=""),1,0)</f>
        <v>0</v>
      </c>
      <c r="L4984" s="6">
        <f>IF(C4984&lt;Panorama_geral!$B$3,1,0)</f>
        <v>0</v>
      </c>
      <c r="M4984" s="36">
        <f>IF(D4984&gt;Educacao_infantil!$I$3,1,0)</f>
        <v>0</v>
      </c>
      <c r="N4984" s="7">
        <f>IF(I4984&lt;Educacao_infantil!$J$3,1,0)</f>
        <v>0</v>
      </c>
      <c r="O4984" s="22"/>
    </row>
    <row r="4985" spans="1:15" x14ac:dyDescent="0.25">
      <c r="A4985" s="5" t="s">
        <v>4428</v>
      </c>
      <c r="B4985" s="6" t="s">
        <v>22</v>
      </c>
      <c r="C4985" s="9" t="str">
        <f>VLOOKUP(B4985,'De-Para_Estado_Regiao'!$B$3:$C$29,2,0)</f>
        <v>Sul</v>
      </c>
      <c r="D4985" s="6">
        <v>55</v>
      </c>
      <c r="E4985" s="6">
        <v>0.72499999999999998</v>
      </c>
      <c r="F4985" s="6">
        <v>0.72099999999999997</v>
      </c>
      <c r="G4985" s="6">
        <v>0.64</v>
      </c>
      <c r="H4985" s="6">
        <v>22979.56</v>
      </c>
      <c r="I4985" s="6">
        <v>1</v>
      </c>
      <c r="J4985" s="36" t="str">
        <f t="shared" si="77"/>
        <v>Alto</v>
      </c>
      <c r="K4985" s="6">
        <f>IF(OR(B4985="",D4985="",E4985="",F4985="",G4985="",H4985=""),1,0)</f>
        <v>0</v>
      </c>
      <c r="L4985" s="6">
        <f>IF(C4985&lt;Panorama_geral!$B$3,1,0)</f>
        <v>0</v>
      </c>
      <c r="M4985" s="36">
        <f>IF(D4985&gt;Educacao_infantil!$I$3,1,0)</f>
        <v>0</v>
      </c>
      <c r="N4985" s="7">
        <f>IF(I4985&lt;Educacao_infantil!$J$3,1,0)</f>
        <v>1</v>
      </c>
      <c r="O4985" s="22"/>
    </row>
    <row r="4986" spans="1:15" x14ac:dyDescent="0.25">
      <c r="A4986" s="5" t="s">
        <v>4430</v>
      </c>
      <c r="B4986" s="6" t="s">
        <v>16</v>
      </c>
      <c r="C4986" s="9" t="str">
        <f>VLOOKUP(B4986,'De-Para_Estado_Regiao'!$B$3:$C$29,2,0)</f>
        <v>Sudeste</v>
      </c>
      <c r="D4986" s="6">
        <v>110</v>
      </c>
      <c r="E4986" s="6">
        <v>0.68</v>
      </c>
      <c r="F4986" s="6">
        <v>0.66600000000000004</v>
      </c>
      <c r="G4986" s="6">
        <v>0.57799999999999996</v>
      </c>
      <c r="H4986" s="6">
        <v>12562.98</v>
      </c>
      <c r="I4986" s="6">
        <v>1</v>
      </c>
      <c r="J4986" s="36" t="str">
        <f t="shared" si="77"/>
        <v>Médio</v>
      </c>
      <c r="K4986" s="6">
        <f>IF(OR(B4986="",D4986="",E4986="",F4986="",G4986="",H4986=""),1,0)</f>
        <v>0</v>
      </c>
      <c r="L4986" s="6">
        <f>IF(C4986&lt;Panorama_geral!$B$3,1,0)</f>
        <v>0</v>
      </c>
      <c r="M4986" s="36">
        <f>IF(D4986&gt;Educacao_infantil!$I$3,1,0)</f>
        <v>0</v>
      </c>
      <c r="N4986" s="7">
        <f>IF(I4986&lt;Educacao_infantil!$J$3,1,0)</f>
        <v>1</v>
      </c>
      <c r="O4986" s="22"/>
    </row>
    <row r="4987" spans="1:15" x14ac:dyDescent="0.25">
      <c r="A4987" s="8" t="s">
        <v>4431</v>
      </c>
      <c r="B4987" s="9" t="s">
        <v>14</v>
      </c>
      <c r="C4987" s="9" t="str">
        <f>VLOOKUP(B4987,'De-Para_Estado_Regiao'!$B$3:$C$29,2,0)</f>
        <v>Sul</v>
      </c>
      <c r="D4987" s="9">
        <v>26</v>
      </c>
      <c r="E4987" s="9">
        <v>0.66400000000000003</v>
      </c>
      <c r="F4987" s="9">
        <v>0.70899999999999996</v>
      </c>
      <c r="G4987" s="9">
        <v>0.495</v>
      </c>
      <c r="H4987" s="9">
        <v>21704.43</v>
      </c>
      <c r="I4987" s="6">
        <v>5</v>
      </c>
      <c r="J4987" s="36" t="str">
        <f t="shared" si="77"/>
        <v>Médio</v>
      </c>
      <c r="K4987" s="6">
        <f>IF(OR(B4987="",D4987="",E4987="",F4987="",G4987="",H4987=""),1,0)</f>
        <v>0</v>
      </c>
      <c r="L4987" s="6">
        <f>IF(C4987&lt;Panorama_geral!$B$3,1,0)</f>
        <v>0</v>
      </c>
      <c r="M4987" s="36">
        <f>IF(D4987&gt;Educacao_infantil!$I$3,1,0)</f>
        <v>0</v>
      </c>
      <c r="N4987" s="7">
        <f>IF(I4987&lt;Educacao_infantil!$J$3,1,0)</f>
        <v>0</v>
      </c>
      <c r="O4987" s="22"/>
    </row>
    <row r="4988" spans="1:15" x14ac:dyDescent="0.25">
      <c r="A4988" s="5" t="s">
        <v>4432</v>
      </c>
      <c r="B4988" s="6" t="s">
        <v>33</v>
      </c>
      <c r="C4988" s="9" t="str">
        <f>VLOOKUP(B4988,'De-Para_Estado_Regiao'!$B$3:$C$29,2,0)</f>
        <v>Centro-Oeste</v>
      </c>
      <c r="D4988" s="6">
        <v>67</v>
      </c>
      <c r="E4988" s="6">
        <v>0.73</v>
      </c>
      <c r="F4988" s="6">
        <v>0.66300000000000003</v>
      </c>
      <c r="G4988" s="6">
        <v>0.69599999999999995</v>
      </c>
      <c r="H4988" s="6">
        <v>19679.009999999998</v>
      </c>
      <c r="I4988" s="6">
        <v>2</v>
      </c>
      <c r="J4988" s="36" t="str">
        <f t="shared" si="77"/>
        <v>Alto</v>
      </c>
      <c r="K4988" s="6">
        <f>IF(OR(B4988="",D4988="",E4988="",F4988="",G4988="",H4988=""),1,0)</f>
        <v>0</v>
      </c>
      <c r="L4988" s="6">
        <f>IF(C4988&lt;Panorama_geral!$B$3,1,0)</f>
        <v>0</v>
      </c>
      <c r="M4988" s="36">
        <f>IF(D4988&gt;Educacao_infantil!$I$3,1,0)</f>
        <v>0</v>
      </c>
      <c r="N4988" s="7">
        <f>IF(I4988&lt;Educacao_infantil!$J$3,1,0)</f>
        <v>0</v>
      </c>
      <c r="O4988" s="22"/>
    </row>
    <row r="4989" spans="1:15" x14ac:dyDescent="0.25">
      <c r="A4989" s="8" t="s">
        <v>4433</v>
      </c>
      <c r="B4989" s="9" t="s">
        <v>16</v>
      </c>
      <c r="C4989" s="9" t="str">
        <f>VLOOKUP(B4989,'De-Para_Estado_Regiao'!$B$3:$C$29,2,0)</f>
        <v>Sudeste</v>
      </c>
      <c r="D4989" s="9">
        <v>209</v>
      </c>
      <c r="E4989" s="9">
        <v>0.61399999999999999</v>
      </c>
      <c r="F4989" s="9">
        <v>0.56799999999999995</v>
      </c>
      <c r="G4989" s="9">
        <v>0.50900000000000001</v>
      </c>
      <c r="H4989" s="9">
        <v>7436.38</v>
      </c>
      <c r="I4989" s="6">
        <v>6</v>
      </c>
      <c r="J4989" s="36" t="str">
        <f t="shared" si="77"/>
        <v>Médio</v>
      </c>
      <c r="K4989" s="6">
        <f>IF(OR(B4989="",D4989="",E4989="",F4989="",G4989="",H4989=""),1,0)</f>
        <v>0</v>
      </c>
      <c r="L4989" s="6">
        <f>IF(C4989&lt;Panorama_geral!$B$3,1,0)</f>
        <v>0</v>
      </c>
      <c r="M4989" s="36">
        <f>IF(D4989&gt;Educacao_infantil!$I$3,1,0)</f>
        <v>0</v>
      </c>
      <c r="N4989" s="7">
        <f>IF(I4989&lt;Educacao_infantil!$J$3,1,0)</f>
        <v>0</v>
      </c>
      <c r="O4989" s="22"/>
    </row>
    <row r="4990" spans="1:15" x14ac:dyDescent="0.25">
      <c r="A4990" s="8" t="s">
        <v>4435</v>
      </c>
      <c r="B4990" s="9" t="s">
        <v>59</v>
      </c>
      <c r="C4990" s="9" t="str">
        <f>VLOOKUP(B4990,'De-Para_Estado_Regiao'!$B$3:$C$29,2,0)</f>
        <v>Sul</v>
      </c>
      <c r="D4990" s="9">
        <v>47</v>
      </c>
      <c r="E4990" s="9">
        <v>0.65300000000000002</v>
      </c>
      <c r="F4990" s="9">
        <v>0.65200000000000002</v>
      </c>
      <c r="G4990" s="9">
        <v>0.53</v>
      </c>
      <c r="H4990" s="9">
        <v>20094.07</v>
      </c>
      <c r="I4990" s="6">
        <v>1</v>
      </c>
      <c r="J4990" s="36" t="str">
        <f t="shared" si="77"/>
        <v>Médio</v>
      </c>
      <c r="K4990" s="6">
        <f>IF(OR(B4990="",D4990="",E4990="",F4990="",G4990="",H4990=""),1,0)</f>
        <v>0</v>
      </c>
      <c r="L4990" s="6">
        <f>IF(C4990&lt;Panorama_geral!$B$3,1,0)</f>
        <v>0</v>
      </c>
      <c r="M4990" s="36">
        <f>IF(D4990&gt;Educacao_infantil!$I$3,1,0)</f>
        <v>0</v>
      </c>
      <c r="N4990" s="7">
        <f>IF(I4990&lt;Educacao_infantil!$J$3,1,0)</f>
        <v>1</v>
      </c>
      <c r="O4990" s="22"/>
    </row>
    <row r="4991" spans="1:15" x14ac:dyDescent="0.25">
      <c r="A4991" s="5" t="s">
        <v>4436</v>
      </c>
      <c r="B4991" s="6" t="s">
        <v>111</v>
      </c>
      <c r="C4991" s="9" t="str">
        <f>VLOOKUP(B4991,'De-Para_Estado_Regiao'!$B$3:$C$29,2,0)</f>
        <v>Norte</v>
      </c>
      <c r="D4991" s="6">
        <v>165</v>
      </c>
      <c r="E4991" s="6">
        <v>0.66</v>
      </c>
      <c r="F4991" s="6">
        <v>0.58199999999999996</v>
      </c>
      <c r="G4991" s="6">
        <v>0.628</v>
      </c>
      <c r="H4991" s="6">
        <v>12006.92</v>
      </c>
      <c r="I4991" s="6">
        <v>0</v>
      </c>
      <c r="J4991" s="36" t="str">
        <f t="shared" si="77"/>
        <v>Médio</v>
      </c>
      <c r="K4991" s="6">
        <f>IF(OR(B4991="",D4991="",E4991="",F4991="",G4991="",H4991=""),1,0)</f>
        <v>0</v>
      </c>
      <c r="L4991" s="6">
        <f>IF(C4991&lt;Panorama_geral!$B$3,1,0)</f>
        <v>0</v>
      </c>
      <c r="M4991" s="36">
        <f>IF(D4991&gt;Educacao_infantil!$I$3,1,0)</f>
        <v>0</v>
      </c>
      <c r="N4991" s="7">
        <f>IF(I4991&lt;Educacao_infantil!$J$3,1,0)</f>
        <v>1</v>
      </c>
      <c r="O4991" s="22"/>
    </row>
    <row r="4992" spans="1:15" x14ac:dyDescent="0.25">
      <c r="A4992" s="8" t="s">
        <v>4437</v>
      </c>
      <c r="B4992" s="9" t="s">
        <v>33</v>
      </c>
      <c r="C4992" s="9" t="str">
        <f>VLOOKUP(B4992,'De-Para_Estado_Regiao'!$B$3:$C$29,2,0)</f>
        <v>Centro-Oeste</v>
      </c>
      <c r="D4992" s="9">
        <v>138</v>
      </c>
      <c r="E4992" s="9">
        <v>0.63100000000000001</v>
      </c>
      <c r="F4992" s="9">
        <v>0.64400000000000002</v>
      </c>
      <c r="G4992" s="9">
        <v>0.47599999999999998</v>
      </c>
      <c r="H4992" s="9">
        <v>13341.5</v>
      </c>
      <c r="I4992" s="6">
        <v>2</v>
      </c>
      <c r="J4992" s="36" t="str">
        <f t="shared" si="77"/>
        <v>Médio</v>
      </c>
      <c r="K4992" s="6">
        <f>IF(OR(B4992="",D4992="",E4992="",F4992="",G4992="",H4992=""),1,0)</f>
        <v>0</v>
      </c>
      <c r="L4992" s="6">
        <f>IF(C4992&lt;Panorama_geral!$B$3,1,0)</f>
        <v>0</v>
      </c>
      <c r="M4992" s="36">
        <f>IF(D4992&gt;Educacao_infantil!$I$3,1,0)</f>
        <v>0</v>
      </c>
      <c r="N4992" s="7">
        <f>IF(I4992&lt;Educacao_infantil!$J$3,1,0)</f>
        <v>0</v>
      </c>
      <c r="O4992" s="22"/>
    </row>
    <row r="4993" spans="1:15" x14ac:dyDescent="0.25">
      <c r="A4993" s="5" t="s">
        <v>4438</v>
      </c>
      <c r="B4993" s="6" t="s">
        <v>16</v>
      </c>
      <c r="C4993" s="9" t="str">
        <f>VLOOKUP(B4993,'De-Para_Estado_Regiao'!$B$3:$C$29,2,0)</f>
        <v>Sudeste</v>
      </c>
      <c r="D4993" s="6">
        <v>117</v>
      </c>
      <c r="E4993" s="6">
        <v>0.65500000000000003</v>
      </c>
      <c r="F4993" s="6">
        <v>0.61199999999999999</v>
      </c>
      <c r="G4993" s="6">
        <v>0.54500000000000004</v>
      </c>
      <c r="H4993" s="6">
        <v>11777.19</v>
      </c>
      <c r="I4993" s="6">
        <v>4</v>
      </c>
      <c r="J4993" s="36" t="str">
        <f t="shared" si="77"/>
        <v>Médio</v>
      </c>
      <c r="K4993" s="6">
        <f>IF(OR(B4993="",D4993="",E4993="",F4993="",G4993="",H4993=""),1,0)</f>
        <v>0</v>
      </c>
      <c r="L4993" s="6">
        <f>IF(C4993&lt;Panorama_geral!$B$3,1,0)</f>
        <v>0</v>
      </c>
      <c r="M4993" s="36">
        <f>IF(D4993&gt;Educacao_infantil!$I$3,1,0)</f>
        <v>0</v>
      </c>
      <c r="N4993" s="7">
        <f>IF(I4993&lt;Educacao_infantil!$J$3,1,0)</f>
        <v>0</v>
      </c>
      <c r="O4993" s="22"/>
    </row>
    <row r="4994" spans="1:15" x14ac:dyDescent="0.25">
      <c r="A4994" s="8" t="s">
        <v>4441</v>
      </c>
      <c r="B4994" s="9" t="s">
        <v>59</v>
      </c>
      <c r="C4994" s="9" t="str">
        <f>VLOOKUP(B4994,'De-Para_Estado_Regiao'!$B$3:$C$29,2,0)</f>
        <v>Sul</v>
      </c>
      <c r="D4994" s="9">
        <v>64</v>
      </c>
      <c r="E4994" s="9">
        <v>0.70799999999999996</v>
      </c>
      <c r="F4994" s="9">
        <v>0.68300000000000005</v>
      </c>
      <c r="G4994" s="9">
        <v>0.63300000000000001</v>
      </c>
      <c r="H4994" s="9">
        <v>20709.75</v>
      </c>
      <c r="I4994" s="6">
        <v>6</v>
      </c>
      <c r="J4994" s="36" t="str">
        <f t="shared" si="77"/>
        <v>Alto</v>
      </c>
      <c r="K4994" s="6">
        <f>IF(OR(B4994="",D4994="",E4994="",F4994="",G4994="",H4994=""),1,0)</f>
        <v>0</v>
      </c>
      <c r="L4994" s="6">
        <f>IF(C4994&lt;Panorama_geral!$B$3,1,0)</f>
        <v>0</v>
      </c>
      <c r="M4994" s="36">
        <f>IF(D4994&gt;Educacao_infantil!$I$3,1,0)</f>
        <v>0</v>
      </c>
      <c r="N4994" s="7">
        <f>IF(I4994&lt;Educacao_infantil!$J$3,1,0)</f>
        <v>0</v>
      </c>
      <c r="O4994" s="22"/>
    </row>
    <row r="4995" spans="1:15" x14ac:dyDescent="0.25">
      <c r="A4995" s="5" t="s">
        <v>4442</v>
      </c>
      <c r="B4995" s="6" t="s">
        <v>87</v>
      </c>
      <c r="C4995" s="9" t="str">
        <f>VLOOKUP(B4995,'De-Para_Estado_Regiao'!$B$3:$C$29,2,0)</f>
        <v>Nordeste</v>
      </c>
      <c r="D4995" s="6">
        <v>159</v>
      </c>
      <c r="E4995" s="6">
        <v>0.60399999999999998</v>
      </c>
      <c r="F4995" s="6">
        <v>0.54400000000000004</v>
      </c>
      <c r="G4995" s="6">
        <v>0.54700000000000004</v>
      </c>
      <c r="H4995" s="6">
        <v>8359.1200000000008</v>
      </c>
      <c r="I4995" s="6">
        <v>3</v>
      </c>
      <c r="J4995" s="36" t="str">
        <f t="shared" si="77"/>
        <v>Médio</v>
      </c>
      <c r="K4995" s="6">
        <f>IF(OR(B4995="",D4995="",E4995="",F4995="",G4995="",H4995=""),1,0)</f>
        <v>0</v>
      </c>
      <c r="L4995" s="6">
        <f>IF(C4995&lt;Panorama_geral!$B$3,1,0)</f>
        <v>0</v>
      </c>
      <c r="M4995" s="36">
        <f>IF(D4995&gt;Educacao_infantil!$I$3,1,0)</f>
        <v>0</v>
      </c>
      <c r="N4995" s="7">
        <f>IF(I4995&lt;Educacao_infantil!$J$3,1,0)</f>
        <v>0</v>
      </c>
      <c r="O4995" s="22"/>
    </row>
    <row r="4996" spans="1:15" x14ac:dyDescent="0.25">
      <c r="A4996" s="8" t="s">
        <v>4443</v>
      </c>
      <c r="B4996" s="9" t="s">
        <v>29</v>
      </c>
      <c r="C4996" s="9" t="str">
        <f>VLOOKUP(B4996,'De-Para_Estado_Regiao'!$B$3:$C$29,2,0)</f>
        <v>Centro-Oeste</v>
      </c>
      <c r="D4996" s="9">
        <v>208</v>
      </c>
      <c r="E4996" s="9">
        <v>0.66</v>
      </c>
      <c r="F4996" s="9">
        <v>0.65400000000000003</v>
      </c>
      <c r="G4996" s="9">
        <v>0.55600000000000005</v>
      </c>
      <c r="H4996" s="9">
        <v>11047.19</v>
      </c>
      <c r="I4996" s="6">
        <v>2</v>
      </c>
      <c r="J4996" s="36" t="str">
        <f t="shared" si="77"/>
        <v>Médio</v>
      </c>
      <c r="K4996" s="6">
        <f>IF(OR(B4996="",D4996="",E4996="",F4996="",G4996="",H4996=""),1,0)</f>
        <v>0</v>
      </c>
      <c r="L4996" s="6">
        <f>IF(C4996&lt;Panorama_geral!$B$3,1,0)</f>
        <v>0</v>
      </c>
      <c r="M4996" s="36">
        <f>IF(D4996&gt;Educacao_infantil!$I$3,1,0)</f>
        <v>0</v>
      </c>
      <c r="N4996" s="7">
        <f>IF(I4996&lt;Educacao_infantil!$J$3,1,0)</f>
        <v>0</v>
      </c>
      <c r="O4996" s="22"/>
    </row>
    <row r="4997" spans="1:15" x14ac:dyDescent="0.25">
      <c r="A4997" s="5" t="s">
        <v>4445</v>
      </c>
      <c r="B4997" s="6" t="s">
        <v>16</v>
      </c>
      <c r="C4997" s="9" t="str">
        <f>VLOOKUP(B4997,'De-Para_Estado_Regiao'!$B$3:$C$29,2,0)</f>
        <v>Sudeste</v>
      </c>
      <c r="D4997" s="6">
        <v>57</v>
      </c>
      <c r="E4997" s="6">
        <v>0.70599999999999996</v>
      </c>
      <c r="F4997" s="6">
        <v>0.70399999999999996</v>
      </c>
      <c r="G4997" s="6">
        <v>0.59099999999999997</v>
      </c>
      <c r="H4997" s="6">
        <v>25734.36</v>
      </c>
      <c r="I4997" s="6">
        <v>1</v>
      </c>
      <c r="J4997" s="36" t="str">
        <f t="shared" si="77"/>
        <v>Alto</v>
      </c>
      <c r="K4997" s="6">
        <f>IF(OR(B4997="",D4997="",E4997="",F4997="",G4997="",H4997=""),1,0)</f>
        <v>0</v>
      </c>
      <c r="L4997" s="6">
        <f>IF(C4997&lt;Panorama_geral!$B$3,1,0)</f>
        <v>0</v>
      </c>
      <c r="M4997" s="36">
        <f>IF(D4997&gt;Educacao_infantil!$I$3,1,0)</f>
        <v>0</v>
      </c>
      <c r="N4997" s="7">
        <f>IF(I4997&lt;Educacao_infantil!$J$3,1,0)</f>
        <v>1</v>
      </c>
      <c r="O4997" s="22"/>
    </row>
    <row r="4998" spans="1:15" x14ac:dyDescent="0.25">
      <c r="A4998" s="8" t="s">
        <v>4446</v>
      </c>
      <c r="B4998" s="9" t="s">
        <v>14</v>
      </c>
      <c r="C4998" s="9" t="str">
        <f>VLOOKUP(B4998,'De-Para_Estado_Regiao'!$B$3:$C$29,2,0)</f>
        <v>Sul</v>
      </c>
      <c r="D4998" s="9">
        <v>38</v>
      </c>
      <c r="E4998" s="9">
        <v>0.61299999999999999</v>
      </c>
      <c r="F4998" s="9">
        <v>0.60399999999999998</v>
      </c>
      <c r="G4998" s="9">
        <v>0.46500000000000002</v>
      </c>
      <c r="H4998" s="9">
        <v>19072.509999999998</v>
      </c>
      <c r="I4998" s="6">
        <v>2</v>
      </c>
      <c r="J4998" s="36" t="str">
        <f t="shared" ref="J4998:J5061" si="78">IF(E4998&lt;0.55,"Baixo", IF(E4998&lt;0.7,"Médio", IF(E4998&lt;0.8,"Alto","Muito Alto")))</f>
        <v>Médio</v>
      </c>
      <c r="K4998" s="6">
        <f>IF(OR(B4998="",D4998="",E4998="",F4998="",G4998="",H4998=""),1,0)</f>
        <v>0</v>
      </c>
      <c r="L4998" s="6">
        <f>IF(C4998&lt;Panorama_geral!$B$3,1,0)</f>
        <v>0</v>
      </c>
      <c r="M4998" s="36">
        <f>IF(D4998&gt;Educacao_infantil!$I$3,1,0)</f>
        <v>0</v>
      </c>
      <c r="N4998" s="7">
        <f>IF(I4998&lt;Educacao_infantil!$J$3,1,0)</f>
        <v>0</v>
      </c>
      <c r="O4998" s="22"/>
    </row>
    <row r="4999" spans="1:15" x14ac:dyDescent="0.25">
      <c r="A4999" s="8" t="s">
        <v>4448</v>
      </c>
      <c r="B4999" s="9" t="s">
        <v>111</v>
      </c>
      <c r="C4999" s="9" t="str">
        <f>VLOOKUP(B4999,'De-Para_Estado_Regiao'!$B$3:$C$29,2,0)</f>
        <v>Norte</v>
      </c>
      <c r="D4999" s="9">
        <v>58</v>
      </c>
      <c r="E4999" s="9">
        <v>0.65</v>
      </c>
      <c r="F4999" s="9">
        <v>0.63</v>
      </c>
      <c r="G4999" s="9">
        <v>0.52700000000000002</v>
      </c>
      <c r="H4999" s="9">
        <v>21278.52</v>
      </c>
      <c r="I4999" s="6">
        <v>0</v>
      </c>
      <c r="J4999" s="36" t="str">
        <f t="shared" si="78"/>
        <v>Médio</v>
      </c>
      <c r="K4999" s="6">
        <f>IF(OR(B4999="",D4999="",E4999="",F4999="",G4999="",H4999=""),1,0)</f>
        <v>0</v>
      </c>
      <c r="L4999" s="6">
        <f>IF(C4999&lt;Panorama_geral!$B$3,1,0)</f>
        <v>0</v>
      </c>
      <c r="M4999" s="36">
        <f>IF(D4999&gt;Educacao_infantil!$I$3,1,0)</f>
        <v>0</v>
      </c>
      <c r="N4999" s="7">
        <f>IF(I4999&lt;Educacao_infantil!$J$3,1,0)</f>
        <v>1</v>
      </c>
      <c r="O4999" s="22"/>
    </row>
    <row r="5000" spans="1:15" x14ac:dyDescent="0.25">
      <c r="A5000" s="5" t="s">
        <v>4449</v>
      </c>
      <c r="B5000" s="6" t="s">
        <v>118</v>
      </c>
      <c r="C5000" s="9" t="str">
        <f>VLOOKUP(B5000,'De-Para_Estado_Regiao'!$B$3:$C$29,2,0)</f>
        <v>Nordeste</v>
      </c>
      <c r="D5000" s="6">
        <v>254</v>
      </c>
      <c r="E5000" s="6">
        <v>0.63</v>
      </c>
      <c r="F5000" s="6">
        <v>0.61</v>
      </c>
      <c r="G5000" s="6">
        <v>0.55500000000000005</v>
      </c>
      <c r="H5000" s="6">
        <v>7387.32</v>
      </c>
      <c r="I5000" s="6">
        <v>3</v>
      </c>
      <c r="J5000" s="36" t="str">
        <f t="shared" si="78"/>
        <v>Médio</v>
      </c>
      <c r="K5000" s="6">
        <f>IF(OR(B5000="",D5000="",E5000="",F5000="",G5000="",H5000=""),1,0)</f>
        <v>0</v>
      </c>
      <c r="L5000" s="6">
        <f>IF(C5000&lt;Panorama_geral!$B$3,1,0)</f>
        <v>0</v>
      </c>
      <c r="M5000" s="36">
        <f>IF(D5000&gt;Educacao_infantil!$I$3,1,0)</f>
        <v>0</v>
      </c>
      <c r="N5000" s="7">
        <f>IF(I5000&lt;Educacao_infantil!$J$3,1,0)</f>
        <v>0</v>
      </c>
      <c r="O5000" s="22"/>
    </row>
    <row r="5001" spans="1:15" x14ac:dyDescent="0.25">
      <c r="A5001" s="8" t="s">
        <v>4450</v>
      </c>
      <c r="B5001" s="9" t="s">
        <v>14</v>
      </c>
      <c r="C5001" s="9" t="str">
        <f>VLOOKUP(B5001,'De-Para_Estado_Regiao'!$B$3:$C$29,2,0)</f>
        <v>Sul</v>
      </c>
      <c r="D5001" s="9">
        <v>30</v>
      </c>
      <c r="E5001" s="9">
        <v>0.69099999999999995</v>
      </c>
      <c r="F5001" s="9">
        <v>0.69699999999999995</v>
      </c>
      <c r="G5001" s="9">
        <v>0.57699999999999996</v>
      </c>
      <c r="H5001" s="9">
        <v>18869.89</v>
      </c>
      <c r="I5001" s="6">
        <v>3</v>
      </c>
      <c r="J5001" s="36" t="str">
        <f t="shared" si="78"/>
        <v>Médio</v>
      </c>
      <c r="K5001" s="6">
        <f>IF(OR(B5001="",D5001="",E5001="",F5001="",G5001="",H5001=""),1,0)</f>
        <v>0</v>
      </c>
      <c r="L5001" s="6">
        <f>IF(C5001&lt;Panorama_geral!$B$3,1,0)</f>
        <v>0</v>
      </c>
      <c r="M5001" s="36">
        <f>IF(D5001&gt;Educacao_infantil!$I$3,1,0)</f>
        <v>0</v>
      </c>
      <c r="N5001" s="7">
        <f>IF(I5001&lt;Educacao_infantil!$J$3,1,0)</f>
        <v>0</v>
      </c>
      <c r="O5001" s="22"/>
    </row>
    <row r="5002" spans="1:15" x14ac:dyDescent="0.25">
      <c r="A5002" s="5" t="s">
        <v>4451</v>
      </c>
      <c r="B5002" s="6" t="s">
        <v>14</v>
      </c>
      <c r="C5002" s="9" t="str">
        <f>VLOOKUP(B5002,'De-Para_Estado_Regiao'!$B$3:$C$29,2,0)</f>
        <v>Sul</v>
      </c>
      <c r="D5002" s="6">
        <v>23</v>
      </c>
      <c r="E5002" s="6">
        <v>0.69</v>
      </c>
      <c r="F5002" s="6">
        <v>0.74</v>
      </c>
      <c r="G5002" s="6">
        <v>0.54700000000000004</v>
      </c>
      <c r="H5002" s="6">
        <v>25968.75</v>
      </c>
      <c r="I5002" s="6">
        <v>0</v>
      </c>
      <c r="J5002" s="36" t="str">
        <f t="shared" si="78"/>
        <v>Médio</v>
      </c>
      <c r="K5002" s="6">
        <f>IF(OR(B5002="",D5002="",E5002="",F5002="",G5002="",H5002=""),1,0)</f>
        <v>0</v>
      </c>
      <c r="L5002" s="6">
        <f>IF(C5002&lt;Panorama_geral!$B$3,1,0)</f>
        <v>0</v>
      </c>
      <c r="M5002" s="36">
        <f>IF(D5002&gt;Educacao_infantil!$I$3,1,0)</f>
        <v>0</v>
      </c>
      <c r="N5002" s="7">
        <f>IF(I5002&lt;Educacao_infantil!$J$3,1,0)</f>
        <v>1</v>
      </c>
      <c r="O5002" s="22"/>
    </row>
    <row r="5003" spans="1:15" x14ac:dyDescent="0.25">
      <c r="A5003" s="8" t="s">
        <v>4452</v>
      </c>
      <c r="B5003" s="9" t="s">
        <v>111</v>
      </c>
      <c r="C5003" s="9" t="str">
        <f>VLOOKUP(B5003,'De-Para_Estado_Regiao'!$B$3:$C$29,2,0)</f>
        <v>Norte</v>
      </c>
      <c r="D5003" s="9">
        <v>78</v>
      </c>
      <c r="E5003" s="9">
        <v>0.621</v>
      </c>
      <c r="F5003" s="9">
        <v>0.59299999999999997</v>
      </c>
      <c r="G5003" s="9">
        <v>0.51100000000000001</v>
      </c>
      <c r="H5003" s="9">
        <v>16231.21</v>
      </c>
      <c r="I5003" s="6">
        <v>0</v>
      </c>
      <c r="J5003" s="36" t="str">
        <f t="shared" si="78"/>
        <v>Médio</v>
      </c>
      <c r="K5003" s="6">
        <f>IF(OR(B5003="",D5003="",E5003="",F5003="",G5003="",H5003=""),1,0)</f>
        <v>0</v>
      </c>
      <c r="L5003" s="6">
        <f>IF(C5003&lt;Panorama_geral!$B$3,1,0)</f>
        <v>0</v>
      </c>
      <c r="M5003" s="36">
        <f>IF(D5003&gt;Educacao_infantil!$I$3,1,0)</f>
        <v>0</v>
      </c>
      <c r="N5003" s="7">
        <f>IF(I5003&lt;Educacao_infantil!$J$3,1,0)</f>
        <v>1</v>
      </c>
      <c r="O5003" s="22"/>
    </row>
    <row r="5004" spans="1:15" x14ac:dyDescent="0.25">
      <c r="A5004" s="5" t="s">
        <v>4455</v>
      </c>
      <c r="B5004" s="6" t="s">
        <v>16</v>
      </c>
      <c r="C5004" s="9" t="str">
        <f>VLOOKUP(B5004,'De-Para_Estado_Regiao'!$B$3:$C$29,2,0)</f>
        <v>Sudeste</v>
      </c>
      <c r="D5004" s="6">
        <v>78</v>
      </c>
      <c r="E5004" s="6">
        <v>0.66</v>
      </c>
      <c r="F5004" s="6">
        <v>0.64600000000000002</v>
      </c>
      <c r="G5004" s="6">
        <v>0.55900000000000005</v>
      </c>
      <c r="H5004" s="6">
        <v>15431.95</v>
      </c>
      <c r="I5004" s="6">
        <v>7</v>
      </c>
      <c r="J5004" s="36" t="str">
        <f t="shared" si="78"/>
        <v>Médio</v>
      </c>
      <c r="K5004" s="6">
        <f>IF(OR(B5004="",D5004="",E5004="",F5004="",G5004="",H5004=""),1,0)</f>
        <v>0</v>
      </c>
      <c r="L5004" s="6">
        <f>IF(C5004&lt;Panorama_geral!$B$3,1,0)</f>
        <v>0</v>
      </c>
      <c r="M5004" s="36">
        <f>IF(D5004&gt;Educacao_infantil!$I$3,1,0)</f>
        <v>0</v>
      </c>
      <c r="N5004" s="7">
        <f>IF(I5004&lt;Educacao_infantil!$J$3,1,0)</f>
        <v>0</v>
      </c>
      <c r="O5004" s="22"/>
    </row>
    <row r="5005" spans="1:15" x14ac:dyDescent="0.25">
      <c r="A5005" s="8" t="s">
        <v>4459</v>
      </c>
      <c r="B5005" s="9" t="s">
        <v>7</v>
      </c>
      <c r="C5005" s="9" t="str">
        <f>VLOOKUP(B5005,'De-Para_Estado_Regiao'!$B$3:$C$29,2,0)</f>
        <v>Sudeste</v>
      </c>
      <c r="D5005" s="9">
        <v>89</v>
      </c>
      <c r="E5005" s="9">
        <v>0.71</v>
      </c>
      <c r="F5005" s="9">
        <v>0.68799999999999994</v>
      </c>
      <c r="G5005" s="9">
        <v>0.629</v>
      </c>
      <c r="H5005" s="9">
        <v>18125.32</v>
      </c>
      <c r="I5005" s="6">
        <v>1</v>
      </c>
      <c r="J5005" s="36" t="str">
        <f t="shared" si="78"/>
        <v>Alto</v>
      </c>
      <c r="K5005" s="6">
        <f>IF(OR(B5005="",D5005="",E5005="",F5005="",G5005="",H5005=""),1,0)</f>
        <v>0</v>
      </c>
      <c r="L5005" s="6">
        <f>IF(C5005&lt;Panorama_geral!$B$3,1,0)</f>
        <v>0</v>
      </c>
      <c r="M5005" s="36">
        <f>IF(D5005&gt;Educacao_infantil!$I$3,1,0)</f>
        <v>0</v>
      </c>
      <c r="N5005" s="7">
        <f>IF(I5005&lt;Educacao_infantil!$J$3,1,0)</f>
        <v>1</v>
      </c>
      <c r="O5005" s="22"/>
    </row>
    <row r="5006" spans="1:15" x14ac:dyDescent="0.25">
      <c r="A5006" s="5" t="s">
        <v>4460</v>
      </c>
      <c r="B5006" s="6" t="s">
        <v>16</v>
      </c>
      <c r="C5006" s="9" t="str">
        <f>VLOOKUP(B5006,'De-Para_Estado_Regiao'!$B$3:$C$29,2,0)</f>
        <v>Sudeste</v>
      </c>
      <c r="D5006" s="6">
        <v>118</v>
      </c>
      <c r="E5006" s="6">
        <v>0.621</v>
      </c>
      <c r="F5006" s="6">
        <v>0.55000000000000004</v>
      </c>
      <c r="G5006" s="6">
        <v>0.54400000000000004</v>
      </c>
      <c r="H5006" s="6">
        <v>6415.33</v>
      </c>
      <c r="I5006" s="6">
        <v>3</v>
      </c>
      <c r="J5006" s="36" t="str">
        <f t="shared" si="78"/>
        <v>Médio</v>
      </c>
      <c r="K5006" s="6">
        <f>IF(OR(B5006="",D5006="",E5006="",F5006="",G5006="",H5006=""),1,0)</f>
        <v>0</v>
      </c>
      <c r="L5006" s="6">
        <f>IF(C5006&lt;Panorama_geral!$B$3,1,0)</f>
        <v>0</v>
      </c>
      <c r="M5006" s="36">
        <f>IF(D5006&gt;Educacao_infantil!$I$3,1,0)</f>
        <v>0</v>
      </c>
      <c r="N5006" s="7">
        <f>IF(I5006&lt;Educacao_infantil!$J$3,1,0)</f>
        <v>0</v>
      </c>
      <c r="O5006" s="22"/>
    </row>
    <row r="5007" spans="1:15" x14ac:dyDescent="0.25">
      <c r="A5007" s="8" t="s">
        <v>4461</v>
      </c>
      <c r="B5007" s="9" t="s">
        <v>14</v>
      </c>
      <c r="C5007" s="9" t="str">
        <f>VLOOKUP(B5007,'De-Para_Estado_Regiao'!$B$3:$C$29,2,0)</f>
        <v>Sul</v>
      </c>
      <c r="D5007" s="9">
        <v>36</v>
      </c>
      <c r="E5007" s="9">
        <v>0.72</v>
      </c>
      <c r="F5007" s="9">
        <v>0.70099999999999996</v>
      </c>
      <c r="G5007" s="9">
        <v>0.622</v>
      </c>
      <c r="H5007" s="9">
        <v>22435.54</v>
      </c>
      <c r="I5007" s="6">
        <v>0</v>
      </c>
      <c r="J5007" s="36" t="str">
        <f t="shared" si="78"/>
        <v>Alto</v>
      </c>
      <c r="K5007" s="6">
        <f>IF(OR(B5007="",D5007="",E5007="",F5007="",G5007="",H5007=""),1,0)</f>
        <v>0</v>
      </c>
      <c r="L5007" s="6">
        <f>IF(C5007&lt;Panorama_geral!$B$3,1,0)</f>
        <v>0</v>
      </c>
      <c r="M5007" s="36">
        <f>IF(D5007&gt;Educacao_infantil!$I$3,1,0)</f>
        <v>0</v>
      </c>
      <c r="N5007" s="7">
        <f>IF(I5007&lt;Educacao_infantil!$J$3,1,0)</f>
        <v>1</v>
      </c>
      <c r="O5007" s="22"/>
    </row>
    <row r="5008" spans="1:15" x14ac:dyDescent="0.25">
      <c r="A5008" s="5" t="s">
        <v>4462</v>
      </c>
      <c r="B5008" s="6" t="s">
        <v>33</v>
      </c>
      <c r="C5008" s="9" t="str">
        <f>VLOOKUP(B5008,'De-Para_Estado_Regiao'!$B$3:$C$29,2,0)</f>
        <v>Centro-Oeste</v>
      </c>
      <c r="D5008" s="6">
        <v>105</v>
      </c>
      <c r="E5008" s="6">
        <v>0.65300000000000002</v>
      </c>
      <c r="F5008" s="6">
        <v>0.628</v>
      </c>
      <c r="G5008" s="6">
        <v>0.55600000000000005</v>
      </c>
      <c r="H5008" s="6">
        <v>13525.88</v>
      </c>
      <c r="I5008" s="6">
        <v>2</v>
      </c>
      <c r="J5008" s="36" t="str">
        <f t="shared" si="78"/>
        <v>Médio</v>
      </c>
      <c r="K5008" s="6">
        <f>IF(OR(B5008="",D5008="",E5008="",F5008="",G5008="",H5008=""),1,0)</f>
        <v>0</v>
      </c>
      <c r="L5008" s="6">
        <f>IF(C5008&lt;Panorama_geral!$B$3,1,0)</f>
        <v>0</v>
      </c>
      <c r="M5008" s="36">
        <f>IF(D5008&gt;Educacao_infantil!$I$3,1,0)</f>
        <v>0</v>
      </c>
      <c r="N5008" s="7">
        <f>IF(I5008&lt;Educacao_infantil!$J$3,1,0)</f>
        <v>0</v>
      </c>
      <c r="O5008" s="22"/>
    </row>
    <row r="5009" spans="1:15" x14ac:dyDescent="0.25">
      <c r="A5009" s="5" t="s">
        <v>4464</v>
      </c>
      <c r="B5009" s="6" t="s">
        <v>24</v>
      </c>
      <c r="C5009" s="9" t="str">
        <f>VLOOKUP(B5009,'De-Para_Estado_Regiao'!$B$3:$C$29,2,0)</f>
        <v>Nordeste</v>
      </c>
      <c r="D5009" s="6">
        <v>187</v>
      </c>
      <c r="E5009" s="6">
        <v>0.61699999999999999</v>
      </c>
      <c r="F5009" s="6">
        <v>0.58099999999999996</v>
      </c>
      <c r="G5009" s="6">
        <v>0.53100000000000003</v>
      </c>
      <c r="H5009" s="6">
        <v>6348.61</v>
      </c>
      <c r="I5009" s="6">
        <v>6</v>
      </c>
      <c r="J5009" s="36" t="str">
        <f t="shared" si="78"/>
        <v>Médio</v>
      </c>
      <c r="K5009" s="6">
        <f>IF(OR(B5009="",D5009="",E5009="",F5009="",G5009="",H5009=""),1,0)</f>
        <v>0</v>
      </c>
      <c r="L5009" s="6">
        <f>IF(C5009&lt;Panorama_geral!$B$3,1,0)</f>
        <v>0</v>
      </c>
      <c r="M5009" s="36">
        <f>IF(D5009&gt;Educacao_infantil!$I$3,1,0)</f>
        <v>0</v>
      </c>
      <c r="N5009" s="7">
        <f>IF(I5009&lt;Educacao_infantil!$J$3,1,0)</f>
        <v>0</v>
      </c>
      <c r="O5009" s="22"/>
    </row>
    <row r="5010" spans="1:15" x14ac:dyDescent="0.25">
      <c r="A5010" s="8" t="s">
        <v>4465</v>
      </c>
      <c r="B5010" s="9" t="s">
        <v>111</v>
      </c>
      <c r="C5010" s="9" t="str">
        <f>VLOOKUP(B5010,'De-Para_Estado_Regiao'!$B$3:$C$29,2,0)</f>
        <v>Norte</v>
      </c>
      <c r="D5010" s="9">
        <v>212</v>
      </c>
      <c r="E5010" s="9">
        <v>0.60499999999999998</v>
      </c>
      <c r="F5010" s="9">
        <v>0.57899999999999996</v>
      </c>
      <c r="G5010" s="9">
        <v>0.52100000000000002</v>
      </c>
      <c r="H5010" s="9">
        <v>10706.58</v>
      </c>
      <c r="I5010" s="6">
        <v>1</v>
      </c>
      <c r="J5010" s="36" t="str">
        <f t="shared" si="78"/>
        <v>Médio</v>
      </c>
      <c r="K5010" s="6">
        <f>IF(OR(B5010="",D5010="",E5010="",F5010="",G5010="",H5010=""),1,0)</f>
        <v>0</v>
      </c>
      <c r="L5010" s="6">
        <f>IF(C5010&lt;Panorama_geral!$B$3,1,0)</f>
        <v>0</v>
      </c>
      <c r="M5010" s="36">
        <f>IF(D5010&gt;Educacao_infantil!$I$3,1,0)</f>
        <v>0</v>
      </c>
      <c r="N5010" s="7">
        <f>IF(I5010&lt;Educacao_infantil!$J$3,1,0)</f>
        <v>1</v>
      </c>
      <c r="O5010" s="22"/>
    </row>
    <row r="5011" spans="1:15" x14ac:dyDescent="0.25">
      <c r="A5011" s="5" t="s">
        <v>4466</v>
      </c>
      <c r="B5011" s="6" t="s">
        <v>7</v>
      </c>
      <c r="C5011" s="9" t="str">
        <f>VLOOKUP(B5011,'De-Para_Estado_Regiao'!$B$3:$C$29,2,0)</f>
        <v>Sudeste</v>
      </c>
      <c r="D5011" s="6">
        <v>44</v>
      </c>
      <c r="E5011" s="6">
        <v>0.70299999999999996</v>
      </c>
      <c r="F5011" s="6">
        <v>0.66800000000000004</v>
      </c>
      <c r="G5011" s="6">
        <v>0.61699999999999999</v>
      </c>
      <c r="H5011" s="6">
        <v>28885.48</v>
      </c>
      <c r="I5011" s="6">
        <v>2</v>
      </c>
      <c r="J5011" s="36" t="str">
        <f t="shared" si="78"/>
        <v>Alto</v>
      </c>
      <c r="K5011" s="6">
        <f>IF(OR(B5011="",D5011="",E5011="",F5011="",G5011="",H5011=""),1,0)</f>
        <v>0</v>
      </c>
      <c r="L5011" s="6">
        <f>IF(C5011&lt;Panorama_geral!$B$3,1,0)</f>
        <v>0</v>
      </c>
      <c r="M5011" s="36">
        <f>IF(D5011&gt;Educacao_infantil!$I$3,1,0)</f>
        <v>0</v>
      </c>
      <c r="N5011" s="7">
        <f>IF(I5011&lt;Educacao_infantil!$J$3,1,0)</f>
        <v>0</v>
      </c>
      <c r="O5011" s="22"/>
    </row>
    <row r="5012" spans="1:15" x14ac:dyDescent="0.25">
      <c r="A5012" s="8" t="s">
        <v>4467</v>
      </c>
      <c r="B5012" s="9" t="s">
        <v>7</v>
      </c>
      <c r="C5012" s="9" t="str">
        <f>VLOOKUP(B5012,'De-Para_Estado_Regiao'!$B$3:$C$29,2,0)</f>
        <v>Sudeste</v>
      </c>
      <c r="D5012" s="9">
        <v>148</v>
      </c>
      <c r="E5012" s="9">
        <v>0.68400000000000005</v>
      </c>
      <c r="F5012" s="9">
        <v>0.66600000000000004</v>
      </c>
      <c r="G5012" s="9">
        <v>0.59099999999999997</v>
      </c>
      <c r="H5012" s="9">
        <v>11594.27</v>
      </c>
      <c r="I5012" s="6">
        <v>5</v>
      </c>
      <c r="J5012" s="36" t="str">
        <f t="shared" si="78"/>
        <v>Médio</v>
      </c>
      <c r="K5012" s="6">
        <f>IF(OR(B5012="",D5012="",E5012="",F5012="",G5012="",H5012=""),1,0)</f>
        <v>0</v>
      </c>
      <c r="L5012" s="6">
        <f>IF(C5012&lt;Panorama_geral!$B$3,1,0)</f>
        <v>0</v>
      </c>
      <c r="M5012" s="36">
        <f>IF(D5012&gt;Educacao_infantil!$I$3,1,0)</f>
        <v>0</v>
      </c>
      <c r="N5012" s="7">
        <f>IF(I5012&lt;Educacao_infantil!$J$3,1,0)</f>
        <v>0</v>
      </c>
      <c r="O5012" s="22"/>
    </row>
    <row r="5013" spans="1:15" x14ac:dyDescent="0.25">
      <c r="A5013" s="5" t="s">
        <v>4468</v>
      </c>
      <c r="B5013" s="6" t="s">
        <v>7</v>
      </c>
      <c r="C5013" s="9" t="str">
        <f>VLOOKUP(B5013,'De-Para_Estado_Regiao'!$B$3:$C$29,2,0)</f>
        <v>Sudeste</v>
      </c>
      <c r="D5013" s="6">
        <v>64</v>
      </c>
      <c r="E5013" s="6">
        <v>0.75</v>
      </c>
      <c r="F5013" s="6">
        <v>0.71399999999999997</v>
      </c>
      <c r="G5013" s="6">
        <v>0.69199999999999995</v>
      </c>
      <c r="H5013" s="6">
        <v>22693.37</v>
      </c>
      <c r="I5013" s="6">
        <v>3</v>
      </c>
      <c r="J5013" s="36" t="str">
        <f t="shared" si="78"/>
        <v>Alto</v>
      </c>
      <c r="K5013" s="6">
        <f>IF(OR(B5013="",D5013="",E5013="",F5013="",G5013="",H5013=""),1,0)</f>
        <v>0</v>
      </c>
      <c r="L5013" s="6">
        <f>IF(C5013&lt;Panorama_geral!$B$3,1,0)</f>
        <v>0</v>
      </c>
      <c r="M5013" s="36">
        <f>IF(D5013&gt;Educacao_infantil!$I$3,1,0)</f>
        <v>0</v>
      </c>
      <c r="N5013" s="7">
        <f>IF(I5013&lt;Educacao_infantil!$J$3,1,0)</f>
        <v>0</v>
      </c>
      <c r="O5013" s="22"/>
    </row>
    <row r="5014" spans="1:15" x14ac:dyDescent="0.25">
      <c r="A5014" s="5" t="s">
        <v>4470</v>
      </c>
      <c r="B5014" s="6" t="s">
        <v>7</v>
      </c>
      <c r="C5014" s="9" t="str">
        <f>VLOOKUP(B5014,'De-Para_Estado_Regiao'!$B$3:$C$29,2,0)</f>
        <v>Sudeste</v>
      </c>
      <c r="D5014" s="6">
        <v>297</v>
      </c>
      <c r="E5014" s="6">
        <v>0.72</v>
      </c>
      <c r="F5014" s="6">
        <v>0.71199999999999997</v>
      </c>
      <c r="G5014" s="6">
        <v>0.63400000000000001</v>
      </c>
      <c r="H5014" s="6">
        <v>8940.83</v>
      </c>
      <c r="I5014" s="6">
        <v>1</v>
      </c>
      <c r="J5014" s="36" t="str">
        <f t="shared" si="78"/>
        <v>Alto</v>
      </c>
      <c r="K5014" s="6">
        <f>IF(OR(B5014="",D5014="",E5014="",F5014="",G5014="",H5014=""),1,0)</f>
        <v>0</v>
      </c>
      <c r="L5014" s="6">
        <f>IF(C5014&lt;Panorama_geral!$B$3,1,0)</f>
        <v>0</v>
      </c>
      <c r="M5014" s="36">
        <f>IF(D5014&gt;Educacao_infantil!$I$3,1,0)</f>
        <v>0</v>
      </c>
      <c r="N5014" s="7">
        <f>IF(I5014&lt;Educacao_infantil!$J$3,1,0)</f>
        <v>1</v>
      </c>
      <c r="O5014" s="22"/>
    </row>
    <row r="5015" spans="1:15" x14ac:dyDescent="0.25">
      <c r="A5015" s="8" t="s">
        <v>1728</v>
      </c>
      <c r="B5015" s="9" t="s">
        <v>33</v>
      </c>
      <c r="C5015" s="9" t="str">
        <f>VLOOKUP(B5015,'De-Para_Estado_Regiao'!$B$3:$C$29,2,0)</f>
        <v>Centro-Oeste</v>
      </c>
      <c r="D5015" s="9">
        <v>100</v>
      </c>
      <c r="E5015" s="9">
        <v>0.747</v>
      </c>
      <c r="F5015" s="9">
        <v>0.70299999999999996</v>
      </c>
      <c r="G5015" s="9">
        <v>0.69699999999999995</v>
      </c>
      <c r="H5015" s="9">
        <v>22072.55</v>
      </c>
      <c r="I5015" s="6">
        <v>0</v>
      </c>
      <c r="J5015" s="36" t="str">
        <f t="shared" si="78"/>
        <v>Alto</v>
      </c>
      <c r="K5015" s="6">
        <f>IF(OR(B5015="",D5015="",E5015="",F5015="",G5015="",H5015=""),1,0)</f>
        <v>0</v>
      </c>
      <c r="L5015" s="6">
        <f>IF(C5015&lt;Panorama_geral!$B$3,1,0)</f>
        <v>0</v>
      </c>
      <c r="M5015" s="36">
        <f>IF(D5015&gt;Educacao_infantil!$I$3,1,0)</f>
        <v>0</v>
      </c>
      <c r="N5015" s="7">
        <f>IF(I5015&lt;Educacao_infantil!$J$3,1,0)</f>
        <v>1</v>
      </c>
      <c r="O5015" s="22"/>
    </row>
    <row r="5016" spans="1:15" x14ac:dyDescent="0.25">
      <c r="A5016" s="5" t="s">
        <v>4471</v>
      </c>
      <c r="B5016" s="6" t="s">
        <v>72</v>
      </c>
      <c r="C5016" s="9" t="str">
        <f>VLOOKUP(B5016,'De-Para_Estado_Regiao'!$B$3:$C$29,2,0)</f>
        <v>Nordeste</v>
      </c>
      <c r="D5016" s="6">
        <v>254</v>
      </c>
      <c r="E5016" s="6">
        <v>0.60099999999999998</v>
      </c>
      <c r="F5016" s="6">
        <v>0.57999999999999996</v>
      </c>
      <c r="G5016" s="6">
        <v>0.50700000000000001</v>
      </c>
      <c r="H5016" s="6">
        <v>7181.2</v>
      </c>
      <c r="I5016" s="6">
        <v>3</v>
      </c>
      <c r="J5016" s="36" t="str">
        <f t="shared" si="78"/>
        <v>Médio</v>
      </c>
      <c r="K5016" s="6">
        <f>IF(OR(B5016="",D5016="",E5016="",F5016="",G5016="",H5016=""),1,0)</f>
        <v>0</v>
      </c>
      <c r="L5016" s="6">
        <f>IF(C5016&lt;Panorama_geral!$B$3,1,0)</f>
        <v>0</v>
      </c>
      <c r="M5016" s="36">
        <f>IF(D5016&gt;Educacao_infantil!$I$3,1,0)</f>
        <v>0</v>
      </c>
      <c r="N5016" s="7">
        <f>IF(I5016&lt;Educacao_infantil!$J$3,1,0)</f>
        <v>0</v>
      </c>
      <c r="O5016" s="22"/>
    </row>
    <row r="5017" spans="1:15" x14ac:dyDescent="0.25">
      <c r="A5017" s="5" t="s">
        <v>4475</v>
      </c>
      <c r="B5017" s="6" t="s">
        <v>16</v>
      </c>
      <c r="C5017" s="9" t="str">
        <f>VLOOKUP(B5017,'De-Para_Estado_Regiao'!$B$3:$C$29,2,0)</f>
        <v>Sudeste</v>
      </c>
      <c r="D5017" s="6">
        <v>65</v>
      </c>
      <c r="E5017" s="6">
        <v>0.67</v>
      </c>
      <c r="F5017" s="6">
        <v>0.64200000000000002</v>
      </c>
      <c r="G5017" s="6">
        <v>0.56599999999999995</v>
      </c>
      <c r="H5017" s="6">
        <v>16883.55</v>
      </c>
      <c r="I5017" s="6">
        <v>3</v>
      </c>
      <c r="J5017" s="36" t="str">
        <f t="shared" si="78"/>
        <v>Médio</v>
      </c>
      <c r="K5017" s="6">
        <f>IF(OR(B5017="",D5017="",E5017="",F5017="",G5017="",H5017=""),1,0)</f>
        <v>0</v>
      </c>
      <c r="L5017" s="6">
        <f>IF(C5017&lt;Panorama_geral!$B$3,1,0)</f>
        <v>0</v>
      </c>
      <c r="M5017" s="36">
        <f>IF(D5017&gt;Educacao_infantil!$I$3,1,0)</f>
        <v>0</v>
      </c>
      <c r="N5017" s="7">
        <f>IF(I5017&lt;Educacao_infantil!$J$3,1,0)</f>
        <v>0</v>
      </c>
      <c r="O5017" s="22"/>
    </row>
    <row r="5018" spans="1:15" x14ac:dyDescent="0.25">
      <c r="A5018" s="8" t="s">
        <v>4476</v>
      </c>
      <c r="B5018" s="9" t="s">
        <v>59</v>
      </c>
      <c r="C5018" s="9" t="str">
        <f>VLOOKUP(B5018,'De-Para_Estado_Regiao'!$B$3:$C$29,2,0)</f>
        <v>Sul</v>
      </c>
      <c r="D5018" s="9">
        <v>25</v>
      </c>
      <c r="E5018" s="9">
        <v>0.77</v>
      </c>
      <c r="F5018" s="9">
        <v>0.81299999999999994</v>
      </c>
      <c r="G5018" s="9">
        <v>0.63700000000000001</v>
      </c>
      <c r="H5018" s="9">
        <v>29544.91</v>
      </c>
      <c r="I5018" s="6">
        <v>1</v>
      </c>
      <c r="J5018" s="36" t="str">
        <f t="shared" si="78"/>
        <v>Alto</v>
      </c>
      <c r="K5018" s="6">
        <f>IF(OR(B5018="",D5018="",E5018="",F5018="",G5018="",H5018=""),1,0)</f>
        <v>0</v>
      </c>
      <c r="L5018" s="6">
        <f>IF(C5018&lt;Panorama_geral!$B$3,1,0)</f>
        <v>0</v>
      </c>
      <c r="M5018" s="36">
        <f>IF(D5018&gt;Educacao_infantil!$I$3,1,0)</f>
        <v>0</v>
      </c>
      <c r="N5018" s="7">
        <f>IF(I5018&lt;Educacao_infantil!$J$3,1,0)</f>
        <v>1</v>
      </c>
      <c r="O5018" s="22"/>
    </row>
    <row r="5019" spans="1:15" x14ac:dyDescent="0.25">
      <c r="A5019" s="8" t="s">
        <v>4478</v>
      </c>
      <c r="B5019" s="9" t="s">
        <v>16</v>
      </c>
      <c r="C5019" s="9" t="str">
        <f>VLOOKUP(B5019,'De-Para_Estado_Regiao'!$B$3:$C$29,2,0)</f>
        <v>Sudeste</v>
      </c>
      <c r="D5019" s="9">
        <v>221</v>
      </c>
      <c r="E5019" s="9">
        <v>0.66</v>
      </c>
      <c r="F5019" s="9">
        <v>0.624</v>
      </c>
      <c r="G5019" s="9">
        <v>0.57099999999999995</v>
      </c>
      <c r="H5019" s="9">
        <v>9443.34</v>
      </c>
      <c r="I5019" s="6">
        <v>5</v>
      </c>
      <c r="J5019" s="36" t="str">
        <f t="shared" si="78"/>
        <v>Médio</v>
      </c>
      <c r="K5019" s="6">
        <f>IF(OR(B5019="",D5019="",E5019="",F5019="",G5019="",H5019=""),1,0)</f>
        <v>0</v>
      </c>
      <c r="L5019" s="6">
        <f>IF(C5019&lt;Panorama_geral!$B$3,1,0)</f>
        <v>0</v>
      </c>
      <c r="M5019" s="36">
        <f>IF(D5019&gt;Educacao_infantil!$I$3,1,0)</f>
        <v>0</v>
      </c>
      <c r="N5019" s="7">
        <f>IF(I5019&lt;Educacao_infantil!$J$3,1,0)</f>
        <v>0</v>
      </c>
      <c r="O5019" s="22"/>
    </row>
    <row r="5020" spans="1:15" x14ac:dyDescent="0.25">
      <c r="A5020" s="5" t="s">
        <v>4479</v>
      </c>
      <c r="B5020" s="6" t="s">
        <v>16</v>
      </c>
      <c r="C5020" s="9" t="str">
        <f>VLOOKUP(B5020,'De-Para_Estado_Regiao'!$B$3:$C$29,2,0)</f>
        <v>Sudeste</v>
      </c>
      <c r="D5020" s="6">
        <v>117</v>
      </c>
      <c r="E5020" s="6">
        <v>0.68</v>
      </c>
      <c r="F5020" s="6">
        <v>0.66800000000000004</v>
      </c>
      <c r="G5020" s="6">
        <v>0.55500000000000005</v>
      </c>
      <c r="H5020" s="6">
        <v>16179.95</v>
      </c>
      <c r="I5020" s="6">
        <v>1</v>
      </c>
      <c r="J5020" s="36" t="str">
        <f t="shared" si="78"/>
        <v>Médio</v>
      </c>
      <c r="K5020" s="6">
        <f>IF(OR(B5020="",D5020="",E5020="",F5020="",G5020="",H5020=""),1,0)</f>
        <v>0</v>
      </c>
      <c r="L5020" s="6">
        <f>IF(C5020&lt;Panorama_geral!$B$3,1,0)</f>
        <v>0</v>
      </c>
      <c r="M5020" s="36">
        <f>IF(D5020&gt;Educacao_infantil!$I$3,1,0)</f>
        <v>0</v>
      </c>
      <c r="N5020" s="7">
        <f>IF(I5020&lt;Educacao_infantil!$J$3,1,0)</f>
        <v>1</v>
      </c>
      <c r="O5020" s="22"/>
    </row>
    <row r="5021" spans="1:15" x14ac:dyDescent="0.25">
      <c r="A5021" s="8" t="s">
        <v>4480</v>
      </c>
      <c r="B5021" s="9" t="s">
        <v>82</v>
      </c>
      <c r="C5021" s="9" t="str">
        <f>VLOOKUP(B5021,'De-Para_Estado_Regiao'!$B$3:$C$29,2,0)</f>
        <v>Nordeste</v>
      </c>
      <c r="D5021" s="9">
        <v>280</v>
      </c>
      <c r="E5021" s="9">
        <v>0.61899999999999999</v>
      </c>
      <c r="F5021" s="9">
        <v>0.56399999999999995</v>
      </c>
      <c r="G5021" s="9">
        <v>0.54100000000000004</v>
      </c>
      <c r="H5021" s="9">
        <v>7439.41</v>
      </c>
      <c r="I5021" s="6">
        <v>4</v>
      </c>
      <c r="J5021" s="36" t="str">
        <f t="shared" si="78"/>
        <v>Médio</v>
      </c>
      <c r="K5021" s="6">
        <f>IF(OR(B5021="",D5021="",E5021="",F5021="",G5021="",H5021=""),1,0)</f>
        <v>0</v>
      </c>
      <c r="L5021" s="6">
        <f>IF(C5021&lt;Panorama_geral!$B$3,1,0)</f>
        <v>0</v>
      </c>
      <c r="M5021" s="36">
        <f>IF(D5021&gt;Educacao_infantil!$I$3,1,0)</f>
        <v>0</v>
      </c>
      <c r="N5021" s="7">
        <f>IF(I5021&lt;Educacao_infantil!$J$3,1,0)</f>
        <v>0</v>
      </c>
      <c r="O5021" s="22"/>
    </row>
    <row r="5022" spans="1:15" x14ac:dyDescent="0.25">
      <c r="A5022" s="5" t="s">
        <v>4481</v>
      </c>
      <c r="B5022" s="6" t="s">
        <v>22</v>
      </c>
      <c r="C5022" s="9" t="str">
        <f>VLOOKUP(B5022,'De-Para_Estado_Regiao'!$B$3:$C$29,2,0)</f>
        <v>Sul</v>
      </c>
      <c r="D5022" s="6">
        <v>76</v>
      </c>
      <c r="E5022" s="6">
        <v>0.69499999999999995</v>
      </c>
      <c r="F5022" s="6">
        <v>0.66900000000000004</v>
      </c>
      <c r="G5022" s="6">
        <v>0.626</v>
      </c>
      <c r="H5022" s="6">
        <v>17409.84</v>
      </c>
      <c r="I5022" s="6">
        <v>3</v>
      </c>
      <c r="J5022" s="36" t="str">
        <f t="shared" si="78"/>
        <v>Médio</v>
      </c>
      <c r="K5022" s="6">
        <f>IF(OR(B5022="",D5022="",E5022="",F5022="",G5022="",H5022=""),1,0)</f>
        <v>0</v>
      </c>
      <c r="L5022" s="6">
        <f>IF(C5022&lt;Panorama_geral!$B$3,1,0)</f>
        <v>0</v>
      </c>
      <c r="M5022" s="36">
        <f>IF(D5022&gt;Educacao_infantil!$I$3,1,0)</f>
        <v>0</v>
      </c>
      <c r="N5022" s="7">
        <f>IF(I5022&lt;Educacao_infantil!$J$3,1,0)</f>
        <v>0</v>
      </c>
      <c r="O5022" s="22"/>
    </row>
    <row r="5023" spans="1:15" x14ac:dyDescent="0.25">
      <c r="A5023" s="8" t="s">
        <v>4482</v>
      </c>
      <c r="B5023" s="9" t="s">
        <v>16</v>
      </c>
      <c r="C5023" s="9" t="str">
        <f>VLOOKUP(B5023,'De-Para_Estado_Regiao'!$B$3:$C$29,2,0)</f>
        <v>Sudeste</v>
      </c>
      <c r="D5023" s="9">
        <v>161</v>
      </c>
      <c r="E5023" s="9">
        <v>0.62</v>
      </c>
      <c r="F5023" s="9">
        <v>0.60199999999999998</v>
      </c>
      <c r="G5023" s="9">
        <v>0.497</v>
      </c>
      <c r="H5023" s="9">
        <v>8482.31</v>
      </c>
      <c r="I5023" s="6">
        <v>3</v>
      </c>
      <c r="J5023" s="36" t="str">
        <f t="shared" si="78"/>
        <v>Médio</v>
      </c>
      <c r="K5023" s="6">
        <f>IF(OR(B5023="",D5023="",E5023="",F5023="",G5023="",H5023=""),1,0)</f>
        <v>0</v>
      </c>
      <c r="L5023" s="6">
        <f>IF(C5023&lt;Panorama_geral!$B$3,1,0)</f>
        <v>0</v>
      </c>
      <c r="M5023" s="36">
        <f>IF(D5023&gt;Educacao_infantil!$I$3,1,0)</f>
        <v>0</v>
      </c>
      <c r="N5023" s="7">
        <f>IF(I5023&lt;Educacao_infantil!$J$3,1,0)</f>
        <v>0</v>
      </c>
      <c r="O5023" s="22"/>
    </row>
    <row r="5024" spans="1:15" x14ac:dyDescent="0.25">
      <c r="A5024" s="8" t="s">
        <v>4484</v>
      </c>
      <c r="B5024" s="9" t="s">
        <v>16</v>
      </c>
      <c r="C5024" s="9" t="str">
        <f>VLOOKUP(B5024,'De-Para_Estado_Regiao'!$B$3:$C$29,2,0)</f>
        <v>Sudeste</v>
      </c>
      <c r="D5024" s="9">
        <v>166</v>
      </c>
      <c r="E5024" s="9">
        <v>0.67</v>
      </c>
      <c r="F5024" s="9">
        <v>0.64100000000000001</v>
      </c>
      <c r="G5024" s="9">
        <v>0.55700000000000005</v>
      </c>
      <c r="H5024" s="9">
        <v>14101.48</v>
      </c>
      <c r="I5024" s="6">
        <v>6</v>
      </c>
      <c r="J5024" s="36" t="str">
        <f t="shared" si="78"/>
        <v>Médio</v>
      </c>
      <c r="K5024" s="6">
        <f>IF(OR(B5024="",D5024="",E5024="",F5024="",G5024="",H5024=""),1,0)</f>
        <v>0</v>
      </c>
      <c r="L5024" s="6">
        <f>IF(C5024&lt;Panorama_geral!$B$3,1,0)</f>
        <v>0</v>
      </c>
      <c r="M5024" s="36">
        <f>IF(D5024&gt;Educacao_infantil!$I$3,1,0)</f>
        <v>0</v>
      </c>
      <c r="N5024" s="7">
        <f>IF(I5024&lt;Educacao_infantil!$J$3,1,0)</f>
        <v>0</v>
      </c>
      <c r="O5024" s="22"/>
    </row>
    <row r="5025" spans="1:15" x14ac:dyDescent="0.25">
      <c r="A5025" s="5" t="s">
        <v>4485</v>
      </c>
      <c r="B5025" s="6" t="s">
        <v>59</v>
      </c>
      <c r="C5025" s="9" t="str">
        <f>VLOOKUP(B5025,'De-Para_Estado_Regiao'!$B$3:$C$29,2,0)</f>
        <v>Sul</v>
      </c>
      <c r="D5025" s="6">
        <v>25</v>
      </c>
      <c r="E5025" s="6">
        <v>0.72499999999999998</v>
      </c>
      <c r="F5025" s="6">
        <v>0.73699999999999999</v>
      </c>
      <c r="G5025" s="6">
        <v>0.63100000000000001</v>
      </c>
      <c r="H5025" s="6">
        <v>24218.78</v>
      </c>
      <c r="I5025" s="6">
        <v>3</v>
      </c>
      <c r="J5025" s="36" t="str">
        <f t="shared" si="78"/>
        <v>Alto</v>
      </c>
      <c r="K5025" s="6">
        <f>IF(OR(B5025="",D5025="",E5025="",F5025="",G5025="",H5025=""),1,0)</f>
        <v>0</v>
      </c>
      <c r="L5025" s="6">
        <f>IF(C5025&lt;Panorama_geral!$B$3,1,0)</f>
        <v>0</v>
      </c>
      <c r="M5025" s="36">
        <f>IF(D5025&gt;Educacao_infantil!$I$3,1,0)</f>
        <v>0</v>
      </c>
      <c r="N5025" s="7">
        <f>IF(I5025&lt;Educacao_infantil!$J$3,1,0)</f>
        <v>0</v>
      </c>
      <c r="O5025" s="22"/>
    </row>
    <row r="5026" spans="1:15" x14ac:dyDescent="0.25">
      <c r="A5026" s="5" t="s">
        <v>4487</v>
      </c>
      <c r="B5026" s="6" t="s">
        <v>16</v>
      </c>
      <c r="C5026" s="9" t="str">
        <f>VLOOKUP(B5026,'De-Para_Estado_Regiao'!$B$3:$C$29,2,0)</f>
        <v>Sudeste</v>
      </c>
      <c r="D5026" s="6">
        <v>148</v>
      </c>
      <c r="E5026" s="6">
        <v>0.68</v>
      </c>
      <c r="F5026" s="6">
        <v>0.67700000000000005</v>
      </c>
      <c r="G5026" s="6">
        <v>0.55700000000000005</v>
      </c>
      <c r="H5026" s="6">
        <v>13446.86</v>
      </c>
      <c r="I5026" s="6">
        <v>1</v>
      </c>
      <c r="J5026" s="36" t="str">
        <f t="shared" si="78"/>
        <v>Médio</v>
      </c>
      <c r="K5026" s="6">
        <f>IF(OR(B5026="",D5026="",E5026="",F5026="",G5026="",H5026=""),1,0)</f>
        <v>0</v>
      </c>
      <c r="L5026" s="6">
        <f>IF(C5026&lt;Panorama_geral!$B$3,1,0)</f>
        <v>0</v>
      </c>
      <c r="M5026" s="36">
        <f>IF(D5026&gt;Educacao_infantil!$I$3,1,0)</f>
        <v>0</v>
      </c>
      <c r="N5026" s="7">
        <f>IF(I5026&lt;Educacao_infantil!$J$3,1,0)</f>
        <v>1</v>
      </c>
      <c r="O5026" s="22"/>
    </row>
    <row r="5027" spans="1:15" x14ac:dyDescent="0.25">
      <c r="A5027" s="8" t="s">
        <v>4488</v>
      </c>
      <c r="B5027" s="9" t="s">
        <v>7</v>
      </c>
      <c r="C5027" s="9" t="str">
        <f>VLOOKUP(B5027,'De-Para_Estado_Regiao'!$B$3:$C$29,2,0)</f>
        <v>Sudeste</v>
      </c>
      <c r="D5027" s="9">
        <v>41</v>
      </c>
      <c r="E5027" s="9">
        <v>0.71</v>
      </c>
      <c r="F5027" s="9">
        <v>0.67800000000000005</v>
      </c>
      <c r="G5027" s="9">
        <v>0.63900000000000001</v>
      </c>
      <c r="H5027" s="9">
        <v>39012.15</v>
      </c>
      <c r="I5027" s="6">
        <v>1</v>
      </c>
      <c r="J5027" s="36" t="str">
        <f t="shared" si="78"/>
        <v>Alto</v>
      </c>
      <c r="K5027" s="6">
        <f>IF(OR(B5027="",D5027="",E5027="",F5027="",G5027="",H5027=""),1,0)</f>
        <v>0</v>
      </c>
      <c r="L5027" s="6">
        <f>IF(C5027&lt;Panorama_geral!$B$3,1,0)</f>
        <v>0</v>
      </c>
      <c r="M5027" s="36">
        <f>IF(D5027&gt;Educacao_infantil!$I$3,1,0)</f>
        <v>0</v>
      </c>
      <c r="N5027" s="7">
        <f>IF(I5027&lt;Educacao_infantil!$J$3,1,0)</f>
        <v>1</v>
      </c>
      <c r="O5027" s="22"/>
    </row>
    <row r="5028" spans="1:15" x14ac:dyDescent="0.25">
      <c r="A5028" s="5" t="s">
        <v>4489</v>
      </c>
      <c r="B5028" s="6" t="s">
        <v>82</v>
      </c>
      <c r="C5028" s="9" t="str">
        <f>VLOOKUP(B5028,'De-Para_Estado_Regiao'!$B$3:$C$29,2,0)</f>
        <v>Nordeste</v>
      </c>
      <c r="D5028" s="6">
        <v>293</v>
      </c>
      <c r="E5028" s="6">
        <v>0.64200000000000002</v>
      </c>
      <c r="F5028" s="6">
        <v>0.62</v>
      </c>
      <c r="G5028" s="6">
        <v>0.53300000000000003</v>
      </c>
      <c r="H5028" s="6">
        <v>8381</v>
      </c>
      <c r="I5028" s="6">
        <v>1</v>
      </c>
      <c r="J5028" s="36" t="str">
        <f t="shared" si="78"/>
        <v>Médio</v>
      </c>
      <c r="K5028" s="6">
        <f>IF(OR(B5028="",D5028="",E5028="",F5028="",G5028="",H5028=""),1,0)</f>
        <v>0</v>
      </c>
      <c r="L5028" s="6">
        <f>IF(C5028&lt;Panorama_geral!$B$3,1,0)</f>
        <v>0</v>
      </c>
      <c r="M5028" s="36">
        <f>IF(D5028&gt;Educacao_infantil!$I$3,1,0)</f>
        <v>0</v>
      </c>
      <c r="N5028" s="7">
        <f>IF(I5028&lt;Educacao_infantil!$J$3,1,0)</f>
        <v>1</v>
      </c>
      <c r="O5028" s="22"/>
    </row>
    <row r="5029" spans="1:15" x14ac:dyDescent="0.25">
      <c r="A5029" s="8" t="s">
        <v>4490</v>
      </c>
      <c r="B5029" s="9" t="s">
        <v>16</v>
      </c>
      <c r="C5029" s="9" t="str">
        <f>VLOOKUP(B5029,'De-Para_Estado_Regiao'!$B$3:$C$29,2,0)</f>
        <v>Sudeste</v>
      </c>
      <c r="D5029" s="9">
        <v>71</v>
      </c>
      <c r="E5029" s="9">
        <v>0.69</v>
      </c>
      <c r="F5029" s="9">
        <v>0.63900000000000001</v>
      </c>
      <c r="G5029" s="9">
        <v>0.61199999999999999</v>
      </c>
      <c r="H5029" s="9">
        <v>15387.59</v>
      </c>
      <c r="I5029" s="6">
        <v>3</v>
      </c>
      <c r="J5029" s="36" t="str">
        <f t="shared" si="78"/>
        <v>Médio</v>
      </c>
      <c r="K5029" s="6">
        <f>IF(OR(B5029="",D5029="",E5029="",F5029="",G5029="",H5029=""),1,0)</f>
        <v>0</v>
      </c>
      <c r="L5029" s="6">
        <f>IF(C5029&lt;Panorama_geral!$B$3,1,0)</f>
        <v>0</v>
      </c>
      <c r="M5029" s="36">
        <f>IF(D5029&gt;Educacao_infantil!$I$3,1,0)</f>
        <v>0</v>
      </c>
      <c r="N5029" s="7">
        <f>IF(I5029&lt;Educacao_infantil!$J$3,1,0)</f>
        <v>0</v>
      </c>
      <c r="O5029" s="22"/>
    </row>
    <row r="5030" spans="1:15" x14ac:dyDescent="0.25">
      <c r="A5030" s="8" t="s">
        <v>4492</v>
      </c>
      <c r="B5030" s="9" t="s">
        <v>72</v>
      </c>
      <c r="C5030" s="9" t="str">
        <f>VLOOKUP(B5030,'De-Para_Estado_Regiao'!$B$3:$C$29,2,0)</f>
        <v>Nordeste</v>
      </c>
      <c r="D5030" s="9">
        <v>125</v>
      </c>
      <c r="E5030" s="9">
        <v>0.60799999999999998</v>
      </c>
      <c r="F5030" s="9">
        <v>0.59099999999999997</v>
      </c>
      <c r="G5030" s="9">
        <v>0.50800000000000001</v>
      </c>
      <c r="H5030" s="9">
        <v>13153.39</v>
      </c>
      <c r="I5030" s="6">
        <v>1</v>
      </c>
      <c r="J5030" s="36" t="str">
        <f t="shared" si="78"/>
        <v>Médio</v>
      </c>
      <c r="K5030" s="6">
        <f>IF(OR(B5030="",D5030="",E5030="",F5030="",G5030="",H5030=""),1,0)</f>
        <v>0</v>
      </c>
      <c r="L5030" s="6">
        <f>IF(C5030&lt;Panorama_geral!$B$3,1,0)</f>
        <v>0</v>
      </c>
      <c r="M5030" s="36">
        <f>IF(D5030&gt;Educacao_infantil!$I$3,1,0)</f>
        <v>0</v>
      </c>
      <c r="N5030" s="7">
        <f>IF(I5030&lt;Educacao_infantil!$J$3,1,0)</f>
        <v>1</v>
      </c>
      <c r="O5030" s="22"/>
    </row>
    <row r="5031" spans="1:15" x14ac:dyDescent="0.25">
      <c r="A5031" s="5" t="s">
        <v>4493</v>
      </c>
      <c r="B5031" s="6" t="s">
        <v>111</v>
      </c>
      <c r="C5031" s="9" t="str">
        <f>VLOOKUP(B5031,'De-Para_Estado_Regiao'!$B$3:$C$29,2,0)</f>
        <v>Norte</v>
      </c>
      <c r="D5031" s="6">
        <v>107</v>
      </c>
      <c r="E5031" s="6">
        <v>0.66500000000000004</v>
      </c>
      <c r="F5031" s="6">
        <v>0.7</v>
      </c>
      <c r="G5031" s="6">
        <v>0.502</v>
      </c>
      <c r="H5031" s="6">
        <v>18543.349999999999</v>
      </c>
      <c r="I5031" s="6">
        <v>0</v>
      </c>
      <c r="J5031" s="36" t="str">
        <f t="shared" si="78"/>
        <v>Médio</v>
      </c>
      <c r="K5031" s="6">
        <f>IF(OR(B5031="",D5031="",E5031="",F5031="",G5031="",H5031=""),1,0)</f>
        <v>0</v>
      </c>
      <c r="L5031" s="6">
        <f>IF(C5031&lt;Panorama_geral!$B$3,1,0)</f>
        <v>0</v>
      </c>
      <c r="M5031" s="36">
        <f>IF(D5031&gt;Educacao_infantil!$I$3,1,0)</f>
        <v>0</v>
      </c>
      <c r="N5031" s="7">
        <f>IF(I5031&lt;Educacao_infantil!$J$3,1,0)</f>
        <v>1</v>
      </c>
      <c r="O5031" s="22"/>
    </row>
    <row r="5032" spans="1:15" x14ac:dyDescent="0.25">
      <c r="A5032" s="8" t="s">
        <v>1804</v>
      </c>
      <c r="B5032" s="9" t="s">
        <v>82</v>
      </c>
      <c r="C5032" s="9" t="str">
        <f>VLOOKUP(B5032,'De-Para_Estado_Regiao'!$B$3:$C$29,2,0)</f>
        <v>Nordeste</v>
      </c>
      <c r="D5032" s="9">
        <v>145</v>
      </c>
      <c r="E5032" s="9">
        <v>0.60899999999999999</v>
      </c>
      <c r="F5032" s="9">
        <v>0.56999999999999995</v>
      </c>
      <c r="G5032" s="9">
        <v>0.504</v>
      </c>
      <c r="H5032" s="9">
        <v>8003.28</v>
      </c>
      <c r="I5032" s="6">
        <v>17</v>
      </c>
      <c r="J5032" s="36" t="str">
        <f t="shared" si="78"/>
        <v>Médio</v>
      </c>
      <c r="K5032" s="6">
        <f>IF(OR(B5032="",D5032="",E5032="",F5032="",G5032="",H5032=""),1,0)</f>
        <v>0</v>
      </c>
      <c r="L5032" s="6">
        <f>IF(C5032&lt;Panorama_geral!$B$3,1,0)</f>
        <v>0</v>
      </c>
      <c r="M5032" s="36">
        <f>IF(D5032&gt;Educacao_infantil!$I$3,1,0)</f>
        <v>0</v>
      </c>
      <c r="N5032" s="7">
        <f>IF(I5032&lt;Educacao_infantil!$J$3,1,0)</f>
        <v>0</v>
      </c>
      <c r="O5032" s="22"/>
    </row>
    <row r="5033" spans="1:15" x14ac:dyDescent="0.25">
      <c r="A5033" s="8" t="s">
        <v>630</v>
      </c>
      <c r="B5033" s="9" t="s">
        <v>16</v>
      </c>
      <c r="C5033" s="9" t="str">
        <f>VLOOKUP(B5033,'De-Para_Estado_Regiao'!$B$3:$C$29,2,0)</f>
        <v>Sudeste</v>
      </c>
      <c r="D5033" s="9">
        <v>75</v>
      </c>
      <c r="E5033" s="9">
        <v>0.63200000000000001</v>
      </c>
      <c r="F5033" s="9">
        <v>0.60299999999999998</v>
      </c>
      <c r="G5033" s="9">
        <v>0.52100000000000002</v>
      </c>
      <c r="H5033" s="9">
        <v>8454.24</v>
      </c>
      <c r="I5033" s="6">
        <v>4</v>
      </c>
      <c r="J5033" s="36" t="str">
        <f t="shared" si="78"/>
        <v>Médio</v>
      </c>
      <c r="K5033" s="6">
        <f>IF(OR(B5033="",D5033="",E5033="",F5033="",G5033="",H5033=""),1,0)</f>
        <v>0</v>
      </c>
      <c r="L5033" s="6">
        <f>IF(C5033&lt;Panorama_geral!$B$3,1,0)</f>
        <v>0</v>
      </c>
      <c r="M5033" s="36">
        <f>IF(D5033&gt;Educacao_infantil!$I$3,1,0)</f>
        <v>0</v>
      </c>
      <c r="N5033" s="7">
        <f>IF(I5033&lt;Educacao_infantil!$J$3,1,0)</f>
        <v>0</v>
      </c>
      <c r="O5033" s="22"/>
    </row>
    <row r="5034" spans="1:15" x14ac:dyDescent="0.25">
      <c r="A5034" s="5" t="s">
        <v>828</v>
      </c>
      <c r="B5034" s="6" t="s">
        <v>16</v>
      </c>
      <c r="C5034" s="9" t="str">
        <f>VLOOKUP(B5034,'De-Para_Estado_Regiao'!$B$3:$C$29,2,0)</f>
        <v>Sudeste</v>
      </c>
      <c r="D5034" s="6">
        <v>184</v>
      </c>
      <c r="E5034" s="6">
        <v>0.63100000000000001</v>
      </c>
      <c r="F5034" s="6">
        <v>0.59799999999999998</v>
      </c>
      <c r="G5034" s="6">
        <v>0.51500000000000001</v>
      </c>
      <c r="H5034" s="6">
        <v>10493.97</v>
      </c>
      <c r="I5034" s="6">
        <v>2</v>
      </c>
      <c r="J5034" s="36" t="str">
        <f t="shared" si="78"/>
        <v>Médio</v>
      </c>
      <c r="K5034" s="6">
        <f>IF(OR(B5034="",D5034="",E5034="",F5034="",G5034="",H5034=""),1,0)</f>
        <v>0</v>
      </c>
      <c r="L5034" s="6">
        <f>IF(C5034&lt;Panorama_geral!$B$3,1,0)</f>
        <v>0</v>
      </c>
      <c r="M5034" s="36">
        <f>IF(D5034&gt;Educacao_infantil!$I$3,1,0)</f>
        <v>0</v>
      </c>
      <c r="N5034" s="7">
        <f>IF(I5034&lt;Educacao_infantil!$J$3,1,0)</f>
        <v>0</v>
      </c>
      <c r="O5034" s="22"/>
    </row>
    <row r="5035" spans="1:15" x14ac:dyDescent="0.25">
      <c r="A5035" s="8" t="s">
        <v>4498</v>
      </c>
      <c r="B5035" s="9" t="s">
        <v>118</v>
      </c>
      <c r="C5035" s="9" t="str">
        <f>VLOOKUP(B5035,'De-Para_Estado_Regiao'!$B$3:$C$29,2,0)</f>
        <v>Nordeste</v>
      </c>
      <c r="D5035" s="9">
        <v>252</v>
      </c>
      <c r="E5035" s="9">
        <v>0.61199999999999999</v>
      </c>
      <c r="F5035" s="9">
        <v>0.59599999999999997</v>
      </c>
      <c r="G5035" s="9">
        <v>0.50700000000000001</v>
      </c>
      <c r="H5035" s="9">
        <v>8710.2000000000007</v>
      </c>
      <c r="I5035" s="6">
        <v>1</v>
      </c>
      <c r="J5035" s="36" t="str">
        <f t="shared" si="78"/>
        <v>Médio</v>
      </c>
      <c r="K5035" s="6">
        <f>IF(OR(B5035="",D5035="",E5035="",F5035="",G5035="",H5035=""),1,0)</f>
        <v>0</v>
      </c>
      <c r="L5035" s="6">
        <f>IF(C5035&lt;Panorama_geral!$B$3,1,0)</f>
        <v>0</v>
      </c>
      <c r="M5035" s="36">
        <f>IF(D5035&gt;Educacao_infantil!$I$3,1,0)</f>
        <v>0</v>
      </c>
      <c r="N5035" s="7">
        <f>IF(I5035&lt;Educacao_infantil!$J$3,1,0)</f>
        <v>1</v>
      </c>
      <c r="O5035" s="22"/>
    </row>
    <row r="5036" spans="1:15" x14ac:dyDescent="0.25">
      <c r="A5036" s="8" t="s">
        <v>4500</v>
      </c>
      <c r="B5036" s="9" t="s">
        <v>33</v>
      </c>
      <c r="C5036" s="9" t="str">
        <f>VLOOKUP(B5036,'De-Para_Estado_Regiao'!$B$3:$C$29,2,0)</f>
        <v>Centro-Oeste</v>
      </c>
      <c r="D5036" s="9">
        <v>53</v>
      </c>
      <c r="E5036" s="9">
        <v>0.72</v>
      </c>
      <c r="F5036" s="9">
        <v>0.69899999999999995</v>
      </c>
      <c r="G5036" s="9">
        <v>0.66400000000000003</v>
      </c>
      <c r="H5036" s="9">
        <v>29900.52</v>
      </c>
      <c r="I5036" s="6">
        <v>0</v>
      </c>
      <c r="J5036" s="36" t="str">
        <f t="shared" si="78"/>
        <v>Alto</v>
      </c>
      <c r="K5036" s="6">
        <f>IF(OR(B5036="",D5036="",E5036="",F5036="",G5036="",H5036=""),1,0)</f>
        <v>0</v>
      </c>
      <c r="L5036" s="6">
        <f>IF(C5036&lt;Panorama_geral!$B$3,1,0)</f>
        <v>0</v>
      </c>
      <c r="M5036" s="36">
        <f>IF(D5036&gt;Educacao_infantil!$I$3,1,0)</f>
        <v>0</v>
      </c>
      <c r="N5036" s="7">
        <f>IF(I5036&lt;Educacao_infantil!$J$3,1,0)</f>
        <v>1</v>
      </c>
      <c r="O5036" s="22"/>
    </row>
    <row r="5037" spans="1:15" x14ac:dyDescent="0.25">
      <c r="A5037" s="5" t="s">
        <v>4501</v>
      </c>
      <c r="B5037" s="6" t="s">
        <v>59</v>
      </c>
      <c r="C5037" s="9" t="str">
        <f>VLOOKUP(B5037,'De-Para_Estado_Regiao'!$B$3:$C$29,2,0)</f>
        <v>Sul</v>
      </c>
      <c r="D5037" s="6">
        <v>28</v>
      </c>
      <c r="E5037" s="6">
        <v>0.68200000000000005</v>
      </c>
      <c r="F5037" s="6">
        <v>0.68600000000000005</v>
      </c>
      <c r="G5037" s="6">
        <v>0.58499999999999996</v>
      </c>
      <c r="H5037" s="6">
        <v>17929.93</v>
      </c>
      <c r="I5037" s="6">
        <v>3</v>
      </c>
      <c r="J5037" s="36" t="str">
        <f t="shared" si="78"/>
        <v>Médio</v>
      </c>
      <c r="K5037" s="6">
        <f>IF(OR(B5037="",D5037="",E5037="",F5037="",G5037="",H5037=""),1,0)</f>
        <v>0</v>
      </c>
      <c r="L5037" s="6">
        <f>IF(C5037&lt;Panorama_geral!$B$3,1,0)</f>
        <v>0</v>
      </c>
      <c r="M5037" s="36">
        <f>IF(D5037&gt;Educacao_infantil!$I$3,1,0)</f>
        <v>0</v>
      </c>
      <c r="N5037" s="7">
        <f>IF(I5037&lt;Educacao_infantil!$J$3,1,0)</f>
        <v>0</v>
      </c>
      <c r="O5037" s="22"/>
    </row>
    <row r="5038" spans="1:15" x14ac:dyDescent="0.25">
      <c r="A5038" s="8" t="s">
        <v>1233</v>
      </c>
      <c r="B5038" s="9" t="s">
        <v>7</v>
      </c>
      <c r="C5038" s="9" t="str">
        <f>VLOOKUP(B5038,'De-Para_Estado_Regiao'!$B$3:$C$29,2,0)</f>
        <v>Sudeste</v>
      </c>
      <c r="D5038" s="9">
        <v>110</v>
      </c>
      <c r="E5038" s="9">
        <v>0.72299999999999998</v>
      </c>
      <c r="F5038" s="9">
        <v>0.70499999999999996</v>
      </c>
      <c r="G5038" s="9">
        <v>0.65800000000000003</v>
      </c>
      <c r="H5038" s="9">
        <v>16403.07</v>
      </c>
      <c r="I5038" s="6">
        <v>1</v>
      </c>
      <c r="J5038" s="36" t="str">
        <f t="shared" si="78"/>
        <v>Alto</v>
      </c>
      <c r="K5038" s="6">
        <f>IF(OR(B5038="",D5038="",E5038="",F5038="",G5038="",H5038=""),1,0)</f>
        <v>0</v>
      </c>
      <c r="L5038" s="6">
        <f>IF(C5038&lt;Panorama_geral!$B$3,1,0)</f>
        <v>0</v>
      </c>
      <c r="M5038" s="36">
        <f>IF(D5038&gt;Educacao_infantil!$I$3,1,0)</f>
        <v>0</v>
      </c>
      <c r="N5038" s="7">
        <f>IF(I5038&lt;Educacao_infantil!$J$3,1,0)</f>
        <v>1</v>
      </c>
      <c r="O5038" s="22"/>
    </row>
    <row r="5039" spans="1:15" x14ac:dyDescent="0.25">
      <c r="A5039" s="5" t="s">
        <v>4502</v>
      </c>
      <c r="B5039" s="6" t="s">
        <v>16</v>
      </c>
      <c r="C5039" s="9" t="str">
        <f>VLOOKUP(B5039,'De-Para_Estado_Regiao'!$B$3:$C$29,2,0)</f>
        <v>Sudeste</v>
      </c>
      <c r="D5039" s="6">
        <v>115</v>
      </c>
      <c r="E5039" s="6">
        <v>0.64</v>
      </c>
      <c r="F5039" s="6">
        <v>0.61599999999999999</v>
      </c>
      <c r="G5039" s="6">
        <v>0.52800000000000002</v>
      </c>
      <c r="H5039" s="6">
        <v>9462.36</v>
      </c>
      <c r="I5039" s="6">
        <v>2</v>
      </c>
      <c r="J5039" s="36" t="str">
        <f t="shared" si="78"/>
        <v>Médio</v>
      </c>
      <c r="K5039" s="6">
        <f>IF(OR(B5039="",D5039="",E5039="",F5039="",G5039="",H5039=""),1,0)</f>
        <v>0</v>
      </c>
      <c r="L5039" s="6">
        <f>IF(C5039&lt;Panorama_geral!$B$3,1,0)</f>
        <v>0</v>
      </c>
      <c r="M5039" s="36">
        <f>IF(D5039&gt;Educacao_infantil!$I$3,1,0)</f>
        <v>0</v>
      </c>
      <c r="N5039" s="7">
        <f>IF(I5039&lt;Educacao_infantil!$J$3,1,0)</f>
        <v>0</v>
      </c>
      <c r="O5039" s="22"/>
    </row>
    <row r="5040" spans="1:15" x14ac:dyDescent="0.25">
      <c r="A5040" s="8" t="s">
        <v>4503</v>
      </c>
      <c r="B5040" s="9" t="s">
        <v>72</v>
      </c>
      <c r="C5040" s="9" t="str">
        <f>VLOOKUP(B5040,'De-Para_Estado_Regiao'!$B$3:$C$29,2,0)</f>
        <v>Nordeste</v>
      </c>
      <c r="D5040" s="9">
        <v>285</v>
      </c>
      <c r="E5040" s="9">
        <v>0.61399999999999999</v>
      </c>
      <c r="F5040" s="9">
        <v>0.58799999999999997</v>
      </c>
      <c r="G5040" s="9">
        <v>0.54200000000000004</v>
      </c>
      <c r="H5040" s="9">
        <v>7917.33</v>
      </c>
      <c r="I5040" s="6">
        <v>5</v>
      </c>
      <c r="J5040" s="36" t="str">
        <f t="shared" si="78"/>
        <v>Médio</v>
      </c>
      <c r="K5040" s="6">
        <f>IF(OR(B5040="",D5040="",E5040="",F5040="",G5040="",H5040=""),1,0)</f>
        <v>0</v>
      </c>
      <c r="L5040" s="6">
        <f>IF(C5040&lt;Panorama_geral!$B$3,1,0)</f>
        <v>0</v>
      </c>
      <c r="M5040" s="36">
        <f>IF(D5040&gt;Educacao_infantil!$I$3,1,0)</f>
        <v>0</v>
      </c>
      <c r="N5040" s="7">
        <f>IF(I5040&lt;Educacao_infantil!$J$3,1,0)</f>
        <v>0</v>
      </c>
      <c r="O5040" s="22"/>
    </row>
    <row r="5041" spans="1:15" x14ac:dyDescent="0.25">
      <c r="A5041" s="5" t="s">
        <v>4504</v>
      </c>
      <c r="B5041" s="6" t="s">
        <v>16</v>
      </c>
      <c r="C5041" s="9" t="str">
        <f>VLOOKUP(B5041,'De-Para_Estado_Regiao'!$B$3:$C$29,2,0)</f>
        <v>Sudeste</v>
      </c>
      <c r="D5041" s="6">
        <v>77</v>
      </c>
      <c r="E5041" s="6">
        <v>0.64800000000000002</v>
      </c>
      <c r="F5041" s="6">
        <v>0.60199999999999998</v>
      </c>
      <c r="G5041" s="6">
        <v>0.56799999999999995</v>
      </c>
      <c r="H5041" s="6">
        <v>9705.07</v>
      </c>
      <c r="I5041" s="6">
        <v>2</v>
      </c>
      <c r="J5041" s="36" t="str">
        <f t="shared" si="78"/>
        <v>Médio</v>
      </c>
      <c r="K5041" s="6">
        <f>IF(OR(B5041="",D5041="",E5041="",F5041="",G5041="",H5041=""),1,0)</f>
        <v>0</v>
      </c>
      <c r="L5041" s="6">
        <f>IF(C5041&lt;Panorama_geral!$B$3,1,0)</f>
        <v>0</v>
      </c>
      <c r="M5041" s="36">
        <f>IF(D5041&gt;Educacao_infantil!$I$3,1,0)</f>
        <v>0</v>
      </c>
      <c r="N5041" s="7">
        <f>IF(I5041&lt;Educacao_infantil!$J$3,1,0)</f>
        <v>0</v>
      </c>
      <c r="O5041" s="22"/>
    </row>
    <row r="5042" spans="1:15" x14ac:dyDescent="0.25">
      <c r="A5042" s="8" t="s">
        <v>4505</v>
      </c>
      <c r="B5042" s="9" t="s">
        <v>16</v>
      </c>
      <c r="C5042" s="9" t="str">
        <f>VLOOKUP(B5042,'De-Para_Estado_Regiao'!$B$3:$C$29,2,0)</f>
        <v>Sudeste</v>
      </c>
      <c r="D5042" s="9">
        <v>165</v>
      </c>
      <c r="E5042" s="9">
        <v>0.61799999999999999</v>
      </c>
      <c r="F5042" s="9">
        <v>0.56499999999999995</v>
      </c>
      <c r="G5042" s="9">
        <v>0.53700000000000003</v>
      </c>
      <c r="H5042" s="9">
        <v>7049.9</v>
      </c>
      <c r="I5042" s="6">
        <v>5</v>
      </c>
      <c r="J5042" s="36" t="str">
        <f t="shared" si="78"/>
        <v>Médio</v>
      </c>
      <c r="K5042" s="6">
        <f>IF(OR(B5042="",D5042="",E5042="",F5042="",G5042="",H5042=""),1,0)</f>
        <v>0</v>
      </c>
      <c r="L5042" s="6">
        <f>IF(C5042&lt;Panorama_geral!$B$3,1,0)</f>
        <v>0</v>
      </c>
      <c r="M5042" s="36">
        <f>IF(D5042&gt;Educacao_infantil!$I$3,1,0)</f>
        <v>0</v>
      </c>
      <c r="N5042" s="7">
        <f>IF(I5042&lt;Educacao_infantil!$J$3,1,0)</f>
        <v>0</v>
      </c>
      <c r="O5042" s="22"/>
    </row>
    <row r="5043" spans="1:15" x14ac:dyDescent="0.25">
      <c r="A5043" s="8" t="s">
        <v>4507</v>
      </c>
      <c r="B5043" s="9" t="s">
        <v>16</v>
      </c>
      <c r="C5043" s="9" t="str">
        <f>VLOOKUP(B5043,'De-Para_Estado_Regiao'!$B$3:$C$29,2,0)</f>
        <v>Sudeste</v>
      </c>
      <c r="D5043" s="9">
        <v>124</v>
      </c>
      <c r="E5043" s="9">
        <v>0.68500000000000005</v>
      </c>
      <c r="F5043" s="9">
        <v>0.66800000000000004</v>
      </c>
      <c r="G5043" s="9">
        <v>0.59</v>
      </c>
      <c r="H5043" s="9">
        <v>11490.41</v>
      </c>
      <c r="I5043" s="6">
        <v>1</v>
      </c>
      <c r="J5043" s="36" t="str">
        <f t="shared" si="78"/>
        <v>Médio</v>
      </c>
      <c r="K5043" s="6">
        <f>IF(OR(B5043="",D5043="",E5043="",F5043="",G5043="",H5043=""),1,0)</f>
        <v>0</v>
      </c>
      <c r="L5043" s="6">
        <f>IF(C5043&lt;Panorama_geral!$B$3,1,0)</f>
        <v>0</v>
      </c>
      <c r="M5043" s="36">
        <f>IF(D5043&gt;Educacao_infantil!$I$3,1,0)</f>
        <v>0</v>
      </c>
      <c r="N5043" s="7">
        <f>IF(I5043&lt;Educacao_infantil!$J$3,1,0)</f>
        <v>1</v>
      </c>
      <c r="O5043" s="22"/>
    </row>
    <row r="5044" spans="1:15" x14ac:dyDescent="0.25">
      <c r="A5044" s="5" t="s">
        <v>4508</v>
      </c>
      <c r="B5044" s="6" t="s">
        <v>16</v>
      </c>
      <c r="C5044" s="9" t="str">
        <f>VLOOKUP(B5044,'De-Para_Estado_Regiao'!$B$3:$C$29,2,0)</f>
        <v>Sudeste</v>
      </c>
      <c r="D5044" s="6">
        <v>128</v>
      </c>
      <c r="E5044" s="6">
        <v>0.625</v>
      </c>
      <c r="F5044" s="6">
        <v>0.59299999999999997</v>
      </c>
      <c r="G5044" s="6">
        <v>0.52100000000000002</v>
      </c>
      <c r="H5044" s="6">
        <v>9325.1200000000008</v>
      </c>
      <c r="I5044" s="6">
        <v>2</v>
      </c>
      <c r="J5044" s="36" t="str">
        <f t="shared" si="78"/>
        <v>Médio</v>
      </c>
      <c r="K5044" s="6">
        <f>IF(OR(B5044="",D5044="",E5044="",F5044="",G5044="",H5044=""),1,0)</f>
        <v>0</v>
      </c>
      <c r="L5044" s="6">
        <f>IF(C5044&lt;Panorama_geral!$B$3,1,0)</f>
        <v>0</v>
      </c>
      <c r="M5044" s="36">
        <f>IF(D5044&gt;Educacao_infantil!$I$3,1,0)</f>
        <v>0</v>
      </c>
      <c r="N5044" s="7">
        <f>IF(I5044&lt;Educacao_infantil!$J$3,1,0)</f>
        <v>0</v>
      </c>
      <c r="O5044" s="22"/>
    </row>
    <row r="5045" spans="1:15" x14ac:dyDescent="0.25">
      <c r="A5045" s="5" t="s">
        <v>4510</v>
      </c>
      <c r="B5045" s="6" t="s">
        <v>16</v>
      </c>
      <c r="C5045" s="9" t="str">
        <f>VLOOKUP(B5045,'De-Para_Estado_Regiao'!$B$3:$C$29,2,0)</f>
        <v>Sudeste</v>
      </c>
      <c r="D5045" s="6">
        <v>102</v>
      </c>
      <c r="E5045" s="6">
        <v>0.67</v>
      </c>
      <c r="F5045" s="6">
        <v>0.60199999999999998</v>
      </c>
      <c r="G5045" s="6">
        <v>0.64</v>
      </c>
      <c r="H5045" s="6">
        <v>9305.6</v>
      </c>
      <c r="I5045" s="6">
        <v>5</v>
      </c>
      <c r="J5045" s="36" t="str">
        <f t="shared" si="78"/>
        <v>Médio</v>
      </c>
      <c r="K5045" s="6">
        <f>IF(OR(B5045="",D5045="",E5045="",F5045="",G5045="",H5045=""),1,0)</f>
        <v>0</v>
      </c>
      <c r="L5045" s="6">
        <f>IF(C5045&lt;Panorama_geral!$B$3,1,0)</f>
        <v>0</v>
      </c>
      <c r="M5045" s="36">
        <f>IF(D5045&gt;Educacao_infantil!$I$3,1,0)</f>
        <v>0</v>
      </c>
      <c r="N5045" s="7">
        <f>IF(I5045&lt;Educacao_infantil!$J$3,1,0)</f>
        <v>0</v>
      </c>
      <c r="O5045" s="22"/>
    </row>
    <row r="5046" spans="1:15" x14ac:dyDescent="0.25">
      <c r="A5046" s="8" t="s">
        <v>4511</v>
      </c>
      <c r="B5046" s="9" t="s">
        <v>16</v>
      </c>
      <c r="C5046" s="9" t="str">
        <f>VLOOKUP(B5046,'De-Para_Estado_Regiao'!$B$3:$C$29,2,0)</f>
        <v>Sudeste</v>
      </c>
      <c r="D5046" s="9">
        <v>190</v>
      </c>
      <c r="E5046" s="9">
        <v>0.624</v>
      </c>
      <c r="F5046" s="9">
        <v>0.58799999999999997</v>
      </c>
      <c r="G5046" s="9">
        <v>0.52</v>
      </c>
      <c r="H5046" s="9">
        <v>6066.89</v>
      </c>
      <c r="I5046" s="6">
        <v>10</v>
      </c>
      <c r="J5046" s="36" t="str">
        <f t="shared" si="78"/>
        <v>Médio</v>
      </c>
      <c r="K5046" s="6">
        <f>IF(OR(B5046="",D5046="",E5046="",F5046="",G5046="",H5046=""),1,0)</f>
        <v>0</v>
      </c>
      <c r="L5046" s="6">
        <f>IF(C5046&lt;Panorama_geral!$B$3,1,0)</f>
        <v>0</v>
      </c>
      <c r="M5046" s="36">
        <f>IF(D5046&gt;Educacao_infantil!$I$3,1,0)</f>
        <v>0</v>
      </c>
      <c r="N5046" s="7">
        <f>IF(I5046&lt;Educacao_infantil!$J$3,1,0)</f>
        <v>0</v>
      </c>
      <c r="O5046" s="22"/>
    </row>
    <row r="5047" spans="1:15" x14ac:dyDescent="0.25">
      <c r="A5047" s="5" t="s">
        <v>4516</v>
      </c>
      <c r="B5047" s="6" t="s">
        <v>111</v>
      </c>
      <c r="C5047" s="9" t="str">
        <f>VLOOKUP(B5047,'De-Para_Estado_Regiao'!$B$3:$C$29,2,0)</f>
        <v>Norte</v>
      </c>
      <c r="D5047" s="6">
        <v>73</v>
      </c>
      <c r="E5047" s="6">
        <v>0.67</v>
      </c>
      <c r="F5047" s="6">
        <v>0.629</v>
      </c>
      <c r="G5047" s="6">
        <v>0.59299999999999997</v>
      </c>
      <c r="H5047" s="6">
        <v>25380.57</v>
      </c>
      <c r="I5047" s="6">
        <v>0</v>
      </c>
      <c r="J5047" s="36" t="str">
        <f t="shared" si="78"/>
        <v>Médio</v>
      </c>
      <c r="K5047" s="6">
        <f>IF(OR(B5047="",D5047="",E5047="",F5047="",G5047="",H5047=""),1,0)</f>
        <v>0</v>
      </c>
      <c r="L5047" s="6">
        <f>IF(C5047&lt;Panorama_geral!$B$3,1,0)</f>
        <v>0</v>
      </c>
      <c r="M5047" s="36">
        <f>IF(D5047&gt;Educacao_infantil!$I$3,1,0)</f>
        <v>0</v>
      </c>
      <c r="N5047" s="7">
        <f>IF(I5047&lt;Educacao_infantil!$J$3,1,0)</f>
        <v>1</v>
      </c>
      <c r="O5047" s="22"/>
    </row>
    <row r="5048" spans="1:15" x14ac:dyDescent="0.25">
      <c r="A5048" s="8" t="s">
        <v>4517</v>
      </c>
      <c r="B5048" s="9" t="s">
        <v>33</v>
      </c>
      <c r="C5048" s="9" t="str">
        <f>VLOOKUP(B5048,'De-Para_Estado_Regiao'!$B$3:$C$29,2,0)</f>
        <v>Centro-Oeste</v>
      </c>
      <c r="D5048" s="9">
        <v>103</v>
      </c>
      <c r="E5048" s="9">
        <v>0.66</v>
      </c>
      <c r="F5048" s="9">
        <v>0.68200000000000005</v>
      </c>
      <c r="G5048" s="9">
        <v>0.50800000000000001</v>
      </c>
      <c r="H5048" s="9">
        <v>18425.349999999999</v>
      </c>
      <c r="I5048" s="6">
        <v>1</v>
      </c>
      <c r="J5048" s="36" t="str">
        <f t="shared" si="78"/>
        <v>Médio</v>
      </c>
      <c r="K5048" s="6">
        <f>IF(OR(B5048="",D5048="",E5048="",F5048="",G5048="",H5048=""),1,0)</f>
        <v>0</v>
      </c>
      <c r="L5048" s="6">
        <f>IF(C5048&lt;Panorama_geral!$B$3,1,0)</f>
        <v>0</v>
      </c>
      <c r="M5048" s="36">
        <f>IF(D5048&gt;Educacao_infantil!$I$3,1,0)</f>
        <v>0</v>
      </c>
      <c r="N5048" s="7">
        <f>IF(I5048&lt;Educacao_infantil!$J$3,1,0)</f>
        <v>1</v>
      </c>
      <c r="O5048" s="22"/>
    </row>
    <row r="5049" spans="1:15" x14ac:dyDescent="0.25">
      <c r="A5049" s="5" t="s">
        <v>4518</v>
      </c>
      <c r="B5049" s="6" t="s">
        <v>111</v>
      </c>
      <c r="C5049" s="9" t="str">
        <f>VLOOKUP(B5049,'De-Para_Estado_Regiao'!$B$3:$C$29,2,0)</f>
        <v>Norte</v>
      </c>
      <c r="D5049" s="6">
        <v>178</v>
      </c>
      <c r="E5049" s="6">
        <v>0.60299999999999998</v>
      </c>
      <c r="F5049" s="6">
        <v>0.58899999999999997</v>
      </c>
      <c r="G5049" s="6">
        <v>0.45500000000000002</v>
      </c>
      <c r="H5049" s="6">
        <v>9892.5300000000007</v>
      </c>
      <c r="I5049" s="6">
        <v>0</v>
      </c>
      <c r="J5049" s="36" t="str">
        <f t="shared" si="78"/>
        <v>Médio</v>
      </c>
      <c r="K5049" s="6">
        <f>IF(OR(B5049="",D5049="",E5049="",F5049="",G5049="",H5049=""),1,0)</f>
        <v>0</v>
      </c>
      <c r="L5049" s="6">
        <f>IF(C5049&lt;Panorama_geral!$B$3,1,0)</f>
        <v>0</v>
      </c>
      <c r="M5049" s="36">
        <f>IF(D5049&gt;Educacao_infantil!$I$3,1,0)</f>
        <v>0</v>
      </c>
      <c r="N5049" s="7">
        <f>IF(I5049&lt;Educacao_infantil!$J$3,1,0)</f>
        <v>1</v>
      </c>
      <c r="O5049" s="22"/>
    </row>
    <row r="5050" spans="1:15" x14ac:dyDescent="0.25">
      <c r="A5050" s="8" t="s">
        <v>4519</v>
      </c>
      <c r="B5050" s="9" t="s">
        <v>16</v>
      </c>
      <c r="C5050" s="9" t="str">
        <f>VLOOKUP(B5050,'De-Para_Estado_Regiao'!$B$3:$C$29,2,0)</f>
        <v>Sudeste</v>
      </c>
      <c r="D5050" s="9">
        <v>186</v>
      </c>
      <c r="E5050" s="9">
        <v>0.60599999999999998</v>
      </c>
      <c r="F5050" s="9">
        <v>0.55800000000000005</v>
      </c>
      <c r="G5050" s="9">
        <v>0.51600000000000001</v>
      </c>
      <c r="H5050" s="9">
        <v>7401.01</v>
      </c>
      <c r="I5050" s="6">
        <v>2</v>
      </c>
      <c r="J5050" s="36" t="str">
        <f t="shared" si="78"/>
        <v>Médio</v>
      </c>
      <c r="K5050" s="6">
        <f>IF(OR(B5050="",D5050="",E5050="",F5050="",G5050="",H5050=""),1,0)</f>
        <v>0</v>
      </c>
      <c r="L5050" s="6">
        <f>IF(C5050&lt;Panorama_geral!$B$3,1,0)</f>
        <v>0</v>
      </c>
      <c r="M5050" s="36">
        <f>IF(D5050&gt;Educacao_infantil!$I$3,1,0)</f>
        <v>0</v>
      </c>
      <c r="N5050" s="7">
        <f>IF(I5050&lt;Educacao_infantil!$J$3,1,0)</f>
        <v>0</v>
      </c>
      <c r="O5050" s="22"/>
    </row>
    <row r="5051" spans="1:15" x14ac:dyDescent="0.25">
      <c r="A5051" s="5" t="s">
        <v>4520</v>
      </c>
      <c r="B5051" s="6" t="s">
        <v>118</v>
      </c>
      <c r="C5051" s="9" t="str">
        <f>VLOOKUP(B5051,'De-Para_Estado_Regiao'!$B$3:$C$29,2,0)</f>
        <v>Nordeste</v>
      </c>
      <c r="D5051" s="6">
        <v>138</v>
      </c>
      <c r="E5051" s="6">
        <v>0.62</v>
      </c>
      <c r="F5051" s="6">
        <v>0.57899999999999996</v>
      </c>
      <c r="G5051" s="6">
        <v>0.52700000000000002</v>
      </c>
      <c r="H5051" s="6">
        <v>14759.57</v>
      </c>
      <c r="I5051" s="6">
        <v>1</v>
      </c>
      <c r="J5051" s="36" t="str">
        <f t="shared" si="78"/>
        <v>Médio</v>
      </c>
      <c r="K5051" s="6">
        <f>IF(OR(B5051="",D5051="",E5051="",F5051="",G5051="",H5051=""),1,0)</f>
        <v>0</v>
      </c>
      <c r="L5051" s="6">
        <f>IF(C5051&lt;Panorama_geral!$B$3,1,0)</f>
        <v>0</v>
      </c>
      <c r="M5051" s="36">
        <f>IF(D5051&gt;Educacao_infantil!$I$3,1,0)</f>
        <v>0</v>
      </c>
      <c r="N5051" s="7">
        <f>IF(I5051&lt;Educacao_infantil!$J$3,1,0)</f>
        <v>1</v>
      </c>
      <c r="O5051" s="22"/>
    </row>
    <row r="5052" spans="1:15" x14ac:dyDescent="0.25">
      <c r="A5052" s="8" t="s">
        <v>4521</v>
      </c>
      <c r="B5052" s="9" t="s">
        <v>16</v>
      </c>
      <c r="C5052" s="9" t="str">
        <f>VLOOKUP(B5052,'De-Para_Estado_Regiao'!$B$3:$C$29,2,0)</f>
        <v>Sudeste</v>
      </c>
      <c r="D5052" s="9">
        <v>242</v>
      </c>
      <c r="E5052" s="9">
        <v>0.60199999999999998</v>
      </c>
      <c r="F5052" s="9">
        <v>0.54</v>
      </c>
      <c r="G5052" s="9">
        <v>0.51700000000000002</v>
      </c>
      <c r="H5052" s="9">
        <v>6997.89</v>
      </c>
      <c r="I5052" s="6">
        <v>3</v>
      </c>
      <c r="J5052" s="36" t="str">
        <f t="shared" si="78"/>
        <v>Médio</v>
      </c>
      <c r="K5052" s="6">
        <f>IF(OR(B5052="",D5052="",E5052="",F5052="",G5052="",H5052=""),1,0)</f>
        <v>0</v>
      </c>
      <c r="L5052" s="6">
        <f>IF(C5052&lt;Panorama_geral!$B$3,1,0)</f>
        <v>0</v>
      </c>
      <c r="M5052" s="36">
        <f>IF(D5052&gt;Educacao_infantil!$I$3,1,0)</f>
        <v>0</v>
      </c>
      <c r="N5052" s="7">
        <f>IF(I5052&lt;Educacao_infantil!$J$3,1,0)</f>
        <v>0</v>
      </c>
      <c r="O5052" s="22"/>
    </row>
    <row r="5053" spans="1:15" x14ac:dyDescent="0.25">
      <c r="A5053" s="5" t="s">
        <v>4522</v>
      </c>
      <c r="B5053" s="6" t="s">
        <v>33</v>
      </c>
      <c r="C5053" s="9" t="str">
        <f>VLOOKUP(B5053,'De-Para_Estado_Regiao'!$B$3:$C$29,2,0)</f>
        <v>Centro-Oeste</v>
      </c>
      <c r="D5053" s="6">
        <v>108</v>
      </c>
      <c r="E5053" s="6">
        <v>0.63400000000000001</v>
      </c>
      <c r="F5053" s="6">
        <v>0.59399999999999997</v>
      </c>
      <c r="G5053" s="6">
        <v>0.52900000000000003</v>
      </c>
      <c r="H5053" s="6">
        <v>13277.91</v>
      </c>
      <c r="I5053" s="6">
        <v>1</v>
      </c>
      <c r="J5053" s="36" t="str">
        <f t="shared" si="78"/>
        <v>Médio</v>
      </c>
      <c r="K5053" s="6">
        <f>IF(OR(B5053="",D5053="",E5053="",F5053="",G5053="",H5053=""),1,0)</f>
        <v>0</v>
      </c>
      <c r="L5053" s="6">
        <f>IF(C5053&lt;Panorama_geral!$B$3,1,0)</f>
        <v>0</v>
      </c>
      <c r="M5053" s="36">
        <f>IF(D5053&gt;Educacao_infantil!$I$3,1,0)</f>
        <v>0</v>
      </c>
      <c r="N5053" s="7">
        <f>IF(I5053&lt;Educacao_infantil!$J$3,1,0)</f>
        <v>1</v>
      </c>
      <c r="O5053" s="22"/>
    </row>
    <row r="5054" spans="1:15" x14ac:dyDescent="0.25">
      <c r="A5054" s="5" t="s">
        <v>4524</v>
      </c>
      <c r="B5054" s="6" t="s">
        <v>33</v>
      </c>
      <c r="C5054" s="9" t="str">
        <f>VLOOKUP(B5054,'De-Para_Estado_Regiao'!$B$3:$C$29,2,0)</f>
        <v>Centro-Oeste</v>
      </c>
      <c r="D5054" s="6">
        <v>100</v>
      </c>
      <c r="E5054" s="6">
        <v>0.69</v>
      </c>
      <c r="F5054" s="6">
        <v>0.65800000000000003</v>
      </c>
      <c r="G5054" s="6">
        <v>0.60199999999999998</v>
      </c>
      <c r="H5054" s="6">
        <v>15168.18</v>
      </c>
      <c r="I5054" s="6">
        <v>0</v>
      </c>
      <c r="J5054" s="36" t="str">
        <f t="shared" si="78"/>
        <v>Médio</v>
      </c>
      <c r="K5054" s="6">
        <f>IF(OR(B5054="",D5054="",E5054="",F5054="",G5054="",H5054=""),1,0)</f>
        <v>0</v>
      </c>
      <c r="L5054" s="6">
        <f>IF(C5054&lt;Panorama_geral!$B$3,1,0)</f>
        <v>0</v>
      </c>
      <c r="M5054" s="36">
        <f>IF(D5054&gt;Educacao_infantil!$I$3,1,0)</f>
        <v>0</v>
      </c>
      <c r="N5054" s="7">
        <f>IF(I5054&lt;Educacao_infantil!$J$3,1,0)</f>
        <v>1</v>
      </c>
      <c r="O5054" s="22"/>
    </row>
    <row r="5055" spans="1:15" x14ac:dyDescent="0.25">
      <c r="A5055" s="8" t="s">
        <v>4525</v>
      </c>
      <c r="B5055" s="9" t="s">
        <v>33</v>
      </c>
      <c r="C5055" s="9" t="str">
        <f>VLOOKUP(B5055,'De-Para_Estado_Regiao'!$B$3:$C$29,2,0)</f>
        <v>Centro-Oeste</v>
      </c>
      <c r="D5055" s="9">
        <v>58</v>
      </c>
      <c r="E5055" s="9">
        <v>0.65200000000000002</v>
      </c>
      <c r="F5055" s="9">
        <v>0.60399999999999998</v>
      </c>
      <c r="G5055" s="9">
        <v>0.56299999999999994</v>
      </c>
      <c r="H5055" s="9">
        <v>21831.78</v>
      </c>
      <c r="I5055" s="6">
        <v>2</v>
      </c>
      <c r="J5055" s="36" t="str">
        <f t="shared" si="78"/>
        <v>Médio</v>
      </c>
      <c r="K5055" s="6">
        <f>IF(OR(B5055="",D5055="",E5055="",F5055="",G5055="",H5055=""),1,0)</f>
        <v>0</v>
      </c>
      <c r="L5055" s="6">
        <f>IF(C5055&lt;Panorama_geral!$B$3,1,0)</f>
        <v>0</v>
      </c>
      <c r="M5055" s="36">
        <f>IF(D5055&gt;Educacao_infantil!$I$3,1,0)</f>
        <v>0</v>
      </c>
      <c r="N5055" s="7">
        <f>IF(I5055&lt;Educacao_infantil!$J$3,1,0)</f>
        <v>0</v>
      </c>
      <c r="O5055" s="22"/>
    </row>
    <row r="5056" spans="1:15" x14ac:dyDescent="0.25">
      <c r="A5056" s="5" t="s">
        <v>4526</v>
      </c>
      <c r="B5056" s="6" t="s">
        <v>33</v>
      </c>
      <c r="C5056" s="9" t="str">
        <f>VLOOKUP(B5056,'De-Para_Estado_Regiao'!$B$3:$C$29,2,0)</f>
        <v>Centro-Oeste</v>
      </c>
      <c r="D5056" s="6">
        <v>86</v>
      </c>
      <c r="E5056" s="6">
        <v>0.71099999999999997</v>
      </c>
      <c r="F5056" s="6">
        <v>0.66400000000000003</v>
      </c>
      <c r="G5056" s="6">
        <v>0.65200000000000002</v>
      </c>
      <c r="H5056" s="6">
        <v>15650.05</v>
      </c>
      <c r="I5056" s="6">
        <v>1</v>
      </c>
      <c r="J5056" s="36" t="str">
        <f t="shared" si="78"/>
        <v>Alto</v>
      </c>
      <c r="K5056" s="6">
        <f>IF(OR(B5056="",D5056="",E5056="",F5056="",G5056="",H5056=""),1,0)</f>
        <v>0</v>
      </c>
      <c r="L5056" s="6">
        <f>IF(C5056&lt;Panorama_geral!$B$3,1,0)</f>
        <v>0</v>
      </c>
      <c r="M5056" s="36">
        <f>IF(D5056&gt;Educacao_infantil!$I$3,1,0)</f>
        <v>0</v>
      </c>
      <c r="N5056" s="7">
        <f>IF(I5056&lt;Educacao_infantil!$J$3,1,0)</f>
        <v>1</v>
      </c>
      <c r="O5056" s="22"/>
    </row>
    <row r="5057" spans="1:15" x14ac:dyDescent="0.25">
      <c r="A5057" s="8" t="s">
        <v>4529</v>
      </c>
      <c r="B5057" s="9" t="s">
        <v>14</v>
      </c>
      <c r="C5057" s="9" t="str">
        <f>VLOOKUP(B5057,'De-Para_Estado_Regiao'!$B$3:$C$29,2,0)</f>
        <v>Sul</v>
      </c>
      <c r="D5057" s="9">
        <v>18</v>
      </c>
      <c r="E5057" s="9">
        <v>0.69</v>
      </c>
      <c r="F5057" s="9">
        <v>0.68799999999999994</v>
      </c>
      <c r="G5057" s="9">
        <v>0.59499999999999997</v>
      </c>
      <c r="H5057" s="9">
        <v>28841.55</v>
      </c>
      <c r="I5057" s="6">
        <v>0</v>
      </c>
      <c r="J5057" s="36" t="str">
        <f t="shared" si="78"/>
        <v>Médio</v>
      </c>
      <c r="K5057" s="6">
        <f>IF(OR(B5057="",D5057="",E5057="",F5057="",G5057="",H5057=""),1,0)</f>
        <v>0</v>
      </c>
      <c r="L5057" s="6">
        <f>IF(C5057&lt;Panorama_geral!$B$3,1,0)</f>
        <v>0</v>
      </c>
      <c r="M5057" s="36">
        <f>IF(D5057&gt;Educacao_infantil!$I$3,1,0)</f>
        <v>0</v>
      </c>
      <c r="N5057" s="7">
        <f>IF(I5057&lt;Educacao_infantil!$J$3,1,0)</f>
        <v>1</v>
      </c>
      <c r="O5057" s="22"/>
    </row>
    <row r="5058" spans="1:15" x14ac:dyDescent="0.25">
      <c r="A5058" s="5" t="s">
        <v>4530</v>
      </c>
      <c r="B5058" s="6" t="s">
        <v>59</v>
      </c>
      <c r="C5058" s="9" t="str">
        <f>VLOOKUP(B5058,'De-Para_Estado_Regiao'!$B$3:$C$29,2,0)</f>
        <v>Sul</v>
      </c>
      <c r="D5058" s="6">
        <v>113</v>
      </c>
      <c r="E5058" s="6">
        <v>0.65700000000000003</v>
      </c>
      <c r="F5058" s="6">
        <v>0.63</v>
      </c>
      <c r="G5058" s="6">
        <v>0.54100000000000004</v>
      </c>
      <c r="H5058" s="6">
        <v>17150.36</v>
      </c>
      <c r="I5058" s="6">
        <v>1</v>
      </c>
      <c r="J5058" s="36" t="str">
        <f t="shared" si="78"/>
        <v>Médio</v>
      </c>
      <c r="K5058" s="6">
        <f>IF(OR(B5058="",D5058="",E5058="",F5058="",G5058="",H5058=""),1,0)</f>
        <v>0</v>
      </c>
      <c r="L5058" s="6">
        <f>IF(C5058&lt;Panorama_geral!$B$3,1,0)</f>
        <v>0</v>
      </c>
      <c r="M5058" s="36">
        <f>IF(D5058&gt;Educacao_infantil!$I$3,1,0)</f>
        <v>0</v>
      </c>
      <c r="N5058" s="7">
        <f>IF(I5058&lt;Educacao_infantil!$J$3,1,0)</f>
        <v>1</v>
      </c>
      <c r="O5058" s="22"/>
    </row>
    <row r="5059" spans="1:15" x14ac:dyDescent="0.25">
      <c r="A5059" s="5" t="s">
        <v>4532</v>
      </c>
      <c r="B5059" s="6" t="s">
        <v>16</v>
      </c>
      <c r="C5059" s="9" t="str">
        <f>VLOOKUP(B5059,'De-Para_Estado_Regiao'!$B$3:$C$29,2,0)</f>
        <v>Sudeste</v>
      </c>
      <c r="D5059" s="6">
        <v>83</v>
      </c>
      <c r="E5059" s="6">
        <v>0.625</v>
      </c>
      <c r="F5059" s="6">
        <v>0.61799999999999999</v>
      </c>
      <c r="G5059" s="6">
        <v>0.48499999999999999</v>
      </c>
      <c r="H5059" s="6">
        <v>9119.2900000000009</v>
      </c>
      <c r="I5059" s="6">
        <v>2</v>
      </c>
      <c r="J5059" s="36" t="str">
        <f t="shared" si="78"/>
        <v>Médio</v>
      </c>
      <c r="K5059" s="6">
        <f>IF(OR(B5059="",D5059="",E5059="",F5059="",G5059="",H5059=""),1,0)</f>
        <v>0</v>
      </c>
      <c r="L5059" s="6">
        <f>IF(C5059&lt;Panorama_geral!$B$3,1,0)</f>
        <v>0</v>
      </c>
      <c r="M5059" s="36">
        <f>IF(D5059&gt;Educacao_infantil!$I$3,1,0)</f>
        <v>0</v>
      </c>
      <c r="N5059" s="7">
        <f>IF(I5059&lt;Educacao_infantil!$J$3,1,0)</f>
        <v>0</v>
      </c>
      <c r="O5059" s="22"/>
    </row>
    <row r="5060" spans="1:15" x14ac:dyDescent="0.25">
      <c r="A5060" s="8" t="s">
        <v>4533</v>
      </c>
      <c r="B5060" s="9" t="s">
        <v>22</v>
      </c>
      <c r="C5060" s="9" t="str">
        <f>VLOOKUP(B5060,'De-Para_Estado_Regiao'!$B$3:$C$29,2,0)</f>
        <v>Sul</v>
      </c>
      <c r="D5060" s="9">
        <v>97</v>
      </c>
      <c r="E5060" s="9">
        <v>0.69599999999999995</v>
      </c>
      <c r="F5060" s="9">
        <v>0.65</v>
      </c>
      <c r="G5060" s="9">
        <v>0.63200000000000001</v>
      </c>
      <c r="H5060" s="9">
        <v>16502.439999999999</v>
      </c>
      <c r="I5060" s="6">
        <v>1</v>
      </c>
      <c r="J5060" s="36" t="str">
        <f t="shared" si="78"/>
        <v>Médio</v>
      </c>
      <c r="K5060" s="6">
        <f>IF(OR(B5060="",D5060="",E5060="",F5060="",G5060="",H5060=""),1,0)</f>
        <v>0</v>
      </c>
      <c r="L5060" s="6">
        <f>IF(C5060&lt;Panorama_geral!$B$3,1,0)</f>
        <v>0</v>
      </c>
      <c r="M5060" s="36">
        <f>IF(D5060&gt;Educacao_infantil!$I$3,1,0)</f>
        <v>0</v>
      </c>
      <c r="N5060" s="7">
        <f>IF(I5060&lt;Educacao_infantil!$J$3,1,0)</f>
        <v>1</v>
      </c>
      <c r="O5060" s="22"/>
    </row>
    <row r="5061" spans="1:15" x14ac:dyDescent="0.25">
      <c r="A5061" s="5" t="s">
        <v>3877</v>
      </c>
      <c r="B5061" s="6" t="s">
        <v>16</v>
      </c>
      <c r="C5061" s="9" t="str">
        <f>VLOOKUP(B5061,'De-Para_Estado_Regiao'!$B$3:$C$29,2,0)</f>
        <v>Sudeste</v>
      </c>
      <c r="D5061" s="6">
        <v>109</v>
      </c>
      <c r="E5061" s="6">
        <v>0.61399999999999999</v>
      </c>
      <c r="F5061" s="6">
        <v>0.60299999999999998</v>
      </c>
      <c r="G5061" s="6">
        <v>0.48299999999999998</v>
      </c>
      <c r="H5061" s="6">
        <v>11774.48</v>
      </c>
      <c r="I5061" s="6">
        <v>2</v>
      </c>
      <c r="J5061" s="36" t="str">
        <f t="shared" si="78"/>
        <v>Médio</v>
      </c>
      <c r="K5061" s="6">
        <f>IF(OR(B5061="",D5061="",E5061="",F5061="",G5061="",H5061=""),1,0)</f>
        <v>0</v>
      </c>
      <c r="L5061" s="6">
        <f>IF(C5061&lt;Panorama_geral!$B$3,1,0)</f>
        <v>0</v>
      </c>
      <c r="M5061" s="36">
        <f>IF(D5061&gt;Educacao_infantil!$I$3,1,0)</f>
        <v>0</v>
      </c>
      <c r="N5061" s="7">
        <f>IF(I5061&lt;Educacao_infantil!$J$3,1,0)</f>
        <v>0</v>
      </c>
      <c r="O5061" s="22"/>
    </row>
    <row r="5062" spans="1:15" x14ac:dyDescent="0.25">
      <c r="A5062" s="8" t="s">
        <v>1149</v>
      </c>
      <c r="B5062" s="9" t="s">
        <v>111</v>
      </c>
      <c r="C5062" s="9" t="str">
        <f>VLOOKUP(B5062,'De-Para_Estado_Regiao'!$B$3:$C$29,2,0)</f>
        <v>Norte</v>
      </c>
      <c r="D5062" s="9">
        <v>134</v>
      </c>
      <c r="E5062" s="9">
        <v>0.64300000000000002</v>
      </c>
      <c r="F5062" s="9">
        <v>0.58399999999999996</v>
      </c>
      <c r="G5062" s="9">
        <v>0.57599999999999996</v>
      </c>
      <c r="H5062" s="9">
        <v>11008.3</v>
      </c>
      <c r="I5062" s="6">
        <v>0</v>
      </c>
      <c r="J5062" s="36" t="str">
        <f t="shared" ref="J5062:J5125" si="79">IF(E5062&lt;0.55,"Baixo", IF(E5062&lt;0.7,"Médio", IF(E5062&lt;0.8,"Alto","Muito Alto")))</f>
        <v>Médio</v>
      </c>
      <c r="K5062" s="6">
        <f>IF(OR(B5062="",D5062="",E5062="",F5062="",G5062="",H5062=""),1,0)</f>
        <v>0</v>
      </c>
      <c r="L5062" s="6">
        <f>IF(C5062&lt;Panorama_geral!$B$3,1,0)</f>
        <v>0</v>
      </c>
      <c r="M5062" s="36">
        <f>IF(D5062&gt;Educacao_infantil!$I$3,1,0)</f>
        <v>0</v>
      </c>
      <c r="N5062" s="7">
        <f>IF(I5062&lt;Educacao_infantil!$J$3,1,0)</f>
        <v>1</v>
      </c>
      <c r="O5062" s="22"/>
    </row>
    <row r="5063" spans="1:15" x14ac:dyDescent="0.25">
      <c r="A5063" s="8" t="s">
        <v>4535</v>
      </c>
      <c r="B5063" s="9" t="s">
        <v>31</v>
      </c>
      <c r="C5063" s="9" t="str">
        <f>VLOOKUP(B5063,'De-Para_Estado_Regiao'!$B$3:$C$29,2,0)</f>
        <v>Nordeste</v>
      </c>
      <c r="D5063" s="9">
        <v>286</v>
      </c>
      <c r="E5063" s="9">
        <v>0.60199999999999998</v>
      </c>
      <c r="F5063" s="9">
        <v>0.54700000000000004</v>
      </c>
      <c r="G5063" s="9">
        <v>0.51500000000000001</v>
      </c>
      <c r="H5063" s="9">
        <v>6099.04</v>
      </c>
      <c r="I5063" s="6">
        <v>0</v>
      </c>
      <c r="J5063" s="36" t="str">
        <f t="shared" si="79"/>
        <v>Médio</v>
      </c>
      <c r="K5063" s="6">
        <f>IF(OR(B5063="",D5063="",E5063="",F5063="",G5063="",H5063=""),1,0)</f>
        <v>0</v>
      </c>
      <c r="L5063" s="6">
        <f>IF(C5063&lt;Panorama_geral!$B$3,1,0)</f>
        <v>0</v>
      </c>
      <c r="M5063" s="36">
        <f>IF(D5063&gt;Educacao_infantil!$I$3,1,0)</f>
        <v>0</v>
      </c>
      <c r="N5063" s="7">
        <f>IF(I5063&lt;Educacao_infantil!$J$3,1,0)</f>
        <v>1</v>
      </c>
      <c r="O5063" s="22"/>
    </row>
    <row r="5064" spans="1:15" x14ac:dyDescent="0.25">
      <c r="A5064" s="5" t="s">
        <v>4536</v>
      </c>
      <c r="B5064" s="6" t="s">
        <v>33</v>
      </c>
      <c r="C5064" s="9" t="str">
        <f>VLOOKUP(B5064,'De-Para_Estado_Regiao'!$B$3:$C$29,2,0)</f>
        <v>Centro-Oeste</v>
      </c>
      <c r="D5064" s="6">
        <v>131</v>
      </c>
      <c r="E5064" s="6">
        <v>0.65300000000000002</v>
      </c>
      <c r="F5064" s="6">
        <v>0.628</v>
      </c>
      <c r="G5064" s="6">
        <v>0.54700000000000004</v>
      </c>
      <c r="H5064" s="6">
        <v>12673.01</v>
      </c>
      <c r="I5064" s="6">
        <v>0</v>
      </c>
      <c r="J5064" s="36" t="str">
        <f t="shared" si="79"/>
        <v>Médio</v>
      </c>
      <c r="K5064" s="6">
        <f>IF(OR(B5064="",D5064="",E5064="",F5064="",G5064="",H5064=""),1,0)</f>
        <v>0</v>
      </c>
      <c r="L5064" s="6">
        <f>IF(C5064&lt;Panorama_geral!$B$3,1,0)</f>
        <v>0</v>
      </c>
      <c r="M5064" s="36">
        <f>IF(D5064&gt;Educacao_infantil!$I$3,1,0)</f>
        <v>0</v>
      </c>
      <c r="N5064" s="7">
        <f>IF(I5064&lt;Educacao_infantil!$J$3,1,0)</f>
        <v>1</v>
      </c>
      <c r="O5064" s="22"/>
    </row>
    <row r="5065" spans="1:15" x14ac:dyDescent="0.25">
      <c r="A5065" s="8" t="s">
        <v>4537</v>
      </c>
      <c r="B5065" s="9" t="s">
        <v>16</v>
      </c>
      <c r="C5065" s="9" t="str">
        <f>VLOOKUP(B5065,'De-Para_Estado_Regiao'!$B$3:$C$29,2,0)</f>
        <v>Sudeste</v>
      </c>
      <c r="D5065" s="9">
        <v>85</v>
      </c>
      <c r="E5065" s="9">
        <v>0.59899999999999998</v>
      </c>
      <c r="F5065" s="9">
        <v>0.58299999999999996</v>
      </c>
      <c r="G5065" s="9">
        <v>0.45400000000000001</v>
      </c>
      <c r="H5065" s="9">
        <v>9034.7000000000007</v>
      </c>
      <c r="I5065" s="6">
        <v>1</v>
      </c>
      <c r="J5065" s="36" t="str">
        <f t="shared" si="79"/>
        <v>Médio</v>
      </c>
      <c r="K5065" s="6">
        <f>IF(OR(B5065="",D5065="",E5065="",F5065="",G5065="",H5065=""),1,0)</f>
        <v>0</v>
      </c>
      <c r="L5065" s="6">
        <f>IF(C5065&lt;Panorama_geral!$B$3,1,0)</f>
        <v>0</v>
      </c>
      <c r="M5065" s="36">
        <f>IF(D5065&gt;Educacao_infantil!$I$3,1,0)</f>
        <v>0</v>
      </c>
      <c r="N5065" s="7">
        <f>IF(I5065&lt;Educacao_infantil!$J$3,1,0)</f>
        <v>1</v>
      </c>
      <c r="O5065" s="22"/>
    </row>
    <row r="5066" spans="1:15" x14ac:dyDescent="0.25">
      <c r="A5066" s="5" t="s">
        <v>4538</v>
      </c>
      <c r="B5066" s="6" t="s">
        <v>16</v>
      </c>
      <c r="C5066" s="9" t="str">
        <f>VLOOKUP(B5066,'De-Para_Estado_Regiao'!$B$3:$C$29,2,0)</f>
        <v>Sudeste</v>
      </c>
      <c r="D5066" s="6">
        <v>133</v>
      </c>
      <c r="E5066" s="6">
        <v>0.68799999999999994</v>
      </c>
      <c r="F5066" s="6">
        <v>0.67700000000000005</v>
      </c>
      <c r="G5066" s="6">
        <v>0.57199999999999995</v>
      </c>
      <c r="H5066" s="6">
        <v>10387.700000000001</v>
      </c>
      <c r="I5066" s="6">
        <v>0</v>
      </c>
      <c r="J5066" s="36" t="str">
        <f t="shared" si="79"/>
        <v>Médio</v>
      </c>
      <c r="K5066" s="6">
        <f>IF(OR(B5066="",D5066="",E5066="",F5066="",G5066="",H5066=""),1,0)</f>
        <v>0</v>
      </c>
      <c r="L5066" s="6">
        <f>IF(C5066&lt;Panorama_geral!$B$3,1,0)</f>
        <v>0</v>
      </c>
      <c r="M5066" s="36">
        <f>IF(D5066&gt;Educacao_infantil!$I$3,1,0)</f>
        <v>0</v>
      </c>
      <c r="N5066" s="7">
        <f>IF(I5066&lt;Educacao_infantil!$J$3,1,0)</f>
        <v>1</v>
      </c>
      <c r="O5066" s="22"/>
    </row>
    <row r="5067" spans="1:15" x14ac:dyDescent="0.25">
      <c r="A5067" s="8" t="s">
        <v>4541</v>
      </c>
      <c r="B5067" s="9" t="s">
        <v>33</v>
      </c>
      <c r="C5067" s="9" t="str">
        <f>VLOOKUP(B5067,'De-Para_Estado_Regiao'!$B$3:$C$29,2,0)</f>
        <v>Centro-Oeste</v>
      </c>
      <c r="D5067" s="9">
        <v>77</v>
      </c>
      <c r="E5067" s="9">
        <v>0.69</v>
      </c>
      <c r="F5067" s="9">
        <v>0.69599999999999995</v>
      </c>
      <c r="G5067" s="9">
        <v>0.57799999999999996</v>
      </c>
      <c r="H5067" s="9">
        <v>17697.490000000002</v>
      </c>
      <c r="I5067" s="6">
        <v>1</v>
      </c>
      <c r="J5067" s="36" t="str">
        <f t="shared" si="79"/>
        <v>Médio</v>
      </c>
      <c r="K5067" s="6">
        <f>IF(OR(B5067="",D5067="",E5067="",F5067="",G5067="",H5067=""),1,0)</f>
        <v>0</v>
      </c>
      <c r="L5067" s="6">
        <f>IF(C5067&lt;Panorama_geral!$B$3,1,0)</f>
        <v>0</v>
      </c>
      <c r="M5067" s="36">
        <f>IF(D5067&gt;Educacao_infantil!$I$3,1,0)</f>
        <v>0</v>
      </c>
      <c r="N5067" s="7">
        <f>IF(I5067&lt;Educacao_infantil!$J$3,1,0)</f>
        <v>1</v>
      </c>
      <c r="O5067" s="22"/>
    </row>
    <row r="5068" spans="1:15" x14ac:dyDescent="0.25">
      <c r="A5068" s="5" t="s">
        <v>3297</v>
      </c>
      <c r="B5068" s="6" t="s">
        <v>16</v>
      </c>
      <c r="C5068" s="9" t="str">
        <f>VLOOKUP(B5068,'De-Para_Estado_Regiao'!$B$3:$C$29,2,0)</f>
        <v>Sudeste</v>
      </c>
      <c r="D5068" s="6">
        <v>58</v>
      </c>
      <c r="E5068" s="6">
        <v>0.69599999999999995</v>
      </c>
      <c r="F5068" s="6">
        <v>0.66700000000000004</v>
      </c>
      <c r="G5068" s="6">
        <v>0.59699999999999998</v>
      </c>
      <c r="H5068" s="6">
        <v>20282.38</v>
      </c>
      <c r="I5068" s="6">
        <v>4</v>
      </c>
      <c r="J5068" s="36" t="str">
        <f t="shared" si="79"/>
        <v>Médio</v>
      </c>
      <c r="K5068" s="6">
        <f>IF(OR(B5068="",D5068="",E5068="",F5068="",G5068="",H5068=""),1,0)</f>
        <v>0</v>
      </c>
      <c r="L5068" s="6">
        <f>IF(C5068&lt;Panorama_geral!$B$3,1,0)</f>
        <v>0</v>
      </c>
      <c r="M5068" s="36">
        <f>IF(D5068&gt;Educacao_infantil!$I$3,1,0)</f>
        <v>0</v>
      </c>
      <c r="N5068" s="7">
        <f>IF(I5068&lt;Educacao_infantil!$J$3,1,0)</f>
        <v>0</v>
      </c>
      <c r="O5068" s="22"/>
    </row>
    <row r="5069" spans="1:15" x14ac:dyDescent="0.25">
      <c r="A5069" s="8" t="s">
        <v>4542</v>
      </c>
      <c r="B5069" s="9" t="s">
        <v>16</v>
      </c>
      <c r="C5069" s="9" t="str">
        <f>VLOOKUP(B5069,'De-Para_Estado_Regiao'!$B$3:$C$29,2,0)</f>
        <v>Sudeste</v>
      </c>
      <c r="D5069" s="9">
        <v>173</v>
      </c>
      <c r="E5069" s="9">
        <v>0.60399999999999998</v>
      </c>
      <c r="F5069" s="9">
        <v>0.56000000000000005</v>
      </c>
      <c r="G5069" s="9">
        <v>0.52</v>
      </c>
      <c r="H5069" s="9">
        <v>9547.36</v>
      </c>
      <c r="I5069" s="6">
        <v>2</v>
      </c>
      <c r="J5069" s="36" t="str">
        <f t="shared" si="79"/>
        <v>Médio</v>
      </c>
      <c r="K5069" s="6">
        <f>IF(OR(B5069="",D5069="",E5069="",F5069="",G5069="",H5069=""),1,0)</f>
        <v>0</v>
      </c>
      <c r="L5069" s="6">
        <f>IF(C5069&lt;Panorama_geral!$B$3,1,0)</f>
        <v>0</v>
      </c>
      <c r="M5069" s="36">
        <f>IF(D5069&gt;Educacao_infantil!$I$3,1,0)</f>
        <v>0</v>
      </c>
      <c r="N5069" s="7">
        <f>IF(I5069&lt;Educacao_infantil!$J$3,1,0)</f>
        <v>0</v>
      </c>
      <c r="O5069" s="22"/>
    </row>
    <row r="5070" spans="1:15" x14ac:dyDescent="0.25">
      <c r="A5070" s="8" t="s">
        <v>4543</v>
      </c>
      <c r="B5070" s="9" t="s">
        <v>22</v>
      </c>
      <c r="C5070" s="9" t="str">
        <f>VLOOKUP(B5070,'De-Para_Estado_Regiao'!$B$3:$C$29,2,0)</f>
        <v>Sul</v>
      </c>
      <c r="D5070" s="9">
        <v>32</v>
      </c>
      <c r="E5070" s="9">
        <v>0.69</v>
      </c>
      <c r="F5070" s="9">
        <v>0.69</v>
      </c>
      <c r="G5070" s="9">
        <v>0.59399999999999997</v>
      </c>
      <c r="H5070" s="9">
        <v>23780.46</v>
      </c>
      <c r="I5070" s="6">
        <v>0</v>
      </c>
      <c r="J5070" s="36" t="str">
        <f t="shared" si="79"/>
        <v>Médio</v>
      </c>
      <c r="K5070" s="6">
        <f>IF(OR(B5070="",D5070="",E5070="",F5070="",G5070="",H5070=""),1,0)</f>
        <v>0</v>
      </c>
      <c r="L5070" s="6">
        <f>IF(C5070&lt;Panorama_geral!$B$3,1,0)</f>
        <v>0</v>
      </c>
      <c r="M5070" s="36">
        <f>IF(D5070&gt;Educacao_infantil!$I$3,1,0)</f>
        <v>0</v>
      </c>
      <c r="N5070" s="7">
        <f>IF(I5070&lt;Educacao_infantil!$J$3,1,0)</f>
        <v>1</v>
      </c>
      <c r="O5070" s="22"/>
    </row>
    <row r="5071" spans="1:15" x14ac:dyDescent="0.25">
      <c r="A5071" s="5" t="s">
        <v>4544</v>
      </c>
      <c r="B5071" s="6" t="s">
        <v>16</v>
      </c>
      <c r="C5071" s="9" t="str">
        <f>VLOOKUP(B5071,'De-Para_Estado_Regiao'!$B$3:$C$29,2,0)</f>
        <v>Sudeste</v>
      </c>
      <c r="D5071" s="6">
        <v>241</v>
      </c>
      <c r="E5071" s="6">
        <v>0.624</v>
      </c>
      <c r="F5071" s="6">
        <v>0.63</v>
      </c>
      <c r="G5071" s="6">
        <v>0.47799999999999998</v>
      </c>
      <c r="H5071" s="6">
        <v>8301.15</v>
      </c>
      <c r="I5071" s="6">
        <v>3</v>
      </c>
      <c r="J5071" s="36" t="str">
        <f t="shared" si="79"/>
        <v>Médio</v>
      </c>
      <c r="K5071" s="6">
        <f>IF(OR(B5071="",D5071="",E5071="",F5071="",G5071="",H5071=""),1,0)</f>
        <v>0</v>
      </c>
      <c r="L5071" s="6">
        <f>IF(C5071&lt;Panorama_geral!$B$3,1,0)</f>
        <v>0</v>
      </c>
      <c r="M5071" s="36">
        <f>IF(D5071&gt;Educacao_infantil!$I$3,1,0)</f>
        <v>0</v>
      </c>
      <c r="N5071" s="7">
        <f>IF(I5071&lt;Educacao_infantil!$J$3,1,0)</f>
        <v>0</v>
      </c>
      <c r="O5071" s="22"/>
    </row>
    <row r="5072" spans="1:15" x14ac:dyDescent="0.25">
      <c r="A5072" s="8" t="s">
        <v>4547</v>
      </c>
      <c r="B5072" s="9" t="s">
        <v>33</v>
      </c>
      <c r="C5072" s="9" t="str">
        <f>VLOOKUP(B5072,'De-Para_Estado_Regiao'!$B$3:$C$29,2,0)</f>
        <v>Centro-Oeste</v>
      </c>
      <c r="D5072" s="9">
        <v>130</v>
      </c>
      <c r="E5072" s="9">
        <v>0.63700000000000001</v>
      </c>
      <c r="F5072" s="9">
        <v>0.56899999999999995</v>
      </c>
      <c r="G5072" s="9">
        <v>0.55700000000000005</v>
      </c>
      <c r="H5072" s="9">
        <v>10616.44</v>
      </c>
      <c r="I5072" s="6">
        <v>2</v>
      </c>
      <c r="J5072" s="36" t="str">
        <f t="shared" si="79"/>
        <v>Médio</v>
      </c>
      <c r="K5072" s="6">
        <f>IF(OR(B5072="",D5072="",E5072="",F5072="",G5072="",H5072=""),1,0)</f>
        <v>0</v>
      </c>
      <c r="L5072" s="6">
        <f>IF(C5072&lt;Panorama_geral!$B$3,1,0)</f>
        <v>0</v>
      </c>
      <c r="M5072" s="36">
        <f>IF(D5072&gt;Educacao_infantil!$I$3,1,0)</f>
        <v>0</v>
      </c>
      <c r="N5072" s="7">
        <f>IF(I5072&lt;Educacao_infantil!$J$3,1,0)</f>
        <v>0</v>
      </c>
      <c r="O5072" s="22"/>
    </row>
    <row r="5073" spans="1:15" x14ac:dyDescent="0.25">
      <c r="A5073" s="5" t="s">
        <v>3938</v>
      </c>
      <c r="B5073" s="6" t="s">
        <v>33</v>
      </c>
      <c r="C5073" s="9" t="str">
        <f>VLOOKUP(B5073,'De-Para_Estado_Regiao'!$B$3:$C$29,2,0)</f>
        <v>Centro-Oeste</v>
      </c>
      <c r="D5073" s="6">
        <v>148</v>
      </c>
      <c r="E5073" s="6">
        <v>0.71</v>
      </c>
      <c r="F5073" s="6">
        <v>0.70299999999999996</v>
      </c>
      <c r="G5073" s="6">
        <v>0.59299999999999997</v>
      </c>
      <c r="H5073" s="6">
        <v>13092.37</v>
      </c>
      <c r="I5073" s="6">
        <v>5</v>
      </c>
      <c r="J5073" s="36" t="str">
        <f t="shared" si="79"/>
        <v>Alto</v>
      </c>
      <c r="K5073" s="6">
        <f>IF(OR(B5073="",D5073="",E5073="",F5073="",G5073="",H5073=""),1,0)</f>
        <v>0</v>
      </c>
      <c r="L5073" s="6">
        <f>IF(C5073&lt;Panorama_geral!$B$3,1,0)</f>
        <v>0</v>
      </c>
      <c r="M5073" s="36">
        <f>IF(D5073&gt;Educacao_infantil!$I$3,1,0)</f>
        <v>0</v>
      </c>
      <c r="N5073" s="7">
        <f>IF(I5073&lt;Educacao_infantil!$J$3,1,0)</f>
        <v>0</v>
      </c>
      <c r="O5073" s="22"/>
    </row>
    <row r="5074" spans="1:15" x14ac:dyDescent="0.25">
      <c r="A5074" s="8" t="s">
        <v>365</v>
      </c>
      <c r="B5074" s="9" t="s">
        <v>16</v>
      </c>
      <c r="C5074" s="9" t="str">
        <f>VLOOKUP(B5074,'De-Para_Estado_Regiao'!$B$3:$C$29,2,0)</f>
        <v>Sudeste</v>
      </c>
      <c r="D5074" s="9">
        <v>207</v>
      </c>
      <c r="E5074" s="9">
        <v>0.66</v>
      </c>
      <c r="F5074" s="9">
        <v>0.63800000000000001</v>
      </c>
      <c r="G5074" s="9">
        <v>0.55500000000000005</v>
      </c>
      <c r="H5074" s="9">
        <v>7430.75</v>
      </c>
      <c r="I5074" s="6">
        <v>4</v>
      </c>
      <c r="J5074" s="36" t="str">
        <f t="shared" si="79"/>
        <v>Médio</v>
      </c>
      <c r="K5074" s="6">
        <f>IF(OR(B5074="",D5074="",E5074="",F5074="",G5074="",H5074=""),1,0)</f>
        <v>0</v>
      </c>
      <c r="L5074" s="6">
        <f>IF(C5074&lt;Panorama_geral!$B$3,1,0)</f>
        <v>0</v>
      </c>
      <c r="M5074" s="36">
        <f>IF(D5074&gt;Educacao_infantil!$I$3,1,0)</f>
        <v>0</v>
      </c>
      <c r="N5074" s="7">
        <f>IF(I5074&lt;Educacao_infantil!$J$3,1,0)</f>
        <v>0</v>
      </c>
      <c r="O5074" s="22"/>
    </row>
    <row r="5075" spans="1:15" x14ac:dyDescent="0.25">
      <c r="A5075" s="5" t="s">
        <v>4550</v>
      </c>
      <c r="B5075" s="6" t="s">
        <v>111</v>
      </c>
      <c r="C5075" s="9" t="str">
        <f>VLOOKUP(B5075,'De-Para_Estado_Regiao'!$B$3:$C$29,2,0)</f>
        <v>Norte</v>
      </c>
      <c r="D5075" s="6">
        <v>115</v>
      </c>
      <c r="E5075" s="6">
        <v>0.63400000000000001</v>
      </c>
      <c r="F5075" s="6">
        <v>0.6</v>
      </c>
      <c r="G5075" s="6">
        <v>0.54300000000000004</v>
      </c>
      <c r="H5075" s="6">
        <v>13378.78</v>
      </c>
      <c r="I5075" s="6">
        <v>0</v>
      </c>
      <c r="J5075" s="36" t="str">
        <f t="shared" si="79"/>
        <v>Médio</v>
      </c>
      <c r="K5075" s="6">
        <f>IF(OR(B5075="",D5075="",E5075="",F5075="",G5075="",H5075=""),1,0)</f>
        <v>0</v>
      </c>
      <c r="L5075" s="6">
        <f>IF(C5075&lt;Panorama_geral!$B$3,1,0)</f>
        <v>0</v>
      </c>
      <c r="M5075" s="36">
        <f>IF(D5075&gt;Educacao_infantil!$I$3,1,0)</f>
        <v>0</v>
      </c>
      <c r="N5075" s="7">
        <f>IF(I5075&lt;Educacao_infantil!$J$3,1,0)</f>
        <v>1</v>
      </c>
      <c r="O5075" s="22"/>
    </row>
    <row r="5076" spans="1:15" x14ac:dyDescent="0.25">
      <c r="A5076" s="8" t="s">
        <v>4551</v>
      </c>
      <c r="B5076" s="9" t="s">
        <v>16</v>
      </c>
      <c r="C5076" s="9" t="str">
        <f>VLOOKUP(B5076,'De-Para_Estado_Regiao'!$B$3:$C$29,2,0)</f>
        <v>Sudeste</v>
      </c>
      <c r="D5076" s="9">
        <v>149</v>
      </c>
      <c r="E5076" s="9">
        <v>0.69</v>
      </c>
      <c r="F5076" s="9">
        <v>0.64300000000000002</v>
      </c>
      <c r="G5076" s="9">
        <v>0.65500000000000003</v>
      </c>
      <c r="H5076" s="9">
        <v>11465.35</v>
      </c>
      <c r="I5076" s="6">
        <v>1</v>
      </c>
      <c r="J5076" s="36" t="str">
        <f t="shared" si="79"/>
        <v>Médio</v>
      </c>
      <c r="K5076" s="6">
        <f>IF(OR(B5076="",D5076="",E5076="",F5076="",G5076="",H5076=""),1,0)</f>
        <v>0</v>
      </c>
      <c r="L5076" s="6">
        <f>IF(C5076&lt;Panorama_geral!$B$3,1,0)</f>
        <v>0</v>
      </c>
      <c r="M5076" s="36">
        <f>IF(D5076&gt;Educacao_infantil!$I$3,1,0)</f>
        <v>0</v>
      </c>
      <c r="N5076" s="7">
        <f>IF(I5076&lt;Educacao_infantil!$J$3,1,0)</f>
        <v>1</v>
      </c>
      <c r="O5076" s="22"/>
    </row>
    <row r="5077" spans="1:15" x14ac:dyDescent="0.25">
      <c r="A5077" s="5" t="s">
        <v>4553</v>
      </c>
      <c r="B5077" s="6" t="s">
        <v>16</v>
      </c>
      <c r="C5077" s="9" t="str">
        <f>VLOOKUP(B5077,'De-Para_Estado_Regiao'!$B$3:$C$29,2,0)</f>
        <v>Sudeste</v>
      </c>
      <c r="D5077" s="6">
        <v>223</v>
      </c>
      <c r="E5077" s="6">
        <v>0.65900000000000003</v>
      </c>
      <c r="F5077" s="6">
        <v>0.6</v>
      </c>
      <c r="G5077" s="6">
        <v>0.59199999999999997</v>
      </c>
      <c r="H5077" s="6">
        <v>9966.61</v>
      </c>
      <c r="I5077" s="6">
        <v>2</v>
      </c>
      <c r="J5077" s="36" t="str">
        <f t="shared" si="79"/>
        <v>Médio</v>
      </c>
      <c r="K5077" s="6">
        <f>IF(OR(B5077="",D5077="",E5077="",F5077="",G5077="",H5077=""),1,0)</f>
        <v>0</v>
      </c>
      <c r="L5077" s="6">
        <f>IF(C5077&lt;Panorama_geral!$B$3,1,0)</f>
        <v>0</v>
      </c>
      <c r="M5077" s="36">
        <f>IF(D5077&gt;Educacao_infantil!$I$3,1,0)</f>
        <v>0</v>
      </c>
      <c r="N5077" s="7">
        <f>IF(I5077&lt;Educacao_infantil!$J$3,1,0)</f>
        <v>0</v>
      </c>
      <c r="O5077" s="22"/>
    </row>
    <row r="5078" spans="1:15" x14ac:dyDescent="0.25">
      <c r="A5078" s="8" t="s">
        <v>4554</v>
      </c>
      <c r="B5078" s="9" t="s">
        <v>111</v>
      </c>
      <c r="C5078" s="9" t="str">
        <f>VLOOKUP(B5078,'De-Para_Estado_Regiao'!$B$3:$C$29,2,0)</f>
        <v>Norte</v>
      </c>
      <c r="D5078" s="9">
        <v>128</v>
      </c>
      <c r="E5078" s="9">
        <v>0.64800000000000002</v>
      </c>
      <c r="F5078" s="9">
        <v>0.57599999999999996</v>
      </c>
      <c r="G5078" s="9">
        <v>0.61199999999999999</v>
      </c>
      <c r="H5078" s="9">
        <v>12943.4</v>
      </c>
      <c r="I5078" s="6">
        <v>1</v>
      </c>
      <c r="J5078" s="36" t="str">
        <f t="shared" si="79"/>
        <v>Médio</v>
      </c>
      <c r="K5078" s="6">
        <f>IF(OR(B5078="",D5078="",E5078="",F5078="",G5078="",H5078=""),1,0)</f>
        <v>0</v>
      </c>
      <c r="L5078" s="6">
        <f>IF(C5078&lt;Panorama_geral!$B$3,1,0)</f>
        <v>0</v>
      </c>
      <c r="M5078" s="36">
        <f>IF(D5078&gt;Educacao_infantil!$I$3,1,0)</f>
        <v>0</v>
      </c>
      <c r="N5078" s="7">
        <f>IF(I5078&lt;Educacao_infantil!$J$3,1,0)</f>
        <v>1</v>
      </c>
      <c r="O5078" s="22"/>
    </row>
    <row r="5079" spans="1:15" x14ac:dyDescent="0.25">
      <c r="A5079" s="5" t="s">
        <v>4555</v>
      </c>
      <c r="B5079" s="6" t="s">
        <v>33</v>
      </c>
      <c r="C5079" s="9" t="str">
        <f>VLOOKUP(B5079,'De-Para_Estado_Regiao'!$B$3:$C$29,2,0)</f>
        <v>Centro-Oeste</v>
      </c>
      <c r="D5079" s="6">
        <v>80</v>
      </c>
      <c r="E5079" s="6">
        <v>0.67</v>
      </c>
      <c r="F5079" s="6">
        <v>0.63200000000000001</v>
      </c>
      <c r="G5079" s="6">
        <v>0.57899999999999996</v>
      </c>
      <c r="H5079" s="6">
        <v>14815.38</v>
      </c>
      <c r="I5079" s="6">
        <v>4</v>
      </c>
      <c r="J5079" s="36" t="str">
        <f t="shared" si="79"/>
        <v>Médio</v>
      </c>
      <c r="K5079" s="6">
        <f>IF(OR(B5079="",D5079="",E5079="",F5079="",G5079="",H5079=""),1,0)</f>
        <v>0</v>
      </c>
      <c r="L5079" s="6">
        <f>IF(C5079&lt;Panorama_geral!$B$3,1,0)</f>
        <v>0</v>
      </c>
      <c r="M5079" s="36">
        <f>IF(D5079&gt;Educacao_infantil!$I$3,1,0)</f>
        <v>0</v>
      </c>
      <c r="N5079" s="7">
        <f>IF(I5079&lt;Educacao_infantil!$J$3,1,0)</f>
        <v>0</v>
      </c>
      <c r="O5079" s="22"/>
    </row>
    <row r="5080" spans="1:15" x14ac:dyDescent="0.25">
      <c r="A5080" s="8" t="s">
        <v>457</v>
      </c>
      <c r="B5080" s="9" t="s">
        <v>72</v>
      </c>
      <c r="C5080" s="9" t="str">
        <f>VLOOKUP(B5080,'De-Para_Estado_Regiao'!$B$3:$C$29,2,0)</f>
        <v>Nordeste</v>
      </c>
      <c r="D5080" s="9">
        <v>157</v>
      </c>
      <c r="E5080" s="9">
        <v>0.64500000000000002</v>
      </c>
      <c r="F5080" s="9">
        <v>0.61</v>
      </c>
      <c r="G5080" s="9">
        <v>0.55800000000000005</v>
      </c>
      <c r="H5080" s="9">
        <v>9002.32</v>
      </c>
      <c r="I5080" s="6">
        <v>0</v>
      </c>
      <c r="J5080" s="36" t="str">
        <f t="shared" si="79"/>
        <v>Médio</v>
      </c>
      <c r="K5080" s="6">
        <f>IF(OR(B5080="",D5080="",E5080="",F5080="",G5080="",H5080=""),1,0)</f>
        <v>0</v>
      </c>
      <c r="L5080" s="6">
        <f>IF(C5080&lt;Panorama_geral!$B$3,1,0)</f>
        <v>0</v>
      </c>
      <c r="M5080" s="36">
        <f>IF(D5080&gt;Educacao_infantil!$I$3,1,0)</f>
        <v>0</v>
      </c>
      <c r="N5080" s="7">
        <f>IF(I5080&lt;Educacao_infantil!$J$3,1,0)</f>
        <v>1</v>
      </c>
      <c r="O5080" s="22"/>
    </row>
    <row r="5081" spans="1:15" x14ac:dyDescent="0.25">
      <c r="A5081" s="8" t="s">
        <v>4557</v>
      </c>
      <c r="B5081" s="9" t="s">
        <v>7</v>
      </c>
      <c r="C5081" s="9" t="str">
        <f>VLOOKUP(B5081,'De-Para_Estado_Regiao'!$B$3:$C$29,2,0)</f>
        <v>Sudeste</v>
      </c>
      <c r="D5081" s="9">
        <v>144</v>
      </c>
      <c r="E5081" s="9">
        <v>0.70299999999999996</v>
      </c>
      <c r="F5081" s="9">
        <v>0.63700000000000001</v>
      </c>
      <c r="G5081" s="9">
        <v>0.66800000000000004</v>
      </c>
      <c r="H5081" s="9">
        <v>10155.91</v>
      </c>
      <c r="I5081" s="6">
        <v>3</v>
      </c>
      <c r="J5081" s="36" t="str">
        <f t="shared" si="79"/>
        <v>Alto</v>
      </c>
      <c r="K5081" s="6">
        <f>IF(OR(B5081="",D5081="",E5081="",F5081="",G5081="",H5081=""),1,0)</f>
        <v>0</v>
      </c>
      <c r="L5081" s="6">
        <f>IF(C5081&lt;Panorama_geral!$B$3,1,0)</f>
        <v>0</v>
      </c>
      <c r="M5081" s="36">
        <f>IF(D5081&gt;Educacao_infantil!$I$3,1,0)</f>
        <v>0</v>
      </c>
      <c r="N5081" s="7">
        <f>IF(I5081&lt;Educacao_infantil!$J$3,1,0)</f>
        <v>0</v>
      </c>
      <c r="O5081" s="22"/>
    </row>
    <row r="5082" spans="1:15" x14ac:dyDescent="0.25">
      <c r="A5082" s="5" t="s">
        <v>4558</v>
      </c>
      <c r="B5082" s="6" t="s">
        <v>16</v>
      </c>
      <c r="C5082" s="9" t="str">
        <f>VLOOKUP(B5082,'De-Para_Estado_Regiao'!$B$3:$C$29,2,0)</f>
        <v>Sudeste</v>
      </c>
      <c r="D5082" s="6">
        <v>129</v>
      </c>
      <c r="E5082" s="6">
        <v>0.60599999999999998</v>
      </c>
      <c r="F5082" s="6">
        <v>0.56799999999999995</v>
      </c>
      <c r="G5082" s="6">
        <v>0.49399999999999999</v>
      </c>
      <c r="H5082" s="6">
        <v>8685.36</v>
      </c>
      <c r="I5082" s="6">
        <v>4</v>
      </c>
      <c r="J5082" s="36" t="str">
        <f t="shared" si="79"/>
        <v>Médio</v>
      </c>
      <c r="K5082" s="6">
        <f>IF(OR(B5082="",D5082="",E5082="",F5082="",G5082="",H5082=""),1,0)</f>
        <v>0</v>
      </c>
      <c r="L5082" s="6">
        <f>IF(C5082&lt;Panorama_geral!$B$3,1,0)</f>
        <v>0</v>
      </c>
      <c r="M5082" s="36">
        <f>IF(D5082&gt;Educacao_infantil!$I$3,1,0)</f>
        <v>0</v>
      </c>
      <c r="N5082" s="7">
        <f>IF(I5082&lt;Educacao_infantil!$J$3,1,0)</f>
        <v>0</v>
      </c>
      <c r="O5082" s="22"/>
    </row>
    <row r="5083" spans="1:15" x14ac:dyDescent="0.25">
      <c r="A5083" s="5" t="s">
        <v>4560</v>
      </c>
      <c r="B5083" s="6" t="s">
        <v>16</v>
      </c>
      <c r="C5083" s="9" t="str">
        <f>VLOOKUP(B5083,'De-Para_Estado_Regiao'!$B$3:$C$29,2,0)</f>
        <v>Sudeste</v>
      </c>
      <c r="D5083" s="6">
        <v>214</v>
      </c>
      <c r="E5083" s="6">
        <v>0.63900000000000001</v>
      </c>
      <c r="F5083" s="6">
        <v>0.61599999999999999</v>
      </c>
      <c r="G5083" s="6">
        <v>0.52800000000000002</v>
      </c>
      <c r="H5083" s="6">
        <v>10390.549999999999</v>
      </c>
      <c r="I5083" s="6">
        <v>2</v>
      </c>
      <c r="J5083" s="36" t="str">
        <f t="shared" si="79"/>
        <v>Médio</v>
      </c>
      <c r="K5083" s="6">
        <f>IF(OR(B5083="",D5083="",E5083="",F5083="",G5083="",H5083=""),1,0)</f>
        <v>0</v>
      </c>
      <c r="L5083" s="6">
        <f>IF(C5083&lt;Panorama_geral!$B$3,1,0)</f>
        <v>0</v>
      </c>
      <c r="M5083" s="36">
        <f>IF(D5083&gt;Educacao_infantil!$I$3,1,0)</f>
        <v>0</v>
      </c>
      <c r="N5083" s="7">
        <f>IF(I5083&lt;Educacao_infantil!$J$3,1,0)</f>
        <v>0</v>
      </c>
      <c r="O5083" s="22"/>
    </row>
    <row r="5084" spans="1:15" x14ac:dyDescent="0.25">
      <c r="A5084" s="8" t="s">
        <v>4561</v>
      </c>
      <c r="B5084" s="9" t="s">
        <v>33</v>
      </c>
      <c r="C5084" s="9" t="str">
        <f>VLOOKUP(B5084,'De-Para_Estado_Regiao'!$B$3:$C$29,2,0)</f>
        <v>Centro-Oeste</v>
      </c>
      <c r="D5084" s="9">
        <v>95</v>
      </c>
      <c r="E5084" s="9">
        <v>0.745</v>
      </c>
      <c r="F5084" s="9">
        <v>0.72399999999999998</v>
      </c>
      <c r="G5084" s="9">
        <v>0.67200000000000004</v>
      </c>
      <c r="H5084" s="9">
        <v>15079.68</v>
      </c>
      <c r="I5084" s="6">
        <v>1</v>
      </c>
      <c r="J5084" s="36" t="str">
        <f t="shared" si="79"/>
        <v>Alto</v>
      </c>
      <c r="K5084" s="6">
        <f>IF(OR(B5084="",D5084="",E5084="",F5084="",G5084="",H5084=""),1,0)</f>
        <v>0</v>
      </c>
      <c r="L5084" s="6">
        <f>IF(C5084&lt;Panorama_geral!$B$3,1,0)</f>
        <v>0</v>
      </c>
      <c r="M5084" s="36">
        <f>IF(D5084&gt;Educacao_infantil!$I$3,1,0)</f>
        <v>0</v>
      </c>
      <c r="N5084" s="7">
        <f>IF(I5084&lt;Educacao_infantil!$J$3,1,0)</f>
        <v>1</v>
      </c>
      <c r="O5084" s="22"/>
    </row>
    <row r="5085" spans="1:15" x14ac:dyDescent="0.25">
      <c r="A5085" s="5" t="s">
        <v>4562</v>
      </c>
      <c r="B5085" s="6" t="s">
        <v>22</v>
      </c>
      <c r="C5085" s="9" t="str">
        <f>VLOOKUP(B5085,'De-Para_Estado_Regiao'!$B$3:$C$29,2,0)</f>
        <v>Sul</v>
      </c>
      <c r="D5085" s="6">
        <v>69</v>
      </c>
      <c r="E5085" s="6">
        <v>0.67500000000000004</v>
      </c>
      <c r="F5085" s="6">
        <v>0.64200000000000002</v>
      </c>
      <c r="G5085" s="6">
        <v>0.57799999999999996</v>
      </c>
      <c r="H5085" s="6">
        <v>13611.73</v>
      </c>
      <c r="I5085" s="6">
        <v>4</v>
      </c>
      <c r="J5085" s="36" t="str">
        <f t="shared" si="79"/>
        <v>Médio</v>
      </c>
      <c r="K5085" s="6">
        <f>IF(OR(B5085="",D5085="",E5085="",F5085="",G5085="",H5085=""),1,0)</f>
        <v>0</v>
      </c>
      <c r="L5085" s="6">
        <f>IF(C5085&lt;Panorama_geral!$B$3,1,0)</f>
        <v>0</v>
      </c>
      <c r="M5085" s="36">
        <f>IF(D5085&gt;Educacao_infantil!$I$3,1,0)</f>
        <v>0</v>
      </c>
      <c r="N5085" s="7">
        <f>IF(I5085&lt;Educacao_infantil!$J$3,1,0)</f>
        <v>0</v>
      </c>
      <c r="O5085" s="22"/>
    </row>
    <row r="5086" spans="1:15" x14ac:dyDescent="0.25">
      <c r="A5086" s="8" t="s">
        <v>4563</v>
      </c>
      <c r="B5086" s="9" t="s">
        <v>16</v>
      </c>
      <c r="C5086" s="9" t="str">
        <f>VLOOKUP(B5086,'De-Para_Estado_Regiao'!$B$3:$C$29,2,0)</f>
        <v>Sudeste</v>
      </c>
      <c r="D5086" s="9">
        <v>164</v>
      </c>
      <c r="E5086" s="9">
        <v>0.65200000000000002</v>
      </c>
      <c r="F5086" s="9">
        <v>0.65</v>
      </c>
      <c r="G5086" s="9">
        <v>0.53200000000000003</v>
      </c>
      <c r="H5086" s="9">
        <v>11062.04</v>
      </c>
      <c r="I5086" s="6">
        <v>5</v>
      </c>
      <c r="J5086" s="36" t="str">
        <f t="shared" si="79"/>
        <v>Médio</v>
      </c>
      <c r="K5086" s="6">
        <f>IF(OR(B5086="",D5086="",E5086="",F5086="",G5086="",H5086=""),1,0)</f>
        <v>0</v>
      </c>
      <c r="L5086" s="6">
        <f>IF(C5086&lt;Panorama_geral!$B$3,1,0)</f>
        <v>0</v>
      </c>
      <c r="M5086" s="36">
        <f>IF(D5086&gt;Educacao_infantil!$I$3,1,0)</f>
        <v>0</v>
      </c>
      <c r="N5086" s="7">
        <f>IF(I5086&lt;Educacao_infantil!$J$3,1,0)</f>
        <v>0</v>
      </c>
      <c r="O5086" s="22"/>
    </row>
    <row r="5087" spans="1:15" x14ac:dyDescent="0.25">
      <c r="A5087" s="8" t="s">
        <v>4565</v>
      </c>
      <c r="B5087" s="9" t="s">
        <v>33</v>
      </c>
      <c r="C5087" s="9" t="str">
        <f>VLOOKUP(B5087,'De-Para_Estado_Regiao'!$B$3:$C$29,2,0)</f>
        <v>Centro-Oeste</v>
      </c>
      <c r="D5087" s="9">
        <v>66</v>
      </c>
      <c r="E5087" s="9">
        <v>0.72199999999999998</v>
      </c>
      <c r="F5087" s="9">
        <v>0.69099999999999995</v>
      </c>
      <c r="G5087" s="9">
        <v>0.66300000000000003</v>
      </c>
      <c r="H5087" s="9">
        <v>22038.95</v>
      </c>
      <c r="I5087" s="6">
        <v>1</v>
      </c>
      <c r="J5087" s="36" t="str">
        <f t="shared" si="79"/>
        <v>Alto</v>
      </c>
      <c r="K5087" s="6">
        <f>IF(OR(B5087="",D5087="",E5087="",F5087="",G5087="",H5087=""),1,0)</f>
        <v>0</v>
      </c>
      <c r="L5087" s="6">
        <f>IF(C5087&lt;Panorama_geral!$B$3,1,0)</f>
        <v>0</v>
      </c>
      <c r="M5087" s="36">
        <f>IF(D5087&gt;Educacao_infantil!$I$3,1,0)</f>
        <v>0</v>
      </c>
      <c r="N5087" s="7">
        <f>IF(I5087&lt;Educacao_infantil!$J$3,1,0)</f>
        <v>1</v>
      </c>
      <c r="O5087" s="22"/>
    </row>
    <row r="5088" spans="1:15" x14ac:dyDescent="0.25">
      <c r="A5088" s="5" t="s">
        <v>4566</v>
      </c>
      <c r="B5088" s="6" t="s">
        <v>29</v>
      </c>
      <c r="C5088" s="9" t="str">
        <f>VLOOKUP(B5088,'De-Para_Estado_Regiao'!$B$3:$C$29,2,0)</f>
        <v>Centro-Oeste</v>
      </c>
      <c r="D5088" s="6">
        <v>83</v>
      </c>
      <c r="E5088" s="6">
        <v>0.66</v>
      </c>
      <c r="F5088" s="6">
        <v>0.63</v>
      </c>
      <c r="G5088" s="6">
        <v>0.57699999999999996</v>
      </c>
      <c r="H5088" s="6">
        <v>11273.34</v>
      </c>
      <c r="I5088" s="6">
        <v>2</v>
      </c>
      <c r="J5088" s="36" t="str">
        <f t="shared" si="79"/>
        <v>Médio</v>
      </c>
      <c r="K5088" s="6">
        <f>IF(OR(B5088="",D5088="",E5088="",F5088="",G5088="",H5088=""),1,0)</f>
        <v>0</v>
      </c>
      <c r="L5088" s="6">
        <f>IF(C5088&lt;Panorama_geral!$B$3,1,0)</f>
        <v>0</v>
      </c>
      <c r="M5088" s="36">
        <f>IF(D5088&gt;Educacao_infantil!$I$3,1,0)</f>
        <v>0</v>
      </c>
      <c r="N5088" s="7">
        <f>IF(I5088&lt;Educacao_infantil!$J$3,1,0)</f>
        <v>0</v>
      </c>
      <c r="O5088" s="22"/>
    </row>
    <row r="5089" spans="1:15" x14ac:dyDescent="0.25">
      <c r="A5089" s="8" t="s">
        <v>4569</v>
      </c>
      <c r="B5089" s="9" t="s">
        <v>16</v>
      </c>
      <c r="C5089" s="9" t="str">
        <f>VLOOKUP(B5089,'De-Para_Estado_Regiao'!$B$3:$C$29,2,0)</f>
        <v>Sudeste</v>
      </c>
      <c r="D5089" s="9">
        <v>141</v>
      </c>
      <c r="E5089" s="9">
        <v>0.61399999999999999</v>
      </c>
      <c r="F5089" s="9">
        <v>0.55000000000000004</v>
      </c>
      <c r="G5089" s="9">
        <v>0.53400000000000003</v>
      </c>
      <c r="H5089" s="9">
        <v>7310.69</v>
      </c>
      <c r="I5089" s="6">
        <v>1</v>
      </c>
      <c r="J5089" s="36" t="str">
        <f t="shared" si="79"/>
        <v>Médio</v>
      </c>
      <c r="K5089" s="6">
        <f>IF(OR(B5089="",D5089="",E5089="",F5089="",G5089="",H5089=""),1,0)</f>
        <v>0</v>
      </c>
      <c r="L5089" s="6">
        <f>IF(C5089&lt;Panorama_geral!$B$3,1,0)</f>
        <v>0</v>
      </c>
      <c r="M5089" s="36">
        <f>IF(D5089&gt;Educacao_infantil!$I$3,1,0)</f>
        <v>0</v>
      </c>
      <c r="N5089" s="7">
        <f>IF(I5089&lt;Educacao_infantil!$J$3,1,0)</f>
        <v>1</v>
      </c>
      <c r="O5089" s="22"/>
    </row>
    <row r="5090" spans="1:15" x14ac:dyDescent="0.25">
      <c r="A5090" s="5" t="s">
        <v>4570</v>
      </c>
      <c r="B5090" s="6" t="s">
        <v>31</v>
      </c>
      <c r="C5090" s="9" t="str">
        <f>VLOOKUP(B5090,'De-Para_Estado_Regiao'!$B$3:$C$29,2,0)</f>
        <v>Nordeste</v>
      </c>
      <c r="D5090" s="6">
        <v>217</v>
      </c>
      <c r="E5090" s="6">
        <v>0.621</v>
      </c>
      <c r="F5090" s="6">
        <v>0.56200000000000006</v>
      </c>
      <c r="G5090" s="6">
        <v>0.57099999999999995</v>
      </c>
      <c r="H5090" s="6">
        <v>7019.45</v>
      </c>
      <c r="I5090" s="6">
        <v>2</v>
      </c>
      <c r="J5090" s="36" t="str">
        <f t="shared" si="79"/>
        <v>Médio</v>
      </c>
      <c r="K5090" s="6">
        <f>IF(OR(B5090="",D5090="",E5090="",F5090="",G5090="",H5090=""),1,0)</f>
        <v>0</v>
      </c>
      <c r="L5090" s="6">
        <f>IF(C5090&lt;Panorama_geral!$B$3,1,0)</f>
        <v>0</v>
      </c>
      <c r="M5090" s="36">
        <f>IF(D5090&gt;Educacao_infantil!$I$3,1,0)</f>
        <v>0</v>
      </c>
      <c r="N5090" s="7">
        <f>IF(I5090&lt;Educacao_infantil!$J$3,1,0)</f>
        <v>0</v>
      </c>
      <c r="O5090" s="22"/>
    </row>
    <row r="5091" spans="1:15" x14ac:dyDescent="0.25">
      <c r="A5091" s="8" t="s">
        <v>4573</v>
      </c>
      <c r="B5091" s="9" t="s">
        <v>7</v>
      </c>
      <c r="C5091" s="9" t="str">
        <f>VLOOKUP(B5091,'De-Para_Estado_Regiao'!$B$3:$C$29,2,0)</f>
        <v>Sudeste</v>
      </c>
      <c r="D5091" s="9">
        <v>77</v>
      </c>
      <c r="E5091" s="9">
        <v>0.72199999999999998</v>
      </c>
      <c r="F5091" s="9">
        <v>0.66600000000000004</v>
      </c>
      <c r="G5091" s="9">
        <v>0.69699999999999995</v>
      </c>
      <c r="H5091" s="9">
        <v>25831.15</v>
      </c>
      <c r="I5091" s="6">
        <v>2</v>
      </c>
      <c r="J5091" s="36" t="str">
        <f t="shared" si="79"/>
        <v>Alto</v>
      </c>
      <c r="K5091" s="6">
        <f>IF(OR(B5091="",D5091="",E5091="",F5091="",G5091="",H5091=""),1,0)</f>
        <v>0</v>
      </c>
      <c r="L5091" s="6">
        <f>IF(C5091&lt;Panorama_geral!$B$3,1,0)</f>
        <v>0</v>
      </c>
      <c r="M5091" s="36">
        <f>IF(D5091&gt;Educacao_infantil!$I$3,1,0)</f>
        <v>0</v>
      </c>
      <c r="N5091" s="7">
        <f>IF(I5091&lt;Educacao_infantil!$J$3,1,0)</f>
        <v>0</v>
      </c>
      <c r="O5091" s="22"/>
    </row>
    <row r="5092" spans="1:15" x14ac:dyDescent="0.25">
      <c r="A5092" s="8" t="s">
        <v>4575</v>
      </c>
      <c r="B5092" s="9" t="s">
        <v>14</v>
      </c>
      <c r="C5092" s="9" t="str">
        <f>VLOOKUP(B5092,'De-Para_Estado_Regiao'!$B$3:$C$29,2,0)</f>
        <v>Sul</v>
      </c>
      <c r="D5092" s="9">
        <v>11</v>
      </c>
      <c r="E5092" s="9">
        <v>0.71299999999999997</v>
      </c>
      <c r="F5092" s="9">
        <v>0.751</v>
      </c>
      <c r="G5092" s="9">
        <v>0.57399999999999995</v>
      </c>
      <c r="H5092" s="9">
        <v>23718.9</v>
      </c>
      <c r="I5092" s="6">
        <v>6</v>
      </c>
      <c r="J5092" s="36" t="str">
        <f t="shared" si="79"/>
        <v>Alto</v>
      </c>
      <c r="K5092" s="6">
        <f>IF(OR(B5092="",D5092="",E5092="",F5092="",G5092="",H5092=""),1,0)</f>
        <v>0</v>
      </c>
      <c r="L5092" s="6">
        <f>IF(C5092&lt;Panorama_geral!$B$3,1,0)</f>
        <v>0</v>
      </c>
      <c r="M5092" s="36">
        <f>IF(D5092&gt;Educacao_infantil!$I$3,1,0)</f>
        <v>0</v>
      </c>
      <c r="N5092" s="7">
        <f>IF(I5092&lt;Educacao_infantil!$J$3,1,0)</f>
        <v>0</v>
      </c>
      <c r="O5092" s="22"/>
    </row>
    <row r="5093" spans="1:15" x14ac:dyDescent="0.25">
      <c r="A5093" s="5" t="s">
        <v>4576</v>
      </c>
      <c r="B5093" s="6" t="s">
        <v>16</v>
      </c>
      <c r="C5093" s="9" t="str">
        <f>VLOOKUP(B5093,'De-Para_Estado_Regiao'!$B$3:$C$29,2,0)</f>
        <v>Sudeste</v>
      </c>
      <c r="D5093" s="6">
        <v>158</v>
      </c>
      <c r="E5093" s="6">
        <v>0.622</v>
      </c>
      <c r="F5093" s="6">
        <v>0.61</v>
      </c>
      <c r="G5093" s="6">
        <v>0.48199999999999998</v>
      </c>
      <c r="H5093" s="6">
        <v>9377</v>
      </c>
      <c r="I5093" s="6">
        <v>3</v>
      </c>
      <c r="J5093" s="36" t="str">
        <f t="shared" si="79"/>
        <v>Médio</v>
      </c>
      <c r="K5093" s="6">
        <f>IF(OR(B5093="",D5093="",E5093="",F5093="",G5093="",H5093=""),1,0)</f>
        <v>0</v>
      </c>
      <c r="L5093" s="6">
        <f>IF(C5093&lt;Panorama_geral!$B$3,1,0)</f>
        <v>0</v>
      </c>
      <c r="M5093" s="36">
        <f>IF(D5093&gt;Educacao_infantil!$I$3,1,0)</f>
        <v>0</v>
      </c>
      <c r="N5093" s="7">
        <f>IF(I5093&lt;Educacao_infantil!$J$3,1,0)</f>
        <v>0</v>
      </c>
      <c r="O5093" s="22"/>
    </row>
    <row r="5094" spans="1:15" x14ac:dyDescent="0.25">
      <c r="A5094" s="5" t="s">
        <v>4578</v>
      </c>
      <c r="B5094" s="6" t="s">
        <v>16</v>
      </c>
      <c r="C5094" s="9" t="str">
        <f>VLOOKUP(B5094,'De-Para_Estado_Regiao'!$B$3:$C$29,2,0)</f>
        <v>Sudeste</v>
      </c>
      <c r="D5094" s="6">
        <v>202</v>
      </c>
      <c r="E5094" s="6">
        <v>0.63400000000000001</v>
      </c>
      <c r="F5094" s="6">
        <v>0.59299999999999997</v>
      </c>
      <c r="G5094" s="6">
        <v>0.55600000000000005</v>
      </c>
      <c r="H5094" s="6">
        <v>10100.4</v>
      </c>
      <c r="I5094" s="6">
        <v>2</v>
      </c>
      <c r="J5094" s="36" t="str">
        <f t="shared" si="79"/>
        <v>Médio</v>
      </c>
      <c r="K5094" s="6">
        <f>IF(OR(B5094="",D5094="",E5094="",F5094="",G5094="",H5094=""),1,0)</f>
        <v>0</v>
      </c>
      <c r="L5094" s="6">
        <f>IF(C5094&lt;Panorama_geral!$B$3,1,0)</f>
        <v>0</v>
      </c>
      <c r="M5094" s="36">
        <f>IF(D5094&gt;Educacao_infantil!$I$3,1,0)</f>
        <v>0</v>
      </c>
      <c r="N5094" s="7">
        <f>IF(I5094&lt;Educacao_infantil!$J$3,1,0)</f>
        <v>0</v>
      </c>
      <c r="O5094" s="22"/>
    </row>
    <row r="5095" spans="1:15" x14ac:dyDescent="0.25">
      <c r="A5095" s="8" t="s">
        <v>4579</v>
      </c>
      <c r="B5095" s="9" t="s">
        <v>16</v>
      </c>
      <c r="C5095" s="9" t="str">
        <f>VLOOKUP(B5095,'De-Para_Estado_Regiao'!$B$3:$C$29,2,0)</f>
        <v>Sudeste</v>
      </c>
      <c r="D5095" s="9">
        <v>145</v>
      </c>
      <c r="E5095" s="9">
        <v>0.63400000000000001</v>
      </c>
      <c r="F5095" s="9">
        <v>0.57499999999999996</v>
      </c>
      <c r="G5095" s="9">
        <v>0.54600000000000004</v>
      </c>
      <c r="H5095" s="9">
        <v>8740.7199999999993</v>
      </c>
      <c r="I5095" s="6">
        <v>1</v>
      </c>
      <c r="J5095" s="36" t="str">
        <f t="shared" si="79"/>
        <v>Médio</v>
      </c>
      <c r="K5095" s="6">
        <f>IF(OR(B5095="",D5095="",E5095="",F5095="",G5095="",H5095=""),1,0)</f>
        <v>0</v>
      </c>
      <c r="L5095" s="6">
        <f>IF(C5095&lt;Panorama_geral!$B$3,1,0)</f>
        <v>0</v>
      </c>
      <c r="M5095" s="36">
        <f>IF(D5095&gt;Educacao_infantil!$I$3,1,0)</f>
        <v>0</v>
      </c>
      <c r="N5095" s="7">
        <f>IF(I5095&lt;Educacao_infantil!$J$3,1,0)</f>
        <v>1</v>
      </c>
      <c r="O5095" s="22"/>
    </row>
    <row r="5096" spans="1:15" x14ac:dyDescent="0.25">
      <c r="A5096" s="5" t="s">
        <v>4583</v>
      </c>
      <c r="B5096" s="6" t="s">
        <v>7</v>
      </c>
      <c r="C5096" s="9" t="str">
        <f>VLOOKUP(B5096,'De-Para_Estado_Regiao'!$B$3:$C$29,2,0)</f>
        <v>Sudeste</v>
      </c>
      <c r="D5096" s="6">
        <v>58</v>
      </c>
      <c r="E5096" s="6">
        <v>0.66900000000000004</v>
      </c>
      <c r="F5096" s="6">
        <v>0.69</v>
      </c>
      <c r="G5096" s="6">
        <v>0.53700000000000003</v>
      </c>
      <c r="H5096" s="6">
        <v>8535.3799999999992</v>
      </c>
      <c r="I5096" s="6">
        <v>1</v>
      </c>
      <c r="J5096" s="36" t="str">
        <f t="shared" si="79"/>
        <v>Médio</v>
      </c>
      <c r="K5096" s="6">
        <f>IF(OR(B5096="",D5096="",E5096="",F5096="",G5096="",H5096=""),1,0)</f>
        <v>0</v>
      </c>
      <c r="L5096" s="6">
        <f>IF(C5096&lt;Panorama_geral!$B$3,1,0)</f>
        <v>0</v>
      </c>
      <c r="M5096" s="36">
        <f>IF(D5096&gt;Educacao_infantil!$I$3,1,0)</f>
        <v>0</v>
      </c>
      <c r="N5096" s="7">
        <f>IF(I5096&lt;Educacao_infantil!$J$3,1,0)</f>
        <v>1</v>
      </c>
      <c r="O5096" s="22"/>
    </row>
    <row r="5097" spans="1:15" x14ac:dyDescent="0.25">
      <c r="A5097" s="8" t="s">
        <v>4584</v>
      </c>
      <c r="B5097" s="9" t="s">
        <v>16</v>
      </c>
      <c r="C5097" s="9" t="str">
        <f>VLOOKUP(B5097,'De-Para_Estado_Regiao'!$B$3:$C$29,2,0)</f>
        <v>Sudeste</v>
      </c>
      <c r="D5097" s="9">
        <v>68</v>
      </c>
      <c r="E5097" s="9">
        <v>0.629</v>
      </c>
      <c r="F5097" s="9">
        <v>0.61299999999999999</v>
      </c>
      <c r="G5097" s="9">
        <v>0.49</v>
      </c>
      <c r="H5097" s="9">
        <v>9585.4500000000007</v>
      </c>
      <c r="I5097" s="6">
        <v>1</v>
      </c>
      <c r="J5097" s="36" t="str">
        <f t="shared" si="79"/>
        <v>Médio</v>
      </c>
      <c r="K5097" s="6">
        <f>IF(OR(B5097="",D5097="",E5097="",F5097="",G5097="",H5097=""),1,0)</f>
        <v>0</v>
      </c>
      <c r="L5097" s="6">
        <f>IF(C5097&lt;Panorama_geral!$B$3,1,0)</f>
        <v>0</v>
      </c>
      <c r="M5097" s="36">
        <f>IF(D5097&gt;Educacao_infantil!$I$3,1,0)</f>
        <v>0</v>
      </c>
      <c r="N5097" s="7">
        <f>IF(I5097&lt;Educacao_infantil!$J$3,1,0)</f>
        <v>1</v>
      </c>
      <c r="O5097" s="22"/>
    </row>
    <row r="5098" spans="1:15" x14ac:dyDescent="0.25">
      <c r="A5098" s="5" t="s">
        <v>4585</v>
      </c>
      <c r="B5098" s="6" t="s">
        <v>33</v>
      </c>
      <c r="C5098" s="9" t="str">
        <f>VLOOKUP(B5098,'De-Para_Estado_Regiao'!$B$3:$C$29,2,0)</f>
        <v>Centro-Oeste</v>
      </c>
      <c r="D5098" s="6">
        <v>88</v>
      </c>
      <c r="E5098" s="6">
        <v>0.70099999999999996</v>
      </c>
      <c r="F5098" s="6">
        <v>0.64300000000000002</v>
      </c>
      <c r="G5098" s="6">
        <v>0.63500000000000001</v>
      </c>
      <c r="H5098" s="6">
        <v>15965.78</v>
      </c>
      <c r="I5098" s="6">
        <v>2</v>
      </c>
      <c r="J5098" s="36" t="str">
        <f t="shared" si="79"/>
        <v>Alto</v>
      </c>
      <c r="K5098" s="6">
        <f>IF(OR(B5098="",D5098="",E5098="",F5098="",G5098="",H5098=""),1,0)</f>
        <v>0</v>
      </c>
      <c r="L5098" s="6">
        <f>IF(C5098&lt;Panorama_geral!$B$3,1,0)</f>
        <v>0</v>
      </c>
      <c r="M5098" s="36">
        <f>IF(D5098&gt;Educacao_infantil!$I$3,1,0)</f>
        <v>0</v>
      </c>
      <c r="N5098" s="7">
        <f>IF(I5098&lt;Educacao_infantil!$J$3,1,0)</f>
        <v>0</v>
      </c>
      <c r="O5098" s="22"/>
    </row>
    <row r="5099" spans="1:15" x14ac:dyDescent="0.25">
      <c r="A5099" s="8" t="s">
        <v>4586</v>
      </c>
      <c r="B5099" s="9" t="s">
        <v>31</v>
      </c>
      <c r="C5099" s="9" t="str">
        <f>VLOOKUP(B5099,'De-Para_Estado_Regiao'!$B$3:$C$29,2,0)</f>
        <v>Nordeste</v>
      </c>
      <c r="D5099" s="9">
        <v>361</v>
      </c>
      <c r="E5099" s="9">
        <v>0.60299999999999998</v>
      </c>
      <c r="F5099" s="9">
        <v>0.52800000000000002</v>
      </c>
      <c r="G5099" s="9">
        <v>0.56499999999999995</v>
      </c>
      <c r="H5099" s="9">
        <v>5729.3</v>
      </c>
      <c r="I5099" s="6">
        <v>4</v>
      </c>
      <c r="J5099" s="36" t="str">
        <f t="shared" si="79"/>
        <v>Médio</v>
      </c>
      <c r="K5099" s="6">
        <f>IF(OR(B5099="",D5099="",E5099="",F5099="",G5099="",H5099=""),1,0)</f>
        <v>0</v>
      </c>
      <c r="L5099" s="6">
        <f>IF(C5099&lt;Panorama_geral!$B$3,1,0)</f>
        <v>0</v>
      </c>
      <c r="M5099" s="36">
        <f>IF(D5099&gt;Educacao_infantil!$I$3,1,0)</f>
        <v>0</v>
      </c>
      <c r="N5099" s="7">
        <f>IF(I5099&lt;Educacao_infantil!$J$3,1,0)</f>
        <v>0</v>
      </c>
      <c r="O5099" s="22"/>
    </row>
    <row r="5100" spans="1:15" x14ac:dyDescent="0.25">
      <c r="A5100" s="8" t="s">
        <v>766</v>
      </c>
      <c r="B5100" s="9" t="s">
        <v>22</v>
      </c>
      <c r="C5100" s="9" t="str">
        <f>VLOOKUP(B5100,'De-Para_Estado_Regiao'!$B$3:$C$29,2,0)</f>
        <v>Sul</v>
      </c>
      <c r="D5100" s="9">
        <v>55</v>
      </c>
      <c r="E5100" s="9">
        <v>0.72</v>
      </c>
      <c r="F5100" s="9">
        <v>0.67500000000000004</v>
      </c>
      <c r="G5100" s="9">
        <v>0.65900000000000003</v>
      </c>
      <c r="H5100" s="9">
        <v>24405.3</v>
      </c>
      <c r="I5100" s="6">
        <v>2</v>
      </c>
      <c r="J5100" s="36" t="str">
        <f t="shared" si="79"/>
        <v>Alto</v>
      </c>
      <c r="K5100" s="6">
        <f>IF(OR(B5100="",D5100="",E5100="",F5100="",G5100="",H5100=""),1,0)</f>
        <v>0</v>
      </c>
      <c r="L5100" s="6">
        <f>IF(C5100&lt;Panorama_geral!$B$3,1,0)</f>
        <v>0</v>
      </c>
      <c r="M5100" s="36">
        <f>IF(D5100&gt;Educacao_infantil!$I$3,1,0)</f>
        <v>0</v>
      </c>
      <c r="N5100" s="7">
        <f>IF(I5100&lt;Educacao_infantil!$J$3,1,0)</f>
        <v>0</v>
      </c>
      <c r="O5100" s="22"/>
    </row>
    <row r="5101" spans="1:15" x14ac:dyDescent="0.25">
      <c r="A5101" s="8" t="s">
        <v>4589</v>
      </c>
      <c r="B5101" s="9" t="s">
        <v>16</v>
      </c>
      <c r="C5101" s="9" t="str">
        <f>VLOOKUP(B5101,'De-Para_Estado_Regiao'!$B$3:$C$29,2,0)</f>
        <v>Sudeste</v>
      </c>
      <c r="D5101" s="9">
        <v>117</v>
      </c>
      <c r="E5101" s="9">
        <v>0.67</v>
      </c>
      <c r="F5101" s="9">
        <v>0.66</v>
      </c>
      <c r="G5101" s="9">
        <v>0.54500000000000004</v>
      </c>
      <c r="H5101" s="9">
        <v>11615.31</v>
      </c>
      <c r="I5101" s="6">
        <v>0</v>
      </c>
      <c r="J5101" s="36" t="str">
        <f t="shared" si="79"/>
        <v>Médio</v>
      </c>
      <c r="K5101" s="6">
        <f>IF(OR(B5101="",D5101="",E5101="",F5101="",G5101="",H5101=""),1,0)</f>
        <v>0</v>
      </c>
      <c r="L5101" s="6">
        <f>IF(C5101&lt;Panorama_geral!$B$3,1,0)</f>
        <v>0</v>
      </c>
      <c r="M5101" s="36">
        <f>IF(D5101&gt;Educacao_infantil!$I$3,1,0)</f>
        <v>0</v>
      </c>
      <c r="N5101" s="7">
        <f>IF(I5101&lt;Educacao_infantil!$J$3,1,0)</f>
        <v>1</v>
      </c>
      <c r="O5101" s="22"/>
    </row>
    <row r="5102" spans="1:15" x14ac:dyDescent="0.25">
      <c r="A5102" s="5" t="s">
        <v>4590</v>
      </c>
      <c r="B5102" s="6" t="s">
        <v>14</v>
      </c>
      <c r="C5102" s="9" t="str">
        <f>VLOOKUP(B5102,'De-Para_Estado_Regiao'!$B$3:$C$29,2,0)</f>
        <v>Sul</v>
      </c>
      <c r="D5102" s="6">
        <v>13</v>
      </c>
      <c r="E5102" s="6">
        <v>0.68</v>
      </c>
      <c r="F5102" s="6">
        <v>0.74299999999999999</v>
      </c>
      <c r="G5102" s="6">
        <v>0.48399999999999999</v>
      </c>
      <c r="H5102" s="6">
        <v>16855.27</v>
      </c>
      <c r="I5102" s="6">
        <v>2</v>
      </c>
      <c r="J5102" s="36" t="str">
        <f t="shared" si="79"/>
        <v>Médio</v>
      </c>
      <c r="K5102" s="6">
        <f>IF(OR(B5102="",D5102="",E5102="",F5102="",G5102="",H5102=""),1,0)</f>
        <v>0</v>
      </c>
      <c r="L5102" s="6">
        <f>IF(C5102&lt;Panorama_geral!$B$3,1,0)</f>
        <v>0</v>
      </c>
      <c r="M5102" s="36">
        <f>IF(D5102&gt;Educacao_infantil!$I$3,1,0)</f>
        <v>0</v>
      </c>
      <c r="N5102" s="7">
        <f>IF(I5102&lt;Educacao_infantil!$J$3,1,0)</f>
        <v>0</v>
      </c>
      <c r="O5102" s="22"/>
    </row>
    <row r="5103" spans="1:15" x14ac:dyDescent="0.25">
      <c r="A5103" s="8" t="s">
        <v>134</v>
      </c>
      <c r="B5103" s="9" t="s">
        <v>82</v>
      </c>
      <c r="C5103" s="9" t="str">
        <f>VLOOKUP(B5103,'De-Para_Estado_Regiao'!$B$3:$C$29,2,0)</f>
        <v>Nordeste</v>
      </c>
      <c r="D5103" s="9">
        <v>184</v>
      </c>
      <c r="E5103" s="9">
        <v>0.621</v>
      </c>
      <c r="F5103" s="9">
        <v>0.55400000000000005</v>
      </c>
      <c r="G5103" s="9">
        <v>0.56100000000000005</v>
      </c>
      <c r="H5103" s="9">
        <v>8525.83</v>
      </c>
      <c r="I5103" s="6">
        <v>1</v>
      </c>
      <c r="J5103" s="36" t="str">
        <f t="shared" si="79"/>
        <v>Médio</v>
      </c>
      <c r="K5103" s="6">
        <f>IF(OR(B5103="",D5103="",E5103="",F5103="",G5103="",H5103=""),1,0)</f>
        <v>0</v>
      </c>
      <c r="L5103" s="6">
        <f>IF(C5103&lt;Panorama_geral!$B$3,1,0)</f>
        <v>0</v>
      </c>
      <c r="M5103" s="36">
        <f>IF(D5103&gt;Educacao_infantil!$I$3,1,0)</f>
        <v>0</v>
      </c>
      <c r="N5103" s="7">
        <f>IF(I5103&lt;Educacao_infantil!$J$3,1,0)</f>
        <v>1</v>
      </c>
      <c r="O5103" s="22"/>
    </row>
    <row r="5104" spans="1:15" x14ac:dyDescent="0.25">
      <c r="A5104" s="5" t="s">
        <v>4592</v>
      </c>
      <c r="B5104" s="6" t="s">
        <v>111</v>
      </c>
      <c r="C5104" s="9" t="str">
        <f>VLOOKUP(B5104,'De-Para_Estado_Regiao'!$B$3:$C$29,2,0)</f>
        <v>Norte</v>
      </c>
      <c r="D5104" s="6">
        <v>216</v>
      </c>
      <c r="E5104" s="6">
        <v>0.63900000000000001</v>
      </c>
      <c r="F5104" s="6">
        <v>0.61799999999999999</v>
      </c>
      <c r="G5104" s="6">
        <v>0.53</v>
      </c>
      <c r="H5104" s="6">
        <v>10031.91</v>
      </c>
      <c r="I5104" s="6">
        <v>1</v>
      </c>
      <c r="J5104" s="36" t="str">
        <f t="shared" si="79"/>
        <v>Médio</v>
      </c>
      <c r="K5104" s="6">
        <f>IF(OR(B5104="",D5104="",E5104="",F5104="",G5104="",H5104=""),1,0)</f>
        <v>0</v>
      </c>
      <c r="L5104" s="6">
        <f>IF(C5104&lt;Panorama_geral!$B$3,1,0)</f>
        <v>0</v>
      </c>
      <c r="M5104" s="36">
        <f>IF(D5104&gt;Educacao_infantil!$I$3,1,0)</f>
        <v>0</v>
      </c>
      <c r="N5104" s="7">
        <f>IF(I5104&lt;Educacao_infantil!$J$3,1,0)</f>
        <v>1</v>
      </c>
      <c r="O5104" s="22"/>
    </row>
    <row r="5105" spans="1:15" x14ac:dyDescent="0.25">
      <c r="A5105" s="8" t="s">
        <v>4593</v>
      </c>
      <c r="B5105" s="9" t="s">
        <v>111</v>
      </c>
      <c r="C5105" s="9" t="str">
        <f>VLOOKUP(B5105,'De-Para_Estado_Regiao'!$B$3:$C$29,2,0)</f>
        <v>Norte</v>
      </c>
      <c r="D5105" s="9">
        <v>96</v>
      </c>
      <c r="E5105" s="9">
        <v>0.65</v>
      </c>
      <c r="F5105" s="9">
        <v>0.61299999999999999</v>
      </c>
      <c r="G5105" s="9">
        <v>0.53100000000000003</v>
      </c>
      <c r="H5105" s="9">
        <v>17077.52</v>
      </c>
      <c r="I5105" s="6">
        <v>1</v>
      </c>
      <c r="J5105" s="36" t="str">
        <f t="shared" si="79"/>
        <v>Médio</v>
      </c>
      <c r="K5105" s="6">
        <f>IF(OR(B5105="",D5105="",E5105="",F5105="",G5105="",H5105=""),1,0)</f>
        <v>0</v>
      </c>
      <c r="L5105" s="6">
        <f>IF(C5105&lt;Panorama_geral!$B$3,1,0)</f>
        <v>0</v>
      </c>
      <c r="M5105" s="36">
        <f>IF(D5105&gt;Educacao_infantil!$I$3,1,0)</f>
        <v>0</v>
      </c>
      <c r="N5105" s="7">
        <f>IF(I5105&lt;Educacao_infantil!$J$3,1,0)</f>
        <v>1</v>
      </c>
      <c r="O5105" s="22"/>
    </row>
    <row r="5106" spans="1:15" x14ac:dyDescent="0.25">
      <c r="A5106" s="5" t="s">
        <v>4596</v>
      </c>
      <c r="B5106" s="6" t="s">
        <v>82</v>
      </c>
      <c r="C5106" s="9" t="str">
        <f>VLOOKUP(B5106,'De-Para_Estado_Regiao'!$B$3:$C$29,2,0)</f>
        <v>Nordeste</v>
      </c>
      <c r="D5106" s="6">
        <v>142</v>
      </c>
      <c r="E5106" s="6">
        <v>0.61699999999999999</v>
      </c>
      <c r="F5106" s="6">
        <v>0.58399999999999996</v>
      </c>
      <c r="G5106" s="6">
        <v>0.51400000000000001</v>
      </c>
      <c r="H5106" s="6">
        <v>10139.19</v>
      </c>
      <c r="I5106" s="6">
        <v>1</v>
      </c>
      <c r="J5106" s="36" t="str">
        <f t="shared" si="79"/>
        <v>Médio</v>
      </c>
      <c r="K5106" s="6">
        <f>IF(OR(B5106="",D5106="",E5106="",F5106="",G5106="",H5106=""),1,0)</f>
        <v>0</v>
      </c>
      <c r="L5106" s="6">
        <f>IF(C5106&lt;Panorama_geral!$B$3,1,0)</f>
        <v>0</v>
      </c>
      <c r="M5106" s="36">
        <f>IF(D5106&gt;Educacao_infantil!$I$3,1,0)</f>
        <v>0</v>
      </c>
      <c r="N5106" s="7">
        <f>IF(I5106&lt;Educacao_infantil!$J$3,1,0)</f>
        <v>1</v>
      </c>
      <c r="O5106" s="22"/>
    </row>
    <row r="5107" spans="1:15" x14ac:dyDescent="0.25">
      <c r="A5107" s="8" t="s">
        <v>4597</v>
      </c>
      <c r="B5107" s="9" t="s">
        <v>16</v>
      </c>
      <c r="C5107" s="9" t="str">
        <f>VLOOKUP(B5107,'De-Para_Estado_Regiao'!$B$3:$C$29,2,0)</f>
        <v>Sudeste</v>
      </c>
      <c r="D5107" s="9">
        <v>130</v>
      </c>
      <c r="E5107" s="9">
        <v>0.66900000000000004</v>
      </c>
      <c r="F5107" s="9">
        <v>0.60099999999999998</v>
      </c>
      <c r="G5107" s="9">
        <v>0.61699999999999999</v>
      </c>
      <c r="H5107" s="9">
        <v>9649.75</v>
      </c>
      <c r="I5107" s="6">
        <v>3</v>
      </c>
      <c r="J5107" s="36" t="str">
        <f t="shared" si="79"/>
        <v>Médio</v>
      </c>
      <c r="K5107" s="6">
        <f>IF(OR(B5107="",D5107="",E5107="",F5107="",G5107="",H5107=""),1,0)</f>
        <v>0</v>
      </c>
      <c r="L5107" s="6">
        <f>IF(C5107&lt;Panorama_geral!$B$3,1,0)</f>
        <v>0</v>
      </c>
      <c r="M5107" s="36">
        <f>IF(D5107&gt;Educacao_infantil!$I$3,1,0)</f>
        <v>0</v>
      </c>
      <c r="N5107" s="7">
        <f>IF(I5107&lt;Educacao_infantil!$J$3,1,0)</f>
        <v>0</v>
      </c>
      <c r="O5107" s="22"/>
    </row>
    <row r="5108" spans="1:15" x14ac:dyDescent="0.25">
      <c r="A5108" s="5" t="s">
        <v>4602</v>
      </c>
      <c r="B5108" s="6" t="s">
        <v>111</v>
      </c>
      <c r="C5108" s="9" t="str">
        <f>VLOOKUP(B5108,'De-Para_Estado_Regiao'!$B$3:$C$29,2,0)</f>
        <v>Norte</v>
      </c>
      <c r="D5108" s="6">
        <v>169</v>
      </c>
      <c r="E5108" s="6">
        <v>0.67700000000000005</v>
      </c>
      <c r="F5108" s="6">
        <v>0.67600000000000005</v>
      </c>
      <c r="G5108" s="6">
        <v>0.56999999999999995</v>
      </c>
      <c r="H5108" s="6">
        <v>11182.35</v>
      </c>
      <c r="I5108" s="6">
        <v>2</v>
      </c>
      <c r="J5108" s="36" t="str">
        <f t="shared" si="79"/>
        <v>Médio</v>
      </c>
      <c r="K5108" s="6">
        <f>IF(OR(B5108="",D5108="",E5108="",F5108="",G5108="",H5108=""),1,0)</f>
        <v>0</v>
      </c>
      <c r="L5108" s="6">
        <f>IF(C5108&lt;Panorama_geral!$B$3,1,0)</f>
        <v>0</v>
      </c>
      <c r="M5108" s="36">
        <f>IF(D5108&gt;Educacao_infantil!$I$3,1,0)</f>
        <v>0</v>
      </c>
      <c r="N5108" s="7">
        <f>IF(I5108&lt;Educacao_infantil!$J$3,1,0)</f>
        <v>0</v>
      </c>
      <c r="O5108" s="22"/>
    </row>
    <row r="5109" spans="1:15" x14ac:dyDescent="0.25">
      <c r="A5109" s="8" t="s">
        <v>4603</v>
      </c>
      <c r="B5109" s="9" t="s">
        <v>82</v>
      </c>
      <c r="C5109" s="9" t="str">
        <f>VLOOKUP(B5109,'De-Para_Estado_Regiao'!$B$3:$C$29,2,0)</f>
        <v>Nordeste</v>
      </c>
      <c r="D5109" s="9">
        <v>199</v>
      </c>
      <c r="E5109" s="9">
        <v>0.60599999999999998</v>
      </c>
      <c r="F5109" s="9">
        <v>0.57499999999999996</v>
      </c>
      <c r="G5109" s="9">
        <v>0.49099999999999999</v>
      </c>
      <c r="H5109" s="9">
        <v>9208.32</v>
      </c>
      <c r="I5109" s="6">
        <v>1</v>
      </c>
      <c r="J5109" s="36" t="str">
        <f t="shared" si="79"/>
        <v>Médio</v>
      </c>
      <c r="K5109" s="6">
        <f>IF(OR(B5109="",D5109="",E5109="",F5109="",G5109="",H5109=""),1,0)</f>
        <v>0</v>
      </c>
      <c r="L5109" s="6">
        <f>IF(C5109&lt;Panorama_geral!$B$3,1,0)</f>
        <v>0</v>
      </c>
      <c r="M5109" s="36">
        <f>IF(D5109&gt;Educacao_infantil!$I$3,1,0)</f>
        <v>0</v>
      </c>
      <c r="N5109" s="7">
        <f>IF(I5109&lt;Educacao_infantil!$J$3,1,0)</f>
        <v>1</v>
      </c>
      <c r="O5109" s="22"/>
    </row>
    <row r="5110" spans="1:15" x14ac:dyDescent="0.25">
      <c r="A5110" s="5" t="s">
        <v>4606</v>
      </c>
      <c r="B5110" s="6" t="s">
        <v>33</v>
      </c>
      <c r="C5110" s="9" t="str">
        <f>VLOOKUP(B5110,'De-Para_Estado_Regiao'!$B$3:$C$29,2,0)</f>
        <v>Centro-Oeste</v>
      </c>
      <c r="D5110" s="6">
        <v>77</v>
      </c>
      <c r="E5110" s="6">
        <v>0.66500000000000004</v>
      </c>
      <c r="F5110" s="6">
        <v>0.65600000000000003</v>
      </c>
      <c r="G5110" s="6">
        <v>0.54300000000000004</v>
      </c>
      <c r="H5110" s="6">
        <v>15274.88</v>
      </c>
      <c r="I5110" s="6">
        <v>0</v>
      </c>
      <c r="J5110" s="36" t="str">
        <f t="shared" si="79"/>
        <v>Médio</v>
      </c>
      <c r="K5110" s="6">
        <f>IF(OR(B5110="",D5110="",E5110="",F5110="",G5110="",H5110=""),1,0)</f>
        <v>0</v>
      </c>
      <c r="L5110" s="6">
        <f>IF(C5110&lt;Panorama_geral!$B$3,1,0)</f>
        <v>0</v>
      </c>
      <c r="M5110" s="36">
        <f>IF(D5110&gt;Educacao_infantil!$I$3,1,0)</f>
        <v>0</v>
      </c>
      <c r="N5110" s="7">
        <f>IF(I5110&lt;Educacao_infantil!$J$3,1,0)</f>
        <v>1</v>
      </c>
      <c r="O5110" s="22"/>
    </row>
    <row r="5111" spans="1:15" x14ac:dyDescent="0.25">
      <c r="A5111" s="8" t="s">
        <v>4607</v>
      </c>
      <c r="B5111" s="9" t="s">
        <v>82</v>
      </c>
      <c r="C5111" s="9" t="str">
        <f>VLOOKUP(B5111,'De-Para_Estado_Regiao'!$B$3:$C$29,2,0)</f>
        <v>Nordeste</v>
      </c>
      <c r="D5111" s="9">
        <v>124</v>
      </c>
      <c r="E5111" s="9">
        <v>0.622</v>
      </c>
      <c r="F5111" s="9">
        <v>0.61799999999999999</v>
      </c>
      <c r="G5111" s="9">
        <v>0.48799999999999999</v>
      </c>
      <c r="H5111" s="9">
        <v>9599.51</v>
      </c>
      <c r="I5111" s="6">
        <v>4</v>
      </c>
      <c r="J5111" s="36" t="str">
        <f t="shared" si="79"/>
        <v>Médio</v>
      </c>
      <c r="K5111" s="6">
        <f>IF(OR(B5111="",D5111="",E5111="",F5111="",G5111="",H5111=""),1,0)</f>
        <v>0</v>
      </c>
      <c r="L5111" s="6">
        <f>IF(C5111&lt;Panorama_geral!$B$3,1,0)</f>
        <v>0</v>
      </c>
      <c r="M5111" s="36">
        <f>IF(D5111&gt;Educacao_infantil!$I$3,1,0)</f>
        <v>0</v>
      </c>
      <c r="N5111" s="7">
        <f>IF(I5111&lt;Educacao_infantil!$J$3,1,0)</f>
        <v>0</v>
      </c>
      <c r="O5111" s="22"/>
    </row>
    <row r="5112" spans="1:15" x14ac:dyDescent="0.25">
      <c r="A5112" s="5" t="s">
        <v>4608</v>
      </c>
      <c r="B5112" s="6" t="s">
        <v>16</v>
      </c>
      <c r="C5112" s="9" t="str">
        <f>VLOOKUP(B5112,'De-Para_Estado_Regiao'!$B$3:$C$29,2,0)</f>
        <v>Sudeste</v>
      </c>
      <c r="D5112" s="6">
        <v>76</v>
      </c>
      <c r="E5112" s="6">
        <v>0.68</v>
      </c>
      <c r="F5112" s="6">
        <v>0.66400000000000003</v>
      </c>
      <c r="G5112" s="6">
        <v>0.56499999999999995</v>
      </c>
      <c r="H5112" s="6">
        <v>8915.02</v>
      </c>
      <c r="I5112" s="6">
        <v>1</v>
      </c>
      <c r="J5112" s="36" t="str">
        <f t="shared" si="79"/>
        <v>Médio</v>
      </c>
      <c r="K5112" s="6">
        <f>IF(OR(B5112="",D5112="",E5112="",F5112="",G5112="",H5112=""),1,0)</f>
        <v>0</v>
      </c>
      <c r="L5112" s="6">
        <f>IF(C5112&lt;Panorama_geral!$B$3,1,0)</f>
        <v>0</v>
      </c>
      <c r="M5112" s="36">
        <f>IF(D5112&gt;Educacao_infantil!$I$3,1,0)</f>
        <v>0</v>
      </c>
      <c r="N5112" s="7">
        <f>IF(I5112&lt;Educacao_infantil!$J$3,1,0)</f>
        <v>1</v>
      </c>
      <c r="O5112" s="22"/>
    </row>
    <row r="5113" spans="1:15" x14ac:dyDescent="0.25">
      <c r="A5113" s="8" t="s">
        <v>4613</v>
      </c>
      <c r="B5113" s="9" t="s">
        <v>24</v>
      </c>
      <c r="C5113" s="9" t="str">
        <f>VLOOKUP(B5113,'De-Para_Estado_Regiao'!$B$3:$C$29,2,0)</f>
        <v>Nordeste</v>
      </c>
      <c r="D5113" s="9">
        <v>208</v>
      </c>
      <c r="E5113" s="9">
        <v>0.59899999999999998</v>
      </c>
      <c r="F5113" s="9">
        <v>0.55900000000000005</v>
      </c>
      <c r="G5113" s="9">
        <v>0.503</v>
      </c>
      <c r="H5113" s="9">
        <v>7373.42</v>
      </c>
      <c r="I5113" s="6">
        <v>7</v>
      </c>
      <c r="J5113" s="36" t="str">
        <f t="shared" si="79"/>
        <v>Médio</v>
      </c>
      <c r="K5113" s="6">
        <f>IF(OR(B5113="",D5113="",E5113="",F5113="",G5113="",H5113=""),1,0)</f>
        <v>0</v>
      </c>
      <c r="L5113" s="6">
        <f>IF(C5113&lt;Panorama_geral!$B$3,1,0)</f>
        <v>0</v>
      </c>
      <c r="M5113" s="36">
        <f>IF(D5113&gt;Educacao_infantil!$I$3,1,0)</f>
        <v>0</v>
      </c>
      <c r="N5113" s="7">
        <f>IF(I5113&lt;Educacao_infantil!$J$3,1,0)</f>
        <v>0</v>
      </c>
      <c r="O5113" s="22"/>
    </row>
    <row r="5114" spans="1:15" x14ac:dyDescent="0.25">
      <c r="A5114" s="8" t="s">
        <v>4615</v>
      </c>
      <c r="B5114" s="9" t="s">
        <v>16</v>
      </c>
      <c r="C5114" s="9" t="str">
        <f>VLOOKUP(B5114,'De-Para_Estado_Regiao'!$B$3:$C$29,2,0)</f>
        <v>Sudeste</v>
      </c>
      <c r="D5114" s="9">
        <v>183</v>
      </c>
      <c r="E5114" s="9">
        <v>0.66</v>
      </c>
      <c r="F5114" s="9">
        <v>0.61499999999999999</v>
      </c>
      <c r="G5114" s="9">
        <v>0.55200000000000005</v>
      </c>
      <c r="H5114" s="9">
        <v>9518.67</v>
      </c>
      <c r="I5114" s="6">
        <v>2</v>
      </c>
      <c r="J5114" s="36" t="str">
        <f t="shared" si="79"/>
        <v>Médio</v>
      </c>
      <c r="K5114" s="6">
        <f>IF(OR(B5114="",D5114="",E5114="",F5114="",G5114="",H5114=""),1,0)</f>
        <v>0</v>
      </c>
      <c r="L5114" s="6">
        <f>IF(C5114&lt;Panorama_geral!$B$3,1,0)</f>
        <v>0</v>
      </c>
      <c r="M5114" s="36">
        <f>IF(D5114&gt;Educacao_infantil!$I$3,1,0)</f>
        <v>0</v>
      </c>
      <c r="N5114" s="7">
        <f>IF(I5114&lt;Educacao_infantil!$J$3,1,0)</f>
        <v>0</v>
      </c>
      <c r="O5114" s="22"/>
    </row>
    <row r="5115" spans="1:15" x14ac:dyDescent="0.25">
      <c r="A5115" s="5" t="s">
        <v>4616</v>
      </c>
      <c r="B5115" s="6" t="s">
        <v>7</v>
      </c>
      <c r="C5115" s="9" t="str">
        <f>VLOOKUP(B5115,'De-Para_Estado_Regiao'!$B$3:$C$29,2,0)</f>
        <v>Sudeste</v>
      </c>
      <c r="D5115" s="6">
        <v>85</v>
      </c>
      <c r="E5115" s="6">
        <v>0.73</v>
      </c>
      <c r="F5115" s="6">
        <v>0.69199999999999995</v>
      </c>
      <c r="G5115" s="6">
        <v>0.67700000000000005</v>
      </c>
      <c r="H5115" s="6">
        <v>16684.57</v>
      </c>
      <c r="I5115" s="6">
        <v>3</v>
      </c>
      <c r="J5115" s="36" t="str">
        <f t="shared" si="79"/>
        <v>Alto</v>
      </c>
      <c r="K5115" s="6">
        <f>IF(OR(B5115="",D5115="",E5115="",F5115="",G5115="",H5115=""),1,0)</f>
        <v>0</v>
      </c>
      <c r="L5115" s="6">
        <f>IF(C5115&lt;Panorama_geral!$B$3,1,0)</f>
        <v>0</v>
      </c>
      <c r="M5115" s="36">
        <f>IF(D5115&gt;Educacao_infantil!$I$3,1,0)</f>
        <v>0</v>
      </c>
      <c r="N5115" s="7">
        <f>IF(I5115&lt;Educacao_infantil!$J$3,1,0)</f>
        <v>0</v>
      </c>
      <c r="O5115" s="22"/>
    </row>
    <row r="5116" spans="1:15" x14ac:dyDescent="0.25">
      <c r="A5116" s="5" t="s">
        <v>4618</v>
      </c>
      <c r="B5116" s="6" t="s">
        <v>33</v>
      </c>
      <c r="C5116" s="9" t="str">
        <f>VLOOKUP(B5116,'De-Para_Estado_Regiao'!$B$3:$C$29,2,0)</f>
        <v>Centro-Oeste</v>
      </c>
      <c r="D5116" s="6">
        <v>177</v>
      </c>
      <c r="E5116" s="6">
        <v>0.66</v>
      </c>
      <c r="F5116" s="6">
        <v>0.63300000000000001</v>
      </c>
      <c r="G5116" s="6">
        <v>0.54900000000000004</v>
      </c>
      <c r="H5116" s="6">
        <v>11540.49</v>
      </c>
      <c r="I5116" s="6">
        <v>1</v>
      </c>
      <c r="J5116" s="36" t="str">
        <f t="shared" si="79"/>
        <v>Médio</v>
      </c>
      <c r="K5116" s="6">
        <f>IF(OR(B5116="",D5116="",E5116="",F5116="",G5116="",H5116=""),1,0)</f>
        <v>0</v>
      </c>
      <c r="L5116" s="6">
        <f>IF(C5116&lt;Panorama_geral!$B$3,1,0)</f>
        <v>0</v>
      </c>
      <c r="M5116" s="36">
        <f>IF(D5116&gt;Educacao_infantil!$I$3,1,0)</f>
        <v>0</v>
      </c>
      <c r="N5116" s="7">
        <f>IF(I5116&lt;Educacao_infantil!$J$3,1,0)</f>
        <v>1</v>
      </c>
      <c r="O5116" s="22"/>
    </row>
    <row r="5117" spans="1:15" x14ac:dyDescent="0.25">
      <c r="A5117" s="5" t="s">
        <v>4622</v>
      </c>
      <c r="B5117" s="6" t="s">
        <v>16</v>
      </c>
      <c r="C5117" s="9" t="str">
        <f>VLOOKUP(B5117,'De-Para_Estado_Regiao'!$B$3:$C$29,2,0)</f>
        <v>Sudeste</v>
      </c>
      <c r="D5117" s="6">
        <v>102</v>
      </c>
      <c r="E5117" s="6">
        <v>0.65</v>
      </c>
      <c r="F5117" s="6">
        <v>0.55900000000000005</v>
      </c>
      <c r="G5117" s="6">
        <v>0.61799999999999999</v>
      </c>
      <c r="H5117" s="6">
        <v>7769.37</v>
      </c>
      <c r="I5117" s="6">
        <v>8</v>
      </c>
      <c r="J5117" s="36" t="str">
        <f t="shared" si="79"/>
        <v>Médio</v>
      </c>
      <c r="K5117" s="6">
        <f>IF(OR(B5117="",D5117="",E5117="",F5117="",G5117="",H5117=""),1,0)</f>
        <v>0</v>
      </c>
      <c r="L5117" s="6">
        <f>IF(C5117&lt;Panorama_geral!$B$3,1,0)</f>
        <v>0</v>
      </c>
      <c r="M5117" s="36">
        <f>IF(D5117&gt;Educacao_infantil!$I$3,1,0)</f>
        <v>0</v>
      </c>
      <c r="N5117" s="7">
        <f>IF(I5117&lt;Educacao_infantil!$J$3,1,0)</f>
        <v>0</v>
      </c>
      <c r="O5117" s="22"/>
    </row>
    <row r="5118" spans="1:15" x14ac:dyDescent="0.25">
      <c r="A5118" s="8" t="s">
        <v>4623</v>
      </c>
      <c r="B5118" s="9" t="s">
        <v>14</v>
      </c>
      <c r="C5118" s="9" t="str">
        <f>VLOOKUP(B5118,'De-Para_Estado_Regiao'!$B$3:$C$29,2,0)</f>
        <v>Sul</v>
      </c>
      <c r="D5118" s="9">
        <v>107</v>
      </c>
      <c r="E5118" s="9">
        <v>0.73</v>
      </c>
      <c r="F5118" s="9">
        <v>0.69599999999999995</v>
      </c>
      <c r="G5118" s="9">
        <v>0.67200000000000004</v>
      </c>
      <c r="H5118" s="9">
        <v>12562.33</v>
      </c>
      <c r="I5118" s="6">
        <v>6</v>
      </c>
      <c r="J5118" s="36" t="str">
        <f t="shared" si="79"/>
        <v>Alto</v>
      </c>
      <c r="K5118" s="6">
        <f>IF(OR(B5118="",D5118="",E5118="",F5118="",G5118="",H5118=""),1,0)</f>
        <v>0</v>
      </c>
      <c r="L5118" s="6">
        <f>IF(C5118&lt;Panorama_geral!$B$3,1,0)</f>
        <v>0</v>
      </c>
      <c r="M5118" s="36">
        <f>IF(D5118&gt;Educacao_infantil!$I$3,1,0)</f>
        <v>0</v>
      </c>
      <c r="N5118" s="7">
        <f>IF(I5118&lt;Educacao_infantil!$J$3,1,0)</f>
        <v>0</v>
      </c>
      <c r="O5118" s="22"/>
    </row>
    <row r="5119" spans="1:15" x14ac:dyDescent="0.25">
      <c r="A5119" s="5" t="s">
        <v>4624</v>
      </c>
      <c r="B5119" s="6" t="s">
        <v>59</v>
      </c>
      <c r="C5119" s="9" t="str">
        <f>VLOOKUP(B5119,'De-Para_Estado_Regiao'!$B$3:$C$29,2,0)</f>
        <v>Sul</v>
      </c>
      <c r="D5119" s="6">
        <v>32</v>
      </c>
      <c r="E5119" s="6">
        <v>0.754</v>
      </c>
      <c r="F5119" s="6">
        <v>0.77700000000000002</v>
      </c>
      <c r="G5119" s="6">
        <v>0.623</v>
      </c>
      <c r="H5119" s="6">
        <v>20914.09</v>
      </c>
      <c r="I5119" s="6">
        <v>2</v>
      </c>
      <c r="J5119" s="36" t="str">
        <f t="shared" si="79"/>
        <v>Alto</v>
      </c>
      <c r="K5119" s="6">
        <f>IF(OR(B5119="",D5119="",E5119="",F5119="",G5119="",H5119=""),1,0)</f>
        <v>0</v>
      </c>
      <c r="L5119" s="6">
        <f>IF(C5119&lt;Panorama_geral!$B$3,1,0)</f>
        <v>0</v>
      </c>
      <c r="M5119" s="36">
        <f>IF(D5119&gt;Educacao_infantil!$I$3,1,0)</f>
        <v>0</v>
      </c>
      <c r="N5119" s="7">
        <f>IF(I5119&lt;Educacao_infantil!$J$3,1,0)</f>
        <v>0</v>
      </c>
      <c r="O5119" s="22"/>
    </row>
    <row r="5120" spans="1:15" x14ac:dyDescent="0.25">
      <c r="A5120" s="8" t="s">
        <v>4625</v>
      </c>
      <c r="B5120" s="9" t="s">
        <v>16</v>
      </c>
      <c r="C5120" s="9" t="str">
        <f>VLOOKUP(B5120,'De-Para_Estado_Regiao'!$B$3:$C$29,2,0)</f>
        <v>Sudeste</v>
      </c>
      <c r="D5120" s="9">
        <v>141</v>
      </c>
      <c r="E5120" s="9">
        <v>0.63</v>
      </c>
      <c r="F5120" s="9">
        <v>0.61</v>
      </c>
      <c r="G5120" s="9">
        <v>0.52700000000000002</v>
      </c>
      <c r="H5120" s="9">
        <v>10800.38</v>
      </c>
      <c r="I5120" s="6">
        <v>2</v>
      </c>
      <c r="J5120" s="36" t="str">
        <f t="shared" si="79"/>
        <v>Médio</v>
      </c>
      <c r="K5120" s="6">
        <f>IF(OR(B5120="",D5120="",E5120="",F5120="",G5120="",H5120=""),1,0)</f>
        <v>0</v>
      </c>
      <c r="L5120" s="6">
        <f>IF(C5120&lt;Panorama_geral!$B$3,1,0)</f>
        <v>0</v>
      </c>
      <c r="M5120" s="36">
        <f>IF(D5120&gt;Educacao_infantil!$I$3,1,0)</f>
        <v>0</v>
      </c>
      <c r="N5120" s="7">
        <f>IF(I5120&lt;Educacao_infantil!$J$3,1,0)</f>
        <v>0</v>
      </c>
      <c r="O5120" s="22"/>
    </row>
    <row r="5121" spans="1:15" x14ac:dyDescent="0.25">
      <c r="A5121" s="8" t="s">
        <v>4627</v>
      </c>
      <c r="B5121" s="9" t="s">
        <v>16</v>
      </c>
      <c r="C5121" s="9" t="str">
        <f>VLOOKUP(B5121,'De-Para_Estado_Regiao'!$B$3:$C$29,2,0)</f>
        <v>Sudeste</v>
      </c>
      <c r="D5121" s="9">
        <v>92</v>
      </c>
      <c r="E5121" s="9">
        <v>0.67400000000000004</v>
      </c>
      <c r="F5121" s="9">
        <v>0.65600000000000003</v>
      </c>
      <c r="G5121" s="9">
        <v>0.57699999999999996</v>
      </c>
      <c r="H5121" s="9">
        <v>14827.16</v>
      </c>
      <c r="I5121" s="6">
        <v>2</v>
      </c>
      <c r="J5121" s="36" t="str">
        <f t="shared" si="79"/>
        <v>Médio</v>
      </c>
      <c r="K5121" s="6">
        <f>IF(OR(B5121="",D5121="",E5121="",F5121="",G5121="",H5121=""),1,0)</f>
        <v>0</v>
      </c>
      <c r="L5121" s="6">
        <f>IF(C5121&lt;Panorama_geral!$B$3,1,0)</f>
        <v>0</v>
      </c>
      <c r="M5121" s="36">
        <f>IF(D5121&gt;Educacao_infantil!$I$3,1,0)</f>
        <v>0</v>
      </c>
      <c r="N5121" s="7">
        <f>IF(I5121&lt;Educacao_infantil!$J$3,1,0)</f>
        <v>0</v>
      </c>
      <c r="O5121" s="22"/>
    </row>
    <row r="5122" spans="1:15" x14ac:dyDescent="0.25">
      <c r="A5122" s="8" t="s">
        <v>4629</v>
      </c>
      <c r="B5122" s="9" t="s">
        <v>59</v>
      </c>
      <c r="C5122" s="9" t="str">
        <f>VLOOKUP(B5122,'De-Para_Estado_Regiao'!$B$3:$C$29,2,0)</f>
        <v>Sul</v>
      </c>
      <c r="D5122" s="9">
        <v>13</v>
      </c>
      <c r="E5122" s="9">
        <v>0.70799999999999996</v>
      </c>
      <c r="F5122" s="9">
        <v>0.73599999999999999</v>
      </c>
      <c r="G5122" s="9">
        <v>0.60799999999999998</v>
      </c>
      <c r="H5122" s="9">
        <v>25415.13</v>
      </c>
      <c r="I5122" s="6">
        <v>1</v>
      </c>
      <c r="J5122" s="36" t="str">
        <f t="shared" si="79"/>
        <v>Alto</v>
      </c>
      <c r="K5122" s="6">
        <f>IF(OR(B5122="",D5122="",E5122="",F5122="",G5122="",H5122=""),1,0)</f>
        <v>0</v>
      </c>
      <c r="L5122" s="6">
        <f>IF(C5122&lt;Panorama_geral!$B$3,1,0)</f>
        <v>0</v>
      </c>
      <c r="M5122" s="36">
        <f>IF(D5122&gt;Educacao_infantil!$I$3,1,0)</f>
        <v>0</v>
      </c>
      <c r="N5122" s="7">
        <f>IF(I5122&lt;Educacao_infantil!$J$3,1,0)</f>
        <v>1</v>
      </c>
      <c r="O5122" s="22"/>
    </row>
    <row r="5123" spans="1:15" x14ac:dyDescent="0.25">
      <c r="A5123" s="8" t="s">
        <v>4631</v>
      </c>
      <c r="B5123" s="9" t="s">
        <v>24</v>
      </c>
      <c r="C5123" s="9" t="str">
        <f>VLOOKUP(B5123,'De-Para_Estado_Regiao'!$B$3:$C$29,2,0)</f>
        <v>Nordeste</v>
      </c>
      <c r="D5123" s="9">
        <v>242</v>
      </c>
      <c r="E5123" s="9">
        <v>0.60399999999999998</v>
      </c>
      <c r="F5123" s="9">
        <v>0.54700000000000004</v>
      </c>
      <c r="G5123" s="9">
        <v>0.53900000000000003</v>
      </c>
      <c r="H5123" s="9">
        <v>4893.6099999999997</v>
      </c>
      <c r="I5123" s="6">
        <v>1</v>
      </c>
      <c r="J5123" s="36" t="str">
        <f t="shared" si="79"/>
        <v>Médio</v>
      </c>
      <c r="K5123" s="6">
        <f>IF(OR(B5123="",D5123="",E5123="",F5123="",G5123="",H5123=""),1,0)</f>
        <v>0</v>
      </c>
      <c r="L5123" s="6">
        <f>IF(C5123&lt;Panorama_geral!$B$3,1,0)</f>
        <v>0</v>
      </c>
      <c r="M5123" s="36">
        <f>IF(D5123&gt;Educacao_infantil!$I$3,1,0)</f>
        <v>0</v>
      </c>
      <c r="N5123" s="7">
        <f>IF(I5123&lt;Educacao_infantil!$J$3,1,0)</f>
        <v>1</v>
      </c>
      <c r="O5123" s="22"/>
    </row>
    <row r="5124" spans="1:15" x14ac:dyDescent="0.25">
      <c r="A5124" s="8" t="s">
        <v>4633</v>
      </c>
      <c r="B5124" s="9" t="s">
        <v>16</v>
      </c>
      <c r="C5124" s="9" t="str">
        <f>VLOOKUP(B5124,'De-Para_Estado_Regiao'!$B$3:$C$29,2,0)</f>
        <v>Sudeste</v>
      </c>
      <c r="D5124" s="9">
        <v>85</v>
      </c>
      <c r="E5124" s="9">
        <v>0.65300000000000002</v>
      </c>
      <c r="F5124" s="9">
        <v>0.67600000000000005</v>
      </c>
      <c r="G5124" s="9">
        <v>0.501</v>
      </c>
      <c r="H5124" s="9">
        <v>14395.25</v>
      </c>
      <c r="I5124" s="6">
        <v>2</v>
      </c>
      <c r="J5124" s="36" t="str">
        <f t="shared" si="79"/>
        <v>Médio</v>
      </c>
      <c r="K5124" s="6">
        <f>IF(OR(B5124="",D5124="",E5124="",F5124="",G5124="",H5124=""),1,0)</f>
        <v>0</v>
      </c>
      <c r="L5124" s="6">
        <f>IF(C5124&lt;Panorama_geral!$B$3,1,0)</f>
        <v>0</v>
      </c>
      <c r="M5124" s="36">
        <f>IF(D5124&gt;Educacao_infantil!$I$3,1,0)</f>
        <v>0</v>
      </c>
      <c r="N5124" s="7">
        <f>IF(I5124&lt;Educacao_infantil!$J$3,1,0)</f>
        <v>0</v>
      </c>
      <c r="O5124" s="22"/>
    </row>
    <row r="5125" spans="1:15" x14ac:dyDescent="0.25">
      <c r="A5125" s="5" t="s">
        <v>4634</v>
      </c>
      <c r="B5125" s="6" t="s">
        <v>72</v>
      </c>
      <c r="C5125" s="9" t="str">
        <f>VLOOKUP(B5125,'De-Para_Estado_Regiao'!$B$3:$C$29,2,0)</f>
        <v>Nordeste</v>
      </c>
      <c r="D5125" s="6">
        <v>100</v>
      </c>
      <c r="E5125" s="6">
        <v>0.629</v>
      </c>
      <c r="F5125" s="6">
        <v>0.58899999999999997</v>
      </c>
      <c r="G5125" s="6">
        <v>0.53600000000000003</v>
      </c>
      <c r="H5125" s="6">
        <v>7182.06</v>
      </c>
      <c r="I5125" s="6">
        <v>9</v>
      </c>
      <c r="J5125" s="36" t="str">
        <f t="shared" si="79"/>
        <v>Médio</v>
      </c>
      <c r="K5125" s="6">
        <f>IF(OR(B5125="",D5125="",E5125="",F5125="",G5125="",H5125=""),1,0)</f>
        <v>0</v>
      </c>
      <c r="L5125" s="6">
        <f>IF(C5125&lt;Panorama_geral!$B$3,1,0)</f>
        <v>0</v>
      </c>
      <c r="M5125" s="36">
        <f>IF(D5125&gt;Educacao_infantil!$I$3,1,0)</f>
        <v>0</v>
      </c>
      <c r="N5125" s="7">
        <f>IF(I5125&lt;Educacao_infantil!$J$3,1,0)</f>
        <v>0</v>
      </c>
      <c r="O5125" s="22"/>
    </row>
    <row r="5126" spans="1:15" x14ac:dyDescent="0.25">
      <c r="A5126" s="5" t="s">
        <v>4636</v>
      </c>
      <c r="B5126" s="6" t="s">
        <v>22</v>
      </c>
      <c r="C5126" s="9" t="str">
        <f>VLOOKUP(B5126,'De-Para_Estado_Regiao'!$B$3:$C$29,2,0)</f>
        <v>Sul</v>
      </c>
      <c r="D5126" s="6">
        <v>61</v>
      </c>
      <c r="E5126" s="6">
        <v>0.748</v>
      </c>
      <c r="F5126" s="6">
        <v>0.69399999999999995</v>
      </c>
      <c r="G5126" s="6">
        <v>0.70699999999999996</v>
      </c>
      <c r="H5126" s="6">
        <v>21446.17</v>
      </c>
      <c r="I5126" s="6">
        <v>2</v>
      </c>
      <c r="J5126" s="36" t="str">
        <f t="shared" ref="J5126:J5189" si="80">IF(E5126&lt;0.55,"Baixo", IF(E5126&lt;0.7,"Médio", IF(E5126&lt;0.8,"Alto","Muito Alto")))</f>
        <v>Alto</v>
      </c>
      <c r="K5126" s="6">
        <f>IF(OR(B5126="",D5126="",E5126="",F5126="",G5126="",H5126=""),1,0)</f>
        <v>0</v>
      </c>
      <c r="L5126" s="6">
        <f>IF(C5126&lt;Panorama_geral!$B$3,1,0)</f>
        <v>0</v>
      </c>
      <c r="M5126" s="36">
        <f>IF(D5126&gt;Educacao_infantil!$I$3,1,0)</f>
        <v>0</v>
      </c>
      <c r="N5126" s="7">
        <f>IF(I5126&lt;Educacao_infantil!$J$3,1,0)</f>
        <v>0</v>
      </c>
      <c r="O5126" s="22"/>
    </row>
    <row r="5127" spans="1:15" x14ac:dyDescent="0.25">
      <c r="A5127" s="8" t="s">
        <v>4639</v>
      </c>
      <c r="B5127" s="9" t="s">
        <v>16</v>
      </c>
      <c r="C5127" s="9" t="str">
        <f>VLOOKUP(B5127,'De-Para_Estado_Regiao'!$B$3:$C$29,2,0)</f>
        <v>Sudeste</v>
      </c>
      <c r="D5127" s="9">
        <v>170</v>
      </c>
      <c r="E5127" s="9">
        <v>0.621</v>
      </c>
      <c r="F5127" s="9">
        <v>0.56299999999999994</v>
      </c>
      <c r="G5127" s="9">
        <v>0.54900000000000004</v>
      </c>
      <c r="H5127" s="9">
        <v>7755.66</v>
      </c>
      <c r="I5127" s="6">
        <v>1</v>
      </c>
      <c r="J5127" s="36" t="str">
        <f t="shared" si="80"/>
        <v>Médio</v>
      </c>
      <c r="K5127" s="6">
        <f>IF(OR(B5127="",D5127="",E5127="",F5127="",G5127="",H5127=""),1,0)</f>
        <v>0</v>
      </c>
      <c r="L5127" s="6">
        <f>IF(C5127&lt;Panorama_geral!$B$3,1,0)</f>
        <v>0</v>
      </c>
      <c r="M5127" s="36">
        <f>IF(D5127&gt;Educacao_infantil!$I$3,1,0)</f>
        <v>0</v>
      </c>
      <c r="N5127" s="7">
        <f>IF(I5127&lt;Educacao_infantil!$J$3,1,0)</f>
        <v>1</v>
      </c>
      <c r="O5127" s="22"/>
    </row>
    <row r="5128" spans="1:15" x14ac:dyDescent="0.25">
      <c r="A5128" s="5" t="s">
        <v>4640</v>
      </c>
      <c r="B5128" s="6" t="s">
        <v>16</v>
      </c>
      <c r="C5128" s="9" t="str">
        <f>VLOOKUP(B5128,'De-Para_Estado_Regiao'!$B$3:$C$29,2,0)</f>
        <v>Sudeste</v>
      </c>
      <c r="D5128" s="6">
        <v>93</v>
      </c>
      <c r="E5128" s="6">
        <v>0.66900000000000004</v>
      </c>
      <c r="F5128" s="6">
        <v>0.67300000000000004</v>
      </c>
      <c r="G5128" s="6">
        <v>0.56499999999999995</v>
      </c>
      <c r="H5128" s="6">
        <v>12810.07</v>
      </c>
      <c r="I5128" s="6">
        <v>4</v>
      </c>
      <c r="J5128" s="36" t="str">
        <f t="shared" si="80"/>
        <v>Médio</v>
      </c>
      <c r="K5128" s="6">
        <f>IF(OR(B5128="",D5128="",E5128="",F5128="",G5128="",H5128=""),1,0)</f>
        <v>0</v>
      </c>
      <c r="L5128" s="6">
        <f>IF(C5128&lt;Panorama_geral!$B$3,1,0)</f>
        <v>0</v>
      </c>
      <c r="M5128" s="36">
        <f>IF(D5128&gt;Educacao_infantil!$I$3,1,0)</f>
        <v>0</v>
      </c>
      <c r="N5128" s="7">
        <f>IF(I5128&lt;Educacao_infantil!$J$3,1,0)</f>
        <v>0</v>
      </c>
      <c r="O5128" s="22"/>
    </row>
    <row r="5129" spans="1:15" x14ac:dyDescent="0.25">
      <c r="A5129" s="5" t="s">
        <v>4642</v>
      </c>
      <c r="B5129" s="6" t="s">
        <v>16</v>
      </c>
      <c r="C5129" s="9" t="str">
        <f>VLOOKUP(B5129,'De-Para_Estado_Regiao'!$B$3:$C$29,2,0)</f>
        <v>Sudeste</v>
      </c>
      <c r="D5129" s="6">
        <v>117</v>
      </c>
      <c r="E5129" s="6">
        <v>0.71</v>
      </c>
      <c r="F5129" s="6">
        <v>0.70699999999999996</v>
      </c>
      <c r="G5129" s="6">
        <v>0.57899999999999996</v>
      </c>
      <c r="H5129" s="6">
        <v>12082.05</v>
      </c>
      <c r="I5129" s="6">
        <v>3</v>
      </c>
      <c r="J5129" s="36" t="str">
        <f t="shared" si="80"/>
        <v>Alto</v>
      </c>
      <c r="K5129" s="6">
        <f>IF(OR(B5129="",D5129="",E5129="",F5129="",G5129="",H5129=""),1,0)</f>
        <v>0</v>
      </c>
      <c r="L5129" s="6">
        <f>IF(C5129&lt;Panorama_geral!$B$3,1,0)</f>
        <v>0</v>
      </c>
      <c r="M5129" s="36">
        <f>IF(D5129&gt;Educacao_infantil!$I$3,1,0)</f>
        <v>0</v>
      </c>
      <c r="N5129" s="7">
        <f>IF(I5129&lt;Educacao_infantil!$J$3,1,0)</f>
        <v>0</v>
      </c>
      <c r="O5129" s="22"/>
    </row>
    <row r="5130" spans="1:15" x14ac:dyDescent="0.25">
      <c r="A5130" s="5" t="s">
        <v>4644</v>
      </c>
      <c r="B5130" s="6" t="s">
        <v>7</v>
      </c>
      <c r="C5130" s="9" t="str">
        <f>VLOOKUP(B5130,'De-Para_Estado_Regiao'!$B$3:$C$29,2,0)</f>
        <v>Sudeste</v>
      </c>
      <c r="D5130" s="6">
        <v>118</v>
      </c>
      <c r="E5130" s="6">
        <v>0.75900000000000001</v>
      </c>
      <c r="F5130" s="6">
        <v>0.74199999999999999</v>
      </c>
      <c r="G5130" s="6">
        <v>0.71599999999999997</v>
      </c>
      <c r="H5130" s="6">
        <v>14072.9</v>
      </c>
      <c r="I5130" s="6">
        <v>0</v>
      </c>
      <c r="J5130" s="36" t="str">
        <f t="shared" si="80"/>
        <v>Alto</v>
      </c>
      <c r="K5130" s="6">
        <f>IF(OR(B5130="",D5130="",E5130="",F5130="",G5130="",H5130=""),1,0)</f>
        <v>0</v>
      </c>
      <c r="L5130" s="6">
        <f>IF(C5130&lt;Panorama_geral!$B$3,1,0)</f>
        <v>0</v>
      </c>
      <c r="M5130" s="36">
        <f>IF(D5130&gt;Educacao_infantil!$I$3,1,0)</f>
        <v>0</v>
      </c>
      <c r="N5130" s="7">
        <f>IF(I5130&lt;Educacao_infantil!$J$3,1,0)</f>
        <v>1</v>
      </c>
      <c r="O5130" s="22"/>
    </row>
    <row r="5131" spans="1:15" x14ac:dyDescent="0.25">
      <c r="A5131" s="8" t="s">
        <v>4645</v>
      </c>
      <c r="B5131" s="9" t="s">
        <v>72</v>
      </c>
      <c r="C5131" s="9" t="str">
        <f>VLOOKUP(B5131,'De-Para_Estado_Regiao'!$B$3:$C$29,2,0)</f>
        <v>Nordeste</v>
      </c>
      <c r="D5131" s="9">
        <v>160</v>
      </c>
      <c r="E5131" s="9">
        <v>0.60799999999999998</v>
      </c>
      <c r="F5131" s="9">
        <v>0.58799999999999997</v>
      </c>
      <c r="G5131" s="9">
        <v>0.51800000000000002</v>
      </c>
      <c r="H5131" s="9">
        <v>7813.22</v>
      </c>
      <c r="I5131" s="6">
        <v>3</v>
      </c>
      <c r="J5131" s="36" t="str">
        <f t="shared" si="80"/>
        <v>Médio</v>
      </c>
      <c r="K5131" s="6">
        <f>IF(OR(B5131="",D5131="",E5131="",F5131="",G5131="",H5131=""),1,0)</f>
        <v>0</v>
      </c>
      <c r="L5131" s="6">
        <f>IF(C5131&lt;Panorama_geral!$B$3,1,0)</f>
        <v>0</v>
      </c>
      <c r="M5131" s="36">
        <f>IF(D5131&gt;Educacao_infantil!$I$3,1,0)</f>
        <v>0</v>
      </c>
      <c r="N5131" s="7">
        <f>IF(I5131&lt;Educacao_infantil!$J$3,1,0)</f>
        <v>0</v>
      </c>
      <c r="O5131" s="22"/>
    </row>
    <row r="5132" spans="1:15" x14ac:dyDescent="0.25">
      <c r="A5132" s="8" t="s">
        <v>4647</v>
      </c>
      <c r="B5132" s="9" t="s">
        <v>16</v>
      </c>
      <c r="C5132" s="9" t="str">
        <f>VLOOKUP(B5132,'De-Para_Estado_Regiao'!$B$3:$C$29,2,0)</f>
        <v>Sudeste</v>
      </c>
      <c r="D5132" s="9">
        <v>123</v>
      </c>
      <c r="E5132" s="9">
        <v>0.63</v>
      </c>
      <c r="F5132" s="9">
        <v>0.63100000000000001</v>
      </c>
      <c r="G5132" s="9">
        <v>0.48199999999999998</v>
      </c>
      <c r="H5132" s="9">
        <v>10213.91</v>
      </c>
      <c r="I5132" s="6">
        <v>1</v>
      </c>
      <c r="J5132" s="36" t="str">
        <f t="shared" si="80"/>
        <v>Médio</v>
      </c>
      <c r="K5132" s="6">
        <f>IF(OR(B5132="",D5132="",E5132="",F5132="",G5132="",H5132=""),1,0)</f>
        <v>0</v>
      </c>
      <c r="L5132" s="6">
        <f>IF(C5132&lt;Panorama_geral!$B$3,1,0)</f>
        <v>0</v>
      </c>
      <c r="M5132" s="36">
        <f>IF(D5132&gt;Educacao_infantil!$I$3,1,0)</f>
        <v>0</v>
      </c>
      <c r="N5132" s="7">
        <f>IF(I5132&lt;Educacao_infantil!$J$3,1,0)</f>
        <v>1</v>
      </c>
      <c r="O5132" s="22"/>
    </row>
    <row r="5133" spans="1:15" x14ac:dyDescent="0.25">
      <c r="A5133" s="5" t="s">
        <v>4648</v>
      </c>
      <c r="B5133" s="6" t="s">
        <v>16</v>
      </c>
      <c r="C5133" s="9" t="str">
        <f>VLOOKUP(B5133,'De-Para_Estado_Regiao'!$B$3:$C$29,2,0)</f>
        <v>Sudeste</v>
      </c>
      <c r="D5133" s="6">
        <v>189</v>
      </c>
      <c r="E5133" s="6">
        <v>0.61499999999999999</v>
      </c>
      <c r="F5133" s="6">
        <v>0.60899999999999999</v>
      </c>
      <c r="G5133" s="6">
        <v>0.48799999999999999</v>
      </c>
      <c r="H5133" s="6">
        <v>9281.42</v>
      </c>
      <c r="I5133" s="6">
        <v>2</v>
      </c>
      <c r="J5133" s="36" t="str">
        <f t="shared" si="80"/>
        <v>Médio</v>
      </c>
      <c r="K5133" s="6">
        <f>IF(OR(B5133="",D5133="",E5133="",F5133="",G5133="",H5133=""),1,0)</f>
        <v>0</v>
      </c>
      <c r="L5133" s="6">
        <f>IF(C5133&lt;Panorama_geral!$B$3,1,0)</f>
        <v>0</v>
      </c>
      <c r="M5133" s="36">
        <f>IF(D5133&gt;Educacao_infantil!$I$3,1,0)</f>
        <v>0</v>
      </c>
      <c r="N5133" s="7">
        <f>IF(I5133&lt;Educacao_infantil!$J$3,1,0)</f>
        <v>0</v>
      </c>
      <c r="O5133" s="22"/>
    </row>
    <row r="5134" spans="1:15" x14ac:dyDescent="0.25">
      <c r="A5134" s="5" t="s">
        <v>4654</v>
      </c>
      <c r="B5134" s="6" t="s">
        <v>16</v>
      </c>
      <c r="C5134" s="9" t="str">
        <f>VLOOKUP(B5134,'De-Para_Estado_Regiao'!$B$3:$C$29,2,0)</f>
        <v>Sudeste</v>
      </c>
      <c r="D5134" s="6">
        <v>145</v>
      </c>
      <c r="E5134" s="6">
        <v>0.72</v>
      </c>
      <c r="F5134" s="6">
        <v>0.67600000000000005</v>
      </c>
      <c r="G5134" s="6">
        <v>0.65200000000000002</v>
      </c>
      <c r="H5134" s="6">
        <v>9335.69</v>
      </c>
      <c r="I5134" s="6">
        <v>1</v>
      </c>
      <c r="J5134" s="36" t="str">
        <f t="shared" si="80"/>
        <v>Alto</v>
      </c>
      <c r="K5134" s="6">
        <f>IF(OR(B5134="",D5134="",E5134="",F5134="",G5134="",H5134=""),1,0)</f>
        <v>0</v>
      </c>
      <c r="L5134" s="6">
        <f>IF(C5134&lt;Panorama_geral!$B$3,1,0)</f>
        <v>0</v>
      </c>
      <c r="M5134" s="36">
        <f>IF(D5134&gt;Educacao_infantil!$I$3,1,0)</f>
        <v>0</v>
      </c>
      <c r="N5134" s="7">
        <f>IF(I5134&lt;Educacao_infantil!$J$3,1,0)</f>
        <v>1</v>
      </c>
      <c r="O5134" s="22"/>
    </row>
    <row r="5135" spans="1:15" x14ac:dyDescent="0.25">
      <c r="A5135" s="8" t="s">
        <v>539</v>
      </c>
      <c r="B5135" s="9" t="s">
        <v>59</v>
      </c>
      <c r="C5135" s="9" t="str">
        <f>VLOOKUP(B5135,'De-Para_Estado_Regiao'!$B$3:$C$29,2,0)</f>
        <v>Sul</v>
      </c>
      <c r="D5135" s="9">
        <v>26</v>
      </c>
      <c r="E5135" s="9">
        <v>0.71</v>
      </c>
      <c r="F5135" s="9">
        <v>0.69399999999999995</v>
      </c>
      <c r="G5135" s="9">
        <v>0.60899999999999999</v>
      </c>
      <c r="H5135" s="9">
        <v>19621.14</v>
      </c>
      <c r="I5135" s="6">
        <v>2</v>
      </c>
      <c r="J5135" s="36" t="str">
        <f t="shared" si="80"/>
        <v>Alto</v>
      </c>
      <c r="K5135" s="6">
        <f>IF(OR(B5135="",D5135="",E5135="",F5135="",G5135="",H5135=""),1,0)</f>
        <v>0</v>
      </c>
      <c r="L5135" s="6">
        <f>IF(C5135&lt;Panorama_geral!$B$3,1,0)</f>
        <v>0</v>
      </c>
      <c r="M5135" s="36">
        <f>IF(D5135&gt;Educacao_infantil!$I$3,1,0)</f>
        <v>0</v>
      </c>
      <c r="N5135" s="7">
        <f>IF(I5135&lt;Educacao_infantil!$J$3,1,0)</f>
        <v>0</v>
      </c>
      <c r="O5135" s="22"/>
    </row>
    <row r="5136" spans="1:15" x14ac:dyDescent="0.25">
      <c r="A5136" s="5" t="s">
        <v>4656</v>
      </c>
      <c r="B5136" s="6" t="s">
        <v>16</v>
      </c>
      <c r="C5136" s="9" t="str">
        <f>VLOOKUP(B5136,'De-Para_Estado_Regiao'!$B$3:$C$29,2,0)</f>
        <v>Sudeste</v>
      </c>
      <c r="D5136" s="6">
        <v>108</v>
      </c>
      <c r="E5136" s="6">
        <v>0.60199999999999998</v>
      </c>
      <c r="F5136" s="6">
        <v>0.57499999999999996</v>
      </c>
      <c r="G5136" s="6">
        <v>0.47399999999999998</v>
      </c>
      <c r="H5136" s="6">
        <v>6672.13</v>
      </c>
      <c r="I5136" s="6">
        <v>1</v>
      </c>
      <c r="J5136" s="36" t="str">
        <f t="shared" si="80"/>
        <v>Médio</v>
      </c>
      <c r="K5136" s="6">
        <f>IF(OR(B5136="",D5136="",E5136="",F5136="",G5136="",H5136=""),1,0)</f>
        <v>0</v>
      </c>
      <c r="L5136" s="6">
        <f>IF(C5136&lt;Panorama_geral!$B$3,1,0)</f>
        <v>0</v>
      </c>
      <c r="M5136" s="36">
        <f>IF(D5136&gt;Educacao_infantil!$I$3,1,0)</f>
        <v>0</v>
      </c>
      <c r="N5136" s="7">
        <f>IF(I5136&lt;Educacao_infantil!$J$3,1,0)</f>
        <v>1</v>
      </c>
      <c r="O5136" s="22"/>
    </row>
    <row r="5137" spans="1:15" x14ac:dyDescent="0.25">
      <c r="A5137" s="8" t="s">
        <v>4657</v>
      </c>
      <c r="B5137" s="9" t="s">
        <v>111</v>
      </c>
      <c r="C5137" s="9" t="str">
        <f>VLOOKUP(B5137,'De-Para_Estado_Regiao'!$B$3:$C$29,2,0)</f>
        <v>Norte</v>
      </c>
      <c r="D5137" s="9">
        <v>53</v>
      </c>
      <c r="E5137" s="9">
        <v>0.64400000000000002</v>
      </c>
      <c r="F5137" s="9">
        <v>0.60299999999999998</v>
      </c>
      <c r="G5137" s="9">
        <v>0.55500000000000005</v>
      </c>
      <c r="H5137" s="9">
        <v>23142.91</v>
      </c>
      <c r="I5137" s="6">
        <v>0</v>
      </c>
      <c r="J5137" s="36" t="str">
        <f t="shared" si="80"/>
        <v>Médio</v>
      </c>
      <c r="K5137" s="6">
        <f>IF(OR(B5137="",D5137="",E5137="",F5137="",G5137="",H5137=""),1,0)</f>
        <v>0</v>
      </c>
      <c r="L5137" s="6">
        <f>IF(C5137&lt;Panorama_geral!$B$3,1,0)</f>
        <v>0</v>
      </c>
      <c r="M5137" s="36">
        <f>IF(D5137&gt;Educacao_infantil!$I$3,1,0)</f>
        <v>0</v>
      </c>
      <c r="N5137" s="7">
        <f>IF(I5137&lt;Educacao_infantil!$J$3,1,0)</f>
        <v>1</v>
      </c>
      <c r="O5137" s="22"/>
    </row>
    <row r="5138" spans="1:15" x14ac:dyDescent="0.25">
      <c r="A5138" s="5" t="s">
        <v>4658</v>
      </c>
      <c r="B5138" s="6" t="s">
        <v>72</v>
      </c>
      <c r="C5138" s="9" t="str">
        <f>VLOOKUP(B5138,'De-Para_Estado_Regiao'!$B$3:$C$29,2,0)</f>
        <v>Nordeste</v>
      </c>
      <c r="D5138" s="6">
        <v>152</v>
      </c>
      <c r="E5138" s="6">
        <v>0.60199999999999998</v>
      </c>
      <c r="F5138" s="6">
        <v>0.57899999999999996</v>
      </c>
      <c r="G5138" s="6">
        <v>0.51600000000000001</v>
      </c>
      <c r="H5138" s="6">
        <v>11714.15</v>
      </c>
      <c r="I5138" s="6">
        <v>1</v>
      </c>
      <c r="J5138" s="36" t="str">
        <f t="shared" si="80"/>
        <v>Médio</v>
      </c>
      <c r="K5138" s="6">
        <f>IF(OR(B5138="",D5138="",E5138="",F5138="",G5138="",H5138=""),1,0)</f>
        <v>0</v>
      </c>
      <c r="L5138" s="6">
        <f>IF(C5138&lt;Panorama_geral!$B$3,1,0)</f>
        <v>0</v>
      </c>
      <c r="M5138" s="36">
        <f>IF(D5138&gt;Educacao_infantil!$I$3,1,0)</f>
        <v>0</v>
      </c>
      <c r="N5138" s="7">
        <f>IF(I5138&lt;Educacao_infantil!$J$3,1,0)</f>
        <v>1</v>
      </c>
      <c r="O5138" s="22"/>
    </row>
    <row r="5139" spans="1:15" x14ac:dyDescent="0.25">
      <c r="A5139" s="5" t="s">
        <v>4660</v>
      </c>
      <c r="B5139" s="6" t="s">
        <v>22</v>
      </c>
      <c r="C5139" s="9" t="str">
        <f>VLOOKUP(B5139,'De-Para_Estado_Regiao'!$B$3:$C$29,2,0)</f>
        <v>Sul</v>
      </c>
      <c r="D5139" s="6">
        <v>57</v>
      </c>
      <c r="E5139" s="6">
        <v>0.72</v>
      </c>
      <c r="F5139" s="6">
        <v>0.67300000000000004</v>
      </c>
      <c r="G5139" s="6">
        <v>0.69099999999999995</v>
      </c>
      <c r="H5139" s="6">
        <v>25650.15</v>
      </c>
      <c r="I5139" s="6">
        <v>1</v>
      </c>
      <c r="J5139" s="36" t="str">
        <f t="shared" si="80"/>
        <v>Alto</v>
      </c>
      <c r="K5139" s="6">
        <f>IF(OR(B5139="",D5139="",E5139="",F5139="",G5139="",H5139=""),1,0)</f>
        <v>0</v>
      </c>
      <c r="L5139" s="6">
        <f>IF(C5139&lt;Panorama_geral!$B$3,1,0)</f>
        <v>0</v>
      </c>
      <c r="M5139" s="36">
        <f>IF(D5139&gt;Educacao_infantil!$I$3,1,0)</f>
        <v>0</v>
      </c>
      <c r="N5139" s="7">
        <f>IF(I5139&lt;Educacao_infantil!$J$3,1,0)</f>
        <v>1</v>
      </c>
      <c r="O5139" s="22"/>
    </row>
    <row r="5140" spans="1:15" x14ac:dyDescent="0.25">
      <c r="A5140" s="8" t="s">
        <v>4661</v>
      </c>
      <c r="B5140" s="9" t="s">
        <v>7</v>
      </c>
      <c r="C5140" s="9" t="str">
        <f>VLOOKUP(B5140,'De-Para_Estado_Regiao'!$B$3:$C$29,2,0)</f>
        <v>Sudeste</v>
      </c>
      <c r="D5140" s="9">
        <v>75</v>
      </c>
      <c r="E5140" s="9">
        <v>0.75</v>
      </c>
      <c r="F5140" s="9">
        <v>0.71299999999999997</v>
      </c>
      <c r="G5140" s="9">
        <v>0.72099999999999997</v>
      </c>
      <c r="H5140" s="9">
        <v>19411.11</v>
      </c>
      <c r="I5140" s="6">
        <v>0</v>
      </c>
      <c r="J5140" s="36" t="str">
        <f t="shared" si="80"/>
        <v>Alto</v>
      </c>
      <c r="K5140" s="6">
        <f>IF(OR(B5140="",D5140="",E5140="",F5140="",G5140="",H5140=""),1,0)</f>
        <v>0</v>
      </c>
      <c r="L5140" s="6">
        <f>IF(C5140&lt;Panorama_geral!$B$3,1,0)</f>
        <v>0</v>
      </c>
      <c r="M5140" s="36">
        <f>IF(D5140&gt;Educacao_infantil!$I$3,1,0)</f>
        <v>0</v>
      </c>
      <c r="N5140" s="7">
        <f>IF(I5140&lt;Educacao_infantil!$J$3,1,0)</f>
        <v>1</v>
      </c>
      <c r="O5140" s="22"/>
    </row>
    <row r="5141" spans="1:15" x14ac:dyDescent="0.25">
      <c r="A5141" s="5" t="s">
        <v>4662</v>
      </c>
      <c r="B5141" s="6" t="s">
        <v>16</v>
      </c>
      <c r="C5141" s="9" t="str">
        <f>VLOOKUP(B5141,'De-Para_Estado_Regiao'!$B$3:$C$29,2,0)</f>
        <v>Sudeste</v>
      </c>
      <c r="D5141" s="6">
        <v>57</v>
      </c>
      <c r="E5141" s="6">
        <v>0.68799999999999994</v>
      </c>
      <c r="F5141" s="6">
        <v>0.68400000000000005</v>
      </c>
      <c r="G5141" s="6">
        <v>0.55500000000000005</v>
      </c>
      <c r="H5141" s="6">
        <v>14853.01</v>
      </c>
      <c r="I5141" s="6">
        <v>4</v>
      </c>
      <c r="J5141" s="36" t="str">
        <f t="shared" si="80"/>
        <v>Médio</v>
      </c>
      <c r="K5141" s="6">
        <f>IF(OR(B5141="",D5141="",E5141="",F5141="",G5141="",H5141=""),1,0)</f>
        <v>0</v>
      </c>
      <c r="L5141" s="6">
        <f>IF(C5141&lt;Panorama_geral!$B$3,1,0)</f>
        <v>0</v>
      </c>
      <c r="M5141" s="36">
        <f>IF(D5141&gt;Educacao_infantil!$I$3,1,0)</f>
        <v>0</v>
      </c>
      <c r="N5141" s="7">
        <f>IF(I5141&lt;Educacao_infantil!$J$3,1,0)</f>
        <v>0</v>
      </c>
      <c r="O5141" s="22"/>
    </row>
    <row r="5142" spans="1:15" x14ac:dyDescent="0.25">
      <c r="A5142" s="5" t="s">
        <v>4664</v>
      </c>
      <c r="B5142" s="6" t="s">
        <v>16</v>
      </c>
      <c r="C5142" s="9" t="str">
        <f>VLOOKUP(B5142,'De-Para_Estado_Regiao'!$B$3:$C$29,2,0)</f>
        <v>Sudeste</v>
      </c>
      <c r="D5142" s="6">
        <v>214</v>
      </c>
      <c r="E5142" s="6">
        <v>0.61299999999999999</v>
      </c>
      <c r="F5142" s="6">
        <v>0.59299999999999997</v>
      </c>
      <c r="G5142" s="6">
        <v>0.50700000000000001</v>
      </c>
      <c r="H5142" s="6">
        <v>7235.93</v>
      </c>
      <c r="I5142" s="6">
        <v>1</v>
      </c>
      <c r="J5142" s="36" t="str">
        <f t="shared" si="80"/>
        <v>Médio</v>
      </c>
      <c r="K5142" s="6">
        <f>IF(OR(B5142="",D5142="",E5142="",F5142="",G5142="",H5142=""),1,0)</f>
        <v>0</v>
      </c>
      <c r="L5142" s="6">
        <f>IF(C5142&lt;Panorama_geral!$B$3,1,0)</f>
        <v>0</v>
      </c>
      <c r="M5142" s="36">
        <f>IF(D5142&gt;Educacao_infantil!$I$3,1,0)</f>
        <v>0</v>
      </c>
      <c r="N5142" s="7">
        <f>IF(I5142&lt;Educacao_infantil!$J$3,1,0)</f>
        <v>1</v>
      </c>
      <c r="O5142" s="22"/>
    </row>
    <row r="5143" spans="1:15" x14ac:dyDescent="0.25">
      <c r="A5143" s="5" t="s">
        <v>4666</v>
      </c>
      <c r="B5143" s="6" t="s">
        <v>111</v>
      </c>
      <c r="C5143" s="9" t="str">
        <f>VLOOKUP(B5143,'De-Para_Estado_Regiao'!$B$3:$C$29,2,0)</f>
        <v>Norte</v>
      </c>
      <c r="D5143" s="6">
        <v>21</v>
      </c>
      <c r="E5143" s="6">
        <v>0.62</v>
      </c>
      <c r="F5143" s="6">
        <v>0.57199999999999995</v>
      </c>
      <c r="G5143" s="6">
        <v>0.54700000000000004</v>
      </c>
      <c r="H5143" s="6">
        <v>17329.04</v>
      </c>
      <c r="I5143" s="6">
        <v>0</v>
      </c>
      <c r="J5143" s="36" t="str">
        <f t="shared" si="80"/>
        <v>Médio</v>
      </c>
      <c r="K5143" s="6">
        <f>IF(OR(B5143="",D5143="",E5143="",F5143="",G5143="",H5143=""),1,0)</f>
        <v>0</v>
      </c>
      <c r="L5143" s="6">
        <f>IF(C5143&lt;Panorama_geral!$B$3,1,0)</f>
        <v>0</v>
      </c>
      <c r="M5143" s="36">
        <f>IF(D5143&gt;Educacao_infantil!$I$3,1,0)</f>
        <v>0</v>
      </c>
      <c r="N5143" s="7">
        <f>IF(I5143&lt;Educacao_infantil!$J$3,1,0)</f>
        <v>1</v>
      </c>
      <c r="O5143" s="22"/>
    </row>
    <row r="5144" spans="1:15" x14ac:dyDescent="0.25">
      <c r="A5144" s="5" t="s">
        <v>4668</v>
      </c>
      <c r="B5144" s="6" t="s">
        <v>82</v>
      </c>
      <c r="C5144" s="9" t="str">
        <f>VLOOKUP(B5144,'De-Para_Estado_Regiao'!$B$3:$C$29,2,0)</f>
        <v>Nordeste</v>
      </c>
      <c r="D5144" s="6">
        <v>224</v>
      </c>
      <c r="E5144" s="6">
        <v>0.59899999999999998</v>
      </c>
      <c r="F5144" s="6">
        <v>0.56599999999999995</v>
      </c>
      <c r="G5144" s="6">
        <v>0.48</v>
      </c>
      <c r="H5144" s="6">
        <v>7187.37</v>
      </c>
      <c r="I5144" s="6">
        <v>2</v>
      </c>
      <c r="J5144" s="36" t="str">
        <f t="shared" si="80"/>
        <v>Médio</v>
      </c>
      <c r="K5144" s="6">
        <f>IF(OR(B5144="",D5144="",E5144="",F5144="",G5144="",H5144=""),1,0)</f>
        <v>0</v>
      </c>
      <c r="L5144" s="6">
        <f>IF(C5144&lt;Panorama_geral!$B$3,1,0)</f>
        <v>0</v>
      </c>
      <c r="M5144" s="36">
        <f>IF(D5144&gt;Educacao_infantil!$I$3,1,0)</f>
        <v>0</v>
      </c>
      <c r="N5144" s="7">
        <f>IF(I5144&lt;Educacao_infantil!$J$3,1,0)</f>
        <v>0</v>
      </c>
      <c r="O5144" s="22"/>
    </row>
    <row r="5145" spans="1:15" x14ac:dyDescent="0.25">
      <c r="A5145" s="5" t="s">
        <v>4670</v>
      </c>
      <c r="B5145" s="6" t="s">
        <v>14</v>
      </c>
      <c r="C5145" s="9" t="str">
        <f>VLOOKUP(B5145,'De-Para_Estado_Regiao'!$B$3:$C$29,2,0)</f>
        <v>Sul</v>
      </c>
      <c r="D5145" s="6">
        <v>15</v>
      </c>
      <c r="E5145" s="6">
        <v>0.65400000000000003</v>
      </c>
      <c r="F5145" s="6">
        <v>0.625</v>
      </c>
      <c r="G5145" s="6">
        <v>0.55300000000000005</v>
      </c>
      <c r="H5145" s="6">
        <v>14029.85</v>
      </c>
      <c r="I5145" s="6">
        <v>9</v>
      </c>
      <c r="J5145" s="36" t="str">
        <f t="shared" si="80"/>
        <v>Médio</v>
      </c>
      <c r="K5145" s="6">
        <f>IF(OR(B5145="",D5145="",E5145="",F5145="",G5145="",H5145=""),1,0)</f>
        <v>0</v>
      </c>
      <c r="L5145" s="6">
        <f>IF(C5145&lt;Panorama_geral!$B$3,1,0)</f>
        <v>0</v>
      </c>
      <c r="M5145" s="36">
        <f>IF(D5145&gt;Educacao_infantil!$I$3,1,0)</f>
        <v>0</v>
      </c>
      <c r="N5145" s="7">
        <f>IF(I5145&lt;Educacao_infantil!$J$3,1,0)</f>
        <v>0</v>
      </c>
      <c r="O5145" s="22"/>
    </row>
    <row r="5146" spans="1:15" x14ac:dyDescent="0.25">
      <c r="A5146" s="8" t="s">
        <v>4671</v>
      </c>
      <c r="B5146" s="9" t="s">
        <v>16</v>
      </c>
      <c r="C5146" s="9" t="str">
        <f>VLOOKUP(B5146,'De-Para_Estado_Regiao'!$B$3:$C$29,2,0)</f>
        <v>Sudeste</v>
      </c>
      <c r="D5146" s="9">
        <v>221</v>
      </c>
      <c r="E5146" s="9">
        <v>0.67700000000000005</v>
      </c>
      <c r="F5146" s="9">
        <v>0.58599999999999997</v>
      </c>
      <c r="G5146" s="9">
        <v>0.65500000000000003</v>
      </c>
      <c r="H5146" s="9">
        <v>7796.22</v>
      </c>
      <c r="I5146" s="6">
        <v>1</v>
      </c>
      <c r="J5146" s="36" t="str">
        <f t="shared" si="80"/>
        <v>Médio</v>
      </c>
      <c r="K5146" s="6">
        <f>IF(OR(B5146="",D5146="",E5146="",F5146="",G5146="",H5146=""),1,0)</f>
        <v>0</v>
      </c>
      <c r="L5146" s="6">
        <f>IF(C5146&lt;Panorama_geral!$B$3,1,0)</f>
        <v>0</v>
      </c>
      <c r="M5146" s="36">
        <f>IF(D5146&gt;Educacao_infantil!$I$3,1,0)</f>
        <v>0</v>
      </c>
      <c r="N5146" s="7">
        <f>IF(I5146&lt;Educacao_infantil!$J$3,1,0)</f>
        <v>1</v>
      </c>
      <c r="O5146" s="22"/>
    </row>
    <row r="5147" spans="1:15" x14ac:dyDescent="0.25">
      <c r="A5147" s="5" t="s">
        <v>4672</v>
      </c>
      <c r="B5147" s="6" t="s">
        <v>72</v>
      </c>
      <c r="C5147" s="9" t="str">
        <f>VLOOKUP(B5147,'De-Para_Estado_Regiao'!$B$3:$C$29,2,0)</f>
        <v>Nordeste</v>
      </c>
      <c r="D5147" s="6">
        <v>81</v>
      </c>
      <c r="E5147" s="6">
        <v>0.64200000000000002</v>
      </c>
      <c r="F5147" s="6">
        <v>0.59499999999999997</v>
      </c>
      <c r="G5147" s="6">
        <v>0.57999999999999996</v>
      </c>
      <c r="H5147" s="6">
        <v>14426.86</v>
      </c>
      <c r="I5147" s="6">
        <v>2</v>
      </c>
      <c r="J5147" s="36" t="str">
        <f t="shared" si="80"/>
        <v>Médio</v>
      </c>
      <c r="K5147" s="6">
        <f>IF(OR(B5147="",D5147="",E5147="",F5147="",G5147="",H5147=""),1,0)</f>
        <v>0</v>
      </c>
      <c r="L5147" s="6">
        <f>IF(C5147&lt;Panorama_geral!$B$3,1,0)</f>
        <v>0</v>
      </c>
      <c r="M5147" s="36">
        <f>IF(D5147&gt;Educacao_infantil!$I$3,1,0)</f>
        <v>0</v>
      </c>
      <c r="N5147" s="7">
        <f>IF(I5147&lt;Educacao_infantil!$J$3,1,0)</f>
        <v>0</v>
      </c>
      <c r="O5147" s="22"/>
    </row>
    <row r="5148" spans="1:15" x14ac:dyDescent="0.25">
      <c r="A5148" s="8" t="s">
        <v>4677</v>
      </c>
      <c r="B5148" s="9" t="s">
        <v>24</v>
      </c>
      <c r="C5148" s="9" t="str">
        <f>VLOOKUP(B5148,'De-Para_Estado_Regiao'!$B$3:$C$29,2,0)</f>
        <v>Nordeste</v>
      </c>
      <c r="D5148" s="9">
        <v>207</v>
      </c>
      <c r="E5148" s="9">
        <v>0.63100000000000001</v>
      </c>
      <c r="F5148" s="9">
        <v>0.57999999999999996</v>
      </c>
      <c r="G5148" s="9">
        <v>0.56200000000000006</v>
      </c>
      <c r="H5148" s="9">
        <v>5998.42</v>
      </c>
      <c r="I5148" s="6">
        <v>1</v>
      </c>
      <c r="J5148" s="36" t="str">
        <f t="shared" si="80"/>
        <v>Médio</v>
      </c>
      <c r="K5148" s="6">
        <f>IF(OR(B5148="",D5148="",E5148="",F5148="",G5148="",H5148=""),1,0)</f>
        <v>0</v>
      </c>
      <c r="L5148" s="6">
        <f>IF(C5148&lt;Panorama_geral!$B$3,1,0)</f>
        <v>0</v>
      </c>
      <c r="M5148" s="36">
        <f>IF(D5148&gt;Educacao_infantil!$I$3,1,0)</f>
        <v>0</v>
      </c>
      <c r="N5148" s="7">
        <f>IF(I5148&lt;Educacao_infantil!$J$3,1,0)</f>
        <v>1</v>
      </c>
      <c r="O5148" s="22"/>
    </row>
    <row r="5149" spans="1:15" x14ac:dyDescent="0.25">
      <c r="A5149" s="5" t="s">
        <v>393</v>
      </c>
      <c r="B5149" s="6" t="s">
        <v>59</v>
      </c>
      <c r="C5149" s="9" t="str">
        <f>VLOOKUP(B5149,'De-Para_Estado_Regiao'!$B$3:$C$29,2,0)</f>
        <v>Sul</v>
      </c>
      <c r="D5149" s="6">
        <v>16</v>
      </c>
      <c r="E5149" s="6">
        <v>0.70099999999999996</v>
      </c>
      <c r="F5149" s="6">
        <v>0.69199999999999995</v>
      </c>
      <c r="G5149" s="6">
        <v>0.59899999999999998</v>
      </c>
      <c r="H5149" s="6">
        <v>21793.13</v>
      </c>
      <c r="I5149" s="6">
        <v>3</v>
      </c>
      <c r="J5149" s="36" t="str">
        <f t="shared" si="80"/>
        <v>Alto</v>
      </c>
      <c r="K5149" s="6">
        <f>IF(OR(B5149="",D5149="",E5149="",F5149="",G5149="",H5149=""),1,0)</f>
        <v>0</v>
      </c>
      <c r="L5149" s="6">
        <f>IF(C5149&lt;Panorama_geral!$B$3,1,0)</f>
        <v>0</v>
      </c>
      <c r="M5149" s="36">
        <f>IF(D5149&gt;Educacao_infantil!$I$3,1,0)</f>
        <v>0</v>
      </c>
      <c r="N5149" s="7">
        <f>IF(I5149&lt;Educacao_infantil!$J$3,1,0)</f>
        <v>0</v>
      </c>
      <c r="O5149" s="22"/>
    </row>
    <row r="5150" spans="1:15" x14ac:dyDescent="0.25">
      <c r="A5150" s="8" t="s">
        <v>4678</v>
      </c>
      <c r="B5150" s="9" t="s">
        <v>72</v>
      </c>
      <c r="C5150" s="9" t="str">
        <f>VLOOKUP(B5150,'De-Para_Estado_Regiao'!$B$3:$C$29,2,0)</f>
        <v>Nordeste</v>
      </c>
      <c r="D5150" s="9">
        <v>108</v>
      </c>
      <c r="E5150" s="9">
        <v>0.60399999999999998</v>
      </c>
      <c r="F5150" s="9">
        <v>0.57899999999999996</v>
      </c>
      <c r="G5150" s="9">
        <v>0.52200000000000002</v>
      </c>
      <c r="H5150" s="9">
        <v>10926.55</v>
      </c>
      <c r="I5150" s="6">
        <v>1</v>
      </c>
      <c r="J5150" s="36" t="str">
        <f t="shared" si="80"/>
        <v>Médio</v>
      </c>
      <c r="K5150" s="6">
        <f>IF(OR(B5150="",D5150="",E5150="",F5150="",G5150="",H5150=""),1,0)</f>
        <v>0</v>
      </c>
      <c r="L5150" s="6">
        <f>IF(C5150&lt;Panorama_geral!$B$3,1,0)</f>
        <v>0</v>
      </c>
      <c r="M5150" s="36">
        <f>IF(D5150&gt;Educacao_infantil!$I$3,1,0)</f>
        <v>0</v>
      </c>
      <c r="N5150" s="7">
        <f>IF(I5150&lt;Educacao_infantil!$J$3,1,0)</f>
        <v>1</v>
      </c>
      <c r="O5150" s="22"/>
    </row>
    <row r="5151" spans="1:15" x14ac:dyDescent="0.25">
      <c r="A5151" s="8" t="s">
        <v>4682</v>
      </c>
      <c r="B5151" s="9" t="s">
        <v>16</v>
      </c>
      <c r="C5151" s="9" t="str">
        <f>VLOOKUP(B5151,'De-Para_Estado_Regiao'!$B$3:$C$29,2,0)</f>
        <v>Sudeste</v>
      </c>
      <c r="D5151" s="9">
        <v>185</v>
      </c>
      <c r="E5151" s="9">
        <v>0.68</v>
      </c>
      <c r="F5151" s="9">
        <v>0.625</v>
      </c>
      <c r="G5151" s="9">
        <v>0.60099999999999998</v>
      </c>
      <c r="H5151" s="9">
        <v>9721.4699999999993</v>
      </c>
      <c r="I5151" s="6">
        <v>1</v>
      </c>
      <c r="J5151" s="36" t="str">
        <f t="shared" si="80"/>
        <v>Médio</v>
      </c>
      <c r="K5151" s="6">
        <f>IF(OR(B5151="",D5151="",E5151="",F5151="",G5151="",H5151=""),1,0)</f>
        <v>0</v>
      </c>
      <c r="L5151" s="6">
        <f>IF(C5151&lt;Panorama_geral!$B$3,1,0)</f>
        <v>0</v>
      </c>
      <c r="M5151" s="36">
        <f>IF(D5151&gt;Educacao_infantil!$I$3,1,0)</f>
        <v>0</v>
      </c>
      <c r="N5151" s="7">
        <f>IF(I5151&lt;Educacao_infantil!$J$3,1,0)</f>
        <v>1</v>
      </c>
      <c r="O5151" s="22"/>
    </row>
    <row r="5152" spans="1:15" x14ac:dyDescent="0.25">
      <c r="A5152" s="5" t="s">
        <v>4683</v>
      </c>
      <c r="B5152" s="6" t="s">
        <v>114</v>
      </c>
      <c r="C5152" s="9" t="str">
        <f>VLOOKUP(B5152,'De-Para_Estado_Regiao'!$B$3:$C$29,2,0)</f>
        <v>Nordeste</v>
      </c>
      <c r="D5152" s="6">
        <v>132</v>
      </c>
      <c r="E5152" s="6">
        <v>0.60399999999999998</v>
      </c>
      <c r="F5152" s="6">
        <v>0.57599999999999996</v>
      </c>
      <c r="G5152" s="6">
        <v>0.51200000000000001</v>
      </c>
      <c r="H5152" s="6">
        <v>9568.32</v>
      </c>
      <c r="I5152" s="6">
        <v>0</v>
      </c>
      <c r="J5152" s="36" t="str">
        <f t="shared" si="80"/>
        <v>Médio</v>
      </c>
      <c r="K5152" s="6">
        <f>IF(OR(B5152="",D5152="",E5152="",F5152="",G5152="",H5152=""),1,0)</f>
        <v>0</v>
      </c>
      <c r="L5152" s="6">
        <f>IF(C5152&lt;Panorama_geral!$B$3,1,0)</f>
        <v>0</v>
      </c>
      <c r="M5152" s="36">
        <f>IF(D5152&gt;Educacao_infantil!$I$3,1,0)</f>
        <v>0</v>
      </c>
      <c r="N5152" s="7">
        <f>IF(I5152&lt;Educacao_infantil!$J$3,1,0)</f>
        <v>1</v>
      </c>
      <c r="O5152" s="22"/>
    </row>
    <row r="5153" spans="1:15" x14ac:dyDescent="0.25">
      <c r="A5153" s="8" t="s">
        <v>4684</v>
      </c>
      <c r="B5153" s="9" t="s">
        <v>16</v>
      </c>
      <c r="C5153" s="9" t="str">
        <f>VLOOKUP(B5153,'De-Para_Estado_Regiao'!$B$3:$C$29,2,0)</f>
        <v>Sudeste</v>
      </c>
      <c r="D5153" s="9">
        <v>176</v>
      </c>
      <c r="E5153" s="9">
        <v>0.60599999999999998</v>
      </c>
      <c r="F5153" s="9">
        <v>0.56499999999999995</v>
      </c>
      <c r="G5153" s="9">
        <v>0.49299999999999999</v>
      </c>
      <c r="H5153" s="9">
        <v>9031.14</v>
      </c>
      <c r="I5153" s="6">
        <v>1</v>
      </c>
      <c r="J5153" s="36" t="str">
        <f t="shared" si="80"/>
        <v>Médio</v>
      </c>
      <c r="K5153" s="6">
        <f>IF(OR(B5153="",D5153="",E5153="",F5153="",G5153="",H5153=""),1,0)</f>
        <v>0</v>
      </c>
      <c r="L5153" s="6">
        <f>IF(C5153&lt;Panorama_geral!$B$3,1,0)</f>
        <v>0</v>
      </c>
      <c r="M5153" s="36">
        <f>IF(D5153&gt;Educacao_infantil!$I$3,1,0)</f>
        <v>0</v>
      </c>
      <c r="N5153" s="7">
        <f>IF(I5153&lt;Educacao_infantil!$J$3,1,0)</f>
        <v>1</v>
      </c>
      <c r="O5153" s="22"/>
    </row>
    <row r="5154" spans="1:15" x14ac:dyDescent="0.25">
      <c r="A5154" s="8" t="s">
        <v>4686</v>
      </c>
      <c r="B5154" s="9" t="s">
        <v>29</v>
      </c>
      <c r="C5154" s="9" t="str">
        <f>VLOOKUP(B5154,'De-Para_Estado_Regiao'!$B$3:$C$29,2,0)</f>
        <v>Centro-Oeste</v>
      </c>
      <c r="D5154" s="9">
        <v>106</v>
      </c>
      <c r="E5154" s="9">
        <v>0.68</v>
      </c>
      <c r="F5154" s="9">
        <v>0.64200000000000002</v>
      </c>
      <c r="G5154" s="9">
        <v>0.60299999999999998</v>
      </c>
      <c r="H5154" s="9">
        <v>14493</v>
      </c>
      <c r="I5154" s="6">
        <v>2</v>
      </c>
      <c r="J5154" s="36" t="str">
        <f t="shared" si="80"/>
        <v>Médio</v>
      </c>
      <c r="K5154" s="6">
        <f>IF(OR(B5154="",D5154="",E5154="",F5154="",G5154="",H5154=""),1,0)</f>
        <v>0</v>
      </c>
      <c r="L5154" s="6">
        <f>IF(C5154&lt;Panorama_geral!$B$3,1,0)</f>
        <v>0</v>
      </c>
      <c r="M5154" s="36">
        <f>IF(D5154&gt;Educacao_infantil!$I$3,1,0)</f>
        <v>0</v>
      </c>
      <c r="N5154" s="7">
        <f>IF(I5154&lt;Educacao_infantil!$J$3,1,0)</f>
        <v>0</v>
      </c>
      <c r="O5154" s="22"/>
    </row>
    <row r="5155" spans="1:15" x14ac:dyDescent="0.25">
      <c r="A5155" s="5" t="s">
        <v>4689</v>
      </c>
      <c r="B5155" s="6" t="s">
        <v>16</v>
      </c>
      <c r="C5155" s="9" t="str">
        <f>VLOOKUP(B5155,'De-Para_Estado_Regiao'!$B$3:$C$29,2,0)</f>
        <v>Sudeste</v>
      </c>
      <c r="D5155" s="6">
        <v>93</v>
      </c>
      <c r="E5155" s="6">
        <v>0.62</v>
      </c>
      <c r="F5155" s="6">
        <v>0.56599999999999995</v>
      </c>
      <c r="G5155" s="6">
        <v>0.53900000000000003</v>
      </c>
      <c r="H5155" s="6">
        <v>8585.3799999999992</v>
      </c>
      <c r="I5155" s="6">
        <v>1</v>
      </c>
      <c r="J5155" s="36" t="str">
        <f t="shared" si="80"/>
        <v>Médio</v>
      </c>
      <c r="K5155" s="6">
        <f>IF(OR(B5155="",D5155="",E5155="",F5155="",G5155="",H5155=""),1,0)</f>
        <v>0</v>
      </c>
      <c r="L5155" s="6">
        <f>IF(C5155&lt;Panorama_geral!$B$3,1,0)</f>
        <v>0</v>
      </c>
      <c r="M5155" s="36">
        <f>IF(D5155&gt;Educacao_infantil!$I$3,1,0)</f>
        <v>0</v>
      </c>
      <c r="N5155" s="7">
        <f>IF(I5155&lt;Educacao_infantil!$J$3,1,0)</f>
        <v>1</v>
      </c>
      <c r="O5155" s="22"/>
    </row>
    <row r="5156" spans="1:15" x14ac:dyDescent="0.25">
      <c r="A5156" s="8" t="s">
        <v>4690</v>
      </c>
      <c r="B5156" s="9" t="s">
        <v>59</v>
      </c>
      <c r="C5156" s="9" t="str">
        <f>VLOOKUP(B5156,'De-Para_Estado_Regiao'!$B$3:$C$29,2,0)</f>
        <v>Sul</v>
      </c>
      <c r="D5156" s="9">
        <v>30</v>
      </c>
      <c r="E5156" s="9">
        <v>0.77</v>
      </c>
      <c r="F5156" s="9">
        <v>0.75</v>
      </c>
      <c r="G5156" s="9">
        <v>0.71199999999999997</v>
      </c>
      <c r="H5156" s="9">
        <v>26110.11</v>
      </c>
      <c r="I5156" s="6">
        <v>1</v>
      </c>
      <c r="J5156" s="36" t="str">
        <f t="shared" si="80"/>
        <v>Alto</v>
      </c>
      <c r="K5156" s="6">
        <f>IF(OR(B5156="",D5156="",E5156="",F5156="",G5156="",H5156=""),1,0)</f>
        <v>0</v>
      </c>
      <c r="L5156" s="6">
        <f>IF(C5156&lt;Panorama_geral!$B$3,1,0)</f>
        <v>0</v>
      </c>
      <c r="M5156" s="36">
        <f>IF(D5156&gt;Educacao_infantil!$I$3,1,0)</f>
        <v>0</v>
      </c>
      <c r="N5156" s="7">
        <f>IF(I5156&lt;Educacao_infantil!$J$3,1,0)</f>
        <v>1</v>
      </c>
      <c r="O5156" s="22"/>
    </row>
    <row r="5157" spans="1:15" x14ac:dyDescent="0.25">
      <c r="A5157" s="5" t="s">
        <v>446</v>
      </c>
      <c r="B5157" s="6" t="s">
        <v>33</v>
      </c>
      <c r="C5157" s="9" t="str">
        <f>VLOOKUP(B5157,'De-Para_Estado_Regiao'!$B$3:$C$29,2,0)</f>
        <v>Centro-Oeste</v>
      </c>
      <c r="D5157" s="6">
        <v>32</v>
      </c>
      <c r="E5157" s="6">
        <v>0.74</v>
      </c>
      <c r="F5157" s="6">
        <v>0.73299999999999998</v>
      </c>
      <c r="G5157" s="6">
        <v>0.63800000000000001</v>
      </c>
      <c r="H5157" s="6">
        <v>26050.84</v>
      </c>
      <c r="I5157" s="6">
        <v>1</v>
      </c>
      <c r="J5157" s="36" t="str">
        <f t="shared" si="80"/>
        <v>Alto</v>
      </c>
      <c r="K5157" s="6">
        <f>IF(OR(B5157="",D5157="",E5157="",F5157="",G5157="",H5157=""),1,0)</f>
        <v>0</v>
      </c>
      <c r="L5157" s="6">
        <f>IF(C5157&lt;Panorama_geral!$B$3,1,0)</f>
        <v>0</v>
      </c>
      <c r="M5157" s="36">
        <f>IF(D5157&gt;Educacao_infantil!$I$3,1,0)</f>
        <v>0</v>
      </c>
      <c r="N5157" s="7">
        <f>IF(I5157&lt;Educacao_infantil!$J$3,1,0)</f>
        <v>1</v>
      </c>
      <c r="O5157" s="22"/>
    </row>
    <row r="5158" spans="1:15" x14ac:dyDescent="0.25">
      <c r="A5158" s="8" t="s">
        <v>4691</v>
      </c>
      <c r="B5158" s="9" t="s">
        <v>87</v>
      </c>
      <c r="C5158" s="9" t="str">
        <f>VLOOKUP(B5158,'De-Para_Estado_Regiao'!$B$3:$C$29,2,0)</f>
        <v>Nordeste</v>
      </c>
      <c r="D5158" s="9">
        <v>185</v>
      </c>
      <c r="E5158" s="9">
        <v>0.61499999999999999</v>
      </c>
      <c r="F5158" s="9">
        <v>0.53800000000000003</v>
      </c>
      <c r="G5158" s="9">
        <v>0.56100000000000005</v>
      </c>
      <c r="H5158" s="9">
        <v>6509.98</v>
      </c>
      <c r="I5158" s="6">
        <v>0</v>
      </c>
      <c r="J5158" s="36" t="str">
        <f t="shared" si="80"/>
        <v>Médio</v>
      </c>
      <c r="K5158" s="6">
        <f>IF(OR(B5158="",D5158="",E5158="",F5158="",G5158="",H5158=""),1,0)</f>
        <v>0</v>
      </c>
      <c r="L5158" s="6">
        <f>IF(C5158&lt;Panorama_geral!$B$3,1,0)</f>
        <v>0</v>
      </c>
      <c r="M5158" s="36">
        <f>IF(D5158&gt;Educacao_infantil!$I$3,1,0)</f>
        <v>0</v>
      </c>
      <c r="N5158" s="7">
        <f>IF(I5158&lt;Educacao_infantil!$J$3,1,0)</f>
        <v>1</v>
      </c>
      <c r="O5158" s="22"/>
    </row>
    <row r="5159" spans="1:15" x14ac:dyDescent="0.25">
      <c r="A5159" s="8" t="s">
        <v>4695</v>
      </c>
      <c r="B5159" s="9" t="s">
        <v>7</v>
      </c>
      <c r="C5159" s="9" t="str">
        <f>VLOOKUP(B5159,'De-Para_Estado_Regiao'!$B$3:$C$29,2,0)</f>
        <v>Sudeste</v>
      </c>
      <c r="D5159" s="9">
        <v>78</v>
      </c>
      <c r="E5159" s="9">
        <v>0.74199999999999999</v>
      </c>
      <c r="F5159" s="9">
        <v>0.69699999999999995</v>
      </c>
      <c r="G5159" s="9">
        <v>0.71699999999999997</v>
      </c>
      <c r="H5159" s="9">
        <v>16755.3</v>
      </c>
      <c r="I5159" s="6">
        <v>2</v>
      </c>
      <c r="J5159" s="36" t="str">
        <f t="shared" si="80"/>
        <v>Alto</v>
      </c>
      <c r="K5159" s="6">
        <f>IF(OR(B5159="",D5159="",E5159="",F5159="",G5159="",H5159=""),1,0)</f>
        <v>0</v>
      </c>
      <c r="L5159" s="6">
        <f>IF(C5159&lt;Panorama_geral!$B$3,1,0)</f>
        <v>0</v>
      </c>
      <c r="M5159" s="36">
        <f>IF(D5159&gt;Educacao_infantil!$I$3,1,0)</f>
        <v>0</v>
      </c>
      <c r="N5159" s="7">
        <f>IF(I5159&lt;Educacao_infantil!$J$3,1,0)</f>
        <v>0</v>
      </c>
      <c r="O5159" s="22"/>
    </row>
    <row r="5160" spans="1:15" x14ac:dyDescent="0.25">
      <c r="A5160" s="8" t="s">
        <v>4696</v>
      </c>
      <c r="B5160" s="9" t="s">
        <v>33</v>
      </c>
      <c r="C5160" s="9" t="str">
        <f>VLOOKUP(B5160,'De-Para_Estado_Regiao'!$B$3:$C$29,2,0)</f>
        <v>Centro-Oeste</v>
      </c>
      <c r="D5160" s="9">
        <v>94</v>
      </c>
      <c r="E5160" s="9">
        <v>0.7</v>
      </c>
      <c r="F5160" s="9">
        <v>0.69199999999999995</v>
      </c>
      <c r="G5160" s="9">
        <v>0.60099999999999998</v>
      </c>
      <c r="H5160" s="9">
        <v>17083.52</v>
      </c>
      <c r="I5160" s="6">
        <v>2</v>
      </c>
      <c r="J5160" s="36" t="str">
        <f t="shared" si="80"/>
        <v>Alto</v>
      </c>
      <c r="K5160" s="6">
        <f>IF(OR(B5160="",D5160="",E5160="",F5160="",G5160="",H5160=""),1,0)</f>
        <v>0</v>
      </c>
      <c r="L5160" s="6">
        <f>IF(C5160&lt;Panorama_geral!$B$3,1,0)</f>
        <v>0</v>
      </c>
      <c r="M5160" s="36">
        <f>IF(D5160&gt;Educacao_infantil!$I$3,1,0)</f>
        <v>0</v>
      </c>
      <c r="N5160" s="7">
        <f>IF(I5160&lt;Educacao_infantil!$J$3,1,0)</f>
        <v>0</v>
      </c>
      <c r="O5160" s="22"/>
    </row>
    <row r="5161" spans="1:15" x14ac:dyDescent="0.25">
      <c r="A5161" s="5" t="s">
        <v>4697</v>
      </c>
      <c r="B5161" s="6" t="s">
        <v>7</v>
      </c>
      <c r="C5161" s="9" t="str">
        <f>VLOOKUP(B5161,'De-Para_Estado_Regiao'!$B$3:$C$29,2,0)</f>
        <v>Sudeste</v>
      </c>
      <c r="D5161" s="6">
        <v>135</v>
      </c>
      <c r="E5161" s="6">
        <v>0.7</v>
      </c>
      <c r="F5161" s="6">
        <v>0.627</v>
      </c>
      <c r="G5161" s="6">
        <v>0.67200000000000004</v>
      </c>
      <c r="H5161" s="6">
        <v>9757.85</v>
      </c>
      <c r="I5161" s="6">
        <v>1</v>
      </c>
      <c r="J5161" s="36" t="str">
        <f t="shared" si="80"/>
        <v>Alto</v>
      </c>
      <c r="K5161" s="6">
        <f>IF(OR(B5161="",D5161="",E5161="",F5161="",G5161="",H5161=""),1,0)</f>
        <v>0</v>
      </c>
      <c r="L5161" s="6">
        <f>IF(C5161&lt;Panorama_geral!$B$3,1,0)</f>
        <v>0</v>
      </c>
      <c r="M5161" s="36">
        <f>IF(D5161&gt;Educacao_infantil!$I$3,1,0)</f>
        <v>0</v>
      </c>
      <c r="N5161" s="7">
        <f>IF(I5161&lt;Educacao_infantil!$J$3,1,0)</f>
        <v>1</v>
      </c>
      <c r="O5161" s="22"/>
    </row>
    <row r="5162" spans="1:15" x14ac:dyDescent="0.25">
      <c r="A5162" s="8" t="s">
        <v>4698</v>
      </c>
      <c r="B5162" s="9" t="s">
        <v>24</v>
      </c>
      <c r="C5162" s="9" t="str">
        <f>VLOOKUP(B5162,'De-Para_Estado_Regiao'!$B$3:$C$29,2,0)</f>
        <v>Nordeste</v>
      </c>
      <c r="D5162" s="9">
        <v>139</v>
      </c>
      <c r="E5162" s="9">
        <v>0.59899999999999998</v>
      </c>
      <c r="F5162" s="9">
        <v>0.56599999999999995</v>
      </c>
      <c r="G5162" s="9">
        <v>0.50800000000000001</v>
      </c>
      <c r="H5162" s="9">
        <v>7964.2</v>
      </c>
      <c r="I5162" s="6">
        <v>0</v>
      </c>
      <c r="J5162" s="36" t="str">
        <f t="shared" si="80"/>
        <v>Médio</v>
      </c>
      <c r="K5162" s="6">
        <f>IF(OR(B5162="",D5162="",E5162="",F5162="",G5162="",H5162=""),1,0)</f>
        <v>0</v>
      </c>
      <c r="L5162" s="6">
        <f>IF(C5162&lt;Panorama_geral!$B$3,1,0)</f>
        <v>0</v>
      </c>
      <c r="M5162" s="36">
        <f>IF(D5162&gt;Educacao_infantil!$I$3,1,0)</f>
        <v>0</v>
      </c>
      <c r="N5162" s="7">
        <f>IF(I5162&lt;Educacao_infantil!$J$3,1,0)</f>
        <v>1</v>
      </c>
      <c r="O5162" s="22"/>
    </row>
    <row r="5163" spans="1:15" x14ac:dyDescent="0.25">
      <c r="A5163" s="5" t="s">
        <v>4699</v>
      </c>
      <c r="B5163" s="6" t="s">
        <v>16</v>
      </c>
      <c r="C5163" s="9" t="str">
        <f>VLOOKUP(B5163,'De-Para_Estado_Regiao'!$B$3:$C$29,2,0)</f>
        <v>Sudeste</v>
      </c>
      <c r="D5163" s="6">
        <v>162</v>
      </c>
      <c r="E5163" s="6">
        <v>0.60699999999999998</v>
      </c>
      <c r="F5163" s="6">
        <v>0.57899999999999996</v>
      </c>
      <c r="G5163" s="6">
        <v>0.48699999999999999</v>
      </c>
      <c r="H5163" s="6">
        <v>8195.93</v>
      </c>
      <c r="I5163" s="6">
        <v>1</v>
      </c>
      <c r="J5163" s="36" t="str">
        <f t="shared" si="80"/>
        <v>Médio</v>
      </c>
      <c r="K5163" s="6">
        <f>IF(OR(B5163="",D5163="",E5163="",F5163="",G5163="",H5163=""),1,0)</f>
        <v>0</v>
      </c>
      <c r="L5163" s="6">
        <f>IF(C5163&lt;Panorama_geral!$B$3,1,0)</f>
        <v>0</v>
      </c>
      <c r="M5163" s="36">
        <f>IF(D5163&gt;Educacao_infantil!$I$3,1,0)</f>
        <v>0</v>
      </c>
      <c r="N5163" s="7">
        <f>IF(I5163&lt;Educacao_infantil!$J$3,1,0)</f>
        <v>1</v>
      </c>
      <c r="O5163" s="22"/>
    </row>
    <row r="5164" spans="1:15" x14ac:dyDescent="0.25">
      <c r="A5164" s="8" t="s">
        <v>4700</v>
      </c>
      <c r="B5164" s="9" t="s">
        <v>82</v>
      </c>
      <c r="C5164" s="9" t="str">
        <f>VLOOKUP(B5164,'De-Para_Estado_Regiao'!$B$3:$C$29,2,0)</f>
        <v>Nordeste</v>
      </c>
      <c r="D5164" s="9">
        <v>83</v>
      </c>
      <c r="E5164" s="9">
        <v>0.61199999999999999</v>
      </c>
      <c r="F5164" s="9">
        <v>0.57799999999999996</v>
      </c>
      <c r="G5164" s="9">
        <v>0.497</v>
      </c>
      <c r="H5164" s="9">
        <v>8806.11</v>
      </c>
      <c r="I5164" s="6">
        <v>4</v>
      </c>
      <c r="J5164" s="36" t="str">
        <f t="shared" si="80"/>
        <v>Médio</v>
      </c>
      <c r="K5164" s="6">
        <f>IF(OR(B5164="",D5164="",E5164="",F5164="",G5164="",H5164=""),1,0)</f>
        <v>0</v>
      </c>
      <c r="L5164" s="6">
        <f>IF(C5164&lt;Panorama_geral!$B$3,1,0)</f>
        <v>0</v>
      </c>
      <c r="M5164" s="36">
        <f>IF(D5164&gt;Educacao_infantil!$I$3,1,0)</f>
        <v>0</v>
      </c>
      <c r="N5164" s="7">
        <f>IF(I5164&lt;Educacao_infantil!$J$3,1,0)</f>
        <v>0</v>
      </c>
      <c r="O5164" s="22"/>
    </row>
    <row r="5165" spans="1:15" x14ac:dyDescent="0.25">
      <c r="A5165" s="5" t="s">
        <v>4701</v>
      </c>
      <c r="B5165" s="6" t="s">
        <v>16</v>
      </c>
      <c r="C5165" s="9" t="str">
        <f>VLOOKUP(B5165,'De-Para_Estado_Regiao'!$B$3:$C$29,2,0)</f>
        <v>Sudeste</v>
      </c>
      <c r="D5165" s="6">
        <v>129</v>
      </c>
      <c r="E5165" s="6">
        <v>0.67500000000000004</v>
      </c>
      <c r="F5165" s="6">
        <v>0.63900000000000001</v>
      </c>
      <c r="G5165" s="6">
        <v>0.58399999999999996</v>
      </c>
      <c r="H5165" s="6">
        <v>12521.4</v>
      </c>
      <c r="I5165" s="6">
        <v>1</v>
      </c>
      <c r="J5165" s="36" t="str">
        <f t="shared" si="80"/>
        <v>Médio</v>
      </c>
      <c r="K5165" s="6">
        <f>IF(OR(B5165="",D5165="",E5165="",F5165="",G5165="",H5165=""),1,0)</f>
        <v>0</v>
      </c>
      <c r="L5165" s="6">
        <f>IF(C5165&lt;Panorama_geral!$B$3,1,0)</f>
        <v>0</v>
      </c>
      <c r="M5165" s="36">
        <f>IF(D5165&gt;Educacao_infantil!$I$3,1,0)</f>
        <v>0</v>
      </c>
      <c r="N5165" s="7">
        <f>IF(I5165&lt;Educacao_infantil!$J$3,1,0)</f>
        <v>1</v>
      </c>
      <c r="O5165" s="22"/>
    </row>
    <row r="5166" spans="1:15" x14ac:dyDescent="0.25">
      <c r="A5166" s="5" t="s">
        <v>4703</v>
      </c>
      <c r="B5166" s="6" t="s">
        <v>16</v>
      </c>
      <c r="C5166" s="9" t="str">
        <f>VLOOKUP(B5166,'De-Para_Estado_Regiao'!$B$3:$C$29,2,0)</f>
        <v>Sudeste</v>
      </c>
      <c r="D5166" s="6">
        <v>155</v>
      </c>
      <c r="E5166" s="6">
        <v>0.61499999999999999</v>
      </c>
      <c r="F5166" s="6">
        <v>0.58899999999999997</v>
      </c>
      <c r="G5166" s="6">
        <v>0.49199999999999999</v>
      </c>
      <c r="H5166" s="6">
        <v>9384.19</v>
      </c>
      <c r="I5166" s="6">
        <v>1</v>
      </c>
      <c r="J5166" s="36" t="str">
        <f t="shared" si="80"/>
        <v>Médio</v>
      </c>
      <c r="K5166" s="6">
        <f>IF(OR(B5166="",D5166="",E5166="",F5166="",G5166="",H5166=""),1,0)</f>
        <v>0</v>
      </c>
      <c r="L5166" s="6">
        <f>IF(C5166&lt;Panorama_geral!$B$3,1,0)</f>
        <v>0</v>
      </c>
      <c r="M5166" s="36">
        <f>IF(D5166&gt;Educacao_infantil!$I$3,1,0)</f>
        <v>0</v>
      </c>
      <c r="N5166" s="7">
        <f>IF(I5166&lt;Educacao_infantil!$J$3,1,0)</f>
        <v>1</v>
      </c>
      <c r="O5166" s="22"/>
    </row>
    <row r="5167" spans="1:15" x14ac:dyDescent="0.25">
      <c r="A5167" s="8" t="s">
        <v>4704</v>
      </c>
      <c r="B5167" s="9" t="s">
        <v>16</v>
      </c>
      <c r="C5167" s="9" t="str">
        <f>VLOOKUP(B5167,'De-Para_Estado_Regiao'!$B$3:$C$29,2,0)</f>
        <v>Sudeste</v>
      </c>
      <c r="D5167" s="9">
        <v>257</v>
      </c>
      <c r="E5167" s="9">
        <v>0.61899999999999999</v>
      </c>
      <c r="F5167" s="9">
        <v>0.60299999999999998</v>
      </c>
      <c r="G5167" s="9">
        <v>0.52900000000000003</v>
      </c>
      <c r="H5167" s="9">
        <v>7754.81</v>
      </c>
      <c r="I5167" s="6">
        <v>0</v>
      </c>
      <c r="J5167" s="36" t="str">
        <f t="shared" si="80"/>
        <v>Médio</v>
      </c>
      <c r="K5167" s="6">
        <f>IF(OR(B5167="",D5167="",E5167="",F5167="",G5167="",H5167=""),1,0)</f>
        <v>0</v>
      </c>
      <c r="L5167" s="6">
        <f>IF(C5167&lt;Panorama_geral!$B$3,1,0)</f>
        <v>0</v>
      </c>
      <c r="M5167" s="36">
        <f>IF(D5167&gt;Educacao_infantil!$I$3,1,0)</f>
        <v>0</v>
      </c>
      <c r="N5167" s="7">
        <f>IF(I5167&lt;Educacao_infantil!$J$3,1,0)</f>
        <v>1</v>
      </c>
      <c r="O5167" s="22"/>
    </row>
    <row r="5168" spans="1:15" x14ac:dyDescent="0.25">
      <c r="A5168" s="8" t="s">
        <v>4706</v>
      </c>
      <c r="B5168" s="9" t="s">
        <v>16</v>
      </c>
      <c r="C5168" s="9" t="str">
        <f>VLOOKUP(B5168,'De-Para_Estado_Regiao'!$B$3:$C$29,2,0)</f>
        <v>Sudeste</v>
      </c>
      <c r="D5168" s="9">
        <v>71</v>
      </c>
      <c r="E5168" s="9">
        <v>0.65</v>
      </c>
      <c r="F5168" s="9">
        <v>0.66</v>
      </c>
      <c r="G5168" s="9">
        <v>0.49299999999999999</v>
      </c>
      <c r="H5168" s="9">
        <v>9302.17</v>
      </c>
      <c r="I5168" s="6">
        <v>1</v>
      </c>
      <c r="J5168" s="36" t="str">
        <f t="shared" si="80"/>
        <v>Médio</v>
      </c>
      <c r="K5168" s="6">
        <f>IF(OR(B5168="",D5168="",E5168="",F5168="",G5168="",H5168=""),1,0)</f>
        <v>0</v>
      </c>
      <c r="L5168" s="6">
        <f>IF(C5168&lt;Panorama_geral!$B$3,1,0)</f>
        <v>0</v>
      </c>
      <c r="M5168" s="36">
        <f>IF(D5168&gt;Educacao_infantil!$I$3,1,0)</f>
        <v>0</v>
      </c>
      <c r="N5168" s="7">
        <f>IF(I5168&lt;Educacao_infantil!$J$3,1,0)</f>
        <v>1</v>
      </c>
      <c r="O5168" s="22"/>
    </row>
    <row r="5169" spans="1:15" x14ac:dyDescent="0.25">
      <c r="A5169" s="5" t="s">
        <v>4709</v>
      </c>
      <c r="B5169" s="6" t="s">
        <v>72</v>
      </c>
      <c r="C5169" s="9" t="str">
        <f>VLOOKUP(B5169,'De-Para_Estado_Regiao'!$B$3:$C$29,2,0)</f>
        <v>Nordeste</v>
      </c>
      <c r="D5169" s="6">
        <v>163</v>
      </c>
      <c r="E5169" s="6">
        <v>0.628</v>
      </c>
      <c r="F5169" s="6">
        <v>0.58099999999999996</v>
      </c>
      <c r="G5169" s="6">
        <v>0.54700000000000004</v>
      </c>
      <c r="H5169" s="6">
        <v>8880.31</v>
      </c>
      <c r="I5169" s="6">
        <v>1</v>
      </c>
      <c r="J5169" s="36" t="str">
        <f t="shared" si="80"/>
        <v>Médio</v>
      </c>
      <c r="K5169" s="6">
        <f>IF(OR(B5169="",D5169="",E5169="",F5169="",G5169="",H5169=""),1,0)</f>
        <v>0</v>
      </c>
      <c r="L5169" s="6">
        <f>IF(C5169&lt;Panorama_geral!$B$3,1,0)</f>
        <v>0</v>
      </c>
      <c r="M5169" s="36">
        <f>IF(D5169&gt;Educacao_infantil!$I$3,1,0)</f>
        <v>0</v>
      </c>
      <c r="N5169" s="7">
        <f>IF(I5169&lt;Educacao_infantil!$J$3,1,0)</f>
        <v>1</v>
      </c>
      <c r="O5169" s="22"/>
    </row>
    <row r="5170" spans="1:15" x14ac:dyDescent="0.25">
      <c r="A5170" s="5" t="s">
        <v>4711</v>
      </c>
      <c r="B5170" s="6" t="s">
        <v>7</v>
      </c>
      <c r="C5170" s="9" t="str">
        <f>VLOOKUP(B5170,'De-Para_Estado_Regiao'!$B$3:$C$29,2,0)</f>
        <v>Sudeste</v>
      </c>
      <c r="D5170" s="6">
        <v>80</v>
      </c>
      <c r="E5170" s="6">
        <v>0.72099999999999997</v>
      </c>
      <c r="F5170" s="6">
        <v>0.72</v>
      </c>
      <c r="G5170" s="6">
        <v>0.61899999999999999</v>
      </c>
      <c r="H5170" s="6">
        <v>17352.37</v>
      </c>
      <c r="I5170" s="6">
        <v>2</v>
      </c>
      <c r="J5170" s="36" t="str">
        <f t="shared" si="80"/>
        <v>Alto</v>
      </c>
      <c r="K5170" s="6">
        <f>IF(OR(B5170="",D5170="",E5170="",F5170="",G5170="",H5170=""),1,0)</f>
        <v>0</v>
      </c>
      <c r="L5170" s="6">
        <f>IF(C5170&lt;Panorama_geral!$B$3,1,0)</f>
        <v>0</v>
      </c>
      <c r="M5170" s="36">
        <f>IF(D5170&gt;Educacao_infantil!$I$3,1,0)</f>
        <v>0</v>
      </c>
      <c r="N5170" s="7">
        <f>IF(I5170&lt;Educacao_infantil!$J$3,1,0)</f>
        <v>0</v>
      </c>
      <c r="O5170" s="22"/>
    </row>
    <row r="5171" spans="1:15" x14ac:dyDescent="0.25">
      <c r="A5171" s="5" t="s">
        <v>4712</v>
      </c>
      <c r="B5171" s="6" t="s">
        <v>33</v>
      </c>
      <c r="C5171" s="9" t="str">
        <f>VLOOKUP(B5171,'De-Para_Estado_Regiao'!$B$3:$C$29,2,0)</f>
        <v>Centro-Oeste</v>
      </c>
      <c r="D5171" s="6">
        <v>78</v>
      </c>
      <c r="E5171" s="6">
        <v>0.68700000000000006</v>
      </c>
      <c r="F5171" s="6">
        <v>0.70699999999999996</v>
      </c>
      <c r="G5171" s="6">
        <v>0.56999999999999995</v>
      </c>
      <c r="H5171" s="6">
        <v>14273.85</v>
      </c>
      <c r="I5171" s="6">
        <v>0</v>
      </c>
      <c r="J5171" s="36" t="str">
        <f t="shared" si="80"/>
        <v>Médio</v>
      </c>
      <c r="K5171" s="6">
        <f>IF(OR(B5171="",D5171="",E5171="",F5171="",G5171="",H5171=""),1,0)</f>
        <v>0</v>
      </c>
      <c r="L5171" s="6">
        <f>IF(C5171&lt;Panorama_geral!$B$3,1,0)</f>
        <v>0</v>
      </c>
      <c r="M5171" s="36">
        <f>IF(D5171&gt;Educacao_infantil!$I$3,1,0)</f>
        <v>0</v>
      </c>
      <c r="N5171" s="7">
        <f>IF(I5171&lt;Educacao_infantil!$J$3,1,0)</f>
        <v>1</v>
      </c>
      <c r="O5171" s="22"/>
    </row>
    <row r="5172" spans="1:15" x14ac:dyDescent="0.25">
      <c r="A5172" s="8" t="s">
        <v>4713</v>
      </c>
      <c r="B5172" s="9" t="s">
        <v>24</v>
      </c>
      <c r="C5172" s="9" t="str">
        <f>VLOOKUP(B5172,'De-Para_Estado_Regiao'!$B$3:$C$29,2,0)</f>
        <v>Nordeste</v>
      </c>
      <c r="D5172" s="9">
        <v>105</v>
      </c>
      <c r="E5172" s="9">
        <v>0.59899999999999998</v>
      </c>
      <c r="F5172" s="9">
        <v>0.57599999999999996</v>
      </c>
      <c r="G5172" s="9">
        <v>0.48299999999999998</v>
      </c>
      <c r="H5172" s="9">
        <v>9245.76</v>
      </c>
      <c r="I5172" s="6">
        <v>0</v>
      </c>
      <c r="J5172" s="36" t="str">
        <f t="shared" si="80"/>
        <v>Médio</v>
      </c>
      <c r="K5172" s="6">
        <f>IF(OR(B5172="",D5172="",E5172="",F5172="",G5172="",H5172=""),1,0)</f>
        <v>0</v>
      </c>
      <c r="L5172" s="6">
        <f>IF(C5172&lt;Panorama_geral!$B$3,1,0)</f>
        <v>0</v>
      </c>
      <c r="M5172" s="36">
        <f>IF(D5172&gt;Educacao_infantil!$I$3,1,0)</f>
        <v>0</v>
      </c>
      <c r="N5172" s="7">
        <f>IF(I5172&lt;Educacao_infantil!$J$3,1,0)</f>
        <v>1</v>
      </c>
      <c r="O5172" s="22"/>
    </row>
    <row r="5173" spans="1:15" x14ac:dyDescent="0.25">
      <c r="A5173" s="5" t="s">
        <v>4716</v>
      </c>
      <c r="B5173" s="6" t="s">
        <v>33</v>
      </c>
      <c r="C5173" s="9" t="str">
        <f>VLOOKUP(B5173,'De-Para_Estado_Regiao'!$B$3:$C$29,2,0)</f>
        <v>Centro-Oeste</v>
      </c>
      <c r="D5173" s="6">
        <v>55</v>
      </c>
      <c r="E5173" s="6">
        <v>0.61699999999999999</v>
      </c>
      <c r="F5173" s="6">
        <v>0.59</v>
      </c>
      <c r="G5173" s="6">
        <v>0.497</v>
      </c>
      <c r="H5173" s="6">
        <v>12330.5</v>
      </c>
      <c r="I5173" s="6">
        <v>0</v>
      </c>
      <c r="J5173" s="36" t="str">
        <f t="shared" si="80"/>
        <v>Médio</v>
      </c>
      <c r="K5173" s="6">
        <f>IF(OR(B5173="",D5173="",E5173="",F5173="",G5173="",H5173=""),1,0)</f>
        <v>0</v>
      </c>
      <c r="L5173" s="6">
        <f>IF(C5173&lt;Panorama_geral!$B$3,1,0)</f>
        <v>0</v>
      </c>
      <c r="M5173" s="36">
        <f>IF(D5173&gt;Educacao_infantil!$I$3,1,0)</f>
        <v>0</v>
      </c>
      <c r="N5173" s="7">
        <f>IF(I5173&lt;Educacao_infantil!$J$3,1,0)</f>
        <v>1</v>
      </c>
      <c r="O5173" s="22"/>
    </row>
    <row r="5174" spans="1:15" x14ac:dyDescent="0.25">
      <c r="A5174" s="8" t="s">
        <v>4717</v>
      </c>
      <c r="B5174" s="9" t="s">
        <v>111</v>
      </c>
      <c r="C5174" s="9" t="str">
        <f>VLOOKUP(B5174,'De-Para_Estado_Regiao'!$B$3:$C$29,2,0)</f>
        <v>Norte</v>
      </c>
      <c r="D5174" s="9">
        <v>76</v>
      </c>
      <c r="E5174" s="9">
        <v>0.61599999999999999</v>
      </c>
      <c r="F5174" s="9">
        <v>0.58799999999999997</v>
      </c>
      <c r="G5174" s="9">
        <v>0.501</v>
      </c>
      <c r="H5174" s="9">
        <v>13182.06</v>
      </c>
      <c r="I5174" s="6">
        <v>0</v>
      </c>
      <c r="J5174" s="36" t="str">
        <f t="shared" si="80"/>
        <v>Médio</v>
      </c>
      <c r="K5174" s="6">
        <f>IF(OR(B5174="",D5174="",E5174="",F5174="",G5174="",H5174=""),1,0)</f>
        <v>0</v>
      </c>
      <c r="L5174" s="6">
        <f>IF(C5174&lt;Panorama_geral!$B$3,1,0)</f>
        <v>0</v>
      </c>
      <c r="M5174" s="36">
        <f>IF(D5174&gt;Educacao_infantil!$I$3,1,0)</f>
        <v>0</v>
      </c>
      <c r="N5174" s="7">
        <f>IF(I5174&lt;Educacao_infantil!$J$3,1,0)</f>
        <v>1</v>
      </c>
      <c r="O5174" s="22"/>
    </row>
    <row r="5175" spans="1:15" x14ac:dyDescent="0.25">
      <c r="A5175" s="5" t="s">
        <v>4718</v>
      </c>
      <c r="B5175" s="6" t="s">
        <v>33</v>
      </c>
      <c r="C5175" s="9" t="str">
        <f>VLOOKUP(B5175,'De-Para_Estado_Regiao'!$B$3:$C$29,2,0)</f>
        <v>Centro-Oeste</v>
      </c>
      <c r="D5175" s="6">
        <v>100</v>
      </c>
      <c r="E5175" s="6">
        <v>0.7</v>
      </c>
      <c r="F5175" s="6">
        <v>0.68799999999999994</v>
      </c>
      <c r="G5175" s="6">
        <v>0.6</v>
      </c>
      <c r="H5175" s="6">
        <v>12583.33</v>
      </c>
      <c r="I5175" s="6">
        <v>14</v>
      </c>
      <c r="J5175" s="36" t="str">
        <f t="shared" si="80"/>
        <v>Alto</v>
      </c>
      <c r="K5175" s="6">
        <f>IF(OR(B5175="",D5175="",E5175="",F5175="",G5175="",H5175=""),1,0)</f>
        <v>0</v>
      </c>
      <c r="L5175" s="6">
        <f>IF(C5175&lt;Panorama_geral!$B$3,1,0)</f>
        <v>0</v>
      </c>
      <c r="M5175" s="36">
        <f>IF(D5175&gt;Educacao_infantil!$I$3,1,0)</f>
        <v>0</v>
      </c>
      <c r="N5175" s="7">
        <f>IF(I5175&lt;Educacao_infantil!$J$3,1,0)</f>
        <v>0</v>
      </c>
      <c r="O5175" s="22"/>
    </row>
    <row r="5176" spans="1:15" x14ac:dyDescent="0.25">
      <c r="A5176" s="8" t="s">
        <v>4719</v>
      </c>
      <c r="B5176" s="9" t="s">
        <v>14</v>
      </c>
      <c r="C5176" s="9" t="str">
        <f>VLOOKUP(B5176,'De-Para_Estado_Regiao'!$B$3:$C$29,2,0)</f>
        <v>Sul</v>
      </c>
      <c r="D5176" s="9">
        <v>10</v>
      </c>
      <c r="E5176" s="9">
        <v>0.74</v>
      </c>
      <c r="F5176" s="9">
        <v>0.73199999999999998</v>
      </c>
      <c r="G5176" s="9">
        <v>0.622</v>
      </c>
      <c r="H5176" s="9">
        <v>23543.23</v>
      </c>
      <c r="I5176" s="6">
        <v>3</v>
      </c>
      <c r="J5176" s="36" t="str">
        <f t="shared" si="80"/>
        <v>Alto</v>
      </c>
      <c r="K5176" s="6">
        <f>IF(OR(B5176="",D5176="",E5176="",F5176="",G5176="",H5176=""),1,0)</f>
        <v>0</v>
      </c>
      <c r="L5176" s="6">
        <f>IF(C5176&lt;Panorama_geral!$B$3,1,0)</f>
        <v>0</v>
      </c>
      <c r="M5176" s="36">
        <f>IF(D5176&gt;Educacao_infantil!$I$3,1,0)</f>
        <v>0</v>
      </c>
      <c r="N5176" s="7">
        <f>IF(I5176&lt;Educacao_infantil!$J$3,1,0)</f>
        <v>0</v>
      </c>
      <c r="O5176" s="22"/>
    </row>
    <row r="5177" spans="1:15" x14ac:dyDescent="0.25">
      <c r="A5177" s="8" t="s">
        <v>4721</v>
      </c>
      <c r="B5177" s="9" t="s">
        <v>14</v>
      </c>
      <c r="C5177" s="9" t="str">
        <f>VLOOKUP(B5177,'De-Para_Estado_Regiao'!$B$3:$C$29,2,0)</f>
        <v>Sul</v>
      </c>
      <c r="D5177" s="9">
        <v>15</v>
      </c>
      <c r="E5177" s="9">
        <v>0.746</v>
      </c>
      <c r="F5177" s="9">
        <v>0.76500000000000001</v>
      </c>
      <c r="G5177" s="9">
        <v>0.63700000000000001</v>
      </c>
      <c r="H5177" s="9">
        <v>20545.11</v>
      </c>
      <c r="I5177" s="6">
        <v>2</v>
      </c>
      <c r="J5177" s="36" t="str">
        <f t="shared" si="80"/>
        <v>Alto</v>
      </c>
      <c r="K5177" s="6">
        <f>IF(OR(B5177="",D5177="",E5177="",F5177="",G5177="",H5177=""),1,0)</f>
        <v>0</v>
      </c>
      <c r="L5177" s="6">
        <f>IF(C5177&lt;Panorama_geral!$B$3,1,0)</f>
        <v>0</v>
      </c>
      <c r="M5177" s="36">
        <f>IF(D5177&gt;Educacao_infantil!$I$3,1,0)</f>
        <v>0</v>
      </c>
      <c r="N5177" s="7">
        <f>IF(I5177&lt;Educacao_infantil!$J$3,1,0)</f>
        <v>0</v>
      </c>
      <c r="O5177" s="22"/>
    </row>
    <row r="5178" spans="1:15" x14ac:dyDescent="0.25">
      <c r="A5178" s="5" t="s">
        <v>4722</v>
      </c>
      <c r="B5178" s="6" t="s">
        <v>29</v>
      </c>
      <c r="C5178" s="9" t="str">
        <f>VLOOKUP(B5178,'De-Para_Estado_Regiao'!$B$3:$C$29,2,0)</f>
        <v>Centro-Oeste</v>
      </c>
      <c r="D5178" s="6">
        <v>49</v>
      </c>
      <c r="E5178" s="6">
        <v>0.66400000000000003</v>
      </c>
      <c r="F5178" s="6">
        <v>0.63800000000000001</v>
      </c>
      <c r="G5178" s="6">
        <v>0.56000000000000005</v>
      </c>
      <c r="H5178" s="6">
        <v>23576.94</v>
      </c>
      <c r="I5178" s="6">
        <v>1</v>
      </c>
      <c r="J5178" s="36" t="str">
        <f t="shared" si="80"/>
        <v>Médio</v>
      </c>
      <c r="K5178" s="6">
        <f>IF(OR(B5178="",D5178="",E5178="",F5178="",G5178="",H5178=""),1,0)</f>
        <v>0</v>
      </c>
      <c r="L5178" s="6">
        <f>IF(C5178&lt;Panorama_geral!$B$3,1,0)</f>
        <v>0</v>
      </c>
      <c r="M5178" s="36">
        <f>IF(D5178&gt;Educacao_infantil!$I$3,1,0)</f>
        <v>0</v>
      </c>
      <c r="N5178" s="7">
        <f>IF(I5178&lt;Educacao_infantil!$J$3,1,0)</f>
        <v>1</v>
      </c>
      <c r="O5178" s="22"/>
    </row>
    <row r="5179" spans="1:15" x14ac:dyDescent="0.25">
      <c r="A5179" s="8" t="s">
        <v>4723</v>
      </c>
      <c r="B5179" s="9" t="s">
        <v>59</v>
      </c>
      <c r="C5179" s="9" t="str">
        <f>VLOOKUP(B5179,'De-Para_Estado_Regiao'!$B$3:$C$29,2,0)</f>
        <v>Sul</v>
      </c>
      <c r="D5179" s="9">
        <v>18</v>
      </c>
      <c r="E5179" s="9">
        <v>0.72</v>
      </c>
      <c r="F5179" s="9">
        <v>0.68799999999999994</v>
      </c>
      <c r="G5179" s="9">
        <v>0.63300000000000001</v>
      </c>
      <c r="H5179" s="9">
        <v>21364.1</v>
      </c>
      <c r="I5179" s="6">
        <v>1</v>
      </c>
      <c r="J5179" s="36" t="str">
        <f t="shared" si="80"/>
        <v>Alto</v>
      </c>
      <c r="K5179" s="6">
        <f>IF(OR(B5179="",D5179="",E5179="",F5179="",G5179="",H5179=""),1,0)</f>
        <v>0</v>
      </c>
      <c r="L5179" s="6">
        <f>IF(C5179&lt;Panorama_geral!$B$3,1,0)</f>
        <v>0</v>
      </c>
      <c r="M5179" s="36">
        <f>IF(D5179&gt;Educacao_infantil!$I$3,1,0)</f>
        <v>0</v>
      </c>
      <c r="N5179" s="7">
        <f>IF(I5179&lt;Educacao_infantil!$J$3,1,0)</f>
        <v>1</v>
      </c>
      <c r="O5179" s="22"/>
    </row>
    <row r="5180" spans="1:15" x14ac:dyDescent="0.25">
      <c r="A5180" s="5" t="s">
        <v>4724</v>
      </c>
      <c r="B5180" s="6" t="s">
        <v>16</v>
      </c>
      <c r="C5180" s="9" t="str">
        <f>VLOOKUP(B5180,'De-Para_Estado_Regiao'!$B$3:$C$29,2,0)</f>
        <v>Sudeste</v>
      </c>
      <c r="D5180" s="6">
        <v>150</v>
      </c>
      <c r="E5180" s="6">
        <v>0.63</v>
      </c>
      <c r="F5180" s="6">
        <v>0.61</v>
      </c>
      <c r="G5180" s="6">
        <v>0.499</v>
      </c>
      <c r="H5180" s="6">
        <v>8969.23</v>
      </c>
      <c r="I5180" s="6">
        <v>5</v>
      </c>
      <c r="J5180" s="36" t="str">
        <f t="shared" si="80"/>
        <v>Médio</v>
      </c>
      <c r="K5180" s="6">
        <f>IF(OR(B5180="",D5180="",E5180="",F5180="",G5180="",H5180=""),1,0)</f>
        <v>0</v>
      </c>
      <c r="L5180" s="6">
        <f>IF(C5180&lt;Panorama_geral!$B$3,1,0)</f>
        <v>0</v>
      </c>
      <c r="M5180" s="36">
        <f>IF(D5180&gt;Educacao_infantil!$I$3,1,0)</f>
        <v>0</v>
      </c>
      <c r="N5180" s="7">
        <f>IF(I5180&lt;Educacao_infantil!$J$3,1,0)</f>
        <v>0</v>
      </c>
      <c r="O5180" s="22"/>
    </row>
    <row r="5181" spans="1:15" x14ac:dyDescent="0.25">
      <c r="A5181" s="8" t="s">
        <v>4725</v>
      </c>
      <c r="B5181" s="9" t="s">
        <v>16</v>
      </c>
      <c r="C5181" s="9" t="str">
        <f>VLOOKUP(B5181,'De-Para_Estado_Regiao'!$B$3:$C$29,2,0)</f>
        <v>Sudeste</v>
      </c>
      <c r="D5181" s="9">
        <v>61</v>
      </c>
      <c r="E5181" s="9">
        <v>0.65500000000000003</v>
      </c>
      <c r="F5181" s="9">
        <v>0.623</v>
      </c>
      <c r="G5181" s="9">
        <v>0.54600000000000004</v>
      </c>
      <c r="H5181" s="9">
        <v>10388.469999999999</v>
      </c>
      <c r="I5181" s="6">
        <v>1</v>
      </c>
      <c r="J5181" s="36" t="str">
        <f t="shared" si="80"/>
        <v>Médio</v>
      </c>
      <c r="K5181" s="6">
        <f>IF(OR(B5181="",D5181="",E5181="",F5181="",G5181="",H5181=""),1,0)</f>
        <v>0</v>
      </c>
      <c r="L5181" s="6">
        <f>IF(C5181&lt;Panorama_geral!$B$3,1,0)</f>
        <v>0</v>
      </c>
      <c r="M5181" s="36">
        <f>IF(D5181&gt;Educacao_infantil!$I$3,1,0)</f>
        <v>0</v>
      </c>
      <c r="N5181" s="7">
        <f>IF(I5181&lt;Educacao_infantil!$J$3,1,0)</f>
        <v>1</v>
      </c>
      <c r="O5181" s="22"/>
    </row>
    <row r="5182" spans="1:15" x14ac:dyDescent="0.25">
      <c r="A5182" s="5" t="s">
        <v>4726</v>
      </c>
      <c r="B5182" s="6" t="s">
        <v>16</v>
      </c>
      <c r="C5182" s="9" t="str">
        <f>VLOOKUP(B5182,'De-Para_Estado_Regiao'!$B$3:$C$29,2,0)</f>
        <v>Sudeste</v>
      </c>
      <c r="D5182" s="6">
        <v>53</v>
      </c>
      <c r="E5182" s="6">
        <v>0.65200000000000002</v>
      </c>
      <c r="F5182" s="6">
        <v>0.60799999999999998</v>
      </c>
      <c r="G5182" s="6">
        <v>0.55500000000000005</v>
      </c>
      <c r="H5182" s="6">
        <v>15756.02</v>
      </c>
      <c r="I5182" s="6">
        <v>2</v>
      </c>
      <c r="J5182" s="36" t="str">
        <f t="shared" si="80"/>
        <v>Médio</v>
      </c>
      <c r="K5182" s="6">
        <f>IF(OR(B5182="",D5182="",E5182="",F5182="",G5182="",H5182=""),1,0)</f>
        <v>0</v>
      </c>
      <c r="L5182" s="6">
        <f>IF(C5182&lt;Panorama_geral!$B$3,1,0)</f>
        <v>0</v>
      </c>
      <c r="M5182" s="36">
        <f>IF(D5182&gt;Educacao_infantil!$I$3,1,0)</f>
        <v>0</v>
      </c>
      <c r="N5182" s="7">
        <f>IF(I5182&lt;Educacao_infantil!$J$3,1,0)</f>
        <v>0</v>
      </c>
      <c r="O5182" s="22"/>
    </row>
    <row r="5183" spans="1:15" x14ac:dyDescent="0.25">
      <c r="A5183" s="8" t="s">
        <v>4727</v>
      </c>
      <c r="B5183" s="9" t="s">
        <v>16</v>
      </c>
      <c r="C5183" s="9" t="str">
        <f>VLOOKUP(B5183,'De-Para_Estado_Regiao'!$B$3:$C$29,2,0)</f>
        <v>Sudeste</v>
      </c>
      <c r="D5183" s="9">
        <v>112</v>
      </c>
      <c r="E5183" s="9">
        <v>0.625</v>
      </c>
      <c r="F5183" s="9">
        <v>0.58199999999999996</v>
      </c>
      <c r="G5183" s="9">
        <v>0.52300000000000002</v>
      </c>
      <c r="H5183" s="9">
        <v>7934.84</v>
      </c>
      <c r="I5183" s="6">
        <v>2</v>
      </c>
      <c r="J5183" s="36" t="str">
        <f t="shared" si="80"/>
        <v>Médio</v>
      </c>
      <c r="K5183" s="6">
        <f>IF(OR(B5183="",D5183="",E5183="",F5183="",G5183="",H5183=""),1,0)</f>
        <v>0</v>
      </c>
      <c r="L5183" s="6">
        <f>IF(C5183&lt;Panorama_geral!$B$3,1,0)</f>
        <v>0</v>
      </c>
      <c r="M5183" s="36">
        <f>IF(D5183&gt;Educacao_infantil!$I$3,1,0)</f>
        <v>0</v>
      </c>
      <c r="N5183" s="7">
        <f>IF(I5183&lt;Educacao_infantil!$J$3,1,0)</f>
        <v>0</v>
      </c>
      <c r="O5183" s="22"/>
    </row>
    <row r="5184" spans="1:15" x14ac:dyDescent="0.25">
      <c r="A5184" s="8" t="s">
        <v>4730</v>
      </c>
      <c r="B5184" s="9" t="s">
        <v>22</v>
      </c>
      <c r="C5184" s="9" t="str">
        <f>VLOOKUP(B5184,'De-Para_Estado_Regiao'!$B$3:$C$29,2,0)</f>
        <v>Sul</v>
      </c>
      <c r="D5184" s="9">
        <v>57</v>
      </c>
      <c r="E5184" s="9">
        <v>0.68200000000000005</v>
      </c>
      <c r="F5184" s="9">
        <v>0.66900000000000004</v>
      </c>
      <c r="G5184" s="9">
        <v>0.6</v>
      </c>
      <c r="H5184" s="9">
        <v>25825.96</v>
      </c>
      <c r="I5184" s="6">
        <v>2</v>
      </c>
      <c r="J5184" s="36" t="str">
        <f t="shared" si="80"/>
        <v>Médio</v>
      </c>
      <c r="K5184" s="6">
        <f>IF(OR(B5184="",D5184="",E5184="",F5184="",G5184="",H5184=""),1,0)</f>
        <v>0</v>
      </c>
      <c r="L5184" s="6">
        <f>IF(C5184&lt;Panorama_geral!$B$3,1,0)</f>
        <v>0</v>
      </c>
      <c r="M5184" s="36">
        <f>IF(D5184&gt;Educacao_infantil!$I$3,1,0)</f>
        <v>0</v>
      </c>
      <c r="N5184" s="7">
        <f>IF(I5184&lt;Educacao_infantil!$J$3,1,0)</f>
        <v>0</v>
      </c>
      <c r="O5184" s="22"/>
    </row>
    <row r="5185" spans="1:15" x14ac:dyDescent="0.25">
      <c r="A5185" s="5" t="s">
        <v>4731</v>
      </c>
      <c r="B5185" s="6" t="s">
        <v>111</v>
      </c>
      <c r="C5185" s="9" t="str">
        <f>VLOOKUP(B5185,'De-Para_Estado_Regiao'!$B$3:$C$29,2,0)</f>
        <v>Norte</v>
      </c>
      <c r="D5185" s="6">
        <v>299</v>
      </c>
      <c r="E5185" s="6">
        <v>0.60599999999999998</v>
      </c>
      <c r="F5185" s="6">
        <v>0.54600000000000004</v>
      </c>
      <c r="G5185" s="6">
        <v>0.59</v>
      </c>
      <c r="H5185" s="6">
        <v>8045.7</v>
      </c>
      <c r="I5185" s="6">
        <v>0</v>
      </c>
      <c r="J5185" s="36" t="str">
        <f t="shared" si="80"/>
        <v>Médio</v>
      </c>
      <c r="K5185" s="6">
        <f>IF(OR(B5185="",D5185="",E5185="",F5185="",G5185="",H5185=""),1,0)</f>
        <v>0</v>
      </c>
      <c r="L5185" s="6">
        <f>IF(C5185&lt;Panorama_geral!$B$3,1,0)</f>
        <v>0</v>
      </c>
      <c r="M5185" s="36">
        <f>IF(D5185&gt;Educacao_infantil!$I$3,1,0)</f>
        <v>0</v>
      </c>
      <c r="N5185" s="7">
        <f>IF(I5185&lt;Educacao_infantil!$J$3,1,0)</f>
        <v>1</v>
      </c>
      <c r="O5185" s="22"/>
    </row>
    <row r="5186" spans="1:15" x14ac:dyDescent="0.25">
      <c r="A5186" s="8" t="s">
        <v>4732</v>
      </c>
      <c r="B5186" s="9" t="s">
        <v>59</v>
      </c>
      <c r="C5186" s="9" t="str">
        <f>VLOOKUP(B5186,'De-Para_Estado_Regiao'!$B$3:$C$29,2,0)</f>
        <v>Sul</v>
      </c>
      <c r="D5186" s="9">
        <v>17</v>
      </c>
      <c r="E5186" s="9">
        <v>0.71799999999999997</v>
      </c>
      <c r="F5186" s="9">
        <v>0.70499999999999996</v>
      </c>
      <c r="G5186" s="9">
        <v>0.62</v>
      </c>
      <c r="H5186" s="9">
        <v>22516.65</v>
      </c>
      <c r="I5186" s="6">
        <v>1</v>
      </c>
      <c r="J5186" s="36" t="str">
        <f t="shared" si="80"/>
        <v>Alto</v>
      </c>
      <c r="K5186" s="6">
        <f>IF(OR(B5186="",D5186="",E5186="",F5186="",G5186="",H5186=""),1,0)</f>
        <v>0</v>
      </c>
      <c r="L5186" s="6">
        <f>IF(C5186&lt;Panorama_geral!$B$3,1,0)</f>
        <v>0</v>
      </c>
      <c r="M5186" s="36">
        <f>IF(D5186&gt;Educacao_infantil!$I$3,1,0)</f>
        <v>0</v>
      </c>
      <c r="N5186" s="7">
        <f>IF(I5186&lt;Educacao_infantil!$J$3,1,0)</f>
        <v>1</v>
      </c>
      <c r="O5186" s="22"/>
    </row>
    <row r="5187" spans="1:15" x14ac:dyDescent="0.25">
      <c r="A5187" s="8" t="s">
        <v>4734</v>
      </c>
      <c r="B5187" s="9" t="s">
        <v>16</v>
      </c>
      <c r="C5187" s="9" t="str">
        <f>VLOOKUP(B5187,'De-Para_Estado_Regiao'!$B$3:$C$29,2,0)</f>
        <v>Sudeste</v>
      </c>
      <c r="D5187" s="9">
        <v>111</v>
      </c>
      <c r="E5187" s="9">
        <v>0.62</v>
      </c>
      <c r="F5187" s="9">
        <v>0.58899999999999997</v>
      </c>
      <c r="G5187" s="9">
        <v>0.51</v>
      </c>
      <c r="H5187" s="9">
        <v>10414.219999999999</v>
      </c>
      <c r="I5187" s="6">
        <v>1</v>
      </c>
      <c r="J5187" s="36" t="str">
        <f t="shared" si="80"/>
        <v>Médio</v>
      </c>
      <c r="K5187" s="6">
        <f>IF(OR(B5187="",D5187="",E5187="",F5187="",G5187="",H5187=""),1,0)</f>
        <v>0</v>
      </c>
      <c r="L5187" s="6">
        <f>IF(C5187&lt;Panorama_geral!$B$3,1,0)</f>
        <v>0</v>
      </c>
      <c r="M5187" s="36">
        <f>IF(D5187&gt;Educacao_infantil!$I$3,1,0)</f>
        <v>0</v>
      </c>
      <c r="N5187" s="7">
        <f>IF(I5187&lt;Educacao_infantil!$J$3,1,0)</f>
        <v>1</v>
      </c>
      <c r="O5187" s="22"/>
    </row>
    <row r="5188" spans="1:15" x14ac:dyDescent="0.25">
      <c r="A5188" s="5" t="s">
        <v>4735</v>
      </c>
      <c r="B5188" s="6" t="s">
        <v>7</v>
      </c>
      <c r="C5188" s="9" t="str">
        <f>VLOOKUP(B5188,'De-Para_Estado_Regiao'!$B$3:$C$29,2,0)</f>
        <v>Sudeste</v>
      </c>
      <c r="D5188" s="6">
        <v>85</v>
      </c>
      <c r="E5188" s="6">
        <v>0.68</v>
      </c>
      <c r="F5188" s="6">
        <v>0.627</v>
      </c>
      <c r="G5188" s="6">
        <v>0.63700000000000001</v>
      </c>
      <c r="H5188" s="6">
        <v>10752.82</v>
      </c>
      <c r="I5188" s="6">
        <v>0</v>
      </c>
      <c r="J5188" s="36" t="str">
        <f t="shared" si="80"/>
        <v>Médio</v>
      </c>
      <c r="K5188" s="6">
        <f>IF(OR(B5188="",D5188="",E5188="",F5188="",G5188="",H5188=""),1,0)</f>
        <v>0</v>
      </c>
      <c r="L5188" s="6">
        <f>IF(C5188&lt;Panorama_geral!$B$3,1,0)</f>
        <v>0</v>
      </c>
      <c r="M5188" s="36">
        <f>IF(D5188&gt;Educacao_infantil!$I$3,1,0)</f>
        <v>0</v>
      </c>
      <c r="N5188" s="7">
        <f>IF(I5188&lt;Educacao_infantil!$J$3,1,0)</f>
        <v>1</v>
      </c>
      <c r="O5188" s="22"/>
    </row>
    <row r="5189" spans="1:15" x14ac:dyDescent="0.25">
      <c r="A5189" s="8" t="s">
        <v>4736</v>
      </c>
      <c r="B5189" s="9" t="s">
        <v>33</v>
      </c>
      <c r="C5189" s="9" t="str">
        <f>VLOOKUP(B5189,'De-Para_Estado_Regiao'!$B$3:$C$29,2,0)</f>
        <v>Centro-Oeste</v>
      </c>
      <c r="D5189" s="9">
        <v>71</v>
      </c>
      <c r="E5189" s="9">
        <v>0.68</v>
      </c>
      <c r="F5189" s="9">
        <v>0.64700000000000002</v>
      </c>
      <c r="G5189" s="9">
        <v>0.60399999999999998</v>
      </c>
      <c r="H5189" s="9">
        <v>15139.76</v>
      </c>
      <c r="I5189" s="6">
        <v>1</v>
      </c>
      <c r="J5189" s="36" t="str">
        <f t="shared" si="80"/>
        <v>Médio</v>
      </c>
      <c r="K5189" s="6">
        <f>IF(OR(B5189="",D5189="",E5189="",F5189="",G5189="",H5189=""),1,0)</f>
        <v>0</v>
      </c>
      <c r="L5189" s="6">
        <f>IF(C5189&lt;Panorama_geral!$B$3,1,0)</f>
        <v>0</v>
      </c>
      <c r="M5189" s="36">
        <f>IF(D5189&gt;Educacao_infantil!$I$3,1,0)</f>
        <v>0</v>
      </c>
      <c r="N5189" s="7">
        <f>IF(I5189&lt;Educacao_infantil!$J$3,1,0)</f>
        <v>1</v>
      </c>
      <c r="O5189" s="22"/>
    </row>
    <row r="5190" spans="1:15" x14ac:dyDescent="0.25">
      <c r="A5190" s="5" t="s">
        <v>4739</v>
      </c>
      <c r="B5190" s="6" t="s">
        <v>33</v>
      </c>
      <c r="C5190" s="9" t="str">
        <f>VLOOKUP(B5190,'De-Para_Estado_Regiao'!$B$3:$C$29,2,0)</f>
        <v>Centro-Oeste</v>
      </c>
      <c r="D5190" s="6">
        <v>62</v>
      </c>
      <c r="E5190" s="6">
        <v>0.69299999999999995</v>
      </c>
      <c r="F5190" s="6">
        <v>0.66800000000000004</v>
      </c>
      <c r="G5190" s="6">
        <v>0.59699999999999998</v>
      </c>
      <c r="H5190" s="6">
        <v>17277.84</v>
      </c>
      <c r="I5190" s="6">
        <v>0</v>
      </c>
      <c r="J5190" s="36" t="str">
        <f t="shared" ref="J5190:J5253" si="81">IF(E5190&lt;0.55,"Baixo", IF(E5190&lt;0.7,"Médio", IF(E5190&lt;0.8,"Alto","Muito Alto")))</f>
        <v>Médio</v>
      </c>
      <c r="K5190" s="6">
        <f>IF(OR(B5190="",D5190="",E5190="",F5190="",G5190="",H5190=""),1,0)</f>
        <v>0</v>
      </c>
      <c r="L5190" s="6">
        <f>IF(C5190&lt;Panorama_geral!$B$3,1,0)</f>
        <v>0</v>
      </c>
      <c r="M5190" s="36">
        <f>IF(D5190&gt;Educacao_infantil!$I$3,1,0)</f>
        <v>0</v>
      </c>
      <c r="N5190" s="7">
        <f>IF(I5190&lt;Educacao_infantil!$J$3,1,0)</f>
        <v>1</v>
      </c>
      <c r="O5190" s="22"/>
    </row>
    <row r="5191" spans="1:15" x14ac:dyDescent="0.25">
      <c r="A5191" s="8" t="s">
        <v>4740</v>
      </c>
      <c r="B5191" s="9" t="s">
        <v>16</v>
      </c>
      <c r="C5191" s="9" t="str">
        <f>VLOOKUP(B5191,'De-Para_Estado_Regiao'!$B$3:$C$29,2,0)</f>
        <v>Sudeste</v>
      </c>
      <c r="D5191" s="9">
        <v>114</v>
      </c>
      <c r="E5191" s="9">
        <v>0.64700000000000002</v>
      </c>
      <c r="F5191" s="9">
        <v>0.60799999999999998</v>
      </c>
      <c r="G5191" s="9">
        <v>0.55700000000000005</v>
      </c>
      <c r="H5191" s="9">
        <v>9162.57</v>
      </c>
      <c r="I5191" s="6">
        <v>1</v>
      </c>
      <c r="J5191" s="36" t="str">
        <f t="shared" si="81"/>
        <v>Médio</v>
      </c>
      <c r="K5191" s="6">
        <f>IF(OR(B5191="",D5191="",E5191="",F5191="",G5191="",H5191=""),1,0)</f>
        <v>0</v>
      </c>
      <c r="L5191" s="6">
        <f>IF(C5191&lt;Panorama_geral!$B$3,1,0)</f>
        <v>0</v>
      </c>
      <c r="M5191" s="36">
        <f>IF(D5191&gt;Educacao_infantil!$I$3,1,0)</f>
        <v>0</v>
      </c>
      <c r="N5191" s="7">
        <f>IF(I5191&lt;Educacao_infantil!$J$3,1,0)</f>
        <v>1</v>
      </c>
      <c r="O5191" s="22"/>
    </row>
    <row r="5192" spans="1:15" x14ac:dyDescent="0.25">
      <c r="A5192" s="5" t="s">
        <v>4741</v>
      </c>
      <c r="B5192" s="6" t="s">
        <v>7</v>
      </c>
      <c r="C5192" s="9" t="str">
        <f>VLOOKUP(B5192,'De-Para_Estado_Regiao'!$B$3:$C$29,2,0)</f>
        <v>Sudeste</v>
      </c>
      <c r="D5192" s="6">
        <v>79</v>
      </c>
      <c r="E5192" s="6">
        <v>0.72</v>
      </c>
      <c r="F5192" s="6">
        <v>0.67500000000000004</v>
      </c>
      <c r="G5192" s="6">
        <v>0.68600000000000005</v>
      </c>
      <c r="H5192" s="6">
        <v>13641.75</v>
      </c>
      <c r="I5192" s="6">
        <v>1</v>
      </c>
      <c r="J5192" s="36" t="str">
        <f t="shared" si="81"/>
        <v>Alto</v>
      </c>
      <c r="K5192" s="6">
        <f>IF(OR(B5192="",D5192="",E5192="",F5192="",G5192="",H5192=""),1,0)</f>
        <v>0</v>
      </c>
      <c r="L5192" s="6">
        <f>IF(C5192&lt;Panorama_geral!$B$3,1,0)</f>
        <v>0</v>
      </c>
      <c r="M5192" s="36">
        <f>IF(D5192&gt;Educacao_infantil!$I$3,1,0)</f>
        <v>0</v>
      </c>
      <c r="N5192" s="7">
        <f>IF(I5192&lt;Educacao_infantil!$J$3,1,0)</f>
        <v>1</v>
      </c>
      <c r="O5192" s="22"/>
    </row>
    <row r="5193" spans="1:15" x14ac:dyDescent="0.25">
      <c r="A5193" s="8" t="s">
        <v>4742</v>
      </c>
      <c r="B5193" s="9" t="s">
        <v>7</v>
      </c>
      <c r="C5193" s="9" t="str">
        <f>VLOOKUP(B5193,'De-Para_Estado_Regiao'!$B$3:$C$29,2,0)</f>
        <v>Sudeste</v>
      </c>
      <c r="D5193" s="9">
        <v>53</v>
      </c>
      <c r="E5193" s="9">
        <v>0.72699999999999998</v>
      </c>
      <c r="F5193" s="9">
        <v>0.66800000000000004</v>
      </c>
      <c r="G5193" s="9">
        <v>0.72299999999999998</v>
      </c>
      <c r="H5193" s="9">
        <v>22168.400000000001</v>
      </c>
      <c r="I5193" s="6">
        <v>1</v>
      </c>
      <c r="J5193" s="36" t="str">
        <f t="shared" si="81"/>
        <v>Alto</v>
      </c>
      <c r="K5193" s="6">
        <f>IF(OR(B5193="",D5193="",E5193="",F5193="",G5193="",H5193=""),1,0)</f>
        <v>0</v>
      </c>
      <c r="L5193" s="6">
        <f>IF(C5193&lt;Panorama_geral!$B$3,1,0)</f>
        <v>0</v>
      </c>
      <c r="M5193" s="36">
        <f>IF(D5193&gt;Educacao_infantil!$I$3,1,0)</f>
        <v>0</v>
      </c>
      <c r="N5193" s="7">
        <f>IF(I5193&lt;Educacao_infantil!$J$3,1,0)</f>
        <v>1</v>
      </c>
      <c r="O5193" s="22"/>
    </row>
    <row r="5194" spans="1:15" x14ac:dyDescent="0.25">
      <c r="A5194" s="5" t="s">
        <v>4743</v>
      </c>
      <c r="B5194" s="6" t="s">
        <v>72</v>
      </c>
      <c r="C5194" s="9" t="str">
        <f>VLOOKUP(B5194,'De-Para_Estado_Regiao'!$B$3:$C$29,2,0)</f>
        <v>Nordeste</v>
      </c>
      <c r="D5194" s="6">
        <v>234</v>
      </c>
      <c r="E5194" s="6">
        <v>0.60399999999999998</v>
      </c>
      <c r="F5194" s="6">
        <v>0.56100000000000005</v>
      </c>
      <c r="G5194" s="6">
        <v>0.51900000000000002</v>
      </c>
      <c r="H5194" s="6">
        <v>7809.01</v>
      </c>
      <c r="I5194" s="6">
        <v>0</v>
      </c>
      <c r="J5194" s="36" t="str">
        <f t="shared" si="81"/>
        <v>Médio</v>
      </c>
      <c r="K5194" s="6">
        <f>IF(OR(B5194="",D5194="",E5194="",F5194="",G5194="",H5194=""),1,0)</f>
        <v>0</v>
      </c>
      <c r="L5194" s="6">
        <f>IF(C5194&lt;Panorama_geral!$B$3,1,0)</f>
        <v>0</v>
      </c>
      <c r="M5194" s="36">
        <f>IF(D5194&gt;Educacao_infantil!$I$3,1,0)</f>
        <v>0</v>
      </c>
      <c r="N5194" s="7">
        <f>IF(I5194&lt;Educacao_infantil!$J$3,1,0)</f>
        <v>1</v>
      </c>
      <c r="O5194" s="22"/>
    </row>
    <row r="5195" spans="1:15" x14ac:dyDescent="0.25">
      <c r="A5195" s="5" t="s">
        <v>4746</v>
      </c>
      <c r="B5195" s="6" t="s">
        <v>16</v>
      </c>
      <c r="C5195" s="9" t="str">
        <f>VLOOKUP(B5195,'De-Para_Estado_Regiao'!$B$3:$C$29,2,0)</f>
        <v>Sudeste</v>
      </c>
      <c r="D5195" s="6">
        <v>133</v>
      </c>
      <c r="E5195" s="6">
        <v>0.625</v>
      </c>
      <c r="F5195" s="6">
        <v>0.60599999999999998</v>
      </c>
      <c r="G5195" s="6">
        <v>0.504</v>
      </c>
      <c r="H5195" s="6">
        <v>8082.58</v>
      </c>
      <c r="I5195" s="6">
        <v>5</v>
      </c>
      <c r="J5195" s="36" t="str">
        <f t="shared" si="81"/>
        <v>Médio</v>
      </c>
      <c r="K5195" s="6">
        <f>IF(OR(B5195="",D5195="",E5195="",F5195="",G5195="",H5195=""),1,0)</f>
        <v>0</v>
      </c>
      <c r="L5195" s="6">
        <f>IF(C5195&lt;Panorama_geral!$B$3,1,0)</f>
        <v>0</v>
      </c>
      <c r="M5195" s="36">
        <f>IF(D5195&gt;Educacao_infantil!$I$3,1,0)</f>
        <v>0</v>
      </c>
      <c r="N5195" s="7">
        <f>IF(I5195&lt;Educacao_infantil!$J$3,1,0)</f>
        <v>0</v>
      </c>
      <c r="O5195" s="22"/>
    </row>
    <row r="5196" spans="1:15" x14ac:dyDescent="0.25">
      <c r="A5196" s="8" t="s">
        <v>4747</v>
      </c>
      <c r="B5196" s="9" t="s">
        <v>33</v>
      </c>
      <c r="C5196" s="9" t="str">
        <f>VLOOKUP(B5196,'De-Para_Estado_Regiao'!$B$3:$C$29,2,0)</f>
        <v>Centro-Oeste</v>
      </c>
      <c r="D5196" s="9">
        <v>133</v>
      </c>
      <c r="E5196" s="9">
        <v>0.65500000000000003</v>
      </c>
      <c r="F5196" s="9">
        <v>0.64200000000000002</v>
      </c>
      <c r="G5196" s="9">
        <v>0.54</v>
      </c>
      <c r="H5196" s="9">
        <v>11949.17</v>
      </c>
      <c r="I5196" s="6">
        <v>1</v>
      </c>
      <c r="J5196" s="36" t="str">
        <f t="shared" si="81"/>
        <v>Médio</v>
      </c>
      <c r="K5196" s="6">
        <f>IF(OR(B5196="",D5196="",E5196="",F5196="",G5196="",H5196=""),1,0)</f>
        <v>0</v>
      </c>
      <c r="L5196" s="6">
        <f>IF(C5196&lt;Panorama_geral!$B$3,1,0)</f>
        <v>0</v>
      </c>
      <c r="M5196" s="36">
        <f>IF(D5196&gt;Educacao_infantil!$I$3,1,0)</f>
        <v>0</v>
      </c>
      <c r="N5196" s="7">
        <f>IF(I5196&lt;Educacao_infantil!$J$3,1,0)</f>
        <v>1</v>
      </c>
      <c r="O5196" s="22"/>
    </row>
    <row r="5197" spans="1:15" x14ac:dyDescent="0.25">
      <c r="A5197" s="5" t="s">
        <v>4748</v>
      </c>
      <c r="B5197" s="6" t="s">
        <v>111</v>
      </c>
      <c r="C5197" s="9" t="str">
        <f>VLOOKUP(B5197,'De-Para_Estado_Regiao'!$B$3:$C$29,2,0)</f>
        <v>Norte</v>
      </c>
      <c r="D5197" s="6">
        <v>158</v>
      </c>
      <c r="E5197" s="6">
        <v>0.63900000000000001</v>
      </c>
      <c r="F5197" s="6">
        <v>0.59299999999999997</v>
      </c>
      <c r="G5197" s="6">
        <v>0.60499999999999998</v>
      </c>
      <c r="H5197" s="6">
        <v>11787.98</v>
      </c>
      <c r="I5197" s="6">
        <v>0</v>
      </c>
      <c r="J5197" s="36" t="str">
        <f t="shared" si="81"/>
        <v>Médio</v>
      </c>
      <c r="K5197" s="6">
        <f>IF(OR(B5197="",D5197="",E5197="",F5197="",G5197="",H5197=""),1,0)</f>
        <v>0</v>
      </c>
      <c r="L5197" s="6">
        <f>IF(C5197&lt;Panorama_geral!$B$3,1,0)</f>
        <v>0</v>
      </c>
      <c r="M5197" s="36">
        <f>IF(D5197&gt;Educacao_infantil!$I$3,1,0)</f>
        <v>0</v>
      </c>
      <c r="N5197" s="7">
        <f>IF(I5197&lt;Educacao_infantil!$J$3,1,0)</f>
        <v>1</v>
      </c>
      <c r="O5197" s="22"/>
    </row>
    <row r="5198" spans="1:15" x14ac:dyDescent="0.25">
      <c r="A5198" s="8" t="s">
        <v>4749</v>
      </c>
      <c r="B5198" s="9" t="s">
        <v>29</v>
      </c>
      <c r="C5198" s="9" t="str">
        <f>VLOOKUP(B5198,'De-Para_Estado_Regiao'!$B$3:$C$29,2,0)</f>
        <v>Centro-Oeste</v>
      </c>
      <c r="D5198" s="9">
        <v>90</v>
      </c>
      <c r="E5198" s="9">
        <v>0.65300000000000002</v>
      </c>
      <c r="F5198" s="9">
        <v>0.64</v>
      </c>
      <c r="G5198" s="9">
        <v>0.52600000000000002</v>
      </c>
      <c r="H5198" s="9">
        <v>14481.12</v>
      </c>
      <c r="I5198" s="6">
        <v>1</v>
      </c>
      <c r="J5198" s="36" t="str">
        <f t="shared" si="81"/>
        <v>Médio</v>
      </c>
      <c r="K5198" s="6">
        <f>IF(OR(B5198="",D5198="",E5198="",F5198="",G5198="",H5198=""),1,0)</f>
        <v>0</v>
      </c>
      <c r="L5198" s="6">
        <f>IF(C5198&lt;Panorama_geral!$B$3,1,0)</f>
        <v>0</v>
      </c>
      <c r="M5198" s="36">
        <f>IF(D5198&gt;Educacao_infantil!$I$3,1,0)</f>
        <v>0</v>
      </c>
      <c r="N5198" s="7">
        <f>IF(I5198&lt;Educacao_infantil!$J$3,1,0)</f>
        <v>1</v>
      </c>
      <c r="O5198" s="22"/>
    </row>
    <row r="5199" spans="1:15" x14ac:dyDescent="0.25">
      <c r="A5199" s="5" t="s">
        <v>4750</v>
      </c>
      <c r="B5199" s="6" t="s">
        <v>72</v>
      </c>
      <c r="C5199" s="9" t="str">
        <f>VLOOKUP(B5199,'De-Para_Estado_Regiao'!$B$3:$C$29,2,0)</f>
        <v>Nordeste</v>
      </c>
      <c r="D5199" s="6">
        <v>149</v>
      </c>
      <c r="E5199" s="6">
        <v>0.65</v>
      </c>
      <c r="F5199" s="6">
        <v>0.624</v>
      </c>
      <c r="G5199" s="6">
        <v>0.55100000000000005</v>
      </c>
      <c r="H5199" s="6">
        <v>8867.77</v>
      </c>
      <c r="I5199" s="6">
        <v>6</v>
      </c>
      <c r="J5199" s="36" t="str">
        <f t="shared" si="81"/>
        <v>Médio</v>
      </c>
      <c r="K5199" s="6">
        <f>IF(OR(B5199="",D5199="",E5199="",F5199="",G5199="",H5199=""),1,0)</f>
        <v>0</v>
      </c>
      <c r="L5199" s="6">
        <f>IF(C5199&lt;Panorama_geral!$B$3,1,0)</f>
        <v>0</v>
      </c>
      <c r="M5199" s="36">
        <f>IF(D5199&gt;Educacao_infantil!$I$3,1,0)</f>
        <v>0</v>
      </c>
      <c r="N5199" s="7">
        <f>IF(I5199&lt;Educacao_infantil!$J$3,1,0)</f>
        <v>0</v>
      </c>
      <c r="O5199" s="22"/>
    </row>
    <row r="5200" spans="1:15" x14ac:dyDescent="0.25">
      <c r="A5200" s="8" t="s">
        <v>4751</v>
      </c>
      <c r="B5200" s="9" t="s">
        <v>111</v>
      </c>
      <c r="C5200" s="9" t="str">
        <f>VLOOKUP(B5200,'De-Para_Estado_Regiao'!$B$3:$C$29,2,0)</f>
        <v>Norte</v>
      </c>
      <c r="D5200" s="9">
        <v>76</v>
      </c>
      <c r="E5200" s="9">
        <v>0.66700000000000004</v>
      </c>
      <c r="F5200" s="9">
        <v>0.623</v>
      </c>
      <c r="G5200" s="9">
        <v>0.59899999999999998</v>
      </c>
      <c r="H5200" s="9">
        <v>18300.43</v>
      </c>
      <c r="I5200" s="6">
        <v>1</v>
      </c>
      <c r="J5200" s="36" t="str">
        <f t="shared" si="81"/>
        <v>Médio</v>
      </c>
      <c r="K5200" s="6">
        <f>IF(OR(B5200="",D5200="",E5200="",F5200="",G5200="",H5200=""),1,0)</f>
        <v>0</v>
      </c>
      <c r="L5200" s="6">
        <f>IF(C5200&lt;Panorama_geral!$B$3,1,0)</f>
        <v>0</v>
      </c>
      <c r="M5200" s="36">
        <f>IF(D5200&gt;Educacao_infantil!$I$3,1,0)</f>
        <v>0</v>
      </c>
      <c r="N5200" s="7">
        <f>IF(I5200&lt;Educacao_infantil!$J$3,1,0)</f>
        <v>1</v>
      </c>
      <c r="O5200" s="22"/>
    </row>
    <row r="5201" spans="1:15" x14ac:dyDescent="0.25">
      <c r="A5201" s="5" t="s">
        <v>4752</v>
      </c>
      <c r="B5201" s="6" t="s">
        <v>16</v>
      </c>
      <c r="C5201" s="9" t="str">
        <f>VLOOKUP(B5201,'De-Para_Estado_Regiao'!$B$3:$C$29,2,0)</f>
        <v>Sudeste</v>
      </c>
      <c r="D5201" s="6">
        <v>80</v>
      </c>
      <c r="E5201" s="6">
        <v>0.63200000000000001</v>
      </c>
      <c r="F5201" s="6">
        <v>0.59699999999999998</v>
      </c>
      <c r="G5201" s="6">
        <v>0.55300000000000005</v>
      </c>
      <c r="H5201" s="6">
        <v>7562.63</v>
      </c>
      <c r="I5201" s="6">
        <v>3</v>
      </c>
      <c r="J5201" s="36" t="str">
        <f t="shared" si="81"/>
        <v>Médio</v>
      </c>
      <c r="K5201" s="6">
        <f>IF(OR(B5201="",D5201="",E5201="",F5201="",G5201="",H5201=""),1,0)</f>
        <v>0</v>
      </c>
      <c r="L5201" s="6">
        <f>IF(C5201&lt;Panorama_geral!$B$3,1,0)</f>
        <v>0</v>
      </c>
      <c r="M5201" s="36">
        <f>IF(D5201&gt;Educacao_infantil!$I$3,1,0)</f>
        <v>0</v>
      </c>
      <c r="N5201" s="7">
        <f>IF(I5201&lt;Educacao_infantil!$J$3,1,0)</f>
        <v>0</v>
      </c>
      <c r="O5201" s="22"/>
    </row>
    <row r="5202" spans="1:15" x14ac:dyDescent="0.25">
      <c r="A5202" s="8" t="s">
        <v>4753</v>
      </c>
      <c r="B5202" s="9" t="s">
        <v>14</v>
      </c>
      <c r="C5202" s="9" t="str">
        <f>VLOOKUP(B5202,'De-Para_Estado_Regiao'!$B$3:$C$29,2,0)</f>
        <v>Sul</v>
      </c>
      <c r="D5202" s="9">
        <v>7</v>
      </c>
      <c r="E5202" s="9">
        <v>0.72699999999999998</v>
      </c>
      <c r="F5202" s="9">
        <v>0.76600000000000001</v>
      </c>
      <c r="G5202" s="9">
        <v>0.6</v>
      </c>
      <c r="H5202" s="9">
        <v>20203.53</v>
      </c>
      <c r="I5202" s="6">
        <v>2</v>
      </c>
      <c r="J5202" s="36" t="str">
        <f t="shared" si="81"/>
        <v>Alto</v>
      </c>
      <c r="K5202" s="6">
        <f>IF(OR(B5202="",D5202="",E5202="",F5202="",G5202="",H5202=""),1,0)</f>
        <v>0</v>
      </c>
      <c r="L5202" s="6">
        <f>IF(C5202&lt;Panorama_geral!$B$3,1,0)</f>
        <v>0</v>
      </c>
      <c r="M5202" s="36">
        <f>IF(D5202&gt;Educacao_infantil!$I$3,1,0)</f>
        <v>0</v>
      </c>
      <c r="N5202" s="7">
        <f>IF(I5202&lt;Educacao_infantil!$J$3,1,0)</f>
        <v>0</v>
      </c>
      <c r="O5202" s="22"/>
    </row>
    <row r="5203" spans="1:15" x14ac:dyDescent="0.25">
      <c r="A5203" s="5" t="s">
        <v>4756</v>
      </c>
      <c r="B5203" s="6" t="s">
        <v>16</v>
      </c>
      <c r="C5203" s="9" t="str">
        <f>VLOOKUP(B5203,'De-Para_Estado_Regiao'!$B$3:$C$29,2,0)</f>
        <v>Sudeste</v>
      </c>
      <c r="D5203" s="6">
        <v>68</v>
      </c>
      <c r="E5203" s="6">
        <v>0.63100000000000001</v>
      </c>
      <c r="F5203" s="6">
        <v>0.61799999999999999</v>
      </c>
      <c r="G5203" s="6">
        <v>0.503</v>
      </c>
      <c r="H5203" s="6">
        <v>11549.4</v>
      </c>
      <c r="I5203" s="6">
        <v>1</v>
      </c>
      <c r="J5203" s="36" t="str">
        <f t="shared" si="81"/>
        <v>Médio</v>
      </c>
      <c r="K5203" s="6">
        <f>IF(OR(B5203="",D5203="",E5203="",F5203="",G5203="",H5203=""),1,0)</f>
        <v>0</v>
      </c>
      <c r="L5203" s="6">
        <f>IF(C5203&lt;Panorama_geral!$B$3,1,0)</f>
        <v>0</v>
      </c>
      <c r="M5203" s="36">
        <f>IF(D5203&gt;Educacao_infantil!$I$3,1,0)</f>
        <v>0</v>
      </c>
      <c r="N5203" s="7">
        <f>IF(I5203&lt;Educacao_infantil!$J$3,1,0)</f>
        <v>1</v>
      </c>
      <c r="O5203" s="22"/>
    </row>
    <row r="5204" spans="1:15" x14ac:dyDescent="0.25">
      <c r="A5204" s="8" t="s">
        <v>4757</v>
      </c>
      <c r="B5204" s="9" t="s">
        <v>111</v>
      </c>
      <c r="C5204" s="9" t="str">
        <f>VLOOKUP(B5204,'De-Para_Estado_Regiao'!$B$3:$C$29,2,0)</f>
        <v>Norte</v>
      </c>
      <c r="D5204" s="9">
        <v>131</v>
      </c>
      <c r="E5204" s="9">
        <v>0.64</v>
      </c>
      <c r="F5204" s="9">
        <v>0.621</v>
      </c>
      <c r="G5204" s="9">
        <v>0.52100000000000002</v>
      </c>
      <c r="H5204" s="9">
        <v>13806.71</v>
      </c>
      <c r="I5204" s="6">
        <v>0</v>
      </c>
      <c r="J5204" s="36" t="str">
        <f t="shared" si="81"/>
        <v>Médio</v>
      </c>
      <c r="K5204" s="6">
        <f>IF(OR(B5204="",D5204="",E5204="",F5204="",G5204="",H5204=""),1,0)</f>
        <v>0</v>
      </c>
      <c r="L5204" s="6">
        <f>IF(C5204&lt;Panorama_geral!$B$3,1,0)</f>
        <v>0</v>
      </c>
      <c r="M5204" s="36">
        <f>IF(D5204&gt;Educacao_infantil!$I$3,1,0)</f>
        <v>0</v>
      </c>
      <c r="N5204" s="7">
        <f>IF(I5204&lt;Educacao_infantil!$J$3,1,0)</f>
        <v>1</v>
      </c>
      <c r="O5204" s="22"/>
    </row>
    <row r="5205" spans="1:15" x14ac:dyDescent="0.25">
      <c r="A5205" s="5" t="s">
        <v>4759</v>
      </c>
      <c r="B5205" s="6" t="s">
        <v>16</v>
      </c>
      <c r="C5205" s="9" t="str">
        <f>VLOOKUP(B5205,'De-Para_Estado_Regiao'!$B$3:$C$29,2,0)</f>
        <v>Sudeste</v>
      </c>
      <c r="D5205" s="6">
        <v>114</v>
      </c>
      <c r="E5205" s="6">
        <v>0.63200000000000001</v>
      </c>
      <c r="F5205" s="6">
        <v>0.59599999999999997</v>
      </c>
      <c r="G5205" s="6">
        <v>0.52500000000000002</v>
      </c>
      <c r="H5205" s="6">
        <v>11604.25</v>
      </c>
      <c r="I5205" s="6">
        <v>0</v>
      </c>
      <c r="J5205" s="36" t="str">
        <f t="shared" si="81"/>
        <v>Médio</v>
      </c>
      <c r="K5205" s="6">
        <f>IF(OR(B5205="",D5205="",E5205="",F5205="",G5205="",H5205=""),1,0)</f>
        <v>0</v>
      </c>
      <c r="L5205" s="6">
        <f>IF(C5205&lt;Panorama_geral!$B$3,1,0)</f>
        <v>0</v>
      </c>
      <c r="M5205" s="36">
        <f>IF(D5205&gt;Educacao_infantil!$I$3,1,0)</f>
        <v>0</v>
      </c>
      <c r="N5205" s="7">
        <f>IF(I5205&lt;Educacao_infantil!$J$3,1,0)</f>
        <v>1</v>
      </c>
      <c r="O5205" s="22"/>
    </row>
    <row r="5206" spans="1:15" x14ac:dyDescent="0.25">
      <c r="A5206" s="8" t="s">
        <v>4762</v>
      </c>
      <c r="B5206" s="9" t="s">
        <v>59</v>
      </c>
      <c r="C5206" s="9" t="str">
        <f>VLOOKUP(B5206,'De-Para_Estado_Regiao'!$B$3:$C$29,2,0)</f>
        <v>Sul</v>
      </c>
      <c r="D5206" s="9">
        <v>22</v>
      </c>
      <c r="E5206" s="9">
        <v>0.71</v>
      </c>
      <c r="F5206" s="9">
        <v>0.73299999999999998</v>
      </c>
      <c r="G5206" s="9">
        <v>0.61499999999999999</v>
      </c>
      <c r="H5206" s="9">
        <v>18675.080000000002</v>
      </c>
      <c r="I5206" s="6">
        <v>1</v>
      </c>
      <c r="J5206" s="36" t="str">
        <f t="shared" si="81"/>
        <v>Alto</v>
      </c>
      <c r="K5206" s="6">
        <f>IF(OR(B5206="",D5206="",E5206="",F5206="",G5206="",H5206=""),1,0)</f>
        <v>0</v>
      </c>
      <c r="L5206" s="6">
        <f>IF(C5206&lt;Panorama_geral!$B$3,1,0)</f>
        <v>0</v>
      </c>
      <c r="M5206" s="36">
        <f>IF(D5206&gt;Educacao_infantil!$I$3,1,0)</f>
        <v>0</v>
      </c>
      <c r="N5206" s="7">
        <f>IF(I5206&lt;Educacao_infantil!$J$3,1,0)</f>
        <v>1</v>
      </c>
      <c r="O5206" s="22"/>
    </row>
    <row r="5207" spans="1:15" x14ac:dyDescent="0.25">
      <c r="A5207" s="5" t="s">
        <v>697</v>
      </c>
      <c r="B5207" s="6" t="s">
        <v>118</v>
      </c>
      <c r="C5207" s="9" t="str">
        <f>VLOOKUP(B5207,'De-Para_Estado_Regiao'!$B$3:$C$29,2,0)</f>
        <v>Nordeste</v>
      </c>
      <c r="D5207" s="6">
        <v>82</v>
      </c>
      <c r="E5207" s="6">
        <v>0.63200000000000001</v>
      </c>
      <c r="F5207" s="6">
        <v>0.61399999999999999</v>
      </c>
      <c r="G5207" s="6">
        <v>0.53200000000000003</v>
      </c>
      <c r="H5207" s="6">
        <v>7811.73</v>
      </c>
      <c r="I5207" s="6">
        <v>6</v>
      </c>
      <c r="J5207" s="36" t="str">
        <f t="shared" si="81"/>
        <v>Médio</v>
      </c>
      <c r="K5207" s="6">
        <f>IF(OR(B5207="",D5207="",E5207="",F5207="",G5207="",H5207=""),1,0)</f>
        <v>0</v>
      </c>
      <c r="L5207" s="6">
        <f>IF(C5207&lt;Panorama_geral!$B$3,1,0)</f>
        <v>0</v>
      </c>
      <c r="M5207" s="36">
        <f>IF(D5207&gt;Educacao_infantil!$I$3,1,0)</f>
        <v>0</v>
      </c>
      <c r="N5207" s="7">
        <f>IF(I5207&lt;Educacao_infantil!$J$3,1,0)</f>
        <v>0</v>
      </c>
      <c r="O5207" s="22"/>
    </row>
    <row r="5208" spans="1:15" x14ac:dyDescent="0.25">
      <c r="A5208" s="8" t="s">
        <v>4763</v>
      </c>
      <c r="B5208" s="9" t="s">
        <v>7</v>
      </c>
      <c r="C5208" s="9" t="str">
        <f>VLOOKUP(B5208,'De-Para_Estado_Regiao'!$B$3:$C$29,2,0)</f>
        <v>Sudeste</v>
      </c>
      <c r="D5208" s="9">
        <v>38</v>
      </c>
      <c r="E5208" s="9">
        <v>0.71499999999999997</v>
      </c>
      <c r="F5208" s="9">
        <v>0.67300000000000004</v>
      </c>
      <c r="G5208" s="9">
        <v>0.67500000000000004</v>
      </c>
      <c r="H5208" s="9">
        <v>17285.14</v>
      </c>
      <c r="I5208" s="6">
        <v>3</v>
      </c>
      <c r="J5208" s="36" t="str">
        <f t="shared" si="81"/>
        <v>Alto</v>
      </c>
      <c r="K5208" s="6">
        <f>IF(OR(B5208="",D5208="",E5208="",F5208="",G5208="",H5208=""),1,0)</f>
        <v>0</v>
      </c>
      <c r="L5208" s="6">
        <f>IF(C5208&lt;Panorama_geral!$B$3,1,0)</f>
        <v>0</v>
      </c>
      <c r="M5208" s="36">
        <f>IF(D5208&gt;Educacao_infantil!$I$3,1,0)</f>
        <v>0</v>
      </c>
      <c r="N5208" s="7">
        <f>IF(I5208&lt;Educacao_infantil!$J$3,1,0)</f>
        <v>0</v>
      </c>
      <c r="O5208" s="22"/>
    </row>
    <row r="5209" spans="1:15" x14ac:dyDescent="0.25">
      <c r="A5209" s="8" t="s">
        <v>4765</v>
      </c>
      <c r="B5209" s="9" t="s">
        <v>33</v>
      </c>
      <c r="C5209" s="9" t="str">
        <f>VLOOKUP(B5209,'De-Para_Estado_Regiao'!$B$3:$C$29,2,0)</f>
        <v>Centro-Oeste</v>
      </c>
      <c r="D5209" s="9">
        <v>42</v>
      </c>
      <c r="E5209" s="9">
        <v>0.69599999999999995</v>
      </c>
      <c r="F5209" s="9">
        <v>0.65200000000000002</v>
      </c>
      <c r="G5209" s="9">
        <v>0.63200000000000001</v>
      </c>
      <c r="H5209" s="9">
        <v>20486.080000000002</v>
      </c>
      <c r="I5209" s="6">
        <v>1</v>
      </c>
      <c r="J5209" s="36" t="str">
        <f t="shared" si="81"/>
        <v>Médio</v>
      </c>
      <c r="K5209" s="6">
        <f>IF(OR(B5209="",D5209="",E5209="",F5209="",G5209="",H5209=""),1,0)</f>
        <v>0</v>
      </c>
      <c r="L5209" s="6">
        <f>IF(C5209&lt;Panorama_geral!$B$3,1,0)</f>
        <v>0</v>
      </c>
      <c r="M5209" s="36">
        <f>IF(D5209&gt;Educacao_infantil!$I$3,1,0)</f>
        <v>0</v>
      </c>
      <c r="N5209" s="7">
        <f>IF(I5209&lt;Educacao_infantil!$J$3,1,0)</f>
        <v>1</v>
      </c>
      <c r="O5209" s="22"/>
    </row>
    <row r="5210" spans="1:15" x14ac:dyDescent="0.25">
      <c r="A5210" s="8" t="s">
        <v>4767</v>
      </c>
      <c r="B5210" s="9" t="s">
        <v>16</v>
      </c>
      <c r="C5210" s="9" t="str">
        <f>VLOOKUP(B5210,'De-Para_Estado_Regiao'!$B$3:$C$29,2,0)</f>
        <v>Sudeste</v>
      </c>
      <c r="D5210" s="9">
        <v>99</v>
      </c>
      <c r="E5210" s="9">
        <v>0.69</v>
      </c>
      <c r="F5210" s="9">
        <v>0.66500000000000004</v>
      </c>
      <c r="G5210" s="9">
        <v>0.59199999999999997</v>
      </c>
      <c r="H5210" s="9">
        <v>9007.7000000000007</v>
      </c>
      <c r="I5210" s="6">
        <v>0</v>
      </c>
      <c r="J5210" s="36" t="str">
        <f t="shared" si="81"/>
        <v>Médio</v>
      </c>
      <c r="K5210" s="6">
        <f>IF(OR(B5210="",D5210="",E5210="",F5210="",G5210="",H5210=""),1,0)</f>
        <v>0</v>
      </c>
      <c r="L5210" s="6">
        <f>IF(C5210&lt;Panorama_geral!$B$3,1,0)</f>
        <v>0</v>
      </c>
      <c r="M5210" s="36">
        <f>IF(D5210&gt;Educacao_infantil!$I$3,1,0)</f>
        <v>0</v>
      </c>
      <c r="N5210" s="7">
        <f>IF(I5210&lt;Educacao_infantil!$J$3,1,0)</f>
        <v>1</v>
      </c>
      <c r="O5210" s="22"/>
    </row>
    <row r="5211" spans="1:15" x14ac:dyDescent="0.25">
      <c r="A5211" s="5" t="s">
        <v>4768</v>
      </c>
      <c r="B5211" s="6" t="s">
        <v>16</v>
      </c>
      <c r="C5211" s="9" t="str">
        <f>VLOOKUP(B5211,'De-Para_Estado_Regiao'!$B$3:$C$29,2,0)</f>
        <v>Sudeste</v>
      </c>
      <c r="D5211" s="6">
        <v>110</v>
      </c>
      <c r="E5211" s="6">
        <v>0.69599999999999995</v>
      </c>
      <c r="F5211" s="6">
        <v>0.65100000000000002</v>
      </c>
      <c r="G5211" s="6">
        <v>0.61299999999999999</v>
      </c>
      <c r="H5211" s="6">
        <v>11771.18</v>
      </c>
      <c r="I5211" s="6">
        <v>3</v>
      </c>
      <c r="J5211" s="36" t="str">
        <f t="shared" si="81"/>
        <v>Médio</v>
      </c>
      <c r="K5211" s="6">
        <f>IF(OR(B5211="",D5211="",E5211="",F5211="",G5211="",H5211=""),1,0)</f>
        <v>0</v>
      </c>
      <c r="L5211" s="6">
        <f>IF(C5211&lt;Panorama_geral!$B$3,1,0)</f>
        <v>0</v>
      </c>
      <c r="M5211" s="36">
        <f>IF(D5211&gt;Educacao_infantil!$I$3,1,0)</f>
        <v>0</v>
      </c>
      <c r="N5211" s="7">
        <f>IF(I5211&lt;Educacao_infantil!$J$3,1,0)</f>
        <v>0</v>
      </c>
      <c r="O5211" s="22"/>
    </row>
    <row r="5212" spans="1:15" x14ac:dyDescent="0.25">
      <c r="A5212" s="5" t="s">
        <v>4770</v>
      </c>
      <c r="B5212" s="6" t="s">
        <v>72</v>
      </c>
      <c r="C5212" s="9" t="str">
        <f>VLOOKUP(B5212,'De-Para_Estado_Regiao'!$B$3:$C$29,2,0)</f>
        <v>Nordeste</v>
      </c>
      <c r="D5212" s="6">
        <v>206</v>
      </c>
      <c r="E5212" s="6">
        <v>0.60299999999999998</v>
      </c>
      <c r="F5212" s="6">
        <v>0.58199999999999996</v>
      </c>
      <c r="G5212" s="6">
        <v>0.52200000000000002</v>
      </c>
      <c r="H5212" s="6">
        <v>8789.99</v>
      </c>
      <c r="I5212" s="6">
        <v>3</v>
      </c>
      <c r="J5212" s="36" t="str">
        <f t="shared" si="81"/>
        <v>Médio</v>
      </c>
      <c r="K5212" s="6">
        <f>IF(OR(B5212="",D5212="",E5212="",F5212="",G5212="",H5212=""),1,0)</f>
        <v>0</v>
      </c>
      <c r="L5212" s="6">
        <f>IF(C5212&lt;Panorama_geral!$B$3,1,0)</f>
        <v>0</v>
      </c>
      <c r="M5212" s="36">
        <f>IF(D5212&gt;Educacao_infantil!$I$3,1,0)</f>
        <v>0</v>
      </c>
      <c r="N5212" s="7">
        <f>IF(I5212&lt;Educacao_infantil!$J$3,1,0)</f>
        <v>0</v>
      </c>
      <c r="O5212" s="22"/>
    </row>
    <row r="5213" spans="1:15" x14ac:dyDescent="0.25">
      <c r="A5213" s="5" t="s">
        <v>4772</v>
      </c>
      <c r="B5213" s="6" t="s">
        <v>16</v>
      </c>
      <c r="C5213" s="9" t="str">
        <f>VLOOKUP(B5213,'De-Para_Estado_Regiao'!$B$3:$C$29,2,0)</f>
        <v>Sudeste</v>
      </c>
      <c r="D5213" s="6">
        <v>105</v>
      </c>
      <c r="E5213" s="6">
        <v>0.624</v>
      </c>
      <c r="F5213" s="6">
        <v>0.63600000000000001</v>
      </c>
      <c r="G5213" s="6">
        <v>0.46600000000000003</v>
      </c>
      <c r="H5213" s="6">
        <v>10254.32</v>
      </c>
      <c r="I5213" s="6">
        <v>3</v>
      </c>
      <c r="J5213" s="36" t="str">
        <f t="shared" si="81"/>
        <v>Médio</v>
      </c>
      <c r="K5213" s="6">
        <f>IF(OR(B5213="",D5213="",E5213="",F5213="",G5213="",H5213=""),1,0)</f>
        <v>0</v>
      </c>
      <c r="L5213" s="6">
        <f>IF(C5213&lt;Panorama_geral!$B$3,1,0)</f>
        <v>0</v>
      </c>
      <c r="M5213" s="36">
        <f>IF(D5213&gt;Educacao_infantil!$I$3,1,0)</f>
        <v>0</v>
      </c>
      <c r="N5213" s="7">
        <f>IF(I5213&lt;Educacao_infantil!$J$3,1,0)</f>
        <v>0</v>
      </c>
      <c r="O5213" s="22"/>
    </row>
    <row r="5214" spans="1:15" x14ac:dyDescent="0.25">
      <c r="A5214" s="8" t="s">
        <v>4773</v>
      </c>
      <c r="B5214" s="9" t="s">
        <v>16</v>
      </c>
      <c r="C5214" s="9" t="str">
        <f>VLOOKUP(B5214,'De-Para_Estado_Regiao'!$B$3:$C$29,2,0)</f>
        <v>Sudeste</v>
      </c>
      <c r="D5214" s="9">
        <v>59</v>
      </c>
      <c r="E5214" s="9">
        <v>0.60099999999999998</v>
      </c>
      <c r="F5214" s="9">
        <v>0.57799999999999996</v>
      </c>
      <c r="G5214" s="9">
        <v>0.46400000000000002</v>
      </c>
      <c r="H5214" s="9">
        <v>8644.01</v>
      </c>
      <c r="I5214" s="6">
        <v>1</v>
      </c>
      <c r="J5214" s="36" t="str">
        <f t="shared" si="81"/>
        <v>Médio</v>
      </c>
      <c r="K5214" s="6">
        <f>IF(OR(B5214="",D5214="",E5214="",F5214="",G5214="",H5214=""),1,0)</f>
        <v>0</v>
      </c>
      <c r="L5214" s="6">
        <f>IF(C5214&lt;Panorama_geral!$B$3,1,0)</f>
        <v>0</v>
      </c>
      <c r="M5214" s="36">
        <f>IF(D5214&gt;Educacao_infantil!$I$3,1,0)</f>
        <v>0</v>
      </c>
      <c r="N5214" s="7">
        <f>IF(I5214&lt;Educacao_infantil!$J$3,1,0)</f>
        <v>1</v>
      </c>
      <c r="O5214" s="22"/>
    </row>
    <row r="5215" spans="1:15" x14ac:dyDescent="0.25">
      <c r="A5215" s="8" t="s">
        <v>4775</v>
      </c>
      <c r="B5215" s="9" t="s">
        <v>16</v>
      </c>
      <c r="C5215" s="9" t="str">
        <f>VLOOKUP(B5215,'De-Para_Estado_Regiao'!$B$3:$C$29,2,0)</f>
        <v>Sudeste</v>
      </c>
      <c r="D5215" s="9">
        <v>73</v>
      </c>
      <c r="E5215" s="9">
        <v>0.64500000000000002</v>
      </c>
      <c r="F5215" s="9">
        <v>0.60399999999999998</v>
      </c>
      <c r="G5215" s="9">
        <v>0.55700000000000005</v>
      </c>
      <c r="H5215" s="9">
        <v>10533.41</v>
      </c>
      <c r="I5215" s="6">
        <v>0</v>
      </c>
      <c r="J5215" s="36" t="str">
        <f t="shared" si="81"/>
        <v>Médio</v>
      </c>
      <c r="K5215" s="6">
        <f>IF(OR(B5215="",D5215="",E5215="",F5215="",G5215="",H5215=""),1,0)</f>
        <v>0</v>
      </c>
      <c r="L5215" s="6">
        <f>IF(C5215&lt;Panorama_geral!$B$3,1,0)</f>
        <v>0</v>
      </c>
      <c r="M5215" s="36">
        <f>IF(D5215&gt;Educacao_infantil!$I$3,1,0)</f>
        <v>0</v>
      </c>
      <c r="N5215" s="7">
        <f>IF(I5215&lt;Educacao_infantil!$J$3,1,0)</f>
        <v>1</v>
      </c>
      <c r="O5215" s="22"/>
    </row>
    <row r="5216" spans="1:15" x14ac:dyDescent="0.25">
      <c r="A5216" s="5" t="s">
        <v>4776</v>
      </c>
      <c r="B5216" s="6" t="s">
        <v>16</v>
      </c>
      <c r="C5216" s="9" t="str">
        <f>VLOOKUP(B5216,'De-Para_Estado_Regiao'!$B$3:$C$29,2,0)</f>
        <v>Sudeste</v>
      </c>
      <c r="D5216" s="6">
        <v>94</v>
      </c>
      <c r="E5216" s="6">
        <v>0.621</v>
      </c>
      <c r="F5216" s="6">
        <v>0.55000000000000004</v>
      </c>
      <c r="G5216" s="6">
        <v>0.54600000000000004</v>
      </c>
      <c r="H5216" s="6">
        <v>8744.0300000000007</v>
      </c>
      <c r="I5216" s="6">
        <v>1</v>
      </c>
      <c r="J5216" s="36" t="str">
        <f t="shared" si="81"/>
        <v>Médio</v>
      </c>
      <c r="K5216" s="6">
        <f>IF(OR(B5216="",D5216="",E5216="",F5216="",G5216="",H5216=""),1,0)</f>
        <v>0</v>
      </c>
      <c r="L5216" s="6">
        <f>IF(C5216&lt;Panorama_geral!$B$3,1,0)</f>
        <v>0</v>
      </c>
      <c r="M5216" s="36">
        <f>IF(D5216&gt;Educacao_infantil!$I$3,1,0)</f>
        <v>0</v>
      </c>
      <c r="N5216" s="7">
        <f>IF(I5216&lt;Educacao_infantil!$J$3,1,0)</f>
        <v>1</v>
      </c>
      <c r="O5216" s="22"/>
    </row>
    <row r="5217" spans="1:15" x14ac:dyDescent="0.25">
      <c r="A5217" s="5" t="s">
        <v>4778</v>
      </c>
      <c r="B5217" s="6" t="s">
        <v>7</v>
      </c>
      <c r="C5217" s="9" t="str">
        <f>VLOOKUP(B5217,'De-Para_Estado_Regiao'!$B$3:$C$29,2,0)</f>
        <v>Sudeste</v>
      </c>
      <c r="D5217" s="6">
        <v>139</v>
      </c>
      <c r="E5217" s="6">
        <v>0.66</v>
      </c>
      <c r="F5217" s="6">
        <v>0.59499999999999997</v>
      </c>
      <c r="G5217" s="6">
        <v>0.59399999999999997</v>
      </c>
      <c r="H5217" s="6">
        <v>8082.46</v>
      </c>
      <c r="I5217" s="6">
        <v>0</v>
      </c>
      <c r="J5217" s="36" t="str">
        <f t="shared" si="81"/>
        <v>Médio</v>
      </c>
      <c r="K5217" s="6">
        <f>IF(OR(B5217="",D5217="",E5217="",F5217="",G5217="",H5217=""),1,0)</f>
        <v>0</v>
      </c>
      <c r="L5217" s="6">
        <f>IF(C5217&lt;Panorama_geral!$B$3,1,0)</f>
        <v>0</v>
      </c>
      <c r="M5217" s="36">
        <f>IF(D5217&gt;Educacao_infantil!$I$3,1,0)</f>
        <v>0</v>
      </c>
      <c r="N5217" s="7">
        <f>IF(I5217&lt;Educacao_infantil!$J$3,1,0)</f>
        <v>1</v>
      </c>
      <c r="O5217" s="22"/>
    </row>
    <row r="5218" spans="1:15" x14ac:dyDescent="0.25">
      <c r="A5218" s="5" t="s">
        <v>4788</v>
      </c>
      <c r="B5218" s="6" t="s">
        <v>19</v>
      </c>
      <c r="C5218" s="9" t="str">
        <f>VLOOKUP(B5218,'De-Para_Estado_Regiao'!$B$3:$C$29,2,0)</f>
        <v>Nordeste</v>
      </c>
      <c r="D5218" s="6">
        <v>44</v>
      </c>
      <c r="E5218" s="6">
        <v>0.60799999999999998</v>
      </c>
      <c r="F5218" s="6">
        <v>0.57499999999999996</v>
      </c>
      <c r="G5218" s="6">
        <v>0.51</v>
      </c>
      <c r="H5218" s="6">
        <v>7319.14</v>
      </c>
      <c r="I5218" s="6">
        <v>3</v>
      </c>
      <c r="J5218" s="36" t="str">
        <f t="shared" si="81"/>
        <v>Médio</v>
      </c>
      <c r="K5218" s="6">
        <f>IF(OR(B5218="",D5218="",E5218="",F5218="",G5218="",H5218=""),1,0)</f>
        <v>0</v>
      </c>
      <c r="L5218" s="6">
        <f>IF(C5218&lt;Panorama_geral!$B$3,1,0)</f>
        <v>0</v>
      </c>
      <c r="M5218" s="36">
        <f>IF(D5218&gt;Educacao_infantil!$I$3,1,0)</f>
        <v>0</v>
      </c>
      <c r="N5218" s="7">
        <f>IF(I5218&lt;Educacao_infantil!$J$3,1,0)</f>
        <v>0</v>
      </c>
      <c r="O5218" s="22"/>
    </row>
    <row r="5219" spans="1:15" x14ac:dyDescent="0.25">
      <c r="A5219" s="8" t="s">
        <v>4789</v>
      </c>
      <c r="B5219" s="9" t="s">
        <v>16</v>
      </c>
      <c r="C5219" s="9" t="str">
        <f>VLOOKUP(B5219,'De-Para_Estado_Regiao'!$B$3:$C$29,2,0)</f>
        <v>Sudeste</v>
      </c>
      <c r="D5219" s="9">
        <v>94</v>
      </c>
      <c r="E5219" s="9">
        <v>0.627</v>
      </c>
      <c r="F5219" s="9">
        <v>0.60199999999999998</v>
      </c>
      <c r="G5219" s="9">
        <v>0.51100000000000001</v>
      </c>
      <c r="H5219" s="9">
        <v>8018.09</v>
      </c>
      <c r="I5219" s="6">
        <v>1</v>
      </c>
      <c r="J5219" s="36" t="str">
        <f t="shared" si="81"/>
        <v>Médio</v>
      </c>
      <c r="K5219" s="6">
        <f>IF(OR(B5219="",D5219="",E5219="",F5219="",G5219="",H5219=""),1,0)</f>
        <v>0</v>
      </c>
      <c r="L5219" s="6">
        <f>IF(C5219&lt;Panorama_geral!$B$3,1,0)</f>
        <v>0</v>
      </c>
      <c r="M5219" s="36">
        <f>IF(D5219&gt;Educacao_infantil!$I$3,1,0)</f>
        <v>0</v>
      </c>
      <c r="N5219" s="7">
        <f>IF(I5219&lt;Educacao_infantil!$J$3,1,0)</f>
        <v>1</v>
      </c>
      <c r="O5219" s="22"/>
    </row>
    <row r="5220" spans="1:15" x14ac:dyDescent="0.25">
      <c r="A5220" s="5" t="s">
        <v>4790</v>
      </c>
      <c r="B5220" s="6" t="s">
        <v>14</v>
      </c>
      <c r="C5220" s="9" t="str">
        <f>VLOOKUP(B5220,'De-Para_Estado_Regiao'!$B$3:$C$29,2,0)</f>
        <v>Sul</v>
      </c>
      <c r="D5220" s="6">
        <v>6</v>
      </c>
      <c r="E5220" s="6">
        <v>0.69</v>
      </c>
      <c r="F5220" s="6">
        <v>0.70299999999999996</v>
      </c>
      <c r="G5220" s="6">
        <v>0.53200000000000003</v>
      </c>
      <c r="H5220" s="6">
        <v>21240.49</v>
      </c>
      <c r="I5220" s="6">
        <v>1</v>
      </c>
      <c r="J5220" s="36" t="str">
        <f t="shared" si="81"/>
        <v>Médio</v>
      </c>
      <c r="K5220" s="6">
        <f>IF(OR(B5220="",D5220="",E5220="",F5220="",G5220="",H5220=""),1,0)</f>
        <v>0</v>
      </c>
      <c r="L5220" s="6">
        <f>IF(C5220&lt;Panorama_geral!$B$3,1,0)</f>
        <v>0</v>
      </c>
      <c r="M5220" s="36">
        <f>IF(D5220&gt;Educacao_infantil!$I$3,1,0)</f>
        <v>0</v>
      </c>
      <c r="N5220" s="7">
        <f>IF(I5220&lt;Educacao_infantil!$J$3,1,0)</f>
        <v>1</v>
      </c>
      <c r="O5220" s="22"/>
    </row>
    <row r="5221" spans="1:15" x14ac:dyDescent="0.25">
      <c r="A5221" s="5" t="s">
        <v>4793</v>
      </c>
      <c r="B5221" s="6" t="s">
        <v>16</v>
      </c>
      <c r="C5221" s="9" t="str">
        <f>VLOOKUP(B5221,'De-Para_Estado_Regiao'!$B$3:$C$29,2,0)</f>
        <v>Sudeste</v>
      </c>
      <c r="D5221" s="6">
        <v>99</v>
      </c>
      <c r="E5221" s="6">
        <v>0.65</v>
      </c>
      <c r="F5221" s="6">
        <v>0.60799999999999998</v>
      </c>
      <c r="G5221" s="6">
        <v>0.55000000000000004</v>
      </c>
      <c r="H5221" s="6">
        <v>9871.24</v>
      </c>
      <c r="I5221" s="6">
        <v>1</v>
      </c>
      <c r="J5221" s="36" t="str">
        <f t="shared" si="81"/>
        <v>Médio</v>
      </c>
      <c r="K5221" s="6">
        <f>IF(OR(B5221="",D5221="",E5221="",F5221="",G5221="",H5221=""),1,0)</f>
        <v>0</v>
      </c>
      <c r="L5221" s="6">
        <f>IF(C5221&lt;Panorama_geral!$B$3,1,0)</f>
        <v>0</v>
      </c>
      <c r="M5221" s="36">
        <f>IF(D5221&gt;Educacao_infantil!$I$3,1,0)</f>
        <v>0</v>
      </c>
      <c r="N5221" s="7">
        <f>IF(I5221&lt;Educacao_infantil!$J$3,1,0)</f>
        <v>1</v>
      </c>
      <c r="O5221" s="22"/>
    </row>
    <row r="5222" spans="1:15" x14ac:dyDescent="0.25">
      <c r="A5222" s="5" t="s">
        <v>4795</v>
      </c>
      <c r="B5222" s="6" t="s">
        <v>16</v>
      </c>
      <c r="C5222" s="9" t="str">
        <f>VLOOKUP(B5222,'De-Para_Estado_Regiao'!$B$3:$C$29,2,0)</f>
        <v>Sudeste</v>
      </c>
      <c r="D5222" s="6">
        <v>156</v>
      </c>
      <c r="E5222" s="6">
        <v>0.64700000000000002</v>
      </c>
      <c r="F5222" s="6">
        <v>0.628</v>
      </c>
      <c r="G5222" s="6">
        <v>0.53900000000000003</v>
      </c>
      <c r="H5222" s="6">
        <v>9949.81</v>
      </c>
      <c r="I5222" s="6">
        <v>2</v>
      </c>
      <c r="J5222" s="36" t="str">
        <f t="shared" si="81"/>
        <v>Médio</v>
      </c>
      <c r="K5222" s="6">
        <f>IF(OR(B5222="",D5222="",E5222="",F5222="",G5222="",H5222=""),1,0)</f>
        <v>0</v>
      </c>
      <c r="L5222" s="6">
        <f>IF(C5222&lt;Panorama_geral!$B$3,1,0)</f>
        <v>0</v>
      </c>
      <c r="M5222" s="36">
        <f>IF(D5222&gt;Educacao_infantil!$I$3,1,0)</f>
        <v>0</v>
      </c>
      <c r="N5222" s="7">
        <f>IF(I5222&lt;Educacao_infantil!$J$3,1,0)</f>
        <v>0</v>
      </c>
      <c r="O5222" s="22"/>
    </row>
    <row r="5223" spans="1:15" x14ac:dyDescent="0.25">
      <c r="A5223" s="5" t="s">
        <v>4797</v>
      </c>
      <c r="B5223" s="6" t="s">
        <v>72</v>
      </c>
      <c r="C5223" s="9" t="str">
        <f>VLOOKUP(B5223,'De-Para_Estado_Regiao'!$B$3:$C$29,2,0)</f>
        <v>Nordeste</v>
      </c>
      <c r="D5223" s="6">
        <v>144</v>
      </c>
      <c r="E5223" s="6">
        <v>0.61399999999999999</v>
      </c>
      <c r="F5223" s="6">
        <v>0.56599999999999995</v>
      </c>
      <c r="G5223" s="6">
        <v>0.52700000000000002</v>
      </c>
      <c r="H5223" s="6">
        <v>8642.35</v>
      </c>
      <c r="I5223" s="6">
        <v>2</v>
      </c>
      <c r="J5223" s="36" t="str">
        <f t="shared" si="81"/>
        <v>Médio</v>
      </c>
      <c r="K5223" s="6">
        <f>IF(OR(B5223="",D5223="",E5223="",F5223="",G5223="",H5223=""),1,0)</f>
        <v>0</v>
      </c>
      <c r="L5223" s="6">
        <f>IF(C5223&lt;Panorama_geral!$B$3,1,0)</f>
        <v>0</v>
      </c>
      <c r="M5223" s="36">
        <f>IF(D5223&gt;Educacao_infantil!$I$3,1,0)</f>
        <v>0</v>
      </c>
      <c r="N5223" s="7">
        <f>IF(I5223&lt;Educacao_infantil!$J$3,1,0)</f>
        <v>0</v>
      </c>
      <c r="O5223" s="22"/>
    </row>
    <row r="5224" spans="1:15" x14ac:dyDescent="0.25">
      <c r="A5224" s="5" t="s">
        <v>4799</v>
      </c>
      <c r="B5224" s="6" t="s">
        <v>16</v>
      </c>
      <c r="C5224" s="9" t="str">
        <f>VLOOKUP(B5224,'De-Para_Estado_Regiao'!$B$3:$C$29,2,0)</f>
        <v>Sudeste</v>
      </c>
      <c r="D5224" s="6">
        <v>63</v>
      </c>
      <c r="E5224" s="6">
        <v>0.65</v>
      </c>
      <c r="F5224" s="6">
        <v>0.61199999999999999</v>
      </c>
      <c r="G5224" s="6">
        <v>0.54800000000000004</v>
      </c>
      <c r="H5224" s="6">
        <v>13901.24</v>
      </c>
      <c r="I5224" s="6">
        <v>2</v>
      </c>
      <c r="J5224" s="36" t="str">
        <f t="shared" si="81"/>
        <v>Médio</v>
      </c>
      <c r="K5224" s="6">
        <f>IF(OR(B5224="",D5224="",E5224="",F5224="",G5224="",H5224=""),1,0)</f>
        <v>0</v>
      </c>
      <c r="L5224" s="6">
        <f>IF(C5224&lt;Panorama_geral!$B$3,1,0)</f>
        <v>0</v>
      </c>
      <c r="M5224" s="36">
        <f>IF(D5224&gt;Educacao_infantil!$I$3,1,0)</f>
        <v>0</v>
      </c>
      <c r="N5224" s="7">
        <f>IF(I5224&lt;Educacao_infantil!$J$3,1,0)</f>
        <v>0</v>
      </c>
      <c r="O5224" s="22"/>
    </row>
    <row r="5225" spans="1:15" x14ac:dyDescent="0.25">
      <c r="A5225" s="8" t="s">
        <v>4802</v>
      </c>
      <c r="B5225" s="9" t="s">
        <v>16</v>
      </c>
      <c r="C5225" s="9" t="str">
        <f>VLOOKUP(B5225,'De-Para_Estado_Regiao'!$B$3:$C$29,2,0)</f>
        <v>Sudeste</v>
      </c>
      <c r="D5225" s="9">
        <v>52</v>
      </c>
      <c r="E5225" s="9">
        <v>0.62</v>
      </c>
      <c r="F5225" s="9">
        <v>0.60499999999999998</v>
      </c>
      <c r="G5225" s="9">
        <v>0.495</v>
      </c>
      <c r="H5225" s="9">
        <v>8845.92</v>
      </c>
      <c r="I5225" s="6">
        <v>2</v>
      </c>
      <c r="J5225" s="36" t="str">
        <f t="shared" si="81"/>
        <v>Médio</v>
      </c>
      <c r="K5225" s="6">
        <f>IF(OR(B5225="",D5225="",E5225="",F5225="",G5225="",H5225=""),1,0)</f>
        <v>0</v>
      </c>
      <c r="L5225" s="6">
        <f>IF(C5225&lt;Panorama_geral!$B$3,1,0)</f>
        <v>0</v>
      </c>
      <c r="M5225" s="36">
        <f>IF(D5225&gt;Educacao_infantil!$I$3,1,0)</f>
        <v>0</v>
      </c>
      <c r="N5225" s="7">
        <f>IF(I5225&lt;Educacao_infantil!$J$3,1,0)</f>
        <v>0</v>
      </c>
      <c r="O5225" s="22"/>
    </row>
    <row r="5226" spans="1:15" x14ac:dyDescent="0.25">
      <c r="A5226" s="5" t="s">
        <v>4803</v>
      </c>
      <c r="B5226" s="6" t="s">
        <v>16</v>
      </c>
      <c r="C5226" s="9" t="str">
        <f>VLOOKUP(B5226,'De-Para_Estado_Regiao'!$B$3:$C$29,2,0)</f>
        <v>Sudeste</v>
      </c>
      <c r="D5226" s="6">
        <v>66</v>
      </c>
      <c r="E5226" s="6">
        <v>0.65500000000000003</v>
      </c>
      <c r="F5226" s="6">
        <v>0.63100000000000001</v>
      </c>
      <c r="G5226" s="6">
        <v>0.53900000000000003</v>
      </c>
      <c r="H5226" s="6">
        <v>13282.04</v>
      </c>
      <c r="I5226" s="6">
        <v>1</v>
      </c>
      <c r="J5226" s="36" t="str">
        <f t="shared" si="81"/>
        <v>Médio</v>
      </c>
      <c r="K5226" s="6">
        <f>IF(OR(B5226="",D5226="",E5226="",F5226="",G5226="",H5226=""),1,0)</f>
        <v>0</v>
      </c>
      <c r="L5226" s="6">
        <f>IF(C5226&lt;Panorama_geral!$B$3,1,0)</f>
        <v>0</v>
      </c>
      <c r="M5226" s="36">
        <f>IF(D5226&gt;Educacao_infantil!$I$3,1,0)</f>
        <v>0</v>
      </c>
      <c r="N5226" s="7">
        <f>IF(I5226&lt;Educacao_infantil!$J$3,1,0)</f>
        <v>1</v>
      </c>
      <c r="O5226" s="22"/>
    </row>
    <row r="5227" spans="1:15" x14ac:dyDescent="0.25">
      <c r="A5227" s="8" t="s">
        <v>4804</v>
      </c>
      <c r="B5227" s="9" t="s">
        <v>82</v>
      </c>
      <c r="C5227" s="9" t="str">
        <f>VLOOKUP(B5227,'De-Para_Estado_Regiao'!$B$3:$C$29,2,0)</f>
        <v>Nordeste</v>
      </c>
      <c r="D5227" s="9">
        <v>122</v>
      </c>
      <c r="E5227" s="9">
        <v>0.60299999999999998</v>
      </c>
      <c r="F5227" s="9">
        <v>0.53100000000000003</v>
      </c>
      <c r="G5227" s="9">
        <v>0.54</v>
      </c>
      <c r="H5227" s="9">
        <v>8213.7099999999991</v>
      </c>
      <c r="I5227" s="6">
        <v>2</v>
      </c>
      <c r="J5227" s="36" t="str">
        <f t="shared" si="81"/>
        <v>Médio</v>
      </c>
      <c r="K5227" s="6">
        <f>IF(OR(B5227="",D5227="",E5227="",F5227="",G5227="",H5227=""),1,0)</f>
        <v>0</v>
      </c>
      <c r="L5227" s="6">
        <f>IF(C5227&lt;Panorama_geral!$B$3,1,0)</f>
        <v>0</v>
      </c>
      <c r="M5227" s="36">
        <f>IF(D5227&gt;Educacao_infantil!$I$3,1,0)</f>
        <v>0</v>
      </c>
      <c r="N5227" s="7">
        <f>IF(I5227&lt;Educacao_infantil!$J$3,1,0)</f>
        <v>0</v>
      </c>
      <c r="O5227" s="22"/>
    </row>
    <row r="5228" spans="1:15" x14ac:dyDescent="0.25">
      <c r="A5228" s="5" t="s">
        <v>4805</v>
      </c>
      <c r="B5228" s="6" t="s">
        <v>59</v>
      </c>
      <c r="C5228" s="9" t="str">
        <f>VLOOKUP(B5228,'De-Para_Estado_Regiao'!$B$3:$C$29,2,0)</f>
        <v>Sul</v>
      </c>
      <c r="D5228" s="6">
        <v>39</v>
      </c>
      <c r="E5228" s="6">
        <v>0.72799999999999998</v>
      </c>
      <c r="F5228" s="6">
        <v>0.73099999999999998</v>
      </c>
      <c r="G5228" s="6">
        <v>0.65200000000000002</v>
      </c>
      <c r="H5228" s="6">
        <v>23944.05</v>
      </c>
      <c r="I5228" s="6">
        <v>1</v>
      </c>
      <c r="J5228" s="36" t="str">
        <f t="shared" si="81"/>
        <v>Alto</v>
      </c>
      <c r="K5228" s="6">
        <f>IF(OR(B5228="",D5228="",E5228="",F5228="",G5228="",H5228=""),1,0)</f>
        <v>0</v>
      </c>
      <c r="L5228" s="6">
        <f>IF(C5228&lt;Panorama_geral!$B$3,1,0)</f>
        <v>0</v>
      </c>
      <c r="M5228" s="36">
        <f>IF(D5228&gt;Educacao_infantil!$I$3,1,0)</f>
        <v>0</v>
      </c>
      <c r="N5228" s="7">
        <f>IF(I5228&lt;Educacao_infantil!$J$3,1,0)</f>
        <v>1</v>
      </c>
      <c r="O5228" s="22"/>
    </row>
    <row r="5229" spans="1:15" x14ac:dyDescent="0.25">
      <c r="A5229" s="5" t="s">
        <v>4807</v>
      </c>
      <c r="B5229" s="6" t="s">
        <v>7</v>
      </c>
      <c r="C5229" s="9" t="str">
        <f>VLOOKUP(B5229,'De-Para_Estado_Regiao'!$B$3:$C$29,2,0)</f>
        <v>Sudeste</v>
      </c>
      <c r="D5229" s="6">
        <v>73</v>
      </c>
      <c r="E5229" s="6">
        <v>0.72499999999999998</v>
      </c>
      <c r="F5229" s="6">
        <v>0.68600000000000005</v>
      </c>
      <c r="G5229" s="6">
        <v>0.68500000000000005</v>
      </c>
      <c r="H5229" s="6">
        <v>17512.27</v>
      </c>
      <c r="I5229" s="6">
        <v>0</v>
      </c>
      <c r="J5229" s="36" t="str">
        <f t="shared" si="81"/>
        <v>Alto</v>
      </c>
      <c r="K5229" s="6">
        <f>IF(OR(B5229="",D5229="",E5229="",F5229="",G5229="",H5229=""),1,0)</f>
        <v>0</v>
      </c>
      <c r="L5229" s="6">
        <f>IF(C5229&lt;Panorama_geral!$B$3,1,0)</f>
        <v>0</v>
      </c>
      <c r="M5229" s="36">
        <f>IF(D5229&gt;Educacao_infantil!$I$3,1,0)</f>
        <v>0</v>
      </c>
      <c r="N5229" s="7">
        <f>IF(I5229&lt;Educacao_infantil!$J$3,1,0)</f>
        <v>1</v>
      </c>
      <c r="O5229" s="22"/>
    </row>
    <row r="5230" spans="1:15" x14ac:dyDescent="0.25">
      <c r="A5230" s="8" t="s">
        <v>4808</v>
      </c>
      <c r="B5230" s="9" t="s">
        <v>33</v>
      </c>
      <c r="C5230" s="9" t="str">
        <f>VLOOKUP(B5230,'De-Para_Estado_Regiao'!$B$3:$C$29,2,0)</f>
        <v>Centro-Oeste</v>
      </c>
      <c r="D5230" s="9">
        <v>114</v>
      </c>
      <c r="E5230" s="9">
        <v>0.7</v>
      </c>
      <c r="F5230" s="9">
        <v>0.66400000000000003</v>
      </c>
      <c r="G5230" s="9">
        <v>0.622</v>
      </c>
      <c r="H5230" s="9">
        <v>12481.14</v>
      </c>
      <c r="I5230" s="6">
        <v>1</v>
      </c>
      <c r="J5230" s="36" t="str">
        <f t="shared" si="81"/>
        <v>Alto</v>
      </c>
      <c r="K5230" s="6">
        <f>IF(OR(B5230="",D5230="",E5230="",F5230="",G5230="",H5230=""),1,0)</f>
        <v>0</v>
      </c>
      <c r="L5230" s="6">
        <f>IF(C5230&lt;Panorama_geral!$B$3,1,0)</f>
        <v>0</v>
      </c>
      <c r="M5230" s="36">
        <f>IF(D5230&gt;Educacao_infantil!$I$3,1,0)</f>
        <v>0</v>
      </c>
      <c r="N5230" s="7">
        <f>IF(I5230&lt;Educacao_infantil!$J$3,1,0)</f>
        <v>1</v>
      </c>
      <c r="O5230" s="22"/>
    </row>
    <row r="5231" spans="1:15" x14ac:dyDescent="0.25">
      <c r="A5231" s="5" t="s">
        <v>4809</v>
      </c>
      <c r="B5231" s="6" t="s">
        <v>7</v>
      </c>
      <c r="C5231" s="9" t="str">
        <f>VLOOKUP(B5231,'De-Para_Estado_Regiao'!$B$3:$C$29,2,0)</f>
        <v>Sudeste</v>
      </c>
      <c r="D5231" s="6">
        <v>28</v>
      </c>
      <c r="E5231" s="6">
        <v>0.77200000000000002</v>
      </c>
      <c r="F5231" s="6">
        <v>0.71199999999999997</v>
      </c>
      <c r="G5231" s="6">
        <v>0.748</v>
      </c>
      <c r="H5231" s="6">
        <v>20871.310000000001</v>
      </c>
      <c r="I5231" s="6">
        <v>1</v>
      </c>
      <c r="J5231" s="36" t="str">
        <f t="shared" si="81"/>
        <v>Alto</v>
      </c>
      <c r="K5231" s="6">
        <f>IF(OR(B5231="",D5231="",E5231="",F5231="",G5231="",H5231=""),1,0)</f>
        <v>0</v>
      </c>
      <c r="L5231" s="6">
        <f>IF(C5231&lt;Panorama_geral!$B$3,1,0)</f>
        <v>0</v>
      </c>
      <c r="M5231" s="36">
        <f>IF(D5231&gt;Educacao_infantil!$I$3,1,0)</f>
        <v>0</v>
      </c>
      <c r="N5231" s="7">
        <f>IF(I5231&lt;Educacao_infantil!$J$3,1,0)</f>
        <v>1</v>
      </c>
      <c r="O5231" s="22"/>
    </row>
    <row r="5232" spans="1:15" x14ac:dyDescent="0.25">
      <c r="A5232" s="8" t="s">
        <v>4814</v>
      </c>
      <c r="B5232" s="9" t="s">
        <v>24</v>
      </c>
      <c r="C5232" s="9" t="str">
        <f>VLOOKUP(B5232,'De-Para_Estado_Regiao'!$B$3:$C$29,2,0)</f>
        <v>Nordeste</v>
      </c>
      <c r="D5232" s="9">
        <v>96</v>
      </c>
      <c r="E5232" s="9">
        <v>0.63200000000000001</v>
      </c>
      <c r="F5232" s="9">
        <v>0.59799999999999998</v>
      </c>
      <c r="G5232" s="9">
        <v>0.53100000000000003</v>
      </c>
      <c r="H5232" s="9">
        <v>7521.17</v>
      </c>
      <c r="I5232" s="6">
        <v>0</v>
      </c>
      <c r="J5232" s="36" t="str">
        <f t="shared" si="81"/>
        <v>Médio</v>
      </c>
      <c r="K5232" s="6">
        <f>IF(OR(B5232="",D5232="",E5232="",F5232="",G5232="",H5232=""),1,0)</f>
        <v>0</v>
      </c>
      <c r="L5232" s="6">
        <f>IF(C5232&lt;Panorama_geral!$B$3,1,0)</f>
        <v>0</v>
      </c>
      <c r="M5232" s="36">
        <f>IF(D5232&gt;Educacao_infantil!$I$3,1,0)</f>
        <v>0</v>
      </c>
      <c r="N5232" s="7">
        <f>IF(I5232&lt;Educacao_infantil!$J$3,1,0)</f>
        <v>1</v>
      </c>
      <c r="O5232" s="22"/>
    </row>
    <row r="5233" spans="1:15" x14ac:dyDescent="0.25">
      <c r="A5233" s="5" t="s">
        <v>4815</v>
      </c>
      <c r="B5233" s="6" t="s">
        <v>111</v>
      </c>
      <c r="C5233" s="9" t="str">
        <f>VLOOKUP(B5233,'De-Para_Estado_Regiao'!$B$3:$C$29,2,0)</f>
        <v>Norte</v>
      </c>
      <c r="D5233" s="6">
        <v>111</v>
      </c>
      <c r="E5233" s="6">
        <v>0.63700000000000001</v>
      </c>
      <c r="F5233" s="6">
        <v>0.58299999999999996</v>
      </c>
      <c r="G5233" s="6">
        <v>0.58399999999999996</v>
      </c>
      <c r="H5233" s="6">
        <v>12385.33</v>
      </c>
      <c r="I5233" s="6">
        <v>0</v>
      </c>
      <c r="J5233" s="36" t="str">
        <f t="shared" si="81"/>
        <v>Médio</v>
      </c>
      <c r="K5233" s="6">
        <f>IF(OR(B5233="",D5233="",E5233="",F5233="",G5233="",H5233=""),1,0)</f>
        <v>0</v>
      </c>
      <c r="L5233" s="6">
        <f>IF(C5233&lt;Panorama_geral!$B$3,1,0)</f>
        <v>0</v>
      </c>
      <c r="M5233" s="36">
        <f>IF(D5233&gt;Educacao_infantil!$I$3,1,0)</f>
        <v>0</v>
      </c>
      <c r="N5233" s="7">
        <f>IF(I5233&lt;Educacao_infantil!$J$3,1,0)</f>
        <v>1</v>
      </c>
      <c r="O5233" s="22"/>
    </row>
    <row r="5234" spans="1:15" x14ac:dyDescent="0.25">
      <c r="A5234" s="5" t="s">
        <v>4817</v>
      </c>
      <c r="B5234" s="6" t="s">
        <v>114</v>
      </c>
      <c r="C5234" s="9" t="str">
        <f>VLOOKUP(B5234,'De-Para_Estado_Regiao'!$B$3:$C$29,2,0)</f>
        <v>Nordeste</v>
      </c>
      <c r="D5234" s="6">
        <v>107</v>
      </c>
      <c r="E5234" s="6">
        <v>0.60399999999999998</v>
      </c>
      <c r="F5234" s="6">
        <v>0.56399999999999995</v>
      </c>
      <c r="G5234" s="6">
        <v>0.54200000000000004</v>
      </c>
      <c r="H5234" s="6">
        <v>9866.85</v>
      </c>
      <c r="I5234" s="6">
        <v>0</v>
      </c>
      <c r="J5234" s="36" t="str">
        <f t="shared" si="81"/>
        <v>Médio</v>
      </c>
      <c r="K5234" s="6">
        <f>IF(OR(B5234="",D5234="",E5234="",F5234="",G5234="",H5234=""),1,0)</f>
        <v>0</v>
      </c>
      <c r="L5234" s="6">
        <f>IF(C5234&lt;Panorama_geral!$B$3,1,0)</f>
        <v>0</v>
      </c>
      <c r="M5234" s="36">
        <f>IF(D5234&gt;Educacao_infantil!$I$3,1,0)</f>
        <v>0</v>
      </c>
      <c r="N5234" s="7">
        <f>IF(I5234&lt;Educacao_infantil!$J$3,1,0)</f>
        <v>1</v>
      </c>
      <c r="O5234" s="22"/>
    </row>
    <row r="5235" spans="1:15" x14ac:dyDescent="0.25">
      <c r="A5235" s="8" t="s">
        <v>4818</v>
      </c>
      <c r="B5235" s="9" t="s">
        <v>14</v>
      </c>
      <c r="C5235" s="9" t="str">
        <f>VLOOKUP(B5235,'De-Para_Estado_Regiao'!$B$3:$C$29,2,0)</f>
        <v>Sul</v>
      </c>
      <c r="D5235" s="9">
        <v>12</v>
      </c>
      <c r="E5235" s="9">
        <v>0.61899999999999999</v>
      </c>
      <c r="F5235" s="9">
        <v>0.60099999999999998</v>
      </c>
      <c r="G5235" s="9">
        <v>0.49199999999999999</v>
      </c>
      <c r="H5235" s="9">
        <v>14024.81</v>
      </c>
      <c r="I5235" s="6">
        <v>6</v>
      </c>
      <c r="J5235" s="36" t="str">
        <f t="shared" si="81"/>
        <v>Médio</v>
      </c>
      <c r="K5235" s="6">
        <f>IF(OR(B5235="",D5235="",E5235="",F5235="",G5235="",H5235=""),1,0)</f>
        <v>0</v>
      </c>
      <c r="L5235" s="6">
        <f>IF(C5235&lt;Panorama_geral!$B$3,1,0)</f>
        <v>0</v>
      </c>
      <c r="M5235" s="36">
        <f>IF(D5235&gt;Educacao_infantil!$I$3,1,0)</f>
        <v>0</v>
      </c>
      <c r="N5235" s="7">
        <f>IF(I5235&lt;Educacao_infantil!$J$3,1,0)</f>
        <v>0</v>
      </c>
      <c r="O5235" s="22"/>
    </row>
    <row r="5236" spans="1:15" x14ac:dyDescent="0.25">
      <c r="A5236" s="5" t="s">
        <v>4819</v>
      </c>
      <c r="B5236" s="6" t="s">
        <v>114</v>
      </c>
      <c r="C5236" s="9" t="str">
        <f>VLOOKUP(B5236,'De-Para_Estado_Regiao'!$B$3:$C$29,2,0)</f>
        <v>Nordeste</v>
      </c>
      <c r="D5236" s="6">
        <v>95</v>
      </c>
      <c r="E5236" s="6">
        <v>0.64500000000000002</v>
      </c>
      <c r="F5236" s="6">
        <v>0.60899999999999999</v>
      </c>
      <c r="G5236" s="6">
        <v>0.56699999999999995</v>
      </c>
      <c r="H5236" s="6">
        <v>9610.4699999999993</v>
      </c>
      <c r="I5236" s="6">
        <v>0</v>
      </c>
      <c r="J5236" s="36" t="str">
        <f t="shared" si="81"/>
        <v>Médio</v>
      </c>
      <c r="K5236" s="6">
        <f>IF(OR(B5236="",D5236="",E5236="",F5236="",G5236="",H5236=""),1,0)</f>
        <v>0</v>
      </c>
      <c r="L5236" s="6">
        <f>IF(C5236&lt;Panorama_geral!$B$3,1,0)</f>
        <v>0</v>
      </c>
      <c r="M5236" s="36">
        <f>IF(D5236&gt;Educacao_infantil!$I$3,1,0)</f>
        <v>0</v>
      </c>
      <c r="N5236" s="7">
        <f>IF(I5236&lt;Educacao_infantil!$J$3,1,0)</f>
        <v>1</v>
      </c>
      <c r="O5236" s="22"/>
    </row>
    <row r="5237" spans="1:15" x14ac:dyDescent="0.25">
      <c r="A5237" s="5" t="s">
        <v>4821</v>
      </c>
      <c r="B5237" s="6" t="s">
        <v>72</v>
      </c>
      <c r="C5237" s="9" t="str">
        <f>VLOOKUP(B5237,'De-Para_Estado_Regiao'!$B$3:$C$29,2,0)</f>
        <v>Nordeste</v>
      </c>
      <c r="D5237" s="6">
        <v>214</v>
      </c>
      <c r="E5237" s="6">
        <v>0.61699999999999999</v>
      </c>
      <c r="F5237" s="6">
        <v>0.57299999999999995</v>
      </c>
      <c r="G5237" s="6">
        <v>0.52900000000000003</v>
      </c>
      <c r="H5237" s="6">
        <v>7933.63</v>
      </c>
      <c r="I5237" s="6">
        <v>2</v>
      </c>
      <c r="J5237" s="36" t="str">
        <f t="shared" si="81"/>
        <v>Médio</v>
      </c>
      <c r="K5237" s="6">
        <f>IF(OR(B5237="",D5237="",E5237="",F5237="",G5237="",H5237=""),1,0)</f>
        <v>0</v>
      </c>
      <c r="L5237" s="6">
        <f>IF(C5237&lt;Panorama_geral!$B$3,1,0)</f>
        <v>0</v>
      </c>
      <c r="M5237" s="36">
        <f>IF(D5237&gt;Educacao_infantil!$I$3,1,0)</f>
        <v>0</v>
      </c>
      <c r="N5237" s="7">
        <f>IF(I5237&lt;Educacao_infantil!$J$3,1,0)</f>
        <v>0</v>
      </c>
      <c r="O5237" s="22"/>
    </row>
    <row r="5238" spans="1:15" x14ac:dyDescent="0.25">
      <c r="A5238" s="5" t="s">
        <v>4825</v>
      </c>
      <c r="B5238" s="6" t="s">
        <v>7</v>
      </c>
      <c r="C5238" s="9" t="str">
        <f>VLOOKUP(B5238,'De-Para_Estado_Regiao'!$B$3:$C$29,2,0)</f>
        <v>Sudeste</v>
      </c>
      <c r="D5238" s="6">
        <v>49</v>
      </c>
      <c r="E5238" s="6">
        <v>0.73499999999999999</v>
      </c>
      <c r="F5238" s="6">
        <v>0.69899999999999995</v>
      </c>
      <c r="G5238" s="6">
        <v>0.65700000000000003</v>
      </c>
      <c r="H5238" s="6">
        <v>16808.439999999999</v>
      </c>
      <c r="I5238" s="6">
        <v>1</v>
      </c>
      <c r="J5238" s="36" t="str">
        <f t="shared" si="81"/>
        <v>Alto</v>
      </c>
      <c r="K5238" s="6">
        <f>IF(OR(B5238="",D5238="",E5238="",F5238="",G5238="",H5238=""),1,0)</f>
        <v>0</v>
      </c>
      <c r="L5238" s="6">
        <f>IF(C5238&lt;Panorama_geral!$B$3,1,0)</f>
        <v>0</v>
      </c>
      <c r="M5238" s="36">
        <f>IF(D5238&gt;Educacao_infantil!$I$3,1,0)</f>
        <v>0</v>
      </c>
      <c r="N5238" s="7">
        <f>IF(I5238&lt;Educacao_infantil!$J$3,1,0)</f>
        <v>1</v>
      </c>
      <c r="O5238" s="22"/>
    </row>
    <row r="5239" spans="1:15" x14ac:dyDescent="0.25">
      <c r="A5239" s="5" t="s">
        <v>4826</v>
      </c>
      <c r="B5239" s="6" t="s">
        <v>118</v>
      </c>
      <c r="C5239" s="9" t="str">
        <f>VLOOKUP(B5239,'De-Para_Estado_Regiao'!$B$3:$C$29,2,0)</f>
        <v>Nordeste</v>
      </c>
      <c r="D5239" s="6">
        <v>223</v>
      </c>
      <c r="E5239" s="6">
        <v>0.61599999999999999</v>
      </c>
      <c r="F5239" s="6">
        <v>0.53800000000000003</v>
      </c>
      <c r="G5239" s="6">
        <v>0.58799999999999997</v>
      </c>
      <c r="H5239" s="6">
        <v>6297.33</v>
      </c>
      <c r="I5239" s="6">
        <v>2</v>
      </c>
      <c r="J5239" s="36" t="str">
        <f t="shared" si="81"/>
        <v>Médio</v>
      </c>
      <c r="K5239" s="6">
        <f>IF(OR(B5239="",D5239="",E5239="",F5239="",G5239="",H5239=""),1,0)</f>
        <v>0</v>
      </c>
      <c r="L5239" s="6">
        <f>IF(C5239&lt;Panorama_geral!$B$3,1,0)</f>
        <v>0</v>
      </c>
      <c r="M5239" s="36">
        <f>IF(D5239&gt;Educacao_infantil!$I$3,1,0)</f>
        <v>0</v>
      </c>
      <c r="N5239" s="7">
        <f>IF(I5239&lt;Educacao_infantil!$J$3,1,0)</f>
        <v>0</v>
      </c>
      <c r="O5239" s="22"/>
    </row>
    <row r="5240" spans="1:15" x14ac:dyDescent="0.25">
      <c r="A5240" s="5" t="s">
        <v>4828</v>
      </c>
      <c r="B5240" s="6" t="s">
        <v>7</v>
      </c>
      <c r="C5240" s="9" t="str">
        <f>VLOOKUP(B5240,'De-Para_Estado_Regiao'!$B$3:$C$29,2,0)</f>
        <v>Sudeste</v>
      </c>
      <c r="D5240" s="6">
        <v>62</v>
      </c>
      <c r="E5240" s="6">
        <v>0.73099999999999998</v>
      </c>
      <c r="F5240" s="6">
        <v>0.68100000000000005</v>
      </c>
      <c r="G5240" s="6">
        <v>0.69399999999999995</v>
      </c>
      <c r="H5240" s="6">
        <v>14394.98</v>
      </c>
      <c r="I5240" s="6">
        <v>2</v>
      </c>
      <c r="J5240" s="36" t="str">
        <f t="shared" si="81"/>
        <v>Alto</v>
      </c>
      <c r="K5240" s="6">
        <f>IF(OR(B5240="",D5240="",E5240="",F5240="",G5240="",H5240=""),1,0)</f>
        <v>0</v>
      </c>
      <c r="L5240" s="6">
        <f>IF(C5240&lt;Panorama_geral!$B$3,1,0)</f>
        <v>0</v>
      </c>
      <c r="M5240" s="36">
        <f>IF(D5240&gt;Educacao_infantil!$I$3,1,0)</f>
        <v>0</v>
      </c>
      <c r="N5240" s="7">
        <f>IF(I5240&lt;Educacao_infantil!$J$3,1,0)</f>
        <v>0</v>
      </c>
      <c r="O5240" s="22"/>
    </row>
    <row r="5241" spans="1:15" x14ac:dyDescent="0.25">
      <c r="A5241" s="8" t="s">
        <v>4829</v>
      </c>
      <c r="B5241" s="9" t="s">
        <v>33</v>
      </c>
      <c r="C5241" s="9" t="str">
        <f>VLOOKUP(B5241,'De-Para_Estado_Regiao'!$B$3:$C$29,2,0)</f>
        <v>Centro-Oeste</v>
      </c>
      <c r="D5241" s="9">
        <v>110</v>
      </c>
      <c r="E5241" s="9">
        <v>0.65400000000000003</v>
      </c>
      <c r="F5241" s="9">
        <v>0.61399999999999999</v>
      </c>
      <c r="G5241" s="9">
        <v>0.55800000000000005</v>
      </c>
      <c r="H5241" s="9">
        <v>9047.6</v>
      </c>
      <c r="I5241" s="6">
        <v>0</v>
      </c>
      <c r="J5241" s="36" t="str">
        <f t="shared" si="81"/>
        <v>Médio</v>
      </c>
      <c r="K5241" s="6">
        <f>IF(OR(B5241="",D5241="",E5241="",F5241="",G5241="",H5241=""),1,0)</f>
        <v>0</v>
      </c>
      <c r="L5241" s="6">
        <f>IF(C5241&lt;Panorama_geral!$B$3,1,0)</f>
        <v>0</v>
      </c>
      <c r="M5241" s="36">
        <f>IF(D5241&gt;Educacao_infantil!$I$3,1,0)</f>
        <v>0</v>
      </c>
      <c r="N5241" s="7">
        <f>IF(I5241&lt;Educacao_infantil!$J$3,1,0)</f>
        <v>1</v>
      </c>
      <c r="O5241" s="22"/>
    </row>
    <row r="5242" spans="1:15" x14ac:dyDescent="0.25">
      <c r="A5242" s="5" t="s">
        <v>4830</v>
      </c>
      <c r="B5242" s="6" t="s">
        <v>16</v>
      </c>
      <c r="C5242" s="9" t="str">
        <f>VLOOKUP(B5242,'De-Para_Estado_Regiao'!$B$3:$C$29,2,0)</f>
        <v>Sudeste</v>
      </c>
      <c r="D5242" s="6">
        <v>99</v>
      </c>
      <c r="E5242" s="6">
        <v>0.64300000000000002</v>
      </c>
      <c r="F5242" s="6">
        <v>0.64500000000000002</v>
      </c>
      <c r="G5242" s="6">
        <v>0.505</v>
      </c>
      <c r="H5242" s="6">
        <v>10642.45</v>
      </c>
      <c r="I5242" s="6">
        <v>0</v>
      </c>
      <c r="J5242" s="36" t="str">
        <f t="shared" si="81"/>
        <v>Médio</v>
      </c>
      <c r="K5242" s="6">
        <f>IF(OR(B5242="",D5242="",E5242="",F5242="",G5242="",H5242=""),1,0)</f>
        <v>0</v>
      </c>
      <c r="L5242" s="6">
        <f>IF(C5242&lt;Panorama_geral!$B$3,1,0)</f>
        <v>0</v>
      </c>
      <c r="M5242" s="36">
        <f>IF(D5242&gt;Educacao_infantil!$I$3,1,0)</f>
        <v>0</v>
      </c>
      <c r="N5242" s="7">
        <f>IF(I5242&lt;Educacao_infantil!$J$3,1,0)</f>
        <v>1</v>
      </c>
      <c r="O5242" s="22"/>
    </row>
    <row r="5243" spans="1:15" x14ac:dyDescent="0.25">
      <c r="A5243" s="5" t="s">
        <v>1183</v>
      </c>
      <c r="B5243" s="6" t="s">
        <v>72</v>
      </c>
      <c r="C5243" s="9" t="str">
        <f>VLOOKUP(B5243,'De-Para_Estado_Regiao'!$B$3:$C$29,2,0)</f>
        <v>Nordeste</v>
      </c>
      <c r="D5243" s="6">
        <v>92</v>
      </c>
      <c r="E5243" s="6">
        <v>0.60499999999999998</v>
      </c>
      <c r="F5243" s="6">
        <v>0.54800000000000004</v>
      </c>
      <c r="G5243" s="6">
        <v>0.51700000000000002</v>
      </c>
      <c r="H5243" s="6">
        <v>8278.2800000000007</v>
      </c>
      <c r="I5243" s="6">
        <v>1</v>
      </c>
      <c r="J5243" s="36" t="str">
        <f t="shared" si="81"/>
        <v>Médio</v>
      </c>
      <c r="K5243" s="6">
        <f>IF(OR(B5243="",D5243="",E5243="",F5243="",G5243="",H5243=""),1,0)</f>
        <v>0</v>
      </c>
      <c r="L5243" s="6">
        <f>IF(C5243&lt;Panorama_geral!$B$3,1,0)</f>
        <v>0</v>
      </c>
      <c r="M5243" s="36">
        <f>IF(D5243&gt;Educacao_infantil!$I$3,1,0)</f>
        <v>0</v>
      </c>
      <c r="N5243" s="7">
        <f>IF(I5243&lt;Educacao_infantil!$J$3,1,0)</f>
        <v>1</v>
      </c>
      <c r="O5243" s="22"/>
    </row>
    <row r="5244" spans="1:15" x14ac:dyDescent="0.25">
      <c r="A5244" s="5" t="s">
        <v>938</v>
      </c>
      <c r="B5244" s="6" t="s">
        <v>82</v>
      </c>
      <c r="C5244" s="9" t="str">
        <f>VLOOKUP(B5244,'De-Para_Estado_Regiao'!$B$3:$C$29,2,0)</f>
        <v>Nordeste</v>
      </c>
      <c r="D5244" s="6">
        <v>122</v>
      </c>
      <c r="E5244" s="6">
        <v>0.59899999999999998</v>
      </c>
      <c r="F5244" s="6">
        <v>0.53200000000000003</v>
      </c>
      <c r="G5244" s="6">
        <v>0.53200000000000003</v>
      </c>
      <c r="H5244" s="6">
        <v>7998.32</v>
      </c>
      <c r="I5244" s="6">
        <v>3</v>
      </c>
      <c r="J5244" s="36" t="str">
        <f t="shared" si="81"/>
        <v>Médio</v>
      </c>
      <c r="K5244" s="6">
        <f>IF(OR(B5244="",D5244="",E5244="",F5244="",G5244="",H5244=""),1,0)</f>
        <v>0</v>
      </c>
      <c r="L5244" s="6">
        <f>IF(C5244&lt;Panorama_geral!$B$3,1,0)</f>
        <v>0</v>
      </c>
      <c r="M5244" s="36">
        <f>IF(D5244&gt;Educacao_infantil!$I$3,1,0)</f>
        <v>0</v>
      </c>
      <c r="N5244" s="7">
        <f>IF(I5244&lt;Educacao_infantil!$J$3,1,0)</f>
        <v>0</v>
      </c>
      <c r="O5244" s="22"/>
    </row>
    <row r="5245" spans="1:15" x14ac:dyDescent="0.25">
      <c r="A5245" s="8" t="s">
        <v>4835</v>
      </c>
      <c r="B5245" s="9" t="s">
        <v>7</v>
      </c>
      <c r="C5245" s="9" t="str">
        <f>VLOOKUP(B5245,'De-Para_Estado_Regiao'!$B$3:$C$29,2,0)</f>
        <v>Sudeste</v>
      </c>
      <c r="D5245" s="9">
        <v>78</v>
      </c>
      <c r="E5245" s="9">
        <v>0.748</v>
      </c>
      <c r="F5245" s="9">
        <v>0.68200000000000005</v>
      </c>
      <c r="G5245" s="9">
        <v>0.73799999999999999</v>
      </c>
      <c r="H5245" s="9">
        <v>16045.26</v>
      </c>
      <c r="I5245" s="6">
        <v>0</v>
      </c>
      <c r="J5245" s="36" t="str">
        <f t="shared" si="81"/>
        <v>Alto</v>
      </c>
      <c r="K5245" s="6">
        <f>IF(OR(B5245="",D5245="",E5245="",F5245="",G5245="",H5245=""),1,0)</f>
        <v>0</v>
      </c>
      <c r="L5245" s="6">
        <f>IF(C5245&lt;Panorama_geral!$B$3,1,0)</f>
        <v>0</v>
      </c>
      <c r="M5245" s="36">
        <f>IF(D5245&gt;Educacao_infantil!$I$3,1,0)</f>
        <v>0</v>
      </c>
      <c r="N5245" s="7">
        <f>IF(I5245&lt;Educacao_infantil!$J$3,1,0)</f>
        <v>1</v>
      </c>
      <c r="O5245" s="22"/>
    </row>
    <row r="5246" spans="1:15" x14ac:dyDescent="0.25">
      <c r="A5246" s="5" t="s">
        <v>4836</v>
      </c>
      <c r="B5246" s="6" t="s">
        <v>33</v>
      </c>
      <c r="C5246" s="9" t="str">
        <f>VLOOKUP(B5246,'De-Para_Estado_Regiao'!$B$3:$C$29,2,0)</f>
        <v>Centro-Oeste</v>
      </c>
      <c r="D5246" s="6">
        <v>66</v>
      </c>
      <c r="E5246" s="6">
        <v>0.68700000000000006</v>
      </c>
      <c r="F5246" s="6">
        <v>0.63700000000000001</v>
      </c>
      <c r="G5246" s="6">
        <v>0.625</v>
      </c>
      <c r="H5246" s="6">
        <v>13576.25</v>
      </c>
      <c r="I5246" s="6">
        <v>1</v>
      </c>
      <c r="J5246" s="36" t="str">
        <f t="shared" si="81"/>
        <v>Médio</v>
      </c>
      <c r="K5246" s="6">
        <f>IF(OR(B5246="",D5246="",E5246="",F5246="",G5246="",H5246=""),1,0)</f>
        <v>0</v>
      </c>
      <c r="L5246" s="6">
        <f>IF(C5246&lt;Panorama_geral!$B$3,1,0)</f>
        <v>0</v>
      </c>
      <c r="M5246" s="36">
        <f>IF(D5246&gt;Educacao_infantil!$I$3,1,0)</f>
        <v>0</v>
      </c>
      <c r="N5246" s="7">
        <f>IF(I5246&lt;Educacao_infantil!$J$3,1,0)</f>
        <v>1</v>
      </c>
      <c r="O5246" s="22"/>
    </row>
    <row r="5247" spans="1:15" x14ac:dyDescent="0.25">
      <c r="A5247" s="8" t="s">
        <v>4837</v>
      </c>
      <c r="B5247" s="9" t="s">
        <v>16</v>
      </c>
      <c r="C5247" s="9" t="str">
        <f>VLOOKUP(B5247,'De-Para_Estado_Regiao'!$B$3:$C$29,2,0)</f>
        <v>Sudeste</v>
      </c>
      <c r="D5247" s="9">
        <v>81</v>
      </c>
      <c r="E5247" s="9">
        <v>0.71</v>
      </c>
      <c r="F5247" s="9">
        <v>0.71899999999999997</v>
      </c>
      <c r="G5247" s="9">
        <v>0.57399999999999995</v>
      </c>
      <c r="H5247" s="9">
        <v>12340.17</v>
      </c>
      <c r="I5247" s="6">
        <v>2</v>
      </c>
      <c r="J5247" s="36" t="str">
        <f t="shared" si="81"/>
        <v>Alto</v>
      </c>
      <c r="K5247" s="6">
        <f>IF(OR(B5247="",D5247="",E5247="",F5247="",G5247="",H5247=""),1,0)</f>
        <v>0</v>
      </c>
      <c r="L5247" s="6">
        <f>IF(C5247&lt;Panorama_geral!$B$3,1,0)</f>
        <v>0</v>
      </c>
      <c r="M5247" s="36">
        <f>IF(D5247&gt;Educacao_infantil!$I$3,1,0)</f>
        <v>0</v>
      </c>
      <c r="N5247" s="7">
        <f>IF(I5247&lt;Educacao_infantil!$J$3,1,0)</f>
        <v>0</v>
      </c>
      <c r="O5247" s="22"/>
    </row>
    <row r="5248" spans="1:15" x14ac:dyDescent="0.25">
      <c r="A5248" s="8" t="s">
        <v>1288</v>
      </c>
      <c r="B5248" s="9" t="s">
        <v>111</v>
      </c>
      <c r="C5248" s="9" t="str">
        <f>VLOOKUP(B5248,'De-Para_Estado_Regiao'!$B$3:$C$29,2,0)</f>
        <v>Norte</v>
      </c>
      <c r="D5248" s="9">
        <v>78</v>
      </c>
      <c r="E5248" s="9">
        <v>0.62</v>
      </c>
      <c r="F5248" s="9">
        <v>0.57599999999999996</v>
      </c>
      <c r="G5248" s="9">
        <v>0.51800000000000002</v>
      </c>
      <c r="H5248" s="9">
        <v>15777.62</v>
      </c>
      <c r="I5248" s="6">
        <v>0</v>
      </c>
      <c r="J5248" s="36" t="str">
        <f t="shared" si="81"/>
        <v>Médio</v>
      </c>
      <c r="K5248" s="6">
        <f>IF(OR(B5248="",D5248="",E5248="",F5248="",G5248="",H5248=""),1,0)</f>
        <v>0</v>
      </c>
      <c r="L5248" s="6">
        <f>IF(C5248&lt;Panorama_geral!$B$3,1,0)</f>
        <v>0</v>
      </c>
      <c r="M5248" s="36">
        <f>IF(D5248&gt;Educacao_infantil!$I$3,1,0)</f>
        <v>0</v>
      </c>
      <c r="N5248" s="7">
        <f>IF(I5248&lt;Educacao_infantil!$J$3,1,0)</f>
        <v>1</v>
      </c>
      <c r="O5248" s="22"/>
    </row>
    <row r="5249" spans="1:15" x14ac:dyDescent="0.25">
      <c r="A5249" s="8" t="s">
        <v>4842</v>
      </c>
      <c r="B5249" s="9" t="s">
        <v>16</v>
      </c>
      <c r="C5249" s="9" t="str">
        <f>VLOOKUP(B5249,'De-Para_Estado_Regiao'!$B$3:$C$29,2,0)</f>
        <v>Sudeste</v>
      </c>
      <c r="D5249" s="9">
        <v>43</v>
      </c>
      <c r="E5249" s="9">
        <v>0.63500000000000001</v>
      </c>
      <c r="F5249" s="9">
        <v>0.61599999999999999</v>
      </c>
      <c r="G5249" s="9">
        <v>0.52300000000000002</v>
      </c>
      <c r="H5249" s="9">
        <v>13847.67</v>
      </c>
      <c r="I5249" s="6">
        <v>1</v>
      </c>
      <c r="J5249" s="36" t="str">
        <f t="shared" si="81"/>
        <v>Médio</v>
      </c>
      <c r="K5249" s="6">
        <f>IF(OR(B5249="",D5249="",E5249="",F5249="",G5249="",H5249=""),1,0)</f>
        <v>0</v>
      </c>
      <c r="L5249" s="6">
        <f>IF(C5249&lt;Panorama_geral!$B$3,1,0)</f>
        <v>0</v>
      </c>
      <c r="M5249" s="36">
        <f>IF(D5249&gt;Educacao_infantil!$I$3,1,0)</f>
        <v>0</v>
      </c>
      <c r="N5249" s="7">
        <f>IF(I5249&lt;Educacao_infantil!$J$3,1,0)</f>
        <v>1</v>
      </c>
      <c r="O5249" s="22"/>
    </row>
    <row r="5250" spans="1:15" x14ac:dyDescent="0.25">
      <c r="A5250" s="5" t="s">
        <v>4844</v>
      </c>
      <c r="B5250" s="6" t="s">
        <v>82</v>
      </c>
      <c r="C5250" s="9" t="str">
        <f>VLOOKUP(B5250,'De-Para_Estado_Regiao'!$B$3:$C$29,2,0)</f>
        <v>Nordeste</v>
      </c>
      <c r="D5250" s="6">
        <v>119</v>
      </c>
      <c r="E5250" s="6">
        <v>0.625</v>
      </c>
      <c r="F5250" s="6">
        <v>0.57599999999999996</v>
      </c>
      <c r="G5250" s="6">
        <v>0.58099999999999996</v>
      </c>
      <c r="H5250" s="6">
        <v>8809.44</v>
      </c>
      <c r="I5250" s="6">
        <v>2</v>
      </c>
      <c r="J5250" s="36" t="str">
        <f t="shared" si="81"/>
        <v>Médio</v>
      </c>
      <c r="K5250" s="6">
        <f>IF(OR(B5250="",D5250="",E5250="",F5250="",G5250="",H5250=""),1,0)</f>
        <v>0</v>
      </c>
      <c r="L5250" s="6">
        <f>IF(C5250&lt;Panorama_geral!$B$3,1,0)</f>
        <v>0</v>
      </c>
      <c r="M5250" s="36">
        <f>IF(D5250&gt;Educacao_infantil!$I$3,1,0)</f>
        <v>0</v>
      </c>
      <c r="N5250" s="7">
        <f>IF(I5250&lt;Educacao_infantil!$J$3,1,0)</f>
        <v>0</v>
      </c>
      <c r="O5250" s="22"/>
    </row>
    <row r="5251" spans="1:15" x14ac:dyDescent="0.25">
      <c r="A5251" s="8" t="s">
        <v>4847</v>
      </c>
      <c r="B5251" s="9" t="s">
        <v>16</v>
      </c>
      <c r="C5251" s="9" t="str">
        <f>VLOOKUP(B5251,'De-Para_Estado_Regiao'!$B$3:$C$29,2,0)</f>
        <v>Sudeste</v>
      </c>
      <c r="D5251" s="9">
        <v>49</v>
      </c>
      <c r="E5251" s="9">
        <v>0.68700000000000006</v>
      </c>
      <c r="F5251" s="9">
        <v>0.61699999999999999</v>
      </c>
      <c r="G5251" s="9">
        <v>0.64100000000000001</v>
      </c>
      <c r="H5251" s="9">
        <v>9728.1299999999992</v>
      </c>
      <c r="I5251" s="6">
        <v>1</v>
      </c>
      <c r="J5251" s="36" t="str">
        <f t="shared" si="81"/>
        <v>Médio</v>
      </c>
      <c r="K5251" s="6">
        <f>IF(OR(B5251="",D5251="",E5251="",F5251="",G5251="",H5251=""),1,0)</f>
        <v>0</v>
      </c>
      <c r="L5251" s="6">
        <f>IF(C5251&lt;Panorama_geral!$B$3,1,0)</f>
        <v>0</v>
      </c>
      <c r="M5251" s="36">
        <f>IF(D5251&gt;Educacao_infantil!$I$3,1,0)</f>
        <v>0</v>
      </c>
      <c r="N5251" s="7">
        <f>IF(I5251&lt;Educacao_infantil!$J$3,1,0)</f>
        <v>1</v>
      </c>
      <c r="O5251" s="22"/>
    </row>
    <row r="5252" spans="1:15" x14ac:dyDescent="0.25">
      <c r="A5252" s="8" t="s">
        <v>4849</v>
      </c>
      <c r="B5252" s="9" t="s">
        <v>16</v>
      </c>
      <c r="C5252" s="9" t="str">
        <f>VLOOKUP(B5252,'De-Para_Estado_Regiao'!$B$3:$C$29,2,0)</f>
        <v>Sudeste</v>
      </c>
      <c r="D5252" s="9">
        <v>64</v>
      </c>
      <c r="E5252" s="9">
        <v>0.66400000000000003</v>
      </c>
      <c r="F5252" s="9">
        <v>0.64400000000000002</v>
      </c>
      <c r="G5252" s="9">
        <v>0.56699999999999995</v>
      </c>
      <c r="H5252" s="9">
        <v>11432.05</v>
      </c>
      <c r="I5252" s="6">
        <v>3</v>
      </c>
      <c r="J5252" s="36" t="str">
        <f t="shared" si="81"/>
        <v>Médio</v>
      </c>
      <c r="K5252" s="6">
        <f>IF(OR(B5252="",D5252="",E5252="",F5252="",G5252="",H5252=""),1,0)</f>
        <v>0</v>
      </c>
      <c r="L5252" s="6">
        <f>IF(C5252&lt;Panorama_geral!$B$3,1,0)</f>
        <v>0</v>
      </c>
      <c r="M5252" s="36">
        <f>IF(D5252&gt;Educacao_infantil!$I$3,1,0)</f>
        <v>0</v>
      </c>
      <c r="N5252" s="7">
        <f>IF(I5252&lt;Educacao_infantil!$J$3,1,0)</f>
        <v>0</v>
      </c>
      <c r="O5252" s="22"/>
    </row>
    <row r="5253" spans="1:15" x14ac:dyDescent="0.25">
      <c r="A5253" s="5" t="s">
        <v>4850</v>
      </c>
      <c r="B5253" s="6" t="s">
        <v>111</v>
      </c>
      <c r="C5253" s="9" t="str">
        <f>VLOOKUP(B5253,'De-Para_Estado_Regiao'!$B$3:$C$29,2,0)</f>
        <v>Norte</v>
      </c>
      <c r="D5253" s="6">
        <v>143</v>
      </c>
      <c r="E5253" s="6">
        <v>0.64500000000000002</v>
      </c>
      <c r="F5253" s="6">
        <v>0.58599999999999997</v>
      </c>
      <c r="G5253" s="6">
        <v>0.58399999999999996</v>
      </c>
      <c r="H5253" s="6">
        <v>9702.44</v>
      </c>
      <c r="I5253" s="6">
        <v>0</v>
      </c>
      <c r="J5253" s="36" t="str">
        <f t="shared" si="81"/>
        <v>Médio</v>
      </c>
      <c r="K5253" s="6">
        <f>IF(OR(B5253="",D5253="",E5253="",F5253="",G5253="",H5253=""),1,0)</f>
        <v>0</v>
      </c>
      <c r="L5253" s="6">
        <f>IF(C5253&lt;Panorama_geral!$B$3,1,0)</f>
        <v>0</v>
      </c>
      <c r="M5253" s="36">
        <f>IF(D5253&gt;Educacao_infantil!$I$3,1,0)</f>
        <v>0</v>
      </c>
      <c r="N5253" s="7">
        <f>IF(I5253&lt;Educacao_infantil!$J$3,1,0)</f>
        <v>1</v>
      </c>
      <c r="O5253" s="22"/>
    </row>
    <row r="5254" spans="1:15" x14ac:dyDescent="0.25">
      <c r="A5254" s="5" t="s">
        <v>4852</v>
      </c>
      <c r="B5254" s="6" t="s">
        <v>16</v>
      </c>
      <c r="C5254" s="9" t="str">
        <f>VLOOKUP(B5254,'De-Para_Estado_Regiao'!$B$3:$C$29,2,0)</f>
        <v>Sudeste</v>
      </c>
      <c r="D5254" s="6">
        <v>82</v>
      </c>
      <c r="E5254" s="6">
        <v>0.63800000000000001</v>
      </c>
      <c r="F5254" s="6">
        <v>0.59899999999999998</v>
      </c>
      <c r="G5254" s="6">
        <v>0.53100000000000003</v>
      </c>
      <c r="H5254" s="6">
        <v>10958.59</v>
      </c>
      <c r="I5254" s="6">
        <v>0</v>
      </c>
      <c r="J5254" s="36" t="str">
        <f t="shared" ref="J5254:J5317" si="82">IF(E5254&lt;0.55,"Baixo", IF(E5254&lt;0.7,"Médio", IF(E5254&lt;0.8,"Alto","Muito Alto")))</f>
        <v>Médio</v>
      </c>
      <c r="K5254" s="6">
        <f>IF(OR(B5254="",D5254="",E5254="",F5254="",G5254="",H5254=""),1,0)</f>
        <v>0</v>
      </c>
      <c r="L5254" s="6">
        <f>IF(C5254&lt;Panorama_geral!$B$3,1,0)</f>
        <v>0</v>
      </c>
      <c r="M5254" s="36">
        <f>IF(D5254&gt;Educacao_infantil!$I$3,1,0)</f>
        <v>0</v>
      </c>
      <c r="N5254" s="7">
        <f>IF(I5254&lt;Educacao_infantil!$J$3,1,0)</f>
        <v>1</v>
      </c>
      <c r="O5254" s="22"/>
    </row>
    <row r="5255" spans="1:15" x14ac:dyDescent="0.25">
      <c r="A5255" s="8" t="s">
        <v>4855</v>
      </c>
      <c r="B5255" s="9" t="s">
        <v>82</v>
      </c>
      <c r="C5255" s="9" t="str">
        <f>VLOOKUP(B5255,'De-Para_Estado_Regiao'!$B$3:$C$29,2,0)</f>
        <v>Nordeste</v>
      </c>
      <c r="D5255" s="9">
        <v>143</v>
      </c>
      <c r="E5255" s="9">
        <v>0.626</v>
      </c>
      <c r="F5255" s="9">
        <v>0.56999999999999995</v>
      </c>
      <c r="G5255" s="9">
        <v>0.54400000000000004</v>
      </c>
      <c r="H5255" s="9">
        <v>9474.27</v>
      </c>
      <c r="I5255" s="6">
        <v>1</v>
      </c>
      <c r="J5255" s="36" t="str">
        <f t="shared" si="82"/>
        <v>Médio</v>
      </c>
      <c r="K5255" s="6">
        <f>IF(OR(B5255="",D5255="",E5255="",F5255="",G5255="",H5255=""),1,0)</f>
        <v>0</v>
      </c>
      <c r="L5255" s="6">
        <f>IF(C5255&lt;Panorama_geral!$B$3,1,0)</f>
        <v>0</v>
      </c>
      <c r="M5255" s="36">
        <f>IF(D5255&gt;Educacao_infantil!$I$3,1,0)</f>
        <v>0</v>
      </c>
      <c r="N5255" s="7">
        <f>IF(I5255&lt;Educacao_infantil!$J$3,1,0)</f>
        <v>1</v>
      </c>
      <c r="O5255" s="22"/>
    </row>
    <row r="5256" spans="1:15" x14ac:dyDescent="0.25">
      <c r="A5256" s="5" t="s">
        <v>4856</v>
      </c>
      <c r="B5256" s="6" t="s">
        <v>82</v>
      </c>
      <c r="C5256" s="9" t="str">
        <f>VLOOKUP(B5256,'De-Para_Estado_Regiao'!$B$3:$C$29,2,0)</f>
        <v>Nordeste</v>
      </c>
      <c r="D5256" s="6">
        <v>109</v>
      </c>
      <c r="E5256" s="6">
        <v>0.61399999999999999</v>
      </c>
      <c r="F5256" s="6">
        <v>0.58499999999999996</v>
      </c>
      <c r="G5256" s="6">
        <v>0.51800000000000002</v>
      </c>
      <c r="H5256" s="6">
        <v>9790.42</v>
      </c>
      <c r="I5256" s="6">
        <v>2</v>
      </c>
      <c r="J5256" s="36" t="str">
        <f t="shared" si="82"/>
        <v>Médio</v>
      </c>
      <c r="K5256" s="6">
        <f>IF(OR(B5256="",D5256="",E5256="",F5256="",G5256="",H5256=""),1,0)</f>
        <v>0</v>
      </c>
      <c r="L5256" s="6">
        <f>IF(C5256&lt;Panorama_geral!$B$3,1,0)</f>
        <v>0</v>
      </c>
      <c r="M5256" s="36">
        <f>IF(D5256&gt;Educacao_infantil!$I$3,1,0)</f>
        <v>0</v>
      </c>
      <c r="N5256" s="7">
        <f>IF(I5256&lt;Educacao_infantil!$J$3,1,0)</f>
        <v>0</v>
      </c>
      <c r="O5256" s="22"/>
    </row>
    <row r="5257" spans="1:15" x14ac:dyDescent="0.25">
      <c r="A5257" s="8" t="s">
        <v>4858</v>
      </c>
      <c r="B5257" s="9" t="s">
        <v>33</v>
      </c>
      <c r="C5257" s="9" t="str">
        <f>VLOOKUP(B5257,'De-Para_Estado_Regiao'!$B$3:$C$29,2,0)</f>
        <v>Centro-Oeste</v>
      </c>
      <c r="D5257" s="9">
        <v>95</v>
      </c>
      <c r="E5257" s="9">
        <v>0.73</v>
      </c>
      <c r="F5257" s="9">
        <v>0.73399999999999999</v>
      </c>
      <c r="G5257" s="9">
        <v>0.65900000000000003</v>
      </c>
      <c r="H5257" s="9">
        <v>12224.33</v>
      </c>
      <c r="I5257" s="6">
        <v>0</v>
      </c>
      <c r="J5257" s="36" t="str">
        <f t="shared" si="82"/>
        <v>Alto</v>
      </c>
      <c r="K5257" s="6">
        <f>IF(OR(B5257="",D5257="",E5257="",F5257="",G5257="",H5257=""),1,0)</f>
        <v>0</v>
      </c>
      <c r="L5257" s="6">
        <f>IF(C5257&lt;Panorama_geral!$B$3,1,0)</f>
        <v>0</v>
      </c>
      <c r="M5257" s="36">
        <f>IF(D5257&gt;Educacao_infantil!$I$3,1,0)</f>
        <v>0</v>
      </c>
      <c r="N5257" s="7">
        <f>IF(I5257&lt;Educacao_infantil!$J$3,1,0)</f>
        <v>1</v>
      </c>
      <c r="O5257" s="22"/>
    </row>
    <row r="5258" spans="1:15" x14ac:dyDescent="0.25">
      <c r="A5258" s="5" t="s">
        <v>4863</v>
      </c>
      <c r="B5258" s="6" t="s">
        <v>118</v>
      </c>
      <c r="C5258" s="9" t="str">
        <f>VLOOKUP(B5258,'De-Para_Estado_Regiao'!$B$3:$C$29,2,0)</f>
        <v>Nordeste</v>
      </c>
      <c r="D5258" s="6">
        <v>198</v>
      </c>
      <c r="E5258" s="6">
        <v>0.59899999999999998</v>
      </c>
      <c r="F5258" s="6">
        <v>0.55000000000000004</v>
      </c>
      <c r="G5258" s="6">
        <v>0.52600000000000002</v>
      </c>
      <c r="H5258" s="6">
        <v>5823.53</v>
      </c>
      <c r="I5258" s="6">
        <v>1</v>
      </c>
      <c r="J5258" s="36" t="str">
        <f t="shared" si="82"/>
        <v>Médio</v>
      </c>
      <c r="K5258" s="6">
        <f>IF(OR(B5258="",D5258="",E5258="",F5258="",G5258="",H5258=""),1,0)</f>
        <v>0</v>
      </c>
      <c r="L5258" s="6">
        <f>IF(C5258&lt;Panorama_geral!$B$3,1,0)</f>
        <v>0</v>
      </c>
      <c r="M5258" s="36">
        <f>IF(D5258&gt;Educacao_infantil!$I$3,1,0)</f>
        <v>0</v>
      </c>
      <c r="N5258" s="7">
        <f>IF(I5258&lt;Educacao_infantil!$J$3,1,0)</f>
        <v>1</v>
      </c>
      <c r="O5258" s="22"/>
    </row>
    <row r="5259" spans="1:15" x14ac:dyDescent="0.25">
      <c r="A5259" s="5" t="s">
        <v>4869</v>
      </c>
      <c r="B5259" s="6" t="s">
        <v>16</v>
      </c>
      <c r="C5259" s="9" t="str">
        <f>VLOOKUP(B5259,'De-Para_Estado_Regiao'!$B$3:$C$29,2,0)</f>
        <v>Sudeste</v>
      </c>
      <c r="D5259" s="6">
        <v>98</v>
      </c>
      <c r="E5259" s="6">
        <v>0.64</v>
      </c>
      <c r="F5259" s="6">
        <v>0.59299999999999997</v>
      </c>
      <c r="G5259" s="6">
        <v>0.54200000000000004</v>
      </c>
      <c r="H5259" s="6">
        <v>9160.5400000000009</v>
      </c>
      <c r="I5259" s="6">
        <v>1</v>
      </c>
      <c r="J5259" s="36" t="str">
        <f t="shared" si="82"/>
        <v>Médio</v>
      </c>
      <c r="K5259" s="6">
        <f>IF(OR(B5259="",D5259="",E5259="",F5259="",G5259="",H5259=""),1,0)</f>
        <v>0</v>
      </c>
      <c r="L5259" s="6">
        <f>IF(C5259&lt;Panorama_geral!$B$3,1,0)</f>
        <v>0</v>
      </c>
      <c r="M5259" s="36">
        <f>IF(D5259&gt;Educacao_infantil!$I$3,1,0)</f>
        <v>0</v>
      </c>
      <c r="N5259" s="7">
        <f>IF(I5259&lt;Educacao_infantil!$J$3,1,0)</f>
        <v>1</v>
      </c>
      <c r="O5259" s="22"/>
    </row>
    <row r="5260" spans="1:15" x14ac:dyDescent="0.25">
      <c r="A5260" s="5" t="s">
        <v>4871</v>
      </c>
      <c r="B5260" s="6" t="s">
        <v>16</v>
      </c>
      <c r="C5260" s="9" t="str">
        <f>VLOOKUP(B5260,'De-Para_Estado_Regiao'!$B$3:$C$29,2,0)</f>
        <v>Sudeste</v>
      </c>
      <c r="D5260" s="6">
        <v>68</v>
      </c>
      <c r="E5260" s="6">
        <v>0.65400000000000003</v>
      </c>
      <c r="F5260" s="6">
        <v>0.623</v>
      </c>
      <c r="G5260" s="6">
        <v>0.54300000000000004</v>
      </c>
      <c r="H5260" s="6">
        <v>10467.89</v>
      </c>
      <c r="I5260" s="6">
        <v>1</v>
      </c>
      <c r="J5260" s="36" t="str">
        <f t="shared" si="82"/>
        <v>Médio</v>
      </c>
      <c r="K5260" s="6">
        <f>IF(OR(B5260="",D5260="",E5260="",F5260="",G5260="",H5260=""),1,0)</f>
        <v>0</v>
      </c>
      <c r="L5260" s="6">
        <f>IF(C5260&lt;Panorama_geral!$B$3,1,0)</f>
        <v>0</v>
      </c>
      <c r="M5260" s="36">
        <f>IF(D5260&gt;Educacao_infantil!$I$3,1,0)</f>
        <v>0</v>
      </c>
      <c r="N5260" s="7">
        <f>IF(I5260&lt;Educacao_infantil!$J$3,1,0)</f>
        <v>1</v>
      </c>
      <c r="O5260" s="22"/>
    </row>
    <row r="5261" spans="1:15" x14ac:dyDescent="0.25">
      <c r="A5261" s="5" t="s">
        <v>4875</v>
      </c>
      <c r="B5261" s="6" t="s">
        <v>29</v>
      </c>
      <c r="C5261" s="9" t="str">
        <f>VLOOKUP(B5261,'De-Para_Estado_Regiao'!$B$3:$C$29,2,0)</f>
        <v>Centro-Oeste</v>
      </c>
      <c r="D5261" s="6">
        <v>88</v>
      </c>
      <c r="E5261" s="6">
        <v>0.68</v>
      </c>
      <c r="F5261" s="6">
        <v>0.61699999999999999</v>
      </c>
      <c r="G5261" s="6">
        <v>0.63400000000000001</v>
      </c>
      <c r="H5261" s="6">
        <v>13808.95</v>
      </c>
      <c r="I5261" s="6">
        <v>4</v>
      </c>
      <c r="J5261" s="36" t="str">
        <f t="shared" si="82"/>
        <v>Médio</v>
      </c>
      <c r="K5261" s="6">
        <f>IF(OR(B5261="",D5261="",E5261="",F5261="",G5261="",H5261=""),1,0)</f>
        <v>0</v>
      </c>
      <c r="L5261" s="6">
        <f>IF(C5261&lt;Panorama_geral!$B$3,1,0)</f>
        <v>0</v>
      </c>
      <c r="M5261" s="36">
        <f>IF(D5261&gt;Educacao_infantil!$I$3,1,0)</f>
        <v>0</v>
      </c>
      <c r="N5261" s="7">
        <f>IF(I5261&lt;Educacao_infantil!$J$3,1,0)</f>
        <v>0</v>
      </c>
      <c r="O5261" s="22"/>
    </row>
    <row r="5262" spans="1:15" x14ac:dyDescent="0.25">
      <c r="A5262" s="5" t="s">
        <v>4877</v>
      </c>
      <c r="B5262" s="6" t="s">
        <v>16</v>
      </c>
      <c r="C5262" s="9" t="str">
        <f>VLOOKUP(B5262,'De-Para_Estado_Regiao'!$B$3:$C$29,2,0)</f>
        <v>Sudeste</v>
      </c>
      <c r="D5262" s="6">
        <v>79</v>
      </c>
      <c r="E5262" s="6">
        <v>0.66700000000000004</v>
      </c>
      <c r="F5262" s="6">
        <v>0.64800000000000002</v>
      </c>
      <c r="G5262" s="6">
        <v>0.55800000000000005</v>
      </c>
      <c r="H5262" s="6">
        <v>11793.9</v>
      </c>
      <c r="I5262" s="6">
        <v>1</v>
      </c>
      <c r="J5262" s="36" t="str">
        <f t="shared" si="82"/>
        <v>Médio</v>
      </c>
      <c r="K5262" s="6">
        <f>IF(OR(B5262="",D5262="",E5262="",F5262="",G5262="",H5262=""),1,0)</f>
        <v>0</v>
      </c>
      <c r="L5262" s="6">
        <f>IF(C5262&lt;Panorama_geral!$B$3,1,0)</f>
        <v>0</v>
      </c>
      <c r="M5262" s="36">
        <f>IF(D5262&gt;Educacao_infantil!$I$3,1,0)</f>
        <v>0</v>
      </c>
      <c r="N5262" s="7">
        <f>IF(I5262&lt;Educacao_infantil!$J$3,1,0)</f>
        <v>1</v>
      </c>
      <c r="O5262" s="22"/>
    </row>
    <row r="5263" spans="1:15" x14ac:dyDescent="0.25">
      <c r="A5263" s="8" t="s">
        <v>4878</v>
      </c>
      <c r="B5263" s="9" t="s">
        <v>72</v>
      </c>
      <c r="C5263" s="9" t="str">
        <f>VLOOKUP(B5263,'De-Para_Estado_Regiao'!$B$3:$C$29,2,0)</f>
        <v>Nordeste</v>
      </c>
      <c r="D5263" s="9">
        <v>77</v>
      </c>
      <c r="E5263" s="9">
        <v>0.64</v>
      </c>
      <c r="F5263" s="9">
        <v>0.61399999999999999</v>
      </c>
      <c r="G5263" s="9">
        <v>0.59099999999999997</v>
      </c>
      <c r="H5263" s="9">
        <v>11744.5</v>
      </c>
      <c r="I5263" s="6">
        <v>3</v>
      </c>
      <c r="J5263" s="36" t="str">
        <f t="shared" si="82"/>
        <v>Médio</v>
      </c>
      <c r="K5263" s="6">
        <f>IF(OR(B5263="",D5263="",E5263="",F5263="",G5263="",H5263=""),1,0)</f>
        <v>0</v>
      </c>
      <c r="L5263" s="6">
        <f>IF(C5263&lt;Panorama_geral!$B$3,1,0)</f>
        <v>0</v>
      </c>
      <c r="M5263" s="36">
        <f>IF(D5263&gt;Educacao_infantil!$I$3,1,0)</f>
        <v>0</v>
      </c>
      <c r="N5263" s="7">
        <f>IF(I5263&lt;Educacao_infantil!$J$3,1,0)</f>
        <v>0</v>
      </c>
      <c r="O5263" s="22"/>
    </row>
    <row r="5264" spans="1:15" x14ac:dyDescent="0.25">
      <c r="A5264" s="8" t="s">
        <v>4882</v>
      </c>
      <c r="B5264" s="9" t="s">
        <v>16</v>
      </c>
      <c r="C5264" s="9" t="str">
        <f>VLOOKUP(B5264,'De-Para_Estado_Regiao'!$B$3:$C$29,2,0)</f>
        <v>Sudeste</v>
      </c>
      <c r="D5264" s="9">
        <v>96</v>
      </c>
      <c r="E5264" s="9">
        <v>0.71099999999999997</v>
      </c>
      <c r="F5264" s="9">
        <v>0.74199999999999999</v>
      </c>
      <c r="G5264" s="9">
        <v>0.55900000000000005</v>
      </c>
      <c r="H5264" s="9">
        <v>10070.530000000001</v>
      </c>
      <c r="I5264" s="6">
        <v>1</v>
      </c>
      <c r="J5264" s="36" t="str">
        <f t="shared" si="82"/>
        <v>Alto</v>
      </c>
      <c r="K5264" s="6">
        <f>IF(OR(B5264="",D5264="",E5264="",F5264="",G5264="",H5264=""),1,0)</f>
        <v>0</v>
      </c>
      <c r="L5264" s="6">
        <f>IF(C5264&lt;Panorama_geral!$B$3,1,0)</f>
        <v>0</v>
      </c>
      <c r="M5264" s="36">
        <f>IF(D5264&gt;Educacao_infantil!$I$3,1,0)</f>
        <v>0</v>
      </c>
      <c r="N5264" s="7">
        <f>IF(I5264&lt;Educacao_infantil!$J$3,1,0)</f>
        <v>1</v>
      </c>
      <c r="O5264" s="22"/>
    </row>
    <row r="5265" spans="1:15" x14ac:dyDescent="0.25">
      <c r="A5265" s="5" t="s">
        <v>4887</v>
      </c>
      <c r="B5265" s="6" t="s">
        <v>111</v>
      </c>
      <c r="C5265" s="9" t="str">
        <f>VLOOKUP(B5265,'De-Para_Estado_Regiao'!$B$3:$C$29,2,0)</f>
        <v>Norte</v>
      </c>
      <c r="D5265" s="6">
        <v>131</v>
      </c>
      <c r="E5265" s="6">
        <v>0.66200000000000003</v>
      </c>
      <c r="F5265" s="6">
        <v>0.61799999999999999</v>
      </c>
      <c r="G5265" s="6">
        <v>0.57499999999999996</v>
      </c>
      <c r="H5265" s="6">
        <v>9922.4599999999991</v>
      </c>
      <c r="I5265" s="6">
        <v>0</v>
      </c>
      <c r="J5265" s="36" t="str">
        <f t="shared" si="82"/>
        <v>Médio</v>
      </c>
      <c r="K5265" s="6">
        <f>IF(OR(B5265="",D5265="",E5265="",F5265="",G5265="",H5265=""),1,0)</f>
        <v>0</v>
      </c>
      <c r="L5265" s="6">
        <f>IF(C5265&lt;Panorama_geral!$B$3,1,0)</f>
        <v>0</v>
      </c>
      <c r="M5265" s="36">
        <f>IF(D5265&gt;Educacao_infantil!$I$3,1,0)</f>
        <v>0</v>
      </c>
      <c r="N5265" s="7">
        <f>IF(I5265&lt;Educacao_infantil!$J$3,1,0)</f>
        <v>1</v>
      </c>
      <c r="O5265" s="22"/>
    </row>
    <row r="5266" spans="1:15" x14ac:dyDescent="0.25">
      <c r="A5266" s="8" t="s">
        <v>4888</v>
      </c>
      <c r="B5266" s="9" t="s">
        <v>16</v>
      </c>
      <c r="C5266" s="9" t="str">
        <f>VLOOKUP(B5266,'De-Para_Estado_Regiao'!$B$3:$C$29,2,0)</f>
        <v>Sudeste</v>
      </c>
      <c r="D5266" s="9">
        <v>40</v>
      </c>
      <c r="E5266" s="9">
        <v>0.68200000000000005</v>
      </c>
      <c r="F5266" s="9">
        <v>0.66900000000000004</v>
      </c>
      <c r="G5266" s="9">
        <v>0.57499999999999996</v>
      </c>
      <c r="H5266" s="9">
        <v>14142.05</v>
      </c>
      <c r="I5266" s="6">
        <v>1</v>
      </c>
      <c r="J5266" s="36" t="str">
        <f t="shared" si="82"/>
        <v>Médio</v>
      </c>
      <c r="K5266" s="6">
        <f>IF(OR(B5266="",D5266="",E5266="",F5266="",G5266="",H5266=""),1,0)</f>
        <v>0</v>
      </c>
      <c r="L5266" s="6">
        <f>IF(C5266&lt;Panorama_geral!$B$3,1,0)</f>
        <v>0</v>
      </c>
      <c r="M5266" s="36">
        <f>IF(D5266&gt;Educacao_infantil!$I$3,1,0)</f>
        <v>0</v>
      </c>
      <c r="N5266" s="7">
        <f>IF(I5266&lt;Educacao_infantil!$J$3,1,0)</f>
        <v>1</v>
      </c>
      <c r="O5266" s="22"/>
    </row>
    <row r="5267" spans="1:15" x14ac:dyDescent="0.25">
      <c r="A5267" s="5" t="s">
        <v>4893</v>
      </c>
      <c r="B5267" s="6" t="s">
        <v>16</v>
      </c>
      <c r="C5267" s="9" t="str">
        <f>VLOOKUP(B5267,'De-Para_Estado_Regiao'!$B$3:$C$29,2,0)</f>
        <v>Sudeste</v>
      </c>
      <c r="D5267" s="6">
        <v>17</v>
      </c>
      <c r="E5267" s="6">
        <v>0.68400000000000005</v>
      </c>
      <c r="F5267" s="6">
        <v>0.66300000000000003</v>
      </c>
      <c r="G5267" s="6">
        <v>0.58499999999999996</v>
      </c>
      <c r="H5267" s="6">
        <v>15993.87</v>
      </c>
      <c r="I5267" s="6">
        <v>1</v>
      </c>
      <c r="J5267" s="36" t="str">
        <f t="shared" si="82"/>
        <v>Médio</v>
      </c>
      <c r="K5267" s="6">
        <f>IF(OR(B5267="",D5267="",E5267="",F5267="",G5267="",H5267=""),1,0)</f>
        <v>0</v>
      </c>
      <c r="L5267" s="6">
        <f>IF(C5267&lt;Panorama_geral!$B$3,1,0)</f>
        <v>0</v>
      </c>
      <c r="M5267" s="36">
        <f>IF(D5267&gt;Educacao_infantil!$I$3,1,0)</f>
        <v>0</v>
      </c>
      <c r="N5267" s="7">
        <f>IF(I5267&lt;Educacao_infantil!$J$3,1,0)</f>
        <v>1</v>
      </c>
      <c r="O5267" s="22"/>
    </row>
    <row r="5268" spans="1:15" x14ac:dyDescent="0.25">
      <c r="A5268" s="8" t="s">
        <v>4894</v>
      </c>
      <c r="B5268" s="9" t="s">
        <v>82</v>
      </c>
      <c r="C5268" s="9" t="str">
        <f>VLOOKUP(B5268,'De-Para_Estado_Regiao'!$B$3:$C$29,2,0)</f>
        <v>Nordeste</v>
      </c>
      <c r="D5268" s="9">
        <v>84</v>
      </c>
      <c r="E5268" s="9">
        <v>0.71</v>
      </c>
      <c r="F5268" s="9">
        <v>0.61899999999999999</v>
      </c>
      <c r="G5268" s="9">
        <v>0.71399999999999997</v>
      </c>
      <c r="H5268" s="9">
        <v>9765.02</v>
      </c>
      <c r="I5268" s="6">
        <v>1</v>
      </c>
      <c r="J5268" s="36" t="str">
        <f t="shared" si="82"/>
        <v>Alto</v>
      </c>
      <c r="K5268" s="6">
        <f>IF(OR(B5268="",D5268="",E5268="",F5268="",G5268="",H5268=""),1,0)</f>
        <v>0</v>
      </c>
      <c r="L5268" s="6">
        <f>IF(C5268&lt;Panorama_geral!$B$3,1,0)</f>
        <v>0</v>
      </c>
      <c r="M5268" s="36">
        <f>IF(D5268&gt;Educacao_infantil!$I$3,1,0)</f>
        <v>0</v>
      </c>
      <c r="N5268" s="7">
        <f>IF(I5268&lt;Educacao_infantil!$J$3,1,0)</f>
        <v>1</v>
      </c>
      <c r="O5268" s="22"/>
    </row>
    <row r="5269" spans="1:15" x14ac:dyDescent="0.25">
      <c r="A5269" s="5" t="s">
        <v>4896</v>
      </c>
      <c r="B5269" s="6" t="s">
        <v>16</v>
      </c>
      <c r="C5269" s="9" t="str">
        <f>VLOOKUP(B5269,'De-Para_Estado_Regiao'!$B$3:$C$29,2,0)</f>
        <v>Sudeste</v>
      </c>
      <c r="D5269" s="6">
        <v>64</v>
      </c>
      <c r="E5269" s="6">
        <v>0.6</v>
      </c>
      <c r="F5269" s="6">
        <v>0.58799999999999997</v>
      </c>
      <c r="G5269" s="6">
        <v>0.46</v>
      </c>
      <c r="H5269" s="6">
        <v>7337.7</v>
      </c>
      <c r="I5269" s="6">
        <v>1</v>
      </c>
      <c r="J5269" s="36" t="str">
        <f t="shared" si="82"/>
        <v>Médio</v>
      </c>
      <c r="K5269" s="6">
        <f>IF(OR(B5269="",D5269="",E5269="",F5269="",G5269="",H5269=""),1,0)</f>
        <v>0</v>
      </c>
      <c r="L5269" s="6">
        <f>IF(C5269&lt;Panorama_geral!$B$3,1,0)</f>
        <v>0</v>
      </c>
      <c r="M5269" s="36">
        <f>IF(D5269&gt;Educacao_infantil!$I$3,1,0)</f>
        <v>0</v>
      </c>
      <c r="N5269" s="7">
        <f>IF(I5269&lt;Educacao_infantil!$J$3,1,0)</f>
        <v>1</v>
      </c>
      <c r="O5269" s="22"/>
    </row>
    <row r="5270" spans="1:15" x14ac:dyDescent="0.25">
      <c r="A5270" s="8" t="s">
        <v>4897</v>
      </c>
      <c r="B5270" s="9" t="s">
        <v>7</v>
      </c>
      <c r="C5270" s="9" t="str">
        <f>VLOOKUP(B5270,'De-Para_Estado_Regiao'!$B$3:$C$29,2,0)</f>
        <v>Sudeste</v>
      </c>
      <c r="D5270" s="9">
        <v>73</v>
      </c>
      <c r="E5270" s="9">
        <v>0.69599999999999995</v>
      </c>
      <c r="F5270" s="9">
        <v>0.65800000000000003</v>
      </c>
      <c r="G5270" s="9">
        <v>0.629</v>
      </c>
      <c r="H5270" s="9">
        <v>7309.6</v>
      </c>
      <c r="I5270" s="6">
        <v>0</v>
      </c>
      <c r="J5270" s="36" t="str">
        <f t="shared" si="82"/>
        <v>Médio</v>
      </c>
      <c r="K5270" s="6">
        <f>IF(OR(B5270="",D5270="",E5270="",F5270="",G5270="",H5270=""),1,0)</f>
        <v>0</v>
      </c>
      <c r="L5270" s="6">
        <f>IF(C5270&lt;Panorama_geral!$B$3,1,0)</f>
        <v>0</v>
      </c>
      <c r="M5270" s="36">
        <f>IF(D5270&gt;Educacao_infantil!$I$3,1,0)</f>
        <v>0</v>
      </c>
      <c r="N5270" s="7">
        <f>IF(I5270&lt;Educacao_infantil!$J$3,1,0)</f>
        <v>1</v>
      </c>
      <c r="O5270" s="22"/>
    </row>
    <row r="5271" spans="1:15" x14ac:dyDescent="0.25">
      <c r="A5271" s="5" t="s">
        <v>4898</v>
      </c>
      <c r="B5271" s="6" t="s">
        <v>72</v>
      </c>
      <c r="C5271" s="9" t="str">
        <f>VLOOKUP(B5271,'De-Para_Estado_Regiao'!$B$3:$C$29,2,0)</f>
        <v>Nordeste</v>
      </c>
      <c r="D5271" s="6">
        <v>123</v>
      </c>
      <c r="E5271" s="6">
        <v>0.65400000000000003</v>
      </c>
      <c r="F5271" s="6">
        <v>0.58299999999999996</v>
      </c>
      <c r="G5271" s="6">
        <v>0.60699999999999998</v>
      </c>
      <c r="H5271" s="6">
        <v>8268.1</v>
      </c>
      <c r="I5271" s="6">
        <v>9</v>
      </c>
      <c r="J5271" s="36" t="str">
        <f t="shared" si="82"/>
        <v>Médio</v>
      </c>
      <c r="K5271" s="6">
        <f>IF(OR(B5271="",D5271="",E5271="",F5271="",G5271="",H5271=""),1,0)</f>
        <v>0</v>
      </c>
      <c r="L5271" s="6">
        <f>IF(C5271&lt;Panorama_geral!$B$3,1,0)</f>
        <v>0</v>
      </c>
      <c r="M5271" s="36">
        <f>IF(D5271&gt;Educacao_infantil!$I$3,1,0)</f>
        <v>0</v>
      </c>
      <c r="N5271" s="7">
        <f>IF(I5271&lt;Educacao_infantil!$J$3,1,0)</f>
        <v>0</v>
      </c>
      <c r="O5271" s="22"/>
    </row>
    <row r="5272" spans="1:15" x14ac:dyDescent="0.25">
      <c r="A5272" s="8" t="s">
        <v>4899</v>
      </c>
      <c r="B5272" s="9" t="s">
        <v>118</v>
      </c>
      <c r="C5272" s="9" t="str">
        <f>VLOOKUP(B5272,'De-Para_Estado_Regiao'!$B$3:$C$29,2,0)</f>
        <v>Nordeste</v>
      </c>
      <c r="D5272" s="9">
        <v>118</v>
      </c>
      <c r="E5272" s="9">
        <v>0.61299999999999999</v>
      </c>
      <c r="F5272" s="9">
        <v>0.54300000000000004</v>
      </c>
      <c r="G5272" s="9">
        <v>0.54600000000000004</v>
      </c>
      <c r="H5272" s="9">
        <v>7138</v>
      </c>
      <c r="I5272" s="6">
        <v>4</v>
      </c>
      <c r="J5272" s="36" t="str">
        <f t="shared" si="82"/>
        <v>Médio</v>
      </c>
      <c r="K5272" s="6">
        <f>IF(OR(B5272="",D5272="",E5272="",F5272="",G5272="",H5272=""),1,0)</f>
        <v>0</v>
      </c>
      <c r="L5272" s="6">
        <f>IF(C5272&lt;Panorama_geral!$B$3,1,0)</f>
        <v>0</v>
      </c>
      <c r="M5272" s="36">
        <f>IF(D5272&gt;Educacao_infantil!$I$3,1,0)</f>
        <v>0</v>
      </c>
      <c r="N5272" s="7">
        <f>IF(I5272&lt;Educacao_infantil!$J$3,1,0)</f>
        <v>0</v>
      </c>
      <c r="O5272" s="22"/>
    </row>
    <row r="5273" spans="1:15" x14ac:dyDescent="0.25">
      <c r="A5273" s="5" t="s">
        <v>4902</v>
      </c>
      <c r="B5273" s="6" t="s">
        <v>111</v>
      </c>
      <c r="C5273" s="9" t="str">
        <f>VLOOKUP(B5273,'De-Para_Estado_Regiao'!$B$3:$C$29,2,0)</f>
        <v>Norte</v>
      </c>
      <c r="D5273" s="6">
        <v>108</v>
      </c>
      <c r="E5273" s="6">
        <v>0.7</v>
      </c>
      <c r="F5273" s="6">
        <v>0.64200000000000002</v>
      </c>
      <c r="G5273" s="6">
        <v>0.65400000000000003</v>
      </c>
      <c r="H5273" s="6">
        <v>11276</v>
      </c>
      <c r="I5273" s="6">
        <v>2</v>
      </c>
      <c r="J5273" s="36" t="str">
        <f t="shared" si="82"/>
        <v>Alto</v>
      </c>
      <c r="K5273" s="6">
        <f>IF(OR(B5273="",D5273="",E5273="",F5273="",G5273="",H5273=""),1,0)</f>
        <v>0</v>
      </c>
      <c r="L5273" s="6">
        <f>IF(C5273&lt;Panorama_geral!$B$3,1,0)</f>
        <v>0</v>
      </c>
      <c r="M5273" s="36">
        <f>IF(D5273&gt;Educacao_infantil!$I$3,1,0)</f>
        <v>0</v>
      </c>
      <c r="N5273" s="7">
        <f>IF(I5273&lt;Educacao_infantil!$J$3,1,0)</f>
        <v>0</v>
      </c>
      <c r="O5273" s="22"/>
    </row>
    <row r="5274" spans="1:15" x14ac:dyDescent="0.25">
      <c r="A5274" s="8" t="s">
        <v>4903</v>
      </c>
      <c r="B5274" s="9" t="s">
        <v>16</v>
      </c>
      <c r="C5274" s="9" t="str">
        <f>VLOOKUP(B5274,'De-Para_Estado_Regiao'!$B$3:$C$29,2,0)</f>
        <v>Sudeste</v>
      </c>
      <c r="D5274" s="9">
        <v>61</v>
      </c>
      <c r="E5274" s="9">
        <v>0.67</v>
      </c>
      <c r="F5274" s="9">
        <v>0.627</v>
      </c>
      <c r="G5274" s="9">
        <v>0.60199999999999998</v>
      </c>
      <c r="H5274" s="9">
        <v>14636.16</v>
      </c>
      <c r="I5274" s="6">
        <v>1</v>
      </c>
      <c r="J5274" s="36" t="str">
        <f t="shared" si="82"/>
        <v>Médio</v>
      </c>
      <c r="K5274" s="6">
        <f>IF(OR(B5274="",D5274="",E5274="",F5274="",G5274="",H5274=""),1,0)</f>
        <v>0</v>
      </c>
      <c r="L5274" s="6">
        <f>IF(C5274&lt;Panorama_geral!$B$3,1,0)</f>
        <v>0</v>
      </c>
      <c r="M5274" s="36">
        <f>IF(D5274&gt;Educacao_infantil!$I$3,1,0)</f>
        <v>0</v>
      </c>
      <c r="N5274" s="7">
        <f>IF(I5274&lt;Educacao_infantil!$J$3,1,0)</f>
        <v>1</v>
      </c>
      <c r="O5274" s="22"/>
    </row>
    <row r="5275" spans="1:15" x14ac:dyDescent="0.25">
      <c r="A5275" s="5" t="s">
        <v>4904</v>
      </c>
      <c r="B5275" s="6" t="s">
        <v>16</v>
      </c>
      <c r="C5275" s="9" t="str">
        <f>VLOOKUP(B5275,'De-Para_Estado_Regiao'!$B$3:$C$29,2,0)</f>
        <v>Sudeste</v>
      </c>
      <c r="D5275" s="6">
        <v>68</v>
      </c>
      <c r="E5275" s="6">
        <v>0.73099999999999998</v>
      </c>
      <c r="F5275" s="6">
        <v>0.67900000000000005</v>
      </c>
      <c r="G5275" s="6">
        <v>0.68200000000000005</v>
      </c>
      <c r="H5275" s="6">
        <v>18652.77</v>
      </c>
      <c r="I5275" s="6">
        <v>1</v>
      </c>
      <c r="J5275" s="36" t="str">
        <f t="shared" si="82"/>
        <v>Alto</v>
      </c>
      <c r="K5275" s="6">
        <f>IF(OR(B5275="",D5275="",E5275="",F5275="",G5275="",H5275=""),1,0)</f>
        <v>0</v>
      </c>
      <c r="L5275" s="6">
        <f>IF(C5275&lt;Panorama_geral!$B$3,1,0)</f>
        <v>0</v>
      </c>
      <c r="M5275" s="36">
        <f>IF(D5275&gt;Educacao_infantil!$I$3,1,0)</f>
        <v>0</v>
      </c>
      <c r="N5275" s="7">
        <f>IF(I5275&lt;Educacao_infantil!$J$3,1,0)</f>
        <v>1</v>
      </c>
      <c r="O5275" s="22"/>
    </row>
    <row r="5276" spans="1:15" x14ac:dyDescent="0.25">
      <c r="A5276" s="8" t="s">
        <v>288</v>
      </c>
      <c r="B5276" s="9" t="s">
        <v>111</v>
      </c>
      <c r="C5276" s="9" t="str">
        <f>VLOOKUP(B5276,'De-Para_Estado_Regiao'!$B$3:$C$29,2,0)</f>
        <v>Norte</v>
      </c>
      <c r="D5276" s="9">
        <v>149</v>
      </c>
      <c r="E5276" s="9">
        <v>0.627</v>
      </c>
      <c r="F5276" s="9">
        <v>0.54800000000000004</v>
      </c>
      <c r="G5276" s="9">
        <v>0.59</v>
      </c>
      <c r="H5276" s="9">
        <v>11646.1</v>
      </c>
      <c r="I5276" s="6">
        <v>0</v>
      </c>
      <c r="J5276" s="36" t="str">
        <f t="shared" si="82"/>
        <v>Médio</v>
      </c>
      <c r="K5276" s="6">
        <f>IF(OR(B5276="",D5276="",E5276="",F5276="",G5276="",H5276=""),1,0)</f>
        <v>0</v>
      </c>
      <c r="L5276" s="6">
        <f>IF(C5276&lt;Panorama_geral!$B$3,1,0)</f>
        <v>0</v>
      </c>
      <c r="M5276" s="36">
        <f>IF(D5276&gt;Educacao_infantil!$I$3,1,0)</f>
        <v>0</v>
      </c>
      <c r="N5276" s="7">
        <f>IF(I5276&lt;Educacao_infantil!$J$3,1,0)</f>
        <v>1</v>
      </c>
      <c r="O5276" s="22"/>
    </row>
    <row r="5277" spans="1:15" x14ac:dyDescent="0.25">
      <c r="A5277" s="8" t="s">
        <v>4908</v>
      </c>
      <c r="B5277" s="9" t="s">
        <v>16</v>
      </c>
      <c r="C5277" s="9" t="str">
        <f>VLOOKUP(B5277,'De-Para_Estado_Regiao'!$B$3:$C$29,2,0)</f>
        <v>Sudeste</v>
      </c>
      <c r="D5277" s="9">
        <v>74</v>
      </c>
      <c r="E5277" s="9">
        <v>0.67900000000000005</v>
      </c>
      <c r="F5277" s="9">
        <v>0.57899999999999996</v>
      </c>
      <c r="G5277" s="9">
        <v>0.66700000000000004</v>
      </c>
      <c r="H5277" s="9">
        <v>8330.69</v>
      </c>
      <c r="I5277" s="6">
        <v>2</v>
      </c>
      <c r="J5277" s="36" t="str">
        <f t="shared" si="82"/>
        <v>Médio</v>
      </c>
      <c r="K5277" s="6">
        <f>IF(OR(B5277="",D5277="",E5277="",F5277="",G5277="",H5277=""),1,0)</f>
        <v>0</v>
      </c>
      <c r="L5277" s="6">
        <f>IF(C5277&lt;Panorama_geral!$B$3,1,0)</f>
        <v>0</v>
      </c>
      <c r="M5277" s="36">
        <f>IF(D5277&gt;Educacao_infantil!$I$3,1,0)</f>
        <v>0</v>
      </c>
      <c r="N5277" s="7">
        <f>IF(I5277&lt;Educacao_infantil!$J$3,1,0)</f>
        <v>0</v>
      </c>
      <c r="O5277" s="22"/>
    </row>
    <row r="5278" spans="1:15" x14ac:dyDescent="0.25">
      <c r="A5278" s="8" t="s">
        <v>4910</v>
      </c>
      <c r="B5278" s="9" t="s">
        <v>33</v>
      </c>
      <c r="C5278" s="9" t="str">
        <f>VLOOKUP(B5278,'De-Para_Estado_Regiao'!$B$3:$C$29,2,0)</f>
        <v>Centro-Oeste</v>
      </c>
      <c r="D5278" s="9">
        <v>95</v>
      </c>
      <c r="E5278" s="9">
        <v>0.64900000000000002</v>
      </c>
      <c r="F5278" s="9">
        <v>0.64200000000000002</v>
      </c>
      <c r="G5278" s="9">
        <v>0.52200000000000002</v>
      </c>
      <c r="H5278" s="9">
        <v>10585.94</v>
      </c>
      <c r="I5278" s="6">
        <v>2</v>
      </c>
      <c r="J5278" s="36" t="str">
        <f t="shared" si="82"/>
        <v>Médio</v>
      </c>
      <c r="K5278" s="6">
        <f>IF(OR(B5278="",D5278="",E5278="",F5278="",G5278="",H5278=""),1,0)</f>
        <v>0</v>
      </c>
      <c r="L5278" s="6">
        <f>IF(C5278&lt;Panorama_geral!$B$3,1,0)</f>
        <v>0</v>
      </c>
      <c r="M5278" s="36">
        <f>IF(D5278&gt;Educacao_infantil!$I$3,1,0)</f>
        <v>0</v>
      </c>
      <c r="N5278" s="7">
        <f>IF(I5278&lt;Educacao_infantil!$J$3,1,0)</f>
        <v>0</v>
      </c>
      <c r="O5278" s="22"/>
    </row>
    <row r="5279" spans="1:15" x14ac:dyDescent="0.25">
      <c r="A5279" s="8" t="s">
        <v>4912</v>
      </c>
      <c r="B5279" s="9" t="s">
        <v>118</v>
      </c>
      <c r="C5279" s="9" t="str">
        <f>VLOOKUP(B5279,'De-Para_Estado_Regiao'!$B$3:$C$29,2,0)</f>
        <v>Nordeste</v>
      </c>
      <c r="D5279" s="9">
        <v>173</v>
      </c>
      <c r="E5279" s="9">
        <v>0.59899999999999998</v>
      </c>
      <c r="F5279" s="9">
        <v>0.52800000000000002</v>
      </c>
      <c r="G5279" s="9">
        <v>0.52400000000000002</v>
      </c>
      <c r="H5279" s="9">
        <v>6812.35</v>
      </c>
      <c r="I5279" s="6">
        <v>3</v>
      </c>
      <c r="J5279" s="36" t="str">
        <f t="shared" si="82"/>
        <v>Médio</v>
      </c>
      <c r="K5279" s="6">
        <f>IF(OR(B5279="",D5279="",E5279="",F5279="",G5279="",H5279=""),1,0)</f>
        <v>0</v>
      </c>
      <c r="L5279" s="6">
        <f>IF(C5279&lt;Panorama_geral!$B$3,1,0)</f>
        <v>0</v>
      </c>
      <c r="M5279" s="36">
        <f>IF(D5279&gt;Educacao_infantil!$I$3,1,0)</f>
        <v>0</v>
      </c>
      <c r="N5279" s="7">
        <f>IF(I5279&lt;Educacao_infantil!$J$3,1,0)</f>
        <v>0</v>
      </c>
      <c r="O5279" s="22"/>
    </row>
    <row r="5280" spans="1:15" x14ac:dyDescent="0.25">
      <c r="A5280" s="5" t="s">
        <v>4913</v>
      </c>
      <c r="B5280" s="6" t="s">
        <v>114</v>
      </c>
      <c r="C5280" s="9" t="str">
        <f>VLOOKUP(B5280,'De-Para_Estado_Regiao'!$B$3:$C$29,2,0)</f>
        <v>Nordeste</v>
      </c>
      <c r="D5280" s="6">
        <v>123</v>
      </c>
      <c r="E5280" s="6">
        <v>0.61099999999999999</v>
      </c>
      <c r="F5280" s="6">
        <v>0.56899999999999995</v>
      </c>
      <c r="G5280" s="6">
        <v>0.55000000000000004</v>
      </c>
      <c r="H5280" s="6">
        <v>10891.11</v>
      </c>
      <c r="I5280" s="6">
        <v>0</v>
      </c>
      <c r="J5280" s="36" t="str">
        <f t="shared" si="82"/>
        <v>Médio</v>
      </c>
      <c r="K5280" s="6">
        <f>IF(OR(B5280="",D5280="",E5280="",F5280="",G5280="",H5280=""),1,0)</f>
        <v>0</v>
      </c>
      <c r="L5280" s="6">
        <f>IF(C5280&lt;Panorama_geral!$B$3,1,0)</f>
        <v>0</v>
      </c>
      <c r="M5280" s="36">
        <f>IF(D5280&gt;Educacao_infantil!$I$3,1,0)</f>
        <v>0</v>
      </c>
      <c r="N5280" s="7">
        <f>IF(I5280&lt;Educacao_infantil!$J$3,1,0)</f>
        <v>1</v>
      </c>
      <c r="O5280" s="22"/>
    </row>
    <row r="5281" spans="1:15" x14ac:dyDescent="0.25">
      <c r="A5281" s="8" t="s">
        <v>4914</v>
      </c>
      <c r="B5281" s="9" t="s">
        <v>7</v>
      </c>
      <c r="C5281" s="9" t="str">
        <f>VLOOKUP(B5281,'De-Para_Estado_Regiao'!$B$3:$C$29,2,0)</f>
        <v>Sudeste</v>
      </c>
      <c r="D5281" s="9">
        <v>99</v>
      </c>
      <c r="E5281" s="9">
        <v>0.68</v>
      </c>
      <c r="F5281" s="9">
        <v>0.63400000000000001</v>
      </c>
      <c r="G5281" s="9">
        <v>0.61199999999999999</v>
      </c>
      <c r="H5281" s="9">
        <v>10289.629999999999</v>
      </c>
      <c r="I5281" s="6">
        <v>3</v>
      </c>
      <c r="J5281" s="36" t="str">
        <f t="shared" si="82"/>
        <v>Médio</v>
      </c>
      <c r="K5281" s="6">
        <f>IF(OR(B5281="",D5281="",E5281="",F5281="",G5281="",H5281=""),1,0)</f>
        <v>0</v>
      </c>
      <c r="L5281" s="6">
        <f>IF(C5281&lt;Panorama_geral!$B$3,1,0)</f>
        <v>0</v>
      </c>
      <c r="M5281" s="36">
        <f>IF(D5281&gt;Educacao_infantil!$I$3,1,0)</f>
        <v>0</v>
      </c>
      <c r="N5281" s="7">
        <f>IF(I5281&lt;Educacao_infantil!$J$3,1,0)</f>
        <v>0</v>
      </c>
      <c r="O5281" s="22"/>
    </row>
    <row r="5282" spans="1:15" x14ac:dyDescent="0.25">
      <c r="A5282" s="8" t="s">
        <v>4916</v>
      </c>
      <c r="B5282" s="9" t="s">
        <v>16</v>
      </c>
      <c r="C5282" s="9" t="str">
        <f>VLOOKUP(B5282,'De-Para_Estado_Regiao'!$B$3:$C$29,2,0)</f>
        <v>Sudeste</v>
      </c>
      <c r="D5282" s="9">
        <v>63</v>
      </c>
      <c r="E5282" s="9">
        <v>0.65</v>
      </c>
      <c r="F5282" s="9">
        <v>0.63100000000000001</v>
      </c>
      <c r="G5282" s="9">
        <v>0.54</v>
      </c>
      <c r="H5282" s="9">
        <v>9825.36</v>
      </c>
      <c r="I5282" s="6">
        <v>2</v>
      </c>
      <c r="J5282" s="36" t="str">
        <f t="shared" si="82"/>
        <v>Médio</v>
      </c>
      <c r="K5282" s="6">
        <f>IF(OR(B5282="",D5282="",E5282="",F5282="",G5282="",H5282=""),1,0)</f>
        <v>0</v>
      </c>
      <c r="L5282" s="6">
        <f>IF(C5282&lt;Panorama_geral!$B$3,1,0)</f>
        <v>0</v>
      </c>
      <c r="M5282" s="36">
        <f>IF(D5282&gt;Educacao_infantil!$I$3,1,0)</f>
        <v>0</v>
      </c>
      <c r="N5282" s="7">
        <f>IF(I5282&lt;Educacao_infantil!$J$3,1,0)</f>
        <v>0</v>
      </c>
      <c r="O5282" s="22"/>
    </row>
    <row r="5283" spans="1:15" x14ac:dyDescent="0.25">
      <c r="A5283" s="5" t="s">
        <v>4917</v>
      </c>
      <c r="B5283" s="6" t="s">
        <v>82</v>
      </c>
      <c r="C5283" s="9" t="str">
        <f>VLOOKUP(B5283,'De-Para_Estado_Regiao'!$B$3:$C$29,2,0)</f>
        <v>Nordeste</v>
      </c>
      <c r="D5283" s="6">
        <v>105</v>
      </c>
      <c r="E5283" s="6">
        <v>0.64</v>
      </c>
      <c r="F5283" s="6">
        <v>0.63100000000000001</v>
      </c>
      <c r="G5283" s="6">
        <v>0.54200000000000004</v>
      </c>
      <c r="H5283" s="6">
        <v>8555.2999999999993</v>
      </c>
      <c r="I5283" s="6">
        <v>1</v>
      </c>
      <c r="J5283" s="36" t="str">
        <f t="shared" si="82"/>
        <v>Médio</v>
      </c>
      <c r="K5283" s="6">
        <f>IF(OR(B5283="",D5283="",E5283="",F5283="",G5283="",H5283=""),1,0)</f>
        <v>0</v>
      </c>
      <c r="L5283" s="6">
        <f>IF(C5283&lt;Panorama_geral!$B$3,1,0)</f>
        <v>0</v>
      </c>
      <c r="M5283" s="36">
        <f>IF(D5283&gt;Educacao_infantil!$I$3,1,0)</f>
        <v>0</v>
      </c>
      <c r="N5283" s="7">
        <f>IF(I5283&lt;Educacao_infantil!$J$3,1,0)</f>
        <v>1</v>
      </c>
      <c r="O5283" s="22"/>
    </row>
    <row r="5284" spans="1:15" x14ac:dyDescent="0.25">
      <c r="A5284" s="8" t="s">
        <v>4918</v>
      </c>
      <c r="B5284" s="9" t="s">
        <v>16</v>
      </c>
      <c r="C5284" s="9" t="str">
        <f>VLOOKUP(B5284,'De-Para_Estado_Regiao'!$B$3:$C$29,2,0)</f>
        <v>Sudeste</v>
      </c>
      <c r="D5284" s="9">
        <v>97</v>
      </c>
      <c r="E5284" s="9">
        <v>0.68400000000000005</v>
      </c>
      <c r="F5284" s="9">
        <v>0.66300000000000003</v>
      </c>
      <c r="G5284" s="9">
        <v>0.56899999999999995</v>
      </c>
      <c r="H5284" s="9">
        <v>11120.98</v>
      </c>
      <c r="I5284" s="6">
        <v>2</v>
      </c>
      <c r="J5284" s="36" t="str">
        <f t="shared" si="82"/>
        <v>Médio</v>
      </c>
      <c r="K5284" s="6">
        <f>IF(OR(B5284="",D5284="",E5284="",F5284="",G5284="",H5284=""),1,0)</f>
        <v>0</v>
      </c>
      <c r="L5284" s="6">
        <f>IF(C5284&lt;Panorama_geral!$B$3,1,0)</f>
        <v>0</v>
      </c>
      <c r="M5284" s="36">
        <f>IF(D5284&gt;Educacao_infantil!$I$3,1,0)</f>
        <v>0</v>
      </c>
      <c r="N5284" s="7">
        <f>IF(I5284&lt;Educacao_infantil!$J$3,1,0)</f>
        <v>0</v>
      </c>
      <c r="O5284" s="22"/>
    </row>
    <row r="5285" spans="1:15" x14ac:dyDescent="0.25">
      <c r="A5285" s="5" t="s">
        <v>4919</v>
      </c>
      <c r="B5285" s="6" t="s">
        <v>29</v>
      </c>
      <c r="C5285" s="9" t="str">
        <f>VLOOKUP(B5285,'De-Para_Estado_Regiao'!$B$3:$C$29,2,0)</f>
        <v>Centro-Oeste</v>
      </c>
      <c r="D5285" s="6">
        <v>73</v>
      </c>
      <c r="E5285" s="6">
        <v>0.69</v>
      </c>
      <c r="F5285" s="6">
        <v>0.68400000000000005</v>
      </c>
      <c r="G5285" s="6">
        <v>0.58499999999999996</v>
      </c>
      <c r="H5285" s="6">
        <v>15936.02</v>
      </c>
      <c r="I5285" s="6">
        <v>1</v>
      </c>
      <c r="J5285" s="36" t="str">
        <f t="shared" si="82"/>
        <v>Médio</v>
      </c>
      <c r="K5285" s="6">
        <f>IF(OR(B5285="",D5285="",E5285="",F5285="",G5285="",H5285=""),1,0)</f>
        <v>0</v>
      </c>
      <c r="L5285" s="6">
        <f>IF(C5285&lt;Panorama_geral!$B$3,1,0)</f>
        <v>0</v>
      </c>
      <c r="M5285" s="36">
        <f>IF(D5285&gt;Educacao_infantil!$I$3,1,0)</f>
        <v>0</v>
      </c>
      <c r="N5285" s="7">
        <f>IF(I5285&lt;Educacao_infantil!$J$3,1,0)</f>
        <v>1</v>
      </c>
      <c r="O5285" s="22"/>
    </row>
    <row r="5286" spans="1:15" x14ac:dyDescent="0.25">
      <c r="A5286" s="5" t="s">
        <v>4859</v>
      </c>
      <c r="B5286" s="6" t="s">
        <v>82</v>
      </c>
      <c r="C5286" s="9" t="str">
        <f>VLOOKUP(B5286,'De-Para_Estado_Regiao'!$B$3:$C$29,2,0)</f>
        <v>Nordeste</v>
      </c>
      <c r="D5286" s="6">
        <v>75</v>
      </c>
      <c r="E5286" s="6">
        <v>0.62</v>
      </c>
      <c r="F5286" s="6">
        <v>0.56599999999999995</v>
      </c>
      <c r="G5286" s="6">
        <v>0.53400000000000003</v>
      </c>
      <c r="H5286" s="6">
        <v>10448.120000000001</v>
      </c>
      <c r="I5286" s="6">
        <v>1</v>
      </c>
      <c r="J5286" s="36" t="str">
        <f t="shared" si="82"/>
        <v>Médio</v>
      </c>
      <c r="K5286" s="6">
        <f>IF(OR(B5286="",D5286="",E5286="",F5286="",G5286="",H5286=""),1,0)</f>
        <v>0</v>
      </c>
      <c r="L5286" s="6">
        <f>IF(C5286&lt;Panorama_geral!$B$3,1,0)</f>
        <v>0</v>
      </c>
      <c r="M5286" s="36">
        <f>IF(D5286&gt;Educacao_infantil!$I$3,1,0)</f>
        <v>0</v>
      </c>
      <c r="N5286" s="7">
        <f>IF(I5286&lt;Educacao_infantil!$J$3,1,0)</f>
        <v>1</v>
      </c>
      <c r="O5286" s="22"/>
    </row>
    <row r="5287" spans="1:15" x14ac:dyDescent="0.25">
      <c r="A5287" s="8" t="s">
        <v>4920</v>
      </c>
      <c r="B5287" s="9" t="s">
        <v>33</v>
      </c>
      <c r="C5287" s="9" t="str">
        <f>VLOOKUP(B5287,'De-Para_Estado_Regiao'!$B$3:$C$29,2,0)</f>
        <v>Centro-Oeste</v>
      </c>
      <c r="D5287" s="9">
        <v>52</v>
      </c>
      <c r="E5287" s="9">
        <v>0.72699999999999998</v>
      </c>
      <c r="F5287" s="9">
        <v>0.68</v>
      </c>
      <c r="G5287" s="9">
        <v>0.67400000000000004</v>
      </c>
      <c r="H5287" s="9">
        <v>17600.3</v>
      </c>
      <c r="I5287" s="6">
        <v>1</v>
      </c>
      <c r="J5287" s="36" t="str">
        <f t="shared" si="82"/>
        <v>Alto</v>
      </c>
      <c r="K5287" s="6">
        <f>IF(OR(B5287="",D5287="",E5287="",F5287="",G5287="",H5287=""),1,0)</f>
        <v>0</v>
      </c>
      <c r="L5287" s="6">
        <f>IF(C5287&lt;Panorama_geral!$B$3,1,0)</f>
        <v>0</v>
      </c>
      <c r="M5287" s="36">
        <f>IF(D5287&gt;Educacao_infantil!$I$3,1,0)</f>
        <v>0</v>
      </c>
      <c r="N5287" s="7">
        <f>IF(I5287&lt;Educacao_infantil!$J$3,1,0)</f>
        <v>1</v>
      </c>
      <c r="O5287" s="22"/>
    </row>
    <row r="5288" spans="1:15" x14ac:dyDescent="0.25">
      <c r="A5288" s="5" t="s">
        <v>1508</v>
      </c>
      <c r="B5288" s="6" t="s">
        <v>16</v>
      </c>
      <c r="C5288" s="9" t="str">
        <f>VLOOKUP(B5288,'De-Para_Estado_Regiao'!$B$3:$C$29,2,0)</f>
        <v>Sudeste</v>
      </c>
      <c r="D5288" s="6">
        <v>78</v>
      </c>
      <c r="E5288" s="6">
        <v>0.68</v>
      </c>
      <c r="F5288" s="6">
        <v>0.64400000000000002</v>
      </c>
      <c r="G5288" s="6">
        <v>0.57599999999999996</v>
      </c>
      <c r="H5288" s="6">
        <v>9525.57</v>
      </c>
      <c r="I5288" s="6">
        <v>1</v>
      </c>
      <c r="J5288" s="36" t="str">
        <f t="shared" si="82"/>
        <v>Médio</v>
      </c>
      <c r="K5288" s="6">
        <f>IF(OR(B5288="",D5288="",E5288="",F5288="",G5288="",H5288=""),1,0)</f>
        <v>0</v>
      </c>
      <c r="L5288" s="6">
        <f>IF(C5288&lt;Panorama_geral!$B$3,1,0)</f>
        <v>0</v>
      </c>
      <c r="M5288" s="36">
        <f>IF(D5288&gt;Educacao_infantil!$I$3,1,0)</f>
        <v>0</v>
      </c>
      <c r="N5288" s="7">
        <f>IF(I5288&lt;Educacao_infantil!$J$3,1,0)</f>
        <v>1</v>
      </c>
      <c r="O5288" s="22"/>
    </row>
    <row r="5289" spans="1:15" x14ac:dyDescent="0.25">
      <c r="A5289" s="5" t="s">
        <v>4922</v>
      </c>
      <c r="B5289" s="6" t="s">
        <v>16</v>
      </c>
      <c r="C5289" s="9" t="str">
        <f>VLOOKUP(B5289,'De-Para_Estado_Regiao'!$B$3:$C$29,2,0)</f>
        <v>Sudeste</v>
      </c>
      <c r="D5289" s="6">
        <v>60</v>
      </c>
      <c r="E5289" s="6">
        <v>0.65200000000000002</v>
      </c>
      <c r="F5289" s="6">
        <v>0.64500000000000002</v>
      </c>
      <c r="G5289" s="6">
        <v>0.51100000000000001</v>
      </c>
      <c r="H5289" s="6">
        <v>10843.11</v>
      </c>
      <c r="I5289" s="6">
        <v>2</v>
      </c>
      <c r="J5289" s="36" t="str">
        <f t="shared" si="82"/>
        <v>Médio</v>
      </c>
      <c r="K5289" s="6">
        <f>IF(OR(B5289="",D5289="",E5289="",F5289="",G5289="",H5289=""),1,0)</f>
        <v>0</v>
      </c>
      <c r="L5289" s="6">
        <f>IF(C5289&lt;Panorama_geral!$B$3,1,0)</f>
        <v>0</v>
      </c>
      <c r="M5289" s="36">
        <f>IF(D5289&gt;Educacao_infantil!$I$3,1,0)</f>
        <v>0</v>
      </c>
      <c r="N5289" s="7">
        <f>IF(I5289&lt;Educacao_infantil!$J$3,1,0)</f>
        <v>0</v>
      </c>
      <c r="O5289" s="22"/>
    </row>
    <row r="5290" spans="1:15" x14ac:dyDescent="0.25">
      <c r="A5290" s="8" t="s">
        <v>4923</v>
      </c>
      <c r="B5290" s="9" t="s">
        <v>72</v>
      </c>
      <c r="C5290" s="9" t="str">
        <f>VLOOKUP(B5290,'De-Para_Estado_Regiao'!$B$3:$C$29,2,0)</f>
        <v>Nordeste</v>
      </c>
      <c r="D5290" s="9">
        <v>99</v>
      </c>
      <c r="E5290" s="9">
        <v>0.61599999999999999</v>
      </c>
      <c r="F5290" s="9">
        <v>0.52700000000000002</v>
      </c>
      <c r="G5290" s="9">
        <v>0.57199999999999995</v>
      </c>
      <c r="H5290" s="9">
        <v>7594.36</v>
      </c>
      <c r="I5290" s="6">
        <v>5</v>
      </c>
      <c r="J5290" s="36" t="str">
        <f t="shared" si="82"/>
        <v>Médio</v>
      </c>
      <c r="K5290" s="6">
        <f>IF(OR(B5290="",D5290="",E5290="",F5290="",G5290="",H5290=""),1,0)</f>
        <v>0</v>
      </c>
      <c r="L5290" s="6">
        <f>IF(C5290&lt;Panorama_geral!$B$3,1,0)</f>
        <v>0</v>
      </c>
      <c r="M5290" s="36">
        <f>IF(D5290&gt;Educacao_infantil!$I$3,1,0)</f>
        <v>0</v>
      </c>
      <c r="N5290" s="7">
        <f>IF(I5290&lt;Educacao_infantil!$J$3,1,0)</f>
        <v>0</v>
      </c>
      <c r="O5290" s="22"/>
    </row>
    <row r="5291" spans="1:15" x14ac:dyDescent="0.25">
      <c r="A5291" s="5" t="s">
        <v>4926</v>
      </c>
      <c r="B5291" s="6" t="s">
        <v>82</v>
      </c>
      <c r="C5291" s="9" t="str">
        <f>VLOOKUP(B5291,'De-Para_Estado_Regiao'!$B$3:$C$29,2,0)</f>
        <v>Nordeste</v>
      </c>
      <c r="D5291" s="6">
        <v>56</v>
      </c>
      <c r="E5291" s="6">
        <v>0.622</v>
      </c>
      <c r="F5291" s="6">
        <v>0.55300000000000005</v>
      </c>
      <c r="G5291" s="6">
        <v>0.56799999999999995</v>
      </c>
      <c r="H5291" s="6">
        <v>9043.42</v>
      </c>
      <c r="I5291" s="6">
        <v>8</v>
      </c>
      <c r="J5291" s="36" t="str">
        <f t="shared" si="82"/>
        <v>Médio</v>
      </c>
      <c r="K5291" s="6">
        <f>IF(OR(B5291="",D5291="",E5291="",F5291="",G5291="",H5291=""),1,0)</f>
        <v>0</v>
      </c>
      <c r="L5291" s="6">
        <f>IF(C5291&lt;Panorama_geral!$B$3,1,0)</f>
        <v>0</v>
      </c>
      <c r="M5291" s="36">
        <f>IF(D5291&gt;Educacao_infantil!$I$3,1,0)</f>
        <v>0</v>
      </c>
      <c r="N5291" s="7">
        <f>IF(I5291&lt;Educacao_infantil!$J$3,1,0)</f>
        <v>0</v>
      </c>
      <c r="O5291" s="22"/>
    </row>
    <row r="5292" spans="1:15" x14ac:dyDescent="0.25">
      <c r="A5292" s="8" t="s">
        <v>4928</v>
      </c>
      <c r="B5292" s="9" t="s">
        <v>16</v>
      </c>
      <c r="C5292" s="9" t="str">
        <f>VLOOKUP(B5292,'De-Para_Estado_Regiao'!$B$3:$C$29,2,0)</f>
        <v>Sudeste</v>
      </c>
      <c r="D5292" s="9">
        <v>36</v>
      </c>
      <c r="E5292" s="9">
        <v>0.63600000000000001</v>
      </c>
      <c r="F5292" s="9">
        <v>0.63800000000000001</v>
      </c>
      <c r="G5292" s="9">
        <v>0.49</v>
      </c>
      <c r="H5292" s="9">
        <v>12560.94</v>
      </c>
      <c r="I5292" s="6">
        <v>1</v>
      </c>
      <c r="J5292" s="36" t="str">
        <f t="shared" si="82"/>
        <v>Médio</v>
      </c>
      <c r="K5292" s="6">
        <f>IF(OR(B5292="",D5292="",E5292="",F5292="",G5292="",H5292=""),1,0)</f>
        <v>0</v>
      </c>
      <c r="L5292" s="6">
        <f>IF(C5292&lt;Panorama_geral!$B$3,1,0)</f>
        <v>0</v>
      </c>
      <c r="M5292" s="36">
        <f>IF(D5292&gt;Educacao_infantil!$I$3,1,0)</f>
        <v>0</v>
      </c>
      <c r="N5292" s="7">
        <f>IF(I5292&lt;Educacao_infantil!$J$3,1,0)</f>
        <v>1</v>
      </c>
      <c r="O5292" s="22"/>
    </row>
    <row r="5293" spans="1:15" x14ac:dyDescent="0.25">
      <c r="A5293" s="5" t="s">
        <v>4929</v>
      </c>
      <c r="B5293" s="6" t="s">
        <v>16</v>
      </c>
      <c r="C5293" s="9" t="str">
        <f>VLOOKUP(B5293,'De-Para_Estado_Regiao'!$B$3:$C$29,2,0)</f>
        <v>Sudeste</v>
      </c>
      <c r="D5293" s="6">
        <v>101</v>
      </c>
      <c r="E5293" s="6">
        <v>0.67400000000000004</v>
      </c>
      <c r="F5293" s="6">
        <v>0.68899999999999995</v>
      </c>
      <c r="G5293" s="6">
        <v>0.53400000000000003</v>
      </c>
      <c r="H5293" s="6">
        <v>11587.01</v>
      </c>
      <c r="I5293" s="6">
        <v>0</v>
      </c>
      <c r="J5293" s="36" t="str">
        <f t="shared" si="82"/>
        <v>Médio</v>
      </c>
      <c r="K5293" s="6">
        <f>IF(OR(B5293="",D5293="",E5293="",F5293="",G5293="",H5293=""),1,0)</f>
        <v>0</v>
      </c>
      <c r="L5293" s="6">
        <f>IF(C5293&lt;Panorama_geral!$B$3,1,0)</f>
        <v>0</v>
      </c>
      <c r="M5293" s="36">
        <f>IF(D5293&gt;Educacao_infantil!$I$3,1,0)</f>
        <v>0</v>
      </c>
      <c r="N5293" s="7">
        <f>IF(I5293&lt;Educacao_infantil!$J$3,1,0)</f>
        <v>1</v>
      </c>
      <c r="O5293" s="22"/>
    </row>
    <row r="5294" spans="1:15" x14ac:dyDescent="0.25">
      <c r="A5294" s="8" t="s">
        <v>4930</v>
      </c>
      <c r="B5294" s="9" t="s">
        <v>16</v>
      </c>
      <c r="C5294" s="9" t="str">
        <f>VLOOKUP(B5294,'De-Para_Estado_Regiao'!$B$3:$C$29,2,0)</f>
        <v>Sudeste</v>
      </c>
      <c r="D5294" s="9">
        <v>47</v>
      </c>
      <c r="E5294" s="9">
        <v>0.63400000000000001</v>
      </c>
      <c r="F5294" s="9">
        <v>0.60499999999999998</v>
      </c>
      <c r="G5294" s="9">
        <v>0.51300000000000001</v>
      </c>
      <c r="H5294" s="9">
        <v>10660.8</v>
      </c>
      <c r="I5294" s="6">
        <v>1</v>
      </c>
      <c r="J5294" s="36" t="str">
        <f t="shared" si="82"/>
        <v>Médio</v>
      </c>
      <c r="K5294" s="6">
        <f>IF(OR(B5294="",D5294="",E5294="",F5294="",G5294="",H5294=""),1,0)</f>
        <v>0</v>
      </c>
      <c r="L5294" s="6">
        <f>IF(C5294&lt;Panorama_geral!$B$3,1,0)</f>
        <v>0</v>
      </c>
      <c r="M5294" s="36">
        <f>IF(D5294&gt;Educacao_infantil!$I$3,1,0)</f>
        <v>0</v>
      </c>
      <c r="N5294" s="7">
        <f>IF(I5294&lt;Educacao_infantil!$J$3,1,0)</f>
        <v>1</v>
      </c>
      <c r="O5294" s="22"/>
    </row>
    <row r="5295" spans="1:15" x14ac:dyDescent="0.25">
      <c r="A5295" s="8" t="s">
        <v>4934</v>
      </c>
      <c r="B5295" s="9" t="s">
        <v>82</v>
      </c>
      <c r="C5295" s="9" t="str">
        <f>VLOOKUP(B5295,'De-Para_Estado_Regiao'!$B$3:$C$29,2,0)</f>
        <v>Nordeste</v>
      </c>
      <c r="D5295" s="9">
        <v>107</v>
      </c>
      <c r="E5295" s="9">
        <v>0.60299999999999998</v>
      </c>
      <c r="F5295" s="9">
        <v>0.52900000000000003</v>
      </c>
      <c r="G5295" s="9">
        <v>0.54300000000000004</v>
      </c>
      <c r="H5295" s="9">
        <v>8895.2199999999993</v>
      </c>
      <c r="I5295" s="6">
        <v>1</v>
      </c>
      <c r="J5295" s="36" t="str">
        <f t="shared" si="82"/>
        <v>Médio</v>
      </c>
      <c r="K5295" s="6">
        <f>IF(OR(B5295="",D5295="",E5295="",F5295="",G5295="",H5295=""),1,0)</f>
        <v>0</v>
      </c>
      <c r="L5295" s="6">
        <f>IF(C5295&lt;Panorama_geral!$B$3,1,0)</f>
        <v>0</v>
      </c>
      <c r="M5295" s="36">
        <f>IF(D5295&gt;Educacao_infantil!$I$3,1,0)</f>
        <v>0</v>
      </c>
      <c r="N5295" s="7">
        <f>IF(I5295&lt;Educacao_infantil!$J$3,1,0)</f>
        <v>1</v>
      </c>
      <c r="O5295" s="22"/>
    </row>
    <row r="5296" spans="1:15" x14ac:dyDescent="0.25">
      <c r="A5296" s="5" t="s">
        <v>4935</v>
      </c>
      <c r="B5296" s="6" t="s">
        <v>72</v>
      </c>
      <c r="C5296" s="9" t="str">
        <f>VLOOKUP(B5296,'De-Para_Estado_Regiao'!$B$3:$C$29,2,0)</f>
        <v>Nordeste</v>
      </c>
      <c r="D5296" s="6">
        <v>121</v>
      </c>
      <c r="E5296" s="6">
        <v>0.61199999999999999</v>
      </c>
      <c r="F5296" s="6">
        <v>0.56999999999999995</v>
      </c>
      <c r="G5296" s="6">
        <v>0.50700000000000001</v>
      </c>
      <c r="H5296" s="6">
        <v>9191.41</v>
      </c>
      <c r="I5296" s="6">
        <v>1</v>
      </c>
      <c r="J5296" s="36" t="str">
        <f t="shared" si="82"/>
        <v>Médio</v>
      </c>
      <c r="K5296" s="6">
        <f>IF(OR(B5296="",D5296="",E5296="",F5296="",G5296="",H5296=""),1,0)</f>
        <v>0</v>
      </c>
      <c r="L5296" s="6">
        <f>IF(C5296&lt;Panorama_geral!$B$3,1,0)</f>
        <v>0</v>
      </c>
      <c r="M5296" s="36">
        <f>IF(D5296&gt;Educacao_infantil!$I$3,1,0)</f>
        <v>0</v>
      </c>
      <c r="N5296" s="7">
        <f>IF(I5296&lt;Educacao_infantil!$J$3,1,0)</f>
        <v>1</v>
      </c>
      <c r="O5296" s="22"/>
    </row>
    <row r="5297" spans="1:15" x14ac:dyDescent="0.25">
      <c r="A5297" s="8" t="s">
        <v>4936</v>
      </c>
      <c r="B5297" s="9" t="s">
        <v>111</v>
      </c>
      <c r="C5297" s="9" t="str">
        <f>VLOOKUP(B5297,'De-Para_Estado_Regiao'!$B$3:$C$29,2,0)</f>
        <v>Norte</v>
      </c>
      <c r="D5297" s="9">
        <v>124</v>
      </c>
      <c r="E5297" s="9">
        <v>0.60099999999999998</v>
      </c>
      <c r="F5297" s="9">
        <v>0.57799999999999996</v>
      </c>
      <c r="G5297" s="9">
        <v>0.47</v>
      </c>
      <c r="H5297" s="9">
        <v>11061.59</v>
      </c>
      <c r="I5297" s="6">
        <v>0</v>
      </c>
      <c r="J5297" s="36" t="str">
        <f t="shared" si="82"/>
        <v>Médio</v>
      </c>
      <c r="K5297" s="6">
        <f>IF(OR(B5297="",D5297="",E5297="",F5297="",G5297="",H5297=""),1,0)</f>
        <v>0</v>
      </c>
      <c r="L5297" s="6">
        <f>IF(C5297&lt;Panorama_geral!$B$3,1,0)</f>
        <v>0</v>
      </c>
      <c r="M5297" s="36">
        <f>IF(D5297&gt;Educacao_infantil!$I$3,1,0)</f>
        <v>0</v>
      </c>
      <c r="N5297" s="7">
        <f>IF(I5297&lt;Educacao_infantil!$J$3,1,0)</f>
        <v>1</v>
      </c>
      <c r="O5297" s="22"/>
    </row>
    <row r="5298" spans="1:15" x14ac:dyDescent="0.25">
      <c r="A5298" s="5" t="s">
        <v>4937</v>
      </c>
      <c r="B5298" s="6" t="s">
        <v>72</v>
      </c>
      <c r="C5298" s="9" t="str">
        <f>VLOOKUP(B5298,'De-Para_Estado_Regiao'!$B$3:$C$29,2,0)</f>
        <v>Nordeste</v>
      </c>
      <c r="D5298" s="6">
        <v>81</v>
      </c>
      <c r="E5298" s="6">
        <v>0.60599999999999998</v>
      </c>
      <c r="F5298" s="6">
        <v>0.58199999999999996</v>
      </c>
      <c r="G5298" s="6">
        <v>0.52300000000000002</v>
      </c>
      <c r="H5298" s="6">
        <v>8030.27</v>
      </c>
      <c r="I5298" s="6">
        <v>2</v>
      </c>
      <c r="J5298" s="36" t="str">
        <f t="shared" si="82"/>
        <v>Médio</v>
      </c>
      <c r="K5298" s="6">
        <f>IF(OR(B5298="",D5298="",E5298="",F5298="",G5298="",H5298=""),1,0)</f>
        <v>0</v>
      </c>
      <c r="L5298" s="6">
        <f>IF(C5298&lt;Panorama_geral!$B$3,1,0)</f>
        <v>0</v>
      </c>
      <c r="M5298" s="36">
        <f>IF(D5298&gt;Educacao_infantil!$I$3,1,0)</f>
        <v>0</v>
      </c>
      <c r="N5298" s="7">
        <f>IF(I5298&lt;Educacao_infantil!$J$3,1,0)</f>
        <v>0</v>
      </c>
      <c r="O5298" s="22"/>
    </row>
    <row r="5299" spans="1:15" x14ac:dyDescent="0.25">
      <c r="A5299" s="8" t="s">
        <v>4940</v>
      </c>
      <c r="B5299" s="9" t="s">
        <v>72</v>
      </c>
      <c r="C5299" s="9" t="str">
        <f>VLOOKUP(B5299,'De-Para_Estado_Regiao'!$B$3:$C$29,2,0)</f>
        <v>Nordeste</v>
      </c>
      <c r="D5299" s="9">
        <v>96</v>
      </c>
      <c r="E5299" s="9">
        <v>0.67900000000000005</v>
      </c>
      <c r="F5299" s="9">
        <v>0.627</v>
      </c>
      <c r="G5299" s="9">
        <v>0.63300000000000001</v>
      </c>
      <c r="H5299" s="9">
        <v>10273.969999999999</v>
      </c>
      <c r="I5299" s="6">
        <v>3</v>
      </c>
      <c r="J5299" s="36" t="str">
        <f t="shared" si="82"/>
        <v>Médio</v>
      </c>
      <c r="K5299" s="6">
        <f>IF(OR(B5299="",D5299="",E5299="",F5299="",G5299="",H5299=""),1,0)</f>
        <v>0</v>
      </c>
      <c r="L5299" s="6">
        <f>IF(C5299&lt;Panorama_geral!$B$3,1,0)</f>
        <v>0</v>
      </c>
      <c r="M5299" s="36">
        <f>IF(D5299&gt;Educacao_infantil!$I$3,1,0)</f>
        <v>0</v>
      </c>
      <c r="N5299" s="7">
        <f>IF(I5299&lt;Educacao_infantil!$J$3,1,0)</f>
        <v>0</v>
      </c>
      <c r="O5299" s="22"/>
    </row>
    <row r="5300" spans="1:15" x14ac:dyDescent="0.25">
      <c r="A5300" s="8" t="s">
        <v>4942</v>
      </c>
      <c r="B5300" s="9" t="s">
        <v>118</v>
      </c>
      <c r="C5300" s="9" t="str">
        <f>VLOOKUP(B5300,'De-Para_Estado_Regiao'!$B$3:$C$29,2,0)</f>
        <v>Nordeste</v>
      </c>
      <c r="D5300" s="9">
        <v>86</v>
      </c>
      <c r="E5300" s="9">
        <v>0.61</v>
      </c>
      <c r="F5300" s="9">
        <v>0.58699999999999997</v>
      </c>
      <c r="G5300" s="9">
        <v>0.52</v>
      </c>
      <c r="H5300" s="9">
        <v>7864.86</v>
      </c>
      <c r="I5300" s="6">
        <v>0</v>
      </c>
      <c r="J5300" s="36" t="str">
        <f t="shared" si="82"/>
        <v>Médio</v>
      </c>
      <c r="K5300" s="6">
        <f>IF(OR(B5300="",D5300="",E5300="",F5300="",G5300="",H5300=""),1,0)</f>
        <v>0</v>
      </c>
      <c r="L5300" s="6">
        <f>IF(C5300&lt;Panorama_geral!$B$3,1,0)</f>
        <v>0</v>
      </c>
      <c r="M5300" s="36">
        <f>IF(D5300&gt;Educacao_infantil!$I$3,1,0)</f>
        <v>0</v>
      </c>
      <c r="N5300" s="7">
        <f>IF(I5300&lt;Educacao_infantil!$J$3,1,0)</f>
        <v>1</v>
      </c>
      <c r="O5300" s="22"/>
    </row>
    <row r="5301" spans="1:15" x14ac:dyDescent="0.25">
      <c r="A5301" s="8" t="s">
        <v>4944</v>
      </c>
      <c r="B5301" s="9" t="s">
        <v>7</v>
      </c>
      <c r="C5301" s="9" t="str">
        <f>VLOOKUP(B5301,'De-Para_Estado_Regiao'!$B$3:$C$29,2,0)</f>
        <v>Sudeste</v>
      </c>
      <c r="D5301" s="9">
        <v>61</v>
      </c>
      <c r="E5301" s="9">
        <v>0.71</v>
      </c>
      <c r="F5301" s="9">
        <v>0.67900000000000005</v>
      </c>
      <c r="G5301" s="9">
        <v>0.64700000000000002</v>
      </c>
      <c r="H5301" s="9">
        <v>9561.64</v>
      </c>
      <c r="I5301" s="6">
        <v>2</v>
      </c>
      <c r="J5301" s="36" t="str">
        <f t="shared" si="82"/>
        <v>Alto</v>
      </c>
      <c r="K5301" s="6">
        <f>IF(OR(B5301="",D5301="",E5301="",F5301="",G5301="",H5301=""),1,0)</f>
        <v>0</v>
      </c>
      <c r="L5301" s="6">
        <f>IF(C5301&lt;Panorama_geral!$B$3,1,0)</f>
        <v>0</v>
      </c>
      <c r="M5301" s="36">
        <f>IF(D5301&gt;Educacao_infantil!$I$3,1,0)</f>
        <v>0</v>
      </c>
      <c r="N5301" s="7">
        <f>IF(I5301&lt;Educacao_infantil!$J$3,1,0)</f>
        <v>0</v>
      </c>
      <c r="O5301" s="22"/>
    </row>
    <row r="5302" spans="1:15" x14ac:dyDescent="0.25">
      <c r="A5302" s="5" t="s">
        <v>4945</v>
      </c>
      <c r="B5302" s="6" t="s">
        <v>16</v>
      </c>
      <c r="C5302" s="9" t="str">
        <f>VLOOKUP(B5302,'De-Para_Estado_Regiao'!$B$3:$C$29,2,0)</f>
        <v>Sudeste</v>
      </c>
      <c r="D5302" s="6">
        <v>53</v>
      </c>
      <c r="E5302" s="6">
        <v>0.63700000000000001</v>
      </c>
      <c r="F5302" s="6">
        <v>0.58699999999999997</v>
      </c>
      <c r="G5302" s="6">
        <v>0.55500000000000005</v>
      </c>
      <c r="H5302" s="6">
        <v>12145.78</v>
      </c>
      <c r="I5302" s="6">
        <v>2</v>
      </c>
      <c r="J5302" s="36" t="str">
        <f t="shared" si="82"/>
        <v>Médio</v>
      </c>
      <c r="K5302" s="6">
        <f>IF(OR(B5302="",D5302="",E5302="",F5302="",G5302="",H5302=""),1,0)</f>
        <v>0</v>
      </c>
      <c r="L5302" s="6">
        <f>IF(C5302&lt;Panorama_geral!$B$3,1,0)</f>
        <v>0</v>
      </c>
      <c r="M5302" s="36">
        <f>IF(D5302&gt;Educacao_infantil!$I$3,1,0)</f>
        <v>0</v>
      </c>
      <c r="N5302" s="7">
        <f>IF(I5302&lt;Educacao_infantil!$J$3,1,0)</f>
        <v>0</v>
      </c>
      <c r="O5302" s="22"/>
    </row>
    <row r="5303" spans="1:15" x14ac:dyDescent="0.25">
      <c r="A5303" s="8" t="s">
        <v>37</v>
      </c>
      <c r="B5303" s="9" t="s">
        <v>82</v>
      </c>
      <c r="C5303" s="9" t="str">
        <f>VLOOKUP(B5303,'De-Para_Estado_Regiao'!$B$3:$C$29,2,0)</f>
        <v>Nordeste</v>
      </c>
      <c r="D5303" s="9">
        <v>57</v>
      </c>
      <c r="E5303" s="9">
        <v>0.6</v>
      </c>
      <c r="F5303" s="9">
        <v>0.56799999999999995</v>
      </c>
      <c r="G5303" s="9">
        <v>0.47599999999999998</v>
      </c>
      <c r="H5303" s="9">
        <v>8841.9699999999993</v>
      </c>
      <c r="I5303" s="6">
        <v>1</v>
      </c>
      <c r="J5303" s="36" t="str">
        <f t="shared" si="82"/>
        <v>Médio</v>
      </c>
      <c r="K5303" s="6">
        <f>IF(OR(B5303="",D5303="",E5303="",F5303="",G5303="",H5303=""),1,0)</f>
        <v>0</v>
      </c>
      <c r="L5303" s="6">
        <f>IF(C5303&lt;Panorama_geral!$B$3,1,0)</f>
        <v>0</v>
      </c>
      <c r="M5303" s="36">
        <f>IF(D5303&gt;Educacao_infantil!$I$3,1,0)</f>
        <v>0</v>
      </c>
      <c r="N5303" s="7">
        <f>IF(I5303&lt;Educacao_infantil!$J$3,1,0)</f>
        <v>1</v>
      </c>
      <c r="O5303" s="22"/>
    </row>
    <row r="5304" spans="1:15" x14ac:dyDescent="0.25">
      <c r="A5304" s="5" t="s">
        <v>4950</v>
      </c>
      <c r="B5304" s="6" t="s">
        <v>16</v>
      </c>
      <c r="C5304" s="9" t="str">
        <f>VLOOKUP(B5304,'De-Para_Estado_Regiao'!$B$3:$C$29,2,0)</f>
        <v>Sudeste</v>
      </c>
      <c r="D5304" s="6">
        <v>61</v>
      </c>
      <c r="E5304" s="6">
        <v>0.66</v>
      </c>
      <c r="F5304" s="6">
        <v>0.60799999999999998</v>
      </c>
      <c r="G5304" s="6">
        <v>0.57699999999999996</v>
      </c>
      <c r="H5304" s="6">
        <v>10490.71</v>
      </c>
      <c r="I5304" s="6">
        <v>1</v>
      </c>
      <c r="J5304" s="36" t="str">
        <f t="shared" si="82"/>
        <v>Médio</v>
      </c>
      <c r="K5304" s="6">
        <f>IF(OR(B5304="",D5304="",E5304="",F5304="",G5304="",H5304=""),1,0)</f>
        <v>0</v>
      </c>
      <c r="L5304" s="6">
        <f>IF(C5304&lt;Panorama_geral!$B$3,1,0)</f>
        <v>0</v>
      </c>
      <c r="M5304" s="36">
        <f>IF(D5304&gt;Educacao_infantil!$I$3,1,0)</f>
        <v>0</v>
      </c>
      <c r="N5304" s="7">
        <f>IF(I5304&lt;Educacao_infantil!$J$3,1,0)</f>
        <v>1</v>
      </c>
      <c r="O5304" s="22"/>
    </row>
    <row r="5305" spans="1:15" x14ac:dyDescent="0.25">
      <c r="A5305" s="8" t="s">
        <v>4951</v>
      </c>
      <c r="B5305" s="9" t="s">
        <v>111</v>
      </c>
      <c r="C5305" s="9" t="str">
        <f>VLOOKUP(B5305,'De-Para_Estado_Regiao'!$B$3:$C$29,2,0)</f>
        <v>Norte</v>
      </c>
      <c r="D5305" s="9">
        <v>89</v>
      </c>
      <c r="E5305" s="9">
        <v>0.66</v>
      </c>
      <c r="F5305" s="9">
        <v>0.59799999999999998</v>
      </c>
      <c r="G5305" s="9">
        <v>0.62</v>
      </c>
      <c r="H5305" s="9">
        <v>11978.28</v>
      </c>
      <c r="I5305" s="6">
        <v>1</v>
      </c>
      <c r="J5305" s="36" t="str">
        <f t="shared" si="82"/>
        <v>Médio</v>
      </c>
      <c r="K5305" s="6">
        <f>IF(OR(B5305="",D5305="",E5305="",F5305="",G5305="",H5305=""),1,0)</f>
        <v>0</v>
      </c>
      <c r="L5305" s="6">
        <f>IF(C5305&lt;Panorama_geral!$B$3,1,0)</f>
        <v>0</v>
      </c>
      <c r="M5305" s="36">
        <f>IF(D5305&gt;Educacao_infantil!$I$3,1,0)</f>
        <v>0</v>
      </c>
      <c r="N5305" s="7">
        <f>IF(I5305&lt;Educacao_infantil!$J$3,1,0)</f>
        <v>1</v>
      </c>
      <c r="O5305" s="22"/>
    </row>
    <row r="5306" spans="1:15" x14ac:dyDescent="0.25">
      <c r="A5306" s="5" t="s">
        <v>226</v>
      </c>
      <c r="B5306" s="6" t="s">
        <v>82</v>
      </c>
      <c r="C5306" s="9" t="str">
        <f>VLOOKUP(B5306,'De-Para_Estado_Regiao'!$B$3:$C$29,2,0)</f>
        <v>Nordeste</v>
      </c>
      <c r="D5306" s="6">
        <v>99</v>
      </c>
      <c r="E5306" s="6">
        <v>0.60599999999999998</v>
      </c>
      <c r="F5306" s="6">
        <v>0.53700000000000003</v>
      </c>
      <c r="G5306" s="6">
        <v>0.55100000000000005</v>
      </c>
      <c r="H5306" s="6">
        <v>9860.3799999999992</v>
      </c>
      <c r="I5306" s="6">
        <v>2</v>
      </c>
      <c r="J5306" s="36" t="str">
        <f t="shared" si="82"/>
        <v>Médio</v>
      </c>
      <c r="K5306" s="6">
        <f>IF(OR(B5306="",D5306="",E5306="",F5306="",G5306="",H5306=""),1,0)</f>
        <v>0</v>
      </c>
      <c r="L5306" s="6">
        <f>IF(C5306&lt;Panorama_geral!$B$3,1,0)</f>
        <v>0</v>
      </c>
      <c r="M5306" s="36">
        <f>IF(D5306&gt;Educacao_infantil!$I$3,1,0)</f>
        <v>0</v>
      </c>
      <c r="N5306" s="7">
        <f>IF(I5306&lt;Educacao_infantil!$J$3,1,0)</f>
        <v>0</v>
      </c>
      <c r="O5306" s="22"/>
    </row>
    <row r="5307" spans="1:15" x14ac:dyDescent="0.25">
      <c r="A5307" s="8" t="s">
        <v>4952</v>
      </c>
      <c r="B5307" s="9" t="s">
        <v>111</v>
      </c>
      <c r="C5307" s="9" t="str">
        <f>VLOOKUP(B5307,'De-Para_Estado_Regiao'!$B$3:$C$29,2,0)</f>
        <v>Norte</v>
      </c>
      <c r="D5307" s="9">
        <v>48</v>
      </c>
      <c r="E5307" s="9">
        <v>0.61899999999999999</v>
      </c>
      <c r="F5307" s="9">
        <v>0.61899999999999999</v>
      </c>
      <c r="G5307" s="9">
        <v>0.52900000000000003</v>
      </c>
      <c r="H5307" s="9">
        <v>15560.4</v>
      </c>
      <c r="I5307" s="6">
        <v>0</v>
      </c>
      <c r="J5307" s="36" t="str">
        <f t="shared" si="82"/>
        <v>Médio</v>
      </c>
      <c r="K5307" s="6">
        <f>IF(OR(B5307="",D5307="",E5307="",F5307="",G5307="",H5307=""),1,0)</f>
        <v>0</v>
      </c>
      <c r="L5307" s="6">
        <f>IF(C5307&lt;Panorama_geral!$B$3,1,0)</f>
        <v>0</v>
      </c>
      <c r="M5307" s="36">
        <f>IF(D5307&gt;Educacao_infantil!$I$3,1,0)</f>
        <v>0</v>
      </c>
      <c r="N5307" s="7">
        <f>IF(I5307&lt;Educacao_infantil!$J$3,1,0)</f>
        <v>1</v>
      </c>
      <c r="O5307" s="22"/>
    </row>
    <row r="5308" spans="1:15" x14ac:dyDescent="0.25">
      <c r="A5308" s="5" t="s">
        <v>4953</v>
      </c>
      <c r="B5308" s="6" t="s">
        <v>16</v>
      </c>
      <c r="C5308" s="9" t="str">
        <f>VLOOKUP(B5308,'De-Para_Estado_Regiao'!$B$3:$C$29,2,0)</f>
        <v>Sudeste</v>
      </c>
      <c r="D5308" s="6">
        <v>40</v>
      </c>
      <c r="E5308" s="6">
        <v>0.68</v>
      </c>
      <c r="F5308" s="6">
        <v>0.64100000000000001</v>
      </c>
      <c r="G5308" s="6">
        <v>0.60799999999999998</v>
      </c>
      <c r="H5308" s="6">
        <v>17958.439999999999</v>
      </c>
      <c r="I5308" s="6">
        <v>3</v>
      </c>
      <c r="J5308" s="36" t="str">
        <f t="shared" si="82"/>
        <v>Médio</v>
      </c>
      <c r="K5308" s="6">
        <f>IF(OR(B5308="",D5308="",E5308="",F5308="",G5308="",H5308=""),1,0)</f>
        <v>0</v>
      </c>
      <c r="L5308" s="6">
        <f>IF(C5308&lt;Panorama_geral!$B$3,1,0)</f>
        <v>0</v>
      </c>
      <c r="M5308" s="36">
        <f>IF(D5308&gt;Educacao_infantil!$I$3,1,0)</f>
        <v>0</v>
      </c>
      <c r="N5308" s="7">
        <f>IF(I5308&lt;Educacao_infantil!$J$3,1,0)</f>
        <v>0</v>
      </c>
      <c r="O5308" s="22"/>
    </row>
    <row r="5309" spans="1:15" x14ac:dyDescent="0.25">
      <c r="A5309" s="5" t="s">
        <v>4957</v>
      </c>
      <c r="B5309" s="6" t="s">
        <v>82</v>
      </c>
      <c r="C5309" s="9" t="str">
        <f>VLOOKUP(B5309,'De-Para_Estado_Regiao'!$B$3:$C$29,2,0)</f>
        <v>Nordeste</v>
      </c>
      <c r="D5309" s="6">
        <v>95</v>
      </c>
      <c r="E5309" s="6">
        <v>0.60599999999999998</v>
      </c>
      <c r="F5309" s="6">
        <v>0.61299999999999999</v>
      </c>
      <c r="G5309" s="6">
        <v>0.49099999999999999</v>
      </c>
      <c r="H5309" s="6">
        <v>8545.52</v>
      </c>
      <c r="I5309" s="6">
        <v>1</v>
      </c>
      <c r="J5309" s="36" t="str">
        <f t="shared" si="82"/>
        <v>Médio</v>
      </c>
      <c r="K5309" s="6">
        <f>IF(OR(B5309="",D5309="",E5309="",F5309="",G5309="",H5309=""),1,0)</f>
        <v>0</v>
      </c>
      <c r="L5309" s="6">
        <f>IF(C5309&lt;Panorama_geral!$B$3,1,0)</f>
        <v>0</v>
      </c>
      <c r="M5309" s="36">
        <f>IF(D5309&gt;Educacao_infantil!$I$3,1,0)</f>
        <v>0</v>
      </c>
      <c r="N5309" s="7">
        <f>IF(I5309&lt;Educacao_infantil!$J$3,1,0)</f>
        <v>1</v>
      </c>
      <c r="O5309" s="22"/>
    </row>
    <row r="5310" spans="1:15" x14ac:dyDescent="0.25">
      <c r="A5310" s="8" t="s">
        <v>4958</v>
      </c>
      <c r="B5310" s="9" t="s">
        <v>16</v>
      </c>
      <c r="C5310" s="9" t="str">
        <f>VLOOKUP(B5310,'De-Para_Estado_Regiao'!$B$3:$C$29,2,0)</f>
        <v>Sudeste</v>
      </c>
      <c r="D5310" s="9">
        <v>38</v>
      </c>
      <c r="E5310" s="9">
        <v>0.68400000000000005</v>
      </c>
      <c r="F5310" s="9">
        <v>0.67400000000000004</v>
      </c>
      <c r="G5310" s="9">
        <v>0.57199999999999995</v>
      </c>
      <c r="H5310" s="9">
        <v>12760.61</v>
      </c>
      <c r="I5310" s="6">
        <v>2</v>
      </c>
      <c r="J5310" s="36" t="str">
        <f t="shared" si="82"/>
        <v>Médio</v>
      </c>
      <c r="K5310" s="6">
        <f>IF(OR(B5310="",D5310="",E5310="",F5310="",G5310="",H5310=""),1,0)</f>
        <v>0</v>
      </c>
      <c r="L5310" s="6">
        <f>IF(C5310&lt;Panorama_geral!$B$3,1,0)</f>
        <v>0</v>
      </c>
      <c r="M5310" s="36">
        <f>IF(D5310&gt;Educacao_infantil!$I$3,1,0)</f>
        <v>0</v>
      </c>
      <c r="N5310" s="7">
        <f>IF(I5310&lt;Educacao_infantil!$J$3,1,0)</f>
        <v>0</v>
      </c>
      <c r="O5310" s="22"/>
    </row>
    <row r="5311" spans="1:15" x14ac:dyDescent="0.25">
      <c r="A5311" s="8" t="s">
        <v>4960</v>
      </c>
      <c r="B5311" s="9" t="s">
        <v>16</v>
      </c>
      <c r="C5311" s="9" t="str">
        <f>VLOOKUP(B5311,'De-Para_Estado_Regiao'!$B$3:$C$29,2,0)</f>
        <v>Sudeste</v>
      </c>
      <c r="D5311" s="9">
        <v>43</v>
      </c>
      <c r="E5311" s="9">
        <v>0.66900000000000004</v>
      </c>
      <c r="F5311" s="9">
        <v>0.61599999999999999</v>
      </c>
      <c r="G5311" s="9">
        <v>0.59099999999999997</v>
      </c>
      <c r="H5311" s="9">
        <v>11244.7</v>
      </c>
      <c r="I5311" s="6">
        <v>1</v>
      </c>
      <c r="J5311" s="36" t="str">
        <f t="shared" si="82"/>
        <v>Médio</v>
      </c>
      <c r="K5311" s="6">
        <f>IF(OR(B5311="",D5311="",E5311="",F5311="",G5311="",H5311=""),1,0)</f>
        <v>0</v>
      </c>
      <c r="L5311" s="6">
        <f>IF(C5311&lt;Panorama_geral!$B$3,1,0)</f>
        <v>0</v>
      </c>
      <c r="M5311" s="36">
        <f>IF(D5311&gt;Educacao_infantil!$I$3,1,0)</f>
        <v>0</v>
      </c>
      <c r="N5311" s="7">
        <f>IF(I5311&lt;Educacao_infantil!$J$3,1,0)</f>
        <v>1</v>
      </c>
      <c r="O5311" s="22"/>
    </row>
    <row r="5312" spans="1:15" x14ac:dyDescent="0.25">
      <c r="A5312" s="5" t="s">
        <v>4963</v>
      </c>
      <c r="B5312" s="6" t="s">
        <v>16</v>
      </c>
      <c r="C5312" s="9" t="str">
        <f>VLOOKUP(B5312,'De-Para_Estado_Regiao'!$B$3:$C$29,2,0)</f>
        <v>Sudeste</v>
      </c>
      <c r="D5312" s="6">
        <v>39</v>
      </c>
      <c r="E5312" s="6">
        <v>0.72</v>
      </c>
      <c r="F5312" s="6">
        <v>0.65700000000000003</v>
      </c>
      <c r="G5312" s="6">
        <v>0.67200000000000004</v>
      </c>
      <c r="H5312" s="6">
        <v>12696.25</v>
      </c>
      <c r="I5312" s="6">
        <v>1</v>
      </c>
      <c r="J5312" s="36" t="str">
        <f t="shared" si="82"/>
        <v>Alto</v>
      </c>
      <c r="K5312" s="6">
        <f>IF(OR(B5312="",D5312="",E5312="",F5312="",G5312="",H5312=""),1,0)</f>
        <v>0</v>
      </c>
      <c r="L5312" s="6">
        <f>IF(C5312&lt;Panorama_geral!$B$3,1,0)</f>
        <v>0</v>
      </c>
      <c r="M5312" s="36">
        <f>IF(D5312&gt;Educacao_infantil!$I$3,1,0)</f>
        <v>0</v>
      </c>
      <c r="N5312" s="7">
        <f>IF(I5312&lt;Educacao_infantil!$J$3,1,0)</f>
        <v>1</v>
      </c>
      <c r="O5312" s="22"/>
    </row>
    <row r="5313" spans="1:15" x14ac:dyDescent="0.25">
      <c r="A5313" s="5" t="s">
        <v>4965</v>
      </c>
      <c r="B5313" s="6" t="s">
        <v>82</v>
      </c>
      <c r="C5313" s="9" t="str">
        <f>VLOOKUP(B5313,'De-Para_Estado_Regiao'!$B$3:$C$29,2,0)</f>
        <v>Nordeste</v>
      </c>
      <c r="D5313" s="6">
        <v>110</v>
      </c>
      <c r="E5313" s="6">
        <v>0.623</v>
      </c>
      <c r="F5313" s="6">
        <v>0.56699999999999995</v>
      </c>
      <c r="G5313" s="6">
        <v>0.58699999999999997</v>
      </c>
      <c r="H5313" s="6">
        <v>8793.02</v>
      </c>
      <c r="I5313" s="6">
        <v>1</v>
      </c>
      <c r="J5313" s="36" t="str">
        <f t="shared" si="82"/>
        <v>Médio</v>
      </c>
      <c r="K5313" s="6">
        <f>IF(OR(B5313="",D5313="",E5313="",F5313="",G5313="",H5313=""),1,0)</f>
        <v>0</v>
      </c>
      <c r="L5313" s="6">
        <f>IF(C5313&lt;Panorama_geral!$B$3,1,0)</f>
        <v>0</v>
      </c>
      <c r="M5313" s="36">
        <f>IF(D5313&gt;Educacao_infantil!$I$3,1,0)</f>
        <v>0</v>
      </c>
      <c r="N5313" s="7">
        <f>IF(I5313&lt;Educacao_infantil!$J$3,1,0)</f>
        <v>1</v>
      </c>
      <c r="O5313" s="22"/>
    </row>
    <row r="5314" spans="1:15" x14ac:dyDescent="0.25">
      <c r="A5314" s="8" t="s">
        <v>4457</v>
      </c>
      <c r="B5314" s="9" t="s">
        <v>82</v>
      </c>
      <c r="C5314" s="9" t="str">
        <f>VLOOKUP(B5314,'De-Para_Estado_Regiao'!$B$3:$C$29,2,0)</f>
        <v>Nordeste</v>
      </c>
      <c r="D5314" s="9">
        <v>40</v>
      </c>
      <c r="E5314" s="9">
        <v>0.622</v>
      </c>
      <c r="F5314" s="9">
        <v>0.56399999999999995</v>
      </c>
      <c r="G5314" s="9">
        <v>0.57899999999999996</v>
      </c>
      <c r="H5314" s="9">
        <v>10080.120000000001</v>
      </c>
      <c r="I5314" s="6">
        <v>1</v>
      </c>
      <c r="J5314" s="36" t="str">
        <f t="shared" si="82"/>
        <v>Médio</v>
      </c>
      <c r="K5314" s="6">
        <f>IF(OR(B5314="",D5314="",E5314="",F5314="",G5314="",H5314=""),1,0)</f>
        <v>0</v>
      </c>
      <c r="L5314" s="6">
        <f>IF(C5314&lt;Panorama_geral!$B$3,1,0)</f>
        <v>0</v>
      </c>
      <c r="M5314" s="36">
        <f>IF(D5314&gt;Educacao_infantil!$I$3,1,0)</f>
        <v>0</v>
      </c>
      <c r="N5314" s="7">
        <f>IF(I5314&lt;Educacao_infantil!$J$3,1,0)</f>
        <v>1</v>
      </c>
      <c r="O5314" s="22"/>
    </row>
    <row r="5315" spans="1:15" x14ac:dyDescent="0.25">
      <c r="A5315" s="5" t="s">
        <v>4968</v>
      </c>
      <c r="B5315" s="6" t="s">
        <v>16</v>
      </c>
      <c r="C5315" s="9" t="str">
        <f>VLOOKUP(B5315,'De-Para_Estado_Regiao'!$B$3:$C$29,2,0)</f>
        <v>Sudeste</v>
      </c>
      <c r="D5315" s="6">
        <v>45</v>
      </c>
      <c r="E5315" s="6">
        <v>0.64200000000000002</v>
      </c>
      <c r="F5315" s="6">
        <v>0.63100000000000001</v>
      </c>
      <c r="G5315" s="6">
        <v>0.53300000000000003</v>
      </c>
      <c r="H5315" s="6">
        <v>10865.4</v>
      </c>
      <c r="I5315" s="6">
        <v>1</v>
      </c>
      <c r="J5315" s="36" t="str">
        <f t="shared" si="82"/>
        <v>Médio</v>
      </c>
      <c r="K5315" s="6">
        <f>IF(OR(B5315="",D5315="",E5315="",F5315="",G5315="",H5315=""),1,0)</f>
        <v>0</v>
      </c>
      <c r="L5315" s="6">
        <f>IF(C5315&lt;Panorama_geral!$B$3,1,0)</f>
        <v>0</v>
      </c>
      <c r="M5315" s="36">
        <f>IF(D5315&gt;Educacao_infantil!$I$3,1,0)</f>
        <v>0</v>
      </c>
      <c r="N5315" s="7">
        <f>IF(I5315&lt;Educacao_infantil!$J$3,1,0)</f>
        <v>1</v>
      </c>
      <c r="O5315" s="22"/>
    </row>
    <row r="5316" spans="1:15" x14ac:dyDescent="0.25">
      <c r="A5316" s="5" t="s">
        <v>4970</v>
      </c>
      <c r="B5316" s="6" t="s">
        <v>111</v>
      </c>
      <c r="C5316" s="9" t="str">
        <f>VLOOKUP(B5316,'De-Para_Estado_Regiao'!$B$3:$C$29,2,0)</f>
        <v>Norte</v>
      </c>
      <c r="D5316" s="6">
        <v>68</v>
      </c>
      <c r="E5316" s="6">
        <v>0.67500000000000004</v>
      </c>
      <c r="F5316" s="6">
        <v>0.627</v>
      </c>
      <c r="G5316" s="6">
        <v>0.61399999999999999</v>
      </c>
      <c r="H5316" s="6">
        <v>16742.04</v>
      </c>
      <c r="I5316" s="6">
        <v>0</v>
      </c>
      <c r="J5316" s="36" t="str">
        <f t="shared" si="82"/>
        <v>Médio</v>
      </c>
      <c r="K5316" s="6">
        <f>IF(OR(B5316="",D5316="",E5316="",F5316="",G5316="",H5316=""),1,0)</f>
        <v>0</v>
      </c>
      <c r="L5316" s="6">
        <f>IF(C5316&lt;Panorama_geral!$B$3,1,0)</f>
        <v>0</v>
      </c>
      <c r="M5316" s="36">
        <f>IF(D5316&gt;Educacao_infantil!$I$3,1,0)</f>
        <v>0</v>
      </c>
      <c r="N5316" s="7">
        <f>IF(I5316&lt;Educacao_infantil!$J$3,1,0)</f>
        <v>1</v>
      </c>
      <c r="O5316" s="22"/>
    </row>
    <row r="5317" spans="1:15" x14ac:dyDescent="0.25">
      <c r="A5317" s="8" t="s">
        <v>4971</v>
      </c>
      <c r="B5317" s="9" t="s">
        <v>82</v>
      </c>
      <c r="C5317" s="9" t="str">
        <f>VLOOKUP(B5317,'De-Para_Estado_Regiao'!$B$3:$C$29,2,0)</f>
        <v>Nordeste</v>
      </c>
      <c r="D5317" s="9">
        <v>41</v>
      </c>
      <c r="E5317" s="9">
        <v>0.64</v>
      </c>
      <c r="F5317" s="9">
        <v>0.58599999999999997</v>
      </c>
      <c r="G5317" s="9">
        <v>0.56699999999999995</v>
      </c>
      <c r="H5317" s="9">
        <v>9598.32</v>
      </c>
      <c r="I5317" s="6">
        <v>0</v>
      </c>
      <c r="J5317" s="36" t="str">
        <f t="shared" si="82"/>
        <v>Médio</v>
      </c>
      <c r="K5317" s="6">
        <f>IF(OR(B5317="",D5317="",E5317="",F5317="",G5317="",H5317=""),1,0)</f>
        <v>0</v>
      </c>
      <c r="L5317" s="6">
        <f>IF(C5317&lt;Panorama_geral!$B$3,1,0)</f>
        <v>0</v>
      </c>
      <c r="M5317" s="36">
        <f>IF(D5317&gt;Educacao_infantil!$I$3,1,0)</f>
        <v>0</v>
      </c>
      <c r="N5317" s="7">
        <f>IF(I5317&lt;Educacao_infantil!$J$3,1,0)</f>
        <v>1</v>
      </c>
      <c r="O5317" s="22"/>
    </row>
    <row r="5318" spans="1:15" x14ac:dyDescent="0.25">
      <c r="A5318" s="5" t="s">
        <v>4972</v>
      </c>
      <c r="B5318" s="6" t="s">
        <v>16</v>
      </c>
      <c r="C5318" s="9" t="str">
        <f>VLOOKUP(B5318,'De-Para_Estado_Regiao'!$B$3:$C$29,2,0)</f>
        <v>Sudeste</v>
      </c>
      <c r="D5318" s="6">
        <v>57</v>
      </c>
      <c r="E5318" s="6">
        <v>0.63200000000000001</v>
      </c>
      <c r="F5318" s="6">
        <v>0.66200000000000003</v>
      </c>
      <c r="G5318" s="6">
        <v>0.47199999999999998</v>
      </c>
      <c r="H5318" s="6">
        <v>11390.85</v>
      </c>
      <c r="I5318" s="6">
        <v>1</v>
      </c>
      <c r="J5318" s="36" t="str">
        <f t="shared" ref="J5318:J5381" si="83">IF(E5318&lt;0.55,"Baixo", IF(E5318&lt;0.7,"Médio", IF(E5318&lt;0.8,"Alto","Muito Alto")))</f>
        <v>Médio</v>
      </c>
      <c r="K5318" s="6">
        <f>IF(OR(B5318="",D5318="",E5318="",F5318="",G5318="",H5318=""),1,0)</f>
        <v>0</v>
      </c>
      <c r="L5318" s="6">
        <f>IF(C5318&lt;Panorama_geral!$B$3,1,0)</f>
        <v>0</v>
      </c>
      <c r="M5318" s="36">
        <f>IF(D5318&gt;Educacao_infantil!$I$3,1,0)</f>
        <v>0</v>
      </c>
      <c r="N5318" s="7">
        <f>IF(I5318&lt;Educacao_infantil!$J$3,1,0)</f>
        <v>1</v>
      </c>
      <c r="O5318" s="22"/>
    </row>
    <row r="5319" spans="1:15" x14ac:dyDescent="0.25">
      <c r="A5319" s="8" t="s">
        <v>4973</v>
      </c>
      <c r="B5319" s="9" t="s">
        <v>111</v>
      </c>
      <c r="C5319" s="9" t="str">
        <f>VLOOKUP(B5319,'De-Para_Estado_Regiao'!$B$3:$C$29,2,0)</f>
        <v>Norte</v>
      </c>
      <c r="D5319" s="9">
        <v>114</v>
      </c>
      <c r="E5319" s="9">
        <v>0.60799999999999998</v>
      </c>
      <c r="F5319" s="9">
        <v>0.55700000000000005</v>
      </c>
      <c r="G5319" s="9">
        <v>0.56100000000000005</v>
      </c>
      <c r="H5319" s="9">
        <v>8925.59</v>
      </c>
      <c r="I5319" s="6">
        <v>0</v>
      </c>
      <c r="J5319" s="36" t="str">
        <f t="shared" si="83"/>
        <v>Médio</v>
      </c>
      <c r="K5319" s="6">
        <f>IF(OR(B5319="",D5319="",E5319="",F5319="",G5319="",H5319=""),1,0)</f>
        <v>0</v>
      </c>
      <c r="L5319" s="6">
        <f>IF(C5319&lt;Panorama_geral!$B$3,1,0)</f>
        <v>0</v>
      </c>
      <c r="M5319" s="36">
        <f>IF(D5319&gt;Educacao_infantil!$I$3,1,0)</f>
        <v>0</v>
      </c>
      <c r="N5319" s="7">
        <f>IF(I5319&lt;Educacao_infantil!$J$3,1,0)</f>
        <v>1</v>
      </c>
      <c r="O5319" s="22"/>
    </row>
    <row r="5320" spans="1:15" x14ac:dyDescent="0.25">
      <c r="A5320" s="8" t="s">
        <v>4975</v>
      </c>
      <c r="B5320" s="9" t="s">
        <v>16</v>
      </c>
      <c r="C5320" s="9" t="str">
        <f>VLOOKUP(B5320,'De-Para_Estado_Regiao'!$B$3:$C$29,2,0)</f>
        <v>Sudeste</v>
      </c>
      <c r="D5320" s="9">
        <v>21</v>
      </c>
      <c r="E5320" s="9">
        <v>0.67700000000000005</v>
      </c>
      <c r="F5320" s="9">
        <v>0.66300000000000003</v>
      </c>
      <c r="G5320" s="9">
        <v>0.54200000000000004</v>
      </c>
      <c r="H5320" s="9">
        <v>21965.89</v>
      </c>
      <c r="I5320" s="6">
        <v>1</v>
      </c>
      <c r="J5320" s="36" t="str">
        <f t="shared" si="83"/>
        <v>Médio</v>
      </c>
      <c r="K5320" s="6">
        <f>IF(OR(B5320="",D5320="",E5320="",F5320="",G5320="",H5320=""),1,0)</f>
        <v>0</v>
      </c>
      <c r="L5320" s="6">
        <f>IF(C5320&lt;Panorama_geral!$B$3,1,0)</f>
        <v>0</v>
      </c>
      <c r="M5320" s="36">
        <f>IF(D5320&gt;Educacao_infantil!$I$3,1,0)</f>
        <v>0</v>
      </c>
      <c r="N5320" s="7">
        <f>IF(I5320&lt;Educacao_infantil!$J$3,1,0)</f>
        <v>1</v>
      </c>
      <c r="O5320" s="22"/>
    </row>
    <row r="5321" spans="1:15" x14ac:dyDescent="0.25">
      <c r="A5321" s="8" t="s">
        <v>4981</v>
      </c>
      <c r="B5321" s="9" t="s">
        <v>33</v>
      </c>
      <c r="C5321" s="9" t="str">
        <f>VLOOKUP(B5321,'De-Para_Estado_Regiao'!$B$3:$C$29,2,0)</f>
        <v>Centro-Oeste</v>
      </c>
      <c r="D5321" s="9">
        <v>41</v>
      </c>
      <c r="E5321" s="9">
        <v>0.72499999999999998</v>
      </c>
      <c r="F5321" s="9">
        <v>0.72399999999999998</v>
      </c>
      <c r="G5321" s="9">
        <v>0.65700000000000003</v>
      </c>
      <c r="H5321" s="9">
        <v>14291.76</v>
      </c>
      <c r="I5321" s="6">
        <v>1</v>
      </c>
      <c r="J5321" s="36" t="str">
        <f t="shared" si="83"/>
        <v>Alto</v>
      </c>
      <c r="K5321" s="6">
        <f>IF(OR(B5321="",D5321="",E5321="",F5321="",G5321="",H5321=""),1,0)</f>
        <v>0</v>
      </c>
      <c r="L5321" s="6">
        <f>IF(C5321&lt;Panorama_geral!$B$3,1,0)</f>
        <v>0</v>
      </c>
      <c r="M5321" s="36">
        <f>IF(D5321&gt;Educacao_infantil!$I$3,1,0)</f>
        <v>0</v>
      </c>
      <c r="N5321" s="7">
        <f>IF(I5321&lt;Educacao_infantil!$J$3,1,0)</f>
        <v>1</v>
      </c>
      <c r="O5321" s="22"/>
    </row>
    <row r="5322" spans="1:15" x14ac:dyDescent="0.25">
      <c r="A5322" s="5" t="s">
        <v>4982</v>
      </c>
      <c r="B5322" s="6" t="s">
        <v>118</v>
      </c>
      <c r="C5322" s="9" t="str">
        <f>VLOOKUP(B5322,'De-Para_Estado_Regiao'!$B$3:$C$29,2,0)</f>
        <v>Nordeste</v>
      </c>
      <c r="D5322" s="6">
        <v>72</v>
      </c>
      <c r="E5322" s="6">
        <v>0.61899999999999999</v>
      </c>
      <c r="F5322" s="6">
        <v>0.52400000000000002</v>
      </c>
      <c r="G5322" s="6">
        <v>0.58199999999999996</v>
      </c>
      <c r="H5322" s="6">
        <v>6295.53</v>
      </c>
      <c r="I5322" s="6">
        <v>2</v>
      </c>
      <c r="J5322" s="36" t="str">
        <f t="shared" si="83"/>
        <v>Médio</v>
      </c>
      <c r="K5322" s="6">
        <f>IF(OR(B5322="",D5322="",E5322="",F5322="",G5322="",H5322=""),1,0)</f>
        <v>0</v>
      </c>
      <c r="L5322" s="6">
        <f>IF(C5322&lt;Panorama_geral!$B$3,1,0)</f>
        <v>0</v>
      </c>
      <c r="M5322" s="36">
        <f>IF(D5322&gt;Educacao_infantil!$I$3,1,0)</f>
        <v>0</v>
      </c>
      <c r="N5322" s="7">
        <f>IF(I5322&lt;Educacao_infantil!$J$3,1,0)</f>
        <v>0</v>
      </c>
      <c r="O5322" s="22"/>
    </row>
    <row r="5323" spans="1:15" x14ac:dyDescent="0.25">
      <c r="A5323" s="8" t="s">
        <v>4983</v>
      </c>
      <c r="B5323" s="9" t="s">
        <v>118</v>
      </c>
      <c r="C5323" s="9" t="str">
        <f>VLOOKUP(B5323,'De-Para_Estado_Regiao'!$B$3:$C$29,2,0)</f>
        <v>Nordeste</v>
      </c>
      <c r="D5323" s="9">
        <v>70</v>
      </c>
      <c r="E5323" s="9">
        <v>0.623</v>
      </c>
      <c r="F5323" s="9">
        <v>0.57899999999999996</v>
      </c>
      <c r="G5323" s="9">
        <v>0.53300000000000003</v>
      </c>
      <c r="H5323" s="9">
        <v>9484.02</v>
      </c>
      <c r="I5323" s="6">
        <v>1</v>
      </c>
      <c r="J5323" s="36" t="str">
        <f t="shared" si="83"/>
        <v>Médio</v>
      </c>
      <c r="K5323" s="6">
        <f>IF(OR(B5323="",D5323="",E5323="",F5323="",G5323="",H5323=""),1,0)</f>
        <v>0</v>
      </c>
      <c r="L5323" s="6">
        <f>IF(C5323&lt;Panorama_geral!$B$3,1,0)</f>
        <v>0</v>
      </c>
      <c r="M5323" s="36">
        <f>IF(D5323&gt;Educacao_infantil!$I$3,1,0)</f>
        <v>0</v>
      </c>
      <c r="N5323" s="7">
        <f>IF(I5323&lt;Educacao_infantil!$J$3,1,0)</f>
        <v>1</v>
      </c>
      <c r="O5323" s="22"/>
    </row>
    <row r="5324" spans="1:15" x14ac:dyDescent="0.25">
      <c r="A5324" s="5" t="s">
        <v>4984</v>
      </c>
      <c r="B5324" s="6" t="s">
        <v>16</v>
      </c>
      <c r="C5324" s="9" t="str">
        <f>VLOOKUP(B5324,'De-Para_Estado_Regiao'!$B$3:$C$29,2,0)</f>
        <v>Sudeste</v>
      </c>
      <c r="D5324" s="6">
        <v>258</v>
      </c>
      <c r="E5324" s="6">
        <v>0.747</v>
      </c>
      <c r="F5324" s="6">
        <v>0.70599999999999996</v>
      </c>
      <c r="G5324" s="6">
        <v>0.71099999999999997</v>
      </c>
      <c r="H5324" s="6">
        <v>153860.04999999999</v>
      </c>
      <c r="I5324" s="6">
        <v>2</v>
      </c>
      <c r="J5324" s="36" t="str">
        <f t="shared" si="83"/>
        <v>Alto</v>
      </c>
      <c r="K5324" s="6">
        <f>IF(OR(B5324="",D5324="",E5324="",F5324="",G5324="",H5324=""),1,0)</f>
        <v>0</v>
      </c>
      <c r="L5324" s="6">
        <f>IF(C5324&lt;Panorama_geral!$B$3,1,0)</f>
        <v>0</v>
      </c>
      <c r="M5324" s="36">
        <f>IF(D5324&gt;Educacao_infantil!$I$3,1,0)</f>
        <v>0</v>
      </c>
      <c r="N5324" s="7">
        <f>IF(I5324&lt;Educacao_infantil!$J$3,1,0)</f>
        <v>0</v>
      </c>
      <c r="O5324" s="22"/>
    </row>
    <row r="5325" spans="1:15" x14ac:dyDescent="0.25">
      <c r="A5325" s="8" t="s">
        <v>3301</v>
      </c>
      <c r="B5325" s="9" t="s">
        <v>87</v>
      </c>
      <c r="C5325" s="9" t="str">
        <f>VLOOKUP(B5325,'De-Para_Estado_Regiao'!$B$3:$C$29,2,0)</f>
        <v>Nordeste</v>
      </c>
      <c r="D5325" s="9">
        <v>861</v>
      </c>
      <c r="E5325" s="9">
        <v>0.60699999999999998</v>
      </c>
      <c r="F5325" s="9">
        <v>0.56100000000000005</v>
      </c>
      <c r="G5325" s="9">
        <v>0.53500000000000003</v>
      </c>
      <c r="H5325" s="9">
        <v>56655.59</v>
      </c>
      <c r="I5325" s="6">
        <v>2</v>
      </c>
      <c r="J5325" s="36" t="str">
        <f t="shared" si="83"/>
        <v>Médio</v>
      </c>
      <c r="K5325" s="6">
        <f>IF(OR(B5325="",D5325="",E5325="",F5325="",G5325="",H5325=""),1,0)</f>
        <v>0</v>
      </c>
      <c r="L5325" s="6">
        <f>IF(C5325&lt;Panorama_geral!$B$3,1,0)</f>
        <v>0</v>
      </c>
      <c r="M5325" s="36">
        <f>IF(D5325&gt;Educacao_infantil!$I$3,1,0)</f>
        <v>0</v>
      </c>
      <c r="N5325" s="7">
        <f>IF(I5325&lt;Educacao_infantil!$J$3,1,0)</f>
        <v>0</v>
      </c>
      <c r="O5325" s="22"/>
    </row>
    <row r="5326" spans="1:15" x14ac:dyDescent="0.25">
      <c r="A5326" s="5" t="s">
        <v>2355</v>
      </c>
      <c r="B5326" s="6" t="s">
        <v>22</v>
      </c>
      <c r="C5326" s="9" t="str">
        <f>VLOOKUP(B5326,'De-Para_Estado_Regiao'!$B$3:$C$29,2,0)</f>
        <v>Sul</v>
      </c>
      <c r="D5326" s="6">
        <v>141</v>
      </c>
      <c r="E5326" s="6">
        <v>0.72</v>
      </c>
      <c r="F5326" s="6">
        <v>0.70699999999999996</v>
      </c>
      <c r="G5326" s="6">
        <v>0.64200000000000002</v>
      </c>
      <c r="H5326" s="6">
        <v>111938.99</v>
      </c>
      <c r="I5326" s="6">
        <v>3</v>
      </c>
      <c r="J5326" s="36" t="str">
        <f t="shared" si="83"/>
        <v>Alto</v>
      </c>
      <c r="K5326" s="6">
        <f>IF(OR(B5326="",D5326="",E5326="",F5326="",G5326="",H5326=""),1,0)</f>
        <v>0</v>
      </c>
      <c r="L5326" s="6">
        <f>IF(C5326&lt;Panorama_geral!$B$3,1,0)</f>
        <v>0</v>
      </c>
      <c r="M5326" s="36">
        <f>IF(D5326&gt;Educacao_infantil!$I$3,1,0)</f>
        <v>0</v>
      </c>
      <c r="N5326" s="7">
        <f>IF(I5326&lt;Educacao_infantil!$J$3,1,0)</f>
        <v>0</v>
      </c>
      <c r="O5326" s="22"/>
    </row>
    <row r="5327" spans="1:15" x14ac:dyDescent="0.25">
      <c r="A5327" s="8" t="s">
        <v>4985</v>
      </c>
      <c r="B5327" s="9" t="s">
        <v>29</v>
      </c>
      <c r="C5327" s="9" t="str">
        <f>VLOOKUP(B5327,'De-Para_Estado_Regiao'!$B$3:$C$29,2,0)</f>
        <v>Centro-Oeste</v>
      </c>
      <c r="D5327" s="9">
        <v>867</v>
      </c>
      <c r="E5327" s="9">
        <v>0.61099999999999999</v>
      </c>
      <c r="F5327" s="9">
        <v>0.63300000000000001</v>
      </c>
      <c r="G5327" s="9">
        <v>0.443</v>
      </c>
      <c r="H5327" s="9">
        <v>13256.05</v>
      </c>
      <c r="I5327" s="6">
        <v>13</v>
      </c>
      <c r="J5327" s="36" t="str">
        <f t="shared" si="83"/>
        <v>Médio</v>
      </c>
      <c r="K5327" s="6">
        <f>IF(OR(B5327="",D5327="",E5327="",F5327="",G5327="",H5327=""),1,0)</f>
        <v>0</v>
      </c>
      <c r="L5327" s="6">
        <f>IF(C5327&lt;Panorama_geral!$B$3,1,0)</f>
        <v>0</v>
      </c>
      <c r="M5327" s="36">
        <f>IF(D5327&gt;Educacao_infantil!$I$3,1,0)</f>
        <v>0</v>
      </c>
      <c r="N5327" s="7">
        <f>IF(I5327&lt;Educacao_infantil!$J$3,1,0)</f>
        <v>0</v>
      </c>
      <c r="O5327" s="22"/>
    </row>
    <row r="5328" spans="1:15" x14ac:dyDescent="0.25">
      <c r="A5328" s="5" t="s">
        <v>4986</v>
      </c>
      <c r="B5328" s="6" t="s">
        <v>7</v>
      </c>
      <c r="C5328" s="9" t="str">
        <f>VLOOKUP(B5328,'De-Para_Estado_Regiao'!$B$3:$C$29,2,0)</f>
        <v>Sudeste</v>
      </c>
      <c r="D5328" s="6">
        <v>300</v>
      </c>
      <c r="E5328" s="6">
        <v>0.7</v>
      </c>
      <c r="F5328" s="6">
        <v>0.67200000000000004</v>
      </c>
      <c r="G5328" s="6">
        <v>0.60399999999999998</v>
      </c>
      <c r="H5328" s="6">
        <v>73629.22</v>
      </c>
      <c r="I5328" s="6">
        <v>7</v>
      </c>
      <c r="J5328" s="36" t="str">
        <f t="shared" si="83"/>
        <v>Alto</v>
      </c>
      <c r="K5328" s="6">
        <f>IF(OR(B5328="",D5328="",E5328="",F5328="",G5328="",H5328=""),1,0)</f>
        <v>0</v>
      </c>
      <c r="L5328" s="6">
        <f>IF(C5328&lt;Panorama_geral!$B$3,1,0)</f>
        <v>0</v>
      </c>
      <c r="M5328" s="36">
        <f>IF(D5328&gt;Educacao_infantil!$I$3,1,0)</f>
        <v>0</v>
      </c>
      <c r="N5328" s="7">
        <f>IF(I5328&lt;Educacao_infantil!$J$3,1,0)</f>
        <v>0</v>
      </c>
      <c r="O5328" s="22"/>
    </row>
    <row r="5329" spans="1:15" x14ac:dyDescent="0.25">
      <c r="A5329" s="8" t="s">
        <v>4987</v>
      </c>
      <c r="B5329" s="9" t="s">
        <v>53</v>
      </c>
      <c r="C5329" s="9" t="str">
        <f>VLOOKUP(B5329,'De-Para_Estado_Regiao'!$B$3:$C$29,2,0)</f>
        <v>Centro-Oeste</v>
      </c>
      <c r="D5329" s="9">
        <v>207</v>
      </c>
      <c r="E5329" s="9">
        <v>0.64200000000000002</v>
      </c>
      <c r="F5329" s="9">
        <v>0.65500000000000003</v>
      </c>
      <c r="G5329" s="9">
        <v>0.505</v>
      </c>
      <c r="H5329" s="9">
        <v>52156.75</v>
      </c>
      <c r="I5329" s="6">
        <v>2</v>
      </c>
      <c r="J5329" s="36" t="str">
        <f t="shared" si="83"/>
        <v>Médio</v>
      </c>
      <c r="K5329" s="6">
        <f>IF(OR(B5329="",D5329="",E5329="",F5329="",G5329="",H5329=""),1,0)</f>
        <v>0</v>
      </c>
      <c r="L5329" s="6">
        <f>IF(C5329&lt;Panorama_geral!$B$3,1,0)</f>
        <v>0</v>
      </c>
      <c r="M5329" s="36">
        <f>IF(D5329&gt;Educacao_infantil!$I$3,1,0)</f>
        <v>0</v>
      </c>
      <c r="N5329" s="7">
        <f>IF(I5329&lt;Educacao_infantil!$J$3,1,0)</f>
        <v>0</v>
      </c>
      <c r="O5329" s="22"/>
    </row>
    <row r="5330" spans="1:15" x14ac:dyDescent="0.25">
      <c r="A5330" s="5" t="s">
        <v>4988</v>
      </c>
      <c r="B5330" s="6" t="s">
        <v>29</v>
      </c>
      <c r="C5330" s="9" t="str">
        <f>VLOOKUP(B5330,'De-Para_Estado_Regiao'!$B$3:$C$29,2,0)</f>
        <v>Centro-Oeste</v>
      </c>
      <c r="D5330" s="6">
        <v>65</v>
      </c>
      <c r="E5330" s="6">
        <v>0.65500000000000003</v>
      </c>
      <c r="F5330" s="6">
        <v>0.65800000000000003</v>
      </c>
      <c r="G5330" s="6">
        <v>0.501</v>
      </c>
      <c r="H5330" s="6">
        <v>78575.22</v>
      </c>
      <c r="I5330" s="6">
        <v>2</v>
      </c>
      <c r="J5330" s="36" t="str">
        <f t="shared" si="83"/>
        <v>Médio</v>
      </c>
      <c r="K5330" s="6">
        <f>IF(OR(B5330="",D5330="",E5330="",F5330="",G5330="",H5330=""),1,0)</f>
        <v>0</v>
      </c>
      <c r="L5330" s="6">
        <f>IF(C5330&lt;Panorama_geral!$B$3,1,0)</f>
        <v>0</v>
      </c>
      <c r="M5330" s="36">
        <f>IF(D5330&gt;Educacao_infantil!$I$3,1,0)</f>
        <v>0</v>
      </c>
      <c r="N5330" s="7">
        <f>IF(I5330&lt;Educacao_infantil!$J$3,1,0)</f>
        <v>0</v>
      </c>
      <c r="O5330" s="22"/>
    </row>
    <row r="5331" spans="1:15" x14ac:dyDescent="0.25">
      <c r="A5331" s="8" t="s">
        <v>4989</v>
      </c>
      <c r="B5331" s="9" t="s">
        <v>87</v>
      </c>
      <c r="C5331" s="9" t="str">
        <f>VLOOKUP(B5331,'De-Para_Estado_Regiao'!$B$3:$C$29,2,0)</f>
        <v>Nordeste</v>
      </c>
      <c r="D5331" s="9">
        <v>281</v>
      </c>
      <c r="E5331" s="9">
        <v>0.629</v>
      </c>
      <c r="F5331" s="9">
        <v>0.55800000000000005</v>
      </c>
      <c r="G5331" s="9">
        <v>0.57999999999999996</v>
      </c>
      <c r="H5331" s="9">
        <v>20480.16</v>
      </c>
      <c r="I5331" s="6">
        <v>3</v>
      </c>
      <c r="J5331" s="36" t="str">
        <f t="shared" si="83"/>
        <v>Médio</v>
      </c>
      <c r="K5331" s="6">
        <f>IF(OR(B5331="",D5331="",E5331="",F5331="",G5331="",H5331=""),1,0)</f>
        <v>0</v>
      </c>
      <c r="L5331" s="6">
        <f>IF(C5331&lt;Panorama_geral!$B$3,1,0)</f>
        <v>0</v>
      </c>
      <c r="M5331" s="36">
        <f>IF(D5331&gt;Educacao_infantil!$I$3,1,0)</f>
        <v>0</v>
      </c>
      <c r="N5331" s="7">
        <f>IF(I5331&lt;Educacao_infantil!$J$3,1,0)</f>
        <v>0</v>
      </c>
      <c r="O5331" s="22"/>
    </row>
    <row r="5332" spans="1:15" x14ac:dyDescent="0.25">
      <c r="A5332" s="5" t="s">
        <v>4990</v>
      </c>
      <c r="B5332" s="6" t="s">
        <v>16</v>
      </c>
      <c r="C5332" s="9" t="str">
        <f>VLOOKUP(B5332,'De-Para_Estado_Regiao'!$B$3:$C$29,2,0)</f>
        <v>Sudeste</v>
      </c>
      <c r="D5332" s="6">
        <v>581</v>
      </c>
      <c r="E5332" s="6">
        <v>0.63900000000000001</v>
      </c>
      <c r="F5332" s="6">
        <v>0.67200000000000004</v>
      </c>
      <c r="G5332" s="6">
        <v>0.48099999999999998</v>
      </c>
      <c r="H5332" s="6">
        <v>33213.760000000002</v>
      </c>
      <c r="I5332" s="6">
        <v>2</v>
      </c>
      <c r="J5332" s="36" t="str">
        <f t="shared" si="83"/>
        <v>Médio</v>
      </c>
      <c r="K5332" s="6">
        <f>IF(OR(B5332="",D5332="",E5332="",F5332="",G5332="",H5332=""),1,0)</f>
        <v>0</v>
      </c>
      <c r="L5332" s="6">
        <f>IF(C5332&lt;Panorama_geral!$B$3,1,0)</f>
        <v>0</v>
      </c>
      <c r="M5332" s="36">
        <f>IF(D5332&gt;Educacao_infantil!$I$3,1,0)</f>
        <v>0</v>
      </c>
      <c r="N5332" s="7">
        <f>IF(I5332&lt;Educacao_infantil!$J$3,1,0)</f>
        <v>0</v>
      </c>
      <c r="O5332" s="22"/>
    </row>
    <row r="5333" spans="1:15" x14ac:dyDescent="0.25">
      <c r="A5333" s="5" t="s">
        <v>1632</v>
      </c>
      <c r="B5333" s="6" t="s">
        <v>270</v>
      </c>
      <c r="C5333" s="9" t="str">
        <f>VLOOKUP(B5333,'De-Para_Estado_Regiao'!$B$3:$C$29,2,0)</f>
        <v>Norte</v>
      </c>
      <c r="D5333" s="6">
        <v>392</v>
      </c>
      <c r="E5333" s="6">
        <v>0.626</v>
      </c>
      <c r="F5333" s="6">
        <v>0.59699999999999998</v>
      </c>
      <c r="G5333" s="6">
        <v>0.50900000000000001</v>
      </c>
      <c r="H5333" s="6">
        <v>20898.61</v>
      </c>
      <c r="I5333" s="6">
        <v>0</v>
      </c>
      <c r="J5333" s="36" t="str">
        <f t="shared" si="83"/>
        <v>Médio</v>
      </c>
      <c r="K5333" s="6">
        <f>IF(OR(B5333="",D5333="",E5333="",F5333="",G5333="",H5333=""),1,0)</f>
        <v>0</v>
      </c>
      <c r="L5333" s="6">
        <f>IF(C5333&lt;Panorama_geral!$B$3,1,0)</f>
        <v>0</v>
      </c>
      <c r="M5333" s="36">
        <f>IF(D5333&gt;Educacao_infantil!$I$3,1,0)</f>
        <v>0</v>
      </c>
      <c r="N5333" s="7">
        <f>IF(I5333&lt;Educacao_infantil!$J$3,1,0)</f>
        <v>1</v>
      </c>
      <c r="O5333" s="22"/>
    </row>
    <row r="5334" spans="1:15" x14ac:dyDescent="0.25">
      <c r="A5334" s="8" t="s">
        <v>4992</v>
      </c>
      <c r="B5334" s="9" t="s">
        <v>22</v>
      </c>
      <c r="C5334" s="9" t="str">
        <f>VLOOKUP(B5334,'De-Para_Estado_Regiao'!$B$3:$C$29,2,0)</f>
        <v>Sul</v>
      </c>
      <c r="D5334" s="9">
        <v>265</v>
      </c>
      <c r="E5334" s="9">
        <v>0.69799999999999995</v>
      </c>
      <c r="F5334" s="9">
        <v>0.71699999999999997</v>
      </c>
      <c r="G5334" s="9">
        <v>0.59099999999999997</v>
      </c>
      <c r="H5334" s="9">
        <v>35812</v>
      </c>
      <c r="I5334" s="6">
        <v>1</v>
      </c>
      <c r="J5334" s="36" t="str">
        <f t="shared" si="83"/>
        <v>Médio</v>
      </c>
      <c r="K5334" s="6">
        <f>IF(OR(B5334="",D5334="",E5334="",F5334="",G5334="",H5334=""),1,0)</f>
        <v>0</v>
      </c>
      <c r="L5334" s="6">
        <f>IF(C5334&lt;Panorama_geral!$B$3,1,0)</f>
        <v>0</v>
      </c>
      <c r="M5334" s="36">
        <f>IF(D5334&gt;Educacao_infantil!$I$3,1,0)</f>
        <v>0</v>
      </c>
      <c r="N5334" s="7">
        <f>IF(I5334&lt;Educacao_infantil!$J$3,1,0)</f>
        <v>1</v>
      </c>
      <c r="O5334" s="22"/>
    </row>
    <row r="5335" spans="1:15" x14ac:dyDescent="0.25">
      <c r="A5335" s="5" t="s">
        <v>4993</v>
      </c>
      <c r="B5335" s="6" t="s">
        <v>148</v>
      </c>
      <c r="C5335" s="9" t="str">
        <f>VLOOKUP(B5335,'De-Para_Estado_Regiao'!$B$3:$C$29,2,0)</f>
        <v>Norte</v>
      </c>
      <c r="D5335" s="6">
        <v>159</v>
      </c>
      <c r="E5335" s="6">
        <v>0.61299999999999999</v>
      </c>
      <c r="F5335" s="6">
        <v>0.63</v>
      </c>
      <c r="G5335" s="6">
        <v>0.47299999999999998</v>
      </c>
      <c r="H5335" s="6">
        <v>27040.6</v>
      </c>
      <c r="I5335" s="6">
        <v>2</v>
      </c>
      <c r="J5335" s="36" t="str">
        <f t="shared" si="83"/>
        <v>Médio</v>
      </c>
      <c r="K5335" s="6">
        <f>IF(OR(B5335="",D5335="",E5335="",F5335="",G5335="",H5335=""),1,0)</f>
        <v>0</v>
      </c>
      <c r="L5335" s="6">
        <f>IF(C5335&lt;Panorama_geral!$B$3,1,0)</f>
        <v>0</v>
      </c>
      <c r="M5335" s="36">
        <f>IF(D5335&gt;Educacao_infantil!$I$3,1,0)</f>
        <v>0</v>
      </c>
      <c r="N5335" s="7">
        <f>IF(I5335&lt;Educacao_infantil!$J$3,1,0)</f>
        <v>0</v>
      </c>
      <c r="O5335" s="22"/>
    </row>
    <row r="5336" spans="1:15" x14ac:dyDescent="0.25">
      <c r="A5336" s="8" t="s">
        <v>4994</v>
      </c>
      <c r="B5336" s="9" t="s">
        <v>14</v>
      </c>
      <c r="C5336" s="9" t="str">
        <f>VLOOKUP(B5336,'De-Para_Estado_Regiao'!$B$3:$C$29,2,0)</f>
        <v>Sul</v>
      </c>
      <c r="D5336" s="9">
        <v>20</v>
      </c>
      <c r="E5336" s="9">
        <v>0.70299999999999996</v>
      </c>
      <c r="F5336" s="9">
        <v>0.69199999999999995</v>
      </c>
      <c r="G5336" s="9">
        <v>0.59</v>
      </c>
      <c r="H5336" s="9">
        <v>92160.18</v>
      </c>
      <c r="I5336" s="6">
        <v>0</v>
      </c>
      <c r="J5336" s="36" t="str">
        <f t="shared" si="83"/>
        <v>Alto</v>
      </c>
      <c r="K5336" s="6">
        <f>IF(OR(B5336="",D5336="",E5336="",F5336="",G5336="",H5336=""),1,0)</f>
        <v>0</v>
      </c>
      <c r="L5336" s="6">
        <f>IF(C5336&lt;Panorama_geral!$B$3,1,0)</f>
        <v>0</v>
      </c>
      <c r="M5336" s="36">
        <f>IF(D5336&gt;Educacao_infantil!$I$3,1,0)</f>
        <v>0</v>
      </c>
      <c r="N5336" s="7">
        <f>IF(I5336&lt;Educacao_infantil!$J$3,1,0)</f>
        <v>1</v>
      </c>
      <c r="O5336" s="22"/>
    </row>
    <row r="5337" spans="1:15" x14ac:dyDescent="0.25">
      <c r="A5337" s="8" t="s">
        <v>4996</v>
      </c>
      <c r="B5337" s="9" t="s">
        <v>22</v>
      </c>
      <c r="C5337" s="9" t="str">
        <f>VLOOKUP(B5337,'De-Para_Estado_Regiao'!$B$3:$C$29,2,0)</f>
        <v>Sul</v>
      </c>
      <c r="D5337" s="9">
        <v>621</v>
      </c>
      <c r="E5337" s="9">
        <v>0.66</v>
      </c>
      <c r="F5337" s="9">
        <v>0.64900000000000002</v>
      </c>
      <c r="G5337" s="9">
        <v>0.54600000000000004</v>
      </c>
      <c r="H5337" s="9">
        <v>15224.05</v>
      </c>
      <c r="I5337" s="6">
        <v>12</v>
      </c>
      <c r="J5337" s="36" t="str">
        <f t="shared" si="83"/>
        <v>Médio</v>
      </c>
      <c r="K5337" s="6">
        <f>IF(OR(B5337="",D5337="",E5337="",F5337="",G5337="",H5337=""),1,0)</f>
        <v>0</v>
      </c>
      <c r="L5337" s="6">
        <f>IF(C5337&lt;Panorama_geral!$B$3,1,0)</f>
        <v>0</v>
      </c>
      <c r="M5337" s="36">
        <f>IF(D5337&gt;Educacao_infantil!$I$3,1,0)</f>
        <v>0</v>
      </c>
      <c r="N5337" s="7">
        <f>IF(I5337&lt;Educacao_infantil!$J$3,1,0)</f>
        <v>0</v>
      </c>
      <c r="O5337" s="22"/>
    </row>
    <row r="5338" spans="1:15" x14ac:dyDescent="0.25">
      <c r="A5338" s="5" t="s">
        <v>4997</v>
      </c>
      <c r="B5338" s="6" t="s">
        <v>22</v>
      </c>
      <c r="C5338" s="9" t="str">
        <f>VLOOKUP(B5338,'De-Para_Estado_Regiao'!$B$3:$C$29,2,0)</f>
        <v>Sul</v>
      </c>
      <c r="D5338" s="6">
        <v>85</v>
      </c>
      <c r="E5338" s="6">
        <v>0.74199999999999999</v>
      </c>
      <c r="F5338" s="6">
        <v>0.70399999999999996</v>
      </c>
      <c r="G5338" s="6">
        <v>0.69499999999999995</v>
      </c>
      <c r="H5338" s="6">
        <v>67348.5</v>
      </c>
      <c r="I5338" s="6">
        <v>4</v>
      </c>
      <c r="J5338" s="36" t="str">
        <f t="shared" si="83"/>
        <v>Alto</v>
      </c>
      <c r="K5338" s="6">
        <f>IF(OR(B5338="",D5338="",E5338="",F5338="",G5338="",H5338=""),1,0)</f>
        <v>0</v>
      </c>
      <c r="L5338" s="6">
        <f>IF(C5338&lt;Panorama_geral!$B$3,1,0)</f>
        <v>0</v>
      </c>
      <c r="M5338" s="36">
        <f>IF(D5338&gt;Educacao_infantil!$I$3,1,0)</f>
        <v>0</v>
      </c>
      <c r="N5338" s="7">
        <f>IF(I5338&lt;Educacao_infantil!$J$3,1,0)</f>
        <v>0</v>
      </c>
      <c r="O5338" s="22"/>
    </row>
    <row r="5339" spans="1:15" x14ac:dyDescent="0.25">
      <c r="A5339" s="8" t="s">
        <v>4998</v>
      </c>
      <c r="B5339" s="9" t="s">
        <v>31</v>
      </c>
      <c r="C5339" s="9" t="str">
        <f>VLOOKUP(B5339,'De-Para_Estado_Regiao'!$B$3:$C$29,2,0)</f>
        <v>Nordeste</v>
      </c>
      <c r="D5339" s="9">
        <v>664</v>
      </c>
      <c r="E5339" s="9">
        <v>0.63600000000000001</v>
      </c>
      <c r="F5339" s="9">
        <v>0.58099999999999996</v>
      </c>
      <c r="G5339" s="9">
        <v>0.58799999999999997</v>
      </c>
      <c r="H5339" s="9">
        <v>10150.57</v>
      </c>
      <c r="I5339" s="6">
        <v>4</v>
      </c>
      <c r="J5339" s="36" t="str">
        <f t="shared" si="83"/>
        <v>Médio</v>
      </c>
      <c r="K5339" s="6">
        <f>IF(OR(B5339="",D5339="",E5339="",F5339="",G5339="",H5339=""),1,0)</f>
        <v>0</v>
      </c>
      <c r="L5339" s="6">
        <f>IF(C5339&lt;Panorama_geral!$B$3,1,0)</f>
        <v>0</v>
      </c>
      <c r="M5339" s="36">
        <f>IF(D5339&gt;Educacao_infantil!$I$3,1,0)</f>
        <v>0</v>
      </c>
      <c r="N5339" s="7">
        <f>IF(I5339&lt;Educacao_infantil!$J$3,1,0)</f>
        <v>0</v>
      </c>
      <c r="O5339" s="22"/>
    </row>
    <row r="5340" spans="1:15" x14ac:dyDescent="0.25">
      <c r="A5340" s="5" t="s">
        <v>4999</v>
      </c>
      <c r="B5340" s="6" t="s">
        <v>22</v>
      </c>
      <c r="C5340" s="9" t="str">
        <f>VLOOKUP(B5340,'De-Para_Estado_Regiao'!$B$3:$C$29,2,0)</f>
        <v>Sul</v>
      </c>
      <c r="D5340" s="6">
        <v>112</v>
      </c>
      <c r="E5340" s="6">
        <v>0.65500000000000003</v>
      </c>
      <c r="F5340" s="6">
        <v>0.63500000000000001</v>
      </c>
      <c r="G5340" s="6">
        <v>0.55300000000000005</v>
      </c>
      <c r="H5340" s="6">
        <v>30408.94</v>
      </c>
      <c r="I5340" s="6">
        <v>9</v>
      </c>
      <c r="J5340" s="36" t="str">
        <f t="shared" si="83"/>
        <v>Médio</v>
      </c>
      <c r="K5340" s="6">
        <f>IF(OR(B5340="",D5340="",E5340="",F5340="",G5340="",H5340=""),1,0)</f>
        <v>0</v>
      </c>
      <c r="L5340" s="6">
        <f>IF(C5340&lt;Panorama_geral!$B$3,1,0)</f>
        <v>0</v>
      </c>
      <c r="M5340" s="36">
        <f>IF(D5340&gt;Educacao_infantil!$I$3,1,0)</f>
        <v>0</v>
      </c>
      <c r="N5340" s="7">
        <f>IF(I5340&lt;Educacao_infantil!$J$3,1,0)</f>
        <v>0</v>
      </c>
      <c r="O5340" s="22"/>
    </row>
    <row r="5341" spans="1:15" x14ac:dyDescent="0.25">
      <c r="A5341" s="8" t="s">
        <v>5000</v>
      </c>
      <c r="B5341" s="9" t="s">
        <v>29</v>
      </c>
      <c r="C5341" s="9" t="str">
        <f>VLOOKUP(B5341,'De-Para_Estado_Regiao'!$B$3:$C$29,2,0)</f>
        <v>Centro-Oeste</v>
      </c>
      <c r="D5341" s="9">
        <v>249</v>
      </c>
      <c r="E5341" s="9">
        <v>0.65</v>
      </c>
      <c r="F5341" s="9">
        <v>0.69599999999999995</v>
      </c>
      <c r="G5341" s="9">
        <v>0.46899999999999997</v>
      </c>
      <c r="H5341" s="9">
        <v>13515.26</v>
      </c>
      <c r="I5341" s="6">
        <v>5</v>
      </c>
      <c r="J5341" s="36" t="str">
        <f t="shared" si="83"/>
        <v>Médio</v>
      </c>
      <c r="K5341" s="6">
        <f>IF(OR(B5341="",D5341="",E5341="",F5341="",G5341="",H5341=""),1,0)</f>
        <v>0</v>
      </c>
      <c r="L5341" s="6">
        <f>IF(C5341&lt;Panorama_geral!$B$3,1,0)</f>
        <v>0</v>
      </c>
      <c r="M5341" s="36">
        <f>IF(D5341&gt;Educacao_infantil!$I$3,1,0)</f>
        <v>0</v>
      </c>
      <c r="N5341" s="7">
        <f>IF(I5341&lt;Educacao_infantil!$J$3,1,0)</f>
        <v>0</v>
      </c>
      <c r="O5341" s="22"/>
    </row>
    <row r="5342" spans="1:15" x14ac:dyDescent="0.25">
      <c r="A5342" s="8" t="s">
        <v>5002</v>
      </c>
      <c r="B5342" s="9" t="s">
        <v>16</v>
      </c>
      <c r="C5342" s="9" t="str">
        <f>VLOOKUP(B5342,'De-Para_Estado_Regiao'!$B$3:$C$29,2,0)</f>
        <v>Sudeste</v>
      </c>
      <c r="D5342" s="9">
        <v>207</v>
      </c>
      <c r="E5342" s="9">
        <v>0.69</v>
      </c>
      <c r="F5342" s="9">
        <v>0.69299999999999995</v>
      </c>
      <c r="G5342" s="9">
        <v>0.56299999999999994</v>
      </c>
      <c r="H5342" s="9">
        <v>25591.7</v>
      </c>
      <c r="I5342" s="6">
        <v>9</v>
      </c>
      <c r="J5342" s="36" t="str">
        <f t="shared" si="83"/>
        <v>Médio</v>
      </c>
      <c r="K5342" s="6">
        <f>IF(OR(B5342="",D5342="",E5342="",F5342="",G5342="",H5342=""),1,0)</f>
        <v>0</v>
      </c>
      <c r="L5342" s="6">
        <f>IF(C5342&lt;Panorama_geral!$B$3,1,0)</f>
        <v>0</v>
      </c>
      <c r="M5342" s="36">
        <f>IF(D5342&gt;Educacao_infantil!$I$3,1,0)</f>
        <v>0</v>
      </c>
      <c r="N5342" s="7">
        <f>IF(I5342&lt;Educacao_infantil!$J$3,1,0)</f>
        <v>0</v>
      </c>
      <c r="O5342" s="22"/>
    </row>
    <row r="5343" spans="1:15" x14ac:dyDescent="0.25">
      <c r="A5343" s="5" t="s">
        <v>2103</v>
      </c>
      <c r="B5343" s="6" t="s">
        <v>16</v>
      </c>
      <c r="C5343" s="9" t="str">
        <f>VLOOKUP(B5343,'De-Para_Estado_Regiao'!$B$3:$C$29,2,0)</f>
        <v>Sudeste</v>
      </c>
      <c r="D5343" s="6">
        <v>351</v>
      </c>
      <c r="E5343" s="6">
        <v>0.64</v>
      </c>
      <c r="F5343" s="6">
        <v>0.61599999999999999</v>
      </c>
      <c r="G5343" s="6">
        <v>0.51</v>
      </c>
      <c r="H5343" s="6">
        <v>19361.849999999999</v>
      </c>
      <c r="I5343" s="6">
        <v>1</v>
      </c>
      <c r="J5343" s="36" t="str">
        <f t="shared" si="83"/>
        <v>Médio</v>
      </c>
      <c r="K5343" s="6">
        <f>IF(OR(B5343="",D5343="",E5343="",F5343="",G5343="",H5343=""),1,0)</f>
        <v>0</v>
      </c>
      <c r="L5343" s="6">
        <f>IF(C5343&lt;Panorama_geral!$B$3,1,0)</f>
        <v>0</v>
      </c>
      <c r="M5343" s="36">
        <f>IF(D5343&gt;Educacao_infantil!$I$3,1,0)</f>
        <v>0</v>
      </c>
      <c r="N5343" s="7">
        <f>IF(I5343&lt;Educacao_infantil!$J$3,1,0)</f>
        <v>1</v>
      </c>
      <c r="O5343" s="22"/>
    </row>
    <row r="5344" spans="1:15" x14ac:dyDescent="0.25">
      <c r="A5344" s="8" t="s">
        <v>5003</v>
      </c>
      <c r="B5344" s="9" t="s">
        <v>22</v>
      </c>
      <c r="C5344" s="9" t="str">
        <f>VLOOKUP(B5344,'De-Para_Estado_Regiao'!$B$3:$C$29,2,0)</f>
        <v>Sul</v>
      </c>
      <c r="D5344" s="9">
        <v>116</v>
      </c>
      <c r="E5344" s="9">
        <v>0.67</v>
      </c>
      <c r="F5344" s="9">
        <v>0.65200000000000002</v>
      </c>
      <c r="G5344" s="9">
        <v>0.58799999999999997</v>
      </c>
      <c r="H5344" s="9">
        <v>33297.46</v>
      </c>
      <c r="I5344" s="6">
        <v>10</v>
      </c>
      <c r="J5344" s="36" t="str">
        <f t="shared" si="83"/>
        <v>Médio</v>
      </c>
      <c r="K5344" s="6">
        <f>IF(OR(B5344="",D5344="",E5344="",F5344="",G5344="",H5344=""),1,0)</f>
        <v>0</v>
      </c>
      <c r="L5344" s="6">
        <f>IF(C5344&lt;Panorama_geral!$B$3,1,0)</f>
        <v>0</v>
      </c>
      <c r="M5344" s="36">
        <f>IF(D5344&gt;Educacao_infantil!$I$3,1,0)</f>
        <v>0</v>
      </c>
      <c r="N5344" s="7">
        <f>IF(I5344&lt;Educacao_infantil!$J$3,1,0)</f>
        <v>0</v>
      </c>
      <c r="O5344" s="22"/>
    </row>
    <row r="5345" spans="1:15" x14ac:dyDescent="0.25">
      <c r="A5345" s="8" t="s">
        <v>5005</v>
      </c>
      <c r="B5345" s="9" t="s">
        <v>16</v>
      </c>
      <c r="C5345" s="9" t="str">
        <f>VLOOKUP(B5345,'De-Para_Estado_Regiao'!$B$3:$C$29,2,0)</f>
        <v>Sudeste</v>
      </c>
      <c r="D5345" s="9">
        <v>140</v>
      </c>
      <c r="E5345" s="9">
        <v>0.70799999999999996</v>
      </c>
      <c r="F5345" s="9">
        <v>0.72199999999999998</v>
      </c>
      <c r="G5345" s="9">
        <v>0.60399999999999998</v>
      </c>
      <c r="H5345" s="9">
        <v>45797.13</v>
      </c>
      <c r="I5345" s="6">
        <v>2</v>
      </c>
      <c r="J5345" s="36" t="str">
        <f t="shared" si="83"/>
        <v>Alto</v>
      </c>
      <c r="K5345" s="6">
        <f>IF(OR(B5345="",D5345="",E5345="",F5345="",G5345="",H5345=""),1,0)</f>
        <v>0</v>
      </c>
      <c r="L5345" s="6">
        <f>IF(C5345&lt;Panorama_geral!$B$3,1,0)</f>
        <v>0</v>
      </c>
      <c r="M5345" s="36">
        <f>IF(D5345&gt;Educacao_infantil!$I$3,1,0)</f>
        <v>0</v>
      </c>
      <c r="N5345" s="7">
        <f>IF(I5345&lt;Educacao_infantil!$J$3,1,0)</f>
        <v>0</v>
      </c>
      <c r="O5345" s="22"/>
    </row>
    <row r="5346" spans="1:15" x14ac:dyDescent="0.25">
      <c r="A5346" s="5" t="s">
        <v>5006</v>
      </c>
      <c r="B5346" s="6" t="s">
        <v>33</v>
      </c>
      <c r="C5346" s="9" t="str">
        <f>VLOOKUP(B5346,'De-Para_Estado_Regiao'!$B$3:$C$29,2,0)</f>
        <v>Centro-Oeste</v>
      </c>
      <c r="D5346" s="6">
        <v>318</v>
      </c>
      <c r="E5346" s="6">
        <v>0.70799999999999996</v>
      </c>
      <c r="F5346" s="6">
        <v>0.68700000000000006</v>
      </c>
      <c r="G5346" s="6">
        <v>0.622</v>
      </c>
      <c r="H5346" s="6">
        <v>20664.57</v>
      </c>
      <c r="I5346" s="6">
        <v>6</v>
      </c>
      <c r="J5346" s="36" t="str">
        <f t="shared" si="83"/>
        <v>Alto</v>
      </c>
      <c r="K5346" s="6">
        <f>IF(OR(B5346="",D5346="",E5346="",F5346="",G5346="",H5346=""),1,0)</f>
        <v>0</v>
      </c>
      <c r="L5346" s="6">
        <f>IF(C5346&lt;Panorama_geral!$B$3,1,0)</f>
        <v>0</v>
      </c>
      <c r="M5346" s="36">
        <f>IF(D5346&gt;Educacao_infantil!$I$3,1,0)</f>
        <v>0</v>
      </c>
      <c r="N5346" s="7">
        <f>IF(I5346&lt;Educacao_infantil!$J$3,1,0)</f>
        <v>0</v>
      </c>
      <c r="O5346" s="22"/>
    </row>
    <row r="5347" spans="1:15" x14ac:dyDescent="0.25">
      <c r="A5347" s="5" t="s">
        <v>5008</v>
      </c>
      <c r="B5347" s="6" t="s">
        <v>31</v>
      </c>
      <c r="C5347" s="9" t="str">
        <f>VLOOKUP(B5347,'De-Para_Estado_Regiao'!$B$3:$C$29,2,0)</f>
        <v>Nordeste</v>
      </c>
      <c r="D5347" s="6">
        <v>1092</v>
      </c>
      <c r="E5347" s="6">
        <v>0.60499999999999998</v>
      </c>
      <c r="F5347" s="6">
        <v>0.52600000000000002</v>
      </c>
      <c r="G5347" s="6">
        <v>0.55700000000000005</v>
      </c>
      <c r="H5347" s="6">
        <v>6772.2</v>
      </c>
      <c r="I5347" s="6">
        <v>5</v>
      </c>
      <c r="J5347" s="36" t="str">
        <f t="shared" si="83"/>
        <v>Médio</v>
      </c>
      <c r="K5347" s="6">
        <f>IF(OR(B5347="",D5347="",E5347="",F5347="",G5347="",H5347=""),1,0)</f>
        <v>0</v>
      </c>
      <c r="L5347" s="6">
        <f>IF(C5347&lt;Panorama_geral!$B$3,1,0)</f>
        <v>0</v>
      </c>
      <c r="M5347" s="36">
        <f>IF(D5347&gt;Educacao_infantil!$I$3,1,0)</f>
        <v>1</v>
      </c>
      <c r="N5347" s="7">
        <f>IF(I5347&lt;Educacao_infantil!$J$3,1,0)</f>
        <v>0</v>
      </c>
      <c r="O5347" s="22"/>
    </row>
    <row r="5348" spans="1:15" x14ac:dyDescent="0.25">
      <c r="A5348" s="8" t="s">
        <v>5009</v>
      </c>
      <c r="B5348" s="9" t="s">
        <v>24</v>
      </c>
      <c r="C5348" s="9" t="str">
        <f>VLOOKUP(B5348,'De-Para_Estado_Regiao'!$B$3:$C$29,2,0)</f>
        <v>Nordeste</v>
      </c>
      <c r="D5348" s="9">
        <v>777</v>
      </c>
      <c r="E5348" s="9">
        <v>0.63900000000000001</v>
      </c>
      <c r="F5348" s="9">
        <v>0.60099999999999998</v>
      </c>
      <c r="G5348" s="9">
        <v>0.55500000000000005</v>
      </c>
      <c r="H5348" s="9">
        <v>10191.36</v>
      </c>
      <c r="I5348" s="6">
        <v>19</v>
      </c>
      <c r="J5348" s="36" t="str">
        <f t="shared" si="83"/>
        <v>Médio</v>
      </c>
      <c r="K5348" s="6">
        <f>IF(OR(B5348="",D5348="",E5348="",F5348="",G5348="",H5348=""),1,0)</f>
        <v>0</v>
      </c>
      <c r="L5348" s="6">
        <f>IF(C5348&lt;Panorama_geral!$B$3,1,0)</f>
        <v>0</v>
      </c>
      <c r="M5348" s="36">
        <f>IF(D5348&gt;Educacao_infantil!$I$3,1,0)</f>
        <v>0</v>
      </c>
      <c r="N5348" s="7">
        <f>IF(I5348&lt;Educacao_infantil!$J$3,1,0)</f>
        <v>0</v>
      </c>
      <c r="O5348" s="22"/>
    </row>
    <row r="5349" spans="1:15" x14ac:dyDescent="0.25">
      <c r="A5349" s="5" t="s">
        <v>5010</v>
      </c>
      <c r="B5349" s="6" t="s">
        <v>22</v>
      </c>
      <c r="C5349" s="9" t="str">
        <f>VLOOKUP(B5349,'De-Para_Estado_Regiao'!$B$3:$C$29,2,0)</f>
        <v>Sul</v>
      </c>
      <c r="D5349" s="6">
        <v>234</v>
      </c>
      <c r="E5349" s="6">
        <v>0.69</v>
      </c>
      <c r="F5349" s="6">
        <v>0.66100000000000003</v>
      </c>
      <c r="G5349" s="6">
        <v>0.60599999999999998</v>
      </c>
      <c r="H5349" s="6">
        <v>20538.61</v>
      </c>
      <c r="I5349" s="6">
        <v>0</v>
      </c>
      <c r="J5349" s="36" t="str">
        <f t="shared" si="83"/>
        <v>Médio</v>
      </c>
      <c r="K5349" s="6">
        <f>IF(OR(B5349="",D5349="",E5349="",F5349="",G5349="",H5349=""),1,0)</f>
        <v>0</v>
      </c>
      <c r="L5349" s="6">
        <f>IF(C5349&lt;Panorama_geral!$B$3,1,0)</f>
        <v>0</v>
      </c>
      <c r="M5349" s="36">
        <f>IF(D5349&gt;Educacao_infantil!$I$3,1,0)</f>
        <v>0</v>
      </c>
      <c r="N5349" s="7">
        <f>IF(I5349&lt;Educacao_infantil!$J$3,1,0)</f>
        <v>1</v>
      </c>
      <c r="O5349" s="22"/>
    </row>
    <row r="5350" spans="1:15" x14ac:dyDescent="0.25">
      <c r="A5350" s="5" t="s">
        <v>5012</v>
      </c>
      <c r="B5350" s="6" t="s">
        <v>59</v>
      </c>
      <c r="C5350" s="9" t="str">
        <f>VLOOKUP(B5350,'De-Para_Estado_Regiao'!$B$3:$C$29,2,0)</f>
        <v>Sul</v>
      </c>
      <c r="D5350" s="6">
        <v>42</v>
      </c>
      <c r="E5350" s="6">
        <v>0.67500000000000004</v>
      </c>
      <c r="F5350" s="6">
        <v>0.624</v>
      </c>
      <c r="G5350" s="6">
        <v>0.59799999999999998</v>
      </c>
      <c r="H5350" s="6">
        <v>24426.18</v>
      </c>
      <c r="I5350" s="6">
        <v>12</v>
      </c>
      <c r="J5350" s="36" t="str">
        <f t="shared" si="83"/>
        <v>Médio</v>
      </c>
      <c r="K5350" s="6">
        <f>IF(OR(B5350="",D5350="",E5350="",F5350="",G5350="",H5350=""),1,0)</f>
        <v>0</v>
      </c>
      <c r="L5350" s="6">
        <f>IF(C5350&lt;Panorama_geral!$B$3,1,0)</f>
        <v>0</v>
      </c>
      <c r="M5350" s="36">
        <f>IF(D5350&gt;Educacao_infantil!$I$3,1,0)</f>
        <v>0</v>
      </c>
      <c r="N5350" s="7">
        <f>IF(I5350&lt;Educacao_infantil!$J$3,1,0)</f>
        <v>0</v>
      </c>
      <c r="O5350" s="22"/>
    </row>
    <row r="5351" spans="1:15" x14ac:dyDescent="0.25">
      <c r="A5351" s="8" t="s">
        <v>5013</v>
      </c>
      <c r="B5351" s="9" t="s">
        <v>7</v>
      </c>
      <c r="C5351" s="9" t="str">
        <f>VLOOKUP(B5351,'De-Para_Estado_Regiao'!$B$3:$C$29,2,0)</f>
        <v>Sudeste</v>
      </c>
      <c r="D5351" s="9">
        <v>112</v>
      </c>
      <c r="E5351" s="9">
        <v>0.73199999999999998</v>
      </c>
      <c r="F5351" s="9">
        <v>0.70499999999999996</v>
      </c>
      <c r="G5351" s="9">
        <v>0.69</v>
      </c>
      <c r="H5351" s="9">
        <v>58265.54</v>
      </c>
      <c r="I5351" s="6">
        <v>1</v>
      </c>
      <c r="J5351" s="36" t="str">
        <f t="shared" si="83"/>
        <v>Alto</v>
      </c>
      <c r="K5351" s="6">
        <f>IF(OR(B5351="",D5351="",E5351="",F5351="",G5351="",H5351=""),1,0)</f>
        <v>0</v>
      </c>
      <c r="L5351" s="6">
        <f>IF(C5351&lt;Panorama_geral!$B$3,1,0)</f>
        <v>0</v>
      </c>
      <c r="M5351" s="36">
        <f>IF(D5351&gt;Educacao_infantil!$I$3,1,0)</f>
        <v>0</v>
      </c>
      <c r="N5351" s="7">
        <f>IF(I5351&lt;Educacao_infantil!$J$3,1,0)</f>
        <v>1</v>
      </c>
      <c r="O5351" s="22"/>
    </row>
    <row r="5352" spans="1:15" x14ac:dyDescent="0.25">
      <c r="A5352" s="8" t="s">
        <v>5015</v>
      </c>
      <c r="B5352" s="9" t="s">
        <v>59</v>
      </c>
      <c r="C5352" s="9" t="str">
        <f>VLOOKUP(B5352,'De-Para_Estado_Regiao'!$B$3:$C$29,2,0)</f>
        <v>Sul</v>
      </c>
      <c r="D5352" s="9">
        <v>101</v>
      </c>
      <c r="E5352" s="9">
        <v>0.72299999999999998</v>
      </c>
      <c r="F5352" s="9">
        <v>0.73099999999999998</v>
      </c>
      <c r="G5352" s="9">
        <v>0.60599999999999998</v>
      </c>
      <c r="H5352" s="9">
        <v>23615.37</v>
      </c>
      <c r="I5352" s="6">
        <v>2</v>
      </c>
      <c r="J5352" s="36" t="str">
        <f t="shared" si="83"/>
        <v>Alto</v>
      </c>
      <c r="K5352" s="6">
        <f>IF(OR(B5352="",D5352="",E5352="",F5352="",G5352="",H5352=""),1,0)</f>
        <v>0</v>
      </c>
      <c r="L5352" s="6">
        <f>IF(C5352&lt;Panorama_geral!$B$3,1,0)</f>
        <v>0</v>
      </c>
      <c r="M5352" s="36">
        <f>IF(D5352&gt;Educacao_infantil!$I$3,1,0)</f>
        <v>0</v>
      </c>
      <c r="N5352" s="7">
        <f>IF(I5352&lt;Educacao_infantil!$J$3,1,0)</f>
        <v>0</v>
      </c>
      <c r="O5352" s="22"/>
    </row>
    <row r="5353" spans="1:15" x14ac:dyDescent="0.25">
      <c r="A5353" s="8" t="s">
        <v>5017</v>
      </c>
      <c r="B5353" s="9" t="s">
        <v>14</v>
      </c>
      <c r="C5353" s="9" t="str">
        <f>VLOOKUP(B5353,'De-Para_Estado_Regiao'!$B$3:$C$29,2,0)</f>
        <v>Sul</v>
      </c>
      <c r="D5353" s="9">
        <v>75</v>
      </c>
      <c r="E5353" s="9">
        <v>0.746</v>
      </c>
      <c r="F5353" s="9">
        <v>0.72099999999999997</v>
      </c>
      <c r="G5353" s="9">
        <v>0.67600000000000005</v>
      </c>
      <c r="H5353" s="9">
        <v>33241.800000000003</v>
      </c>
      <c r="I5353" s="6">
        <v>2</v>
      </c>
      <c r="J5353" s="36" t="str">
        <f t="shared" si="83"/>
        <v>Alto</v>
      </c>
      <c r="K5353" s="6">
        <f>IF(OR(B5353="",D5353="",E5353="",F5353="",G5353="",H5353=""),1,0)</f>
        <v>0</v>
      </c>
      <c r="L5353" s="6">
        <f>IF(C5353&lt;Panorama_geral!$B$3,1,0)</f>
        <v>0</v>
      </c>
      <c r="M5353" s="36">
        <f>IF(D5353&gt;Educacao_infantil!$I$3,1,0)</f>
        <v>0</v>
      </c>
      <c r="N5353" s="7">
        <f>IF(I5353&lt;Educacao_infantil!$J$3,1,0)</f>
        <v>0</v>
      </c>
      <c r="O5353" s="22"/>
    </row>
    <row r="5354" spans="1:15" x14ac:dyDescent="0.25">
      <c r="A5354" s="5" t="s">
        <v>5018</v>
      </c>
      <c r="B5354" s="6" t="s">
        <v>118</v>
      </c>
      <c r="C5354" s="9" t="str">
        <f>VLOOKUP(B5354,'De-Para_Estado_Regiao'!$B$3:$C$29,2,0)</f>
        <v>Nordeste</v>
      </c>
      <c r="D5354" s="6">
        <v>748</v>
      </c>
      <c r="E5354" s="6">
        <v>0.61799999999999999</v>
      </c>
      <c r="F5354" s="6">
        <v>0.58799999999999997</v>
      </c>
      <c r="G5354" s="6">
        <v>0.51500000000000001</v>
      </c>
      <c r="H5354" s="6">
        <v>10235.620000000001</v>
      </c>
      <c r="I5354" s="6">
        <v>14</v>
      </c>
      <c r="J5354" s="36" t="str">
        <f t="shared" si="83"/>
        <v>Médio</v>
      </c>
      <c r="K5354" s="6">
        <f>IF(OR(B5354="",D5354="",E5354="",F5354="",G5354="",H5354=""),1,0)</f>
        <v>0</v>
      </c>
      <c r="L5354" s="6">
        <f>IF(C5354&lt;Panorama_geral!$B$3,1,0)</f>
        <v>0</v>
      </c>
      <c r="M5354" s="36">
        <f>IF(D5354&gt;Educacao_infantil!$I$3,1,0)</f>
        <v>0</v>
      </c>
      <c r="N5354" s="7">
        <f>IF(I5354&lt;Educacao_infantil!$J$3,1,0)</f>
        <v>0</v>
      </c>
      <c r="O5354" s="22"/>
    </row>
    <row r="5355" spans="1:15" x14ac:dyDescent="0.25">
      <c r="A5355" s="8" t="s">
        <v>5019</v>
      </c>
      <c r="B5355" s="9" t="s">
        <v>29</v>
      </c>
      <c r="C5355" s="9" t="str">
        <f>VLOOKUP(B5355,'De-Para_Estado_Regiao'!$B$3:$C$29,2,0)</f>
        <v>Centro-Oeste</v>
      </c>
      <c r="D5355" s="9">
        <v>142</v>
      </c>
      <c r="E5355" s="9">
        <v>0.65500000000000003</v>
      </c>
      <c r="F5355" s="9">
        <v>0.63500000000000001</v>
      </c>
      <c r="G5355" s="9">
        <v>0.56000000000000005</v>
      </c>
      <c r="H5355" s="9">
        <v>37646.85</v>
      </c>
      <c r="I5355" s="6">
        <v>3</v>
      </c>
      <c r="J5355" s="36" t="str">
        <f t="shared" si="83"/>
        <v>Médio</v>
      </c>
      <c r="K5355" s="6">
        <f>IF(OR(B5355="",D5355="",E5355="",F5355="",G5355="",H5355=""),1,0)</f>
        <v>0</v>
      </c>
      <c r="L5355" s="6">
        <f>IF(C5355&lt;Panorama_geral!$B$3,1,0)</f>
        <v>0</v>
      </c>
      <c r="M5355" s="36">
        <f>IF(D5355&gt;Educacao_infantil!$I$3,1,0)</f>
        <v>0</v>
      </c>
      <c r="N5355" s="7">
        <f>IF(I5355&lt;Educacao_infantil!$J$3,1,0)</f>
        <v>0</v>
      </c>
      <c r="O5355" s="22"/>
    </row>
    <row r="5356" spans="1:15" x14ac:dyDescent="0.25">
      <c r="A5356" s="8" t="s">
        <v>5021</v>
      </c>
      <c r="B5356" s="9" t="s">
        <v>16</v>
      </c>
      <c r="C5356" s="9" t="str">
        <f>VLOOKUP(B5356,'De-Para_Estado_Regiao'!$B$3:$C$29,2,0)</f>
        <v>Sudeste</v>
      </c>
      <c r="D5356" s="9">
        <v>53</v>
      </c>
      <c r="E5356" s="9">
        <v>0.67500000000000004</v>
      </c>
      <c r="F5356" s="9">
        <v>0.71899999999999997</v>
      </c>
      <c r="G5356" s="9">
        <v>0.498</v>
      </c>
      <c r="H5356" s="9">
        <v>65891.69</v>
      </c>
      <c r="I5356" s="6">
        <v>2</v>
      </c>
      <c r="J5356" s="36" t="str">
        <f t="shared" si="83"/>
        <v>Médio</v>
      </c>
      <c r="K5356" s="6">
        <f>IF(OR(B5356="",D5356="",E5356="",F5356="",G5356="",H5356=""),1,0)</f>
        <v>0</v>
      </c>
      <c r="L5356" s="6">
        <f>IF(C5356&lt;Panorama_geral!$B$3,1,0)</f>
        <v>0</v>
      </c>
      <c r="M5356" s="36">
        <f>IF(D5356&gt;Educacao_infantil!$I$3,1,0)</f>
        <v>0</v>
      </c>
      <c r="N5356" s="7">
        <f>IF(I5356&lt;Educacao_infantil!$J$3,1,0)</f>
        <v>0</v>
      </c>
      <c r="O5356" s="22"/>
    </row>
    <row r="5357" spans="1:15" x14ac:dyDescent="0.25">
      <c r="A5357" s="5" t="s">
        <v>5022</v>
      </c>
      <c r="B5357" s="6" t="s">
        <v>29</v>
      </c>
      <c r="C5357" s="9" t="str">
        <f>VLOOKUP(B5357,'De-Para_Estado_Regiao'!$B$3:$C$29,2,0)</f>
        <v>Centro-Oeste</v>
      </c>
      <c r="D5357" s="6">
        <v>317</v>
      </c>
      <c r="E5357" s="6">
        <v>0.67500000000000004</v>
      </c>
      <c r="F5357" s="6">
        <v>0.66600000000000004</v>
      </c>
      <c r="G5357" s="6">
        <v>0.56999999999999995</v>
      </c>
      <c r="H5357" s="6">
        <v>13872.22</v>
      </c>
      <c r="I5357" s="6">
        <v>1</v>
      </c>
      <c r="J5357" s="36" t="str">
        <f t="shared" si="83"/>
        <v>Médio</v>
      </c>
      <c r="K5357" s="6">
        <f>IF(OR(B5357="",D5357="",E5357="",F5357="",G5357="",H5357=""),1,0)</f>
        <v>0</v>
      </c>
      <c r="L5357" s="6">
        <f>IF(C5357&lt;Panorama_geral!$B$3,1,0)</f>
        <v>0</v>
      </c>
      <c r="M5357" s="36">
        <f>IF(D5357&gt;Educacao_infantil!$I$3,1,0)</f>
        <v>0</v>
      </c>
      <c r="N5357" s="7">
        <f>IF(I5357&lt;Educacao_infantil!$J$3,1,0)</f>
        <v>1</v>
      </c>
      <c r="O5357" s="22"/>
    </row>
    <row r="5358" spans="1:15" x14ac:dyDescent="0.25">
      <c r="A5358" s="5" t="s">
        <v>5024</v>
      </c>
      <c r="B5358" s="6" t="s">
        <v>72</v>
      </c>
      <c r="C5358" s="9" t="str">
        <f>VLOOKUP(B5358,'De-Para_Estado_Regiao'!$B$3:$C$29,2,0)</f>
        <v>Nordeste</v>
      </c>
      <c r="D5358" s="6">
        <v>518</v>
      </c>
      <c r="E5358" s="6">
        <v>0.60899999999999999</v>
      </c>
      <c r="F5358" s="6">
        <v>0.59</v>
      </c>
      <c r="G5358" s="6">
        <v>0.53400000000000003</v>
      </c>
      <c r="H5358" s="6">
        <v>14182.44</v>
      </c>
      <c r="I5358" s="6">
        <v>8</v>
      </c>
      <c r="J5358" s="36" t="str">
        <f t="shared" si="83"/>
        <v>Médio</v>
      </c>
      <c r="K5358" s="6">
        <f>IF(OR(B5358="",D5358="",E5358="",F5358="",G5358="",H5358=""),1,0)</f>
        <v>0</v>
      </c>
      <c r="L5358" s="6">
        <f>IF(C5358&lt;Panorama_geral!$B$3,1,0)</f>
        <v>0</v>
      </c>
      <c r="M5358" s="36">
        <f>IF(D5358&gt;Educacao_infantil!$I$3,1,0)</f>
        <v>0</v>
      </c>
      <c r="N5358" s="7">
        <f>IF(I5358&lt;Educacao_infantil!$J$3,1,0)</f>
        <v>0</v>
      </c>
      <c r="O5358" s="22"/>
    </row>
    <row r="5359" spans="1:15" x14ac:dyDescent="0.25">
      <c r="A5359" s="5" t="s">
        <v>5025</v>
      </c>
      <c r="B5359" s="6" t="s">
        <v>16</v>
      </c>
      <c r="C5359" s="9" t="str">
        <f>VLOOKUP(B5359,'De-Para_Estado_Regiao'!$B$3:$C$29,2,0)</f>
        <v>Sudeste</v>
      </c>
      <c r="D5359" s="6">
        <v>435</v>
      </c>
      <c r="E5359" s="6">
        <v>0.61899999999999999</v>
      </c>
      <c r="F5359" s="6">
        <v>0.55900000000000005</v>
      </c>
      <c r="G5359" s="6">
        <v>0.54300000000000004</v>
      </c>
      <c r="H5359" s="6">
        <v>7890.27</v>
      </c>
      <c r="I5359" s="6">
        <v>2</v>
      </c>
      <c r="J5359" s="36" t="str">
        <f t="shared" si="83"/>
        <v>Médio</v>
      </c>
      <c r="K5359" s="6">
        <f>IF(OR(B5359="",D5359="",E5359="",F5359="",G5359="",H5359=""),1,0)</f>
        <v>0</v>
      </c>
      <c r="L5359" s="6">
        <f>IF(C5359&lt;Panorama_geral!$B$3,1,0)</f>
        <v>0</v>
      </c>
      <c r="M5359" s="36">
        <f>IF(D5359&gt;Educacao_infantil!$I$3,1,0)</f>
        <v>0</v>
      </c>
      <c r="N5359" s="7">
        <f>IF(I5359&lt;Educacao_infantil!$J$3,1,0)</f>
        <v>0</v>
      </c>
      <c r="O5359" s="22"/>
    </row>
    <row r="5360" spans="1:15" x14ac:dyDescent="0.25">
      <c r="A5360" s="8" t="s">
        <v>5026</v>
      </c>
      <c r="B5360" s="9" t="s">
        <v>14</v>
      </c>
      <c r="C5360" s="9" t="str">
        <f>VLOOKUP(B5360,'De-Para_Estado_Regiao'!$B$3:$C$29,2,0)</f>
        <v>Sul</v>
      </c>
      <c r="D5360" s="9">
        <v>17</v>
      </c>
      <c r="E5360" s="9">
        <v>0.74199999999999999</v>
      </c>
      <c r="F5360" s="9">
        <v>0.752</v>
      </c>
      <c r="G5360" s="9">
        <v>0.64200000000000002</v>
      </c>
      <c r="H5360" s="9">
        <v>50841.15</v>
      </c>
      <c r="I5360" s="6">
        <v>2</v>
      </c>
      <c r="J5360" s="36" t="str">
        <f t="shared" si="83"/>
        <v>Alto</v>
      </c>
      <c r="K5360" s="6">
        <f>IF(OR(B5360="",D5360="",E5360="",F5360="",G5360="",H5360=""),1,0)</f>
        <v>0</v>
      </c>
      <c r="L5360" s="6">
        <f>IF(C5360&lt;Panorama_geral!$B$3,1,0)</f>
        <v>0</v>
      </c>
      <c r="M5360" s="36">
        <f>IF(D5360&gt;Educacao_infantil!$I$3,1,0)</f>
        <v>0</v>
      </c>
      <c r="N5360" s="7">
        <f>IF(I5360&lt;Educacao_infantil!$J$3,1,0)</f>
        <v>0</v>
      </c>
      <c r="O5360" s="22"/>
    </row>
    <row r="5361" spans="1:15" x14ac:dyDescent="0.25">
      <c r="A5361" s="8" t="s">
        <v>5028</v>
      </c>
      <c r="B5361" s="9" t="s">
        <v>22</v>
      </c>
      <c r="C5361" s="9" t="str">
        <f>VLOOKUP(B5361,'De-Para_Estado_Regiao'!$B$3:$C$29,2,0)</f>
        <v>Sul</v>
      </c>
      <c r="D5361" s="9">
        <v>98</v>
      </c>
      <c r="E5361" s="9">
        <v>0.68200000000000005</v>
      </c>
      <c r="F5361" s="9">
        <v>0.68</v>
      </c>
      <c r="G5361" s="9">
        <v>0.56000000000000005</v>
      </c>
      <c r="H5361" s="9">
        <v>25222.19</v>
      </c>
      <c r="I5361" s="6">
        <v>6</v>
      </c>
      <c r="J5361" s="36" t="str">
        <f t="shared" si="83"/>
        <v>Médio</v>
      </c>
      <c r="K5361" s="6">
        <f>IF(OR(B5361="",D5361="",E5361="",F5361="",G5361="",H5361=""),1,0)</f>
        <v>0</v>
      </c>
      <c r="L5361" s="6">
        <f>IF(C5361&lt;Panorama_geral!$B$3,1,0)</f>
        <v>0</v>
      </c>
      <c r="M5361" s="36">
        <f>IF(D5361&gt;Educacao_infantil!$I$3,1,0)</f>
        <v>0</v>
      </c>
      <c r="N5361" s="7">
        <f>IF(I5361&lt;Educacao_infantil!$J$3,1,0)</f>
        <v>0</v>
      </c>
      <c r="O5361" s="22"/>
    </row>
    <row r="5362" spans="1:15" x14ac:dyDescent="0.25">
      <c r="A5362" s="5" t="s">
        <v>4081</v>
      </c>
      <c r="B5362" s="6" t="s">
        <v>53</v>
      </c>
      <c r="C5362" s="9" t="str">
        <f>VLOOKUP(B5362,'De-Para_Estado_Regiao'!$B$3:$C$29,2,0)</f>
        <v>Centro-Oeste</v>
      </c>
      <c r="D5362" s="6">
        <v>220</v>
      </c>
      <c r="E5362" s="6">
        <v>0.64700000000000002</v>
      </c>
      <c r="F5362" s="6">
        <v>0.628</v>
      </c>
      <c r="G5362" s="6">
        <v>0.52200000000000002</v>
      </c>
      <c r="H5362" s="6">
        <v>19812.34</v>
      </c>
      <c r="I5362" s="6">
        <v>2</v>
      </c>
      <c r="J5362" s="36" t="str">
        <f t="shared" si="83"/>
        <v>Médio</v>
      </c>
      <c r="K5362" s="6">
        <f>IF(OR(B5362="",D5362="",E5362="",F5362="",G5362="",H5362=""),1,0)</f>
        <v>0</v>
      </c>
      <c r="L5362" s="6">
        <f>IF(C5362&lt;Panorama_geral!$B$3,1,0)</f>
        <v>0</v>
      </c>
      <c r="M5362" s="36">
        <f>IF(D5362&gt;Educacao_infantil!$I$3,1,0)</f>
        <v>0</v>
      </c>
      <c r="N5362" s="7">
        <f>IF(I5362&lt;Educacao_infantil!$J$3,1,0)</f>
        <v>0</v>
      </c>
      <c r="O5362" s="22"/>
    </row>
    <row r="5363" spans="1:15" x14ac:dyDescent="0.25">
      <c r="A5363" s="8" t="s">
        <v>5031</v>
      </c>
      <c r="B5363" s="9" t="s">
        <v>14</v>
      </c>
      <c r="C5363" s="9" t="str">
        <f>VLOOKUP(B5363,'De-Para_Estado_Regiao'!$B$3:$C$29,2,0)</f>
        <v>Sul</v>
      </c>
      <c r="D5363" s="9">
        <v>51</v>
      </c>
      <c r="E5363" s="9">
        <v>0.69</v>
      </c>
      <c r="F5363" s="9">
        <v>0.69499999999999995</v>
      </c>
      <c r="G5363" s="9">
        <v>0.56499999999999995</v>
      </c>
      <c r="H5363" s="9">
        <v>62745.52</v>
      </c>
      <c r="I5363" s="6">
        <v>3</v>
      </c>
      <c r="J5363" s="36" t="str">
        <f t="shared" si="83"/>
        <v>Médio</v>
      </c>
      <c r="K5363" s="6">
        <f>IF(OR(B5363="",D5363="",E5363="",F5363="",G5363="",H5363=""),1,0)</f>
        <v>0</v>
      </c>
      <c r="L5363" s="6">
        <f>IF(C5363&lt;Panorama_geral!$B$3,1,0)</f>
        <v>0</v>
      </c>
      <c r="M5363" s="36">
        <f>IF(D5363&gt;Educacao_infantil!$I$3,1,0)</f>
        <v>0</v>
      </c>
      <c r="N5363" s="7">
        <f>IF(I5363&lt;Educacao_infantil!$J$3,1,0)</f>
        <v>0</v>
      </c>
      <c r="O5363" s="22"/>
    </row>
    <row r="5364" spans="1:15" x14ac:dyDescent="0.25">
      <c r="A5364" s="8" t="s">
        <v>5033</v>
      </c>
      <c r="B5364" s="9" t="s">
        <v>33</v>
      </c>
      <c r="C5364" s="9" t="str">
        <f>VLOOKUP(B5364,'De-Para_Estado_Regiao'!$B$3:$C$29,2,0)</f>
        <v>Centro-Oeste</v>
      </c>
      <c r="D5364" s="9">
        <v>91</v>
      </c>
      <c r="E5364" s="9">
        <v>0.70099999999999996</v>
      </c>
      <c r="F5364" s="9">
        <v>0.67700000000000005</v>
      </c>
      <c r="G5364" s="9">
        <v>0.61499999999999999</v>
      </c>
      <c r="H5364" s="9">
        <v>31857.99</v>
      </c>
      <c r="I5364" s="6">
        <v>2</v>
      </c>
      <c r="J5364" s="36" t="str">
        <f t="shared" si="83"/>
        <v>Alto</v>
      </c>
      <c r="K5364" s="6">
        <f>IF(OR(B5364="",D5364="",E5364="",F5364="",G5364="",H5364=""),1,0)</f>
        <v>0</v>
      </c>
      <c r="L5364" s="6">
        <f>IF(C5364&lt;Panorama_geral!$B$3,1,0)</f>
        <v>0</v>
      </c>
      <c r="M5364" s="36">
        <f>IF(D5364&gt;Educacao_infantil!$I$3,1,0)</f>
        <v>0</v>
      </c>
      <c r="N5364" s="7">
        <f>IF(I5364&lt;Educacao_infantil!$J$3,1,0)</f>
        <v>0</v>
      </c>
      <c r="O5364" s="22"/>
    </row>
    <row r="5365" spans="1:15" x14ac:dyDescent="0.25">
      <c r="A5365" s="5" t="s">
        <v>5034</v>
      </c>
      <c r="B5365" s="6" t="s">
        <v>16</v>
      </c>
      <c r="C5365" s="9" t="str">
        <f>VLOOKUP(B5365,'De-Para_Estado_Regiao'!$B$3:$C$29,2,0)</f>
        <v>Sudeste</v>
      </c>
      <c r="D5365" s="6">
        <v>390</v>
      </c>
      <c r="E5365" s="6">
        <v>0.65900000000000003</v>
      </c>
      <c r="F5365" s="6">
        <v>0.63100000000000001</v>
      </c>
      <c r="G5365" s="6">
        <v>0.57599999999999996</v>
      </c>
      <c r="H5365" s="6">
        <v>13667.96</v>
      </c>
      <c r="I5365" s="6">
        <v>4</v>
      </c>
      <c r="J5365" s="36" t="str">
        <f t="shared" si="83"/>
        <v>Médio</v>
      </c>
      <c r="K5365" s="6">
        <f>IF(OR(B5365="",D5365="",E5365="",F5365="",G5365="",H5365=""),1,0)</f>
        <v>0</v>
      </c>
      <c r="L5365" s="6">
        <f>IF(C5365&lt;Panorama_geral!$B$3,1,0)</f>
        <v>0</v>
      </c>
      <c r="M5365" s="36">
        <f>IF(D5365&gt;Educacao_infantil!$I$3,1,0)</f>
        <v>0</v>
      </c>
      <c r="N5365" s="7">
        <f>IF(I5365&lt;Educacao_infantil!$J$3,1,0)</f>
        <v>0</v>
      </c>
      <c r="O5365" s="22"/>
    </row>
    <row r="5366" spans="1:15" x14ac:dyDescent="0.25">
      <c r="A5366" s="8" t="s">
        <v>907</v>
      </c>
      <c r="B5366" s="9" t="s">
        <v>22</v>
      </c>
      <c r="C5366" s="9" t="str">
        <f>VLOOKUP(B5366,'De-Para_Estado_Regiao'!$B$3:$C$29,2,0)</f>
        <v>Sul</v>
      </c>
      <c r="D5366" s="9">
        <v>143</v>
      </c>
      <c r="E5366" s="9">
        <v>0.68700000000000006</v>
      </c>
      <c r="F5366" s="9">
        <v>0.68799999999999994</v>
      </c>
      <c r="G5366" s="9">
        <v>0.59199999999999997</v>
      </c>
      <c r="H5366" s="9">
        <v>27734.97</v>
      </c>
      <c r="I5366" s="6">
        <v>2</v>
      </c>
      <c r="J5366" s="36" t="str">
        <f t="shared" si="83"/>
        <v>Médio</v>
      </c>
      <c r="K5366" s="6">
        <f>IF(OR(B5366="",D5366="",E5366="",F5366="",G5366="",H5366=""),1,0)</f>
        <v>0</v>
      </c>
      <c r="L5366" s="6">
        <f>IF(C5366&lt;Panorama_geral!$B$3,1,0)</f>
        <v>0</v>
      </c>
      <c r="M5366" s="36">
        <f>IF(D5366&gt;Educacao_infantil!$I$3,1,0)</f>
        <v>0</v>
      </c>
      <c r="N5366" s="7">
        <f>IF(I5366&lt;Educacao_infantil!$J$3,1,0)</f>
        <v>0</v>
      </c>
      <c r="O5366" s="22"/>
    </row>
    <row r="5367" spans="1:15" x14ac:dyDescent="0.25">
      <c r="A5367" s="8" t="s">
        <v>5040</v>
      </c>
      <c r="B5367" s="9" t="s">
        <v>14</v>
      </c>
      <c r="C5367" s="9" t="str">
        <f>VLOOKUP(B5367,'De-Para_Estado_Regiao'!$B$3:$C$29,2,0)</f>
        <v>Sul</v>
      </c>
      <c r="D5367" s="9">
        <v>14</v>
      </c>
      <c r="E5367" s="9">
        <v>0.70499999999999996</v>
      </c>
      <c r="F5367" s="9">
        <v>0.75900000000000001</v>
      </c>
      <c r="G5367" s="9">
        <v>0.55100000000000005</v>
      </c>
      <c r="H5367" s="9">
        <v>44869.59</v>
      </c>
      <c r="I5367" s="6">
        <v>1</v>
      </c>
      <c r="J5367" s="36" t="str">
        <f t="shared" si="83"/>
        <v>Alto</v>
      </c>
      <c r="K5367" s="6">
        <f>IF(OR(B5367="",D5367="",E5367="",F5367="",G5367="",H5367=""),1,0)</f>
        <v>0</v>
      </c>
      <c r="L5367" s="6">
        <f>IF(C5367&lt;Panorama_geral!$B$3,1,0)</f>
        <v>0</v>
      </c>
      <c r="M5367" s="36">
        <f>IF(D5367&gt;Educacao_infantil!$I$3,1,0)</f>
        <v>0</v>
      </c>
      <c r="N5367" s="7">
        <f>IF(I5367&lt;Educacao_infantil!$J$3,1,0)</f>
        <v>1</v>
      </c>
      <c r="O5367" s="22"/>
    </row>
    <row r="5368" spans="1:15" x14ac:dyDescent="0.25">
      <c r="A5368" s="8" t="s">
        <v>5042</v>
      </c>
      <c r="B5368" s="9" t="s">
        <v>14</v>
      </c>
      <c r="C5368" s="9" t="str">
        <f>VLOOKUP(B5368,'De-Para_Estado_Regiao'!$B$3:$C$29,2,0)</f>
        <v>Sul</v>
      </c>
      <c r="D5368" s="9">
        <v>31</v>
      </c>
      <c r="E5368" s="9">
        <v>0.69</v>
      </c>
      <c r="F5368" s="9">
        <v>0.67600000000000005</v>
      </c>
      <c r="G5368" s="9">
        <v>0.57899999999999996</v>
      </c>
      <c r="H5368" s="9">
        <v>38561.19</v>
      </c>
      <c r="I5368" s="6">
        <v>5</v>
      </c>
      <c r="J5368" s="36" t="str">
        <f t="shared" si="83"/>
        <v>Médio</v>
      </c>
      <c r="K5368" s="6">
        <f>IF(OR(B5368="",D5368="",E5368="",F5368="",G5368="",H5368=""),1,0)</f>
        <v>0</v>
      </c>
      <c r="L5368" s="6">
        <f>IF(C5368&lt;Panorama_geral!$B$3,1,0)</f>
        <v>0</v>
      </c>
      <c r="M5368" s="36">
        <f>IF(D5368&gt;Educacao_infantil!$I$3,1,0)</f>
        <v>0</v>
      </c>
      <c r="N5368" s="7">
        <f>IF(I5368&lt;Educacao_infantil!$J$3,1,0)</f>
        <v>0</v>
      </c>
      <c r="O5368" s="22"/>
    </row>
    <row r="5369" spans="1:15" x14ac:dyDescent="0.25">
      <c r="A5369" s="5" t="s">
        <v>5043</v>
      </c>
      <c r="B5369" s="6" t="s">
        <v>16</v>
      </c>
      <c r="C5369" s="9" t="str">
        <f>VLOOKUP(B5369,'De-Para_Estado_Regiao'!$B$3:$C$29,2,0)</f>
        <v>Sudeste</v>
      </c>
      <c r="D5369" s="6">
        <v>148</v>
      </c>
      <c r="E5369" s="6">
        <v>0.68</v>
      </c>
      <c r="F5369" s="6">
        <v>0.64</v>
      </c>
      <c r="G5369" s="6">
        <v>0.59299999999999997</v>
      </c>
      <c r="H5369" s="6">
        <v>20667.169999999998</v>
      </c>
      <c r="I5369" s="6">
        <v>2</v>
      </c>
      <c r="J5369" s="36" t="str">
        <f t="shared" si="83"/>
        <v>Médio</v>
      </c>
      <c r="K5369" s="6">
        <f>IF(OR(B5369="",D5369="",E5369="",F5369="",G5369="",H5369=""),1,0)</f>
        <v>0</v>
      </c>
      <c r="L5369" s="6">
        <f>IF(C5369&lt;Panorama_geral!$B$3,1,0)</f>
        <v>0</v>
      </c>
      <c r="M5369" s="36">
        <f>IF(D5369&gt;Educacao_infantil!$I$3,1,0)</f>
        <v>0</v>
      </c>
      <c r="N5369" s="7">
        <f>IF(I5369&lt;Educacao_infantil!$J$3,1,0)</f>
        <v>0</v>
      </c>
      <c r="O5369" s="22"/>
    </row>
    <row r="5370" spans="1:15" x14ac:dyDescent="0.25">
      <c r="A5370" s="8" t="s">
        <v>5044</v>
      </c>
      <c r="B5370" s="9" t="s">
        <v>7</v>
      </c>
      <c r="C5370" s="9" t="str">
        <f>VLOOKUP(B5370,'De-Para_Estado_Regiao'!$B$3:$C$29,2,0)</f>
        <v>Sudeste</v>
      </c>
      <c r="D5370" s="9">
        <v>170</v>
      </c>
      <c r="E5370" s="9">
        <v>0.70299999999999996</v>
      </c>
      <c r="F5370" s="9">
        <v>0.68</v>
      </c>
      <c r="G5370" s="9">
        <v>0.628</v>
      </c>
      <c r="H5370" s="9">
        <v>30240.12</v>
      </c>
      <c r="I5370" s="6">
        <v>3</v>
      </c>
      <c r="J5370" s="36" t="str">
        <f t="shared" si="83"/>
        <v>Alto</v>
      </c>
      <c r="K5370" s="6">
        <f>IF(OR(B5370="",D5370="",E5370="",F5370="",G5370="",H5370=""),1,0)</f>
        <v>0</v>
      </c>
      <c r="L5370" s="6">
        <f>IF(C5370&lt;Panorama_geral!$B$3,1,0)</f>
        <v>0</v>
      </c>
      <c r="M5370" s="36">
        <f>IF(D5370&gt;Educacao_infantil!$I$3,1,0)</f>
        <v>0</v>
      </c>
      <c r="N5370" s="7">
        <f>IF(I5370&lt;Educacao_infantil!$J$3,1,0)</f>
        <v>0</v>
      </c>
      <c r="O5370" s="22"/>
    </row>
    <row r="5371" spans="1:15" x14ac:dyDescent="0.25">
      <c r="A5371" s="5" t="s">
        <v>5045</v>
      </c>
      <c r="B5371" s="6" t="s">
        <v>16</v>
      </c>
      <c r="C5371" s="9" t="str">
        <f>VLOOKUP(B5371,'De-Para_Estado_Regiao'!$B$3:$C$29,2,0)</f>
        <v>Sudeste</v>
      </c>
      <c r="D5371" s="6">
        <v>94</v>
      </c>
      <c r="E5371" s="6">
        <v>0.72099999999999997</v>
      </c>
      <c r="F5371" s="6">
        <v>0.71</v>
      </c>
      <c r="G5371" s="6">
        <v>0.60699999999999998</v>
      </c>
      <c r="H5371" s="6">
        <v>27224.93</v>
      </c>
      <c r="I5371" s="6">
        <v>3</v>
      </c>
      <c r="J5371" s="36" t="str">
        <f t="shared" si="83"/>
        <v>Alto</v>
      </c>
      <c r="K5371" s="6">
        <f>IF(OR(B5371="",D5371="",E5371="",F5371="",G5371="",H5371=""),1,0)</f>
        <v>0</v>
      </c>
      <c r="L5371" s="6">
        <f>IF(C5371&lt;Panorama_geral!$B$3,1,0)</f>
        <v>0</v>
      </c>
      <c r="M5371" s="36">
        <f>IF(D5371&gt;Educacao_infantil!$I$3,1,0)</f>
        <v>0</v>
      </c>
      <c r="N5371" s="7">
        <f>IF(I5371&lt;Educacao_infantil!$J$3,1,0)</f>
        <v>0</v>
      </c>
      <c r="O5371" s="22"/>
    </row>
    <row r="5372" spans="1:15" x14ac:dyDescent="0.25">
      <c r="A5372" s="8" t="s">
        <v>5048</v>
      </c>
      <c r="B5372" s="9" t="s">
        <v>111</v>
      </c>
      <c r="C5372" s="9" t="str">
        <f>VLOOKUP(B5372,'De-Para_Estado_Regiao'!$B$3:$C$29,2,0)</f>
        <v>Norte</v>
      </c>
      <c r="D5372" s="9">
        <v>187</v>
      </c>
      <c r="E5372" s="9">
        <v>0.63900000000000001</v>
      </c>
      <c r="F5372" s="9">
        <v>0.58699999999999997</v>
      </c>
      <c r="G5372" s="9">
        <v>0.55300000000000005</v>
      </c>
      <c r="H5372" s="9">
        <v>13644.08</v>
      </c>
      <c r="I5372" s="6">
        <v>0</v>
      </c>
      <c r="J5372" s="36" t="str">
        <f t="shared" si="83"/>
        <v>Médio</v>
      </c>
      <c r="K5372" s="6">
        <f>IF(OR(B5372="",D5372="",E5372="",F5372="",G5372="",H5372=""),1,0)</f>
        <v>0</v>
      </c>
      <c r="L5372" s="6">
        <f>IF(C5372&lt;Panorama_geral!$B$3,1,0)</f>
        <v>0</v>
      </c>
      <c r="M5372" s="36">
        <f>IF(D5372&gt;Educacao_infantil!$I$3,1,0)</f>
        <v>0</v>
      </c>
      <c r="N5372" s="7">
        <f>IF(I5372&lt;Educacao_infantil!$J$3,1,0)</f>
        <v>1</v>
      </c>
      <c r="O5372" s="22"/>
    </row>
    <row r="5373" spans="1:15" x14ac:dyDescent="0.25">
      <c r="A5373" s="5" t="s">
        <v>1327</v>
      </c>
      <c r="B5373" s="6" t="s">
        <v>59</v>
      </c>
      <c r="C5373" s="9" t="str">
        <f>VLOOKUP(B5373,'De-Para_Estado_Regiao'!$B$3:$C$29,2,0)</f>
        <v>Sul</v>
      </c>
      <c r="D5373" s="6">
        <v>82</v>
      </c>
      <c r="E5373" s="6">
        <v>0.71799999999999997</v>
      </c>
      <c r="F5373" s="6">
        <v>0.74</v>
      </c>
      <c r="G5373" s="6">
        <v>0.60599999999999998</v>
      </c>
      <c r="H5373" s="6">
        <v>32928.1</v>
      </c>
      <c r="I5373" s="6">
        <v>1</v>
      </c>
      <c r="J5373" s="36" t="str">
        <f t="shared" si="83"/>
        <v>Alto</v>
      </c>
      <c r="K5373" s="6">
        <f>IF(OR(B5373="",D5373="",E5373="",F5373="",G5373="",H5373=""),1,0)</f>
        <v>0</v>
      </c>
      <c r="L5373" s="6">
        <f>IF(C5373&lt;Panorama_geral!$B$3,1,0)</f>
        <v>0</v>
      </c>
      <c r="M5373" s="36">
        <f>IF(D5373&gt;Educacao_infantil!$I$3,1,0)</f>
        <v>0</v>
      </c>
      <c r="N5373" s="7">
        <f>IF(I5373&lt;Educacao_infantil!$J$3,1,0)</f>
        <v>1</v>
      </c>
      <c r="O5373" s="22"/>
    </row>
    <row r="5374" spans="1:15" x14ac:dyDescent="0.25">
      <c r="A5374" s="8" t="s">
        <v>5051</v>
      </c>
      <c r="B5374" s="9" t="s">
        <v>29</v>
      </c>
      <c r="C5374" s="9" t="str">
        <f>VLOOKUP(B5374,'De-Para_Estado_Regiao'!$B$3:$C$29,2,0)</f>
        <v>Centro-Oeste</v>
      </c>
      <c r="D5374" s="9">
        <v>169</v>
      </c>
      <c r="E5374" s="9">
        <v>0.73</v>
      </c>
      <c r="F5374" s="9">
        <v>0.69099999999999995</v>
      </c>
      <c r="G5374" s="9">
        <v>0.70199999999999996</v>
      </c>
      <c r="H5374" s="9">
        <v>14621.5</v>
      </c>
      <c r="I5374" s="6">
        <v>4</v>
      </c>
      <c r="J5374" s="36" t="str">
        <f t="shared" si="83"/>
        <v>Alto</v>
      </c>
      <c r="K5374" s="6">
        <f>IF(OR(B5374="",D5374="",E5374="",F5374="",G5374="",H5374=""),1,0)</f>
        <v>0</v>
      </c>
      <c r="L5374" s="6">
        <f>IF(C5374&lt;Panorama_geral!$B$3,1,0)</f>
        <v>0</v>
      </c>
      <c r="M5374" s="36">
        <f>IF(D5374&gt;Educacao_infantil!$I$3,1,0)</f>
        <v>0</v>
      </c>
      <c r="N5374" s="7">
        <f>IF(I5374&lt;Educacao_infantil!$J$3,1,0)</f>
        <v>0</v>
      </c>
      <c r="O5374" s="22"/>
    </row>
    <row r="5375" spans="1:15" x14ac:dyDescent="0.25">
      <c r="A5375" s="5" t="s">
        <v>5052</v>
      </c>
      <c r="B5375" s="6" t="s">
        <v>33</v>
      </c>
      <c r="C5375" s="9" t="str">
        <f>VLOOKUP(B5375,'De-Para_Estado_Regiao'!$B$3:$C$29,2,0)</f>
        <v>Centro-Oeste</v>
      </c>
      <c r="D5375" s="6">
        <v>67</v>
      </c>
      <c r="E5375" s="6">
        <v>0.63</v>
      </c>
      <c r="F5375" s="6">
        <v>0.63</v>
      </c>
      <c r="G5375" s="6">
        <v>0.48799999999999999</v>
      </c>
      <c r="H5375" s="6">
        <v>22457.55</v>
      </c>
      <c r="I5375" s="6">
        <v>0</v>
      </c>
      <c r="J5375" s="36" t="str">
        <f t="shared" si="83"/>
        <v>Médio</v>
      </c>
      <c r="K5375" s="6">
        <f>IF(OR(B5375="",D5375="",E5375="",F5375="",G5375="",H5375=""),1,0)</f>
        <v>0</v>
      </c>
      <c r="L5375" s="6">
        <f>IF(C5375&lt;Panorama_geral!$B$3,1,0)</f>
        <v>0</v>
      </c>
      <c r="M5375" s="36">
        <f>IF(D5375&gt;Educacao_infantil!$I$3,1,0)</f>
        <v>0</v>
      </c>
      <c r="N5375" s="7">
        <f>IF(I5375&lt;Educacao_infantil!$J$3,1,0)</f>
        <v>1</v>
      </c>
      <c r="O5375" s="22"/>
    </row>
    <row r="5376" spans="1:15" x14ac:dyDescent="0.25">
      <c r="A5376" s="8" t="s">
        <v>5053</v>
      </c>
      <c r="B5376" s="9" t="s">
        <v>33</v>
      </c>
      <c r="C5376" s="9" t="str">
        <f>VLOOKUP(B5376,'De-Para_Estado_Regiao'!$B$3:$C$29,2,0)</f>
        <v>Centro-Oeste</v>
      </c>
      <c r="D5376" s="9">
        <v>254</v>
      </c>
      <c r="E5376" s="9">
        <v>0.66900000000000004</v>
      </c>
      <c r="F5376" s="9">
        <v>0.64300000000000002</v>
      </c>
      <c r="G5376" s="9">
        <v>0.58099999999999996</v>
      </c>
      <c r="H5376" s="9">
        <v>18096.490000000002</v>
      </c>
      <c r="I5376" s="6">
        <v>0</v>
      </c>
      <c r="J5376" s="36" t="str">
        <f t="shared" si="83"/>
        <v>Médio</v>
      </c>
      <c r="K5376" s="6">
        <f>IF(OR(B5376="",D5376="",E5376="",F5376="",G5376="",H5376=""),1,0)</f>
        <v>0</v>
      </c>
      <c r="L5376" s="6">
        <f>IF(C5376&lt;Panorama_geral!$B$3,1,0)</f>
        <v>0</v>
      </c>
      <c r="M5376" s="36">
        <f>IF(D5376&gt;Educacao_infantil!$I$3,1,0)</f>
        <v>0</v>
      </c>
      <c r="N5376" s="7">
        <f>IF(I5376&lt;Educacao_infantil!$J$3,1,0)</f>
        <v>1</v>
      </c>
      <c r="O5376" s="22"/>
    </row>
    <row r="5377" spans="1:15" x14ac:dyDescent="0.25">
      <c r="A5377" s="5" t="s">
        <v>5054</v>
      </c>
      <c r="B5377" s="6" t="s">
        <v>7</v>
      </c>
      <c r="C5377" s="9" t="str">
        <f>VLOOKUP(B5377,'De-Para_Estado_Regiao'!$B$3:$C$29,2,0)</f>
        <v>Sudeste</v>
      </c>
      <c r="D5377" s="6">
        <v>40</v>
      </c>
      <c r="E5377" s="6">
        <v>0.68</v>
      </c>
      <c r="F5377" s="6">
        <v>0.7</v>
      </c>
      <c r="G5377" s="6">
        <v>0.54100000000000004</v>
      </c>
      <c r="H5377" s="6">
        <v>24957.37</v>
      </c>
      <c r="I5377" s="6">
        <v>2</v>
      </c>
      <c r="J5377" s="36" t="str">
        <f t="shared" si="83"/>
        <v>Médio</v>
      </c>
      <c r="K5377" s="6">
        <f>IF(OR(B5377="",D5377="",E5377="",F5377="",G5377="",H5377=""),1,0)</f>
        <v>0</v>
      </c>
      <c r="L5377" s="6">
        <f>IF(C5377&lt;Panorama_geral!$B$3,1,0)</f>
        <v>0</v>
      </c>
      <c r="M5377" s="36">
        <f>IF(D5377&gt;Educacao_infantil!$I$3,1,0)</f>
        <v>0</v>
      </c>
      <c r="N5377" s="7">
        <f>IF(I5377&lt;Educacao_infantil!$J$3,1,0)</f>
        <v>0</v>
      </c>
      <c r="O5377" s="22"/>
    </row>
    <row r="5378" spans="1:15" x14ac:dyDescent="0.25">
      <c r="A5378" s="8" t="s">
        <v>5057</v>
      </c>
      <c r="B5378" s="9" t="s">
        <v>82</v>
      </c>
      <c r="C5378" s="9" t="str">
        <f>VLOOKUP(B5378,'De-Para_Estado_Regiao'!$B$3:$C$29,2,0)</f>
        <v>Nordeste</v>
      </c>
      <c r="D5378" s="9">
        <v>467</v>
      </c>
      <c r="E5378" s="9">
        <v>0.61699999999999999</v>
      </c>
      <c r="F5378" s="9">
        <v>0.57399999999999995</v>
      </c>
      <c r="G5378" s="9">
        <v>0.54200000000000004</v>
      </c>
      <c r="H5378" s="9">
        <v>6597.8</v>
      </c>
      <c r="I5378" s="6">
        <v>4</v>
      </c>
      <c r="J5378" s="36" t="str">
        <f t="shared" si="83"/>
        <v>Médio</v>
      </c>
      <c r="K5378" s="6">
        <f>IF(OR(B5378="",D5378="",E5378="",F5378="",G5378="",H5378=""),1,0)</f>
        <v>0</v>
      </c>
      <c r="L5378" s="6">
        <f>IF(C5378&lt;Panorama_geral!$B$3,1,0)</f>
        <v>0</v>
      </c>
      <c r="M5378" s="36">
        <f>IF(D5378&gt;Educacao_infantil!$I$3,1,0)</f>
        <v>0</v>
      </c>
      <c r="N5378" s="7">
        <f>IF(I5378&lt;Educacao_infantil!$J$3,1,0)</f>
        <v>0</v>
      </c>
      <c r="O5378" s="22"/>
    </row>
    <row r="5379" spans="1:15" x14ac:dyDescent="0.25">
      <c r="A5379" s="8" t="s">
        <v>5059</v>
      </c>
      <c r="B5379" s="9" t="s">
        <v>72</v>
      </c>
      <c r="C5379" s="9" t="str">
        <f>VLOOKUP(B5379,'De-Para_Estado_Regiao'!$B$3:$C$29,2,0)</f>
        <v>Nordeste</v>
      </c>
      <c r="D5379" s="9">
        <v>630</v>
      </c>
      <c r="E5379" s="9">
        <v>0.61499999999999999</v>
      </c>
      <c r="F5379" s="9">
        <v>0.56399999999999995</v>
      </c>
      <c r="G5379" s="9">
        <v>0.52200000000000002</v>
      </c>
      <c r="H5379" s="9">
        <v>6912.52</v>
      </c>
      <c r="I5379" s="6">
        <v>5</v>
      </c>
      <c r="J5379" s="36" t="str">
        <f t="shared" si="83"/>
        <v>Médio</v>
      </c>
      <c r="K5379" s="6">
        <f>IF(OR(B5379="",D5379="",E5379="",F5379="",G5379="",H5379=""),1,0)</f>
        <v>0</v>
      </c>
      <c r="L5379" s="6">
        <f>IF(C5379&lt;Panorama_geral!$B$3,1,0)</f>
        <v>0</v>
      </c>
      <c r="M5379" s="36">
        <f>IF(D5379&gt;Educacao_infantil!$I$3,1,0)</f>
        <v>0</v>
      </c>
      <c r="N5379" s="7">
        <f>IF(I5379&lt;Educacao_infantil!$J$3,1,0)</f>
        <v>0</v>
      </c>
      <c r="O5379" s="22"/>
    </row>
    <row r="5380" spans="1:15" x14ac:dyDescent="0.25">
      <c r="A5380" s="5" t="s">
        <v>5060</v>
      </c>
      <c r="B5380" s="6" t="s">
        <v>16</v>
      </c>
      <c r="C5380" s="9" t="str">
        <f>VLOOKUP(B5380,'De-Para_Estado_Regiao'!$B$3:$C$29,2,0)</f>
        <v>Sudeste</v>
      </c>
      <c r="D5380" s="6">
        <v>276</v>
      </c>
      <c r="E5380" s="6">
        <v>0.67</v>
      </c>
      <c r="F5380" s="6">
        <v>0.66</v>
      </c>
      <c r="G5380" s="6">
        <v>0.56999999999999995</v>
      </c>
      <c r="H5380" s="6">
        <v>14685.78</v>
      </c>
      <c r="I5380" s="6">
        <v>1</v>
      </c>
      <c r="J5380" s="36" t="str">
        <f t="shared" si="83"/>
        <v>Médio</v>
      </c>
      <c r="K5380" s="6">
        <f>IF(OR(B5380="",D5380="",E5380="",F5380="",G5380="",H5380=""),1,0)</f>
        <v>0</v>
      </c>
      <c r="L5380" s="6">
        <f>IF(C5380&lt;Panorama_geral!$B$3,1,0)</f>
        <v>0</v>
      </c>
      <c r="M5380" s="36">
        <f>IF(D5380&gt;Educacao_infantil!$I$3,1,0)</f>
        <v>0</v>
      </c>
      <c r="N5380" s="7">
        <f>IF(I5380&lt;Educacao_infantil!$J$3,1,0)</f>
        <v>1</v>
      </c>
      <c r="O5380" s="22"/>
    </row>
    <row r="5381" spans="1:15" x14ac:dyDescent="0.25">
      <c r="A5381" s="5" t="s">
        <v>5062</v>
      </c>
      <c r="B5381" s="6" t="s">
        <v>31</v>
      </c>
      <c r="C5381" s="9" t="str">
        <f>VLOOKUP(B5381,'De-Para_Estado_Regiao'!$B$3:$C$29,2,0)</f>
        <v>Nordeste</v>
      </c>
      <c r="D5381" s="6">
        <v>495</v>
      </c>
      <c r="E5381" s="6">
        <v>0.65</v>
      </c>
      <c r="F5381" s="6">
        <v>0.56599999999999995</v>
      </c>
      <c r="G5381" s="6">
        <v>0.626</v>
      </c>
      <c r="H5381" s="6">
        <v>9967.16</v>
      </c>
      <c r="I5381" s="6">
        <v>1</v>
      </c>
      <c r="J5381" s="36" t="str">
        <f t="shared" si="83"/>
        <v>Médio</v>
      </c>
      <c r="K5381" s="6">
        <f>IF(OR(B5381="",D5381="",E5381="",F5381="",G5381="",H5381=""),1,0)</f>
        <v>0</v>
      </c>
      <c r="L5381" s="6">
        <f>IF(C5381&lt;Panorama_geral!$B$3,1,0)</f>
        <v>0</v>
      </c>
      <c r="M5381" s="36">
        <f>IF(D5381&gt;Educacao_infantil!$I$3,1,0)</f>
        <v>0</v>
      </c>
      <c r="N5381" s="7">
        <f>IF(I5381&lt;Educacao_infantil!$J$3,1,0)</f>
        <v>1</v>
      </c>
      <c r="O5381" s="22"/>
    </row>
    <row r="5382" spans="1:15" x14ac:dyDescent="0.25">
      <c r="A5382" s="5" t="s">
        <v>5064</v>
      </c>
      <c r="B5382" s="6" t="s">
        <v>87</v>
      </c>
      <c r="C5382" s="9" t="str">
        <f>VLOOKUP(B5382,'De-Para_Estado_Regiao'!$B$3:$C$29,2,0)</f>
        <v>Nordeste</v>
      </c>
      <c r="D5382" s="6">
        <v>916</v>
      </c>
      <c r="E5382" s="6">
        <v>0.60499999999999998</v>
      </c>
      <c r="F5382" s="6">
        <v>0.57699999999999996</v>
      </c>
      <c r="G5382" s="6">
        <v>0.52300000000000002</v>
      </c>
      <c r="H5382" s="6">
        <v>7082.34</v>
      </c>
      <c r="I5382" s="6">
        <v>0</v>
      </c>
      <c r="J5382" s="36" t="str">
        <f t="shared" ref="J5382:J5445" si="84">IF(E5382&lt;0.55,"Baixo", IF(E5382&lt;0.7,"Médio", IF(E5382&lt;0.8,"Alto","Muito Alto")))</f>
        <v>Médio</v>
      </c>
      <c r="K5382" s="6">
        <f>IF(OR(B5382="",D5382="",E5382="",F5382="",G5382="",H5382=""),1,0)</f>
        <v>0</v>
      </c>
      <c r="L5382" s="6">
        <f>IF(C5382&lt;Panorama_geral!$B$3,1,0)</f>
        <v>0</v>
      </c>
      <c r="M5382" s="36">
        <f>IF(D5382&gt;Educacao_infantil!$I$3,1,0)</f>
        <v>0</v>
      </c>
      <c r="N5382" s="7">
        <f>IF(I5382&lt;Educacao_infantil!$J$3,1,0)</f>
        <v>1</v>
      </c>
      <c r="O5382" s="22"/>
    </row>
    <row r="5383" spans="1:15" x14ac:dyDescent="0.25">
      <c r="A5383" s="5" t="s">
        <v>5066</v>
      </c>
      <c r="B5383" s="6" t="s">
        <v>22</v>
      </c>
      <c r="C5383" s="9" t="str">
        <f>VLOOKUP(B5383,'De-Para_Estado_Regiao'!$B$3:$C$29,2,0)</f>
        <v>Sul</v>
      </c>
      <c r="D5383" s="6">
        <v>116</v>
      </c>
      <c r="E5383" s="6">
        <v>0.69499999999999995</v>
      </c>
      <c r="F5383" s="6">
        <v>0.67100000000000004</v>
      </c>
      <c r="G5383" s="6">
        <v>0.59299999999999997</v>
      </c>
      <c r="H5383" s="6">
        <v>30163.78</v>
      </c>
      <c r="I5383" s="6">
        <v>2</v>
      </c>
      <c r="J5383" s="36" t="str">
        <f t="shared" si="84"/>
        <v>Médio</v>
      </c>
      <c r="K5383" s="6">
        <f>IF(OR(B5383="",D5383="",E5383="",F5383="",G5383="",H5383=""),1,0)</f>
        <v>0</v>
      </c>
      <c r="L5383" s="6">
        <f>IF(C5383&lt;Panorama_geral!$B$3,1,0)</f>
        <v>0</v>
      </c>
      <c r="M5383" s="36">
        <f>IF(D5383&gt;Educacao_infantil!$I$3,1,0)</f>
        <v>0</v>
      </c>
      <c r="N5383" s="7">
        <f>IF(I5383&lt;Educacao_infantil!$J$3,1,0)</f>
        <v>0</v>
      </c>
      <c r="O5383" s="22"/>
    </row>
    <row r="5384" spans="1:15" x14ac:dyDescent="0.25">
      <c r="A5384" s="8" t="s">
        <v>5067</v>
      </c>
      <c r="B5384" s="9" t="s">
        <v>59</v>
      </c>
      <c r="C5384" s="9" t="str">
        <f>VLOOKUP(B5384,'De-Para_Estado_Regiao'!$B$3:$C$29,2,0)</f>
        <v>Sul</v>
      </c>
      <c r="D5384" s="9">
        <v>55</v>
      </c>
      <c r="E5384" s="9">
        <v>0.745</v>
      </c>
      <c r="F5384" s="9">
        <v>0.72799999999999998</v>
      </c>
      <c r="G5384" s="9">
        <v>0.66100000000000003</v>
      </c>
      <c r="H5384" s="9">
        <v>36583.79</v>
      </c>
      <c r="I5384" s="6">
        <v>6</v>
      </c>
      <c r="J5384" s="36" t="str">
        <f t="shared" si="84"/>
        <v>Alto</v>
      </c>
      <c r="K5384" s="6">
        <f>IF(OR(B5384="",D5384="",E5384="",F5384="",G5384="",H5384=""),1,0)</f>
        <v>0</v>
      </c>
      <c r="L5384" s="6">
        <f>IF(C5384&lt;Panorama_geral!$B$3,1,0)</f>
        <v>0</v>
      </c>
      <c r="M5384" s="36">
        <f>IF(D5384&gt;Educacao_infantil!$I$3,1,0)</f>
        <v>0</v>
      </c>
      <c r="N5384" s="7">
        <f>IF(I5384&lt;Educacao_infantil!$J$3,1,0)</f>
        <v>0</v>
      </c>
      <c r="O5384" s="22"/>
    </row>
    <row r="5385" spans="1:15" x14ac:dyDescent="0.25">
      <c r="A5385" s="5" t="s">
        <v>5068</v>
      </c>
      <c r="B5385" s="6" t="s">
        <v>7</v>
      </c>
      <c r="C5385" s="9" t="str">
        <f>VLOOKUP(B5385,'De-Para_Estado_Regiao'!$B$3:$C$29,2,0)</f>
        <v>Sudeste</v>
      </c>
      <c r="D5385" s="6">
        <v>102</v>
      </c>
      <c r="E5385" s="6">
        <v>0.72</v>
      </c>
      <c r="F5385" s="6">
        <v>0.67</v>
      </c>
      <c r="G5385" s="6">
        <v>0.65900000000000003</v>
      </c>
      <c r="H5385" s="6">
        <v>32273.06</v>
      </c>
      <c r="I5385" s="6">
        <v>0</v>
      </c>
      <c r="J5385" s="36" t="str">
        <f t="shared" si="84"/>
        <v>Alto</v>
      </c>
      <c r="K5385" s="6">
        <f>IF(OR(B5385="",D5385="",E5385="",F5385="",G5385="",H5385=""),1,0)</f>
        <v>0</v>
      </c>
      <c r="L5385" s="6">
        <f>IF(C5385&lt;Panorama_geral!$B$3,1,0)</f>
        <v>0</v>
      </c>
      <c r="M5385" s="36">
        <f>IF(D5385&gt;Educacao_infantil!$I$3,1,0)</f>
        <v>0</v>
      </c>
      <c r="N5385" s="7">
        <f>IF(I5385&lt;Educacao_infantil!$J$3,1,0)</f>
        <v>1</v>
      </c>
      <c r="O5385" s="22"/>
    </row>
    <row r="5386" spans="1:15" x14ac:dyDescent="0.25">
      <c r="A5386" s="5" t="s">
        <v>5070</v>
      </c>
      <c r="B5386" s="6" t="s">
        <v>22</v>
      </c>
      <c r="C5386" s="9" t="str">
        <f>VLOOKUP(B5386,'De-Para_Estado_Regiao'!$B$3:$C$29,2,0)</f>
        <v>Sul</v>
      </c>
      <c r="D5386" s="6">
        <v>37</v>
      </c>
      <c r="E5386" s="6">
        <v>0.68799999999999994</v>
      </c>
      <c r="F5386" s="6">
        <v>0.67600000000000005</v>
      </c>
      <c r="G5386" s="6">
        <v>0.58799999999999997</v>
      </c>
      <c r="H5386" s="6">
        <v>24807.69</v>
      </c>
      <c r="I5386" s="6">
        <v>5</v>
      </c>
      <c r="J5386" s="36" t="str">
        <f t="shared" si="84"/>
        <v>Médio</v>
      </c>
      <c r="K5386" s="6">
        <f>IF(OR(B5386="",D5386="",E5386="",F5386="",G5386="",H5386=""),1,0)</f>
        <v>0</v>
      </c>
      <c r="L5386" s="6">
        <f>IF(C5386&lt;Panorama_geral!$B$3,1,0)</f>
        <v>0</v>
      </c>
      <c r="M5386" s="36">
        <f>IF(D5386&gt;Educacao_infantil!$I$3,1,0)</f>
        <v>0</v>
      </c>
      <c r="N5386" s="7">
        <f>IF(I5386&lt;Educacao_infantil!$J$3,1,0)</f>
        <v>0</v>
      </c>
      <c r="O5386" s="22"/>
    </row>
    <row r="5387" spans="1:15" x14ac:dyDescent="0.25">
      <c r="A5387" s="8" t="s">
        <v>5073</v>
      </c>
      <c r="B5387" s="9" t="s">
        <v>29</v>
      </c>
      <c r="C5387" s="9" t="str">
        <f>VLOOKUP(B5387,'De-Para_Estado_Regiao'!$B$3:$C$29,2,0)</f>
        <v>Centro-Oeste</v>
      </c>
      <c r="D5387" s="9">
        <v>212</v>
      </c>
      <c r="E5387" s="9">
        <v>0.6</v>
      </c>
      <c r="F5387" s="9">
        <v>0.59799999999999998</v>
      </c>
      <c r="G5387" s="9">
        <v>0.44</v>
      </c>
      <c r="H5387" s="9">
        <v>11066.77</v>
      </c>
      <c r="I5387" s="6">
        <v>4</v>
      </c>
      <c r="J5387" s="36" t="str">
        <f t="shared" si="84"/>
        <v>Médio</v>
      </c>
      <c r="K5387" s="6">
        <f>IF(OR(B5387="",D5387="",E5387="",F5387="",G5387="",H5387=""),1,0)</f>
        <v>0</v>
      </c>
      <c r="L5387" s="6">
        <f>IF(C5387&lt;Panorama_geral!$B$3,1,0)</f>
        <v>0</v>
      </c>
      <c r="M5387" s="36">
        <f>IF(D5387&gt;Educacao_infantil!$I$3,1,0)</f>
        <v>0</v>
      </c>
      <c r="N5387" s="7">
        <f>IF(I5387&lt;Educacao_infantil!$J$3,1,0)</f>
        <v>0</v>
      </c>
      <c r="O5387" s="22"/>
    </row>
    <row r="5388" spans="1:15" x14ac:dyDescent="0.25">
      <c r="A5388" s="5" t="s">
        <v>5074</v>
      </c>
      <c r="B5388" s="6" t="s">
        <v>111</v>
      </c>
      <c r="C5388" s="9" t="str">
        <f>VLOOKUP(B5388,'De-Para_Estado_Regiao'!$B$3:$C$29,2,0)</f>
        <v>Norte</v>
      </c>
      <c r="D5388" s="6">
        <v>354</v>
      </c>
      <c r="E5388" s="6">
        <v>0.60399999999999998</v>
      </c>
      <c r="F5388" s="6">
        <v>0.55000000000000004</v>
      </c>
      <c r="G5388" s="6">
        <v>0.52600000000000002</v>
      </c>
      <c r="H5388" s="6">
        <v>9467</v>
      </c>
      <c r="I5388" s="6">
        <v>1</v>
      </c>
      <c r="J5388" s="36" t="str">
        <f t="shared" si="84"/>
        <v>Médio</v>
      </c>
      <c r="K5388" s="6">
        <f>IF(OR(B5388="",D5388="",E5388="",F5388="",G5388="",H5388=""),1,0)</f>
        <v>0</v>
      </c>
      <c r="L5388" s="6">
        <f>IF(C5388&lt;Panorama_geral!$B$3,1,0)</f>
        <v>0</v>
      </c>
      <c r="M5388" s="36">
        <f>IF(D5388&gt;Educacao_infantil!$I$3,1,0)</f>
        <v>0</v>
      </c>
      <c r="N5388" s="7">
        <f>IF(I5388&lt;Educacao_infantil!$J$3,1,0)</f>
        <v>1</v>
      </c>
      <c r="O5388" s="22"/>
    </row>
    <row r="5389" spans="1:15" x14ac:dyDescent="0.25">
      <c r="A5389" s="8" t="s">
        <v>5075</v>
      </c>
      <c r="B5389" s="9" t="s">
        <v>14</v>
      </c>
      <c r="C5389" s="9" t="str">
        <f>VLOOKUP(B5389,'De-Para_Estado_Regiao'!$B$3:$C$29,2,0)</f>
        <v>Sul</v>
      </c>
      <c r="D5389" s="9">
        <v>208</v>
      </c>
      <c r="E5389" s="9">
        <v>0.76</v>
      </c>
      <c r="F5389" s="9">
        <v>0.76100000000000001</v>
      </c>
      <c r="G5389" s="9">
        <v>0.68700000000000006</v>
      </c>
      <c r="H5389" s="9">
        <v>16287.26</v>
      </c>
      <c r="I5389" s="6">
        <v>2</v>
      </c>
      <c r="J5389" s="36" t="str">
        <f t="shared" si="84"/>
        <v>Alto</v>
      </c>
      <c r="K5389" s="6">
        <f>IF(OR(B5389="",D5389="",E5389="",F5389="",G5389="",H5389=""),1,0)</f>
        <v>0</v>
      </c>
      <c r="L5389" s="6">
        <f>IF(C5389&lt;Panorama_geral!$B$3,1,0)</f>
        <v>0</v>
      </c>
      <c r="M5389" s="36">
        <f>IF(D5389&gt;Educacao_infantil!$I$3,1,0)</f>
        <v>0</v>
      </c>
      <c r="N5389" s="7">
        <f>IF(I5389&lt;Educacao_infantil!$J$3,1,0)</f>
        <v>0</v>
      </c>
      <c r="O5389" s="22"/>
    </row>
    <row r="5390" spans="1:15" x14ac:dyDescent="0.25">
      <c r="A5390" s="5" t="s">
        <v>5076</v>
      </c>
      <c r="B5390" s="6" t="s">
        <v>16</v>
      </c>
      <c r="C5390" s="9" t="str">
        <f>VLOOKUP(B5390,'De-Para_Estado_Regiao'!$B$3:$C$29,2,0)</f>
        <v>Sudeste</v>
      </c>
      <c r="D5390" s="6">
        <v>196</v>
      </c>
      <c r="E5390" s="6">
        <v>0.63400000000000001</v>
      </c>
      <c r="F5390" s="6">
        <v>0.61499999999999999</v>
      </c>
      <c r="G5390" s="6">
        <v>0.51600000000000001</v>
      </c>
      <c r="H5390" s="6">
        <v>7780.19</v>
      </c>
      <c r="I5390" s="6">
        <v>4</v>
      </c>
      <c r="J5390" s="36" t="str">
        <f t="shared" si="84"/>
        <v>Médio</v>
      </c>
      <c r="K5390" s="6">
        <f>IF(OR(B5390="",D5390="",E5390="",F5390="",G5390="",H5390=""),1,0)</f>
        <v>0</v>
      </c>
      <c r="L5390" s="6">
        <f>IF(C5390&lt;Panorama_geral!$B$3,1,0)</f>
        <v>0</v>
      </c>
      <c r="M5390" s="36">
        <f>IF(D5390&gt;Educacao_infantil!$I$3,1,0)</f>
        <v>0</v>
      </c>
      <c r="N5390" s="7">
        <f>IF(I5390&lt;Educacao_infantil!$J$3,1,0)</f>
        <v>0</v>
      </c>
      <c r="O5390" s="22"/>
    </row>
    <row r="5391" spans="1:15" x14ac:dyDescent="0.25">
      <c r="A5391" s="5" t="s">
        <v>5078</v>
      </c>
      <c r="B5391" s="6" t="s">
        <v>16</v>
      </c>
      <c r="C5391" s="9" t="str">
        <f>VLOOKUP(B5391,'De-Para_Estado_Regiao'!$B$3:$C$29,2,0)</f>
        <v>Sudeste</v>
      </c>
      <c r="D5391" s="6">
        <v>112</v>
      </c>
      <c r="E5391" s="6">
        <v>0.7</v>
      </c>
      <c r="F5391" s="6">
        <v>0.68200000000000005</v>
      </c>
      <c r="G5391" s="6">
        <v>0.59699999999999998</v>
      </c>
      <c r="H5391" s="6">
        <v>18039.62</v>
      </c>
      <c r="I5391" s="6">
        <v>3</v>
      </c>
      <c r="J5391" s="36" t="str">
        <f t="shared" si="84"/>
        <v>Alto</v>
      </c>
      <c r="K5391" s="6">
        <f>IF(OR(B5391="",D5391="",E5391="",F5391="",G5391="",H5391=""),1,0)</f>
        <v>0</v>
      </c>
      <c r="L5391" s="6">
        <f>IF(C5391&lt;Panorama_geral!$B$3,1,0)</f>
        <v>0</v>
      </c>
      <c r="M5391" s="36">
        <f>IF(D5391&gt;Educacao_infantil!$I$3,1,0)</f>
        <v>0</v>
      </c>
      <c r="N5391" s="7">
        <f>IF(I5391&lt;Educacao_infantil!$J$3,1,0)</f>
        <v>0</v>
      </c>
      <c r="O5391" s="22"/>
    </row>
    <row r="5392" spans="1:15" x14ac:dyDescent="0.25">
      <c r="A5392" s="8" t="s">
        <v>5079</v>
      </c>
      <c r="B5392" s="9" t="s">
        <v>22</v>
      </c>
      <c r="C5392" s="9" t="str">
        <f>VLOOKUP(B5392,'De-Para_Estado_Regiao'!$B$3:$C$29,2,0)</f>
        <v>Sul</v>
      </c>
      <c r="D5392" s="9">
        <v>135</v>
      </c>
      <c r="E5392" s="9">
        <v>0.71799999999999997</v>
      </c>
      <c r="F5392" s="9">
        <v>0.69899999999999995</v>
      </c>
      <c r="G5392" s="9">
        <v>0.64</v>
      </c>
      <c r="H5392" s="9">
        <v>16460.61</v>
      </c>
      <c r="I5392" s="6">
        <v>2</v>
      </c>
      <c r="J5392" s="36" t="str">
        <f t="shared" si="84"/>
        <v>Alto</v>
      </c>
      <c r="K5392" s="6">
        <f>IF(OR(B5392="",D5392="",E5392="",F5392="",G5392="",H5392=""),1,0)</f>
        <v>0</v>
      </c>
      <c r="L5392" s="6">
        <f>IF(C5392&lt;Panorama_geral!$B$3,1,0)</f>
        <v>0</v>
      </c>
      <c r="M5392" s="36">
        <f>IF(D5392&gt;Educacao_infantil!$I$3,1,0)</f>
        <v>0</v>
      </c>
      <c r="N5392" s="7">
        <f>IF(I5392&lt;Educacao_infantil!$J$3,1,0)</f>
        <v>0</v>
      </c>
      <c r="O5392" s="22"/>
    </row>
    <row r="5393" spans="1:15" x14ac:dyDescent="0.25">
      <c r="A5393" s="5" t="s">
        <v>5080</v>
      </c>
      <c r="B5393" s="6" t="s">
        <v>14</v>
      </c>
      <c r="C5393" s="9" t="str">
        <f>VLOOKUP(B5393,'De-Para_Estado_Regiao'!$B$3:$C$29,2,0)</f>
        <v>Sul</v>
      </c>
      <c r="D5393" s="6">
        <v>23</v>
      </c>
      <c r="E5393" s="6">
        <v>0.78900000000000003</v>
      </c>
      <c r="F5393" s="6">
        <v>0.76500000000000001</v>
      </c>
      <c r="G5393" s="6">
        <v>0.754</v>
      </c>
      <c r="H5393" s="6">
        <v>52140.27</v>
      </c>
      <c r="I5393" s="6">
        <v>3</v>
      </c>
      <c r="J5393" s="36" t="str">
        <f t="shared" si="84"/>
        <v>Alto</v>
      </c>
      <c r="K5393" s="6">
        <f>IF(OR(B5393="",D5393="",E5393="",F5393="",G5393="",H5393=""),1,0)</f>
        <v>0</v>
      </c>
      <c r="L5393" s="6">
        <f>IF(C5393&lt;Panorama_geral!$B$3,1,0)</f>
        <v>0</v>
      </c>
      <c r="M5393" s="36">
        <f>IF(D5393&gt;Educacao_infantil!$I$3,1,0)</f>
        <v>0</v>
      </c>
      <c r="N5393" s="7">
        <f>IF(I5393&lt;Educacao_infantil!$J$3,1,0)</f>
        <v>0</v>
      </c>
      <c r="O5393" s="22"/>
    </row>
    <row r="5394" spans="1:15" x14ac:dyDescent="0.25">
      <c r="A5394" s="5" t="s">
        <v>5081</v>
      </c>
      <c r="B5394" s="6" t="s">
        <v>14</v>
      </c>
      <c r="C5394" s="9" t="str">
        <f>VLOOKUP(B5394,'De-Para_Estado_Regiao'!$B$3:$C$29,2,0)</f>
        <v>Sul</v>
      </c>
      <c r="D5394" s="6">
        <v>68</v>
      </c>
      <c r="E5394" s="6">
        <v>0.629</v>
      </c>
      <c r="F5394" s="6">
        <v>0.68500000000000005</v>
      </c>
      <c r="G5394" s="6">
        <v>0.44600000000000001</v>
      </c>
      <c r="H5394" s="6">
        <v>23918.6</v>
      </c>
      <c r="I5394" s="6">
        <v>2</v>
      </c>
      <c r="J5394" s="36" t="str">
        <f t="shared" si="84"/>
        <v>Médio</v>
      </c>
      <c r="K5394" s="6">
        <f>IF(OR(B5394="",D5394="",E5394="",F5394="",G5394="",H5394=""),1,0)</f>
        <v>0</v>
      </c>
      <c r="L5394" s="6">
        <f>IF(C5394&lt;Panorama_geral!$B$3,1,0)</f>
        <v>0</v>
      </c>
      <c r="M5394" s="36">
        <f>IF(D5394&gt;Educacao_infantil!$I$3,1,0)</f>
        <v>0</v>
      </c>
      <c r="N5394" s="7">
        <f>IF(I5394&lt;Educacao_infantil!$J$3,1,0)</f>
        <v>0</v>
      </c>
      <c r="O5394" s="22"/>
    </row>
    <row r="5395" spans="1:15" x14ac:dyDescent="0.25">
      <c r="A5395" s="8" t="s">
        <v>5082</v>
      </c>
      <c r="B5395" s="9" t="s">
        <v>16</v>
      </c>
      <c r="C5395" s="9" t="str">
        <f>VLOOKUP(B5395,'De-Para_Estado_Regiao'!$B$3:$C$29,2,0)</f>
        <v>Sudeste</v>
      </c>
      <c r="D5395" s="9">
        <v>216</v>
      </c>
      <c r="E5395" s="9">
        <v>0.66400000000000003</v>
      </c>
      <c r="F5395" s="9">
        <v>0.625</v>
      </c>
      <c r="G5395" s="9">
        <v>0.57899999999999996</v>
      </c>
      <c r="H5395" s="9">
        <v>11512.13</v>
      </c>
      <c r="I5395" s="6">
        <v>9</v>
      </c>
      <c r="J5395" s="36" t="str">
        <f t="shared" si="84"/>
        <v>Médio</v>
      </c>
      <c r="K5395" s="6">
        <f>IF(OR(B5395="",D5395="",E5395="",F5395="",G5395="",H5395=""),1,0)</f>
        <v>0</v>
      </c>
      <c r="L5395" s="6">
        <f>IF(C5395&lt;Panorama_geral!$B$3,1,0)</f>
        <v>0</v>
      </c>
      <c r="M5395" s="36">
        <f>IF(D5395&gt;Educacao_infantil!$I$3,1,0)</f>
        <v>0</v>
      </c>
      <c r="N5395" s="7">
        <f>IF(I5395&lt;Educacao_infantil!$J$3,1,0)</f>
        <v>0</v>
      </c>
      <c r="O5395" s="22"/>
    </row>
    <row r="5396" spans="1:15" x14ac:dyDescent="0.25">
      <c r="A5396" s="5" t="s">
        <v>5083</v>
      </c>
      <c r="B5396" s="6" t="s">
        <v>7</v>
      </c>
      <c r="C5396" s="9" t="str">
        <f>VLOOKUP(B5396,'De-Para_Estado_Regiao'!$B$3:$C$29,2,0)</f>
        <v>Sudeste</v>
      </c>
      <c r="D5396" s="6">
        <v>127</v>
      </c>
      <c r="E5396" s="6">
        <v>0.73</v>
      </c>
      <c r="F5396" s="6">
        <v>0.69599999999999995</v>
      </c>
      <c r="G5396" s="6">
        <v>0.66600000000000004</v>
      </c>
      <c r="H5396" s="6">
        <v>16786.900000000001</v>
      </c>
      <c r="I5396" s="6">
        <v>3</v>
      </c>
      <c r="J5396" s="36" t="str">
        <f t="shared" si="84"/>
        <v>Alto</v>
      </c>
      <c r="K5396" s="6">
        <f>IF(OR(B5396="",D5396="",E5396="",F5396="",G5396="",H5396=""),1,0)</f>
        <v>0</v>
      </c>
      <c r="L5396" s="6">
        <f>IF(C5396&lt;Panorama_geral!$B$3,1,0)</f>
        <v>0</v>
      </c>
      <c r="M5396" s="36">
        <f>IF(D5396&gt;Educacao_infantil!$I$3,1,0)</f>
        <v>0</v>
      </c>
      <c r="N5396" s="7">
        <f>IF(I5396&lt;Educacao_infantil!$J$3,1,0)</f>
        <v>0</v>
      </c>
      <c r="O5396" s="22"/>
    </row>
    <row r="5397" spans="1:15" x14ac:dyDescent="0.25">
      <c r="A5397" s="8" t="s">
        <v>5084</v>
      </c>
      <c r="B5397" s="9" t="s">
        <v>22</v>
      </c>
      <c r="C5397" s="9" t="str">
        <f>VLOOKUP(B5397,'De-Para_Estado_Regiao'!$B$3:$C$29,2,0)</f>
        <v>Sul</v>
      </c>
      <c r="D5397" s="9">
        <v>156</v>
      </c>
      <c r="E5397" s="9">
        <v>0.69799999999999995</v>
      </c>
      <c r="F5397" s="9">
        <v>0.65500000000000003</v>
      </c>
      <c r="G5397" s="9">
        <v>0.64300000000000002</v>
      </c>
      <c r="H5397" s="9">
        <v>24108.33</v>
      </c>
      <c r="I5397" s="6">
        <v>2</v>
      </c>
      <c r="J5397" s="36" t="str">
        <f t="shared" si="84"/>
        <v>Médio</v>
      </c>
      <c r="K5397" s="6">
        <f>IF(OR(B5397="",D5397="",E5397="",F5397="",G5397="",H5397=""),1,0)</f>
        <v>0</v>
      </c>
      <c r="L5397" s="6">
        <f>IF(C5397&lt;Panorama_geral!$B$3,1,0)</f>
        <v>0</v>
      </c>
      <c r="M5397" s="36">
        <f>IF(D5397&gt;Educacao_infantil!$I$3,1,0)</f>
        <v>0</v>
      </c>
      <c r="N5397" s="7">
        <f>IF(I5397&lt;Educacao_infantil!$J$3,1,0)</f>
        <v>0</v>
      </c>
      <c r="O5397" s="22"/>
    </row>
    <row r="5398" spans="1:15" x14ac:dyDescent="0.25">
      <c r="A5398" s="5" t="s">
        <v>5085</v>
      </c>
      <c r="B5398" s="6" t="s">
        <v>16</v>
      </c>
      <c r="C5398" s="9" t="str">
        <f>VLOOKUP(B5398,'De-Para_Estado_Regiao'!$B$3:$C$29,2,0)</f>
        <v>Sudeste</v>
      </c>
      <c r="D5398" s="6">
        <v>241</v>
      </c>
      <c r="E5398" s="6">
        <v>0.629</v>
      </c>
      <c r="F5398" s="6">
        <v>0.64700000000000002</v>
      </c>
      <c r="G5398" s="6">
        <v>0.48</v>
      </c>
      <c r="H5398" s="6">
        <v>12075.59</v>
      </c>
      <c r="I5398" s="6">
        <v>2</v>
      </c>
      <c r="J5398" s="36" t="str">
        <f t="shared" si="84"/>
        <v>Médio</v>
      </c>
      <c r="K5398" s="6">
        <f>IF(OR(B5398="",D5398="",E5398="",F5398="",G5398="",H5398=""),1,0)</f>
        <v>0</v>
      </c>
      <c r="L5398" s="6">
        <f>IF(C5398&lt;Panorama_geral!$B$3,1,0)</f>
        <v>0</v>
      </c>
      <c r="M5398" s="36">
        <f>IF(D5398&gt;Educacao_infantil!$I$3,1,0)</f>
        <v>0</v>
      </c>
      <c r="N5398" s="7">
        <f>IF(I5398&lt;Educacao_infantil!$J$3,1,0)</f>
        <v>0</v>
      </c>
      <c r="O5398" s="22"/>
    </row>
    <row r="5399" spans="1:15" x14ac:dyDescent="0.25">
      <c r="A5399" s="8" t="s">
        <v>5086</v>
      </c>
      <c r="B5399" s="9" t="s">
        <v>14</v>
      </c>
      <c r="C5399" s="9" t="str">
        <f>VLOOKUP(B5399,'De-Para_Estado_Regiao'!$B$3:$C$29,2,0)</f>
        <v>Sul</v>
      </c>
      <c r="D5399" s="9">
        <v>38</v>
      </c>
      <c r="E5399" s="9">
        <v>0.753</v>
      </c>
      <c r="F5399" s="9">
        <v>0.77200000000000002</v>
      </c>
      <c r="G5399" s="9">
        <v>0.66</v>
      </c>
      <c r="H5399" s="9">
        <v>48645.27</v>
      </c>
      <c r="I5399" s="6">
        <v>2</v>
      </c>
      <c r="J5399" s="36" t="str">
        <f t="shared" si="84"/>
        <v>Alto</v>
      </c>
      <c r="K5399" s="6">
        <f>IF(OR(B5399="",D5399="",E5399="",F5399="",G5399="",H5399=""),1,0)</f>
        <v>0</v>
      </c>
      <c r="L5399" s="6">
        <f>IF(C5399&lt;Panorama_geral!$B$3,1,0)</f>
        <v>0</v>
      </c>
      <c r="M5399" s="36">
        <f>IF(D5399&gt;Educacao_infantil!$I$3,1,0)</f>
        <v>0</v>
      </c>
      <c r="N5399" s="7">
        <f>IF(I5399&lt;Educacao_infantil!$J$3,1,0)</f>
        <v>0</v>
      </c>
      <c r="O5399" s="22"/>
    </row>
    <row r="5400" spans="1:15" x14ac:dyDescent="0.25">
      <c r="A5400" s="5" t="s">
        <v>5087</v>
      </c>
      <c r="B5400" s="6" t="s">
        <v>22</v>
      </c>
      <c r="C5400" s="9" t="str">
        <f>VLOOKUP(B5400,'De-Para_Estado_Regiao'!$B$3:$C$29,2,0)</f>
        <v>Sul</v>
      </c>
      <c r="D5400" s="6">
        <v>66</v>
      </c>
      <c r="E5400" s="6">
        <v>0.74</v>
      </c>
      <c r="F5400" s="6">
        <v>0.67800000000000005</v>
      </c>
      <c r="G5400" s="6">
        <v>0.747</v>
      </c>
      <c r="H5400" s="6">
        <v>30164.400000000001</v>
      </c>
      <c r="I5400" s="6">
        <v>1</v>
      </c>
      <c r="J5400" s="36" t="str">
        <f t="shared" si="84"/>
        <v>Alto</v>
      </c>
      <c r="K5400" s="6">
        <f>IF(OR(B5400="",D5400="",E5400="",F5400="",G5400="",H5400=""),1,0)</f>
        <v>0</v>
      </c>
      <c r="L5400" s="6">
        <f>IF(C5400&lt;Panorama_geral!$B$3,1,0)</f>
        <v>0</v>
      </c>
      <c r="M5400" s="36">
        <f>IF(D5400&gt;Educacao_infantil!$I$3,1,0)</f>
        <v>0</v>
      </c>
      <c r="N5400" s="7">
        <f>IF(I5400&lt;Educacao_infantil!$J$3,1,0)</f>
        <v>1</v>
      </c>
      <c r="O5400" s="22"/>
    </row>
    <row r="5401" spans="1:15" x14ac:dyDescent="0.25">
      <c r="A5401" s="8" t="s">
        <v>5088</v>
      </c>
      <c r="B5401" s="9" t="s">
        <v>14</v>
      </c>
      <c r="C5401" s="9" t="str">
        <f>VLOOKUP(B5401,'De-Para_Estado_Regiao'!$B$3:$C$29,2,0)</f>
        <v>Sul</v>
      </c>
      <c r="D5401" s="9">
        <v>21</v>
      </c>
      <c r="E5401" s="9">
        <v>0.65500000000000003</v>
      </c>
      <c r="F5401" s="9">
        <v>0.65900000000000003</v>
      </c>
      <c r="G5401" s="9">
        <v>0.52600000000000002</v>
      </c>
      <c r="H5401" s="9">
        <v>24748.9</v>
      </c>
      <c r="I5401" s="6">
        <v>6</v>
      </c>
      <c r="J5401" s="36" t="str">
        <f t="shared" si="84"/>
        <v>Médio</v>
      </c>
      <c r="K5401" s="6">
        <f>IF(OR(B5401="",D5401="",E5401="",F5401="",G5401="",H5401=""),1,0)</f>
        <v>0</v>
      </c>
      <c r="L5401" s="6">
        <f>IF(C5401&lt;Panorama_geral!$B$3,1,0)</f>
        <v>0</v>
      </c>
      <c r="M5401" s="36">
        <f>IF(D5401&gt;Educacao_infantil!$I$3,1,0)</f>
        <v>0</v>
      </c>
      <c r="N5401" s="7">
        <f>IF(I5401&lt;Educacao_infantil!$J$3,1,0)</f>
        <v>0</v>
      </c>
      <c r="O5401" s="22"/>
    </row>
    <row r="5402" spans="1:15" x14ac:dyDescent="0.25">
      <c r="A5402" s="8" t="s">
        <v>5090</v>
      </c>
      <c r="B5402" s="9" t="s">
        <v>59</v>
      </c>
      <c r="C5402" s="9" t="str">
        <f>VLOOKUP(B5402,'De-Para_Estado_Regiao'!$B$3:$C$29,2,0)</f>
        <v>Sul</v>
      </c>
      <c r="D5402" s="9">
        <v>40</v>
      </c>
      <c r="E5402" s="9">
        <v>0.621</v>
      </c>
      <c r="F5402" s="9">
        <v>0.63400000000000001</v>
      </c>
      <c r="G5402" s="9">
        <v>0.45500000000000002</v>
      </c>
      <c r="H5402" s="9">
        <v>25694.57</v>
      </c>
      <c r="I5402" s="6">
        <v>1</v>
      </c>
      <c r="J5402" s="36" t="str">
        <f t="shared" si="84"/>
        <v>Médio</v>
      </c>
      <c r="K5402" s="6">
        <f>IF(OR(B5402="",D5402="",E5402="",F5402="",G5402="",H5402=""),1,0)</f>
        <v>0</v>
      </c>
      <c r="L5402" s="6">
        <f>IF(C5402&lt;Panorama_geral!$B$3,1,0)</f>
        <v>0</v>
      </c>
      <c r="M5402" s="36">
        <f>IF(D5402&gt;Educacao_infantil!$I$3,1,0)</f>
        <v>0</v>
      </c>
      <c r="N5402" s="7">
        <f>IF(I5402&lt;Educacao_infantil!$J$3,1,0)</f>
        <v>1</v>
      </c>
      <c r="O5402" s="22"/>
    </row>
    <row r="5403" spans="1:15" x14ac:dyDescent="0.25">
      <c r="A5403" s="5" t="s">
        <v>5091</v>
      </c>
      <c r="B5403" s="6" t="s">
        <v>22</v>
      </c>
      <c r="C5403" s="9" t="str">
        <f>VLOOKUP(B5403,'De-Para_Estado_Regiao'!$B$3:$C$29,2,0)</f>
        <v>Sul</v>
      </c>
      <c r="D5403" s="6">
        <v>134</v>
      </c>
      <c r="E5403" s="6">
        <v>0.72599999999999998</v>
      </c>
      <c r="F5403" s="6">
        <v>0.70399999999999996</v>
      </c>
      <c r="G5403" s="6">
        <v>0.63400000000000001</v>
      </c>
      <c r="H5403" s="6">
        <v>21592.97</v>
      </c>
      <c r="I5403" s="6">
        <v>1</v>
      </c>
      <c r="J5403" s="36" t="str">
        <f t="shared" si="84"/>
        <v>Alto</v>
      </c>
      <c r="K5403" s="6">
        <f>IF(OR(B5403="",D5403="",E5403="",F5403="",G5403="",H5403=""),1,0)</f>
        <v>0</v>
      </c>
      <c r="L5403" s="6">
        <f>IF(C5403&lt;Panorama_geral!$B$3,1,0)</f>
        <v>0</v>
      </c>
      <c r="M5403" s="36">
        <f>IF(D5403&gt;Educacao_infantil!$I$3,1,0)</f>
        <v>0</v>
      </c>
      <c r="N5403" s="7">
        <f>IF(I5403&lt;Educacao_infantil!$J$3,1,0)</f>
        <v>1</v>
      </c>
      <c r="O5403" s="22"/>
    </row>
    <row r="5404" spans="1:15" x14ac:dyDescent="0.25">
      <c r="A5404" s="5" t="s">
        <v>5093</v>
      </c>
      <c r="B5404" s="6" t="s">
        <v>148</v>
      </c>
      <c r="C5404" s="9" t="str">
        <f>VLOOKUP(B5404,'De-Para_Estado_Regiao'!$B$3:$C$29,2,0)</f>
        <v>Norte</v>
      </c>
      <c r="D5404" s="6">
        <v>80</v>
      </c>
      <c r="E5404" s="6">
        <v>0.64900000000000002</v>
      </c>
      <c r="F5404" s="6">
        <v>0.61499999999999999</v>
      </c>
      <c r="G5404" s="6">
        <v>0.57099999999999995</v>
      </c>
      <c r="H5404" s="6">
        <v>14022.48</v>
      </c>
      <c r="I5404" s="6">
        <v>2</v>
      </c>
      <c r="J5404" s="36" t="str">
        <f t="shared" si="84"/>
        <v>Médio</v>
      </c>
      <c r="K5404" s="6">
        <f>IF(OR(B5404="",D5404="",E5404="",F5404="",G5404="",H5404=""),1,0)</f>
        <v>0</v>
      </c>
      <c r="L5404" s="6">
        <f>IF(C5404&lt;Panorama_geral!$B$3,1,0)</f>
        <v>0</v>
      </c>
      <c r="M5404" s="36">
        <f>IF(D5404&gt;Educacao_infantil!$I$3,1,0)</f>
        <v>0</v>
      </c>
      <c r="N5404" s="7">
        <f>IF(I5404&lt;Educacao_infantil!$J$3,1,0)</f>
        <v>0</v>
      </c>
      <c r="O5404" s="22"/>
    </row>
    <row r="5405" spans="1:15" x14ac:dyDescent="0.25">
      <c r="A5405" s="5" t="s">
        <v>5097</v>
      </c>
      <c r="B5405" s="6" t="s">
        <v>22</v>
      </c>
      <c r="C5405" s="9" t="str">
        <f>VLOOKUP(B5405,'De-Para_Estado_Regiao'!$B$3:$C$29,2,0)</f>
        <v>Sul</v>
      </c>
      <c r="D5405" s="6">
        <v>55</v>
      </c>
      <c r="E5405" s="6">
        <v>0.64</v>
      </c>
      <c r="F5405" s="6">
        <v>0.624</v>
      </c>
      <c r="G5405" s="6">
        <v>0.53700000000000003</v>
      </c>
      <c r="H5405" s="6">
        <v>20551.759999999998</v>
      </c>
      <c r="I5405" s="6">
        <v>2</v>
      </c>
      <c r="J5405" s="36" t="str">
        <f t="shared" si="84"/>
        <v>Médio</v>
      </c>
      <c r="K5405" s="6">
        <f>IF(OR(B5405="",D5405="",E5405="",F5405="",G5405="",H5405=""),1,0)</f>
        <v>0</v>
      </c>
      <c r="L5405" s="6">
        <f>IF(C5405&lt;Panorama_geral!$B$3,1,0)</f>
        <v>0</v>
      </c>
      <c r="M5405" s="36">
        <f>IF(D5405&gt;Educacao_infantil!$I$3,1,0)</f>
        <v>0</v>
      </c>
      <c r="N5405" s="7">
        <f>IF(I5405&lt;Educacao_infantil!$J$3,1,0)</f>
        <v>0</v>
      </c>
      <c r="O5405" s="22"/>
    </row>
    <row r="5406" spans="1:15" x14ac:dyDescent="0.25">
      <c r="A5406" s="8" t="s">
        <v>5098</v>
      </c>
      <c r="B5406" s="9" t="s">
        <v>22</v>
      </c>
      <c r="C5406" s="9" t="str">
        <f>VLOOKUP(B5406,'De-Para_Estado_Regiao'!$B$3:$C$29,2,0)</f>
        <v>Sul</v>
      </c>
      <c r="D5406" s="9">
        <v>58</v>
      </c>
      <c r="E5406" s="9">
        <v>0.7</v>
      </c>
      <c r="F5406" s="9">
        <v>0.67300000000000004</v>
      </c>
      <c r="G5406" s="9">
        <v>0.60199999999999998</v>
      </c>
      <c r="H5406" s="9">
        <v>31252.66</v>
      </c>
      <c r="I5406" s="6">
        <v>2</v>
      </c>
      <c r="J5406" s="36" t="str">
        <f t="shared" si="84"/>
        <v>Alto</v>
      </c>
      <c r="K5406" s="6">
        <f>IF(OR(B5406="",D5406="",E5406="",F5406="",G5406="",H5406=""),1,0)</f>
        <v>0</v>
      </c>
      <c r="L5406" s="6">
        <f>IF(C5406&lt;Panorama_geral!$B$3,1,0)</f>
        <v>0</v>
      </c>
      <c r="M5406" s="36">
        <f>IF(D5406&gt;Educacao_infantil!$I$3,1,0)</f>
        <v>0</v>
      </c>
      <c r="N5406" s="7">
        <f>IF(I5406&lt;Educacao_infantil!$J$3,1,0)</f>
        <v>0</v>
      </c>
      <c r="O5406" s="22"/>
    </row>
    <row r="5407" spans="1:15" x14ac:dyDescent="0.25">
      <c r="A5407" s="5" t="s">
        <v>5099</v>
      </c>
      <c r="B5407" s="6" t="s">
        <v>29</v>
      </c>
      <c r="C5407" s="9" t="str">
        <f>VLOOKUP(B5407,'De-Para_Estado_Regiao'!$B$3:$C$29,2,0)</f>
        <v>Centro-Oeste</v>
      </c>
      <c r="D5407" s="6">
        <v>130</v>
      </c>
      <c r="E5407" s="6">
        <v>0.71799999999999997</v>
      </c>
      <c r="F5407" s="6">
        <v>0.70699999999999996</v>
      </c>
      <c r="G5407" s="6">
        <v>0.65</v>
      </c>
      <c r="H5407" s="6">
        <v>22125.95</v>
      </c>
      <c r="I5407" s="6">
        <v>1</v>
      </c>
      <c r="J5407" s="36" t="str">
        <f t="shared" si="84"/>
        <v>Alto</v>
      </c>
      <c r="K5407" s="6">
        <f>IF(OR(B5407="",D5407="",E5407="",F5407="",G5407="",H5407=""),1,0)</f>
        <v>0</v>
      </c>
      <c r="L5407" s="6">
        <f>IF(C5407&lt;Panorama_geral!$B$3,1,0)</f>
        <v>0</v>
      </c>
      <c r="M5407" s="36">
        <f>IF(D5407&gt;Educacao_infantil!$I$3,1,0)</f>
        <v>0</v>
      </c>
      <c r="N5407" s="7">
        <f>IF(I5407&lt;Educacao_infantil!$J$3,1,0)</f>
        <v>1</v>
      </c>
      <c r="O5407" s="22"/>
    </row>
    <row r="5408" spans="1:15" x14ac:dyDescent="0.25">
      <c r="A5408" s="8" t="s">
        <v>5100</v>
      </c>
      <c r="B5408" s="9" t="s">
        <v>16</v>
      </c>
      <c r="C5408" s="9" t="str">
        <f>VLOOKUP(B5408,'De-Para_Estado_Regiao'!$B$3:$C$29,2,0)</f>
        <v>Sudeste</v>
      </c>
      <c r="D5408" s="9">
        <v>69</v>
      </c>
      <c r="E5408" s="9">
        <v>0.68500000000000005</v>
      </c>
      <c r="F5408" s="9">
        <v>0.66</v>
      </c>
      <c r="G5408" s="9">
        <v>0.57599999999999996</v>
      </c>
      <c r="H5408" s="9">
        <v>17905.580000000002</v>
      </c>
      <c r="I5408" s="6">
        <v>3</v>
      </c>
      <c r="J5408" s="36" t="str">
        <f t="shared" si="84"/>
        <v>Médio</v>
      </c>
      <c r="K5408" s="6">
        <f>IF(OR(B5408="",D5408="",E5408="",F5408="",G5408="",H5408=""),1,0)</f>
        <v>0</v>
      </c>
      <c r="L5408" s="6">
        <f>IF(C5408&lt;Panorama_geral!$B$3,1,0)</f>
        <v>0</v>
      </c>
      <c r="M5408" s="36">
        <f>IF(D5408&gt;Educacao_infantil!$I$3,1,0)</f>
        <v>0</v>
      </c>
      <c r="N5408" s="7">
        <f>IF(I5408&lt;Educacao_infantil!$J$3,1,0)</f>
        <v>0</v>
      </c>
      <c r="O5408" s="22"/>
    </row>
    <row r="5409" spans="1:15" x14ac:dyDescent="0.25">
      <c r="A5409" s="5" t="s">
        <v>5101</v>
      </c>
      <c r="B5409" s="6" t="s">
        <v>33</v>
      </c>
      <c r="C5409" s="9" t="str">
        <f>VLOOKUP(B5409,'De-Para_Estado_Regiao'!$B$3:$C$29,2,0)</f>
        <v>Centro-Oeste</v>
      </c>
      <c r="D5409" s="6">
        <v>150</v>
      </c>
      <c r="E5409" s="6">
        <v>0.7</v>
      </c>
      <c r="F5409" s="6">
        <v>0.72699999999999998</v>
      </c>
      <c r="G5409" s="6">
        <v>0.59099999999999997</v>
      </c>
      <c r="H5409" s="6">
        <v>24767.22</v>
      </c>
      <c r="I5409" s="6">
        <v>0</v>
      </c>
      <c r="J5409" s="36" t="str">
        <f t="shared" si="84"/>
        <v>Alto</v>
      </c>
      <c r="K5409" s="6">
        <f>IF(OR(B5409="",D5409="",E5409="",F5409="",G5409="",H5409=""),1,0)</f>
        <v>0</v>
      </c>
      <c r="L5409" s="6">
        <f>IF(C5409&lt;Panorama_geral!$B$3,1,0)</f>
        <v>0</v>
      </c>
      <c r="M5409" s="36">
        <f>IF(D5409&gt;Educacao_infantil!$I$3,1,0)</f>
        <v>0</v>
      </c>
      <c r="N5409" s="7">
        <f>IF(I5409&lt;Educacao_infantil!$J$3,1,0)</f>
        <v>1</v>
      </c>
      <c r="O5409" s="22"/>
    </row>
    <row r="5410" spans="1:15" x14ac:dyDescent="0.25">
      <c r="A5410" s="8" t="s">
        <v>5102</v>
      </c>
      <c r="B5410" s="9" t="s">
        <v>33</v>
      </c>
      <c r="C5410" s="9" t="str">
        <f>VLOOKUP(B5410,'De-Para_Estado_Regiao'!$B$3:$C$29,2,0)</f>
        <v>Centro-Oeste</v>
      </c>
      <c r="D5410" s="9">
        <v>86</v>
      </c>
      <c r="E5410" s="9">
        <v>0.73199999999999998</v>
      </c>
      <c r="F5410" s="9">
        <v>0.7</v>
      </c>
      <c r="G5410" s="9">
        <v>0.66600000000000004</v>
      </c>
      <c r="H5410" s="9">
        <v>26598.5</v>
      </c>
      <c r="I5410" s="6">
        <v>2</v>
      </c>
      <c r="J5410" s="36" t="str">
        <f t="shared" si="84"/>
        <v>Alto</v>
      </c>
      <c r="K5410" s="6">
        <f>IF(OR(B5410="",D5410="",E5410="",F5410="",G5410="",H5410=""),1,0)</f>
        <v>0</v>
      </c>
      <c r="L5410" s="6">
        <f>IF(C5410&lt;Panorama_geral!$B$3,1,0)</f>
        <v>0</v>
      </c>
      <c r="M5410" s="36">
        <f>IF(D5410&gt;Educacao_infantil!$I$3,1,0)</f>
        <v>0</v>
      </c>
      <c r="N5410" s="7">
        <f>IF(I5410&lt;Educacao_infantil!$J$3,1,0)</f>
        <v>0</v>
      </c>
      <c r="O5410" s="22"/>
    </row>
    <row r="5411" spans="1:15" x14ac:dyDescent="0.25">
      <c r="A5411" s="5" t="s">
        <v>5103</v>
      </c>
      <c r="B5411" s="6" t="s">
        <v>33</v>
      </c>
      <c r="C5411" s="9" t="str">
        <f>VLOOKUP(B5411,'De-Para_Estado_Regiao'!$B$3:$C$29,2,0)</f>
        <v>Centro-Oeste</v>
      </c>
      <c r="D5411" s="6">
        <v>69</v>
      </c>
      <c r="E5411" s="6">
        <v>0.7</v>
      </c>
      <c r="F5411" s="6">
        <v>0.68</v>
      </c>
      <c r="G5411" s="6">
        <v>0.622</v>
      </c>
      <c r="H5411" s="6">
        <v>32392.68</v>
      </c>
      <c r="I5411" s="6">
        <v>0</v>
      </c>
      <c r="J5411" s="36" t="str">
        <f t="shared" si="84"/>
        <v>Alto</v>
      </c>
      <c r="K5411" s="6">
        <f>IF(OR(B5411="",D5411="",E5411="",F5411="",G5411="",H5411=""),1,0)</f>
        <v>0</v>
      </c>
      <c r="L5411" s="6">
        <f>IF(C5411&lt;Panorama_geral!$B$3,1,0)</f>
        <v>0</v>
      </c>
      <c r="M5411" s="36">
        <f>IF(D5411&gt;Educacao_infantil!$I$3,1,0)</f>
        <v>0</v>
      </c>
      <c r="N5411" s="7">
        <f>IF(I5411&lt;Educacao_infantil!$J$3,1,0)</f>
        <v>1</v>
      </c>
      <c r="O5411" s="22"/>
    </row>
    <row r="5412" spans="1:15" x14ac:dyDescent="0.25">
      <c r="A5412" s="5" t="s">
        <v>2243</v>
      </c>
      <c r="B5412" s="6" t="s">
        <v>22</v>
      </c>
      <c r="C5412" s="9" t="str">
        <f>VLOOKUP(B5412,'De-Para_Estado_Regiao'!$B$3:$C$29,2,0)</f>
        <v>Sul</v>
      </c>
      <c r="D5412" s="6">
        <v>106</v>
      </c>
      <c r="E5412" s="6">
        <v>0.68</v>
      </c>
      <c r="F5412" s="6">
        <v>0.67700000000000005</v>
      </c>
      <c r="G5412" s="6">
        <v>0.55600000000000005</v>
      </c>
      <c r="H5412" s="6">
        <v>27446.02</v>
      </c>
      <c r="I5412" s="6">
        <v>2</v>
      </c>
      <c r="J5412" s="36" t="str">
        <f t="shared" si="84"/>
        <v>Médio</v>
      </c>
      <c r="K5412" s="6">
        <f>IF(OR(B5412="",D5412="",E5412="",F5412="",G5412="",H5412=""),1,0)</f>
        <v>0</v>
      </c>
      <c r="L5412" s="6">
        <f>IF(C5412&lt;Panorama_geral!$B$3,1,0)</f>
        <v>0</v>
      </c>
      <c r="M5412" s="36">
        <f>IF(D5412&gt;Educacao_infantil!$I$3,1,0)</f>
        <v>0</v>
      </c>
      <c r="N5412" s="7">
        <f>IF(I5412&lt;Educacao_infantil!$J$3,1,0)</f>
        <v>0</v>
      </c>
      <c r="O5412" s="22"/>
    </row>
    <row r="5413" spans="1:15" x14ac:dyDescent="0.25">
      <c r="A5413" s="5" t="s">
        <v>5106</v>
      </c>
      <c r="B5413" s="6" t="s">
        <v>22</v>
      </c>
      <c r="C5413" s="9" t="str">
        <f>VLOOKUP(B5413,'De-Para_Estado_Regiao'!$B$3:$C$29,2,0)</f>
        <v>Sul</v>
      </c>
      <c r="D5413" s="6">
        <v>96</v>
      </c>
      <c r="E5413" s="6">
        <v>0.63</v>
      </c>
      <c r="F5413" s="6">
        <v>0.59799999999999998</v>
      </c>
      <c r="G5413" s="6">
        <v>0.52700000000000002</v>
      </c>
      <c r="H5413" s="6">
        <v>20321.32</v>
      </c>
      <c r="I5413" s="6">
        <v>1</v>
      </c>
      <c r="J5413" s="36" t="str">
        <f t="shared" si="84"/>
        <v>Médio</v>
      </c>
      <c r="K5413" s="6">
        <f>IF(OR(B5413="",D5413="",E5413="",F5413="",G5413="",H5413=""),1,0)</f>
        <v>0</v>
      </c>
      <c r="L5413" s="6">
        <f>IF(C5413&lt;Panorama_geral!$B$3,1,0)</f>
        <v>0</v>
      </c>
      <c r="M5413" s="36">
        <f>IF(D5413&gt;Educacao_infantil!$I$3,1,0)</f>
        <v>0</v>
      </c>
      <c r="N5413" s="7">
        <f>IF(I5413&lt;Educacao_infantil!$J$3,1,0)</f>
        <v>1</v>
      </c>
      <c r="O5413" s="22"/>
    </row>
    <row r="5414" spans="1:15" x14ac:dyDescent="0.25">
      <c r="A5414" s="5" t="s">
        <v>5108</v>
      </c>
      <c r="B5414" s="6" t="s">
        <v>59</v>
      </c>
      <c r="C5414" s="9" t="str">
        <f>VLOOKUP(B5414,'De-Para_Estado_Regiao'!$B$3:$C$29,2,0)</f>
        <v>Sul</v>
      </c>
      <c r="D5414" s="6">
        <v>39</v>
      </c>
      <c r="E5414" s="6">
        <v>0.71</v>
      </c>
      <c r="F5414" s="6">
        <v>0.71299999999999997</v>
      </c>
      <c r="G5414" s="6">
        <v>0.59499999999999997</v>
      </c>
      <c r="H5414" s="6">
        <v>31764.87</v>
      </c>
      <c r="I5414" s="6">
        <v>3</v>
      </c>
      <c r="J5414" s="36" t="str">
        <f t="shared" si="84"/>
        <v>Alto</v>
      </c>
      <c r="K5414" s="6">
        <f>IF(OR(B5414="",D5414="",E5414="",F5414="",G5414="",H5414=""),1,0)</f>
        <v>0</v>
      </c>
      <c r="L5414" s="6">
        <f>IF(C5414&lt;Panorama_geral!$B$3,1,0)</f>
        <v>0</v>
      </c>
      <c r="M5414" s="36">
        <f>IF(D5414&gt;Educacao_infantil!$I$3,1,0)</f>
        <v>0</v>
      </c>
      <c r="N5414" s="7">
        <f>IF(I5414&lt;Educacao_infantil!$J$3,1,0)</f>
        <v>0</v>
      </c>
      <c r="O5414" s="22"/>
    </row>
    <row r="5415" spans="1:15" x14ac:dyDescent="0.25">
      <c r="A5415" s="8" t="s">
        <v>5109</v>
      </c>
      <c r="B5415" s="9" t="s">
        <v>7</v>
      </c>
      <c r="C5415" s="9" t="str">
        <f>VLOOKUP(B5415,'De-Para_Estado_Regiao'!$B$3:$C$29,2,0)</f>
        <v>Sudeste</v>
      </c>
      <c r="D5415" s="9">
        <v>164</v>
      </c>
      <c r="E5415" s="9">
        <v>0.74099999999999999</v>
      </c>
      <c r="F5415" s="9">
        <v>0.68500000000000005</v>
      </c>
      <c r="G5415" s="9">
        <v>0.69099999999999995</v>
      </c>
      <c r="H5415" s="9">
        <v>17702.09</v>
      </c>
      <c r="I5415" s="6">
        <v>2</v>
      </c>
      <c r="J5415" s="36" t="str">
        <f t="shared" si="84"/>
        <v>Alto</v>
      </c>
      <c r="K5415" s="6">
        <f>IF(OR(B5415="",D5415="",E5415="",F5415="",G5415="",H5415=""),1,0)</f>
        <v>0</v>
      </c>
      <c r="L5415" s="6">
        <f>IF(C5415&lt;Panorama_geral!$B$3,1,0)</f>
        <v>0</v>
      </c>
      <c r="M5415" s="36">
        <f>IF(D5415&gt;Educacao_infantil!$I$3,1,0)</f>
        <v>0</v>
      </c>
      <c r="N5415" s="7">
        <f>IF(I5415&lt;Educacao_infantil!$J$3,1,0)</f>
        <v>0</v>
      </c>
      <c r="O5415" s="22"/>
    </row>
    <row r="5416" spans="1:15" x14ac:dyDescent="0.25">
      <c r="A5416" s="8" t="s">
        <v>5111</v>
      </c>
      <c r="B5416" s="9" t="s">
        <v>16</v>
      </c>
      <c r="C5416" s="9" t="str">
        <f>VLOOKUP(B5416,'De-Para_Estado_Regiao'!$B$3:$C$29,2,0)</f>
        <v>Sudeste</v>
      </c>
      <c r="D5416" s="9">
        <v>252</v>
      </c>
      <c r="E5416" s="9">
        <v>0.61299999999999999</v>
      </c>
      <c r="F5416" s="9">
        <v>0.627</v>
      </c>
      <c r="G5416" s="9">
        <v>0.46400000000000002</v>
      </c>
      <c r="H5416" s="9">
        <v>11562.09</v>
      </c>
      <c r="I5416" s="6">
        <v>1</v>
      </c>
      <c r="J5416" s="36" t="str">
        <f t="shared" si="84"/>
        <v>Médio</v>
      </c>
      <c r="K5416" s="6">
        <f>IF(OR(B5416="",D5416="",E5416="",F5416="",G5416="",H5416=""),1,0)</f>
        <v>0</v>
      </c>
      <c r="L5416" s="6">
        <f>IF(C5416&lt;Panorama_geral!$B$3,1,0)</f>
        <v>0</v>
      </c>
      <c r="M5416" s="36">
        <f>IF(D5416&gt;Educacao_infantil!$I$3,1,0)</f>
        <v>0</v>
      </c>
      <c r="N5416" s="7">
        <f>IF(I5416&lt;Educacao_infantil!$J$3,1,0)</f>
        <v>1</v>
      </c>
      <c r="O5416" s="22"/>
    </row>
    <row r="5417" spans="1:15" x14ac:dyDescent="0.25">
      <c r="A5417" s="5" t="s">
        <v>5114</v>
      </c>
      <c r="B5417" s="6" t="s">
        <v>16</v>
      </c>
      <c r="C5417" s="9" t="str">
        <f>VLOOKUP(B5417,'De-Para_Estado_Regiao'!$B$3:$C$29,2,0)</f>
        <v>Sudeste</v>
      </c>
      <c r="D5417" s="6">
        <v>435</v>
      </c>
      <c r="E5417" s="6">
        <v>0.61399999999999999</v>
      </c>
      <c r="F5417" s="6">
        <v>0.56399999999999995</v>
      </c>
      <c r="G5417" s="6">
        <v>0.52100000000000002</v>
      </c>
      <c r="H5417" s="6">
        <v>7077.81</v>
      </c>
      <c r="I5417" s="6">
        <v>4</v>
      </c>
      <c r="J5417" s="36" t="str">
        <f t="shared" si="84"/>
        <v>Médio</v>
      </c>
      <c r="K5417" s="6">
        <f>IF(OR(B5417="",D5417="",E5417="",F5417="",G5417="",H5417=""),1,0)</f>
        <v>0</v>
      </c>
      <c r="L5417" s="6">
        <f>IF(C5417&lt;Panorama_geral!$B$3,1,0)</f>
        <v>0</v>
      </c>
      <c r="M5417" s="36">
        <f>IF(D5417&gt;Educacao_infantil!$I$3,1,0)</f>
        <v>0</v>
      </c>
      <c r="N5417" s="7">
        <f>IF(I5417&lt;Educacao_infantil!$J$3,1,0)</f>
        <v>0</v>
      </c>
      <c r="O5417" s="22"/>
    </row>
    <row r="5418" spans="1:15" x14ac:dyDescent="0.25">
      <c r="A5418" s="5" t="s">
        <v>5118</v>
      </c>
      <c r="B5418" s="6" t="s">
        <v>19</v>
      </c>
      <c r="C5418" s="9" t="str">
        <f>VLOOKUP(B5418,'De-Para_Estado_Regiao'!$B$3:$C$29,2,0)</f>
        <v>Nordeste</v>
      </c>
      <c r="D5418" s="6">
        <v>348</v>
      </c>
      <c r="E5418" s="6">
        <v>0.61199999999999999</v>
      </c>
      <c r="F5418" s="6">
        <v>0.55700000000000005</v>
      </c>
      <c r="G5418" s="6">
        <v>0.52300000000000002</v>
      </c>
      <c r="H5418" s="6">
        <v>6355.37</v>
      </c>
      <c r="I5418" s="6">
        <v>9</v>
      </c>
      <c r="J5418" s="36" t="str">
        <f t="shared" si="84"/>
        <v>Médio</v>
      </c>
      <c r="K5418" s="6">
        <f>IF(OR(B5418="",D5418="",E5418="",F5418="",G5418="",H5418=""),1,0)</f>
        <v>0</v>
      </c>
      <c r="L5418" s="6">
        <f>IF(C5418&lt;Panorama_geral!$B$3,1,0)</f>
        <v>0</v>
      </c>
      <c r="M5418" s="36">
        <f>IF(D5418&gt;Educacao_infantil!$I$3,1,0)</f>
        <v>0</v>
      </c>
      <c r="N5418" s="7">
        <f>IF(I5418&lt;Educacao_infantil!$J$3,1,0)</f>
        <v>0</v>
      </c>
      <c r="O5418" s="22"/>
    </row>
    <row r="5419" spans="1:15" x14ac:dyDescent="0.25">
      <c r="A5419" s="8" t="s">
        <v>5119</v>
      </c>
      <c r="B5419" s="9" t="s">
        <v>16</v>
      </c>
      <c r="C5419" s="9" t="str">
        <f>VLOOKUP(B5419,'De-Para_Estado_Regiao'!$B$3:$C$29,2,0)</f>
        <v>Sudeste</v>
      </c>
      <c r="D5419" s="9">
        <v>239</v>
      </c>
      <c r="E5419" s="9">
        <v>0.61299999999999999</v>
      </c>
      <c r="F5419" s="9">
        <v>0.60799999999999998</v>
      </c>
      <c r="G5419" s="9">
        <v>0.47299999999999998</v>
      </c>
      <c r="H5419" s="9">
        <v>9670.44</v>
      </c>
      <c r="I5419" s="6">
        <v>6</v>
      </c>
      <c r="J5419" s="36" t="str">
        <f t="shared" si="84"/>
        <v>Médio</v>
      </c>
      <c r="K5419" s="6">
        <f>IF(OR(B5419="",D5419="",E5419="",F5419="",G5419="",H5419=""),1,0)</f>
        <v>0</v>
      </c>
      <c r="L5419" s="6">
        <f>IF(C5419&lt;Panorama_geral!$B$3,1,0)</f>
        <v>0</v>
      </c>
      <c r="M5419" s="36">
        <f>IF(D5419&gt;Educacao_infantil!$I$3,1,0)</f>
        <v>0</v>
      </c>
      <c r="N5419" s="7">
        <f>IF(I5419&lt;Educacao_infantil!$J$3,1,0)</f>
        <v>0</v>
      </c>
      <c r="O5419" s="22"/>
    </row>
    <row r="5420" spans="1:15" x14ac:dyDescent="0.25">
      <c r="A5420" s="5" t="s">
        <v>5124</v>
      </c>
      <c r="B5420" s="6" t="s">
        <v>33</v>
      </c>
      <c r="C5420" s="9" t="str">
        <f>VLOOKUP(B5420,'De-Para_Estado_Regiao'!$B$3:$C$29,2,0)</f>
        <v>Centro-Oeste</v>
      </c>
      <c r="D5420" s="6">
        <v>378</v>
      </c>
      <c r="E5420" s="6">
        <v>0.626</v>
      </c>
      <c r="F5420" s="6">
        <v>0.61</v>
      </c>
      <c r="G5420" s="6">
        <v>0.49399999999999999</v>
      </c>
      <c r="H5420" s="6">
        <v>9424.74</v>
      </c>
      <c r="I5420" s="6">
        <v>3</v>
      </c>
      <c r="J5420" s="36" t="str">
        <f t="shared" si="84"/>
        <v>Médio</v>
      </c>
      <c r="K5420" s="6">
        <f>IF(OR(B5420="",D5420="",E5420="",F5420="",G5420="",H5420=""),1,0)</f>
        <v>0</v>
      </c>
      <c r="L5420" s="6">
        <f>IF(C5420&lt;Panorama_geral!$B$3,1,0)</f>
        <v>0</v>
      </c>
      <c r="M5420" s="36">
        <f>IF(D5420&gt;Educacao_infantil!$I$3,1,0)</f>
        <v>0</v>
      </c>
      <c r="N5420" s="7">
        <f>IF(I5420&lt;Educacao_infantil!$J$3,1,0)</f>
        <v>0</v>
      </c>
      <c r="O5420" s="22"/>
    </row>
    <row r="5421" spans="1:15" x14ac:dyDescent="0.25">
      <c r="A5421" s="8" t="s">
        <v>5125</v>
      </c>
      <c r="B5421" s="9" t="s">
        <v>111</v>
      </c>
      <c r="C5421" s="9" t="str">
        <f>VLOOKUP(B5421,'De-Para_Estado_Regiao'!$B$3:$C$29,2,0)</f>
        <v>Norte</v>
      </c>
      <c r="D5421" s="9">
        <v>361</v>
      </c>
      <c r="E5421" s="9">
        <v>0.624</v>
      </c>
      <c r="F5421" s="9">
        <v>0.58699999999999997</v>
      </c>
      <c r="G5421" s="9">
        <v>0.53100000000000003</v>
      </c>
      <c r="H5421" s="9">
        <v>9670.61</v>
      </c>
      <c r="I5421" s="6">
        <v>0</v>
      </c>
      <c r="J5421" s="36" t="str">
        <f t="shared" si="84"/>
        <v>Médio</v>
      </c>
      <c r="K5421" s="6">
        <f>IF(OR(B5421="",D5421="",E5421="",F5421="",G5421="",H5421=""),1,0)</f>
        <v>0</v>
      </c>
      <c r="L5421" s="6">
        <f>IF(C5421&lt;Panorama_geral!$B$3,1,0)</f>
        <v>0</v>
      </c>
      <c r="M5421" s="36">
        <f>IF(D5421&gt;Educacao_infantil!$I$3,1,0)</f>
        <v>0</v>
      </c>
      <c r="N5421" s="7">
        <f>IF(I5421&lt;Educacao_infantil!$J$3,1,0)</f>
        <v>1</v>
      </c>
      <c r="O5421" s="22"/>
    </row>
    <row r="5422" spans="1:15" x14ac:dyDescent="0.25">
      <c r="A5422" s="8" t="s">
        <v>5127</v>
      </c>
      <c r="B5422" s="9" t="s">
        <v>111</v>
      </c>
      <c r="C5422" s="9" t="str">
        <f>VLOOKUP(B5422,'De-Para_Estado_Regiao'!$B$3:$C$29,2,0)</f>
        <v>Norte</v>
      </c>
      <c r="D5422" s="9">
        <v>175</v>
      </c>
      <c r="E5422" s="9">
        <v>0.63800000000000001</v>
      </c>
      <c r="F5422" s="9">
        <v>0.60599999999999998</v>
      </c>
      <c r="G5422" s="9">
        <v>0.57299999999999995</v>
      </c>
      <c r="H5422" s="9">
        <v>16691.66</v>
      </c>
      <c r="I5422" s="6">
        <v>0</v>
      </c>
      <c r="J5422" s="36" t="str">
        <f t="shared" si="84"/>
        <v>Médio</v>
      </c>
      <c r="K5422" s="6">
        <f>IF(OR(B5422="",D5422="",E5422="",F5422="",G5422="",H5422=""),1,0)</f>
        <v>0</v>
      </c>
      <c r="L5422" s="6">
        <f>IF(C5422&lt;Panorama_geral!$B$3,1,0)</f>
        <v>0</v>
      </c>
      <c r="M5422" s="36">
        <f>IF(D5422&gt;Educacao_infantil!$I$3,1,0)</f>
        <v>0</v>
      </c>
      <c r="N5422" s="7">
        <f>IF(I5422&lt;Educacao_infantil!$J$3,1,0)</f>
        <v>1</v>
      </c>
      <c r="O5422" s="22"/>
    </row>
    <row r="5423" spans="1:15" x14ac:dyDescent="0.25">
      <c r="A5423" s="5" t="s">
        <v>5130</v>
      </c>
      <c r="B5423" s="6" t="s">
        <v>16</v>
      </c>
      <c r="C5423" s="9" t="str">
        <f>VLOOKUP(B5423,'De-Para_Estado_Regiao'!$B$3:$C$29,2,0)</f>
        <v>Sudeste</v>
      </c>
      <c r="D5423" s="6">
        <v>196</v>
      </c>
      <c r="E5423" s="6">
        <v>0.624</v>
      </c>
      <c r="F5423" s="6">
        <v>0.56999999999999995</v>
      </c>
      <c r="G5423" s="6">
        <v>0.53300000000000003</v>
      </c>
      <c r="H5423" s="6">
        <v>6404.19</v>
      </c>
      <c r="I5423" s="6">
        <v>4</v>
      </c>
      <c r="J5423" s="36" t="str">
        <f t="shared" si="84"/>
        <v>Médio</v>
      </c>
      <c r="K5423" s="6">
        <f>IF(OR(B5423="",D5423="",E5423="",F5423="",G5423="",H5423=""),1,0)</f>
        <v>0</v>
      </c>
      <c r="L5423" s="6">
        <f>IF(C5423&lt;Panorama_geral!$B$3,1,0)</f>
        <v>0</v>
      </c>
      <c r="M5423" s="36">
        <f>IF(D5423&gt;Educacao_infantil!$I$3,1,0)</f>
        <v>0</v>
      </c>
      <c r="N5423" s="7">
        <f>IF(I5423&lt;Educacao_infantil!$J$3,1,0)</f>
        <v>0</v>
      </c>
      <c r="O5423" s="22"/>
    </row>
    <row r="5424" spans="1:15" x14ac:dyDescent="0.25">
      <c r="A5424" s="8" t="s">
        <v>5131</v>
      </c>
      <c r="B5424" s="9" t="s">
        <v>16</v>
      </c>
      <c r="C5424" s="9" t="str">
        <f>VLOOKUP(B5424,'De-Para_Estado_Regiao'!$B$3:$C$29,2,0)</f>
        <v>Sudeste</v>
      </c>
      <c r="D5424" s="9">
        <v>398</v>
      </c>
      <c r="E5424" s="9">
        <v>0.70599999999999996</v>
      </c>
      <c r="F5424" s="9">
        <v>0.66</v>
      </c>
      <c r="G5424" s="9">
        <v>0.63600000000000001</v>
      </c>
      <c r="H5424" s="9">
        <v>8820.93</v>
      </c>
      <c r="I5424" s="6">
        <v>2</v>
      </c>
      <c r="J5424" s="36" t="str">
        <f t="shared" si="84"/>
        <v>Alto</v>
      </c>
      <c r="K5424" s="6">
        <f>IF(OR(B5424="",D5424="",E5424="",F5424="",G5424="",H5424=""),1,0)</f>
        <v>0</v>
      </c>
      <c r="L5424" s="6">
        <f>IF(C5424&lt;Panorama_geral!$B$3,1,0)</f>
        <v>0</v>
      </c>
      <c r="M5424" s="36">
        <f>IF(D5424&gt;Educacao_infantil!$I$3,1,0)</f>
        <v>0</v>
      </c>
      <c r="N5424" s="7">
        <f>IF(I5424&lt;Educacao_infantil!$J$3,1,0)</f>
        <v>0</v>
      </c>
      <c r="O5424" s="22"/>
    </row>
    <row r="5425" spans="1:15" x14ac:dyDescent="0.25">
      <c r="A5425" s="5" t="s">
        <v>5132</v>
      </c>
      <c r="B5425" s="6" t="s">
        <v>16</v>
      </c>
      <c r="C5425" s="9" t="str">
        <f>VLOOKUP(B5425,'De-Para_Estado_Regiao'!$B$3:$C$29,2,0)</f>
        <v>Sudeste</v>
      </c>
      <c r="D5425" s="6">
        <v>212</v>
      </c>
      <c r="E5425" s="6">
        <v>0.68</v>
      </c>
      <c r="F5425" s="6">
        <v>0.65600000000000003</v>
      </c>
      <c r="G5425" s="6">
        <v>0.57799999999999996</v>
      </c>
      <c r="H5425" s="6">
        <v>13407.53</v>
      </c>
      <c r="I5425" s="6">
        <v>2</v>
      </c>
      <c r="J5425" s="36" t="str">
        <f t="shared" si="84"/>
        <v>Médio</v>
      </c>
      <c r="K5425" s="6">
        <f>IF(OR(B5425="",D5425="",E5425="",F5425="",G5425="",H5425=""),1,0)</f>
        <v>0</v>
      </c>
      <c r="L5425" s="6">
        <f>IF(C5425&lt;Panorama_geral!$B$3,1,0)</f>
        <v>0</v>
      </c>
      <c r="M5425" s="36">
        <f>IF(D5425&gt;Educacao_infantil!$I$3,1,0)</f>
        <v>0</v>
      </c>
      <c r="N5425" s="7">
        <f>IF(I5425&lt;Educacao_infantil!$J$3,1,0)</f>
        <v>0</v>
      </c>
      <c r="O5425" s="22"/>
    </row>
    <row r="5426" spans="1:15" x14ac:dyDescent="0.25">
      <c r="A5426" s="5" t="s">
        <v>5134</v>
      </c>
      <c r="B5426" s="6" t="s">
        <v>7</v>
      </c>
      <c r="C5426" s="9" t="str">
        <f>VLOOKUP(B5426,'De-Para_Estado_Regiao'!$B$3:$C$29,2,0)</f>
        <v>Sudeste</v>
      </c>
      <c r="D5426" s="6">
        <v>169</v>
      </c>
      <c r="E5426" s="6">
        <v>0.7</v>
      </c>
      <c r="F5426" s="6">
        <v>0.67700000000000005</v>
      </c>
      <c r="G5426" s="6">
        <v>0.60399999999999998</v>
      </c>
      <c r="H5426" s="6">
        <v>16578.68</v>
      </c>
      <c r="I5426" s="6">
        <v>3</v>
      </c>
      <c r="J5426" s="36" t="str">
        <f t="shared" si="84"/>
        <v>Alto</v>
      </c>
      <c r="K5426" s="6">
        <f>IF(OR(B5426="",D5426="",E5426="",F5426="",G5426="",H5426=""),1,0)</f>
        <v>0</v>
      </c>
      <c r="L5426" s="6">
        <f>IF(C5426&lt;Panorama_geral!$B$3,1,0)</f>
        <v>0</v>
      </c>
      <c r="M5426" s="36">
        <f>IF(D5426&gt;Educacao_infantil!$I$3,1,0)</f>
        <v>0</v>
      </c>
      <c r="N5426" s="7">
        <f>IF(I5426&lt;Educacao_infantil!$J$3,1,0)</f>
        <v>0</v>
      </c>
      <c r="O5426" s="22"/>
    </row>
    <row r="5427" spans="1:15" x14ac:dyDescent="0.25">
      <c r="A5427" s="8" t="s">
        <v>5135</v>
      </c>
      <c r="B5427" s="9" t="s">
        <v>72</v>
      </c>
      <c r="C5427" s="9" t="str">
        <f>VLOOKUP(B5427,'De-Para_Estado_Regiao'!$B$3:$C$29,2,0)</f>
        <v>Nordeste</v>
      </c>
      <c r="D5427" s="9">
        <v>304</v>
      </c>
      <c r="E5427" s="9">
        <v>0.622</v>
      </c>
      <c r="F5427" s="9">
        <v>0.57999999999999996</v>
      </c>
      <c r="G5427" s="9">
        <v>0.53800000000000003</v>
      </c>
      <c r="H5427" s="9">
        <v>8474.69</v>
      </c>
      <c r="I5427" s="6">
        <v>4</v>
      </c>
      <c r="J5427" s="36" t="str">
        <f t="shared" si="84"/>
        <v>Médio</v>
      </c>
      <c r="K5427" s="6">
        <f>IF(OR(B5427="",D5427="",E5427="",F5427="",G5427="",H5427=""),1,0)</f>
        <v>0</v>
      </c>
      <c r="L5427" s="6">
        <f>IF(C5427&lt;Panorama_geral!$B$3,1,0)</f>
        <v>0</v>
      </c>
      <c r="M5427" s="36">
        <f>IF(D5427&gt;Educacao_infantil!$I$3,1,0)</f>
        <v>0</v>
      </c>
      <c r="N5427" s="7">
        <f>IF(I5427&lt;Educacao_infantil!$J$3,1,0)</f>
        <v>0</v>
      </c>
      <c r="O5427" s="22"/>
    </row>
    <row r="5428" spans="1:15" x14ac:dyDescent="0.25">
      <c r="A5428" s="8" t="s">
        <v>5137</v>
      </c>
      <c r="B5428" s="9" t="s">
        <v>16</v>
      </c>
      <c r="C5428" s="9" t="str">
        <f>VLOOKUP(B5428,'De-Para_Estado_Regiao'!$B$3:$C$29,2,0)</f>
        <v>Sudeste</v>
      </c>
      <c r="D5428" s="9">
        <v>142</v>
      </c>
      <c r="E5428" s="9">
        <v>0.72499999999999998</v>
      </c>
      <c r="F5428" s="9">
        <v>0.68700000000000006</v>
      </c>
      <c r="G5428" s="9">
        <v>0.63200000000000001</v>
      </c>
      <c r="H5428" s="9">
        <v>18025.71</v>
      </c>
      <c r="I5428" s="6">
        <v>2</v>
      </c>
      <c r="J5428" s="36" t="str">
        <f t="shared" si="84"/>
        <v>Alto</v>
      </c>
      <c r="K5428" s="6">
        <f>IF(OR(B5428="",D5428="",E5428="",F5428="",G5428="",H5428=""),1,0)</f>
        <v>0</v>
      </c>
      <c r="L5428" s="6">
        <f>IF(C5428&lt;Panorama_geral!$B$3,1,0)</f>
        <v>0</v>
      </c>
      <c r="M5428" s="36">
        <f>IF(D5428&gt;Educacao_infantil!$I$3,1,0)</f>
        <v>0</v>
      </c>
      <c r="N5428" s="7">
        <f>IF(I5428&lt;Educacao_infantil!$J$3,1,0)</f>
        <v>0</v>
      </c>
      <c r="O5428" s="22"/>
    </row>
    <row r="5429" spans="1:15" x14ac:dyDescent="0.25">
      <c r="A5429" s="5" t="s">
        <v>5138</v>
      </c>
      <c r="B5429" s="6" t="s">
        <v>111</v>
      </c>
      <c r="C5429" s="9" t="str">
        <f>VLOOKUP(B5429,'De-Para_Estado_Regiao'!$B$3:$C$29,2,0)</f>
        <v>Norte</v>
      </c>
      <c r="D5429" s="6">
        <v>263</v>
      </c>
      <c r="E5429" s="6">
        <v>0.65</v>
      </c>
      <c r="F5429" s="6">
        <v>0.59299999999999997</v>
      </c>
      <c r="G5429" s="6">
        <v>0.58799999999999997</v>
      </c>
      <c r="H5429" s="6">
        <v>15737.61</v>
      </c>
      <c r="I5429" s="6">
        <v>0</v>
      </c>
      <c r="J5429" s="36" t="str">
        <f t="shared" si="84"/>
        <v>Médio</v>
      </c>
      <c r="K5429" s="6">
        <f>IF(OR(B5429="",D5429="",E5429="",F5429="",G5429="",H5429=""),1,0)</f>
        <v>0</v>
      </c>
      <c r="L5429" s="6">
        <f>IF(C5429&lt;Panorama_geral!$B$3,1,0)</f>
        <v>0</v>
      </c>
      <c r="M5429" s="36">
        <f>IF(D5429&gt;Educacao_infantil!$I$3,1,0)</f>
        <v>0</v>
      </c>
      <c r="N5429" s="7">
        <f>IF(I5429&lt;Educacao_infantil!$J$3,1,0)</f>
        <v>1</v>
      </c>
      <c r="O5429" s="22"/>
    </row>
    <row r="5430" spans="1:15" x14ac:dyDescent="0.25">
      <c r="A5430" s="8" t="s">
        <v>552</v>
      </c>
      <c r="B5430" s="9" t="s">
        <v>82</v>
      </c>
      <c r="C5430" s="9" t="str">
        <f>VLOOKUP(B5430,'De-Para_Estado_Regiao'!$B$3:$C$29,2,0)</f>
        <v>Nordeste</v>
      </c>
      <c r="D5430" s="9">
        <v>267</v>
      </c>
      <c r="E5430" s="9">
        <v>0.60899999999999999</v>
      </c>
      <c r="F5430" s="9">
        <v>0.57799999999999996</v>
      </c>
      <c r="G5430" s="9">
        <v>0.501</v>
      </c>
      <c r="H5430" s="9">
        <v>7721.82</v>
      </c>
      <c r="I5430" s="6">
        <v>6</v>
      </c>
      <c r="J5430" s="36" t="str">
        <f t="shared" si="84"/>
        <v>Médio</v>
      </c>
      <c r="K5430" s="6">
        <f>IF(OR(B5430="",D5430="",E5430="",F5430="",G5430="",H5430=""),1,0)</f>
        <v>0</v>
      </c>
      <c r="L5430" s="6">
        <f>IF(C5430&lt;Panorama_geral!$B$3,1,0)</f>
        <v>0</v>
      </c>
      <c r="M5430" s="36">
        <f>IF(D5430&gt;Educacao_infantil!$I$3,1,0)</f>
        <v>0</v>
      </c>
      <c r="N5430" s="7">
        <f>IF(I5430&lt;Educacao_infantil!$J$3,1,0)</f>
        <v>0</v>
      </c>
      <c r="O5430" s="22"/>
    </row>
    <row r="5431" spans="1:15" x14ac:dyDescent="0.25">
      <c r="A5431" s="8" t="s">
        <v>5140</v>
      </c>
      <c r="B5431" s="9" t="s">
        <v>16</v>
      </c>
      <c r="C5431" s="9" t="str">
        <f>VLOOKUP(B5431,'De-Para_Estado_Regiao'!$B$3:$C$29,2,0)</f>
        <v>Sudeste</v>
      </c>
      <c r="D5431" s="9">
        <v>119</v>
      </c>
      <c r="E5431" s="9">
        <v>0.68</v>
      </c>
      <c r="F5431" s="9">
        <v>0.65500000000000003</v>
      </c>
      <c r="G5431" s="9">
        <v>0.58199999999999996</v>
      </c>
      <c r="H5431" s="9">
        <v>12108.16</v>
      </c>
      <c r="I5431" s="6">
        <v>3</v>
      </c>
      <c r="J5431" s="36" t="str">
        <f t="shared" si="84"/>
        <v>Médio</v>
      </c>
      <c r="K5431" s="6">
        <f>IF(OR(B5431="",D5431="",E5431="",F5431="",G5431="",H5431=""),1,0)</f>
        <v>0</v>
      </c>
      <c r="L5431" s="6">
        <f>IF(C5431&lt;Panorama_geral!$B$3,1,0)</f>
        <v>0</v>
      </c>
      <c r="M5431" s="36">
        <f>IF(D5431&gt;Educacao_infantil!$I$3,1,0)</f>
        <v>0</v>
      </c>
      <c r="N5431" s="7">
        <f>IF(I5431&lt;Educacao_infantil!$J$3,1,0)</f>
        <v>0</v>
      </c>
      <c r="O5431" s="22"/>
    </row>
    <row r="5432" spans="1:15" x14ac:dyDescent="0.25">
      <c r="A5432" s="5" t="s">
        <v>5141</v>
      </c>
      <c r="B5432" s="6" t="s">
        <v>22</v>
      </c>
      <c r="C5432" s="9" t="str">
        <f>VLOOKUP(B5432,'De-Para_Estado_Regiao'!$B$3:$C$29,2,0)</f>
        <v>Sul</v>
      </c>
      <c r="D5432" s="6">
        <v>134</v>
      </c>
      <c r="E5432" s="6">
        <v>0.71</v>
      </c>
      <c r="F5432" s="6">
        <v>0.67900000000000005</v>
      </c>
      <c r="G5432" s="6">
        <v>0.63100000000000001</v>
      </c>
      <c r="H5432" s="6">
        <v>17712.27</v>
      </c>
      <c r="I5432" s="6">
        <v>2</v>
      </c>
      <c r="J5432" s="36" t="str">
        <f t="shared" si="84"/>
        <v>Alto</v>
      </c>
      <c r="K5432" s="6">
        <f>IF(OR(B5432="",D5432="",E5432="",F5432="",G5432="",H5432=""),1,0)</f>
        <v>0</v>
      </c>
      <c r="L5432" s="6">
        <f>IF(C5432&lt;Panorama_geral!$B$3,1,0)</f>
        <v>0</v>
      </c>
      <c r="M5432" s="36">
        <f>IF(D5432&gt;Educacao_infantil!$I$3,1,0)</f>
        <v>0</v>
      </c>
      <c r="N5432" s="7">
        <f>IF(I5432&lt;Educacao_infantil!$J$3,1,0)</f>
        <v>0</v>
      </c>
      <c r="O5432" s="22"/>
    </row>
    <row r="5433" spans="1:15" x14ac:dyDescent="0.25">
      <c r="A5433" s="8" t="s">
        <v>5142</v>
      </c>
      <c r="B5433" s="9" t="s">
        <v>7</v>
      </c>
      <c r="C5433" s="9" t="str">
        <f>VLOOKUP(B5433,'De-Para_Estado_Regiao'!$B$3:$C$29,2,0)</f>
        <v>Sudeste</v>
      </c>
      <c r="D5433" s="9">
        <v>120</v>
      </c>
      <c r="E5433" s="9">
        <v>0.74</v>
      </c>
      <c r="F5433" s="9">
        <v>0.70499999999999996</v>
      </c>
      <c r="G5433" s="9">
        <v>0.67500000000000004</v>
      </c>
      <c r="H5433" s="9">
        <v>19178.36</v>
      </c>
      <c r="I5433" s="6">
        <v>0</v>
      </c>
      <c r="J5433" s="36" t="str">
        <f t="shared" si="84"/>
        <v>Alto</v>
      </c>
      <c r="K5433" s="6">
        <f>IF(OR(B5433="",D5433="",E5433="",F5433="",G5433="",H5433=""),1,0)</f>
        <v>0</v>
      </c>
      <c r="L5433" s="6">
        <f>IF(C5433&lt;Panorama_geral!$B$3,1,0)</f>
        <v>0</v>
      </c>
      <c r="M5433" s="36">
        <f>IF(D5433&gt;Educacao_infantil!$I$3,1,0)</f>
        <v>0</v>
      </c>
      <c r="N5433" s="7">
        <f>IF(I5433&lt;Educacao_infantil!$J$3,1,0)</f>
        <v>1</v>
      </c>
      <c r="O5433" s="22"/>
    </row>
    <row r="5434" spans="1:15" x14ac:dyDescent="0.25">
      <c r="A5434" s="8" t="s">
        <v>5144</v>
      </c>
      <c r="B5434" s="9" t="s">
        <v>87</v>
      </c>
      <c r="C5434" s="9" t="str">
        <f>VLOOKUP(B5434,'De-Para_Estado_Regiao'!$B$3:$C$29,2,0)</f>
        <v>Nordeste</v>
      </c>
      <c r="D5434" s="9">
        <v>323</v>
      </c>
      <c r="E5434" s="9">
        <v>0.61499999999999999</v>
      </c>
      <c r="F5434" s="9">
        <v>0.59199999999999997</v>
      </c>
      <c r="G5434" s="9">
        <v>0.52700000000000002</v>
      </c>
      <c r="H5434" s="9">
        <v>9349.92</v>
      </c>
      <c r="I5434" s="6">
        <v>0</v>
      </c>
      <c r="J5434" s="36" t="str">
        <f t="shared" si="84"/>
        <v>Médio</v>
      </c>
      <c r="K5434" s="6">
        <f>IF(OR(B5434="",D5434="",E5434="",F5434="",G5434="",H5434=""),1,0)</f>
        <v>0</v>
      </c>
      <c r="L5434" s="6">
        <f>IF(C5434&lt;Panorama_geral!$B$3,1,0)</f>
        <v>0</v>
      </c>
      <c r="M5434" s="36">
        <f>IF(D5434&gt;Educacao_infantil!$I$3,1,0)</f>
        <v>0</v>
      </c>
      <c r="N5434" s="7">
        <f>IF(I5434&lt;Educacao_infantil!$J$3,1,0)</f>
        <v>1</v>
      </c>
      <c r="O5434" s="22"/>
    </row>
    <row r="5435" spans="1:15" x14ac:dyDescent="0.25">
      <c r="A5435" s="5" t="s">
        <v>5145</v>
      </c>
      <c r="B5435" s="6" t="s">
        <v>87</v>
      </c>
      <c r="C5435" s="9" t="str">
        <f>VLOOKUP(B5435,'De-Para_Estado_Regiao'!$B$3:$C$29,2,0)</f>
        <v>Nordeste</v>
      </c>
      <c r="D5435" s="6">
        <v>196</v>
      </c>
      <c r="E5435" s="6">
        <v>0.59899999999999998</v>
      </c>
      <c r="F5435" s="6">
        <v>0.50600000000000001</v>
      </c>
      <c r="G5435" s="6">
        <v>0.57199999999999995</v>
      </c>
      <c r="H5435" s="6">
        <v>5063.41</v>
      </c>
      <c r="I5435" s="6">
        <v>1</v>
      </c>
      <c r="J5435" s="36" t="str">
        <f t="shared" si="84"/>
        <v>Médio</v>
      </c>
      <c r="K5435" s="6">
        <f>IF(OR(B5435="",D5435="",E5435="",F5435="",G5435="",H5435=""),1,0)</f>
        <v>0</v>
      </c>
      <c r="L5435" s="6">
        <f>IF(C5435&lt;Panorama_geral!$B$3,1,0)</f>
        <v>0</v>
      </c>
      <c r="M5435" s="36">
        <f>IF(D5435&gt;Educacao_infantil!$I$3,1,0)</f>
        <v>0</v>
      </c>
      <c r="N5435" s="7">
        <f>IF(I5435&lt;Educacao_infantil!$J$3,1,0)</f>
        <v>1</v>
      </c>
      <c r="O5435" s="22"/>
    </row>
    <row r="5436" spans="1:15" x14ac:dyDescent="0.25">
      <c r="A5436" s="8" t="s">
        <v>5146</v>
      </c>
      <c r="B5436" s="9" t="s">
        <v>72</v>
      </c>
      <c r="C5436" s="9" t="str">
        <f>VLOOKUP(B5436,'De-Para_Estado_Regiao'!$B$3:$C$29,2,0)</f>
        <v>Nordeste</v>
      </c>
      <c r="D5436" s="9">
        <v>323</v>
      </c>
      <c r="E5436" s="9">
        <v>0.626</v>
      </c>
      <c r="F5436" s="9">
        <v>0.55400000000000005</v>
      </c>
      <c r="G5436" s="9">
        <v>0.58399999999999996</v>
      </c>
      <c r="H5436" s="9">
        <v>6358.78</v>
      </c>
      <c r="I5436" s="6">
        <v>22</v>
      </c>
      <c r="J5436" s="36" t="str">
        <f t="shared" si="84"/>
        <v>Médio</v>
      </c>
      <c r="K5436" s="6">
        <f>IF(OR(B5436="",D5436="",E5436="",F5436="",G5436="",H5436=""),1,0)</f>
        <v>0</v>
      </c>
      <c r="L5436" s="6">
        <f>IF(C5436&lt;Panorama_geral!$B$3,1,0)</f>
        <v>0</v>
      </c>
      <c r="M5436" s="36">
        <f>IF(D5436&gt;Educacao_infantil!$I$3,1,0)</f>
        <v>0</v>
      </c>
      <c r="N5436" s="7">
        <f>IF(I5436&lt;Educacao_infantil!$J$3,1,0)</f>
        <v>0</v>
      </c>
      <c r="O5436" s="22"/>
    </row>
    <row r="5437" spans="1:15" x14ac:dyDescent="0.25">
      <c r="A5437" s="5" t="s">
        <v>5147</v>
      </c>
      <c r="B5437" s="6" t="s">
        <v>59</v>
      </c>
      <c r="C5437" s="9" t="str">
        <f>VLOOKUP(B5437,'De-Para_Estado_Regiao'!$B$3:$C$29,2,0)</f>
        <v>Sul</v>
      </c>
      <c r="D5437" s="6">
        <v>26</v>
      </c>
      <c r="E5437" s="6">
        <v>0.7</v>
      </c>
      <c r="F5437" s="6">
        <v>0.68</v>
      </c>
      <c r="G5437" s="6">
        <v>0.61599999999999999</v>
      </c>
      <c r="H5437" s="6">
        <v>24136.93</v>
      </c>
      <c r="I5437" s="6">
        <v>1</v>
      </c>
      <c r="J5437" s="36" t="str">
        <f t="shared" si="84"/>
        <v>Alto</v>
      </c>
      <c r="K5437" s="6">
        <f>IF(OR(B5437="",D5437="",E5437="",F5437="",G5437="",H5437=""),1,0)</f>
        <v>0</v>
      </c>
      <c r="L5437" s="6">
        <f>IF(C5437&lt;Panorama_geral!$B$3,1,0)</f>
        <v>0</v>
      </c>
      <c r="M5437" s="36">
        <f>IF(D5437&gt;Educacao_infantil!$I$3,1,0)</f>
        <v>0</v>
      </c>
      <c r="N5437" s="7">
        <f>IF(I5437&lt;Educacao_infantil!$J$3,1,0)</f>
        <v>1</v>
      </c>
      <c r="O5437" s="22"/>
    </row>
    <row r="5438" spans="1:15" x14ac:dyDescent="0.25">
      <c r="A5438" s="8" t="s">
        <v>5148</v>
      </c>
      <c r="B5438" s="9" t="s">
        <v>59</v>
      </c>
      <c r="C5438" s="9" t="str">
        <f>VLOOKUP(B5438,'De-Para_Estado_Regiao'!$B$3:$C$29,2,0)</f>
        <v>Sul</v>
      </c>
      <c r="D5438" s="9">
        <v>56</v>
      </c>
      <c r="E5438" s="9">
        <v>0.64700000000000002</v>
      </c>
      <c r="F5438" s="9">
        <v>0.64200000000000002</v>
      </c>
      <c r="G5438" s="9">
        <v>0.54900000000000004</v>
      </c>
      <c r="H5438" s="9">
        <v>20560.29</v>
      </c>
      <c r="I5438" s="6">
        <v>5</v>
      </c>
      <c r="J5438" s="36" t="str">
        <f t="shared" si="84"/>
        <v>Médio</v>
      </c>
      <c r="K5438" s="6">
        <f>IF(OR(B5438="",D5438="",E5438="",F5438="",G5438="",H5438=""),1,0)</f>
        <v>0</v>
      </c>
      <c r="L5438" s="6">
        <f>IF(C5438&lt;Panorama_geral!$B$3,1,0)</f>
        <v>0</v>
      </c>
      <c r="M5438" s="36">
        <f>IF(D5438&gt;Educacao_infantil!$I$3,1,0)</f>
        <v>0</v>
      </c>
      <c r="N5438" s="7">
        <f>IF(I5438&lt;Educacao_infantil!$J$3,1,0)</f>
        <v>0</v>
      </c>
      <c r="O5438" s="22"/>
    </row>
    <row r="5439" spans="1:15" x14ac:dyDescent="0.25">
      <c r="A5439" s="5" t="s">
        <v>5151</v>
      </c>
      <c r="B5439" s="6" t="s">
        <v>31</v>
      </c>
      <c r="C5439" s="9" t="str">
        <f>VLOOKUP(B5439,'De-Para_Estado_Regiao'!$B$3:$C$29,2,0)</f>
        <v>Nordeste</v>
      </c>
      <c r="D5439" s="6">
        <v>400</v>
      </c>
      <c r="E5439" s="6">
        <v>0.63300000000000001</v>
      </c>
      <c r="F5439" s="6">
        <v>0.58499999999999996</v>
      </c>
      <c r="G5439" s="6">
        <v>0.59799999999999998</v>
      </c>
      <c r="H5439" s="6">
        <v>6386.3</v>
      </c>
      <c r="I5439" s="6">
        <v>11</v>
      </c>
      <c r="J5439" s="36" t="str">
        <f t="shared" si="84"/>
        <v>Médio</v>
      </c>
      <c r="K5439" s="6">
        <f>IF(OR(B5439="",D5439="",E5439="",F5439="",G5439="",H5439=""),1,0)</f>
        <v>0</v>
      </c>
      <c r="L5439" s="6">
        <f>IF(C5439&lt;Panorama_geral!$B$3,1,0)</f>
        <v>0</v>
      </c>
      <c r="M5439" s="36">
        <f>IF(D5439&gt;Educacao_infantil!$I$3,1,0)</f>
        <v>0</v>
      </c>
      <c r="N5439" s="7">
        <f>IF(I5439&lt;Educacao_infantil!$J$3,1,0)</f>
        <v>0</v>
      </c>
      <c r="O5439" s="22"/>
    </row>
    <row r="5440" spans="1:15" x14ac:dyDescent="0.25">
      <c r="A5440" s="5" t="s">
        <v>5153</v>
      </c>
      <c r="B5440" s="6" t="s">
        <v>14</v>
      </c>
      <c r="C5440" s="9" t="str">
        <f>VLOOKUP(B5440,'De-Para_Estado_Regiao'!$B$3:$C$29,2,0)</f>
        <v>Sul</v>
      </c>
      <c r="D5440" s="6">
        <v>21</v>
      </c>
      <c r="E5440" s="6">
        <v>0.76400000000000001</v>
      </c>
      <c r="F5440" s="6">
        <v>0.78700000000000003</v>
      </c>
      <c r="G5440" s="6">
        <v>0.66500000000000004</v>
      </c>
      <c r="H5440" s="6">
        <v>31598.84</v>
      </c>
      <c r="I5440" s="6">
        <v>0</v>
      </c>
      <c r="J5440" s="36" t="str">
        <f t="shared" si="84"/>
        <v>Alto</v>
      </c>
      <c r="K5440" s="6">
        <f>IF(OR(B5440="",D5440="",E5440="",F5440="",G5440="",H5440=""),1,0)</f>
        <v>0</v>
      </c>
      <c r="L5440" s="6">
        <f>IF(C5440&lt;Panorama_geral!$B$3,1,0)</f>
        <v>0</v>
      </c>
      <c r="M5440" s="36">
        <f>IF(D5440&gt;Educacao_infantil!$I$3,1,0)</f>
        <v>0</v>
      </c>
      <c r="N5440" s="7">
        <f>IF(I5440&lt;Educacao_infantil!$J$3,1,0)</f>
        <v>1</v>
      </c>
      <c r="O5440" s="22"/>
    </row>
    <row r="5441" spans="1:15" x14ac:dyDescent="0.25">
      <c r="A5441" s="8" t="s">
        <v>5154</v>
      </c>
      <c r="B5441" s="9" t="s">
        <v>87</v>
      </c>
      <c r="C5441" s="9" t="str">
        <f>VLOOKUP(B5441,'De-Para_Estado_Regiao'!$B$3:$C$29,2,0)</f>
        <v>Nordeste</v>
      </c>
      <c r="D5441" s="9">
        <v>529</v>
      </c>
      <c r="E5441" s="9">
        <v>0.60399999999999998</v>
      </c>
      <c r="F5441" s="9">
        <v>0.53700000000000003</v>
      </c>
      <c r="G5441" s="9">
        <v>0.54600000000000004</v>
      </c>
      <c r="H5441" s="9">
        <v>5946.04</v>
      </c>
      <c r="I5441" s="6">
        <v>1</v>
      </c>
      <c r="J5441" s="36" t="str">
        <f t="shared" si="84"/>
        <v>Médio</v>
      </c>
      <c r="K5441" s="6">
        <f>IF(OR(B5441="",D5441="",E5441="",F5441="",G5441="",H5441=""),1,0)</f>
        <v>0</v>
      </c>
      <c r="L5441" s="6">
        <f>IF(C5441&lt;Panorama_geral!$B$3,1,0)</f>
        <v>0</v>
      </c>
      <c r="M5441" s="36">
        <f>IF(D5441&gt;Educacao_infantil!$I$3,1,0)</f>
        <v>0</v>
      </c>
      <c r="N5441" s="7">
        <f>IF(I5441&lt;Educacao_infantil!$J$3,1,0)</f>
        <v>1</v>
      </c>
      <c r="O5441" s="22"/>
    </row>
    <row r="5442" spans="1:15" x14ac:dyDescent="0.25">
      <c r="A5442" s="5" t="s">
        <v>5155</v>
      </c>
      <c r="B5442" s="6" t="s">
        <v>14</v>
      </c>
      <c r="C5442" s="9" t="str">
        <f>VLOOKUP(B5442,'De-Para_Estado_Regiao'!$B$3:$C$29,2,0)</f>
        <v>Sul</v>
      </c>
      <c r="D5442" s="6">
        <v>19</v>
      </c>
      <c r="E5442" s="6">
        <v>0.68</v>
      </c>
      <c r="F5442" s="6">
        <v>0.68200000000000005</v>
      </c>
      <c r="G5442" s="6">
        <v>0.57699999999999996</v>
      </c>
      <c r="H5442" s="6">
        <v>32300.18</v>
      </c>
      <c r="I5442" s="6">
        <v>1</v>
      </c>
      <c r="J5442" s="36" t="str">
        <f t="shared" si="84"/>
        <v>Médio</v>
      </c>
      <c r="K5442" s="6">
        <f>IF(OR(B5442="",D5442="",E5442="",F5442="",G5442="",H5442=""),1,0)</f>
        <v>0</v>
      </c>
      <c r="L5442" s="6">
        <f>IF(C5442&lt;Panorama_geral!$B$3,1,0)</f>
        <v>0</v>
      </c>
      <c r="M5442" s="36">
        <f>IF(D5442&gt;Educacao_infantil!$I$3,1,0)</f>
        <v>0</v>
      </c>
      <c r="N5442" s="7">
        <f>IF(I5442&lt;Educacao_infantil!$J$3,1,0)</f>
        <v>1</v>
      </c>
      <c r="O5442" s="22"/>
    </row>
    <row r="5443" spans="1:15" x14ac:dyDescent="0.25">
      <c r="A5443" s="8" t="s">
        <v>5156</v>
      </c>
      <c r="B5443" s="9" t="s">
        <v>16</v>
      </c>
      <c r="C5443" s="9" t="str">
        <f>VLOOKUP(B5443,'De-Para_Estado_Regiao'!$B$3:$C$29,2,0)</f>
        <v>Sudeste</v>
      </c>
      <c r="D5443" s="9">
        <v>180</v>
      </c>
      <c r="E5443" s="9">
        <v>0.66</v>
      </c>
      <c r="F5443" s="9">
        <v>0.622</v>
      </c>
      <c r="G5443" s="9">
        <v>0.55700000000000005</v>
      </c>
      <c r="H5443" s="9">
        <v>13605.42</v>
      </c>
      <c r="I5443" s="6">
        <v>4</v>
      </c>
      <c r="J5443" s="36" t="str">
        <f t="shared" si="84"/>
        <v>Médio</v>
      </c>
      <c r="K5443" s="6">
        <f>IF(OR(B5443="",D5443="",E5443="",F5443="",G5443="",H5443=""),1,0)</f>
        <v>0</v>
      </c>
      <c r="L5443" s="6">
        <f>IF(C5443&lt;Panorama_geral!$B$3,1,0)</f>
        <v>0</v>
      </c>
      <c r="M5443" s="36">
        <f>IF(D5443&gt;Educacao_infantil!$I$3,1,0)</f>
        <v>0</v>
      </c>
      <c r="N5443" s="7">
        <f>IF(I5443&lt;Educacao_infantil!$J$3,1,0)</f>
        <v>0</v>
      </c>
      <c r="O5443" s="22"/>
    </row>
    <row r="5444" spans="1:15" x14ac:dyDescent="0.25">
      <c r="A5444" s="8" t="s">
        <v>5158</v>
      </c>
      <c r="B5444" s="9" t="s">
        <v>118</v>
      </c>
      <c r="C5444" s="9" t="str">
        <f>VLOOKUP(B5444,'De-Para_Estado_Regiao'!$B$3:$C$29,2,0)</f>
        <v>Nordeste</v>
      </c>
      <c r="D5444" s="9">
        <v>373</v>
      </c>
      <c r="E5444" s="9">
        <v>0.63</v>
      </c>
      <c r="F5444" s="9">
        <v>0.56000000000000005</v>
      </c>
      <c r="G5444" s="9">
        <v>0.58299999999999996</v>
      </c>
      <c r="H5444" s="9">
        <v>7101.25</v>
      </c>
      <c r="I5444" s="6">
        <v>0</v>
      </c>
      <c r="J5444" s="36" t="str">
        <f t="shared" si="84"/>
        <v>Médio</v>
      </c>
      <c r="K5444" s="6">
        <f>IF(OR(B5444="",D5444="",E5444="",F5444="",G5444="",H5444=""),1,0)</f>
        <v>0</v>
      </c>
      <c r="L5444" s="6">
        <f>IF(C5444&lt;Panorama_geral!$B$3,1,0)</f>
        <v>0</v>
      </c>
      <c r="M5444" s="36">
        <f>IF(D5444&gt;Educacao_infantil!$I$3,1,0)</f>
        <v>0</v>
      </c>
      <c r="N5444" s="7">
        <f>IF(I5444&lt;Educacao_infantil!$J$3,1,0)</f>
        <v>1</v>
      </c>
      <c r="O5444" s="22"/>
    </row>
    <row r="5445" spans="1:15" x14ac:dyDescent="0.25">
      <c r="A5445" s="5" t="s">
        <v>5159</v>
      </c>
      <c r="B5445" s="6" t="s">
        <v>16</v>
      </c>
      <c r="C5445" s="9" t="str">
        <f>VLOOKUP(B5445,'De-Para_Estado_Regiao'!$B$3:$C$29,2,0)</f>
        <v>Sudeste</v>
      </c>
      <c r="D5445" s="6">
        <v>195</v>
      </c>
      <c r="E5445" s="6">
        <v>0.65</v>
      </c>
      <c r="F5445" s="6">
        <v>0.65200000000000002</v>
      </c>
      <c r="G5445" s="6">
        <v>0.51200000000000001</v>
      </c>
      <c r="H5445" s="6">
        <v>11841.79</v>
      </c>
      <c r="I5445" s="6">
        <v>2</v>
      </c>
      <c r="J5445" s="36" t="str">
        <f t="shared" si="84"/>
        <v>Médio</v>
      </c>
      <c r="K5445" s="6">
        <f>IF(OR(B5445="",D5445="",E5445="",F5445="",G5445="",H5445=""),1,0)</f>
        <v>0</v>
      </c>
      <c r="L5445" s="6">
        <f>IF(C5445&lt;Panorama_geral!$B$3,1,0)</f>
        <v>0</v>
      </c>
      <c r="M5445" s="36">
        <f>IF(D5445&gt;Educacao_infantil!$I$3,1,0)</f>
        <v>0</v>
      </c>
      <c r="N5445" s="7">
        <f>IF(I5445&lt;Educacao_infantil!$J$3,1,0)</f>
        <v>0</v>
      </c>
      <c r="O5445" s="22"/>
    </row>
    <row r="5446" spans="1:15" x14ac:dyDescent="0.25">
      <c r="A5446" s="5" t="s">
        <v>5161</v>
      </c>
      <c r="B5446" s="6" t="s">
        <v>82</v>
      </c>
      <c r="C5446" s="9" t="str">
        <f>VLOOKUP(B5446,'De-Para_Estado_Regiao'!$B$3:$C$29,2,0)</f>
        <v>Nordeste</v>
      </c>
      <c r="D5446" s="6">
        <v>348</v>
      </c>
      <c r="E5446" s="6">
        <v>0.64</v>
      </c>
      <c r="F5446" s="6">
        <v>0.61699999999999999</v>
      </c>
      <c r="G5446" s="6">
        <v>0.55800000000000005</v>
      </c>
      <c r="H5446" s="6">
        <v>8683.59</v>
      </c>
      <c r="I5446" s="6">
        <v>12</v>
      </c>
      <c r="J5446" s="36" t="str">
        <f t="shared" ref="J5446:J5509" si="85">IF(E5446&lt;0.55,"Baixo", IF(E5446&lt;0.7,"Médio", IF(E5446&lt;0.8,"Alto","Muito Alto")))</f>
        <v>Médio</v>
      </c>
      <c r="K5446" s="6">
        <f>IF(OR(B5446="",D5446="",E5446="",F5446="",G5446="",H5446=""),1,0)</f>
        <v>0</v>
      </c>
      <c r="L5446" s="6">
        <f>IF(C5446&lt;Panorama_geral!$B$3,1,0)</f>
        <v>0</v>
      </c>
      <c r="M5446" s="36">
        <f>IF(D5446&gt;Educacao_infantil!$I$3,1,0)</f>
        <v>0</v>
      </c>
      <c r="N5446" s="7">
        <f>IF(I5446&lt;Educacao_infantil!$J$3,1,0)</f>
        <v>0</v>
      </c>
      <c r="O5446" s="22"/>
    </row>
    <row r="5447" spans="1:15" x14ac:dyDescent="0.25">
      <c r="A5447" s="5" t="s">
        <v>3393</v>
      </c>
      <c r="B5447" s="6" t="s">
        <v>59</v>
      </c>
      <c r="C5447" s="9" t="str">
        <f>VLOOKUP(B5447,'De-Para_Estado_Regiao'!$B$3:$C$29,2,0)</f>
        <v>Sul</v>
      </c>
      <c r="D5447" s="6">
        <v>79</v>
      </c>
      <c r="E5447" s="6">
        <v>0.65400000000000003</v>
      </c>
      <c r="F5447" s="6">
        <v>0.63900000000000001</v>
      </c>
      <c r="G5447" s="6">
        <v>0.55100000000000005</v>
      </c>
      <c r="H5447" s="6">
        <v>17329</v>
      </c>
      <c r="I5447" s="6">
        <v>1</v>
      </c>
      <c r="J5447" s="36" t="str">
        <f t="shared" si="85"/>
        <v>Médio</v>
      </c>
      <c r="K5447" s="6">
        <f>IF(OR(B5447="",D5447="",E5447="",F5447="",G5447="",H5447=""),1,0)</f>
        <v>0</v>
      </c>
      <c r="L5447" s="6">
        <f>IF(C5447&lt;Panorama_geral!$B$3,1,0)</f>
        <v>0</v>
      </c>
      <c r="M5447" s="36">
        <f>IF(D5447&gt;Educacao_infantil!$I$3,1,0)</f>
        <v>0</v>
      </c>
      <c r="N5447" s="7">
        <f>IF(I5447&lt;Educacao_infantil!$J$3,1,0)</f>
        <v>1</v>
      </c>
      <c r="O5447" s="22"/>
    </row>
    <row r="5448" spans="1:15" x14ac:dyDescent="0.25">
      <c r="A5448" s="5" t="s">
        <v>4009</v>
      </c>
      <c r="B5448" s="6" t="s">
        <v>111</v>
      </c>
      <c r="C5448" s="9" t="str">
        <f>VLOOKUP(B5448,'De-Para_Estado_Regiao'!$B$3:$C$29,2,0)</f>
        <v>Norte</v>
      </c>
      <c r="D5448" s="6">
        <v>259</v>
      </c>
      <c r="E5448" s="6">
        <v>0.60399999999999998</v>
      </c>
      <c r="F5448" s="6">
        <v>0.61699999999999999</v>
      </c>
      <c r="G5448" s="6">
        <v>0.47299999999999998</v>
      </c>
      <c r="H5448" s="6">
        <v>11980.53</v>
      </c>
      <c r="I5448" s="6">
        <v>0</v>
      </c>
      <c r="J5448" s="36" t="str">
        <f t="shared" si="85"/>
        <v>Médio</v>
      </c>
      <c r="K5448" s="6">
        <f>IF(OR(B5448="",D5448="",E5448="",F5448="",G5448="",H5448=""),1,0)</f>
        <v>0</v>
      </c>
      <c r="L5448" s="6">
        <f>IF(C5448&lt;Panorama_geral!$B$3,1,0)</f>
        <v>0</v>
      </c>
      <c r="M5448" s="36">
        <f>IF(D5448&gt;Educacao_infantil!$I$3,1,0)</f>
        <v>0</v>
      </c>
      <c r="N5448" s="7">
        <f>IF(I5448&lt;Educacao_infantil!$J$3,1,0)</f>
        <v>1</v>
      </c>
      <c r="O5448" s="22"/>
    </row>
    <row r="5449" spans="1:15" x14ac:dyDescent="0.25">
      <c r="A5449" s="8" t="s">
        <v>5164</v>
      </c>
      <c r="B5449" s="9" t="s">
        <v>72</v>
      </c>
      <c r="C5449" s="9" t="str">
        <f>VLOOKUP(B5449,'De-Para_Estado_Regiao'!$B$3:$C$29,2,0)</f>
        <v>Nordeste</v>
      </c>
      <c r="D5449" s="9">
        <v>288</v>
      </c>
      <c r="E5449" s="9">
        <v>0.61099999999999999</v>
      </c>
      <c r="F5449" s="9">
        <v>0.58799999999999997</v>
      </c>
      <c r="G5449" s="9">
        <v>0.49299999999999999</v>
      </c>
      <c r="H5449" s="9">
        <v>7960.68</v>
      </c>
      <c r="I5449" s="6">
        <v>3</v>
      </c>
      <c r="J5449" s="36" t="str">
        <f t="shared" si="85"/>
        <v>Médio</v>
      </c>
      <c r="K5449" s="6">
        <f>IF(OR(B5449="",D5449="",E5449="",F5449="",G5449="",H5449=""),1,0)</f>
        <v>0</v>
      </c>
      <c r="L5449" s="6">
        <f>IF(C5449&lt;Panorama_geral!$B$3,1,0)</f>
        <v>0</v>
      </c>
      <c r="M5449" s="36">
        <f>IF(D5449&gt;Educacao_infantil!$I$3,1,0)</f>
        <v>0</v>
      </c>
      <c r="N5449" s="7">
        <f>IF(I5449&lt;Educacao_infantil!$J$3,1,0)</f>
        <v>0</v>
      </c>
      <c r="O5449" s="22"/>
    </row>
    <row r="5450" spans="1:15" x14ac:dyDescent="0.25">
      <c r="A5450" s="5" t="s">
        <v>5165</v>
      </c>
      <c r="B5450" s="6" t="s">
        <v>16</v>
      </c>
      <c r="C5450" s="9" t="str">
        <f>VLOOKUP(B5450,'De-Para_Estado_Regiao'!$B$3:$C$29,2,0)</f>
        <v>Sudeste</v>
      </c>
      <c r="D5450" s="6">
        <v>117</v>
      </c>
      <c r="E5450" s="6">
        <v>0.66</v>
      </c>
      <c r="F5450" s="6">
        <v>0.67500000000000004</v>
      </c>
      <c r="G5450" s="6">
        <v>0.50700000000000001</v>
      </c>
      <c r="H5450" s="6">
        <v>13555.6</v>
      </c>
      <c r="I5450" s="6">
        <v>2</v>
      </c>
      <c r="J5450" s="36" t="str">
        <f t="shared" si="85"/>
        <v>Médio</v>
      </c>
      <c r="K5450" s="6">
        <f>IF(OR(B5450="",D5450="",E5450="",F5450="",G5450="",H5450=""),1,0)</f>
        <v>0</v>
      </c>
      <c r="L5450" s="6">
        <f>IF(C5450&lt;Panorama_geral!$B$3,1,0)</f>
        <v>0</v>
      </c>
      <c r="M5450" s="36">
        <f>IF(D5450&gt;Educacao_infantil!$I$3,1,0)</f>
        <v>0</v>
      </c>
      <c r="N5450" s="7">
        <f>IF(I5450&lt;Educacao_infantil!$J$3,1,0)</f>
        <v>0</v>
      </c>
      <c r="O5450" s="22"/>
    </row>
    <row r="5451" spans="1:15" x14ac:dyDescent="0.25">
      <c r="A5451" s="8" t="s">
        <v>5166</v>
      </c>
      <c r="B5451" s="9" t="s">
        <v>14</v>
      </c>
      <c r="C5451" s="9" t="str">
        <f>VLOOKUP(B5451,'De-Para_Estado_Regiao'!$B$3:$C$29,2,0)</f>
        <v>Sul</v>
      </c>
      <c r="D5451" s="9">
        <v>21</v>
      </c>
      <c r="E5451" s="9">
        <v>0.68</v>
      </c>
      <c r="F5451" s="9">
        <v>0.68</v>
      </c>
      <c r="G5451" s="9">
        <v>0.56899999999999995</v>
      </c>
      <c r="H5451" s="9">
        <v>22232.33</v>
      </c>
      <c r="I5451" s="6">
        <v>2</v>
      </c>
      <c r="J5451" s="36" t="str">
        <f t="shared" si="85"/>
        <v>Médio</v>
      </c>
      <c r="K5451" s="6">
        <f>IF(OR(B5451="",D5451="",E5451="",F5451="",G5451="",H5451=""),1,0)</f>
        <v>0</v>
      </c>
      <c r="L5451" s="6">
        <f>IF(C5451&lt;Panorama_geral!$B$3,1,0)</f>
        <v>0</v>
      </c>
      <c r="M5451" s="36">
        <f>IF(D5451&gt;Educacao_infantil!$I$3,1,0)</f>
        <v>0</v>
      </c>
      <c r="N5451" s="7">
        <f>IF(I5451&lt;Educacao_infantil!$J$3,1,0)</f>
        <v>0</v>
      </c>
      <c r="O5451" s="22"/>
    </row>
    <row r="5452" spans="1:15" x14ac:dyDescent="0.25">
      <c r="A5452" s="5" t="s">
        <v>5167</v>
      </c>
      <c r="B5452" s="6" t="s">
        <v>59</v>
      </c>
      <c r="C5452" s="9" t="str">
        <f>VLOOKUP(B5452,'De-Para_Estado_Regiao'!$B$3:$C$29,2,0)</f>
        <v>Sul</v>
      </c>
      <c r="D5452" s="6">
        <v>72</v>
      </c>
      <c r="E5452" s="6">
        <v>0.70599999999999996</v>
      </c>
      <c r="F5452" s="6">
        <v>0.70099999999999996</v>
      </c>
      <c r="G5452" s="6">
        <v>0.61099999999999999</v>
      </c>
      <c r="H5452" s="6">
        <v>22888.080000000002</v>
      </c>
      <c r="I5452" s="6">
        <v>5</v>
      </c>
      <c r="J5452" s="36" t="str">
        <f t="shared" si="85"/>
        <v>Alto</v>
      </c>
      <c r="K5452" s="6">
        <f>IF(OR(B5452="",D5452="",E5452="",F5452="",G5452="",H5452=""),1,0)</f>
        <v>0</v>
      </c>
      <c r="L5452" s="6">
        <f>IF(C5452&lt;Panorama_geral!$B$3,1,0)</f>
        <v>0</v>
      </c>
      <c r="M5452" s="36">
        <f>IF(D5452&gt;Educacao_infantil!$I$3,1,0)</f>
        <v>0</v>
      </c>
      <c r="N5452" s="7">
        <f>IF(I5452&lt;Educacao_infantil!$J$3,1,0)</f>
        <v>0</v>
      </c>
      <c r="O5452" s="22"/>
    </row>
    <row r="5453" spans="1:15" x14ac:dyDescent="0.25">
      <c r="A5453" s="8" t="s">
        <v>1804</v>
      </c>
      <c r="B5453" s="9" t="s">
        <v>59</v>
      </c>
      <c r="C5453" s="9" t="str">
        <f>VLOOKUP(B5453,'De-Para_Estado_Regiao'!$B$3:$C$29,2,0)</f>
        <v>Sul</v>
      </c>
      <c r="D5453" s="9">
        <v>36</v>
      </c>
      <c r="E5453" s="9">
        <v>0.72699999999999998</v>
      </c>
      <c r="F5453" s="9">
        <v>0.70499999999999996</v>
      </c>
      <c r="G5453" s="9">
        <v>0.65300000000000002</v>
      </c>
      <c r="H5453" s="9">
        <v>28855.13</v>
      </c>
      <c r="I5453" s="6">
        <v>2</v>
      </c>
      <c r="J5453" s="36" t="str">
        <f t="shared" si="85"/>
        <v>Alto</v>
      </c>
      <c r="K5453" s="6">
        <f>IF(OR(B5453="",D5453="",E5453="",F5453="",G5453="",H5453=""),1,0)</f>
        <v>0</v>
      </c>
      <c r="L5453" s="6">
        <f>IF(C5453&lt;Panorama_geral!$B$3,1,0)</f>
        <v>0</v>
      </c>
      <c r="M5453" s="36">
        <f>IF(D5453&gt;Educacao_infantil!$I$3,1,0)</f>
        <v>0</v>
      </c>
      <c r="N5453" s="7">
        <f>IF(I5453&lt;Educacao_infantil!$J$3,1,0)</f>
        <v>0</v>
      </c>
      <c r="O5453" s="22"/>
    </row>
    <row r="5454" spans="1:15" x14ac:dyDescent="0.25">
      <c r="A5454" s="5" t="s">
        <v>5168</v>
      </c>
      <c r="B5454" s="6" t="s">
        <v>111</v>
      </c>
      <c r="C5454" s="9" t="str">
        <f>VLOOKUP(B5454,'De-Para_Estado_Regiao'!$B$3:$C$29,2,0)</f>
        <v>Norte</v>
      </c>
      <c r="D5454" s="6">
        <v>167</v>
      </c>
      <c r="E5454" s="6">
        <v>0.621</v>
      </c>
      <c r="F5454" s="6">
        <v>0.59799999999999998</v>
      </c>
      <c r="G5454" s="6">
        <v>0.497</v>
      </c>
      <c r="H5454" s="6">
        <v>12775.33</v>
      </c>
      <c r="I5454" s="6">
        <v>0</v>
      </c>
      <c r="J5454" s="36" t="str">
        <f t="shared" si="85"/>
        <v>Médio</v>
      </c>
      <c r="K5454" s="6">
        <f>IF(OR(B5454="",D5454="",E5454="",F5454="",G5454="",H5454=""),1,0)</f>
        <v>0</v>
      </c>
      <c r="L5454" s="6">
        <f>IF(C5454&lt;Panorama_geral!$B$3,1,0)</f>
        <v>0</v>
      </c>
      <c r="M5454" s="36">
        <f>IF(D5454&gt;Educacao_infantil!$I$3,1,0)</f>
        <v>0</v>
      </c>
      <c r="N5454" s="7">
        <f>IF(I5454&lt;Educacao_infantil!$J$3,1,0)</f>
        <v>1</v>
      </c>
      <c r="O5454" s="22"/>
    </row>
    <row r="5455" spans="1:15" x14ac:dyDescent="0.25">
      <c r="A5455" s="8" t="s">
        <v>5169</v>
      </c>
      <c r="B5455" s="9" t="s">
        <v>31</v>
      </c>
      <c r="C5455" s="9" t="str">
        <f>VLOOKUP(B5455,'De-Para_Estado_Regiao'!$B$3:$C$29,2,0)</f>
        <v>Nordeste</v>
      </c>
      <c r="D5455" s="9">
        <v>236</v>
      </c>
      <c r="E5455" s="9">
        <v>0.60899999999999999</v>
      </c>
      <c r="F5455" s="9">
        <v>0.54200000000000004</v>
      </c>
      <c r="G5455" s="9">
        <v>0.56200000000000006</v>
      </c>
      <c r="H5455" s="9">
        <v>6908.19</v>
      </c>
      <c r="I5455" s="6">
        <v>0</v>
      </c>
      <c r="J5455" s="36" t="str">
        <f t="shared" si="85"/>
        <v>Médio</v>
      </c>
      <c r="K5455" s="6">
        <f>IF(OR(B5455="",D5455="",E5455="",F5455="",G5455="",H5455=""),1,0)</f>
        <v>0</v>
      </c>
      <c r="L5455" s="6">
        <f>IF(C5455&lt;Panorama_geral!$B$3,1,0)</f>
        <v>0</v>
      </c>
      <c r="M5455" s="36">
        <f>IF(D5455&gt;Educacao_infantil!$I$3,1,0)</f>
        <v>0</v>
      </c>
      <c r="N5455" s="7">
        <f>IF(I5455&lt;Educacao_infantil!$J$3,1,0)</f>
        <v>1</v>
      </c>
      <c r="O5455" s="22"/>
    </row>
    <row r="5456" spans="1:15" x14ac:dyDescent="0.25">
      <c r="A5456" s="8" t="s">
        <v>2249</v>
      </c>
      <c r="B5456" s="9" t="s">
        <v>24</v>
      </c>
      <c r="C5456" s="9" t="str">
        <f>VLOOKUP(B5456,'De-Para_Estado_Regiao'!$B$3:$C$29,2,0)</f>
        <v>Nordeste</v>
      </c>
      <c r="D5456" s="9">
        <v>341</v>
      </c>
      <c r="E5456" s="9">
        <v>0.64</v>
      </c>
      <c r="F5456" s="9">
        <v>0.60099999999999998</v>
      </c>
      <c r="G5456" s="9">
        <v>0.57499999999999996</v>
      </c>
      <c r="H5456" s="9">
        <v>6969.45</v>
      </c>
      <c r="I5456" s="6">
        <v>9</v>
      </c>
      <c r="J5456" s="36" t="str">
        <f t="shared" si="85"/>
        <v>Médio</v>
      </c>
      <c r="K5456" s="6">
        <f>IF(OR(B5456="",D5456="",E5456="",F5456="",G5456="",H5456=""),1,0)</f>
        <v>0</v>
      </c>
      <c r="L5456" s="6">
        <f>IF(C5456&lt;Panorama_geral!$B$3,1,0)</f>
        <v>0</v>
      </c>
      <c r="M5456" s="36">
        <f>IF(D5456&gt;Educacao_infantil!$I$3,1,0)</f>
        <v>0</v>
      </c>
      <c r="N5456" s="7">
        <f>IF(I5456&lt;Educacao_infantil!$J$3,1,0)</f>
        <v>0</v>
      </c>
      <c r="O5456" s="22"/>
    </row>
    <row r="5457" spans="1:15" x14ac:dyDescent="0.25">
      <c r="A5457" s="5" t="s">
        <v>3021</v>
      </c>
      <c r="B5457" s="6" t="s">
        <v>72</v>
      </c>
      <c r="C5457" s="9" t="str">
        <f>VLOOKUP(B5457,'De-Para_Estado_Regiao'!$B$3:$C$29,2,0)</f>
        <v>Nordeste</v>
      </c>
      <c r="D5457" s="6">
        <v>388</v>
      </c>
      <c r="E5457" s="6">
        <v>0.624</v>
      </c>
      <c r="F5457" s="6">
        <v>0.58599999999999997</v>
      </c>
      <c r="G5457" s="6">
        <v>0.53900000000000003</v>
      </c>
      <c r="H5457" s="6">
        <v>8655.99</v>
      </c>
      <c r="I5457" s="6">
        <v>2</v>
      </c>
      <c r="J5457" s="36" t="str">
        <f t="shared" si="85"/>
        <v>Médio</v>
      </c>
      <c r="K5457" s="6">
        <f>IF(OR(B5457="",D5457="",E5457="",F5457="",G5457="",H5457=""),1,0)</f>
        <v>0</v>
      </c>
      <c r="L5457" s="6">
        <f>IF(C5457&lt;Panorama_geral!$B$3,1,0)</f>
        <v>0</v>
      </c>
      <c r="M5457" s="36">
        <f>IF(D5457&gt;Educacao_infantil!$I$3,1,0)</f>
        <v>0</v>
      </c>
      <c r="N5457" s="7">
        <f>IF(I5457&lt;Educacao_infantil!$J$3,1,0)</f>
        <v>0</v>
      </c>
      <c r="O5457" s="22"/>
    </row>
    <row r="5458" spans="1:15" x14ac:dyDescent="0.25">
      <c r="A5458" s="5" t="s">
        <v>198</v>
      </c>
      <c r="B5458" s="6" t="s">
        <v>16</v>
      </c>
      <c r="C5458" s="9" t="str">
        <f>VLOOKUP(B5458,'De-Para_Estado_Regiao'!$B$3:$C$29,2,0)</f>
        <v>Sudeste</v>
      </c>
      <c r="D5458" s="6">
        <v>132</v>
      </c>
      <c r="E5458" s="6">
        <v>0.66</v>
      </c>
      <c r="F5458" s="6">
        <v>0.66</v>
      </c>
      <c r="G5458" s="6">
        <v>0.54600000000000004</v>
      </c>
      <c r="H5458" s="6">
        <v>10463.530000000001</v>
      </c>
      <c r="I5458" s="6">
        <v>2</v>
      </c>
      <c r="J5458" s="36" t="str">
        <f t="shared" si="85"/>
        <v>Médio</v>
      </c>
      <c r="K5458" s="6">
        <f>IF(OR(B5458="",D5458="",E5458="",F5458="",G5458="",H5458=""),1,0)</f>
        <v>0</v>
      </c>
      <c r="L5458" s="6">
        <f>IF(C5458&lt;Panorama_geral!$B$3,1,0)</f>
        <v>0</v>
      </c>
      <c r="M5458" s="36">
        <f>IF(D5458&gt;Educacao_infantil!$I$3,1,0)</f>
        <v>0</v>
      </c>
      <c r="N5458" s="7">
        <f>IF(I5458&lt;Educacao_infantil!$J$3,1,0)</f>
        <v>0</v>
      </c>
      <c r="O5458" s="22"/>
    </row>
    <row r="5459" spans="1:15" x14ac:dyDescent="0.25">
      <c r="A5459" s="8" t="s">
        <v>5172</v>
      </c>
      <c r="B5459" s="9" t="s">
        <v>14</v>
      </c>
      <c r="C5459" s="9" t="str">
        <f>VLOOKUP(B5459,'De-Para_Estado_Regiao'!$B$3:$C$29,2,0)</f>
        <v>Sul</v>
      </c>
      <c r="D5459" s="9">
        <v>56</v>
      </c>
      <c r="E5459" s="9">
        <v>0.67</v>
      </c>
      <c r="F5459" s="9">
        <v>0.64600000000000002</v>
      </c>
      <c r="G5459" s="9">
        <v>0.57099999999999995</v>
      </c>
      <c r="H5459" s="9">
        <v>25383.119999999999</v>
      </c>
      <c r="I5459" s="6">
        <v>3</v>
      </c>
      <c r="J5459" s="36" t="str">
        <f t="shared" si="85"/>
        <v>Médio</v>
      </c>
      <c r="K5459" s="6">
        <f>IF(OR(B5459="",D5459="",E5459="",F5459="",G5459="",H5459=""),1,0)</f>
        <v>0</v>
      </c>
      <c r="L5459" s="6">
        <f>IF(C5459&lt;Panorama_geral!$B$3,1,0)</f>
        <v>0</v>
      </c>
      <c r="M5459" s="36">
        <f>IF(D5459&gt;Educacao_infantil!$I$3,1,0)</f>
        <v>0</v>
      </c>
      <c r="N5459" s="7">
        <f>IF(I5459&lt;Educacao_infantil!$J$3,1,0)</f>
        <v>0</v>
      </c>
      <c r="O5459" s="22"/>
    </row>
    <row r="5460" spans="1:15" x14ac:dyDescent="0.25">
      <c r="A5460" s="5" t="s">
        <v>5173</v>
      </c>
      <c r="B5460" s="6" t="s">
        <v>72</v>
      </c>
      <c r="C5460" s="9" t="str">
        <f>VLOOKUP(B5460,'De-Para_Estado_Regiao'!$B$3:$C$29,2,0)</f>
        <v>Nordeste</v>
      </c>
      <c r="D5460" s="6">
        <v>172</v>
      </c>
      <c r="E5460" s="6">
        <v>0.623</v>
      </c>
      <c r="F5460" s="6">
        <v>0.57799999999999996</v>
      </c>
      <c r="G5460" s="6">
        <v>0.54600000000000004</v>
      </c>
      <c r="H5460" s="6">
        <v>10523.94</v>
      </c>
      <c r="I5460" s="6">
        <v>2</v>
      </c>
      <c r="J5460" s="36" t="str">
        <f t="shared" si="85"/>
        <v>Médio</v>
      </c>
      <c r="K5460" s="6">
        <f>IF(OR(B5460="",D5460="",E5460="",F5460="",G5460="",H5460=""),1,0)</f>
        <v>0</v>
      </c>
      <c r="L5460" s="6">
        <f>IF(C5460&lt;Panorama_geral!$B$3,1,0)</f>
        <v>0</v>
      </c>
      <c r="M5460" s="36">
        <f>IF(D5460&gt;Educacao_infantil!$I$3,1,0)</f>
        <v>0</v>
      </c>
      <c r="N5460" s="7">
        <f>IF(I5460&lt;Educacao_infantil!$J$3,1,0)</f>
        <v>0</v>
      </c>
      <c r="O5460" s="22"/>
    </row>
    <row r="5461" spans="1:15" x14ac:dyDescent="0.25">
      <c r="A5461" s="5" t="s">
        <v>5174</v>
      </c>
      <c r="B5461" s="6" t="s">
        <v>14</v>
      </c>
      <c r="C5461" s="9" t="str">
        <f>VLOOKUP(B5461,'De-Para_Estado_Regiao'!$B$3:$C$29,2,0)</f>
        <v>Sul</v>
      </c>
      <c r="D5461" s="6">
        <v>27</v>
      </c>
      <c r="E5461" s="6">
        <v>0.66400000000000003</v>
      </c>
      <c r="F5461" s="6">
        <v>0.64400000000000002</v>
      </c>
      <c r="G5461" s="6">
        <v>0.56599999999999995</v>
      </c>
      <c r="H5461" s="6">
        <v>32121.96</v>
      </c>
      <c r="I5461" s="6">
        <v>3</v>
      </c>
      <c r="J5461" s="36" t="str">
        <f t="shared" si="85"/>
        <v>Médio</v>
      </c>
      <c r="K5461" s="6">
        <f>IF(OR(B5461="",D5461="",E5461="",F5461="",G5461="",H5461=""),1,0)</f>
        <v>0</v>
      </c>
      <c r="L5461" s="6">
        <f>IF(C5461&lt;Panorama_geral!$B$3,1,0)</f>
        <v>0</v>
      </c>
      <c r="M5461" s="36">
        <f>IF(D5461&gt;Educacao_infantil!$I$3,1,0)</f>
        <v>0</v>
      </c>
      <c r="N5461" s="7">
        <f>IF(I5461&lt;Educacao_infantil!$J$3,1,0)</f>
        <v>0</v>
      </c>
      <c r="O5461" s="22"/>
    </row>
    <row r="5462" spans="1:15" x14ac:dyDescent="0.25">
      <c r="A5462" s="8" t="s">
        <v>5175</v>
      </c>
      <c r="B5462" s="9" t="s">
        <v>7</v>
      </c>
      <c r="C5462" s="9" t="str">
        <f>VLOOKUP(B5462,'De-Para_Estado_Regiao'!$B$3:$C$29,2,0)</f>
        <v>Sudeste</v>
      </c>
      <c r="D5462" s="9">
        <v>167</v>
      </c>
      <c r="E5462" s="9">
        <v>0.68799999999999994</v>
      </c>
      <c r="F5462" s="9">
        <v>0.67900000000000005</v>
      </c>
      <c r="G5462" s="9">
        <v>0.60299999999999998</v>
      </c>
      <c r="H5462" s="9">
        <v>17169.580000000002</v>
      </c>
      <c r="I5462" s="6">
        <v>1</v>
      </c>
      <c r="J5462" s="36" t="str">
        <f t="shared" si="85"/>
        <v>Médio</v>
      </c>
      <c r="K5462" s="6">
        <f>IF(OR(B5462="",D5462="",E5462="",F5462="",G5462="",H5462=""),1,0)</f>
        <v>0</v>
      </c>
      <c r="L5462" s="6">
        <f>IF(C5462&lt;Panorama_geral!$B$3,1,0)</f>
        <v>0</v>
      </c>
      <c r="M5462" s="36">
        <f>IF(D5462&gt;Educacao_infantil!$I$3,1,0)</f>
        <v>0</v>
      </c>
      <c r="N5462" s="7">
        <f>IF(I5462&lt;Educacao_infantil!$J$3,1,0)</f>
        <v>1</v>
      </c>
      <c r="O5462" s="22"/>
    </row>
    <row r="5463" spans="1:15" x14ac:dyDescent="0.25">
      <c r="A5463" s="5" t="s">
        <v>5176</v>
      </c>
      <c r="B5463" s="6" t="s">
        <v>16</v>
      </c>
      <c r="C5463" s="9" t="str">
        <f>VLOOKUP(B5463,'De-Para_Estado_Regiao'!$B$3:$C$29,2,0)</f>
        <v>Sudeste</v>
      </c>
      <c r="D5463" s="6">
        <v>300</v>
      </c>
      <c r="E5463" s="6">
        <v>0.59899999999999998</v>
      </c>
      <c r="F5463" s="6">
        <v>0.57499999999999996</v>
      </c>
      <c r="G5463" s="6">
        <v>0.47099999999999997</v>
      </c>
      <c r="H5463" s="6">
        <v>9994.0499999999993</v>
      </c>
      <c r="I5463" s="6">
        <v>3</v>
      </c>
      <c r="J5463" s="36" t="str">
        <f t="shared" si="85"/>
        <v>Médio</v>
      </c>
      <c r="K5463" s="6">
        <f>IF(OR(B5463="",D5463="",E5463="",F5463="",G5463="",H5463=""),1,0)</f>
        <v>0</v>
      </c>
      <c r="L5463" s="6">
        <f>IF(C5463&lt;Panorama_geral!$B$3,1,0)</f>
        <v>0</v>
      </c>
      <c r="M5463" s="36">
        <f>IF(D5463&gt;Educacao_infantil!$I$3,1,0)</f>
        <v>0</v>
      </c>
      <c r="N5463" s="7">
        <f>IF(I5463&lt;Educacao_infantil!$J$3,1,0)</f>
        <v>0</v>
      </c>
      <c r="O5463" s="22"/>
    </row>
    <row r="5464" spans="1:15" x14ac:dyDescent="0.25">
      <c r="A5464" s="8" t="s">
        <v>5177</v>
      </c>
      <c r="B5464" s="9" t="s">
        <v>29</v>
      </c>
      <c r="C5464" s="9" t="str">
        <f>VLOOKUP(B5464,'De-Para_Estado_Regiao'!$B$3:$C$29,2,0)</f>
        <v>Centro-Oeste</v>
      </c>
      <c r="D5464" s="9">
        <v>127</v>
      </c>
      <c r="E5464" s="9">
        <v>0.67</v>
      </c>
      <c r="F5464" s="9">
        <v>0.66100000000000003</v>
      </c>
      <c r="G5464" s="9">
        <v>0.56000000000000005</v>
      </c>
      <c r="H5464" s="9">
        <v>18332.07</v>
      </c>
      <c r="I5464" s="6">
        <v>0</v>
      </c>
      <c r="J5464" s="36" t="str">
        <f t="shared" si="85"/>
        <v>Médio</v>
      </c>
      <c r="K5464" s="6">
        <f>IF(OR(B5464="",D5464="",E5464="",F5464="",G5464="",H5464=""),1,0)</f>
        <v>0</v>
      </c>
      <c r="L5464" s="6">
        <f>IF(C5464&lt;Panorama_geral!$B$3,1,0)</f>
        <v>0</v>
      </c>
      <c r="M5464" s="36">
        <f>IF(D5464&gt;Educacao_infantil!$I$3,1,0)</f>
        <v>0</v>
      </c>
      <c r="N5464" s="7">
        <f>IF(I5464&lt;Educacao_infantil!$J$3,1,0)</f>
        <v>1</v>
      </c>
      <c r="O5464" s="22"/>
    </row>
    <row r="5465" spans="1:15" x14ac:dyDescent="0.25">
      <c r="A5465" s="5" t="s">
        <v>5178</v>
      </c>
      <c r="B5465" s="6" t="s">
        <v>7</v>
      </c>
      <c r="C5465" s="9" t="str">
        <f>VLOOKUP(B5465,'De-Para_Estado_Regiao'!$B$3:$C$29,2,0)</f>
        <v>Sudeste</v>
      </c>
      <c r="D5465" s="6">
        <v>145</v>
      </c>
      <c r="E5465" s="6">
        <v>0.747</v>
      </c>
      <c r="F5465" s="6">
        <v>0.71099999999999997</v>
      </c>
      <c r="G5465" s="6">
        <v>0.71199999999999997</v>
      </c>
      <c r="H5465" s="6">
        <v>17926.03</v>
      </c>
      <c r="I5465" s="6">
        <v>3</v>
      </c>
      <c r="J5465" s="36" t="str">
        <f t="shared" si="85"/>
        <v>Alto</v>
      </c>
      <c r="K5465" s="6">
        <f>IF(OR(B5465="",D5465="",E5465="",F5465="",G5465="",H5465=""),1,0)</f>
        <v>0</v>
      </c>
      <c r="L5465" s="6">
        <f>IF(C5465&lt;Panorama_geral!$B$3,1,0)</f>
        <v>0</v>
      </c>
      <c r="M5465" s="36">
        <f>IF(D5465&gt;Educacao_infantil!$I$3,1,0)</f>
        <v>0</v>
      </c>
      <c r="N5465" s="7">
        <f>IF(I5465&lt;Educacao_infantil!$J$3,1,0)</f>
        <v>0</v>
      </c>
      <c r="O5465" s="22"/>
    </row>
    <row r="5466" spans="1:15" x14ac:dyDescent="0.25">
      <c r="A5466" s="5" t="s">
        <v>5180</v>
      </c>
      <c r="B5466" s="6" t="s">
        <v>14</v>
      </c>
      <c r="C5466" s="9" t="str">
        <f>VLOOKUP(B5466,'De-Para_Estado_Regiao'!$B$3:$C$29,2,0)</f>
        <v>Sul</v>
      </c>
      <c r="D5466" s="6">
        <v>22</v>
      </c>
      <c r="E5466" s="6">
        <v>0.71099999999999997</v>
      </c>
      <c r="F5466" s="6">
        <v>0.72</v>
      </c>
      <c r="G5466" s="6">
        <v>0.59299999999999997</v>
      </c>
      <c r="H5466" s="6">
        <v>19494.98</v>
      </c>
      <c r="I5466" s="6">
        <v>5</v>
      </c>
      <c r="J5466" s="36" t="str">
        <f t="shared" si="85"/>
        <v>Alto</v>
      </c>
      <c r="K5466" s="6">
        <f>IF(OR(B5466="",D5466="",E5466="",F5466="",G5466="",H5466=""),1,0)</f>
        <v>0</v>
      </c>
      <c r="L5466" s="6">
        <f>IF(C5466&lt;Panorama_geral!$B$3,1,0)</f>
        <v>0</v>
      </c>
      <c r="M5466" s="36">
        <f>IF(D5466&gt;Educacao_infantil!$I$3,1,0)</f>
        <v>0</v>
      </c>
      <c r="N5466" s="7">
        <f>IF(I5466&lt;Educacao_infantil!$J$3,1,0)</f>
        <v>0</v>
      </c>
      <c r="O5466" s="22"/>
    </row>
    <row r="5467" spans="1:15" x14ac:dyDescent="0.25">
      <c r="A5467" s="8" t="s">
        <v>2829</v>
      </c>
      <c r="B5467" s="9" t="s">
        <v>111</v>
      </c>
      <c r="C5467" s="9" t="str">
        <f>VLOOKUP(B5467,'De-Para_Estado_Regiao'!$B$3:$C$29,2,0)</f>
        <v>Norte</v>
      </c>
      <c r="D5467" s="9">
        <v>260</v>
      </c>
      <c r="E5467" s="9">
        <v>0.66</v>
      </c>
      <c r="F5467" s="9">
        <v>0.621</v>
      </c>
      <c r="G5467" s="9">
        <v>0.55500000000000005</v>
      </c>
      <c r="H5467" s="9">
        <v>13408.17</v>
      </c>
      <c r="I5467" s="6">
        <v>0</v>
      </c>
      <c r="J5467" s="36" t="str">
        <f t="shared" si="85"/>
        <v>Médio</v>
      </c>
      <c r="K5467" s="6">
        <f>IF(OR(B5467="",D5467="",E5467="",F5467="",G5467="",H5467=""),1,0)</f>
        <v>0</v>
      </c>
      <c r="L5467" s="6">
        <f>IF(C5467&lt;Panorama_geral!$B$3,1,0)</f>
        <v>0</v>
      </c>
      <c r="M5467" s="36">
        <f>IF(D5467&gt;Educacao_infantil!$I$3,1,0)</f>
        <v>0</v>
      </c>
      <c r="N5467" s="7">
        <f>IF(I5467&lt;Educacao_infantil!$J$3,1,0)</f>
        <v>1</v>
      </c>
      <c r="O5467" s="22"/>
    </row>
    <row r="5468" spans="1:15" x14ac:dyDescent="0.25">
      <c r="A5468" s="5" t="s">
        <v>5181</v>
      </c>
      <c r="B5468" s="6" t="s">
        <v>210</v>
      </c>
      <c r="C5468" s="9" t="str">
        <f>VLOOKUP(B5468,'De-Para_Estado_Regiao'!$B$3:$C$29,2,0)</f>
        <v>Norte</v>
      </c>
      <c r="D5468" s="6">
        <v>215</v>
      </c>
      <c r="E5468" s="6">
        <v>0.61399999999999999</v>
      </c>
      <c r="F5468" s="6">
        <v>0.53900000000000003</v>
      </c>
      <c r="G5468" s="6">
        <v>0.54400000000000004</v>
      </c>
      <c r="H5468" s="6">
        <v>13213.94</v>
      </c>
      <c r="I5468" s="6">
        <v>6</v>
      </c>
      <c r="J5468" s="36" t="str">
        <f t="shared" si="85"/>
        <v>Médio</v>
      </c>
      <c r="K5468" s="6">
        <f>IF(OR(B5468="",D5468="",E5468="",F5468="",G5468="",H5468=""),1,0)</f>
        <v>0</v>
      </c>
      <c r="L5468" s="6">
        <f>IF(C5468&lt;Panorama_geral!$B$3,1,0)</f>
        <v>0</v>
      </c>
      <c r="M5468" s="36">
        <f>IF(D5468&gt;Educacao_infantil!$I$3,1,0)</f>
        <v>0</v>
      </c>
      <c r="N5468" s="7">
        <f>IF(I5468&lt;Educacao_infantil!$J$3,1,0)</f>
        <v>0</v>
      </c>
      <c r="O5468" s="22"/>
    </row>
    <row r="5469" spans="1:15" x14ac:dyDescent="0.25">
      <c r="A5469" s="8" t="s">
        <v>5182</v>
      </c>
      <c r="B5469" s="9" t="s">
        <v>111</v>
      </c>
      <c r="C5469" s="9" t="str">
        <f>VLOOKUP(B5469,'De-Para_Estado_Regiao'!$B$3:$C$29,2,0)</f>
        <v>Norte</v>
      </c>
      <c r="D5469" s="9">
        <v>144</v>
      </c>
      <c r="E5469" s="9">
        <v>0.62</v>
      </c>
      <c r="F5469" s="9">
        <v>0.59</v>
      </c>
      <c r="G5469" s="9">
        <v>0.497</v>
      </c>
      <c r="H5469" s="9">
        <v>18274.93</v>
      </c>
      <c r="I5469" s="6">
        <v>1</v>
      </c>
      <c r="J5469" s="36" t="str">
        <f t="shared" si="85"/>
        <v>Médio</v>
      </c>
      <c r="K5469" s="6">
        <f>IF(OR(B5469="",D5469="",E5469="",F5469="",G5469="",H5469=""),1,0)</f>
        <v>0</v>
      </c>
      <c r="L5469" s="6">
        <f>IF(C5469&lt;Panorama_geral!$B$3,1,0)</f>
        <v>0</v>
      </c>
      <c r="M5469" s="36">
        <f>IF(D5469&gt;Educacao_infantil!$I$3,1,0)</f>
        <v>0</v>
      </c>
      <c r="N5469" s="7">
        <f>IF(I5469&lt;Educacao_infantil!$J$3,1,0)</f>
        <v>1</v>
      </c>
      <c r="O5469" s="22"/>
    </row>
    <row r="5470" spans="1:15" x14ac:dyDescent="0.25">
      <c r="A5470" s="8" t="s">
        <v>5183</v>
      </c>
      <c r="B5470" s="9" t="s">
        <v>31</v>
      </c>
      <c r="C5470" s="9" t="str">
        <f>VLOOKUP(B5470,'De-Para_Estado_Regiao'!$B$3:$C$29,2,0)</f>
        <v>Nordeste</v>
      </c>
      <c r="D5470" s="9">
        <v>222</v>
      </c>
      <c r="E5470" s="9">
        <v>0.66</v>
      </c>
      <c r="F5470" s="9">
        <v>0.58099999999999996</v>
      </c>
      <c r="G5470" s="9">
        <v>0.64200000000000002</v>
      </c>
      <c r="H5470" s="9">
        <v>7946.66</v>
      </c>
      <c r="I5470" s="6">
        <v>1</v>
      </c>
      <c r="J5470" s="36" t="str">
        <f t="shared" si="85"/>
        <v>Médio</v>
      </c>
      <c r="K5470" s="6">
        <f>IF(OR(B5470="",D5470="",E5470="",F5470="",G5470="",H5470=""),1,0)</f>
        <v>0</v>
      </c>
      <c r="L5470" s="6">
        <f>IF(C5470&lt;Panorama_geral!$B$3,1,0)</f>
        <v>0</v>
      </c>
      <c r="M5470" s="36">
        <f>IF(D5470&gt;Educacao_infantil!$I$3,1,0)</f>
        <v>0</v>
      </c>
      <c r="N5470" s="7">
        <f>IF(I5470&lt;Educacao_infantil!$J$3,1,0)</f>
        <v>1</v>
      </c>
      <c r="O5470" s="22"/>
    </row>
    <row r="5471" spans="1:15" x14ac:dyDescent="0.25">
      <c r="A5471" s="8" t="s">
        <v>5185</v>
      </c>
      <c r="B5471" s="9" t="s">
        <v>16</v>
      </c>
      <c r="C5471" s="9" t="str">
        <f>VLOOKUP(B5471,'De-Para_Estado_Regiao'!$B$3:$C$29,2,0)</f>
        <v>Sudeste</v>
      </c>
      <c r="D5471" s="9">
        <v>230</v>
      </c>
      <c r="E5471" s="9">
        <v>0.72599999999999998</v>
      </c>
      <c r="F5471" s="9">
        <v>0.67500000000000004</v>
      </c>
      <c r="G5471" s="9">
        <v>0.67500000000000004</v>
      </c>
      <c r="H5471" s="9">
        <v>9797.19</v>
      </c>
      <c r="I5471" s="6">
        <v>3</v>
      </c>
      <c r="J5471" s="36" t="str">
        <f t="shared" si="85"/>
        <v>Alto</v>
      </c>
      <c r="K5471" s="6">
        <f>IF(OR(B5471="",D5471="",E5471="",F5471="",G5471="",H5471=""),1,0)</f>
        <v>0</v>
      </c>
      <c r="L5471" s="6">
        <f>IF(C5471&lt;Panorama_geral!$B$3,1,0)</f>
        <v>0</v>
      </c>
      <c r="M5471" s="36">
        <f>IF(D5471&gt;Educacao_infantil!$I$3,1,0)</f>
        <v>0</v>
      </c>
      <c r="N5471" s="7">
        <f>IF(I5471&lt;Educacao_infantil!$J$3,1,0)</f>
        <v>0</v>
      </c>
      <c r="O5471" s="22"/>
    </row>
    <row r="5472" spans="1:15" x14ac:dyDescent="0.25">
      <c r="A5472" s="5" t="s">
        <v>5189</v>
      </c>
      <c r="B5472" s="6" t="s">
        <v>29</v>
      </c>
      <c r="C5472" s="9" t="str">
        <f>VLOOKUP(B5472,'De-Para_Estado_Regiao'!$B$3:$C$29,2,0)</f>
        <v>Centro-Oeste</v>
      </c>
      <c r="D5472" s="6">
        <v>44</v>
      </c>
      <c r="E5472" s="6">
        <v>0.66</v>
      </c>
      <c r="F5472" s="6">
        <v>0.65800000000000003</v>
      </c>
      <c r="G5472" s="6">
        <v>0.56000000000000005</v>
      </c>
      <c r="H5472" s="6">
        <v>19832.61</v>
      </c>
      <c r="I5472" s="6">
        <v>3</v>
      </c>
      <c r="J5472" s="36" t="str">
        <f t="shared" si="85"/>
        <v>Médio</v>
      </c>
      <c r="K5472" s="6">
        <f>IF(OR(B5472="",D5472="",E5472="",F5472="",G5472="",H5472=""),1,0)</f>
        <v>0</v>
      </c>
      <c r="L5472" s="6">
        <f>IF(C5472&lt;Panorama_geral!$B$3,1,0)</f>
        <v>0</v>
      </c>
      <c r="M5472" s="36">
        <f>IF(D5472&gt;Educacao_infantil!$I$3,1,0)</f>
        <v>0</v>
      </c>
      <c r="N5472" s="7">
        <f>IF(I5472&lt;Educacao_infantil!$J$3,1,0)</f>
        <v>0</v>
      </c>
      <c r="O5472" s="22"/>
    </row>
    <row r="5473" spans="1:15" x14ac:dyDescent="0.25">
      <c r="A5473" s="8" t="s">
        <v>5191</v>
      </c>
      <c r="B5473" s="9" t="s">
        <v>14</v>
      </c>
      <c r="C5473" s="9" t="str">
        <f>VLOOKUP(B5473,'De-Para_Estado_Regiao'!$B$3:$C$29,2,0)</f>
        <v>Sul</v>
      </c>
      <c r="D5473" s="9">
        <v>12</v>
      </c>
      <c r="E5473" s="9">
        <v>0.7</v>
      </c>
      <c r="F5473" s="9">
        <v>0.69099999999999995</v>
      </c>
      <c r="G5473" s="9">
        <v>0.61299999999999999</v>
      </c>
      <c r="H5473" s="9">
        <v>26630.85</v>
      </c>
      <c r="I5473" s="6">
        <v>2</v>
      </c>
      <c r="J5473" s="36" t="str">
        <f t="shared" si="85"/>
        <v>Alto</v>
      </c>
      <c r="K5473" s="6">
        <f>IF(OR(B5473="",D5473="",E5473="",F5473="",G5473="",H5473=""),1,0)</f>
        <v>0</v>
      </c>
      <c r="L5473" s="6">
        <f>IF(C5473&lt;Panorama_geral!$B$3,1,0)</f>
        <v>0</v>
      </c>
      <c r="M5473" s="36">
        <f>IF(D5473&gt;Educacao_infantil!$I$3,1,0)</f>
        <v>0</v>
      </c>
      <c r="N5473" s="7">
        <f>IF(I5473&lt;Educacao_infantil!$J$3,1,0)</f>
        <v>0</v>
      </c>
      <c r="O5473" s="22"/>
    </row>
    <row r="5474" spans="1:15" x14ac:dyDescent="0.25">
      <c r="A5474" s="5" t="s">
        <v>5193</v>
      </c>
      <c r="B5474" s="6" t="s">
        <v>111</v>
      </c>
      <c r="C5474" s="9" t="str">
        <f>VLOOKUP(B5474,'De-Para_Estado_Regiao'!$B$3:$C$29,2,0)</f>
        <v>Norte</v>
      </c>
      <c r="D5474" s="6">
        <v>144</v>
      </c>
      <c r="E5474" s="6">
        <v>0.60699999999999998</v>
      </c>
      <c r="F5474" s="6">
        <v>0.58599999999999997</v>
      </c>
      <c r="G5474" s="6">
        <v>0.46300000000000002</v>
      </c>
      <c r="H5474" s="6">
        <v>23007.87</v>
      </c>
      <c r="I5474" s="6">
        <v>0</v>
      </c>
      <c r="J5474" s="36" t="str">
        <f t="shared" si="85"/>
        <v>Médio</v>
      </c>
      <c r="K5474" s="6">
        <f>IF(OR(B5474="",D5474="",E5474="",F5474="",G5474="",H5474=""),1,0)</f>
        <v>0</v>
      </c>
      <c r="L5474" s="6">
        <f>IF(C5474&lt;Panorama_geral!$B$3,1,0)</f>
        <v>0</v>
      </c>
      <c r="M5474" s="36">
        <f>IF(D5474&gt;Educacao_infantil!$I$3,1,0)</f>
        <v>0</v>
      </c>
      <c r="N5474" s="7">
        <f>IF(I5474&lt;Educacao_infantil!$J$3,1,0)</f>
        <v>1</v>
      </c>
      <c r="O5474" s="22"/>
    </row>
    <row r="5475" spans="1:15" x14ac:dyDescent="0.25">
      <c r="A5475" s="8" t="s">
        <v>5194</v>
      </c>
      <c r="B5475" s="9" t="s">
        <v>22</v>
      </c>
      <c r="C5475" s="9" t="str">
        <f>VLOOKUP(B5475,'De-Para_Estado_Regiao'!$B$3:$C$29,2,0)</f>
        <v>Sul</v>
      </c>
      <c r="D5475" s="9">
        <v>144</v>
      </c>
      <c r="E5475" s="9">
        <v>0.71</v>
      </c>
      <c r="F5475" s="9">
        <v>0.68</v>
      </c>
      <c r="G5475" s="9">
        <v>0.629</v>
      </c>
      <c r="H5475" s="9">
        <v>19122.189999999999</v>
      </c>
      <c r="I5475" s="6">
        <v>2</v>
      </c>
      <c r="J5475" s="36" t="str">
        <f t="shared" si="85"/>
        <v>Alto</v>
      </c>
      <c r="K5475" s="6">
        <f>IF(OR(B5475="",D5475="",E5475="",F5475="",G5475="",H5475=""),1,0)</f>
        <v>0</v>
      </c>
      <c r="L5475" s="6">
        <f>IF(C5475&lt;Panorama_geral!$B$3,1,0)</f>
        <v>0</v>
      </c>
      <c r="M5475" s="36">
        <f>IF(D5475&gt;Educacao_infantil!$I$3,1,0)</f>
        <v>0</v>
      </c>
      <c r="N5475" s="7">
        <f>IF(I5475&lt;Educacao_infantil!$J$3,1,0)</f>
        <v>0</v>
      </c>
      <c r="O5475" s="22"/>
    </row>
    <row r="5476" spans="1:15" x14ac:dyDescent="0.25">
      <c r="A5476" s="5" t="s">
        <v>5195</v>
      </c>
      <c r="B5476" s="6" t="s">
        <v>22</v>
      </c>
      <c r="C5476" s="9" t="str">
        <f>VLOOKUP(B5476,'De-Para_Estado_Regiao'!$B$3:$C$29,2,0)</f>
        <v>Sul</v>
      </c>
      <c r="D5476" s="6">
        <v>108</v>
      </c>
      <c r="E5476" s="6">
        <v>0.72</v>
      </c>
      <c r="F5476" s="6">
        <v>0.69</v>
      </c>
      <c r="G5476" s="6">
        <v>0.65500000000000003</v>
      </c>
      <c r="H5476" s="6">
        <v>22594.639999999999</v>
      </c>
      <c r="I5476" s="6">
        <v>2</v>
      </c>
      <c r="J5476" s="36" t="str">
        <f t="shared" si="85"/>
        <v>Alto</v>
      </c>
      <c r="K5476" s="6">
        <f>IF(OR(B5476="",D5476="",E5476="",F5476="",G5476="",H5476=""),1,0)</f>
        <v>0</v>
      </c>
      <c r="L5476" s="6">
        <f>IF(C5476&lt;Panorama_geral!$B$3,1,0)</f>
        <v>0</v>
      </c>
      <c r="M5476" s="36">
        <f>IF(D5476&gt;Educacao_infantil!$I$3,1,0)</f>
        <v>0</v>
      </c>
      <c r="N5476" s="7">
        <f>IF(I5476&lt;Educacao_infantil!$J$3,1,0)</f>
        <v>0</v>
      </c>
      <c r="O5476" s="22"/>
    </row>
    <row r="5477" spans="1:15" x14ac:dyDescent="0.25">
      <c r="A5477" s="8" t="s">
        <v>5196</v>
      </c>
      <c r="B5477" s="9" t="s">
        <v>14</v>
      </c>
      <c r="C5477" s="9" t="str">
        <f>VLOOKUP(B5477,'De-Para_Estado_Regiao'!$B$3:$C$29,2,0)</f>
        <v>Sul</v>
      </c>
      <c r="D5477" s="9">
        <v>81</v>
      </c>
      <c r="E5477" s="9">
        <v>0.67</v>
      </c>
      <c r="F5477" s="9">
        <v>0.64700000000000002</v>
      </c>
      <c r="G5477" s="9">
        <v>0.58499999999999996</v>
      </c>
      <c r="H5477" s="9">
        <v>25411.14</v>
      </c>
      <c r="I5477" s="6">
        <v>0</v>
      </c>
      <c r="J5477" s="36" t="str">
        <f t="shared" si="85"/>
        <v>Médio</v>
      </c>
      <c r="K5477" s="6">
        <f>IF(OR(B5477="",D5477="",E5477="",F5477="",G5477="",H5477=""),1,0)</f>
        <v>0</v>
      </c>
      <c r="L5477" s="6">
        <f>IF(C5477&lt;Panorama_geral!$B$3,1,0)</f>
        <v>0</v>
      </c>
      <c r="M5477" s="36">
        <f>IF(D5477&gt;Educacao_infantil!$I$3,1,0)</f>
        <v>0</v>
      </c>
      <c r="N5477" s="7">
        <f>IF(I5477&lt;Educacao_infantil!$J$3,1,0)</f>
        <v>1</v>
      </c>
      <c r="O5477" s="22"/>
    </row>
    <row r="5478" spans="1:15" x14ac:dyDescent="0.25">
      <c r="A5478" s="5" t="s">
        <v>132</v>
      </c>
      <c r="B5478" s="6" t="s">
        <v>72</v>
      </c>
      <c r="C5478" s="9" t="str">
        <f>VLOOKUP(B5478,'De-Para_Estado_Regiao'!$B$3:$C$29,2,0)</f>
        <v>Nordeste</v>
      </c>
      <c r="D5478" s="6">
        <v>205</v>
      </c>
      <c r="E5478" s="6">
        <v>0.64200000000000002</v>
      </c>
      <c r="F5478" s="6">
        <v>0.60599999999999998</v>
      </c>
      <c r="G5478" s="6">
        <v>0.55600000000000005</v>
      </c>
      <c r="H5478" s="6">
        <v>9101.98</v>
      </c>
      <c r="I5478" s="6">
        <v>2</v>
      </c>
      <c r="J5478" s="36" t="str">
        <f t="shared" si="85"/>
        <v>Médio</v>
      </c>
      <c r="K5478" s="6">
        <f>IF(OR(B5478="",D5478="",E5478="",F5478="",G5478="",H5478=""),1,0)</f>
        <v>0</v>
      </c>
      <c r="L5478" s="6">
        <f>IF(C5478&lt;Panorama_geral!$B$3,1,0)</f>
        <v>0</v>
      </c>
      <c r="M5478" s="36">
        <f>IF(D5478&gt;Educacao_infantil!$I$3,1,0)</f>
        <v>0</v>
      </c>
      <c r="N5478" s="7">
        <f>IF(I5478&lt;Educacao_infantil!$J$3,1,0)</f>
        <v>0</v>
      </c>
      <c r="O5478" s="22"/>
    </row>
    <row r="5479" spans="1:15" x14ac:dyDescent="0.25">
      <c r="A5479" s="8" t="s">
        <v>5197</v>
      </c>
      <c r="B5479" s="9" t="s">
        <v>22</v>
      </c>
      <c r="C5479" s="9" t="str">
        <f>VLOOKUP(B5479,'De-Para_Estado_Regiao'!$B$3:$C$29,2,0)</f>
        <v>Sul</v>
      </c>
      <c r="D5479" s="9">
        <v>137</v>
      </c>
      <c r="E5479" s="9">
        <v>0.68500000000000005</v>
      </c>
      <c r="F5479" s="9">
        <v>0.67400000000000004</v>
      </c>
      <c r="G5479" s="9">
        <v>0.6</v>
      </c>
      <c r="H5479" s="9">
        <v>14025.29</v>
      </c>
      <c r="I5479" s="6">
        <v>6</v>
      </c>
      <c r="J5479" s="36" t="str">
        <f t="shared" si="85"/>
        <v>Médio</v>
      </c>
      <c r="K5479" s="6">
        <f>IF(OR(B5479="",D5479="",E5479="",F5479="",G5479="",H5479=""),1,0)</f>
        <v>0</v>
      </c>
      <c r="L5479" s="6">
        <f>IF(C5479&lt;Panorama_geral!$B$3,1,0)</f>
        <v>0</v>
      </c>
      <c r="M5479" s="36">
        <f>IF(D5479&gt;Educacao_infantil!$I$3,1,0)</f>
        <v>0</v>
      </c>
      <c r="N5479" s="7">
        <f>IF(I5479&lt;Educacao_infantil!$J$3,1,0)</f>
        <v>0</v>
      </c>
      <c r="O5479" s="22"/>
    </row>
    <row r="5480" spans="1:15" x14ac:dyDescent="0.25">
      <c r="A5480" s="5" t="s">
        <v>5198</v>
      </c>
      <c r="B5480" s="6" t="s">
        <v>14</v>
      </c>
      <c r="C5480" s="9" t="str">
        <f>VLOOKUP(B5480,'De-Para_Estado_Regiao'!$B$3:$C$29,2,0)</f>
        <v>Sul</v>
      </c>
      <c r="D5480" s="6">
        <v>33</v>
      </c>
      <c r="E5480" s="6">
        <v>0.66900000000000004</v>
      </c>
      <c r="F5480" s="6">
        <v>0.65600000000000003</v>
      </c>
      <c r="G5480" s="6">
        <v>0.55300000000000005</v>
      </c>
      <c r="H5480" s="6">
        <v>21911.32</v>
      </c>
      <c r="I5480" s="6">
        <v>1</v>
      </c>
      <c r="J5480" s="36" t="str">
        <f t="shared" si="85"/>
        <v>Médio</v>
      </c>
      <c r="K5480" s="6">
        <f>IF(OR(B5480="",D5480="",E5480="",F5480="",G5480="",H5480=""),1,0)</f>
        <v>0</v>
      </c>
      <c r="L5480" s="6">
        <f>IF(C5480&lt;Panorama_geral!$B$3,1,0)</f>
        <v>0</v>
      </c>
      <c r="M5480" s="36">
        <f>IF(D5480&gt;Educacao_infantil!$I$3,1,0)</f>
        <v>0</v>
      </c>
      <c r="N5480" s="7">
        <f>IF(I5480&lt;Educacao_infantil!$J$3,1,0)</f>
        <v>1</v>
      </c>
      <c r="O5480" s="22"/>
    </row>
    <row r="5481" spans="1:15" x14ac:dyDescent="0.25">
      <c r="A5481" s="5" t="s">
        <v>5201</v>
      </c>
      <c r="B5481" s="6" t="s">
        <v>16</v>
      </c>
      <c r="C5481" s="9" t="str">
        <f>VLOOKUP(B5481,'De-Para_Estado_Regiao'!$B$3:$C$29,2,0)</f>
        <v>Sudeste</v>
      </c>
      <c r="D5481" s="6">
        <v>57</v>
      </c>
      <c r="E5481" s="6">
        <v>0.63800000000000001</v>
      </c>
      <c r="F5481" s="6">
        <v>0.64500000000000002</v>
      </c>
      <c r="G5481" s="6">
        <v>0.47799999999999998</v>
      </c>
      <c r="H5481" s="6">
        <v>21819.89</v>
      </c>
      <c r="I5481" s="6">
        <v>0</v>
      </c>
      <c r="J5481" s="36" t="str">
        <f t="shared" si="85"/>
        <v>Médio</v>
      </c>
      <c r="K5481" s="6">
        <f>IF(OR(B5481="",D5481="",E5481="",F5481="",G5481="",H5481=""),1,0)</f>
        <v>0</v>
      </c>
      <c r="L5481" s="6">
        <f>IF(C5481&lt;Panorama_geral!$B$3,1,0)</f>
        <v>0</v>
      </c>
      <c r="M5481" s="36">
        <f>IF(D5481&gt;Educacao_infantil!$I$3,1,0)</f>
        <v>0</v>
      </c>
      <c r="N5481" s="7">
        <f>IF(I5481&lt;Educacao_infantil!$J$3,1,0)</f>
        <v>1</v>
      </c>
      <c r="O5481" s="22"/>
    </row>
    <row r="5482" spans="1:15" x14ac:dyDescent="0.25">
      <c r="A5482" s="8" t="s">
        <v>5202</v>
      </c>
      <c r="B5482" s="9" t="s">
        <v>7</v>
      </c>
      <c r="C5482" s="9" t="str">
        <f>VLOOKUP(B5482,'De-Para_Estado_Regiao'!$B$3:$C$29,2,0)</f>
        <v>Sudeste</v>
      </c>
      <c r="D5482" s="9">
        <v>132</v>
      </c>
      <c r="E5482" s="9">
        <v>0.69299999999999995</v>
      </c>
      <c r="F5482" s="9">
        <v>0.68600000000000005</v>
      </c>
      <c r="G5482" s="9">
        <v>0.60899999999999999</v>
      </c>
      <c r="H5482" s="9">
        <v>11629.45</v>
      </c>
      <c r="I5482" s="6">
        <v>2</v>
      </c>
      <c r="J5482" s="36" t="str">
        <f t="shared" si="85"/>
        <v>Médio</v>
      </c>
      <c r="K5482" s="6">
        <f>IF(OR(B5482="",D5482="",E5482="",F5482="",G5482="",H5482=""),1,0)</f>
        <v>0</v>
      </c>
      <c r="L5482" s="6">
        <f>IF(C5482&lt;Panorama_geral!$B$3,1,0)</f>
        <v>0</v>
      </c>
      <c r="M5482" s="36">
        <f>IF(D5482&gt;Educacao_infantil!$I$3,1,0)</f>
        <v>0</v>
      </c>
      <c r="N5482" s="7">
        <f>IF(I5482&lt;Educacao_infantil!$J$3,1,0)</f>
        <v>0</v>
      </c>
      <c r="O5482" s="22"/>
    </row>
    <row r="5483" spans="1:15" x14ac:dyDescent="0.25">
      <c r="A5483" s="8" t="s">
        <v>5203</v>
      </c>
      <c r="B5483" s="9" t="s">
        <v>14</v>
      </c>
      <c r="C5483" s="9" t="str">
        <f>VLOOKUP(B5483,'De-Para_Estado_Regiao'!$B$3:$C$29,2,0)</f>
        <v>Sul</v>
      </c>
      <c r="D5483" s="9">
        <v>12</v>
      </c>
      <c r="E5483" s="9">
        <v>0.75</v>
      </c>
      <c r="F5483" s="9">
        <v>0.751</v>
      </c>
      <c r="G5483" s="9">
        <v>0.66200000000000003</v>
      </c>
      <c r="H5483" s="9">
        <v>33408.660000000003</v>
      </c>
      <c r="I5483" s="6">
        <v>5</v>
      </c>
      <c r="J5483" s="36" t="str">
        <f t="shared" si="85"/>
        <v>Alto</v>
      </c>
      <c r="K5483" s="6">
        <f>IF(OR(B5483="",D5483="",E5483="",F5483="",G5483="",H5483=""),1,0)</f>
        <v>0</v>
      </c>
      <c r="L5483" s="6">
        <f>IF(C5483&lt;Panorama_geral!$B$3,1,0)</f>
        <v>0</v>
      </c>
      <c r="M5483" s="36">
        <f>IF(D5483&gt;Educacao_infantil!$I$3,1,0)</f>
        <v>0</v>
      </c>
      <c r="N5483" s="7">
        <f>IF(I5483&lt;Educacao_infantil!$J$3,1,0)</f>
        <v>0</v>
      </c>
      <c r="O5483" s="22"/>
    </row>
    <row r="5484" spans="1:15" x14ac:dyDescent="0.25">
      <c r="A5484" s="8" t="s">
        <v>5207</v>
      </c>
      <c r="B5484" s="9" t="s">
        <v>33</v>
      </c>
      <c r="C5484" s="9" t="str">
        <f>VLOOKUP(B5484,'De-Para_Estado_Regiao'!$B$3:$C$29,2,0)</f>
        <v>Centro-Oeste</v>
      </c>
      <c r="D5484" s="9">
        <v>176</v>
      </c>
      <c r="E5484" s="9">
        <v>0.66500000000000004</v>
      </c>
      <c r="F5484" s="9">
        <v>0.63500000000000001</v>
      </c>
      <c r="G5484" s="9">
        <v>0.56100000000000005</v>
      </c>
      <c r="H5484" s="9">
        <v>14958.44</v>
      </c>
      <c r="I5484" s="6">
        <v>0</v>
      </c>
      <c r="J5484" s="36" t="str">
        <f t="shared" si="85"/>
        <v>Médio</v>
      </c>
      <c r="K5484" s="6">
        <f>IF(OR(B5484="",D5484="",E5484="",F5484="",G5484="",H5484=""),1,0)</f>
        <v>0</v>
      </c>
      <c r="L5484" s="6">
        <f>IF(C5484&lt;Panorama_geral!$B$3,1,0)</f>
        <v>0</v>
      </c>
      <c r="M5484" s="36">
        <f>IF(D5484&gt;Educacao_infantil!$I$3,1,0)</f>
        <v>0</v>
      </c>
      <c r="N5484" s="7">
        <f>IF(I5484&lt;Educacao_infantil!$J$3,1,0)</f>
        <v>1</v>
      </c>
      <c r="O5484" s="22"/>
    </row>
    <row r="5485" spans="1:15" x14ac:dyDescent="0.25">
      <c r="A5485" s="5" t="s">
        <v>5208</v>
      </c>
      <c r="B5485" s="6" t="s">
        <v>16</v>
      </c>
      <c r="C5485" s="9" t="str">
        <f>VLOOKUP(B5485,'De-Para_Estado_Regiao'!$B$3:$C$29,2,0)</f>
        <v>Sudeste</v>
      </c>
      <c r="D5485" s="6">
        <v>118</v>
      </c>
      <c r="E5485" s="6">
        <v>0.72</v>
      </c>
      <c r="F5485" s="6">
        <v>0.68799999999999994</v>
      </c>
      <c r="G5485" s="6">
        <v>0.64800000000000002</v>
      </c>
      <c r="H5485" s="6">
        <v>15606.61</v>
      </c>
      <c r="I5485" s="6">
        <v>1</v>
      </c>
      <c r="J5485" s="36" t="str">
        <f t="shared" si="85"/>
        <v>Alto</v>
      </c>
      <c r="K5485" s="6">
        <f>IF(OR(B5485="",D5485="",E5485="",F5485="",G5485="",H5485=""),1,0)</f>
        <v>0</v>
      </c>
      <c r="L5485" s="6">
        <f>IF(C5485&lt;Panorama_geral!$B$3,1,0)</f>
        <v>0</v>
      </c>
      <c r="M5485" s="36">
        <f>IF(D5485&gt;Educacao_infantil!$I$3,1,0)</f>
        <v>0</v>
      </c>
      <c r="N5485" s="7">
        <f>IF(I5485&lt;Educacao_infantil!$J$3,1,0)</f>
        <v>1</v>
      </c>
      <c r="O5485" s="22"/>
    </row>
    <row r="5486" spans="1:15" x14ac:dyDescent="0.25">
      <c r="A5486" s="8" t="s">
        <v>5209</v>
      </c>
      <c r="B5486" s="9" t="s">
        <v>7</v>
      </c>
      <c r="C5486" s="9" t="str">
        <f>VLOOKUP(B5486,'De-Para_Estado_Regiao'!$B$3:$C$29,2,0)</f>
        <v>Sudeste</v>
      </c>
      <c r="D5486" s="9">
        <v>71</v>
      </c>
      <c r="E5486" s="9">
        <v>0.74299999999999999</v>
      </c>
      <c r="F5486" s="9">
        <v>0.69699999999999995</v>
      </c>
      <c r="G5486" s="9">
        <v>0.73099999999999998</v>
      </c>
      <c r="H5486" s="9">
        <v>18344.759999999998</v>
      </c>
      <c r="I5486" s="6">
        <v>3</v>
      </c>
      <c r="J5486" s="36" t="str">
        <f t="shared" si="85"/>
        <v>Alto</v>
      </c>
      <c r="K5486" s="6">
        <f>IF(OR(B5486="",D5486="",E5486="",F5486="",G5486="",H5486=""),1,0)</f>
        <v>0</v>
      </c>
      <c r="L5486" s="6">
        <f>IF(C5486&lt;Panorama_geral!$B$3,1,0)</f>
        <v>0</v>
      </c>
      <c r="M5486" s="36">
        <f>IF(D5486&gt;Educacao_infantil!$I$3,1,0)</f>
        <v>0</v>
      </c>
      <c r="N5486" s="7">
        <f>IF(I5486&lt;Educacao_infantil!$J$3,1,0)</f>
        <v>0</v>
      </c>
      <c r="O5486" s="22"/>
    </row>
    <row r="5487" spans="1:15" x14ac:dyDescent="0.25">
      <c r="A5487" s="5" t="s">
        <v>5210</v>
      </c>
      <c r="B5487" s="6" t="s">
        <v>16</v>
      </c>
      <c r="C5487" s="9" t="str">
        <f>VLOOKUP(B5487,'De-Para_Estado_Regiao'!$B$3:$C$29,2,0)</f>
        <v>Sudeste</v>
      </c>
      <c r="D5487" s="6">
        <v>112</v>
      </c>
      <c r="E5487" s="6">
        <v>0.63</v>
      </c>
      <c r="F5487" s="6">
        <v>0.625</v>
      </c>
      <c r="G5487" s="6">
        <v>0.505</v>
      </c>
      <c r="H5487" s="6">
        <v>15465.18</v>
      </c>
      <c r="I5487" s="6">
        <v>5</v>
      </c>
      <c r="J5487" s="36" t="str">
        <f t="shared" si="85"/>
        <v>Médio</v>
      </c>
      <c r="K5487" s="6">
        <f>IF(OR(B5487="",D5487="",E5487="",F5487="",G5487="",H5487=""),1,0)</f>
        <v>0</v>
      </c>
      <c r="L5487" s="6">
        <f>IF(C5487&lt;Panorama_geral!$B$3,1,0)</f>
        <v>0</v>
      </c>
      <c r="M5487" s="36">
        <f>IF(D5487&gt;Educacao_infantil!$I$3,1,0)</f>
        <v>0</v>
      </c>
      <c r="N5487" s="7">
        <f>IF(I5487&lt;Educacao_infantil!$J$3,1,0)</f>
        <v>0</v>
      </c>
      <c r="O5487" s="22"/>
    </row>
    <row r="5488" spans="1:15" x14ac:dyDescent="0.25">
      <c r="A5488" s="8" t="s">
        <v>5211</v>
      </c>
      <c r="B5488" s="9" t="s">
        <v>7</v>
      </c>
      <c r="C5488" s="9" t="str">
        <f>VLOOKUP(B5488,'De-Para_Estado_Regiao'!$B$3:$C$29,2,0)</f>
        <v>Sudeste</v>
      </c>
      <c r="D5488" s="9">
        <v>60</v>
      </c>
      <c r="E5488" s="9">
        <v>0.747</v>
      </c>
      <c r="F5488" s="9">
        <v>0.71</v>
      </c>
      <c r="G5488" s="9">
        <v>0.72599999999999998</v>
      </c>
      <c r="H5488" s="9">
        <v>18394.68</v>
      </c>
      <c r="I5488" s="6">
        <v>0</v>
      </c>
      <c r="J5488" s="36" t="str">
        <f t="shared" si="85"/>
        <v>Alto</v>
      </c>
      <c r="K5488" s="6">
        <f>IF(OR(B5488="",D5488="",E5488="",F5488="",G5488="",H5488=""),1,0)</f>
        <v>0</v>
      </c>
      <c r="L5488" s="6">
        <f>IF(C5488&lt;Panorama_geral!$B$3,1,0)</f>
        <v>0</v>
      </c>
      <c r="M5488" s="36">
        <f>IF(D5488&gt;Educacao_infantil!$I$3,1,0)</f>
        <v>0</v>
      </c>
      <c r="N5488" s="7">
        <f>IF(I5488&lt;Educacao_infantil!$J$3,1,0)</f>
        <v>1</v>
      </c>
      <c r="O5488" s="22"/>
    </row>
    <row r="5489" spans="1:15" x14ac:dyDescent="0.25">
      <c r="A5489" s="5" t="s">
        <v>5212</v>
      </c>
      <c r="B5489" s="6" t="s">
        <v>72</v>
      </c>
      <c r="C5489" s="9" t="str">
        <f>VLOOKUP(B5489,'De-Para_Estado_Regiao'!$B$3:$C$29,2,0)</f>
        <v>Nordeste</v>
      </c>
      <c r="D5489" s="6">
        <v>252</v>
      </c>
      <c r="E5489" s="6">
        <v>0.61499999999999999</v>
      </c>
      <c r="F5489" s="6">
        <v>0.56699999999999995</v>
      </c>
      <c r="G5489" s="6">
        <v>0.52900000000000003</v>
      </c>
      <c r="H5489" s="6">
        <v>10186.209999999999</v>
      </c>
      <c r="I5489" s="6">
        <v>2</v>
      </c>
      <c r="J5489" s="36" t="str">
        <f t="shared" si="85"/>
        <v>Médio</v>
      </c>
      <c r="K5489" s="6">
        <f>IF(OR(B5489="",D5489="",E5489="",F5489="",G5489="",H5489=""),1,0)</f>
        <v>0</v>
      </c>
      <c r="L5489" s="6">
        <f>IF(C5489&lt;Panorama_geral!$B$3,1,0)</f>
        <v>0</v>
      </c>
      <c r="M5489" s="36">
        <f>IF(D5489&gt;Educacao_infantil!$I$3,1,0)</f>
        <v>0</v>
      </c>
      <c r="N5489" s="7">
        <f>IF(I5489&lt;Educacao_infantil!$J$3,1,0)</f>
        <v>0</v>
      </c>
      <c r="O5489" s="22"/>
    </row>
    <row r="5490" spans="1:15" x14ac:dyDescent="0.25">
      <c r="A5490" s="8" t="s">
        <v>5213</v>
      </c>
      <c r="B5490" s="9" t="s">
        <v>22</v>
      </c>
      <c r="C5490" s="9" t="str">
        <f>VLOOKUP(B5490,'De-Para_Estado_Regiao'!$B$3:$C$29,2,0)</f>
        <v>Sul</v>
      </c>
      <c r="D5490" s="9">
        <v>27</v>
      </c>
      <c r="E5490" s="9">
        <v>0.64500000000000002</v>
      </c>
      <c r="F5490" s="9">
        <v>0.64200000000000002</v>
      </c>
      <c r="G5490" s="9">
        <v>0.52</v>
      </c>
      <c r="H5490" s="9">
        <v>18818.189999999999</v>
      </c>
      <c r="I5490" s="6">
        <v>0</v>
      </c>
      <c r="J5490" s="36" t="str">
        <f t="shared" si="85"/>
        <v>Médio</v>
      </c>
      <c r="K5490" s="6">
        <f>IF(OR(B5490="",D5490="",E5490="",F5490="",G5490="",H5490=""),1,0)</f>
        <v>0</v>
      </c>
      <c r="L5490" s="6">
        <f>IF(C5490&lt;Panorama_geral!$B$3,1,0)</f>
        <v>0</v>
      </c>
      <c r="M5490" s="36">
        <f>IF(D5490&gt;Educacao_infantil!$I$3,1,0)</f>
        <v>0</v>
      </c>
      <c r="N5490" s="7">
        <f>IF(I5490&lt;Educacao_infantil!$J$3,1,0)</f>
        <v>1</v>
      </c>
      <c r="O5490" s="22"/>
    </row>
    <row r="5491" spans="1:15" x14ac:dyDescent="0.25">
      <c r="A5491" s="5" t="s">
        <v>5214</v>
      </c>
      <c r="B5491" s="6" t="s">
        <v>16</v>
      </c>
      <c r="C5491" s="9" t="str">
        <f>VLOOKUP(B5491,'De-Para_Estado_Regiao'!$B$3:$C$29,2,0)</f>
        <v>Sudeste</v>
      </c>
      <c r="D5491" s="6">
        <v>107</v>
      </c>
      <c r="E5491" s="6">
        <v>0.61199999999999999</v>
      </c>
      <c r="F5491" s="6">
        <v>0.61</v>
      </c>
      <c r="G5491" s="6">
        <v>0.47499999999999998</v>
      </c>
      <c r="H5491" s="6">
        <v>11113.65</v>
      </c>
      <c r="I5491" s="6">
        <v>5</v>
      </c>
      <c r="J5491" s="36" t="str">
        <f t="shared" si="85"/>
        <v>Médio</v>
      </c>
      <c r="K5491" s="6">
        <f>IF(OR(B5491="",D5491="",E5491="",F5491="",G5491="",H5491=""),1,0)</f>
        <v>0</v>
      </c>
      <c r="L5491" s="6">
        <f>IF(C5491&lt;Panorama_geral!$B$3,1,0)</f>
        <v>0</v>
      </c>
      <c r="M5491" s="36">
        <f>IF(D5491&gt;Educacao_infantil!$I$3,1,0)</f>
        <v>0</v>
      </c>
      <c r="N5491" s="7">
        <f>IF(I5491&lt;Educacao_infantil!$J$3,1,0)</f>
        <v>0</v>
      </c>
      <c r="O5491" s="22"/>
    </row>
    <row r="5492" spans="1:15" x14ac:dyDescent="0.25">
      <c r="A5492" s="8" t="s">
        <v>3499</v>
      </c>
      <c r="B5492" s="9" t="s">
        <v>22</v>
      </c>
      <c r="C5492" s="9" t="str">
        <f>VLOOKUP(B5492,'De-Para_Estado_Regiao'!$B$3:$C$29,2,0)</f>
        <v>Sul</v>
      </c>
      <c r="D5492" s="9">
        <v>137</v>
      </c>
      <c r="E5492" s="9">
        <v>0.70499999999999996</v>
      </c>
      <c r="F5492" s="9">
        <v>0.67600000000000005</v>
      </c>
      <c r="G5492" s="9">
        <v>0.64100000000000001</v>
      </c>
      <c r="H5492" s="9">
        <v>17296.82</v>
      </c>
      <c r="I5492" s="6">
        <v>2</v>
      </c>
      <c r="J5492" s="36" t="str">
        <f t="shared" si="85"/>
        <v>Alto</v>
      </c>
      <c r="K5492" s="6">
        <f>IF(OR(B5492="",D5492="",E5492="",F5492="",G5492="",H5492=""),1,0)</f>
        <v>0</v>
      </c>
      <c r="L5492" s="6">
        <f>IF(C5492&lt;Panorama_geral!$B$3,1,0)</f>
        <v>0</v>
      </c>
      <c r="M5492" s="36">
        <f>IF(D5492&gt;Educacao_infantil!$I$3,1,0)</f>
        <v>0</v>
      </c>
      <c r="N5492" s="7">
        <f>IF(I5492&lt;Educacao_infantil!$J$3,1,0)</f>
        <v>0</v>
      </c>
      <c r="O5492" s="22"/>
    </row>
    <row r="5493" spans="1:15" x14ac:dyDescent="0.25">
      <c r="A5493" s="5" t="s">
        <v>1211</v>
      </c>
      <c r="B5493" s="6" t="s">
        <v>7</v>
      </c>
      <c r="C5493" s="9" t="str">
        <f>VLOOKUP(B5493,'De-Para_Estado_Regiao'!$B$3:$C$29,2,0)</f>
        <v>Sudeste</v>
      </c>
      <c r="D5493" s="6">
        <v>48</v>
      </c>
      <c r="E5493" s="6">
        <v>0.73599999999999999</v>
      </c>
      <c r="F5493" s="6">
        <v>0.72399999999999998</v>
      </c>
      <c r="G5493" s="6">
        <v>0.67500000000000004</v>
      </c>
      <c r="H5493" s="6">
        <v>29157.67</v>
      </c>
      <c r="I5493" s="6">
        <v>0</v>
      </c>
      <c r="J5493" s="36" t="str">
        <f t="shared" si="85"/>
        <v>Alto</v>
      </c>
      <c r="K5493" s="6">
        <f>IF(OR(B5493="",D5493="",E5493="",F5493="",G5493="",H5493=""),1,0)</f>
        <v>0</v>
      </c>
      <c r="L5493" s="6">
        <f>IF(C5493&lt;Panorama_geral!$B$3,1,0)</f>
        <v>0</v>
      </c>
      <c r="M5493" s="36">
        <f>IF(D5493&gt;Educacao_infantil!$I$3,1,0)</f>
        <v>0</v>
      </c>
      <c r="N5493" s="7">
        <f>IF(I5493&lt;Educacao_infantil!$J$3,1,0)</f>
        <v>1</v>
      </c>
      <c r="O5493" s="22"/>
    </row>
    <row r="5494" spans="1:15" x14ac:dyDescent="0.25">
      <c r="A5494" s="8" t="s">
        <v>5217</v>
      </c>
      <c r="B5494" s="9" t="s">
        <v>16</v>
      </c>
      <c r="C5494" s="9" t="str">
        <f>VLOOKUP(B5494,'De-Para_Estado_Regiao'!$B$3:$C$29,2,0)</f>
        <v>Sudeste</v>
      </c>
      <c r="D5494" s="9">
        <v>338</v>
      </c>
      <c r="E5494" s="9">
        <v>0.623</v>
      </c>
      <c r="F5494" s="9">
        <v>0.60299999999999998</v>
      </c>
      <c r="G5494" s="9">
        <v>0.495</v>
      </c>
      <c r="H5494" s="9">
        <v>7030.46</v>
      </c>
      <c r="I5494" s="6">
        <v>1</v>
      </c>
      <c r="J5494" s="36" t="str">
        <f t="shared" si="85"/>
        <v>Médio</v>
      </c>
      <c r="K5494" s="6">
        <f>IF(OR(B5494="",D5494="",E5494="",F5494="",G5494="",H5494=""),1,0)</f>
        <v>0</v>
      </c>
      <c r="L5494" s="6">
        <f>IF(C5494&lt;Panorama_geral!$B$3,1,0)</f>
        <v>0</v>
      </c>
      <c r="M5494" s="36">
        <f>IF(D5494&gt;Educacao_infantil!$I$3,1,0)</f>
        <v>0</v>
      </c>
      <c r="N5494" s="7">
        <f>IF(I5494&lt;Educacao_infantil!$J$3,1,0)</f>
        <v>1</v>
      </c>
      <c r="O5494" s="22"/>
    </row>
    <row r="5495" spans="1:15" x14ac:dyDescent="0.25">
      <c r="A5495" s="5" t="s">
        <v>5218</v>
      </c>
      <c r="B5495" s="6" t="s">
        <v>14</v>
      </c>
      <c r="C5495" s="9" t="str">
        <f>VLOOKUP(B5495,'De-Para_Estado_Regiao'!$B$3:$C$29,2,0)</f>
        <v>Sul</v>
      </c>
      <c r="D5495" s="6">
        <v>15</v>
      </c>
      <c r="E5495" s="6">
        <v>0.64900000000000002</v>
      </c>
      <c r="F5495" s="6">
        <v>0.65</v>
      </c>
      <c r="G5495" s="6">
        <v>0.51700000000000002</v>
      </c>
      <c r="H5495" s="6">
        <v>17139.04</v>
      </c>
      <c r="I5495" s="6">
        <v>7</v>
      </c>
      <c r="J5495" s="36" t="str">
        <f t="shared" si="85"/>
        <v>Médio</v>
      </c>
      <c r="K5495" s="6">
        <f>IF(OR(B5495="",D5495="",E5495="",F5495="",G5495="",H5495=""),1,0)</f>
        <v>0</v>
      </c>
      <c r="L5495" s="6">
        <f>IF(C5495&lt;Panorama_geral!$B$3,1,0)</f>
        <v>0</v>
      </c>
      <c r="M5495" s="36">
        <f>IF(D5495&gt;Educacao_infantil!$I$3,1,0)</f>
        <v>0</v>
      </c>
      <c r="N5495" s="7">
        <f>IF(I5495&lt;Educacao_infantil!$J$3,1,0)</f>
        <v>0</v>
      </c>
      <c r="O5495" s="22"/>
    </row>
    <row r="5496" spans="1:15" x14ac:dyDescent="0.25">
      <c r="A5496" s="5" t="s">
        <v>5220</v>
      </c>
      <c r="B5496" s="6" t="s">
        <v>7</v>
      </c>
      <c r="C5496" s="9" t="str">
        <f>VLOOKUP(B5496,'De-Para_Estado_Regiao'!$B$3:$C$29,2,0)</f>
        <v>Sudeste</v>
      </c>
      <c r="D5496" s="6">
        <v>57</v>
      </c>
      <c r="E5496" s="6">
        <v>0.74099999999999999</v>
      </c>
      <c r="F5496" s="6">
        <v>0.68600000000000005</v>
      </c>
      <c r="G5496" s="6">
        <v>0.70399999999999996</v>
      </c>
      <c r="H5496" s="6">
        <v>29611.09</v>
      </c>
      <c r="I5496" s="6">
        <v>1</v>
      </c>
      <c r="J5496" s="36" t="str">
        <f t="shared" si="85"/>
        <v>Alto</v>
      </c>
      <c r="K5496" s="6">
        <f>IF(OR(B5496="",D5496="",E5496="",F5496="",G5496="",H5496=""),1,0)</f>
        <v>0</v>
      </c>
      <c r="L5496" s="6">
        <f>IF(C5496&lt;Panorama_geral!$B$3,1,0)</f>
        <v>0</v>
      </c>
      <c r="M5496" s="36">
        <f>IF(D5496&gt;Educacao_infantil!$I$3,1,0)</f>
        <v>0</v>
      </c>
      <c r="N5496" s="7">
        <f>IF(I5496&lt;Educacao_infantil!$J$3,1,0)</f>
        <v>1</v>
      </c>
      <c r="O5496" s="22"/>
    </row>
    <row r="5497" spans="1:15" x14ac:dyDescent="0.25">
      <c r="A5497" s="8" t="s">
        <v>5221</v>
      </c>
      <c r="B5497" s="9" t="s">
        <v>16</v>
      </c>
      <c r="C5497" s="9" t="str">
        <f>VLOOKUP(B5497,'De-Para_Estado_Regiao'!$B$3:$C$29,2,0)</f>
        <v>Sudeste</v>
      </c>
      <c r="D5497" s="9">
        <v>92</v>
      </c>
      <c r="E5497" s="9">
        <v>0.67700000000000005</v>
      </c>
      <c r="F5497" s="9">
        <v>0.67</v>
      </c>
      <c r="G5497" s="9">
        <v>0.56299999999999994</v>
      </c>
      <c r="H5497" s="9">
        <v>15128.8</v>
      </c>
      <c r="I5497" s="6">
        <v>2</v>
      </c>
      <c r="J5497" s="36" t="str">
        <f t="shared" si="85"/>
        <v>Médio</v>
      </c>
      <c r="K5497" s="6">
        <f>IF(OR(B5497="",D5497="",E5497="",F5497="",G5497="",H5497=""),1,0)</f>
        <v>0</v>
      </c>
      <c r="L5497" s="6">
        <f>IF(C5497&lt;Panorama_geral!$B$3,1,0)</f>
        <v>0</v>
      </c>
      <c r="M5497" s="36">
        <f>IF(D5497&gt;Educacao_infantil!$I$3,1,0)</f>
        <v>0</v>
      </c>
      <c r="N5497" s="7">
        <f>IF(I5497&lt;Educacao_infantil!$J$3,1,0)</f>
        <v>0</v>
      </c>
      <c r="O5497" s="22"/>
    </row>
    <row r="5498" spans="1:15" x14ac:dyDescent="0.25">
      <c r="A5498" s="5" t="s">
        <v>5222</v>
      </c>
      <c r="B5498" s="6" t="s">
        <v>114</v>
      </c>
      <c r="C5498" s="9" t="str">
        <f>VLOOKUP(B5498,'De-Para_Estado_Regiao'!$B$3:$C$29,2,0)</f>
        <v>Nordeste</v>
      </c>
      <c r="D5498" s="6">
        <v>353</v>
      </c>
      <c r="E5498" s="6">
        <v>0.623</v>
      </c>
      <c r="F5498" s="6">
        <v>0.60799999999999998</v>
      </c>
      <c r="G5498" s="6">
        <v>0.54300000000000004</v>
      </c>
      <c r="H5498" s="6">
        <v>8799.86</v>
      </c>
      <c r="I5498" s="6">
        <v>2</v>
      </c>
      <c r="J5498" s="36" t="str">
        <f t="shared" si="85"/>
        <v>Médio</v>
      </c>
      <c r="K5498" s="6">
        <f>IF(OR(B5498="",D5498="",E5498="",F5498="",G5498="",H5498=""),1,0)</f>
        <v>0</v>
      </c>
      <c r="L5498" s="6">
        <f>IF(C5498&lt;Panorama_geral!$B$3,1,0)</f>
        <v>0</v>
      </c>
      <c r="M5498" s="36">
        <f>IF(D5498&gt;Educacao_infantil!$I$3,1,0)</f>
        <v>0</v>
      </c>
      <c r="N5498" s="7">
        <f>IF(I5498&lt;Educacao_infantil!$J$3,1,0)</f>
        <v>0</v>
      </c>
      <c r="O5498" s="22"/>
    </row>
    <row r="5499" spans="1:15" x14ac:dyDescent="0.25">
      <c r="A5499" s="8" t="s">
        <v>5223</v>
      </c>
      <c r="B5499" s="9" t="s">
        <v>14</v>
      </c>
      <c r="C5499" s="9" t="str">
        <f>VLOOKUP(B5499,'De-Para_Estado_Regiao'!$B$3:$C$29,2,0)</f>
        <v>Sul</v>
      </c>
      <c r="D5499" s="9">
        <v>21</v>
      </c>
      <c r="E5499" s="9">
        <v>0.67</v>
      </c>
      <c r="F5499" s="9">
        <v>0.69599999999999995</v>
      </c>
      <c r="G5499" s="9">
        <v>0.53900000000000003</v>
      </c>
      <c r="H5499" s="9">
        <v>18278.91</v>
      </c>
      <c r="I5499" s="6">
        <v>5</v>
      </c>
      <c r="J5499" s="36" t="str">
        <f t="shared" si="85"/>
        <v>Médio</v>
      </c>
      <c r="K5499" s="6">
        <f>IF(OR(B5499="",D5499="",E5499="",F5499="",G5499="",H5499=""),1,0)</f>
        <v>0</v>
      </c>
      <c r="L5499" s="6">
        <f>IF(C5499&lt;Panorama_geral!$B$3,1,0)</f>
        <v>0</v>
      </c>
      <c r="M5499" s="36">
        <f>IF(D5499&gt;Educacao_infantil!$I$3,1,0)</f>
        <v>0</v>
      </c>
      <c r="N5499" s="7">
        <f>IF(I5499&lt;Educacao_infantil!$J$3,1,0)</f>
        <v>0</v>
      </c>
      <c r="O5499" s="22"/>
    </row>
    <row r="5500" spans="1:15" x14ac:dyDescent="0.25">
      <c r="A5500" s="5" t="s">
        <v>5224</v>
      </c>
      <c r="B5500" s="6" t="s">
        <v>14</v>
      </c>
      <c r="C5500" s="9" t="str">
        <f>VLOOKUP(B5500,'De-Para_Estado_Regiao'!$B$3:$C$29,2,0)</f>
        <v>Sul</v>
      </c>
      <c r="D5500" s="6">
        <v>39</v>
      </c>
      <c r="E5500" s="6">
        <v>0.67400000000000004</v>
      </c>
      <c r="F5500" s="6">
        <v>0.67600000000000005</v>
      </c>
      <c r="G5500" s="6">
        <v>0.56299999999999994</v>
      </c>
      <c r="H5500" s="6">
        <v>21229.74</v>
      </c>
      <c r="I5500" s="6">
        <v>5</v>
      </c>
      <c r="J5500" s="36" t="str">
        <f t="shared" si="85"/>
        <v>Médio</v>
      </c>
      <c r="K5500" s="6">
        <f>IF(OR(B5500="",D5500="",E5500="",F5500="",G5500="",H5500=""),1,0)</f>
        <v>0</v>
      </c>
      <c r="L5500" s="6">
        <f>IF(C5500&lt;Panorama_geral!$B$3,1,0)</f>
        <v>0</v>
      </c>
      <c r="M5500" s="36">
        <f>IF(D5500&gt;Educacao_infantil!$I$3,1,0)</f>
        <v>0</v>
      </c>
      <c r="N5500" s="7">
        <f>IF(I5500&lt;Educacao_infantil!$J$3,1,0)</f>
        <v>0</v>
      </c>
      <c r="O5500" s="22"/>
    </row>
    <row r="5501" spans="1:15" x14ac:dyDescent="0.25">
      <c r="A5501" s="5" t="s">
        <v>5226</v>
      </c>
      <c r="B5501" s="6" t="s">
        <v>59</v>
      </c>
      <c r="C5501" s="9" t="str">
        <f>VLOOKUP(B5501,'De-Para_Estado_Regiao'!$B$3:$C$29,2,0)</f>
        <v>Sul</v>
      </c>
      <c r="D5501" s="6">
        <v>45</v>
      </c>
      <c r="E5501" s="6">
        <v>0.71499999999999997</v>
      </c>
      <c r="F5501" s="6">
        <v>0.72799999999999998</v>
      </c>
      <c r="G5501" s="6">
        <v>0.59299999999999997</v>
      </c>
      <c r="H5501" s="6">
        <v>20179.36</v>
      </c>
      <c r="I5501" s="6">
        <v>4</v>
      </c>
      <c r="J5501" s="36" t="str">
        <f t="shared" si="85"/>
        <v>Alto</v>
      </c>
      <c r="K5501" s="6">
        <f>IF(OR(B5501="",D5501="",E5501="",F5501="",G5501="",H5501=""),1,0)</f>
        <v>0</v>
      </c>
      <c r="L5501" s="6">
        <f>IF(C5501&lt;Panorama_geral!$B$3,1,0)</f>
        <v>0</v>
      </c>
      <c r="M5501" s="36">
        <f>IF(D5501&gt;Educacao_infantil!$I$3,1,0)</f>
        <v>0</v>
      </c>
      <c r="N5501" s="7">
        <f>IF(I5501&lt;Educacao_infantil!$J$3,1,0)</f>
        <v>0</v>
      </c>
      <c r="O5501" s="22"/>
    </row>
    <row r="5502" spans="1:15" x14ac:dyDescent="0.25">
      <c r="A5502" s="5" t="s">
        <v>5228</v>
      </c>
      <c r="B5502" s="6" t="s">
        <v>72</v>
      </c>
      <c r="C5502" s="9" t="str">
        <f>VLOOKUP(B5502,'De-Para_Estado_Regiao'!$B$3:$C$29,2,0)</f>
        <v>Nordeste</v>
      </c>
      <c r="D5502" s="6">
        <v>251</v>
      </c>
      <c r="E5502" s="6">
        <v>0.65500000000000003</v>
      </c>
      <c r="F5502" s="6">
        <v>0.62</v>
      </c>
      <c r="G5502" s="6">
        <v>0.58099999999999996</v>
      </c>
      <c r="H5502" s="6">
        <v>8233.76</v>
      </c>
      <c r="I5502" s="6">
        <v>5</v>
      </c>
      <c r="J5502" s="36" t="str">
        <f t="shared" si="85"/>
        <v>Médio</v>
      </c>
      <c r="K5502" s="6">
        <f>IF(OR(B5502="",D5502="",E5502="",F5502="",G5502="",H5502=""),1,0)</f>
        <v>0</v>
      </c>
      <c r="L5502" s="6">
        <f>IF(C5502&lt;Panorama_geral!$B$3,1,0)</f>
        <v>0</v>
      </c>
      <c r="M5502" s="36">
        <f>IF(D5502&gt;Educacao_infantil!$I$3,1,0)</f>
        <v>0</v>
      </c>
      <c r="N5502" s="7">
        <f>IF(I5502&lt;Educacao_infantil!$J$3,1,0)</f>
        <v>0</v>
      </c>
      <c r="O5502" s="22"/>
    </row>
    <row r="5503" spans="1:15" x14ac:dyDescent="0.25">
      <c r="A5503" s="8" t="s">
        <v>5229</v>
      </c>
      <c r="B5503" s="9" t="s">
        <v>31</v>
      </c>
      <c r="C5503" s="9" t="str">
        <f>VLOOKUP(B5503,'De-Para_Estado_Regiao'!$B$3:$C$29,2,0)</f>
        <v>Nordeste</v>
      </c>
      <c r="D5503" s="9">
        <v>194</v>
      </c>
      <c r="E5503" s="9">
        <v>0.61</v>
      </c>
      <c r="F5503" s="9">
        <v>0.55100000000000005</v>
      </c>
      <c r="G5503" s="9">
        <v>0.54700000000000004</v>
      </c>
      <c r="H5503" s="9">
        <v>7192.11</v>
      </c>
      <c r="I5503" s="6">
        <v>1</v>
      </c>
      <c r="J5503" s="36" t="str">
        <f t="shared" si="85"/>
        <v>Médio</v>
      </c>
      <c r="K5503" s="6">
        <f>IF(OR(B5503="",D5503="",E5503="",F5503="",G5503="",H5503=""),1,0)</f>
        <v>0</v>
      </c>
      <c r="L5503" s="6">
        <f>IF(C5503&lt;Panorama_geral!$B$3,1,0)</f>
        <v>0</v>
      </c>
      <c r="M5503" s="36">
        <f>IF(D5503&gt;Educacao_infantil!$I$3,1,0)</f>
        <v>0</v>
      </c>
      <c r="N5503" s="7">
        <f>IF(I5503&lt;Educacao_infantil!$J$3,1,0)</f>
        <v>1</v>
      </c>
      <c r="O5503" s="22"/>
    </row>
    <row r="5504" spans="1:15" x14ac:dyDescent="0.25">
      <c r="A5504" s="5" t="s">
        <v>348</v>
      </c>
      <c r="B5504" s="6" t="s">
        <v>59</v>
      </c>
      <c r="C5504" s="9" t="str">
        <f>VLOOKUP(B5504,'De-Para_Estado_Regiao'!$B$3:$C$29,2,0)</f>
        <v>Sul</v>
      </c>
      <c r="D5504" s="6">
        <v>55</v>
      </c>
      <c r="E5504" s="6">
        <v>0.65700000000000003</v>
      </c>
      <c r="F5504" s="6">
        <v>0.63800000000000001</v>
      </c>
      <c r="G5504" s="6">
        <v>0.55000000000000004</v>
      </c>
      <c r="H5504" s="6">
        <v>16199.91</v>
      </c>
      <c r="I5504" s="6">
        <v>2</v>
      </c>
      <c r="J5504" s="36" t="str">
        <f t="shared" si="85"/>
        <v>Médio</v>
      </c>
      <c r="K5504" s="6">
        <f>IF(OR(B5504="",D5504="",E5504="",F5504="",G5504="",H5504=""),1,0)</f>
        <v>0</v>
      </c>
      <c r="L5504" s="6">
        <f>IF(C5504&lt;Panorama_geral!$B$3,1,0)</f>
        <v>0</v>
      </c>
      <c r="M5504" s="36">
        <f>IF(D5504&gt;Educacao_infantil!$I$3,1,0)</f>
        <v>0</v>
      </c>
      <c r="N5504" s="7">
        <f>IF(I5504&lt;Educacao_infantil!$J$3,1,0)</f>
        <v>0</v>
      </c>
      <c r="O5504" s="22"/>
    </row>
    <row r="5505" spans="1:15" x14ac:dyDescent="0.25">
      <c r="A5505" s="8" t="s">
        <v>5230</v>
      </c>
      <c r="B5505" s="9" t="s">
        <v>82</v>
      </c>
      <c r="C5505" s="9" t="str">
        <f>VLOOKUP(B5505,'De-Para_Estado_Regiao'!$B$3:$C$29,2,0)</f>
        <v>Nordeste</v>
      </c>
      <c r="D5505" s="9">
        <v>265</v>
      </c>
      <c r="E5505" s="9">
        <v>0.60799999999999998</v>
      </c>
      <c r="F5505" s="9">
        <v>0.57299999999999995</v>
      </c>
      <c r="G5505" s="9">
        <v>0.503</v>
      </c>
      <c r="H5505" s="9">
        <v>7364.21</v>
      </c>
      <c r="I5505" s="6">
        <v>9</v>
      </c>
      <c r="J5505" s="36" t="str">
        <f t="shared" si="85"/>
        <v>Médio</v>
      </c>
      <c r="K5505" s="6">
        <f>IF(OR(B5505="",D5505="",E5505="",F5505="",G5505="",H5505=""),1,0)</f>
        <v>0</v>
      </c>
      <c r="L5505" s="6">
        <f>IF(C5505&lt;Panorama_geral!$B$3,1,0)</f>
        <v>0</v>
      </c>
      <c r="M5505" s="36">
        <f>IF(D5505&gt;Educacao_infantil!$I$3,1,0)</f>
        <v>0</v>
      </c>
      <c r="N5505" s="7">
        <f>IF(I5505&lt;Educacao_infantil!$J$3,1,0)</f>
        <v>0</v>
      </c>
      <c r="O5505" s="22"/>
    </row>
    <row r="5506" spans="1:15" x14ac:dyDescent="0.25">
      <c r="A5506" s="5" t="s">
        <v>5231</v>
      </c>
      <c r="B5506" s="6" t="s">
        <v>16</v>
      </c>
      <c r="C5506" s="9" t="str">
        <f>VLOOKUP(B5506,'De-Para_Estado_Regiao'!$B$3:$C$29,2,0)</f>
        <v>Sudeste</v>
      </c>
      <c r="D5506" s="6">
        <v>99</v>
      </c>
      <c r="E5506" s="6">
        <v>0.66200000000000003</v>
      </c>
      <c r="F5506" s="6">
        <v>0.65300000000000002</v>
      </c>
      <c r="G5506" s="6">
        <v>0.54800000000000004</v>
      </c>
      <c r="H5506" s="6">
        <v>11168.04</v>
      </c>
      <c r="I5506" s="6">
        <v>1</v>
      </c>
      <c r="J5506" s="36" t="str">
        <f t="shared" si="85"/>
        <v>Médio</v>
      </c>
      <c r="K5506" s="6">
        <f>IF(OR(B5506="",D5506="",E5506="",F5506="",G5506="",H5506=""),1,0)</f>
        <v>0</v>
      </c>
      <c r="L5506" s="6">
        <f>IF(C5506&lt;Panorama_geral!$B$3,1,0)</f>
        <v>0</v>
      </c>
      <c r="M5506" s="36">
        <f>IF(D5506&gt;Educacao_infantil!$I$3,1,0)</f>
        <v>0</v>
      </c>
      <c r="N5506" s="7">
        <f>IF(I5506&lt;Educacao_infantil!$J$3,1,0)</f>
        <v>1</v>
      </c>
      <c r="O5506" s="22"/>
    </row>
    <row r="5507" spans="1:15" x14ac:dyDescent="0.25">
      <c r="A5507" s="5" t="s">
        <v>5233</v>
      </c>
      <c r="B5507" s="6" t="s">
        <v>87</v>
      </c>
      <c r="C5507" s="9" t="str">
        <f>VLOOKUP(B5507,'De-Para_Estado_Regiao'!$B$3:$C$29,2,0)</f>
        <v>Nordeste</v>
      </c>
      <c r="D5507" s="6">
        <v>191</v>
      </c>
      <c r="E5507" s="6">
        <v>0.6</v>
      </c>
      <c r="F5507" s="6">
        <v>0.55800000000000005</v>
      </c>
      <c r="G5507" s="6">
        <v>0.52400000000000002</v>
      </c>
      <c r="H5507" s="6">
        <v>11044.22</v>
      </c>
      <c r="I5507" s="6">
        <v>1</v>
      </c>
      <c r="J5507" s="36" t="str">
        <f t="shared" si="85"/>
        <v>Médio</v>
      </c>
      <c r="K5507" s="6">
        <f>IF(OR(B5507="",D5507="",E5507="",F5507="",G5507="",H5507=""),1,0)</f>
        <v>0</v>
      </c>
      <c r="L5507" s="6">
        <f>IF(C5507&lt;Panorama_geral!$B$3,1,0)</f>
        <v>0</v>
      </c>
      <c r="M5507" s="36">
        <f>IF(D5507&gt;Educacao_infantil!$I$3,1,0)</f>
        <v>0</v>
      </c>
      <c r="N5507" s="7">
        <f>IF(I5507&lt;Educacao_infantil!$J$3,1,0)</f>
        <v>1</v>
      </c>
      <c r="O5507" s="22"/>
    </row>
    <row r="5508" spans="1:15" x14ac:dyDescent="0.25">
      <c r="A5508" s="5" t="s">
        <v>5237</v>
      </c>
      <c r="B5508" s="6" t="s">
        <v>7</v>
      </c>
      <c r="C5508" s="9" t="str">
        <f>VLOOKUP(B5508,'De-Para_Estado_Regiao'!$B$3:$C$29,2,0)</f>
        <v>Sudeste</v>
      </c>
      <c r="D5508" s="6">
        <v>82</v>
      </c>
      <c r="E5508" s="6">
        <v>0.72</v>
      </c>
      <c r="F5508" s="6">
        <v>0.67400000000000004</v>
      </c>
      <c r="G5508" s="6">
        <v>0.66600000000000004</v>
      </c>
      <c r="H5508" s="6">
        <v>26088.05</v>
      </c>
      <c r="I5508" s="6">
        <v>2</v>
      </c>
      <c r="J5508" s="36" t="str">
        <f t="shared" si="85"/>
        <v>Alto</v>
      </c>
      <c r="K5508" s="6">
        <f>IF(OR(B5508="",D5508="",E5508="",F5508="",G5508="",H5508=""),1,0)</f>
        <v>0</v>
      </c>
      <c r="L5508" s="6">
        <f>IF(C5508&lt;Panorama_geral!$B$3,1,0)</f>
        <v>0</v>
      </c>
      <c r="M5508" s="36">
        <f>IF(D5508&gt;Educacao_infantil!$I$3,1,0)</f>
        <v>0</v>
      </c>
      <c r="N5508" s="7">
        <f>IF(I5508&lt;Educacao_infantil!$J$3,1,0)</f>
        <v>0</v>
      </c>
      <c r="O5508" s="22"/>
    </row>
    <row r="5509" spans="1:15" x14ac:dyDescent="0.25">
      <c r="A5509" s="5" t="s">
        <v>5239</v>
      </c>
      <c r="B5509" s="6" t="s">
        <v>31</v>
      </c>
      <c r="C5509" s="9" t="str">
        <f>VLOOKUP(B5509,'De-Para_Estado_Regiao'!$B$3:$C$29,2,0)</f>
        <v>Nordeste</v>
      </c>
      <c r="D5509" s="6">
        <v>159</v>
      </c>
      <c r="E5509" s="6">
        <v>0.60399999999999998</v>
      </c>
      <c r="F5509" s="6">
        <v>0.54400000000000004</v>
      </c>
      <c r="G5509" s="6">
        <v>0.53800000000000003</v>
      </c>
      <c r="H5509" s="6">
        <v>7864.06</v>
      </c>
      <c r="I5509" s="6">
        <v>0</v>
      </c>
      <c r="J5509" s="36" t="str">
        <f t="shared" si="85"/>
        <v>Médio</v>
      </c>
      <c r="K5509" s="6">
        <f>IF(OR(B5509="",D5509="",E5509="",F5509="",G5509="",H5509=""),1,0)</f>
        <v>0</v>
      </c>
      <c r="L5509" s="6">
        <f>IF(C5509&lt;Panorama_geral!$B$3,1,0)</f>
        <v>0</v>
      </c>
      <c r="M5509" s="36">
        <f>IF(D5509&gt;Educacao_infantil!$I$3,1,0)</f>
        <v>0</v>
      </c>
      <c r="N5509" s="7">
        <f>IF(I5509&lt;Educacao_infantil!$J$3,1,0)</f>
        <v>1</v>
      </c>
      <c r="O5509" s="22"/>
    </row>
    <row r="5510" spans="1:15" x14ac:dyDescent="0.25">
      <c r="A5510" s="5" t="s">
        <v>2515</v>
      </c>
      <c r="B5510" s="6" t="s">
        <v>59</v>
      </c>
      <c r="C5510" s="9" t="str">
        <f>VLOOKUP(B5510,'De-Para_Estado_Regiao'!$B$3:$C$29,2,0)</f>
        <v>Sul</v>
      </c>
      <c r="D5510" s="6">
        <v>84</v>
      </c>
      <c r="E5510" s="6">
        <v>0.70499999999999996</v>
      </c>
      <c r="F5510" s="6">
        <v>0.69899999999999995</v>
      </c>
      <c r="G5510" s="6">
        <v>0.61099999999999999</v>
      </c>
      <c r="H5510" s="6">
        <v>18336.12</v>
      </c>
      <c r="I5510" s="6">
        <v>3</v>
      </c>
      <c r="J5510" s="36" t="str">
        <f t="shared" ref="J5510:J5571" si="86">IF(E5510&lt;0.55,"Baixo", IF(E5510&lt;0.7,"Médio", IF(E5510&lt;0.8,"Alto","Muito Alto")))</f>
        <v>Alto</v>
      </c>
      <c r="K5510" s="6">
        <f>IF(OR(B5510="",D5510="",E5510="",F5510="",G5510="",H5510=""),1,0)</f>
        <v>0</v>
      </c>
      <c r="L5510" s="6">
        <f>IF(C5510&lt;Panorama_geral!$B$3,1,0)</f>
        <v>0</v>
      </c>
      <c r="M5510" s="36">
        <f>IF(D5510&gt;Educacao_infantil!$I$3,1,0)</f>
        <v>0</v>
      </c>
      <c r="N5510" s="7">
        <f>IF(I5510&lt;Educacao_infantil!$J$3,1,0)</f>
        <v>0</v>
      </c>
      <c r="O5510" s="22"/>
    </row>
    <row r="5511" spans="1:15" x14ac:dyDescent="0.25">
      <c r="A5511" s="5" t="s">
        <v>5242</v>
      </c>
      <c r="B5511" s="6" t="s">
        <v>7</v>
      </c>
      <c r="C5511" s="9" t="str">
        <f>VLOOKUP(B5511,'De-Para_Estado_Regiao'!$B$3:$C$29,2,0)</f>
        <v>Sudeste</v>
      </c>
      <c r="D5511" s="6">
        <v>169</v>
      </c>
      <c r="E5511" s="6">
        <v>0.66</v>
      </c>
      <c r="F5511" s="6">
        <v>0.60499999999999998</v>
      </c>
      <c r="G5511" s="6">
        <v>0.61299999999999999</v>
      </c>
      <c r="H5511" s="6">
        <v>12797.53</v>
      </c>
      <c r="I5511" s="6">
        <v>2</v>
      </c>
      <c r="J5511" s="36" t="str">
        <f t="shared" si="86"/>
        <v>Médio</v>
      </c>
      <c r="K5511" s="6">
        <f>IF(OR(B5511="",D5511="",E5511="",F5511="",G5511="",H5511=""),1,0)</f>
        <v>0</v>
      </c>
      <c r="L5511" s="6">
        <f>IF(C5511&lt;Panorama_geral!$B$3,1,0)</f>
        <v>0</v>
      </c>
      <c r="M5511" s="36">
        <f>IF(D5511&gt;Educacao_infantil!$I$3,1,0)</f>
        <v>0</v>
      </c>
      <c r="N5511" s="7">
        <f>IF(I5511&lt;Educacao_infantil!$J$3,1,0)</f>
        <v>0</v>
      </c>
      <c r="O5511" s="22"/>
    </row>
    <row r="5512" spans="1:15" x14ac:dyDescent="0.25">
      <c r="A5512" s="5" t="s">
        <v>5244</v>
      </c>
      <c r="B5512" s="6" t="s">
        <v>14</v>
      </c>
      <c r="C5512" s="9" t="str">
        <f>VLOOKUP(B5512,'De-Para_Estado_Regiao'!$B$3:$C$29,2,0)</f>
        <v>Sul</v>
      </c>
      <c r="D5512" s="6">
        <v>5</v>
      </c>
      <c r="E5512" s="6">
        <v>0.73099999999999998</v>
      </c>
      <c r="F5512" s="6">
        <v>0.76500000000000001</v>
      </c>
      <c r="G5512" s="6">
        <v>0.58799999999999997</v>
      </c>
      <c r="H5512" s="6">
        <v>22403.94</v>
      </c>
      <c r="I5512" s="6">
        <v>1</v>
      </c>
      <c r="J5512" s="36" t="str">
        <f t="shared" si="86"/>
        <v>Alto</v>
      </c>
      <c r="K5512" s="6">
        <f>IF(OR(B5512="",D5512="",E5512="",F5512="",G5512="",H5512=""),1,0)</f>
        <v>0</v>
      </c>
      <c r="L5512" s="6">
        <f>IF(C5512&lt;Panorama_geral!$B$3,1,0)</f>
        <v>0</v>
      </c>
      <c r="M5512" s="36">
        <f>IF(D5512&gt;Educacao_infantil!$I$3,1,0)</f>
        <v>0</v>
      </c>
      <c r="N5512" s="7">
        <f>IF(I5512&lt;Educacao_infantil!$J$3,1,0)</f>
        <v>1</v>
      </c>
      <c r="O5512" s="22"/>
    </row>
    <row r="5513" spans="1:15" x14ac:dyDescent="0.25">
      <c r="A5513" s="8" t="s">
        <v>5245</v>
      </c>
      <c r="B5513" s="9" t="s">
        <v>59</v>
      </c>
      <c r="C5513" s="9" t="str">
        <f>VLOOKUP(B5513,'De-Para_Estado_Regiao'!$B$3:$C$29,2,0)</f>
        <v>Sul</v>
      </c>
      <c r="D5513" s="9">
        <v>30</v>
      </c>
      <c r="E5513" s="9">
        <v>0.69599999999999995</v>
      </c>
      <c r="F5513" s="9">
        <v>0.67800000000000005</v>
      </c>
      <c r="G5513" s="9">
        <v>0.60899999999999999</v>
      </c>
      <c r="H5513" s="9">
        <v>19261.62</v>
      </c>
      <c r="I5513" s="6">
        <v>1</v>
      </c>
      <c r="J5513" s="36" t="str">
        <f t="shared" si="86"/>
        <v>Médio</v>
      </c>
      <c r="K5513" s="6">
        <f>IF(OR(B5513="",D5513="",E5513="",F5513="",G5513="",H5513=""),1,0)</f>
        <v>0</v>
      </c>
      <c r="L5513" s="6">
        <f>IF(C5513&lt;Panorama_geral!$B$3,1,0)</f>
        <v>0</v>
      </c>
      <c r="M5513" s="36">
        <f>IF(D5513&gt;Educacao_infantil!$I$3,1,0)</f>
        <v>0</v>
      </c>
      <c r="N5513" s="7">
        <f>IF(I5513&lt;Educacao_infantil!$J$3,1,0)</f>
        <v>1</v>
      </c>
      <c r="O5513" s="22"/>
    </row>
    <row r="5514" spans="1:15" x14ac:dyDescent="0.25">
      <c r="A5514" s="5" t="s">
        <v>5246</v>
      </c>
      <c r="B5514" s="6" t="s">
        <v>59</v>
      </c>
      <c r="C5514" s="9" t="str">
        <f>VLOOKUP(B5514,'De-Para_Estado_Regiao'!$B$3:$C$29,2,0)</f>
        <v>Sul</v>
      </c>
      <c r="D5514" s="6">
        <v>28</v>
      </c>
      <c r="E5514" s="6">
        <v>0.755</v>
      </c>
      <c r="F5514" s="6">
        <v>0.73399999999999999</v>
      </c>
      <c r="G5514" s="6">
        <v>0.66400000000000003</v>
      </c>
      <c r="H5514" s="6">
        <v>24711.01</v>
      </c>
      <c r="I5514" s="6">
        <v>0</v>
      </c>
      <c r="J5514" s="36" t="str">
        <f t="shared" si="86"/>
        <v>Alto</v>
      </c>
      <c r="K5514" s="6">
        <f>IF(OR(B5514="",D5514="",E5514="",F5514="",G5514="",H5514=""),1,0)</f>
        <v>0</v>
      </c>
      <c r="L5514" s="6">
        <f>IF(C5514&lt;Panorama_geral!$B$3,1,0)</f>
        <v>0</v>
      </c>
      <c r="M5514" s="36">
        <f>IF(D5514&gt;Educacao_infantil!$I$3,1,0)</f>
        <v>0</v>
      </c>
      <c r="N5514" s="7">
        <f>IF(I5514&lt;Educacao_infantil!$J$3,1,0)</f>
        <v>1</v>
      </c>
      <c r="O5514" s="22"/>
    </row>
    <row r="5515" spans="1:15" x14ac:dyDescent="0.25">
      <c r="A5515" s="8" t="s">
        <v>5247</v>
      </c>
      <c r="B5515" s="9" t="s">
        <v>16</v>
      </c>
      <c r="C5515" s="9" t="str">
        <f>VLOOKUP(B5515,'De-Para_Estado_Regiao'!$B$3:$C$29,2,0)</f>
        <v>Sudeste</v>
      </c>
      <c r="D5515" s="9">
        <v>115</v>
      </c>
      <c r="E5515" s="9">
        <v>0.68700000000000006</v>
      </c>
      <c r="F5515" s="9">
        <v>0.67800000000000005</v>
      </c>
      <c r="G5515" s="9">
        <v>0.59799999999999998</v>
      </c>
      <c r="H5515" s="9">
        <v>14382.77</v>
      </c>
      <c r="I5515" s="6">
        <v>1</v>
      </c>
      <c r="J5515" s="36" t="str">
        <f t="shared" si="86"/>
        <v>Médio</v>
      </c>
      <c r="K5515" s="6">
        <f>IF(OR(B5515="",D5515="",E5515="",F5515="",G5515="",H5515=""),1,0)</f>
        <v>0</v>
      </c>
      <c r="L5515" s="6">
        <f>IF(C5515&lt;Panorama_geral!$B$3,1,0)</f>
        <v>0</v>
      </c>
      <c r="M5515" s="36">
        <f>IF(D5515&gt;Educacao_infantil!$I$3,1,0)</f>
        <v>0</v>
      </c>
      <c r="N5515" s="7">
        <f>IF(I5515&lt;Educacao_infantil!$J$3,1,0)</f>
        <v>1</v>
      </c>
      <c r="O5515" s="22"/>
    </row>
    <row r="5516" spans="1:15" x14ac:dyDescent="0.25">
      <c r="A5516" s="8" t="s">
        <v>5249</v>
      </c>
      <c r="B5516" s="9" t="s">
        <v>111</v>
      </c>
      <c r="C5516" s="9" t="str">
        <f>VLOOKUP(B5516,'De-Para_Estado_Regiao'!$B$3:$C$29,2,0)</f>
        <v>Norte</v>
      </c>
      <c r="D5516" s="9">
        <v>191</v>
      </c>
      <c r="E5516" s="9">
        <v>0.60499999999999998</v>
      </c>
      <c r="F5516" s="9">
        <v>0.59499999999999997</v>
      </c>
      <c r="G5516" s="9">
        <v>0.50600000000000001</v>
      </c>
      <c r="H5516" s="9">
        <v>9343.51</v>
      </c>
      <c r="I5516" s="6">
        <v>0</v>
      </c>
      <c r="J5516" s="36" t="str">
        <f t="shared" si="86"/>
        <v>Médio</v>
      </c>
      <c r="K5516" s="6">
        <f>IF(OR(B5516="",D5516="",E5516="",F5516="",G5516="",H5516=""),1,0)</f>
        <v>0</v>
      </c>
      <c r="L5516" s="6">
        <f>IF(C5516&lt;Panorama_geral!$B$3,1,0)</f>
        <v>0</v>
      </c>
      <c r="M5516" s="36">
        <f>IF(D5516&gt;Educacao_infantil!$I$3,1,0)</f>
        <v>0</v>
      </c>
      <c r="N5516" s="7">
        <f>IF(I5516&lt;Educacao_infantil!$J$3,1,0)</f>
        <v>1</v>
      </c>
      <c r="O5516" s="22"/>
    </row>
    <row r="5517" spans="1:15" x14ac:dyDescent="0.25">
      <c r="A5517" s="8" t="s">
        <v>5251</v>
      </c>
      <c r="B5517" s="9" t="s">
        <v>16</v>
      </c>
      <c r="C5517" s="9" t="str">
        <f>VLOOKUP(B5517,'De-Para_Estado_Regiao'!$B$3:$C$29,2,0)</f>
        <v>Sudeste</v>
      </c>
      <c r="D5517" s="9">
        <v>182</v>
      </c>
      <c r="E5517" s="9">
        <v>0.63700000000000001</v>
      </c>
      <c r="F5517" s="9">
        <v>0.627</v>
      </c>
      <c r="G5517" s="9">
        <v>0.5</v>
      </c>
      <c r="H5517" s="9">
        <v>10070.33</v>
      </c>
      <c r="I5517" s="6">
        <v>1</v>
      </c>
      <c r="J5517" s="36" t="str">
        <f t="shared" si="86"/>
        <v>Médio</v>
      </c>
      <c r="K5517" s="6">
        <f>IF(OR(B5517="",D5517="",E5517="",F5517="",G5517="",H5517=""),1,0)</f>
        <v>0</v>
      </c>
      <c r="L5517" s="6">
        <f>IF(C5517&lt;Panorama_geral!$B$3,1,0)</f>
        <v>0</v>
      </c>
      <c r="M5517" s="36">
        <f>IF(D5517&gt;Educacao_infantil!$I$3,1,0)</f>
        <v>0</v>
      </c>
      <c r="N5517" s="7">
        <f>IF(I5517&lt;Educacao_infantil!$J$3,1,0)</f>
        <v>1</v>
      </c>
      <c r="O5517" s="22"/>
    </row>
    <row r="5518" spans="1:15" x14ac:dyDescent="0.25">
      <c r="A5518" s="5" t="s">
        <v>4527</v>
      </c>
      <c r="B5518" s="6" t="s">
        <v>59</v>
      </c>
      <c r="C5518" s="9" t="str">
        <f>VLOOKUP(B5518,'De-Para_Estado_Regiao'!$B$3:$C$29,2,0)</f>
        <v>Sul</v>
      </c>
      <c r="D5518" s="6">
        <v>16</v>
      </c>
      <c r="E5518" s="6">
        <v>0.75700000000000001</v>
      </c>
      <c r="F5518" s="6">
        <v>0.72599999999999998</v>
      </c>
      <c r="G5518" s="6">
        <v>0.71</v>
      </c>
      <c r="H5518" s="6">
        <v>22136.1</v>
      </c>
      <c r="I5518" s="6">
        <v>1</v>
      </c>
      <c r="J5518" s="36" t="str">
        <f t="shared" si="86"/>
        <v>Alto</v>
      </c>
      <c r="K5518" s="6">
        <f>IF(OR(B5518="",D5518="",E5518="",F5518="",G5518="",H5518=""),1,0)</f>
        <v>0</v>
      </c>
      <c r="L5518" s="6">
        <f>IF(C5518&lt;Panorama_geral!$B$3,1,0)</f>
        <v>0</v>
      </c>
      <c r="M5518" s="36">
        <f>IF(D5518&gt;Educacao_infantil!$I$3,1,0)</f>
        <v>0</v>
      </c>
      <c r="N5518" s="7">
        <f>IF(I5518&lt;Educacao_infantil!$J$3,1,0)</f>
        <v>1</v>
      </c>
      <c r="O5518" s="22"/>
    </row>
    <row r="5519" spans="1:15" x14ac:dyDescent="0.25">
      <c r="A5519" s="8" t="s">
        <v>1638</v>
      </c>
      <c r="B5519" s="9" t="s">
        <v>16</v>
      </c>
      <c r="C5519" s="9" t="str">
        <f>VLOOKUP(B5519,'De-Para_Estado_Regiao'!$B$3:$C$29,2,0)</f>
        <v>Sudeste</v>
      </c>
      <c r="D5519" s="9">
        <v>51</v>
      </c>
      <c r="E5519" s="9">
        <v>0.66700000000000004</v>
      </c>
      <c r="F5519" s="9">
        <v>0.67</v>
      </c>
      <c r="G5519" s="9">
        <v>0.52200000000000002</v>
      </c>
      <c r="H5519" s="9">
        <v>24354.400000000001</v>
      </c>
      <c r="I5519" s="6">
        <v>2</v>
      </c>
      <c r="J5519" s="36" t="str">
        <f t="shared" si="86"/>
        <v>Médio</v>
      </c>
      <c r="K5519" s="6">
        <f>IF(OR(B5519="",D5519="",E5519="",F5519="",G5519="",H5519=""),1,0)</f>
        <v>0</v>
      </c>
      <c r="L5519" s="6">
        <f>IF(C5519&lt;Panorama_geral!$B$3,1,0)</f>
        <v>0</v>
      </c>
      <c r="M5519" s="36">
        <f>IF(D5519&gt;Educacao_infantil!$I$3,1,0)</f>
        <v>0</v>
      </c>
      <c r="N5519" s="7">
        <f>IF(I5519&lt;Educacao_infantil!$J$3,1,0)</f>
        <v>0</v>
      </c>
      <c r="O5519" s="22"/>
    </row>
    <row r="5520" spans="1:15" x14ac:dyDescent="0.25">
      <c r="A5520" s="5" t="s">
        <v>5252</v>
      </c>
      <c r="B5520" s="6" t="s">
        <v>82</v>
      </c>
      <c r="C5520" s="9" t="str">
        <f>VLOOKUP(B5520,'De-Para_Estado_Regiao'!$B$3:$C$29,2,0)</f>
        <v>Nordeste</v>
      </c>
      <c r="D5520" s="6">
        <v>157</v>
      </c>
      <c r="E5520" s="6">
        <v>0.61099999999999999</v>
      </c>
      <c r="F5520" s="6">
        <v>0.57399999999999995</v>
      </c>
      <c r="G5520" s="6">
        <v>0.52300000000000002</v>
      </c>
      <c r="H5520" s="6">
        <v>8466.3799999999992</v>
      </c>
      <c r="I5520" s="6">
        <v>2</v>
      </c>
      <c r="J5520" s="36" t="str">
        <f t="shared" si="86"/>
        <v>Médio</v>
      </c>
      <c r="K5520" s="6">
        <f>IF(OR(B5520="",D5520="",E5520="",F5520="",G5520="",H5520=""),1,0)</f>
        <v>0</v>
      </c>
      <c r="L5520" s="6">
        <f>IF(C5520&lt;Panorama_geral!$B$3,1,0)</f>
        <v>0</v>
      </c>
      <c r="M5520" s="36">
        <f>IF(D5520&gt;Educacao_infantil!$I$3,1,0)</f>
        <v>0</v>
      </c>
      <c r="N5520" s="7">
        <f>IF(I5520&lt;Educacao_infantil!$J$3,1,0)</f>
        <v>0</v>
      </c>
      <c r="O5520" s="22"/>
    </row>
    <row r="5521" spans="1:15" x14ac:dyDescent="0.25">
      <c r="A5521" s="5" t="s">
        <v>5254</v>
      </c>
      <c r="B5521" s="6" t="s">
        <v>118</v>
      </c>
      <c r="C5521" s="9" t="str">
        <f>VLOOKUP(B5521,'De-Para_Estado_Regiao'!$B$3:$C$29,2,0)</f>
        <v>Nordeste</v>
      </c>
      <c r="D5521" s="6">
        <v>225</v>
      </c>
      <c r="E5521" s="6">
        <v>0.60099999999999998</v>
      </c>
      <c r="F5521" s="6">
        <v>0.56999999999999995</v>
      </c>
      <c r="G5521" s="6">
        <v>0.53</v>
      </c>
      <c r="H5521" s="6">
        <v>7544.7</v>
      </c>
      <c r="I5521" s="6">
        <v>2</v>
      </c>
      <c r="J5521" s="36" t="str">
        <f t="shared" si="86"/>
        <v>Médio</v>
      </c>
      <c r="K5521" s="6">
        <f>IF(OR(B5521="",D5521="",E5521="",F5521="",G5521="",H5521=""),1,0)</f>
        <v>0</v>
      </c>
      <c r="L5521" s="6">
        <f>IF(C5521&lt;Panorama_geral!$B$3,1,0)</f>
        <v>0</v>
      </c>
      <c r="M5521" s="36">
        <f>IF(D5521&gt;Educacao_infantil!$I$3,1,0)</f>
        <v>0</v>
      </c>
      <c r="N5521" s="7">
        <f>IF(I5521&lt;Educacao_infantil!$J$3,1,0)</f>
        <v>0</v>
      </c>
      <c r="O5521" s="22"/>
    </row>
    <row r="5522" spans="1:15" x14ac:dyDescent="0.25">
      <c r="A5522" s="8" t="s">
        <v>5255</v>
      </c>
      <c r="B5522" s="9" t="s">
        <v>59</v>
      </c>
      <c r="C5522" s="9" t="str">
        <f>VLOOKUP(B5522,'De-Para_Estado_Regiao'!$B$3:$C$29,2,0)</f>
        <v>Sul</v>
      </c>
      <c r="D5522" s="9">
        <v>70</v>
      </c>
      <c r="E5522" s="9">
        <v>0.69799999999999995</v>
      </c>
      <c r="F5522" s="9">
        <v>0.73799999999999999</v>
      </c>
      <c r="G5522" s="9">
        <v>0.56299999999999994</v>
      </c>
      <c r="H5522" s="9">
        <v>13537.01</v>
      </c>
      <c r="I5522" s="6">
        <v>2</v>
      </c>
      <c r="J5522" s="36" t="str">
        <f t="shared" si="86"/>
        <v>Médio</v>
      </c>
      <c r="K5522" s="6">
        <f>IF(OR(B5522="",D5522="",E5522="",F5522="",G5522="",H5522=""),1,0)</f>
        <v>0</v>
      </c>
      <c r="L5522" s="6">
        <f>IF(C5522&lt;Panorama_geral!$B$3,1,0)</f>
        <v>0</v>
      </c>
      <c r="M5522" s="36">
        <f>IF(D5522&gt;Educacao_infantil!$I$3,1,0)</f>
        <v>0</v>
      </c>
      <c r="N5522" s="7">
        <f>IF(I5522&lt;Educacao_infantil!$J$3,1,0)</f>
        <v>0</v>
      </c>
      <c r="O5522" s="22"/>
    </row>
    <row r="5523" spans="1:15" x14ac:dyDescent="0.25">
      <c r="A5523" s="5" t="s">
        <v>5256</v>
      </c>
      <c r="B5523" s="6" t="s">
        <v>16</v>
      </c>
      <c r="C5523" s="9" t="str">
        <f>VLOOKUP(B5523,'De-Para_Estado_Regiao'!$B$3:$C$29,2,0)</f>
        <v>Sudeste</v>
      </c>
      <c r="D5523" s="6">
        <v>244</v>
      </c>
      <c r="E5523" s="6">
        <v>0.625</v>
      </c>
      <c r="F5523" s="6">
        <v>0.59599999999999997</v>
      </c>
      <c r="G5523" s="6">
        <v>0.51300000000000001</v>
      </c>
      <c r="H5523" s="6">
        <v>8874.99</v>
      </c>
      <c r="I5523" s="6">
        <v>1</v>
      </c>
      <c r="J5523" s="36" t="str">
        <f t="shared" si="86"/>
        <v>Médio</v>
      </c>
      <c r="K5523" s="6">
        <f>IF(OR(B5523="",D5523="",E5523="",F5523="",G5523="",H5523=""),1,0)</f>
        <v>0</v>
      </c>
      <c r="L5523" s="6">
        <f>IF(C5523&lt;Panorama_geral!$B$3,1,0)</f>
        <v>0</v>
      </c>
      <c r="M5523" s="36">
        <f>IF(D5523&gt;Educacao_infantil!$I$3,1,0)</f>
        <v>0</v>
      </c>
      <c r="N5523" s="7">
        <f>IF(I5523&lt;Educacao_infantil!$J$3,1,0)</f>
        <v>1</v>
      </c>
      <c r="O5523" s="22"/>
    </row>
    <row r="5524" spans="1:15" x14ac:dyDescent="0.25">
      <c r="A5524" s="5" t="s">
        <v>5258</v>
      </c>
      <c r="B5524" s="6" t="s">
        <v>82</v>
      </c>
      <c r="C5524" s="9" t="str">
        <f>VLOOKUP(B5524,'De-Para_Estado_Regiao'!$B$3:$C$29,2,0)</f>
        <v>Nordeste</v>
      </c>
      <c r="D5524" s="6">
        <v>109</v>
      </c>
      <c r="E5524" s="6">
        <v>0.627</v>
      </c>
      <c r="F5524" s="6">
        <v>0.58599999999999997</v>
      </c>
      <c r="G5524" s="6">
        <v>0.51300000000000001</v>
      </c>
      <c r="H5524" s="6">
        <v>10025.709999999999</v>
      </c>
      <c r="I5524" s="6">
        <v>2</v>
      </c>
      <c r="J5524" s="36" t="str">
        <f t="shared" si="86"/>
        <v>Médio</v>
      </c>
      <c r="K5524" s="6">
        <f>IF(OR(B5524="",D5524="",E5524="",F5524="",G5524="",H5524=""),1,0)</f>
        <v>0</v>
      </c>
      <c r="L5524" s="6">
        <f>IF(C5524&lt;Panorama_geral!$B$3,1,0)</f>
        <v>0</v>
      </c>
      <c r="M5524" s="36">
        <f>IF(D5524&gt;Educacao_infantil!$I$3,1,0)</f>
        <v>0</v>
      </c>
      <c r="N5524" s="7">
        <f>IF(I5524&lt;Educacao_infantil!$J$3,1,0)</f>
        <v>0</v>
      </c>
      <c r="O5524" s="22"/>
    </row>
    <row r="5525" spans="1:15" x14ac:dyDescent="0.25">
      <c r="A5525" s="5" t="s">
        <v>5260</v>
      </c>
      <c r="B5525" s="6" t="s">
        <v>16</v>
      </c>
      <c r="C5525" s="9" t="str">
        <f>VLOOKUP(B5525,'De-Para_Estado_Regiao'!$B$3:$C$29,2,0)</f>
        <v>Sudeste</v>
      </c>
      <c r="D5525" s="6">
        <v>243</v>
      </c>
      <c r="E5525" s="6">
        <v>0.64900000000000002</v>
      </c>
      <c r="F5525" s="6">
        <v>0.61899999999999999</v>
      </c>
      <c r="G5525" s="6">
        <v>0.53300000000000003</v>
      </c>
      <c r="H5525" s="6">
        <v>8038.65</v>
      </c>
      <c r="I5525" s="6">
        <v>5</v>
      </c>
      <c r="J5525" s="36" t="str">
        <f t="shared" si="86"/>
        <v>Médio</v>
      </c>
      <c r="K5525" s="6">
        <f>IF(OR(B5525="",D5525="",E5525="",F5525="",G5525="",H5525=""),1,0)</f>
        <v>0</v>
      </c>
      <c r="L5525" s="6">
        <f>IF(C5525&lt;Panorama_geral!$B$3,1,0)</f>
        <v>0</v>
      </c>
      <c r="M5525" s="36">
        <f>IF(D5525&gt;Educacao_infantil!$I$3,1,0)</f>
        <v>0</v>
      </c>
      <c r="N5525" s="7">
        <f>IF(I5525&lt;Educacao_infantil!$J$3,1,0)</f>
        <v>0</v>
      </c>
      <c r="O5525" s="22"/>
    </row>
    <row r="5526" spans="1:15" x14ac:dyDescent="0.25">
      <c r="A5526" s="8" t="s">
        <v>513</v>
      </c>
      <c r="B5526" s="9" t="s">
        <v>59</v>
      </c>
      <c r="C5526" s="9" t="str">
        <f>VLOOKUP(B5526,'De-Para_Estado_Regiao'!$B$3:$C$29,2,0)</f>
        <v>Sul</v>
      </c>
      <c r="D5526" s="9">
        <v>37</v>
      </c>
      <c r="E5526" s="9">
        <v>0.71</v>
      </c>
      <c r="F5526" s="9">
        <v>0.70799999999999996</v>
      </c>
      <c r="G5526" s="9">
        <v>0.61099999999999999</v>
      </c>
      <c r="H5526" s="9">
        <v>27650.79</v>
      </c>
      <c r="I5526" s="6">
        <v>1</v>
      </c>
      <c r="J5526" s="36" t="str">
        <f t="shared" si="86"/>
        <v>Alto</v>
      </c>
      <c r="K5526" s="6">
        <f>IF(OR(B5526="",D5526="",E5526="",F5526="",G5526="",H5526=""),1,0)</f>
        <v>0</v>
      </c>
      <c r="L5526" s="6">
        <f>IF(C5526&lt;Panorama_geral!$B$3,1,0)</f>
        <v>0</v>
      </c>
      <c r="M5526" s="36">
        <f>IF(D5526&gt;Educacao_infantil!$I$3,1,0)</f>
        <v>0</v>
      </c>
      <c r="N5526" s="7">
        <f>IF(I5526&lt;Educacao_infantil!$J$3,1,0)</f>
        <v>1</v>
      </c>
      <c r="O5526" s="22"/>
    </row>
    <row r="5527" spans="1:15" x14ac:dyDescent="0.25">
      <c r="A5527" s="5" t="s">
        <v>5261</v>
      </c>
      <c r="B5527" s="6" t="s">
        <v>33</v>
      </c>
      <c r="C5527" s="9" t="str">
        <f>VLOOKUP(B5527,'De-Para_Estado_Regiao'!$B$3:$C$29,2,0)</f>
        <v>Centro-Oeste</v>
      </c>
      <c r="D5527" s="6">
        <v>120</v>
      </c>
      <c r="E5527" s="6">
        <v>0.69</v>
      </c>
      <c r="F5527" s="6">
        <v>0.66100000000000003</v>
      </c>
      <c r="G5527" s="6">
        <v>0.62</v>
      </c>
      <c r="H5527" s="6">
        <v>12140.45</v>
      </c>
      <c r="I5527" s="6">
        <v>1</v>
      </c>
      <c r="J5527" s="36" t="str">
        <f t="shared" si="86"/>
        <v>Médio</v>
      </c>
      <c r="K5527" s="6">
        <f>IF(OR(B5527="",D5527="",E5527="",F5527="",G5527="",H5527=""),1,0)</f>
        <v>0</v>
      </c>
      <c r="L5527" s="6">
        <f>IF(C5527&lt;Panorama_geral!$B$3,1,0)</f>
        <v>0</v>
      </c>
      <c r="M5527" s="36">
        <f>IF(D5527&gt;Educacao_infantil!$I$3,1,0)</f>
        <v>0</v>
      </c>
      <c r="N5527" s="7">
        <f>IF(I5527&lt;Educacao_infantil!$J$3,1,0)</f>
        <v>1</v>
      </c>
      <c r="O5527" s="22"/>
    </row>
    <row r="5528" spans="1:15" x14ac:dyDescent="0.25">
      <c r="A5528" s="8" t="s">
        <v>5262</v>
      </c>
      <c r="B5528" s="9" t="s">
        <v>16</v>
      </c>
      <c r="C5528" s="9" t="str">
        <f>VLOOKUP(B5528,'De-Para_Estado_Regiao'!$B$3:$C$29,2,0)</f>
        <v>Sudeste</v>
      </c>
      <c r="D5528" s="9">
        <v>76</v>
      </c>
      <c r="E5528" s="9">
        <v>0.69499999999999995</v>
      </c>
      <c r="F5528" s="9">
        <v>0.65900000000000003</v>
      </c>
      <c r="G5528" s="9">
        <v>0.63200000000000001</v>
      </c>
      <c r="H5528" s="9">
        <v>19185.419999999998</v>
      </c>
      <c r="I5528" s="6">
        <v>3</v>
      </c>
      <c r="J5528" s="36" t="str">
        <f t="shared" si="86"/>
        <v>Médio</v>
      </c>
      <c r="K5528" s="6">
        <f>IF(OR(B5528="",D5528="",E5528="",F5528="",G5528="",H5528=""),1,0)</f>
        <v>0</v>
      </c>
      <c r="L5528" s="6">
        <f>IF(C5528&lt;Panorama_geral!$B$3,1,0)</f>
        <v>0</v>
      </c>
      <c r="M5528" s="36">
        <f>IF(D5528&gt;Educacao_infantil!$I$3,1,0)</f>
        <v>0</v>
      </c>
      <c r="N5528" s="7">
        <f>IF(I5528&lt;Educacao_infantil!$J$3,1,0)</f>
        <v>0</v>
      </c>
      <c r="O5528" s="22"/>
    </row>
    <row r="5529" spans="1:15" x14ac:dyDescent="0.25">
      <c r="A5529" s="5" t="s">
        <v>5263</v>
      </c>
      <c r="B5529" s="6" t="s">
        <v>16</v>
      </c>
      <c r="C5529" s="9" t="str">
        <f>VLOOKUP(B5529,'De-Para_Estado_Regiao'!$B$3:$C$29,2,0)</f>
        <v>Sudeste</v>
      </c>
      <c r="D5529" s="6">
        <v>115</v>
      </c>
      <c r="E5529" s="6">
        <v>0.61599999999999999</v>
      </c>
      <c r="F5529" s="6">
        <v>0.58199999999999996</v>
      </c>
      <c r="G5529" s="6">
        <v>0.5</v>
      </c>
      <c r="H5529" s="6">
        <v>8500.69</v>
      </c>
      <c r="I5529" s="6">
        <v>0</v>
      </c>
      <c r="J5529" s="36" t="str">
        <f t="shared" si="86"/>
        <v>Médio</v>
      </c>
      <c r="K5529" s="6">
        <f>IF(OR(B5529="",D5529="",E5529="",F5529="",G5529="",H5529=""),1,0)</f>
        <v>0</v>
      </c>
      <c r="L5529" s="6">
        <f>IF(C5529&lt;Panorama_geral!$B$3,1,0)</f>
        <v>0</v>
      </c>
      <c r="M5529" s="36">
        <f>IF(D5529&gt;Educacao_infantil!$I$3,1,0)</f>
        <v>0</v>
      </c>
      <c r="N5529" s="7">
        <f>IF(I5529&lt;Educacao_infantil!$J$3,1,0)</f>
        <v>1</v>
      </c>
      <c r="O5529" s="22"/>
    </row>
    <row r="5530" spans="1:15" x14ac:dyDescent="0.25">
      <c r="A5530" s="8" t="s">
        <v>5264</v>
      </c>
      <c r="B5530" s="9" t="s">
        <v>14</v>
      </c>
      <c r="C5530" s="9" t="str">
        <f>VLOOKUP(B5530,'De-Para_Estado_Regiao'!$B$3:$C$29,2,0)</f>
        <v>Sul</v>
      </c>
      <c r="D5530" s="9">
        <v>27</v>
      </c>
      <c r="E5530" s="9">
        <v>0.68500000000000005</v>
      </c>
      <c r="F5530" s="9">
        <v>0.66200000000000003</v>
      </c>
      <c r="G5530" s="9">
        <v>0.58399999999999996</v>
      </c>
      <c r="H5530" s="9">
        <v>19704.150000000001</v>
      </c>
      <c r="I5530" s="6">
        <v>0</v>
      </c>
      <c r="J5530" s="36" t="str">
        <f t="shared" si="86"/>
        <v>Médio</v>
      </c>
      <c r="K5530" s="6">
        <f>IF(OR(B5530="",D5530="",E5530="",F5530="",G5530="",H5530=""),1,0)</f>
        <v>0</v>
      </c>
      <c r="L5530" s="6">
        <f>IF(C5530&lt;Panorama_geral!$B$3,1,0)</f>
        <v>0</v>
      </c>
      <c r="M5530" s="36">
        <f>IF(D5530&gt;Educacao_infantil!$I$3,1,0)</f>
        <v>0</v>
      </c>
      <c r="N5530" s="7">
        <f>IF(I5530&lt;Educacao_infantil!$J$3,1,0)</f>
        <v>1</v>
      </c>
      <c r="O5530" s="22"/>
    </row>
    <row r="5531" spans="1:15" x14ac:dyDescent="0.25">
      <c r="A5531" s="5" t="s">
        <v>1347</v>
      </c>
      <c r="B5531" s="6" t="s">
        <v>82</v>
      </c>
      <c r="C5531" s="9" t="str">
        <f>VLOOKUP(B5531,'De-Para_Estado_Regiao'!$B$3:$C$29,2,0)</f>
        <v>Nordeste</v>
      </c>
      <c r="D5531" s="6">
        <v>164</v>
      </c>
      <c r="E5531" s="6">
        <v>0.60799999999999998</v>
      </c>
      <c r="F5531" s="6">
        <v>0.56599999999999995</v>
      </c>
      <c r="G5531" s="6">
        <v>0.51400000000000001</v>
      </c>
      <c r="H5531" s="6">
        <v>10553.68</v>
      </c>
      <c r="I5531" s="6">
        <v>1</v>
      </c>
      <c r="J5531" s="36" t="str">
        <f t="shared" si="86"/>
        <v>Médio</v>
      </c>
      <c r="K5531" s="6">
        <f>IF(OR(B5531="",D5531="",E5531="",F5531="",G5531="",H5531=""),1,0)</f>
        <v>0</v>
      </c>
      <c r="L5531" s="6">
        <f>IF(C5531&lt;Panorama_geral!$B$3,1,0)</f>
        <v>0</v>
      </c>
      <c r="M5531" s="36">
        <f>IF(D5531&gt;Educacao_infantil!$I$3,1,0)</f>
        <v>0</v>
      </c>
      <c r="N5531" s="7">
        <f>IF(I5531&lt;Educacao_infantil!$J$3,1,0)</f>
        <v>1</v>
      </c>
      <c r="O5531" s="22"/>
    </row>
    <row r="5532" spans="1:15" x14ac:dyDescent="0.25">
      <c r="A5532" s="8" t="s">
        <v>5266</v>
      </c>
      <c r="B5532" s="9" t="s">
        <v>72</v>
      </c>
      <c r="C5532" s="9" t="str">
        <f>VLOOKUP(B5532,'De-Para_Estado_Regiao'!$B$3:$C$29,2,0)</f>
        <v>Nordeste</v>
      </c>
      <c r="D5532" s="9">
        <v>178</v>
      </c>
      <c r="E5532" s="9">
        <v>0.60799999999999998</v>
      </c>
      <c r="F5532" s="9">
        <v>0.58299999999999996</v>
      </c>
      <c r="G5532" s="9">
        <v>0.48899999999999999</v>
      </c>
      <c r="H5532" s="9">
        <v>7217.31</v>
      </c>
      <c r="I5532" s="6">
        <v>6</v>
      </c>
      <c r="J5532" s="36" t="str">
        <f t="shared" si="86"/>
        <v>Médio</v>
      </c>
      <c r="K5532" s="6">
        <f>IF(OR(B5532="",D5532="",E5532="",F5532="",G5532="",H5532=""),1,0)</f>
        <v>0</v>
      </c>
      <c r="L5532" s="6">
        <f>IF(C5532&lt;Panorama_geral!$B$3,1,0)</f>
        <v>0</v>
      </c>
      <c r="M5532" s="36">
        <f>IF(D5532&gt;Educacao_infantil!$I$3,1,0)</f>
        <v>0</v>
      </c>
      <c r="N5532" s="7">
        <f>IF(I5532&lt;Educacao_infantil!$J$3,1,0)</f>
        <v>0</v>
      </c>
      <c r="O5532" s="22"/>
    </row>
    <row r="5533" spans="1:15" x14ac:dyDescent="0.25">
      <c r="A5533" s="5" t="s">
        <v>5267</v>
      </c>
      <c r="B5533" s="6" t="s">
        <v>16</v>
      </c>
      <c r="C5533" s="9" t="str">
        <f>VLOOKUP(B5533,'De-Para_Estado_Regiao'!$B$3:$C$29,2,0)</f>
        <v>Sudeste</v>
      </c>
      <c r="D5533" s="6">
        <v>246</v>
      </c>
      <c r="E5533" s="6">
        <v>0.627</v>
      </c>
      <c r="F5533" s="6">
        <v>0.621</v>
      </c>
      <c r="G5533" s="6">
        <v>0.497</v>
      </c>
      <c r="H5533" s="6">
        <v>8761.76</v>
      </c>
      <c r="I5533" s="6">
        <v>2</v>
      </c>
      <c r="J5533" s="36" t="str">
        <f t="shared" si="86"/>
        <v>Médio</v>
      </c>
      <c r="K5533" s="6">
        <f>IF(OR(B5533="",D5533="",E5533="",F5533="",G5533="",H5533=""),1,0)</f>
        <v>0</v>
      </c>
      <c r="L5533" s="6">
        <f>IF(C5533&lt;Panorama_geral!$B$3,1,0)</f>
        <v>0</v>
      </c>
      <c r="M5533" s="36">
        <f>IF(D5533&gt;Educacao_infantil!$I$3,1,0)</f>
        <v>0</v>
      </c>
      <c r="N5533" s="7">
        <f>IF(I5533&lt;Educacao_infantil!$J$3,1,0)</f>
        <v>0</v>
      </c>
      <c r="O5533" s="22"/>
    </row>
    <row r="5534" spans="1:15" x14ac:dyDescent="0.25">
      <c r="A5534" s="5" t="s">
        <v>5269</v>
      </c>
      <c r="B5534" s="6" t="s">
        <v>16</v>
      </c>
      <c r="C5534" s="9" t="str">
        <f>VLOOKUP(B5534,'De-Para_Estado_Regiao'!$B$3:$C$29,2,0)</f>
        <v>Sudeste</v>
      </c>
      <c r="D5534" s="6">
        <v>146</v>
      </c>
      <c r="E5534" s="6">
        <v>0.63700000000000001</v>
      </c>
      <c r="F5534" s="6">
        <v>0.64200000000000002</v>
      </c>
      <c r="G5534" s="6">
        <v>0.48899999999999999</v>
      </c>
      <c r="H5534" s="6">
        <v>9344.85</v>
      </c>
      <c r="I5534" s="6">
        <v>1</v>
      </c>
      <c r="J5534" s="36" t="str">
        <f t="shared" si="86"/>
        <v>Médio</v>
      </c>
      <c r="K5534" s="6">
        <f>IF(OR(B5534="",D5534="",E5534="",F5534="",G5534="",H5534=""),1,0)</f>
        <v>0</v>
      </c>
      <c r="L5534" s="6">
        <f>IF(C5534&lt;Panorama_geral!$B$3,1,0)</f>
        <v>0</v>
      </c>
      <c r="M5534" s="36">
        <f>IF(D5534&gt;Educacao_infantil!$I$3,1,0)</f>
        <v>0</v>
      </c>
      <c r="N5534" s="7">
        <f>IF(I5534&lt;Educacao_infantil!$J$3,1,0)</f>
        <v>1</v>
      </c>
      <c r="O5534" s="22"/>
    </row>
    <row r="5535" spans="1:15" x14ac:dyDescent="0.25">
      <c r="A5535" s="8" t="s">
        <v>5270</v>
      </c>
      <c r="B5535" s="9" t="s">
        <v>59</v>
      </c>
      <c r="C5535" s="9" t="str">
        <f>VLOOKUP(B5535,'De-Para_Estado_Regiao'!$B$3:$C$29,2,0)</f>
        <v>Sul</v>
      </c>
      <c r="D5535" s="9">
        <v>34</v>
      </c>
      <c r="E5535" s="9">
        <v>0.71</v>
      </c>
      <c r="F5535" s="9">
        <v>0.72499999999999998</v>
      </c>
      <c r="G5535" s="9">
        <v>0.60099999999999998</v>
      </c>
      <c r="H5535" s="9">
        <v>19886</v>
      </c>
      <c r="I5535" s="6">
        <v>1</v>
      </c>
      <c r="J5535" s="36" t="str">
        <f t="shared" si="86"/>
        <v>Alto</v>
      </c>
      <c r="K5535" s="6">
        <f>IF(OR(B5535="",D5535="",E5535="",F5535="",G5535="",H5535=""),1,0)</f>
        <v>0</v>
      </c>
      <c r="L5535" s="6">
        <f>IF(C5535&lt;Panorama_geral!$B$3,1,0)</f>
        <v>0</v>
      </c>
      <c r="M5535" s="36">
        <f>IF(D5535&gt;Educacao_infantil!$I$3,1,0)</f>
        <v>0</v>
      </c>
      <c r="N5535" s="7">
        <f>IF(I5535&lt;Educacao_infantil!$J$3,1,0)</f>
        <v>1</v>
      </c>
      <c r="O5535" s="22"/>
    </row>
    <row r="5536" spans="1:15" x14ac:dyDescent="0.25">
      <c r="A5536" s="5" t="s">
        <v>5271</v>
      </c>
      <c r="B5536" s="6" t="s">
        <v>16</v>
      </c>
      <c r="C5536" s="9" t="str">
        <f>VLOOKUP(B5536,'De-Para_Estado_Regiao'!$B$3:$C$29,2,0)</f>
        <v>Sudeste</v>
      </c>
      <c r="D5536" s="6">
        <v>88</v>
      </c>
      <c r="E5536" s="6">
        <v>0.67</v>
      </c>
      <c r="F5536" s="6">
        <v>0.623</v>
      </c>
      <c r="G5536" s="6">
        <v>0.59199999999999997</v>
      </c>
      <c r="H5536" s="6">
        <v>11310.81</v>
      </c>
      <c r="I5536" s="6">
        <v>4</v>
      </c>
      <c r="J5536" s="36" t="str">
        <f t="shared" si="86"/>
        <v>Médio</v>
      </c>
      <c r="K5536" s="6">
        <f>IF(OR(B5536="",D5536="",E5536="",F5536="",G5536="",H5536=""),1,0)</f>
        <v>0</v>
      </c>
      <c r="L5536" s="6">
        <f>IF(C5536&lt;Panorama_geral!$B$3,1,0)</f>
        <v>0</v>
      </c>
      <c r="M5536" s="36">
        <f>IF(D5536&gt;Educacao_infantil!$I$3,1,0)</f>
        <v>0</v>
      </c>
      <c r="N5536" s="7">
        <f>IF(I5536&lt;Educacao_infantil!$J$3,1,0)</f>
        <v>0</v>
      </c>
      <c r="O5536" s="22"/>
    </row>
    <row r="5537" spans="1:15" x14ac:dyDescent="0.25">
      <c r="A5537" s="5" t="s">
        <v>5273</v>
      </c>
      <c r="B5537" s="6" t="s">
        <v>31</v>
      </c>
      <c r="C5537" s="9" t="str">
        <f>VLOOKUP(B5537,'De-Para_Estado_Regiao'!$B$3:$C$29,2,0)</f>
        <v>Nordeste</v>
      </c>
      <c r="D5537" s="6">
        <v>203</v>
      </c>
      <c r="E5537" s="6">
        <v>0.627</v>
      </c>
      <c r="F5537" s="6">
        <v>0.56299999999999994</v>
      </c>
      <c r="G5537" s="6">
        <v>0.57499999999999996</v>
      </c>
      <c r="H5537" s="6">
        <v>6758.78</v>
      </c>
      <c r="I5537" s="6">
        <v>1</v>
      </c>
      <c r="J5537" s="36" t="str">
        <f t="shared" si="86"/>
        <v>Médio</v>
      </c>
      <c r="K5537" s="6">
        <f>IF(OR(B5537="",D5537="",E5537="",F5537="",G5537="",H5537=""),1,0)</f>
        <v>0</v>
      </c>
      <c r="L5537" s="6">
        <f>IF(C5537&lt;Panorama_geral!$B$3,1,0)</f>
        <v>0</v>
      </c>
      <c r="M5537" s="36">
        <f>IF(D5537&gt;Educacao_infantil!$I$3,1,0)</f>
        <v>0</v>
      </c>
      <c r="N5537" s="7">
        <f>IF(I5537&lt;Educacao_infantil!$J$3,1,0)</f>
        <v>1</v>
      </c>
      <c r="O5537" s="22"/>
    </row>
    <row r="5538" spans="1:15" x14ac:dyDescent="0.25">
      <c r="A5538" s="8" t="s">
        <v>5274</v>
      </c>
      <c r="B5538" s="9" t="s">
        <v>16</v>
      </c>
      <c r="C5538" s="9" t="str">
        <f>VLOOKUP(B5538,'De-Para_Estado_Regiao'!$B$3:$C$29,2,0)</f>
        <v>Sudeste</v>
      </c>
      <c r="D5538" s="9">
        <v>144</v>
      </c>
      <c r="E5538" s="9">
        <v>0.69</v>
      </c>
      <c r="F5538" s="9">
        <v>0.69199999999999995</v>
      </c>
      <c r="G5538" s="9">
        <v>0.55700000000000005</v>
      </c>
      <c r="H5538" s="9">
        <v>12481.34</v>
      </c>
      <c r="I5538" s="6">
        <v>1</v>
      </c>
      <c r="J5538" s="36" t="str">
        <f t="shared" si="86"/>
        <v>Médio</v>
      </c>
      <c r="K5538" s="6">
        <f>IF(OR(B5538="",D5538="",E5538="",F5538="",G5538="",H5538=""),1,0)</f>
        <v>0</v>
      </c>
      <c r="L5538" s="6">
        <f>IF(C5538&lt;Panorama_geral!$B$3,1,0)</f>
        <v>0</v>
      </c>
      <c r="M5538" s="36">
        <f>IF(D5538&gt;Educacao_infantil!$I$3,1,0)</f>
        <v>0</v>
      </c>
      <c r="N5538" s="7">
        <f>IF(I5538&lt;Educacao_infantil!$J$3,1,0)</f>
        <v>1</v>
      </c>
      <c r="O5538" s="22"/>
    </row>
    <row r="5539" spans="1:15" x14ac:dyDescent="0.25">
      <c r="A5539" s="5" t="s">
        <v>5275</v>
      </c>
      <c r="B5539" s="6" t="s">
        <v>16</v>
      </c>
      <c r="C5539" s="9" t="str">
        <f>VLOOKUP(B5539,'De-Para_Estado_Regiao'!$B$3:$C$29,2,0)</f>
        <v>Sudeste</v>
      </c>
      <c r="D5539" s="6">
        <v>134</v>
      </c>
      <c r="E5539" s="6">
        <v>0.65700000000000003</v>
      </c>
      <c r="F5539" s="6">
        <v>0.64500000000000002</v>
      </c>
      <c r="G5539" s="6">
        <v>0.55900000000000005</v>
      </c>
      <c r="H5539" s="6">
        <v>12079.2</v>
      </c>
      <c r="I5539" s="6">
        <v>1</v>
      </c>
      <c r="J5539" s="36" t="str">
        <f t="shared" si="86"/>
        <v>Médio</v>
      </c>
      <c r="K5539" s="6">
        <f>IF(OR(B5539="",D5539="",E5539="",F5539="",G5539="",H5539=""),1,0)</f>
        <v>0</v>
      </c>
      <c r="L5539" s="6">
        <f>IF(C5539&lt;Panorama_geral!$B$3,1,0)</f>
        <v>0</v>
      </c>
      <c r="M5539" s="36">
        <f>IF(D5539&gt;Educacao_infantil!$I$3,1,0)</f>
        <v>0</v>
      </c>
      <c r="N5539" s="7">
        <f>IF(I5539&lt;Educacao_infantil!$J$3,1,0)</f>
        <v>1</v>
      </c>
      <c r="O5539" s="22"/>
    </row>
    <row r="5540" spans="1:15" x14ac:dyDescent="0.25">
      <c r="A5540" s="8" t="s">
        <v>5278</v>
      </c>
      <c r="B5540" s="9" t="s">
        <v>7</v>
      </c>
      <c r="C5540" s="9" t="str">
        <f>VLOOKUP(B5540,'De-Para_Estado_Regiao'!$B$3:$C$29,2,0)</f>
        <v>Sudeste</v>
      </c>
      <c r="D5540" s="9">
        <v>39</v>
      </c>
      <c r="E5540" s="9">
        <v>0.76</v>
      </c>
      <c r="F5540" s="9">
        <v>0.69399999999999995</v>
      </c>
      <c r="G5540" s="9">
        <v>0.755</v>
      </c>
      <c r="H5540" s="9">
        <v>33468.35</v>
      </c>
      <c r="I5540" s="6">
        <v>3</v>
      </c>
      <c r="J5540" s="36" t="str">
        <f t="shared" si="86"/>
        <v>Alto</v>
      </c>
      <c r="K5540" s="6">
        <f>IF(OR(B5540="",D5540="",E5540="",F5540="",G5540="",H5540=""),1,0)</f>
        <v>0</v>
      </c>
      <c r="L5540" s="6">
        <f>IF(C5540&lt;Panorama_geral!$B$3,1,0)</f>
        <v>0</v>
      </c>
      <c r="M5540" s="36">
        <f>IF(D5540&gt;Educacao_infantil!$I$3,1,0)</f>
        <v>0</v>
      </c>
      <c r="N5540" s="7">
        <f>IF(I5540&lt;Educacao_infantil!$J$3,1,0)</f>
        <v>0</v>
      </c>
      <c r="O5540" s="22"/>
    </row>
    <row r="5541" spans="1:15" x14ac:dyDescent="0.25">
      <c r="A5541" s="8" t="s">
        <v>5280</v>
      </c>
      <c r="B5541" s="9" t="s">
        <v>16</v>
      </c>
      <c r="C5541" s="9" t="str">
        <f>VLOOKUP(B5541,'De-Para_Estado_Regiao'!$B$3:$C$29,2,0)</f>
        <v>Sudeste</v>
      </c>
      <c r="D5541" s="9">
        <v>137</v>
      </c>
      <c r="E5541" s="9">
        <v>0.63400000000000001</v>
      </c>
      <c r="F5541" s="9">
        <v>0.56299999999999994</v>
      </c>
      <c r="G5541" s="9">
        <v>0.55900000000000005</v>
      </c>
      <c r="H5541" s="9">
        <v>8174.12</v>
      </c>
      <c r="I5541" s="6">
        <v>5</v>
      </c>
      <c r="J5541" s="36" t="str">
        <f t="shared" si="86"/>
        <v>Médio</v>
      </c>
      <c r="K5541" s="6">
        <f>IF(OR(B5541="",D5541="",E5541="",F5541="",G5541="",H5541=""),1,0)</f>
        <v>0</v>
      </c>
      <c r="L5541" s="6">
        <f>IF(C5541&lt;Panorama_geral!$B$3,1,0)</f>
        <v>0</v>
      </c>
      <c r="M5541" s="36">
        <f>IF(D5541&gt;Educacao_infantil!$I$3,1,0)</f>
        <v>0</v>
      </c>
      <c r="N5541" s="7">
        <f>IF(I5541&lt;Educacao_infantil!$J$3,1,0)</f>
        <v>0</v>
      </c>
      <c r="O5541" s="22"/>
    </row>
    <row r="5542" spans="1:15" x14ac:dyDescent="0.25">
      <c r="A5542" s="5" t="s">
        <v>5281</v>
      </c>
      <c r="B5542" s="6" t="s">
        <v>16</v>
      </c>
      <c r="C5542" s="9" t="str">
        <f>VLOOKUP(B5542,'De-Para_Estado_Regiao'!$B$3:$C$29,2,0)</f>
        <v>Sudeste</v>
      </c>
      <c r="D5542" s="6">
        <v>79</v>
      </c>
      <c r="E5542" s="6">
        <v>0.60599999999999998</v>
      </c>
      <c r="F5542" s="6">
        <v>0.61699999999999999</v>
      </c>
      <c r="G5542" s="6">
        <v>0.438</v>
      </c>
      <c r="H5542" s="6">
        <v>13033.5</v>
      </c>
      <c r="I5542" s="6">
        <v>0</v>
      </c>
      <c r="J5542" s="36" t="str">
        <f t="shared" si="86"/>
        <v>Médio</v>
      </c>
      <c r="K5542" s="6">
        <f>IF(OR(B5542="",D5542="",E5542="",F5542="",G5542="",H5542=""),1,0)</f>
        <v>0</v>
      </c>
      <c r="L5542" s="6">
        <f>IF(C5542&lt;Panorama_geral!$B$3,1,0)</f>
        <v>0</v>
      </c>
      <c r="M5542" s="36">
        <f>IF(D5542&gt;Educacao_infantil!$I$3,1,0)</f>
        <v>0</v>
      </c>
      <c r="N5542" s="7">
        <f>IF(I5542&lt;Educacao_infantil!$J$3,1,0)</f>
        <v>1</v>
      </c>
      <c r="O5542" s="22"/>
    </row>
    <row r="5543" spans="1:15" x14ac:dyDescent="0.25">
      <c r="A5543" s="8" t="s">
        <v>5282</v>
      </c>
      <c r="B5543" s="9" t="s">
        <v>7</v>
      </c>
      <c r="C5543" s="9" t="str">
        <f>VLOOKUP(B5543,'De-Para_Estado_Regiao'!$B$3:$C$29,2,0)</f>
        <v>Sudeste</v>
      </c>
      <c r="D5543" s="9">
        <v>83</v>
      </c>
      <c r="E5543" s="9">
        <v>0.72099999999999997</v>
      </c>
      <c r="F5543" s="9">
        <v>0.66100000000000003</v>
      </c>
      <c r="G5543" s="9">
        <v>0.70099999999999996</v>
      </c>
      <c r="H5543" s="9">
        <v>17800.82</v>
      </c>
      <c r="I5543" s="6">
        <v>3</v>
      </c>
      <c r="J5543" s="36" t="str">
        <f t="shared" si="86"/>
        <v>Alto</v>
      </c>
      <c r="K5543" s="6">
        <f>IF(OR(B5543="",D5543="",E5543="",F5543="",G5543="",H5543=""),1,0)</f>
        <v>0</v>
      </c>
      <c r="L5543" s="6">
        <f>IF(C5543&lt;Panorama_geral!$B$3,1,0)</f>
        <v>0</v>
      </c>
      <c r="M5543" s="36">
        <f>IF(D5543&gt;Educacao_infantil!$I$3,1,0)</f>
        <v>0</v>
      </c>
      <c r="N5543" s="7">
        <f>IF(I5543&lt;Educacao_infantil!$J$3,1,0)</f>
        <v>0</v>
      </c>
      <c r="O5543" s="22"/>
    </row>
    <row r="5544" spans="1:15" x14ac:dyDescent="0.25">
      <c r="A5544" s="8" t="s">
        <v>5284</v>
      </c>
      <c r="B5544" s="9" t="s">
        <v>72</v>
      </c>
      <c r="C5544" s="9" t="str">
        <f>VLOOKUP(B5544,'De-Para_Estado_Regiao'!$B$3:$C$29,2,0)</f>
        <v>Nordeste</v>
      </c>
      <c r="D5544" s="9">
        <v>119</v>
      </c>
      <c r="E5544" s="9">
        <v>0.625</v>
      </c>
      <c r="F5544" s="9">
        <v>0.55900000000000005</v>
      </c>
      <c r="G5544" s="9">
        <v>0.56799999999999995</v>
      </c>
      <c r="H5544" s="9">
        <v>8212.85</v>
      </c>
      <c r="I5544" s="6">
        <v>2</v>
      </c>
      <c r="J5544" s="36" t="str">
        <f t="shared" si="86"/>
        <v>Médio</v>
      </c>
      <c r="K5544" s="6">
        <f>IF(OR(B5544="",D5544="",E5544="",F5544="",G5544="",H5544=""),1,0)</f>
        <v>0</v>
      </c>
      <c r="L5544" s="6">
        <f>IF(C5544&lt;Panorama_geral!$B$3,1,0)</f>
        <v>0</v>
      </c>
      <c r="M5544" s="36">
        <f>IF(D5544&gt;Educacao_infantil!$I$3,1,0)</f>
        <v>0</v>
      </c>
      <c r="N5544" s="7">
        <f>IF(I5544&lt;Educacao_infantil!$J$3,1,0)</f>
        <v>0</v>
      </c>
      <c r="O5544" s="22"/>
    </row>
    <row r="5545" spans="1:15" x14ac:dyDescent="0.25">
      <c r="A5545" s="5" t="s">
        <v>5285</v>
      </c>
      <c r="B5545" s="6" t="s">
        <v>111</v>
      </c>
      <c r="C5545" s="9" t="str">
        <f>VLOOKUP(B5545,'De-Para_Estado_Regiao'!$B$3:$C$29,2,0)</f>
        <v>Norte</v>
      </c>
      <c r="D5545" s="6">
        <v>85</v>
      </c>
      <c r="E5545" s="6">
        <v>0.68400000000000005</v>
      </c>
      <c r="F5545" s="6">
        <v>0.64</v>
      </c>
      <c r="G5545" s="6">
        <v>0.60099999999999998</v>
      </c>
      <c r="H5545" s="6">
        <v>18057</v>
      </c>
      <c r="I5545" s="6">
        <v>0</v>
      </c>
      <c r="J5545" s="36" t="str">
        <f t="shared" si="86"/>
        <v>Médio</v>
      </c>
      <c r="K5545" s="6">
        <f>IF(OR(B5545="",D5545="",E5545="",F5545="",G5545="",H5545=""),1,0)</f>
        <v>0</v>
      </c>
      <c r="L5545" s="6">
        <f>IF(C5545&lt;Panorama_geral!$B$3,1,0)</f>
        <v>0</v>
      </c>
      <c r="M5545" s="36">
        <f>IF(D5545&gt;Educacao_infantil!$I$3,1,0)</f>
        <v>0</v>
      </c>
      <c r="N5545" s="7">
        <f>IF(I5545&lt;Educacao_infantil!$J$3,1,0)</f>
        <v>1</v>
      </c>
      <c r="O5545" s="22"/>
    </row>
    <row r="5546" spans="1:15" x14ac:dyDescent="0.25">
      <c r="A5546" s="8" t="s">
        <v>5286</v>
      </c>
      <c r="B5546" s="9" t="s">
        <v>14</v>
      </c>
      <c r="C5546" s="9" t="str">
        <f>VLOOKUP(B5546,'De-Para_Estado_Regiao'!$B$3:$C$29,2,0)</f>
        <v>Sul</v>
      </c>
      <c r="D5546" s="9">
        <v>12</v>
      </c>
      <c r="E5546" s="9">
        <v>0.65200000000000002</v>
      </c>
      <c r="F5546" s="9">
        <v>0.69499999999999995</v>
      </c>
      <c r="G5546" s="9">
        <v>0.47099999999999997</v>
      </c>
      <c r="H5546" s="9">
        <v>17689.29</v>
      </c>
      <c r="I5546" s="6">
        <v>7</v>
      </c>
      <c r="J5546" s="36" t="str">
        <f t="shared" si="86"/>
        <v>Médio</v>
      </c>
      <c r="K5546" s="6">
        <f>IF(OR(B5546="",D5546="",E5546="",F5546="",G5546="",H5546=""),1,0)</f>
        <v>0</v>
      </c>
      <c r="L5546" s="6">
        <f>IF(C5546&lt;Panorama_geral!$B$3,1,0)</f>
        <v>0</v>
      </c>
      <c r="M5546" s="36">
        <f>IF(D5546&gt;Educacao_infantil!$I$3,1,0)</f>
        <v>0</v>
      </c>
      <c r="N5546" s="7">
        <f>IF(I5546&lt;Educacao_infantil!$J$3,1,0)</f>
        <v>0</v>
      </c>
      <c r="O5546" s="22"/>
    </row>
    <row r="5547" spans="1:15" x14ac:dyDescent="0.25">
      <c r="A5547" s="5" t="s">
        <v>5289</v>
      </c>
      <c r="B5547" s="6" t="s">
        <v>16</v>
      </c>
      <c r="C5547" s="9" t="str">
        <f>VLOOKUP(B5547,'De-Para_Estado_Regiao'!$B$3:$C$29,2,0)</f>
        <v>Sudeste</v>
      </c>
      <c r="D5547" s="6">
        <v>119</v>
      </c>
      <c r="E5547" s="6">
        <v>0.65700000000000003</v>
      </c>
      <c r="F5547" s="6">
        <v>0.64100000000000001</v>
      </c>
      <c r="G5547" s="6">
        <v>0.53600000000000003</v>
      </c>
      <c r="H5547" s="6">
        <v>12056.82</v>
      </c>
      <c r="I5547" s="6">
        <v>0</v>
      </c>
      <c r="J5547" s="36" t="str">
        <f t="shared" si="86"/>
        <v>Médio</v>
      </c>
      <c r="K5547" s="6">
        <f>IF(OR(B5547="",D5547="",E5547="",F5547="",G5547="",H5547=""),1,0)</f>
        <v>0</v>
      </c>
      <c r="L5547" s="6">
        <f>IF(C5547&lt;Panorama_geral!$B$3,1,0)</f>
        <v>0</v>
      </c>
      <c r="M5547" s="36">
        <f>IF(D5547&gt;Educacao_infantil!$I$3,1,0)</f>
        <v>0</v>
      </c>
      <c r="N5547" s="7">
        <f>IF(I5547&lt;Educacao_infantil!$J$3,1,0)</f>
        <v>1</v>
      </c>
      <c r="O5547" s="22"/>
    </row>
    <row r="5548" spans="1:15" x14ac:dyDescent="0.25">
      <c r="A5548" s="8" t="s">
        <v>5290</v>
      </c>
      <c r="B5548" s="9" t="s">
        <v>16</v>
      </c>
      <c r="C5548" s="9" t="str">
        <f>VLOOKUP(B5548,'De-Para_Estado_Regiao'!$B$3:$C$29,2,0)</f>
        <v>Sudeste</v>
      </c>
      <c r="D5548" s="9">
        <v>153</v>
      </c>
      <c r="E5548" s="9">
        <v>0.65700000000000003</v>
      </c>
      <c r="F5548" s="9">
        <v>0.629</v>
      </c>
      <c r="G5548" s="9">
        <v>0.53700000000000003</v>
      </c>
      <c r="H5548" s="9">
        <v>9423.2999999999993</v>
      </c>
      <c r="I5548" s="6">
        <v>3</v>
      </c>
      <c r="J5548" s="36" t="str">
        <f t="shared" si="86"/>
        <v>Médio</v>
      </c>
      <c r="K5548" s="6">
        <f>IF(OR(B5548="",D5548="",E5548="",F5548="",G5548="",H5548=""),1,0)</f>
        <v>0</v>
      </c>
      <c r="L5548" s="6">
        <f>IF(C5548&lt;Panorama_geral!$B$3,1,0)</f>
        <v>0</v>
      </c>
      <c r="M5548" s="36">
        <f>IF(D5548&gt;Educacao_infantil!$I$3,1,0)</f>
        <v>0</v>
      </c>
      <c r="N5548" s="7">
        <f>IF(I5548&lt;Educacao_infantil!$J$3,1,0)</f>
        <v>0</v>
      </c>
      <c r="O5548" s="22"/>
    </row>
    <row r="5549" spans="1:15" x14ac:dyDescent="0.25">
      <c r="A5549" s="8" t="s">
        <v>4894</v>
      </c>
      <c r="B5549" s="9" t="s">
        <v>72</v>
      </c>
      <c r="C5549" s="9" t="str">
        <f>VLOOKUP(B5549,'De-Para_Estado_Regiao'!$B$3:$C$29,2,0)</f>
        <v>Nordeste</v>
      </c>
      <c r="D5549" s="9">
        <v>263</v>
      </c>
      <c r="E5549" s="9">
        <v>0.626</v>
      </c>
      <c r="F5549" s="9">
        <v>0.57699999999999996</v>
      </c>
      <c r="G5549" s="9">
        <v>0.55200000000000005</v>
      </c>
      <c r="H5549" s="9">
        <v>6990.48</v>
      </c>
      <c r="I5549" s="6">
        <v>3</v>
      </c>
      <c r="J5549" s="36" t="str">
        <f t="shared" si="86"/>
        <v>Médio</v>
      </c>
      <c r="K5549" s="6">
        <f>IF(OR(B5549="",D5549="",E5549="",F5549="",G5549="",H5549=""),1,0)</f>
        <v>0</v>
      </c>
      <c r="L5549" s="6">
        <f>IF(C5549&lt;Panorama_geral!$B$3,1,0)</f>
        <v>0</v>
      </c>
      <c r="M5549" s="36">
        <f>IF(D5549&gt;Educacao_infantil!$I$3,1,0)</f>
        <v>0</v>
      </c>
      <c r="N5549" s="7">
        <f>IF(I5549&lt;Educacao_infantil!$J$3,1,0)</f>
        <v>0</v>
      </c>
      <c r="O5549" s="22"/>
    </row>
    <row r="5550" spans="1:15" x14ac:dyDescent="0.25">
      <c r="A5550" s="5" t="s">
        <v>5294</v>
      </c>
      <c r="B5550" s="6" t="s">
        <v>16</v>
      </c>
      <c r="C5550" s="9" t="str">
        <f>VLOOKUP(B5550,'De-Para_Estado_Regiao'!$B$3:$C$29,2,0)</f>
        <v>Sudeste</v>
      </c>
      <c r="D5550" s="6">
        <v>65</v>
      </c>
      <c r="E5550" s="6">
        <v>0.66400000000000003</v>
      </c>
      <c r="F5550" s="6">
        <v>0.65</v>
      </c>
      <c r="G5550" s="6">
        <v>0.51200000000000001</v>
      </c>
      <c r="H5550" s="6">
        <v>12214.5</v>
      </c>
      <c r="I5550" s="6">
        <v>4</v>
      </c>
      <c r="J5550" s="36" t="str">
        <f t="shared" si="86"/>
        <v>Médio</v>
      </c>
      <c r="K5550" s="6">
        <f>IF(OR(B5550="",D5550="",E5550="",F5550="",G5550="",H5550=""),1,0)</f>
        <v>0</v>
      </c>
      <c r="L5550" s="6">
        <f>IF(C5550&lt;Panorama_geral!$B$3,1,0)</f>
        <v>0</v>
      </c>
      <c r="M5550" s="36">
        <f>IF(D5550&gt;Educacao_infantil!$I$3,1,0)</f>
        <v>0</v>
      </c>
      <c r="N5550" s="7">
        <f>IF(I5550&lt;Educacao_infantil!$J$3,1,0)</f>
        <v>0</v>
      </c>
      <c r="O5550" s="22"/>
    </row>
    <row r="5551" spans="1:15" x14ac:dyDescent="0.25">
      <c r="A5551" s="8" t="s">
        <v>5295</v>
      </c>
      <c r="B5551" s="9" t="s">
        <v>16</v>
      </c>
      <c r="C5551" s="9" t="str">
        <f>VLOOKUP(B5551,'De-Para_Estado_Regiao'!$B$3:$C$29,2,0)</f>
        <v>Sudeste</v>
      </c>
      <c r="D5551" s="9">
        <v>65</v>
      </c>
      <c r="E5551" s="9">
        <v>0.6</v>
      </c>
      <c r="F5551" s="9">
        <v>0.625</v>
      </c>
      <c r="G5551" s="9">
        <v>0.44700000000000001</v>
      </c>
      <c r="H5551" s="9">
        <v>8788.18</v>
      </c>
      <c r="I5551" s="6">
        <v>0</v>
      </c>
      <c r="J5551" s="36" t="str">
        <f t="shared" si="86"/>
        <v>Médio</v>
      </c>
      <c r="K5551" s="6">
        <f>IF(OR(B5551="",D5551="",E5551="",F5551="",G5551="",H5551=""),1,0)</f>
        <v>0</v>
      </c>
      <c r="L5551" s="6">
        <f>IF(C5551&lt;Panorama_geral!$B$3,1,0)</f>
        <v>0</v>
      </c>
      <c r="M5551" s="36">
        <f>IF(D5551&gt;Educacao_infantil!$I$3,1,0)</f>
        <v>0</v>
      </c>
      <c r="N5551" s="7">
        <f>IF(I5551&lt;Educacao_infantil!$J$3,1,0)</f>
        <v>1</v>
      </c>
      <c r="O5551" s="22"/>
    </row>
    <row r="5552" spans="1:15" x14ac:dyDescent="0.25">
      <c r="A5552" s="8" t="s">
        <v>5297</v>
      </c>
      <c r="B5552" s="9" t="s">
        <v>82</v>
      </c>
      <c r="C5552" s="9" t="str">
        <f>VLOOKUP(B5552,'De-Para_Estado_Regiao'!$B$3:$C$29,2,0)</f>
        <v>Nordeste</v>
      </c>
      <c r="D5552" s="9">
        <v>159</v>
      </c>
      <c r="E5552" s="9">
        <v>0.60299999999999998</v>
      </c>
      <c r="F5552" s="9">
        <v>0.56499999999999995</v>
      </c>
      <c r="G5552" s="9">
        <v>0.48799999999999999</v>
      </c>
      <c r="H5552" s="9">
        <v>10069.73</v>
      </c>
      <c r="I5552" s="6">
        <v>3</v>
      </c>
      <c r="J5552" s="36" t="str">
        <f t="shared" si="86"/>
        <v>Médio</v>
      </c>
      <c r="K5552" s="6">
        <f>IF(OR(B5552="",D5552="",E5552="",F5552="",G5552="",H5552=""),1,0)</f>
        <v>0</v>
      </c>
      <c r="L5552" s="6">
        <f>IF(C5552&lt;Panorama_geral!$B$3,1,0)</f>
        <v>0</v>
      </c>
      <c r="M5552" s="36">
        <f>IF(D5552&gt;Educacao_infantil!$I$3,1,0)</f>
        <v>0</v>
      </c>
      <c r="N5552" s="7">
        <f>IF(I5552&lt;Educacao_infantil!$J$3,1,0)</f>
        <v>0</v>
      </c>
      <c r="O5552" s="22"/>
    </row>
    <row r="5553" spans="1:15" x14ac:dyDescent="0.25">
      <c r="A5553" s="5" t="s">
        <v>5298</v>
      </c>
      <c r="B5553" s="6" t="s">
        <v>33</v>
      </c>
      <c r="C5553" s="9" t="str">
        <f>VLOOKUP(B5553,'De-Para_Estado_Regiao'!$B$3:$C$29,2,0)</f>
        <v>Centro-Oeste</v>
      </c>
      <c r="D5553" s="6">
        <v>69</v>
      </c>
      <c r="E5553" s="6">
        <v>0.69499999999999995</v>
      </c>
      <c r="F5553" s="6">
        <v>0.64400000000000002</v>
      </c>
      <c r="G5553" s="6">
        <v>0.63</v>
      </c>
      <c r="H5553" s="6">
        <v>15196.89</v>
      </c>
      <c r="I5553" s="6">
        <v>0</v>
      </c>
      <c r="J5553" s="36" t="str">
        <f t="shared" si="86"/>
        <v>Médio</v>
      </c>
      <c r="K5553" s="6">
        <f>IF(OR(B5553="",D5553="",E5553="",F5553="",G5553="",H5553=""),1,0)</f>
        <v>0</v>
      </c>
      <c r="L5553" s="6">
        <f>IF(C5553&lt;Panorama_geral!$B$3,1,0)</f>
        <v>0</v>
      </c>
      <c r="M5553" s="36">
        <f>IF(D5553&gt;Educacao_infantil!$I$3,1,0)</f>
        <v>0</v>
      </c>
      <c r="N5553" s="7">
        <f>IF(I5553&lt;Educacao_infantil!$J$3,1,0)</f>
        <v>1</v>
      </c>
      <c r="O5553" s="22"/>
    </row>
    <row r="5554" spans="1:15" x14ac:dyDescent="0.25">
      <c r="A5554" s="8" t="s">
        <v>5299</v>
      </c>
      <c r="B5554" s="9" t="s">
        <v>82</v>
      </c>
      <c r="C5554" s="9" t="str">
        <f>VLOOKUP(B5554,'De-Para_Estado_Regiao'!$B$3:$C$29,2,0)</f>
        <v>Nordeste</v>
      </c>
      <c r="D5554" s="9">
        <v>191</v>
      </c>
      <c r="E5554" s="9">
        <v>0.60899999999999999</v>
      </c>
      <c r="F5554" s="9">
        <v>0.60099999999999998</v>
      </c>
      <c r="G5554" s="9">
        <v>0.51</v>
      </c>
      <c r="H5554" s="9">
        <v>9023.06</v>
      </c>
      <c r="I5554" s="6">
        <v>3</v>
      </c>
      <c r="J5554" s="36" t="str">
        <f t="shared" si="86"/>
        <v>Médio</v>
      </c>
      <c r="K5554" s="6">
        <f>IF(OR(B5554="",D5554="",E5554="",F5554="",G5554="",H5554=""),1,0)</f>
        <v>0</v>
      </c>
      <c r="L5554" s="6">
        <f>IF(C5554&lt;Panorama_geral!$B$3,1,0)</f>
        <v>0</v>
      </c>
      <c r="M5554" s="36">
        <f>IF(D5554&gt;Educacao_infantil!$I$3,1,0)</f>
        <v>0</v>
      </c>
      <c r="N5554" s="7">
        <f>IF(I5554&lt;Educacao_infantil!$J$3,1,0)</f>
        <v>0</v>
      </c>
      <c r="O5554" s="22"/>
    </row>
    <row r="5555" spans="1:15" x14ac:dyDescent="0.25">
      <c r="A5555" s="5" t="s">
        <v>5302</v>
      </c>
      <c r="B5555" s="6" t="s">
        <v>72</v>
      </c>
      <c r="C5555" s="9" t="str">
        <f>VLOOKUP(B5555,'De-Para_Estado_Regiao'!$B$3:$C$29,2,0)</f>
        <v>Nordeste</v>
      </c>
      <c r="D5555" s="6">
        <v>213</v>
      </c>
      <c r="E5555" s="6">
        <v>0.624</v>
      </c>
      <c r="F5555" s="6">
        <v>0.57799999999999996</v>
      </c>
      <c r="G5555" s="6">
        <v>0.56799999999999995</v>
      </c>
      <c r="H5555" s="6">
        <v>6974.73</v>
      </c>
      <c r="I5555" s="6">
        <v>3</v>
      </c>
      <c r="J5555" s="36" t="str">
        <f t="shared" si="86"/>
        <v>Médio</v>
      </c>
      <c r="K5555" s="6">
        <f>IF(OR(B5555="",D5555="",E5555="",F5555="",G5555="",H5555=""),1,0)</f>
        <v>0</v>
      </c>
      <c r="L5555" s="6">
        <f>IF(C5555&lt;Panorama_geral!$B$3,1,0)</f>
        <v>0</v>
      </c>
      <c r="M5555" s="36">
        <f>IF(D5555&gt;Educacao_infantil!$I$3,1,0)</f>
        <v>0</v>
      </c>
      <c r="N5555" s="7">
        <f>IF(I5555&lt;Educacao_infantil!$J$3,1,0)</f>
        <v>0</v>
      </c>
      <c r="O5555" s="22"/>
    </row>
    <row r="5556" spans="1:15" x14ac:dyDescent="0.25">
      <c r="A5556" s="8" t="s">
        <v>5303</v>
      </c>
      <c r="B5556" s="9" t="s">
        <v>16</v>
      </c>
      <c r="C5556" s="9" t="str">
        <f>VLOOKUP(B5556,'De-Para_Estado_Regiao'!$B$3:$C$29,2,0)</f>
        <v>Sudeste</v>
      </c>
      <c r="D5556" s="9">
        <v>65</v>
      </c>
      <c r="E5556" s="9">
        <v>0.66</v>
      </c>
      <c r="F5556" s="9">
        <v>0.65700000000000003</v>
      </c>
      <c r="G5556" s="9">
        <v>0.51200000000000001</v>
      </c>
      <c r="H5556" s="9">
        <v>17788.900000000001</v>
      </c>
      <c r="I5556" s="6">
        <v>2</v>
      </c>
      <c r="J5556" s="36" t="str">
        <f t="shared" si="86"/>
        <v>Médio</v>
      </c>
      <c r="K5556" s="6">
        <f>IF(OR(B5556="",D5556="",E5556="",F5556="",G5556="",H5556=""),1,0)</f>
        <v>0</v>
      </c>
      <c r="L5556" s="6">
        <f>IF(C5556&lt;Panorama_geral!$B$3,1,0)</f>
        <v>0</v>
      </c>
      <c r="M5556" s="36">
        <f>IF(D5556&gt;Educacao_infantil!$I$3,1,0)</f>
        <v>0</v>
      </c>
      <c r="N5556" s="7">
        <f>IF(I5556&lt;Educacao_infantil!$J$3,1,0)</f>
        <v>0</v>
      </c>
      <c r="O5556" s="22"/>
    </row>
    <row r="5557" spans="1:15" x14ac:dyDescent="0.25">
      <c r="A5557" s="8" t="s">
        <v>5305</v>
      </c>
      <c r="B5557" s="9" t="s">
        <v>111</v>
      </c>
      <c r="C5557" s="9" t="str">
        <f>VLOOKUP(B5557,'De-Para_Estado_Regiao'!$B$3:$C$29,2,0)</f>
        <v>Norte</v>
      </c>
      <c r="D5557" s="9">
        <v>141</v>
      </c>
      <c r="E5557" s="9">
        <v>0.60499999999999998</v>
      </c>
      <c r="F5557" s="9">
        <v>0.59199999999999997</v>
      </c>
      <c r="G5557" s="9">
        <v>0.47099999999999997</v>
      </c>
      <c r="H5557" s="9">
        <v>10594.79</v>
      </c>
      <c r="I5557" s="6">
        <v>2</v>
      </c>
      <c r="J5557" s="36" t="str">
        <f t="shared" si="86"/>
        <v>Médio</v>
      </c>
      <c r="K5557" s="6">
        <f>IF(OR(B5557="",D5557="",E5557="",F5557="",G5557="",H5557=""),1,0)</f>
        <v>0</v>
      </c>
      <c r="L5557" s="6">
        <f>IF(C5557&lt;Panorama_geral!$B$3,1,0)</f>
        <v>0</v>
      </c>
      <c r="M5557" s="36">
        <f>IF(D5557&gt;Educacao_infantil!$I$3,1,0)</f>
        <v>0</v>
      </c>
      <c r="N5557" s="7">
        <f>IF(I5557&lt;Educacao_infantil!$J$3,1,0)</f>
        <v>0</v>
      </c>
      <c r="O5557" s="22"/>
    </row>
    <row r="5558" spans="1:15" x14ac:dyDescent="0.25">
      <c r="A5558" s="5" t="s">
        <v>5306</v>
      </c>
      <c r="B5558" s="6" t="s">
        <v>16</v>
      </c>
      <c r="C5558" s="9" t="str">
        <f>VLOOKUP(B5558,'De-Para_Estado_Regiao'!$B$3:$C$29,2,0)</f>
        <v>Sudeste</v>
      </c>
      <c r="D5558" s="6">
        <v>62</v>
      </c>
      <c r="E5558" s="6">
        <v>0.63400000000000001</v>
      </c>
      <c r="F5558" s="6">
        <v>0.59299999999999997</v>
      </c>
      <c r="G5558" s="6">
        <v>0.53300000000000003</v>
      </c>
      <c r="H5558" s="6">
        <v>9787.67</v>
      </c>
      <c r="I5558" s="6">
        <v>4</v>
      </c>
      <c r="J5558" s="36" t="str">
        <f t="shared" si="86"/>
        <v>Médio</v>
      </c>
      <c r="K5558" s="6">
        <f>IF(OR(B5558="",D5558="",E5558="",F5558="",G5558="",H5558=""),1,0)</f>
        <v>0</v>
      </c>
      <c r="L5558" s="6">
        <f>IF(C5558&lt;Panorama_geral!$B$3,1,0)</f>
        <v>0</v>
      </c>
      <c r="M5558" s="36">
        <f>IF(D5558&gt;Educacao_infantil!$I$3,1,0)</f>
        <v>0</v>
      </c>
      <c r="N5558" s="7">
        <f>IF(I5558&lt;Educacao_infantil!$J$3,1,0)</f>
        <v>0</v>
      </c>
      <c r="O5558" s="22"/>
    </row>
    <row r="5559" spans="1:15" x14ac:dyDescent="0.25">
      <c r="A5559" s="8" t="s">
        <v>5307</v>
      </c>
      <c r="B5559" s="9" t="s">
        <v>16</v>
      </c>
      <c r="C5559" s="9" t="str">
        <f>VLOOKUP(B5559,'De-Para_Estado_Regiao'!$B$3:$C$29,2,0)</f>
        <v>Sudeste</v>
      </c>
      <c r="D5559" s="9">
        <v>107</v>
      </c>
      <c r="E5559" s="9">
        <v>0.63300000000000001</v>
      </c>
      <c r="F5559" s="9">
        <v>0.60799999999999998</v>
      </c>
      <c r="G5559" s="9">
        <v>0.53900000000000003</v>
      </c>
      <c r="H5559" s="9">
        <v>6706.58</v>
      </c>
      <c r="I5559" s="6">
        <v>6</v>
      </c>
      <c r="J5559" s="36" t="str">
        <f t="shared" si="86"/>
        <v>Médio</v>
      </c>
      <c r="K5559" s="6">
        <f>IF(OR(B5559="",D5559="",E5559="",F5559="",G5559="",H5559=""),1,0)</f>
        <v>0</v>
      </c>
      <c r="L5559" s="6">
        <f>IF(C5559&lt;Panorama_geral!$B$3,1,0)</f>
        <v>0</v>
      </c>
      <c r="M5559" s="36">
        <f>IF(D5559&gt;Educacao_infantil!$I$3,1,0)</f>
        <v>0</v>
      </c>
      <c r="N5559" s="7">
        <f>IF(I5559&lt;Educacao_infantil!$J$3,1,0)</f>
        <v>0</v>
      </c>
      <c r="O5559" s="22"/>
    </row>
    <row r="5560" spans="1:15" x14ac:dyDescent="0.25">
      <c r="A5560" s="5" t="s">
        <v>5308</v>
      </c>
      <c r="B5560" s="6" t="s">
        <v>16</v>
      </c>
      <c r="C5560" s="9" t="str">
        <f>VLOOKUP(B5560,'De-Para_Estado_Regiao'!$B$3:$C$29,2,0)</f>
        <v>Sudeste</v>
      </c>
      <c r="D5560" s="6">
        <v>40</v>
      </c>
      <c r="E5560" s="6">
        <v>0.64900000000000002</v>
      </c>
      <c r="F5560" s="6">
        <v>0.63400000000000001</v>
      </c>
      <c r="G5560" s="6">
        <v>0.51800000000000002</v>
      </c>
      <c r="H5560" s="6">
        <v>11406.39</v>
      </c>
      <c r="I5560" s="6">
        <v>2</v>
      </c>
      <c r="J5560" s="36" t="str">
        <f t="shared" si="86"/>
        <v>Médio</v>
      </c>
      <c r="K5560" s="6">
        <f>IF(OR(B5560="",D5560="",E5560="",F5560="",G5560="",H5560=""),1,0)</f>
        <v>0</v>
      </c>
      <c r="L5560" s="6">
        <f>IF(C5560&lt;Panorama_geral!$B$3,1,0)</f>
        <v>0</v>
      </c>
      <c r="M5560" s="36">
        <f>IF(D5560&gt;Educacao_infantil!$I$3,1,0)</f>
        <v>0</v>
      </c>
      <c r="N5560" s="7">
        <f>IF(I5560&lt;Educacao_infantil!$J$3,1,0)</f>
        <v>0</v>
      </c>
      <c r="O5560" s="22"/>
    </row>
    <row r="5561" spans="1:15" x14ac:dyDescent="0.25">
      <c r="A5561" s="8" t="s">
        <v>5309</v>
      </c>
      <c r="B5561" s="9" t="s">
        <v>16</v>
      </c>
      <c r="C5561" s="9" t="str">
        <f>VLOOKUP(B5561,'De-Para_Estado_Regiao'!$B$3:$C$29,2,0)</f>
        <v>Sudeste</v>
      </c>
      <c r="D5561" s="9">
        <v>58</v>
      </c>
      <c r="E5561" s="9">
        <v>0.64800000000000002</v>
      </c>
      <c r="F5561" s="9">
        <v>0.66200000000000003</v>
      </c>
      <c r="G5561" s="9">
        <v>0.50700000000000001</v>
      </c>
      <c r="H5561" s="9">
        <v>14779.09</v>
      </c>
      <c r="I5561" s="6">
        <v>1</v>
      </c>
      <c r="J5561" s="36" t="str">
        <f t="shared" si="86"/>
        <v>Médio</v>
      </c>
      <c r="K5561" s="6">
        <f>IF(OR(B5561="",D5561="",E5561="",F5561="",G5561="",H5561=""),1,0)</f>
        <v>0</v>
      </c>
      <c r="L5561" s="6">
        <f>IF(C5561&lt;Panorama_geral!$B$3,1,0)</f>
        <v>0</v>
      </c>
      <c r="M5561" s="36">
        <f>IF(D5561&gt;Educacao_infantil!$I$3,1,0)</f>
        <v>0</v>
      </c>
      <c r="N5561" s="7">
        <f>IF(I5561&lt;Educacao_infantil!$J$3,1,0)</f>
        <v>1</v>
      </c>
      <c r="O5561" s="22"/>
    </row>
    <row r="5562" spans="1:15" x14ac:dyDescent="0.25">
      <c r="A5562" s="8" t="s">
        <v>5311</v>
      </c>
      <c r="B5562" s="9" t="s">
        <v>14</v>
      </c>
      <c r="C5562" s="9" t="str">
        <f>VLOOKUP(B5562,'De-Para_Estado_Regiao'!$B$3:$C$29,2,0)</f>
        <v>Sul</v>
      </c>
      <c r="D5562" s="9">
        <v>18</v>
      </c>
      <c r="E5562" s="9">
        <v>0.69</v>
      </c>
      <c r="F5562" s="9">
        <v>0.66100000000000003</v>
      </c>
      <c r="G5562" s="9">
        <v>0.6</v>
      </c>
      <c r="H5562" s="9">
        <v>18150.689999999999</v>
      </c>
      <c r="I5562" s="6">
        <v>2</v>
      </c>
      <c r="J5562" s="36" t="str">
        <f t="shared" si="86"/>
        <v>Médio</v>
      </c>
      <c r="K5562" s="6">
        <f>IF(OR(B5562="",D5562="",E5562="",F5562="",G5562="",H5562=""),1,0)</f>
        <v>0</v>
      </c>
      <c r="L5562" s="6">
        <f>IF(C5562&lt;Panorama_geral!$B$3,1,0)</f>
        <v>0</v>
      </c>
      <c r="M5562" s="36">
        <f>IF(D5562&gt;Educacao_infantil!$I$3,1,0)</f>
        <v>0</v>
      </c>
      <c r="N5562" s="7">
        <f>IF(I5562&lt;Educacao_infantil!$J$3,1,0)</f>
        <v>0</v>
      </c>
      <c r="O5562" s="22"/>
    </row>
    <row r="5563" spans="1:15" x14ac:dyDescent="0.25">
      <c r="A5563" s="5" t="s">
        <v>5312</v>
      </c>
      <c r="B5563" s="6" t="s">
        <v>7</v>
      </c>
      <c r="C5563" s="9" t="str">
        <f>VLOOKUP(B5563,'De-Para_Estado_Regiao'!$B$3:$C$29,2,0)</f>
        <v>Sudeste</v>
      </c>
      <c r="D5563" s="6">
        <v>50</v>
      </c>
      <c r="E5563" s="6">
        <v>0.71799999999999997</v>
      </c>
      <c r="F5563" s="6">
        <v>0.68300000000000005</v>
      </c>
      <c r="G5563" s="6">
        <v>0.66300000000000003</v>
      </c>
      <c r="H5563" s="6">
        <v>16802.89</v>
      </c>
      <c r="I5563" s="6">
        <v>2</v>
      </c>
      <c r="J5563" s="36" t="str">
        <f t="shared" si="86"/>
        <v>Alto</v>
      </c>
      <c r="K5563" s="6">
        <f>IF(OR(B5563="",D5563="",E5563="",F5563="",G5563="",H5563=""),1,0)</f>
        <v>0</v>
      </c>
      <c r="L5563" s="6">
        <f>IF(C5563&lt;Panorama_geral!$B$3,1,0)</f>
        <v>0</v>
      </c>
      <c r="M5563" s="36">
        <f>IF(D5563&gt;Educacao_infantil!$I$3,1,0)</f>
        <v>0</v>
      </c>
      <c r="N5563" s="7">
        <f>IF(I5563&lt;Educacao_infantil!$J$3,1,0)</f>
        <v>0</v>
      </c>
      <c r="O5563" s="22"/>
    </row>
    <row r="5564" spans="1:15" x14ac:dyDescent="0.25">
      <c r="A5564" s="5" t="s">
        <v>5314</v>
      </c>
      <c r="B5564" s="6" t="s">
        <v>7</v>
      </c>
      <c r="C5564" s="9" t="str">
        <f>VLOOKUP(B5564,'De-Para_Estado_Regiao'!$B$3:$C$29,2,0)</f>
        <v>Sudeste</v>
      </c>
      <c r="D5564" s="6">
        <v>92</v>
      </c>
      <c r="E5564" s="6">
        <v>0.73199999999999998</v>
      </c>
      <c r="F5564" s="6">
        <v>0.68200000000000005</v>
      </c>
      <c r="G5564" s="6">
        <v>0.71399999999999997</v>
      </c>
      <c r="H5564" s="6">
        <v>15180.46</v>
      </c>
      <c r="I5564" s="6">
        <v>2</v>
      </c>
      <c r="J5564" s="36" t="str">
        <f t="shared" si="86"/>
        <v>Alto</v>
      </c>
      <c r="K5564" s="6">
        <f>IF(OR(B5564="",D5564="",E5564="",F5564="",G5564="",H5564=""),1,0)</f>
        <v>0</v>
      </c>
      <c r="L5564" s="6">
        <f>IF(C5564&lt;Panorama_geral!$B$3,1,0)</f>
        <v>0</v>
      </c>
      <c r="M5564" s="36">
        <f>IF(D5564&gt;Educacao_infantil!$I$3,1,0)</f>
        <v>0</v>
      </c>
      <c r="N5564" s="7">
        <f>IF(I5564&lt;Educacao_infantil!$J$3,1,0)</f>
        <v>0</v>
      </c>
      <c r="O5564" s="22"/>
    </row>
    <row r="5565" spans="1:15" x14ac:dyDescent="0.25">
      <c r="A5565" s="5" t="s">
        <v>5315</v>
      </c>
      <c r="B5565" s="6" t="s">
        <v>33</v>
      </c>
      <c r="C5565" s="9" t="str">
        <f>VLOOKUP(B5565,'De-Para_Estado_Regiao'!$B$3:$C$29,2,0)</f>
        <v>Centro-Oeste</v>
      </c>
      <c r="D5565" s="6">
        <v>162</v>
      </c>
      <c r="E5565" s="6">
        <v>0.66</v>
      </c>
      <c r="F5565" s="6">
        <v>0.626</v>
      </c>
      <c r="G5565" s="6">
        <v>0.56399999999999995</v>
      </c>
      <c r="H5565" s="6">
        <v>8934.51</v>
      </c>
      <c r="I5565" s="6">
        <v>1</v>
      </c>
      <c r="J5565" s="36" t="str">
        <f t="shared" si="86"/>
        <v>Médio</v>
      </c>
      <c r="K5565" s="6">
        <f>IF(OR(B5565="",D5565="",E5565="",F5565="",G5565="",H5565=""),1,0)</f>
        <v>0</v>
      </c>
      <c r="L5565" s="6">
        <f>IF(C5565&lt;Panorama_geral!$B$3,1,0)</f>
        <v>0</v>
      </c>
      <c r="M5565" s="36">
        <f>IF(D5565&gt;Educacao_infantil!$I$3,1,0)</f>
        <v>0</v>
      </c>
      <c r="N5565" s="7">
        <f>IF(I5565&lt;Educacao_infantil!$J$3,1,0)</f>
        <v>1</v>
      </c>
      <c r="O5565" s="22"/>
    </row>
    <row r="5566" spans="1:15" x14ac:dyDescent="0.25">
      <c r="A5566" s="5" t="s">
        <v>5317</v>
      </c>
      <c r="B5566" s="6" t="s">
        <v>7</v>
      </c>
      <c r="C5566" s="9" t="str">
        <f>VLOOKUP(B5566,'De-Para_Estado_Regiao'!$B$3:$C$29,2,0)</f>
        <v>Sudeste</v>
      </c>
      <c r="D5566" s="6">
        <v>85</v>
      </c>
      <c r="E5566" s="6">
        <v>0.72599999999999998</v>
      </c>
      <c r="F5566" s="6">
        <v>0.70699999999999996</v>
      </c>
      <c r="G5566" s="6">
        <v>0.64400000000000002</v>
      </c>
      <c r="H5566" s="6">
        <v>12788.73</v>
      </c>
      <c r="I5566" s="6">
        <v>1</v>
      </c>
      <c r="J5566" s="36" t="str">
        <f t="shared" si="86"/>
        <v>Alto</v>
      </c>
      <c r="K5566" s="6">
        <f>IF(OR(B5566="",D5566="",E5566="",F5566="",G5566="",H5566=""),1,0)</f>
        <v>0</v>
      </c>
      <c r="L5566" s="6">
        <f>IF(C5566&lt;Panorama_geral!$B$3,1,0)</f>
        <v>0</v>
      </c>
      <c r="M5566" s="36">
        <f>IF(D5566&gt;Educacao_infantil!$I$3,1,0)</f>
        <v>0</v>
      </c>
      <c r="N5566" s="7">
        <f>IF(I5566&lt;Educacao_infantil!$J$3,1,0)</f>
        <v>1</v>
      </c>
      <c r="O5566" s="22"/>
    </row>
    <row r="5567" spans="1:15" x14ac:dyDescent="0.25">
      <c r="A5567" s="5" t="s">
        <v>5319</v>
      </c>
      <c r="B5567" s="6" t="s">
        <v>16</v>
      </c>
      <c r="C5567" s="9" t="str">
        <f>VLOOKUP(B5567,'De-Para_Estado_Regiao'!$B$3:$C$29,2,0)</f>
        <v>Sudeste</v>
      </c>
      <c r="D5567" s="6">
        <v>63</v>
      </c>
      <c r="E5567" s="6">
        <v>0.65</v>
      </c>
      <c r="F5567" s="6">
        <v>0.61499999999999999</v>
      </c>
      <c r="G5567" s="6">
        <v>0.55300000000000005</v>
      </c>
      <c r="H5567" s="6">
        <v>9888.58</v>
      </c>
      <c r="I5567" s="6">
        <v>1</v>
      </c>
      <c r="J5567" s="36" t="str">
        <f t="shared" si="86"/>
        <v>Médio</v>
      </c>
      <c r="K5567" s="6">
        <f>IF(OR(B5567="",D5567="",E5567="",F5567="",G5567="",H5567=""),1,0)</f>
        <v>0</v>
      </c>
      <c r="L5567" s="6">
        <f>IF(C5567&lt;Panorama_geral!$B$3,1,0)</f>
        <v>0</v>
      </c>
      <c r="M5567" s="36">
        <f>IF(D5567&gt;Educacao_infantil!$I$3,1,0)</f>
        <v>0</v>
      </c>
      <c r="N5567" s="7">
        <f>IF(I5567&lt;Educacao_infantil!$J$3,1,0)</f>
        <v>1</v>
      </c>
      <c r="O5567" s="22"/>
    </row>
    <row r="5568" spans="1:15" x14ac:dyDescent="0.25">
      <c r="A5568" s="5" t="s">
        <v>5320</v>
      </c>
      <c r="B5568" s="6" t="s">
        <v>16</v>
      </c>
      <c r="C5568" s="9" t="str">
        <f>VLOOKUP(B5568,'De-Para_Estado_Regiao'!$B$3:$C$29,2,0)</f>
        <v>Sudeste</v>
      </c>
      <c r="D5568" s="6">
        <v>63</v>
      </c>
      <c r="E5568" s="6">
        <v>0.65700000000000003</v>
      </c>
      <c r="F5568" s="6">
        <v>0.61199999999999999</v>
      </c>
      <c r="G5568" s="6">
        <v>0.56200000000000006</v>
      </c>
      <c r="H5568" s="6">
        <v>10391.02</v>
      </c>
      <c r="I5568" s="6">
        <v>1</v>
      </c>
      <c r="J5568" s="36" t="str">
        <f t="shared" si="86"/>
        <v>Médio</v>
      </c>
      <c r="K5568" s="6">
        <f>IF(OR(B5568="",D5568="",E5568="",F5568="",G5568="",H5568=""),1,0)</f>
        <v>0</v>
      </c>
      <c r="L5568" s="6">
        <f>IF(C5568&lt;Panorama_geral!$B$3,1,0)</f>
        <v>0</v>
      </c>
      <c r="M5568" s="36">
        <f>IF(D5568&gt;Educacao_infantil!$I$3,1,0)</f>
        <v>0</v>
      </c>
      <c r="N5568" s="7">
        <f>IF(I5568&lt;Educacao_infantil!$J$3,1,0)</f>
        <v>1</v>
      </c>
      <c r="O5568" s="22"/>
    </row>
    <row r="5569" spans="1:15" x14ac:dyDescent="0.25">
      <c r="A5569" s="8" t="s">
        <v>5321</v>
      </c>
      <c r="B5569" s="9" t="s">
        <v>16</v>
      </c>
      <c r="C5569" s="9" t="str">
        <f>VLOOKUP(B5569,'De-Para_Estado_Regiao'!$B$3:$C$29,2,0)</f>
        <v>Sudeste</v>
      </c>
      <c r="D5569" s="9">
        <v>70</v>
      </c>
      <c r="E5569" s="9">
        <v>0.64300000000000002</v>
      </c>
      <c r="F5569" s="9">
        <v>0.63800000000000001</v>
      </c>
      <c r="G5569" s="9">
        <v>0.499</v>
      </c>
      <c r="H5569" s="9">
        <v>13577.18</v>
      </c>
      <c r="I5569" s="6">
        <v>1</v>
      </c>
      <c r="J5569" s="36" t="str">
        <f t="shared" si="86"/>
        <v>Médio</v>
      </c>
      <c r="K5569" s="6">
        <f>IF(OR(B5569="",D5569="",E5569="",F5569="",G5569="",H5569=""),1,0)</f>
        <v>0</v>
      </c>
      <c r="L5569" s="6">
        <f>IF(C5569&lt;Panorama_geral!$B$3,1,0)</f>
        <v>0</v>
      </c>
      <c r="M5569" s="36">
        <f>IF(D5569&gt;Educacao_infantil!$I$3,1,0)</f>
        <v>0</v>
      </c>
      <c r="N5569" s="7">
        <f>IF(I5569&lt;Educacao_infantil!$J$3,1,0)</f>
        <v>1</v>
      </c>
      <c r="O5569" s="22"/>
    </row>
    <row r="5570" spans="1:15" x14ac:dyDescent="0.25">
      <c r="A5570" s="5" t="s">
        <v>5324</v>
      </c>
      <c r="B5570" s="6" t="s">
        <v>16</v>
      </c>
      <c r="C5570" s="9" t="str">
        <f>VLOOKUP(B5570,'De-Para_Estado_Regiao'!$B$3:$C$29,2,0)</f>
        <v>Sudeste</v>
      </c>
      <c r="D5570" s="6">
        <v>76</v>
      </c>
      <c r="E5570" s="6">
        <v>0.68</v>
      </c>
      <c r="F5570" s="6">
        <v>0.64500000000000002</v>
      </c>
      <c r="G5570" s="6">
        <v>0.56799999999999995</v>
      </c>
      <c r="H5570" s="6">
        <v>11075.41</v>
      </c>
      <c r="I5570" s="6">
        <v>1</v>
      </c>
      <c r="J5570" s="36" t="str">
        <f t="shared" si="86"/>
        <v>Médio</v>
      </c>
      <c r="K5570" s="6">
        <f>IF(OR(B5570="",D5570="",E5570="",F5570="",G5570="",H5570=""),1,0)</f>
        <v>0</v>
      </c>
      <c r="L5570" s="6">
        <f>IF(C5570&lt;Panorama_geral!$B$3,1,0)</f>
        <v>0</v>
      </c>
      <c r="M5570" s="36">
        <f>IF(D5570&gt;Educacao_infantil!$I$3,1,0)</f>
        <v>0</v>
      </c>
      <c r="N5570" s="7">
        <f>IF(I5570&lt;Educacao_infantil!$J$3,1,0)</f>
        <v>1</v>
      </c>
      <c r="O5570" s="22"/>
    </row>
    <row r="5571" spans="1:15" x14ac:dyDescent="0.25">
      <c r="A5571" s="15" t="s">
        <v>5329</v>
      </c>
      <c r="B5571" s="16" t="s">
        <v>29</v>
      </c>
      <c r="C5571" s="16" t="str">
        <f>VLOOKUP(B5571,'De-Para_Estado_Regiao'!$B$3:$C$29,2,0)</f>
        <v>Centro-Oeste</v>
      </c>
      <c r="D5571" s="16">
        <v>55</v>
      </c>
      <c r="E5571" s="16">
        <v>0.70099999999999996</v>
      </c>
      <c r="F5571" s="16">
        <v>0.65</v>
      </c>
      <c r="G5571" s="16">
        <v>0.627</v>
      </c>
      <c r="H5571" s="16">
        <v>19395.16</v>
      </c>
      <c r="I5571" s="16">
        <v>1</v>
      </c>
      <c r="J5571" s="37" t="str">
        <f t="shared" si="86"/>
        <v>Alto</v>
      </c>
      <c r="K5571" s="16">
        <f>IF(OR(B5571="",D5571="",E5571="",F5571="",G5571="",H5571=""),1,0)</f>
        <v>0</v>
      </c>
      <c r="L5571" s="16">
        <f>IF(C5571&lt;Panorama_geral!$B$3,1,0)</f>
        <v>0</v>
      </c>
      <c r="M5571" s="37">
        <f>IF(D5571&gt;Educacao_infantil!$I$3,1,0)</f>
        <v>0</v>
      </c>
      <c r="N5571" s="26">
        <f>IF(I5571&lt;Educacao_infantil!$J$3,1,0)</f>
        <v>1</v>
      </c>
      <c r="O5571" s="22"/>
    </row>
  </sheetData>
  <autoFilter ref="A4:N5571" xr:uid="{00000000-0001-0000-0000-000000000000}">
    <sortState xmlns:xlrd2="http://schemas.microsoft.com/office/spreadsheetml/2017/richdata2" ref="A5:N5571">
      <sortCondition descending="1" ref="N4:N5571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10647-60F3-45F1-8E32-18DB6A5D3835}">
  <dimension ref="A1:R34"/>
  <sheetViews>
    <sheetView showGridLines="0" workbookViewId="0">
      <selection activeCell="P9" sqref="P9"/>
    </sheetView>
  </sheetViews>
  <sheetFormatPr defaultRowHeight="15.75" x14ac:dyDescent="0.25"/>
  <sheetData>
    <row r="1" spans="1:18" ht="15.75" customHeight="1" x14ac:dyDescent="0.25">
      <c r="A1" s="21" t="s">
        <v>5367</v>
      </c>
      <c r="B1" s="21"/>
      <c r="C1" s="21"/>
      <c r="D1" s="21"/>
      <c r="E1" s="21"/>
      <c r="F1" s="21"/>
      <c r="G1" s="21"/>
      <c r="H1" s="21"/>
      <c r="I1" s="46" t="s">
        <v>5373</v>
      </c>
      <c r="J1" s="46"/>
      <c r="K1" s="46"/>
      <c r="L1" s="46"/>
      <c r="M1" s="46"/>
      <c r="N1" s="46"/>
      <c r="O1" s="46"/>
      <c r="P1" s="48"/>
      <c r="Q1" s="18"/>
      <c r="R1" s="18"/>
    </row>
    <row r="2" spans="1:18" x14ac:dyDescent="0.25">
      <c r="A2" s="21"/>
      <c r="B2" s="21"/>
      <c r="C2" s="21"/>
      <c r="D2" s="21"/>
      <c r="E2" s="21"/>
      <c r="F2" s="21"/>
      <c r="G2" s="21"/>
      <c r="H2" s="21"/>
      <c r="I2" s="46"/>
      <c r="J2" s="46"/>
      <c r="K2" s="46"/>
      <c r="L2" s="46"/>
      <c r="M2" s="46"/>
      <c r="N2" s="46"/>
      <c r="O2" s="46"/>
      <c r="P2" s="48"/>
      <c r="Q2" s="18"/>
      <c r="R2" s="18"/>
    </row>
    <row r="3" spans="1:18" x14ac:dyDescent="0.25">
      <c r="A3" s="21"/>
      <c r="B3" s="21"/>
      <c r="C3" s="21"/>
      <c r="D3" s="21"/>
      <c r="E3" s="21"/>
      <c r="F3" s="21"/>
      <c r="G3" s="21"/>
      <c r="H3" s="21"/>
      <c r="I3" s="46"/>
      <c r="J3" s="46"/>
      <c r="K3" s="46"/>
      <c r="L3" s="46"/>
      <c r="M3" s="46"/>
      <c r="N3" s="46"/>
      <c r="O3" s="46"/>
      <c r="P3" s="48"/>
      <c r="Q3" s="18"/>
      <c r="R3" s="18"/>
    </row>
    <row r="4" spans="1:18" x14ac:dyDescent="0.25">
      <c r="A4" s="21"/>
      <c r="B4" s="21"/>
      <c r="C4" s="21"/>
      <c r="D4" s="21"/>
      <c r="E4" s="21"/>
      <c r="F4" s="21"/>
      <c r="G4" s="21"/>
      <c r="H4" s="21"/>
      <c r="I4" s="46"/>
      <c r="J4" s="46"/>
      <c r="K4" s="46"/>
      <c r="L4" s="46"/>
      <c r="M4" s="46"/>
      <c r="N4" s="46"/>
      <c r="O4" s="46"/>
      <c r="P4" s="48"/>
      <c r="Q4" s="18"/>
      <c r="R4" s="18"/>
    </row>
    <row r="5" spans="1:18" x14ac:dyDescent="0.25">
      <c r="A5" s="21"/>
      <c r="B5" s="21"/>
      <c r="C5" s="21"/>
      <c r="D5" s="21"/>
      <c r="E5" s="21"/>
      <c r="F5" s="21"/>
      <c r="G5" s="21"/>
      <c r="H5" s="21"/>
      <c r="I5" s="46"/>
      <c r="J5" s="46"/>
      <c r="K5" s="46"/>
      <c r="L5" s="46"/>
      <c r="M5" s="46"/>
      <c r="N5" s="46"/>
      <c r="O5" s="46"/>
      <c r="P5" s="48"/>
      <c r="Q5" s="18"/>
      <c r="R5" s="18"/>
    </row>
    <row r="6" spans="1:18" x14ac:dyDescent="0.25">
      <c r="A6" s="21"/>
      <c r="B6" s="21"/>
      <c r="C6" s="21"/>
      <c r="D6" s="21"/>
      <c r="E6" s="21"/>
      <c r="F6" s="21"/>
      <c r="G6" s="21"/>
      <c r="H6" s="21"/>
      <c r="I6" s="46"/>
      <c r="J6" s="46"/>
      <c r="K6" s="46"/>
      <c r="L6" s="46"/>
      <c r="M6" s="46"/>
      <c r="N6" s="46"/>
      <c r="O6" s="46"/>
      <c r="P6" s="48"/>
      <c r="Q6" s="18"/>
      <c r="R6" s="18"/>
    </row>
    <row r="7" spans="1:18" x14ac:dyDescent="0.25">
      <c r="A7" s="21"/>
      <c r="B7" s="21"/>
      <c r="C7" s="21"/>
      <c r="D7" s="21"/>
      <c r="E7" s="21"/>
      <c r="F7" s="21"/>
      <c r="G7" s="21"/>
      <c r="H7" s="21"/>
      <c r="I7" s="46"/>
      <c r="J7" s="46"/>
      <c r="K7" s="46"/>
      <c r="L7" s="46"/>
      <c r="M7" s="46"/>
      <c r="N7" s="46"/>
      <c r="O7" s="46"/>
      <c r="P7" s="48"/>
      <c r="Q7" s="18"/>
      <c r="R7" s="18"/>
    </row>
    <row r="8" spans="1:18" x14ac:dyDescent="0.25">
      <c r="A8" s="21"/>
      <c r="B8" s="21"/>
      <c r="C8" s="21"/>
      <c r="D8" s="21"/>
      <c r="E8" s="21"/>
      <c r="F8" s="21"/>
      <c r="G8" s="21"/>
      <c r="H8" s="21"/>
      <c r="I8" s="46"/>
      <c r="J8" s="46"/>
      <c r="K8" s="46"/>
      <c r="L8" s="46"/>
      <c r="M8" s="46"/>
      <c r="N8" s="46"/>
      <c r="O8" s="46"/>
      <c r="P8" s="48"/>
      <c r="Q8" s="18"/>
      <c r="R8" s="18"/>
    </row>
    <row r="9" spans="1:18" x14ac:dyDescent="0.25">
      <c r="A9" s="21"/>
      <c r="B9" s="21"/>
      <c r="C9" s="21"/>
      <c r="D9" s="21"/>
      <c r="E9" s="21"/>
      <c r="F9" s="21"/>
      <c r="G9" s="21"/>
      <c r="H9" s="21"/>
      <c r="I9" s="46"/>
      <c r="J9" s="46"/>
      <c r="K9" s="46"/>
      <c r="L9" s="46"/>
      <c r="M9" s="46"/>
      <c r="N9" s="46"/>
      <c r="O9" s="46"/>
      <c r="P9" s="48"/>
      <c r="Q9" s="18"/>
      <c r="R9" s="18"/>
    </row>
    <row r="10" spans="1:18" x14ac:dyDescent="0.25">
      <c r="A10" s="21"/>
      <c r="B10" s="21"/>
      <c r="C10" s="21"/>
      <c r="D10" s="21"/>
      <c r="E10" s="21"/>
      <c r="F10" s="21"/>
      <c r="G10" s="21"/>
      <c r="H10" s="21"/>
      <c r="I10" s="46"/>
      <c r="J10" s="46"/>
      <c r="K10" s="46"/>
      <c r="L10" s="46"/>
      <c r="M10" s="46"/>
      <c r="N10" s="46"/>
      <c r="O10" s="46"/>
      <c r="P10" s="48"/>
      <c r="Q10" s="18"/>
      <c r="R10" s="18"/>
    </row>
    <row r="11" spans="1:18" x14ac:dyDescent="0.25">
      <c r="A11" s="21"/>
      <c r="B11" s="21"/>
      <c r="C11" s="21"/>
      <c r="D11" s="21"/>
      <c r="E11" s="21"/>
      <c r="F11" s="21"/>
      <c r="G11" s="21"/>
      <c r="H11" s="21"/>
      <c r="I11" s="46"/>
      <c r="J11" s="46"/>
      <c r="K11" s="46"/>
      <c r="L11" s="46"/>
      <c r="M11" s="46"/>
      <c r="N11" s="46"/>
      <c r="O11" s="46"/>
      <c r="P11" s="48"/>
      <c r="Q11" s="18"/>
      <c r="R11" s="18"/>
    </row>
    <row r="12" spans="1:18" x14ac:dyDescent="0.25">
      <c r="A12" s="21"/>
      <c r="B12" s="21"/>
      <c r="C12" s="21"/>
      <c r="D12" s="21"/>
      <c r="E12" s="21"/>
      <c r="F12" s="21"/>
      <c r="G12" s="21"/>
      <c r="H12" s="21"/>
      <c r="I12" s="46"/>
      <c r="J12" s="46"/>
      <c r="K12" s="46"/>
      <c r="L12" s="46"/>
      <c r="M12" s="46"/>
      <c r="N12" s="46"/>
      <c r="O12" s="46"/>
      <c r="P12" s="48"/>
      <c r="Q12" s="18"/>
      <c r="R12" s="18"/>
    </row>
    <row r="13" spans="1:18" x14ac:dyDescent="0.25">
      <c r="A13" s="21"/>
      <c r="B13" s="21"/>
      <c r="C13" s="21"/>
      <c r="D13" s="21"/>
      <c r="E13" s="21"/>
      <c r="F13" s="21"/>
      <c r="G13" s="21"/>
      <c r="H13" s="21"/>
      <c r="I13" s="46"/>
      <c r="J13" s="46"/>
      <c r="K13" s="46"/>
      <c r="L13" s="46"/>
      <c r="M13" s="46"/>
      <c r="N13" s="46"/>
      <c r="O13" s="46"/>
      <c r="P13" s="48"/>
      <c r="Q13" s="18"/>
      <c r="R13" s="18"/>
    </row>
    <row r="14" spans="1:18" x14ac:dyDescent="0.25">
      <c r="A14" s="21"/>
      <c r="B14" s="21"/>
      <c r="C14" s="21"/>
      <c r="D14" s="21"/>
      <c r="E14" s="21"/>
      <c r="F14" s="21"/>
      <c r="G14" s="21"/>
      <c r="H14" s="21"/>
      <c r="I14" s="46"/>
      <c r="J14" s="46"/>
      <c r="K14" s="46"/>
      <c r="L14" s="46"/>
      <c r="M14" s="46"/>
      <c r="N14" s="46"/>
      <c r="O14" s="46"/>
      <c r="P14" s="48"/>
      <c r="Q14" s="18"/>
      <c r="R14" s="18"/>
    </row>
    <row r="15" spans="1:18" x14ac:dyDescent="0.25">
      <c r="A15" s="21"/>
      <c r="B15" s="21"/>
      <c r="C15" s="21"/>
      <c r="D15" s="21"/>
      <c r="E15" s="21"/>
      <c r="F15" s="21"/>
      <c r="G15" s="21"/>
      <c r="H15" s="21"/>
      <c r="I15" s="46"/>
      <c r="J15" s="46"/>
      <c r="K15" s="46"/>
      <c r="L15" s="46"/>
      <c r="M15" s="46"/>
      <c r="N15" s="46"/>
      <c r="O15" s="46"/>
      <c r="P15" s="48"/>
      <c r="Q15" s="18"/>
      <c r="R15" s="18"/>
    </row>
    <row r="16" spans="1:18" x14ac:dyDescent="0.25">
      <c r="A16" s="21"/>
      <c r="B16" s="21"/>
      <c r="C16" s="21"/>
      <c r="D16" s="21"/>
      <c r="E16" s="21"/>
      <c r="F16" s="21"/>
      <c r="G16" s="21"/>
      <c r="H16" s="21"/>
      <c r="I16" s="46"/>
      <c r="J16" s="46"/>
      <c r="K16" s="46"/>
      <c r="L16" s="46"/>
      <c r="M16" s="46"/>
      <c r="N16" s="46"/>
      <c r="O16" s="46"/>
      <c r="P16" s="48"/>
      <c r="Q16" s="18"/>
      <c r="R16" s="18"/>
    </row>
    <row r="17" spans="1:18" x14ac:dyDescent="0.25">
      <c r="A17" s="21"/>
      <c r="B17" s="21"/>
      <c r="C17" s="21"/>
      <c r="D17" s="21"/>
      <c r="E17" s="21"/>
      <c r="F17" s="21"/>
      <c r="G17" s="21"/>
      <c r="H17" s="21"/>
      <c r="I17" s="46"/>
      <c r="J17" s="46"/>
      <c r="K17" s="46"/>
      <c r="L17" s="46"/>
      <c r="M17" s="46"/>
      <c r="N17" s="46"/>
      <c r="O17" s="46"/>
      <c r="P17" s="48"/>
      <c r="Q17" s="18"/>
      <c r="R17" s="18"/>
    </row>
    <row r="18" spans="1:18" x14ac:dyDescent="0.25">
      <c r="A18" s="21"/>
      <c r="B18" s="21"/>
      <c r="C18" s="21"/>
      <c r="D18" s="21"/>
      <c r="E18" s="21"/>
      <c r="F18" s="21"/>
      <c r="G18" s="21"/>
      <c r="H18" s="21"/>
      <c r="I18" s="46"/>
      <c r="J18" s="46"/>
      <c r="K18" s="46"/>
      <c r="L18" s="46"/>
      <c r="M18" s="46"/>
      <c r="N18" s="46"/>
      <c r="O18" s="46"/>
      <c r="P18" s="48"/>
      <c r="Q18" s="18"/>
      <c r="R18" s="18"/>
    </row>
    <row r="19" spans="1:18" x14ac:dyDescent="0.25">
      <c r="A19" s="47"/>
      <c r="B19" s="47"/>
      <c r="C19" s="47"/>
      <c r="D19" s="47"/>
      <c r="E19" s="47"/>
      <c r="F19" s="47"/>
      <c r="G19" s="47"/>
      <c r="H19" s="47"/>
      <c r="I19" s="46"/>
      <c r="J19" s="46"/>
      <c r="K19" s="46"/>
      <c r="L19" s="46"/>
      <c r="M19" s="46"/>
      <c r="N19" s="46"/>
      <c r="O19" s="46"/>
      <c r="P19" s="48"/>
      <c r="Q19" s="18"/>
      <c r="R19" s="18"/>
    </row>
    <row r="20" spans="1:18" x14ac:dyDescent="0.25">
      <c r="A20" s="47"/>
      <c r="B20" s="47"/>
      <c r="C20" s="47"/>
      <c r="D20" s="47"/>
      <c r="E20" s="47"/>
      <c r="F20" s="47"/>
      <c r="G20" s="47"/>
      <c r="H20" s="47"/>
      <c r="I20" s="48"/>
      <c r="J20" s="48"/>
      <c r="K20" s="48"/>
      <c r="L20" s="48"/>
      <c r="M20" s="48"/>
      <c r="N20" s="48"/>
      <c r="O20" s="48"/>
      <c r="P20" s="48"/>
      <c r="Q20" s="18"/>
      <c r="R20" s="18"/>
    </row>
    <row r="21" spans="1:18" x14ac:dyDescent="0.25">
      <c r="A21" s="47"/>
      <c r="B21" s="47"/>
      <c r="C21" s="47"/>
      <c r="D21" s="47"/>
      <c r="E21" s="47"/>
      <c r="F21" s="47"/>
      <c r="G21" s="47"/>
      <c r="H21" s="47"/>
      <c r="I21" s="48"/>
      <c r="J21" s="48"/>
      <c r="K21" s="48"/>
      <c r="L21" s="48"/>
      <c r="M21" s="48"/>
      <c r="N21" s="48"/>
      <c r="O21" s="48"/>
      <c r="P21" s="48"/>
      <c r="Q21" s="18"/>
      <c r="R21" s="18"/>
    </row>
    <row r="22" spans="1:18" x14ac:dyDescent="0.25">
      <c r="A22" s="47"/>
      <c r="B22" s="47"/>
      <c r="C22" s="47"/>
      <c r="D22" s="47"/>
      <c r="E22" s="47"/>
      <c r="F22" s="47"/>
      <c r="G22" s="47"/>
      <c r="H22" s="47"/>
      <c r="I22" s="48"/>
      <c r="J22" s="48"/>
      <c r="K22" s="48"/>
      <c r="L22" s="48"/>
      <c r="M22" s="48"/>
      <c r="N22" s="48"/>
      <c r="O22" s="48"/>
      <c r="P22" s="48"/>
      <c r="Q22" s="18"/>
      <c r="R22" s="18"/>
    </row>
    <row r="23" spans="1:18" x14ac:dyDescent="0.25">
      <c r="A23" s="47"/>
      <c r="B23" s="47"/>
      <c r="C23" s="47"/>
      <c r="D23" s="47"/>
      <c r="E23" s="47"/>
      <c r="F23" s="47"/>
      <c r="G23" s="47"/>
      <c r="H23" s="47"/>
      <c r="I23" s="48"/>
      <c r="J23" s="48"/>
      <c r="K23" s="48"/>
      <c r="L23" s="48"/>
      <c r="M23" s="48"/>
      <c r="N23" s="48"/>
      <c r="O23" s="48"/>
      <c r="P23" s="48"/>
      <c r="Q23" s="18"/>
      <c r="R23" s="18"/>
    </row>
    <row r="24" spans="1:18" x14ac:dyDescent="0.25">
      <c r="A24" s="47"/>
      <c r="B24" s="47"/>
      <c r="C24" s="47"/>
      <c r="D24" s="47"/>
      <c r="E24" s="47"/>
      <c r="F24" s="47"/>
      <c r="G24" s="47"/>
      <c r="H24" s="47"/>
      <c r="I24" s="48"/>
      <c r="J24" s="48"/>
      <c r="K24" s="48"/>
      <c r="L24" s="48"/>
      <c r="M24" s="48"/>
      <c r="N24" s="48"/>
      <c r="O24" s="48"/>
      <c r="P24" s="48"/>
    </row>
    <row r="25" spans="1:18" x14ac:dyDescent="0.25">
      <c r="A25" s="47"/>
      <c r="B25" s="47"/>
      <c r="C25" s="47"/>
      <c r="D25" s="47"/>
      <c r="E25" s="47"/>
      <c r="F25" s="47"/>
      <c r="G25" s="47"/>
      <c r="H25" s="47"/>
      <c r="I25" s="48"/>
      <c r="J25" s="48"/>
      <c r="K25" s="48"/>
      <c r="L25" s="48"/>
      <c r="M25" s="48"/>
      <c r="N25" s="48"/>
      <c r="O25" s="48"/>
      <c r="P25" s="48"/>
    </row>
    <row r="26" spans="1:18" x14ac:dyDescent="0.25">
      <c r="A26" s="47"/>
      <c r="B26" s="47"/>
      <c r="C26" s="47"/>
      <c r="D26" s="47"/>
      <c r="E26" s="47"/>
      <c r="F26" s="47"/>
      <c r="G26" s="47"/>
      <c r="H26" s="47"/>
      <c r="I26" s="48"/>
      <c r="J26" s="48"/>
      <c r="K26" s="48"/>
      <c r="L26" s="48"/>
      <c r="M26" s="48"/>
      <c r="N26" s="48"/>
      <c r="O26" s="48"/>
      <c r="P26" s="48"/>
    </row>
    <row r="27" spans="1:18" x14ac:dyDescent="0.25">
      <c r="A27" s="47"/>
      <c r="B27" s="47"/>
      <c r="C27" s="47"/>
      <c r="D27" s="47"/>
      <c r="E27" s="47"/>
      <c r="F27" s="47"/>
      <c r="G27" s="47"/>
      <c r="H27" s="47"/>
      <c r="I27" s="48"/>
      <c r="J27" s="48"/>
      <c r="K27" s="48"/>
      <c r="L27" s="48"/>
      <c r="M27" s="48"/>
      <c r="N27" s="48"/>
      <c r="O27" s="48"/>
      <c r="P27" s="48"/>
    </row>
    <row r="28" spans="1:18" x14ac:dyDescent="0.25">
      <c r="A28" s="47"/>
      <c r="B28" s="47"/>
      <c r="C28" s="47"/>
      <c r="D28" s="47"/>
      <c r="E28" s="47"/>
      <c r="F28" s="47"/>
      <c r="G28" s="47"/>
      <c r="H28" s="47"/>
      <c r="I28" s="48"/>
      <c r="J28" s="48"/>
      <c r="K28" s="48"/>
      <c r="L28" s="48"/>
      <c r="M28" s="48"/>
      <c r="N28" s="48"/>
      <c r="O28" s="48"/>
      <c r="P28" s="48"/>
    </row>
    <row r="29" spans="1:18" x14ac:dyDescent="0.25">
      <c r="A29" s="47"/>
      <c r="B29" s="47"/>
      <c r="C29" s="47"/>
      <c r="D29" s="47"/>
      <c r="E29" s="47"/>
      <c r="F29" s="47"/>
      <c r="G29" s="47"/>
      <c r="H29" s="47"/>
      <c r="I29" s="48"/>
      <c r="J29" s="48"/>
      <c r="K29" s="48"/>
      <c r="L29" s="48"/>
      <c r="M29" s="48"/>
      <c r="N29" s="48"/>
      <c r="O29" s="48"/>
      <c r="P29" s="48"/>
    </row>
    <row r="30" spans="1:18" x14ac:dyDescent="0.25">
      <c r="A30" s="47"/>
      <c r="B30" s="47"/>
      <c r="C30" s="47"/>
      <c r="D30" s="47"/>
      <c r="E30" s="47"/>
      <c r="F30" s="47"/>
      <c r="G30" s="47"/>
      <c r="H30" s="47"/>
      <c r="I30" s="48"/>
      <c r="J30" s="48"/>
      <c r="K30" s="48"/>
      <c r="L30" s="48"/>
      <c r="M30" s="48"/>
      <c r="N30" s="48"/>
      <c r="O30" s="48"/>
      <c r="P30" s="48"/>
    </row>
    <row r="31" spans="1:18" x14ac:dyDescent="0.25">
      <c r="A31" s="47"/>
      <c r="B31" s="47"/>
      <c r="C31" s="47"/>
      <c r="D31" s="47"/>
      <c r="E31" s="47"/>
      <c r="F31" s="47"/>
      <c r="G31" s="47"/>
      <c r="H31" s="47"/>
      <c r="I31" s="48"/>
      <c r="J31" s="48"/>
      <c r="K31" s="48"/>
      <c r="L31" s="48"/>
      <c r="M31" s="48"/>
      <c r="N31" s="48"/>
      <c r="O31" s="48"/>
      <c r="P31" s="48"/>
    </row>
    <row r="32" spans="1:18" x14ac:dyDescent="0.25">
      <c r="A32" s="47"/>
      <c r="B32" s="47"/>
      <c r="C32" s="47"/>
      <c r="D32" s="47"/>
      <c r="E32" s="47"/>
      <c r="F32" s="47"/>
      <c r="G32" s="47"/>
      <c r="H32" s="47"/>
      <c r="I32" s="48"/>
      <c r="J32" s="48"/>
      <c r="K32" s="48"/>
      <c r="L32" s="48"/>
      <c r="M32" s="48"/>
      <c r="N32" s="48"/>
      <c r="O32" s="48"/>
      <c r="P32" s="48"/>
    </row>
    <row r="33" spans="1:9" x14ac:dyDescent="0.25">
      <c r="A33" s="17"/>
      <c r="B33" s="17"/>
      <c r="C33" s="17"/>
      <c r="D33" s="17"/>
      <c r="E33" s="17"/>
      <c r="F33" s="17"/>
      <c r="G33" s="17"/>
      <c r="H33" s="17"/>
      <c r="I33" s="17"/>
    </row>
    <row r="34" spans="1:9" x14ac:dyDescent="0.25">
      <c r="A34" s="17"/>
      <c r="B34" s="17"/>
      <c r="C34" s="17"/>
      <c r="D34" s="17"/>
      <c r="E34" s="17"/>
      <c r="F34" s="17"/>
      <c r="G34" s="17"/>
      <c r="H34" s="17"/>
      <c r="I34" s="17"/>
    </row>
  </sheetData>
  <mergeCells count="2">
    <mergeCell ref="A1:H18"/>
    <mergeCell ref="I1:O19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46D00-3389-4951-A155-748BCB02DB51}">
  <sheetPr>
    <tabColor theme="4"/>
  </sheetPr>
  <dimension ref="B2:L63"/>
  <sheetViews>
    <sheetView showGridLines="0" tabSelected="1" workbookViewId="0">
      <selection activeCell="E20" sqref="E20"/>
    </sheetView>
  </sheetViews>
  <sheetFormatPr defaultRowHeight="15.75" x14ac:dyDescent="0.25"/>
  <cols>
    <col min="2" max="2" width="16.5" bestFit="1" customWidth="1"/>
    <col min="3" max="3" width="12.375" bestFit="1" customWidth="1"/>
    <col min="4" max="4" width="11.5" bestFit="1" customWidth="1"/>
    <col min="5" max="5" width="14.375" bestFit="1" customWidth="1"/>
    <col min="6" max="6" width="9.375" bestFit="1" customWidth="1"/>
    <col min="7" max="7" width="16.5" bestFit="1" customWidth="1"/>
    <col min="8" max="8" width="20.375" bestFit="1" customWidth="1"/>
    <col min="9" max="10" width="21.5" bestFit="1" customWidth="1"/>
    <col min="11" max="11" width="15.625" bestFit="1" customWidth="1"/>
    <col min="12" max="12" width="11.625" bestFit="1" customWidth="1"/>
    <col min="13" max="13" width="22.625" bestFit="1" customWidth="1"/>
  </cols>
  <sheetData>
    <row r="2" spans="2:8" x14ac:dyDescent="0.25">
      <c r="B2" s="10" t="s">
        <v>5342</v>
      </c>
    </row>
    <row r="3" spans="2:8" x14ac:dyDescent="0.25">
      <c r="B3" s="13">
        <f>_xlfn.QUARTILE.INC('Base (tratada)'!$E$4:$E$5571,1)</f>
        <v>0.59899999999999998</v>
      </c>
    </row>
    <row r="13" spans="2:8" x14ac:dyDescent="0.25">
      <c r="B13" s="19" t="s">
        <v>5361</v>
      </c>
    </row>
    <row r="15" spans="2:8" x14ac:dyDescent="0.25">
      <c r="B15" s="11" t="s">
        <v>5352</v>
      </c>
      <c r="C15" s="12">
        <v>0</v>
      </c>
      <c r="G15" s="11" t="s">
        <v>5352</v>
      </c>
      <c r="H15" s="12">
        <v>0</v>
      </c>
    </row>
    <row r="17" spans="2:11" x14ac:dyDescent="0.25">
      <c r="B17" s="11" t="s">
        <v>5343</v>
      </c>
      <c r="C17" t="s">
        <v>5355</v>
      </c>
      <c r="D17" t="s">
        <v>5356</v>
      </c>
      <c r="E17" t="s">
        <v>5357</v>
      </c>
      <c r="G17" s="11" t="s">
        <v>5343</v>
      </c>
      <c r="H17" t="s">
        <v>5353</v>
      </c>
      <c r="I17" t="s">
        <v>5354</v>
      </c>
      <c r="J17" t="s">
        <v>5359</v>
      </c>
    </row>
    <row r="18" spans="2:11" x14ac:dyDescent="0.25">
      <c r="B18" s="32" t="s">
        <v>16</v>
      </c>
      <c r="C18" s="33">
        <v>853</v>
      </c>
      <c r="D18" s="34">
        <v>0.15322435782288485</v>
      </c>
      <c r="E18" s="34">
        <v>0.15322435782288485</v>
      </c>
      <c r="G18" s="32" t="s">
        <v>5337</v>
      </c>
      <c r="H18" s="33">
        <v>1793</v>
      </c>
      <c r="I18" s="34">
        <v>0.32207652236393031</v>
      </c>
      <c r="J18" s="34">
        <v>0.32207652236393031</v>
      </c>
    </row>
    <row r="19" spans="2:11" x14ac:dyDescent="0.25">
      <c r="B19" s="12" t="s">
        <v>7</v>
      </c>
      <c r="C19" s="29">
        <v>646</v>
      </c>
      <c r="D19" s="31">
        <v>0.11604095563139932</v>
      </c>
      <c r="E19" s="31">
        <v>0.26926531345428417</v>
      </c>
      <c r="G19" s="12" t="s">
        <v>5339</v>
      </c>
      <c r="H19" s="29">
        <v>1670</v>
      </c>
      <c r="I19" s="31">
        <v>0.29998203700377224</v>
      </c>
      <c r="J19" s="31">
        <v>0.62205855936770249</v>
      </c>
      <c r="K19" s="31"/>
    </row>
    <row r="20" spans="2:11" x14ac:dyDescent="0.25">
      <c r="B20" s="12" t="s">
        <v>14</v>
      </c>
      <c r="C20" s="29">
        <v>496</v>
      </c>
      <c r="D20" s="31">
        <v>8.9096461289743134E-2</v>
      </c>
      <c r="E20" s="31">
        <v>0.35836177474402731</v>
      </c>
      <c r="G20" s="12" t="s">
        <v>5340</v>
      </c>
      <c r="H20" s="29">
        <v>1189</v>
      </c>
      <c r="I20" s="31">
        <v>0.21358002514819471</v>
      </c>
      <c r="J20" s="31">
        <v>0.83563858451589723</v>
      </c>
      <c r="K20" s="31"/>
    </row>
    <row r="21" spans="2:11" x14ac:dyDescent="0.25">
      <c r="B21" s="32" t="s">
        <v>24</v>
      </c>
      <c r="C21" s="33">
        <v>416</v>
      </c>
      <c r="D21" s="34">
        <v>7.4726064307526499E-2</v>
      </c>
      <c r="E21" s="34">
        <v>0.43308783905155379</v>
      </c>
      <c r="G21" s="12" t="s">
        <v>5338</v>
      </c>
      <c r="H21" s="29">
        <v>466</v>
      </c>
      <c r="I21" s="31">
        <v>8.3707562421411891E-2</v>
      </c>
      <c r="J21" s="31">
        <v>0.91934614693730909</v>
      </c>
      <c r="K21" s="31"/>
    </row>
    <row r="22" spans="2:11" x14ac:dyDescent="0.25">
      <c r="B22" s="12" t="s">
        <v>22</v>
      </c>
      <c r="C22" s="29">
        <v>400</v>
      </c>
      <c r="D22" s="31">
        <v>7.1851984911083175E-2</v>
      </c>
      <c r="E22" s="31">
        <v>0.50493982396263692</v>
      </c>
      <c r="G22" s="12" t="s">
        <v>5336</v>
      </c>
      <c r="H22" s="29">
        <v>449</v>
      </c>
      <c r="I22" s="31">
        <v>8.065385306269085E-2</v>
      </c>
      <c r="J22" s="31">
        <v>1</v>
      </c>
      <c r="K22" s="31"/>
    </row>
    <row r="23" spans="2:11" x14ac:dyDescent="0.25">
      <c r="B23" s="12" t="s">
        <v>59</v>
      </c>
      <c r="C23" s="29">
        <v>293</v>
      </c>
      <c r="D23" s="31">
        <v>5.2631578947368418E-2</v>
      </c>
      <c r="E23" s="31">
        <v>0.5575714029100054</v>
      </c>
      <c r="G23" s="12" t="s">
        <v>5344</v>
      </c>
      <c r="H23" s="29">
        <v>5567</v>
      </c>
      <c r="I23" s="14">
        <v>1</v>
      </c>
      <c r="J23" s="14"/>
      <c r="K23" s="14"/>
    </row>
    <row r="24" spans="2:11" x14ac:dyDescent="0.25">
      <c r="B24" s="12" t="s">
        <v>33</v>
      </c>
      <c r="C24" s="29">
        <v>246</v>
      </c>
      <c r="D24" s="31">
        <v>4.4188970720316148E-2</v>
      </c>
      <c r="E24" s="31">
        <v>0.60176037363032153</v>
      </c>
    </row>
    <row r="25" spans="2:11" x14ac:dyDescent="0.25">
      <c r="B25" s="32" t="s">
        <v>118</v>
      </c>
      <c r="C25" s="33">
        <v>224</v>
      </c>
      <c r="D25" s="34">
        <v>4.0237111550206574E-2</v>
      </c>
      <c r="E25" s="34">
        <v>0.64199748518052813</v>
      </c>
    </row>
    <row r="26" spans="2:11" x14ac:dyDescent="0.25">
      <c r="B26" s="32" t="s">
        <v>82</v>
      </c>
      <c r="C26" s="33">
        <v>223</v>
      </c>
      <c r="D26" s="34">
        <v>4.0057481587928864E-2</v>
      </c>
      <c r="E26" s="34">
        <v>0.682054966768457</v>
      </c>
    </row>
    <row r="27" spans="2:11" x14ac:dyDescent="0.25">
      <c r="B27" s="32" t="s">
        <v>87</v>
      </c>
      <c r="C27" s="33">
        <v>217</v>
      </c>
      <c r="D27" s="34">
        <v>3.8979701814262621E-2</v>
      </c>
      <c r="E27" s="34">
        <v>0.72103466858271958</v>
      </c>
    </row>
    <row r="28" spans="2:11" x14ac:dyDescent="0.25">
      <c r="B28" s="32" t="s">
        <v>19</v>
      </c>
      <c r="C28" s="33">
        <v>185</v>
      </c>
      <c r="D28" s="34">
        <v>3.3231543021375966E-2</v>
      </c>
      <c r="E28" s="34">
        <v>0.75426621160409557</v>
      </c>
    </row>
    <row r="29" spans="2:11" x14ac:dyDescent="0.25">
      <c r="B29" s="12" t="s">
        <v>31</v>
      </c>
      <c r="C29" s="29">
        <v>184</v>
      </c>
      <c r="D29" s="31">
        <v>3.3051913059098256E-2</v>
      </c>
      <c r="E29" s="31">
        <v>0.78731812466319384</v>
      </c>
    </row>
    <row r="30" spans="2:11" x14ac:dyDescent="0.25">
      <c r="B30" s="12" t="s">
        <v>72</v>
      </c>
      <c r="C30" s="29">
        <v>167</v>
      </c>
      <c r="D30" s="31">
        <v>2.9998203700377223E-2</v>
      </c>
      <c r="E30" s="31">
        <v>0.81731632836357104</v>
      </c>
    </row>
    <row r="31" spans="2:11" x14ac:dyDescent="0.25">
      <c r="B31" s="32" t="s">
        <v>49</v>
      </c>
      <c r="C31" s="33">
        <v>143</v>
      </c>
      <c r="D31" s="34">
        <v>2.5687084605712233E-2</v>
      </c>
      <c r="E31" s="34">
        <v>0.84300341296928327</v>
      </c>
    </row>
    <row r="32" spans="2:11" x14ac:dyDescent="0.25">
      <c r="B32" s="12" t="s">
        <v>29</v>
      </c>
      <c r="C32" s="29">
        <v>141</v>
      </c>
      <c r="D32" s="31">
        <v>2.5327824681156817E-2</v>
      </c>
      <c r="E32" s="31">
        <v>0.86833123765044007</v>
      </c>
    </row>
    <row r="33" spans="2:12" x14ac:dyDescent="0.25">
      <c r="B33" s="12" t="s">
        <v>111</v>
      </c>
      <c r="C33" s="29">
        <v>139</v>
      </c>
      <c r="D33" s="31">
        <v>2.4968564756601402E-2</v>
      </c>
      <c r="E33" s="31">
        <v>0.89329980240704154</v>
      </c>
    </row>
    <row r="34" spans="2:12" x14ac:dyDescent="0.25">
      <c r="B34" s="32" t="s">
        <v>94</v>
      </c>
      <c r="C34" s="33">
        <v>102</v>
      </c>
      <c r="D34" s="34">
        <v>1.8322256152326209E-2</v>
      </c>
      <c r="E34" s="34">
        <v>0.91162205855936773</v>
      </c>
    </row>
    <row r="35" spans="2:12" x14ac:dyDescent="0.25">
      <c r="B35" s="12" t="s">
        <v>10</v>
      </c>
      <c r="C35" s="29">
        <v>93</v>
      </c>
      <c r="D35" s="31">
        <v>1.6705586491826838E-2</v>
      </c>
      <c r="E35" s="31">
        <v>0.92832764505119458</v>
      </c>
    </row>
    <row r="36" spans="2:12" x14ac:dyDescent="0.25">
      <c r="B36" s="12" t="s">
        <v>64</v>
      </c>
      <c r="C36" s="29">
        <v>78</v>
      </c>
      <c r="D36" s="31">
        <v>1.4011137057661218E-2</v>
      </c>
      <c r="E36" s="31">
        <v>0.9423387821088558</v>
      </c>
    </row>
    <row r="37" spans="2:12" x14ac:dyDescent="0.25">
      <c r="B37" s="12" t="s">
        <v>53</v>
      </c>
      <c r="C37" s="29">
        <v>78</v>
      </c>
      <c r="D37" s="31">
        <v>1.4011137057661218E-2</v>
      </c>
      <c r="E37" s="31">
        <v>0.95634991916651702</v>
      </c>
    </row>
    <row r="38" spans="2:12" x14ac:dyDescent="0.25">
      <c r="B38" s="12" t="s">
        <v>114</v>
      </c>
      <c r="C38" s="29">
        <v>75</v>
      </c>
      <c r="D38" s="31">
        <v>1.3472247170828094E-2</v>
      </c>
      <c r="E38" s="31">
        <v>0.96982216633734508</v>
      </c>
    </row>
    <row r="39" spans="2:12" x14ac:dyDescent="0.25">
      <c r="B39" s="12" t="s">
        <v>39</v>
      </c>
      <c r="C39" s="29">
        <v>62</v>
      </c>
      <c r="D39" s="31">
        <v>1.1137057661217892E-2</v>
      </c>
      <c r="E39" s="31">
        <v>0.98095922399856295</v>
      </c>
    </row>
    <row r="40" spans="2:12" x14ac:dyDescent="0.25">
      <c r="B40" s="12" t="s">
        <v>148</v>
      </c>
      <c r="C40" s="29">
        <v>52</v>
      </c>
      <c r="D40" s="31">
        <v>9.3407580384408124E-3</v>
      </c>
      <c r="E40" s="31">
        <v>0.99029998203700376</v>
      </c>
    </row>
    <row r="41" spans="2:12" x14ac:dyDescent="0.25">
      <c r="B41" s="12" t="s">
        <v>275</v>
      </c>
      <c r="C41" s="29">
        <v>22</v>
      </c>
      <c r="D41" s="31">
        <v>3.9518591701095743E-3</v>
      </c>
      <c r="E41" s="31">
        <v>0.9942518412071133</v>
      </c>
    </row>
    <row r="42" spans="2:12" x14ac:dyDescent="0.25">
      <c r="B42" s="12" t="s">
        <v>210</v>
      </c>
      <c r="C42" s="29">
        <v>16</v>
      </c>
      <c r="D42" s="31">
        <v>2.8740793964433268E-3</v>
      </c>
      <c r="E42" s="31">
        <v>0.99712592060355665</v>
      </c>
    </row>
    <row r="43" spans="2:12" x14ac:dyDescent="0.25">
      <c r="B43" s="12" t="s">
        <v>270</v>
      </c>
      <c r="C43" s="29">
        <v>15</v>
      </c>
      <c r="D43" s="31">
        <v>2.6944494341656186E-3</v>
      </c>
      <c r="E43" s="31">
        <v>0.99982037003772228</v>
      </c>
    </row>
    <row r="44" spans="2:12" x14ac:dyDescent="0.25">
      <c r="B44" s="12" t="s">
        <v>12</v>
      </c>
      <c r="C44" s="29">
        <v>1</v>
      </c>
      <c r="D44" s="31">
        <v>1.7962996227770793E-4</v>
      </c>
      <c r="E44" s="31">
        <v>1</v>
      </c>
    </row>
    <row r="45" spans="2:12" x14ac:dyDescent="0.25">
      <c r="B45" s="12" t="s">
        <v>5344</v>
      </c>
      <c r="C45" s="29">
        <v>5567</v>
      </c>
      <c r="D45" s="31">
        <v>1</v>
      </c>
      <c r="E45" s="31"/>
    </row>
    <row r="46" spans="2:12" x14ac:dyDescent="0.25">
      <c r="B46" s="11" t="s">
        <v>5365</v>
      </c>
      <c r="C46" s="11" t="s">
        <v>5363</v>
      </c>
      <c r="I46" s="11" t="s">
        <v>5343</v>
      </c>
      <c r="J46" t="s">
        <v>5345</v>
      </c>
      <c r="K46" t="s">
        <v>5346</v>
      </c>
      <c r="L46" s="41" t="s">
        <v>5366</v>
      </c>
    </row>
    <row r="47" spans="2:12" x14ac:dyDescent="0.25">
      <c r="B47" s="11" t="s">
        <v>5364</v>
      </c>
      <c r="C47" t="s">
        <v>5347</v>
      </c>
      <c r="D47" t="s">
        <v>5349</v>
      </c>
      <c r="E47" t="s">
        <v>5348</v>
      </c>
      <c r="F47" t="s">
        <v>5362</v>
      </c>
      <c r="G47" t="s">
        <v>5344</v>
      </c>
      <c r="I47" s="12" t="s">
        <v>5340</v>
      </c>
      <c r="J47" s="38">
        <v>0.71410344827586303</v>
      </c>
      <c r="K47" s="38">
        <v>4.1592988149240201E-2</v>
      </c>
      <c r="L47" s="42" t="str">
        <f>IF(J47&lt;0.55,"Baixo", IF(J47&lt;0.7,"Médio", IF(J47&lt;0.8,"Alto","Muito Alto")))</f>
        <v>Alto</v>
      </c>
    </row>
    <row r="48" spans="2:12" x14ac:dyDescent="0.25">
      <c r="B48" s="12" t="s">
        <v>5338</v>
      </c>
      <c r="C48" s="14">
        <v>0.43991416309012876</v>
      </c>
      <c r="D48" s="14">
        <v>4.2918454935622317E-3</v>
      </c>
      <c r="E48" s="14">
        <v>0.55364806866952787</v>
      </c>
      <c r="F48" s="14">
        <v>2.1459227467811159E-3</v>
      </c>
      <c r="G48" s="14">
        <v>1</v>
      </c>
      <c r="I48" s="12" t="s">
        <v>5339</v>
      </c>
      <c r="J48" s="38">
        <v>0.69904431137724732</v>
      </c>
      <c r="K48" s="38">
        <v>5.4315517000497172E-2</v>
      </c>
      <c r="L48" s="42" t="str">
        <f t="shared" ref="L48:L52" si="0">IF(J48&lt;0.55,"Baixo", IF(J48&lt;0.7,"Médio", IF(J48&lt;0.8,"Alto","Muito Alto")))</f>
        <v>Médio</v>
      </c>
    </row>
    <row r="49" spans="2:12" x14ac:dyDescent="0.25">
      <c r="B49" s="12" t="s">
        <v>5337</v>
      </c>
      <c r="C49" s="14">
        <v>2.0078081427774678E-2</v>
      </c>
      <c r="D49" s="14">
        <v>0.13385387618516453</v>
      </c>
      <c r="E49" s="14">
        <v>0.84606804238706079</v>
      </c>
      <c r="F49" s="14">
        <v>0</v>
      </c>
      <c r="G49" s="14">
        <v>1</v>
      </c>
      <c r="I49" s="12" t="s">
        <v>5338</v>
      </c>
      <c r="J49" s="38">
        <v>0.68936909871244711</v>
      </c>
      <c r="K49" s="38">
        <v>3.7117439747084202E-2</v>
      </c>
      <c r="L49" s="42" t="str">
        <f t="shared" si="0"/>
        <v>Médio</v>
      </c>
    </row>
    <row r="50" spans="2:12" x14ac:dyDescent="0.25">
      <c r="B50" s="12" t="s">
        <v>5336</v>
      </c>
      <c r="C50" s="14">
        <v>6.2360801781737196E-2</v>
      </c>
      <c r="D50" s="14">
        <v>0.15590200445434299</v>
      </c>
      <c r="E50" s="14">
        <v>0.78173719376391981</v>
      </c>
      <c r="F50" s="14">
        <v>0</v>
      </c>
      <c r="G50" s="14">
        <v>1</v>
      </c>
      <c r="I50" s="12" t="s">
        <v>5336</v>
      </c>
      <c r="J50" s="38">
        <v>0.60802227171492185</v>
      </c>
      <c r="K50" s="38">
        <v>6.0130508681469325E-2</v>
      </c>
      <c r="L50" s="42" t="str">
        <f t="shared" si="0"/>
        <v>Médio</v>
      </c>
    </row>
    <row r="51" spans="2:12" ht="16.5" thickBot="1" x14ac:dyDescent="0.3">
      <c r="B51" s="12" t="s">
        <v>5339</v>
      </c>
      <c r="C51" s="14">
        <v>0.53413173652694612</v>
      </c>
      <c r="D51" s="14">
        <v>5.3892215568862277E-3</v>
      </c>
      <c r="E51" s="14">
        <v>0.44071856287425148</v>
      </c>
      <c r="F51" s="14">
        <v>1.9760479041916169E-2</v>
      </c>
      <c r="G51" s="14">
        <v>1</v>
      </c>
      <c r="I51" s="39" t="s">
        <v>5337</v>
      </c>
      <c r="J51" s="40">
        <v>0.59076631344116004</v>
      </c>
      <c r="K51" s="40">
        <v>4.3294356159880372E-2</v>
      </c>
      <c r="L51" s="43" t="str">
        <f t="shared" si="0"/>
        <v>Médio</v>
      </c>
    </row>
    <row r="52" spans="2:12" ht="16.5" thickBot="1" x14ac:dyDescent="0.3">
      <c r="B52" s="12" t="s">
        <v>5340</v>
      </c>
      <c r="C52" s="14">
        <v>0.66442388561816657</v>
      </c>
      <c r="D52" s="14">
        <v>8.4104289318755253E-4</v>
      </c>
      <c r="E52" s="14">
        <v>0.32043734230445753</v>
      </c>
      <c r="F52" s="14">
        <v>1.4297729184188394E-2</v>
      </c>
      <c r="G52" s="14">
        <v>1</v>
      </c>
      <c r="I52" s="39" t="s">
        <v>5344</v>
      </c>
      <c r="J52" s="40">
        <v>0.65923567451050147</v>
      </c>
      <c r="K52" s="40">
        <v>7.1970927269942628E-2</v>
      </c>
      <c r="L52" s="44" t="str">
        <f t="shared" si="0"/>
        <v>Médio</v>
      </c>
    </row>
    <row r="53" spans="2:12" x14ac:dyDescent="0.25">
      <c r="B53" s="12" t="s">
        <v>5344</v>
      </c>
      <c r="C53" s="14">
        <v>0.35045805640380817</v>
      </c>
      <c r="D53" s="14">
        <v>5.7840847853421952E-2</v>
      </c>
      <c r="E53" s="14">
        <v>0.58253996766660676</v>
      </c>
      <c r="F53" s="14">
        <v>9.1611280761631046E-3</v>
      </c>
      <c r="G53" s="14">
        <v>1</v>
      </c>
    </row>
    <row r="56" spans="2:12" x14ac:dyDescent="0.25">
      <c r="B56" s="11" t="s">
        <v>5365</v>
      </c>
      <c r="C56" s="11" t="s">
        <v>5363</v>
      </c>
    </row>
    <row r="57" spans="2:12" x14ac:dyDescent="0.25">
      <c r="B57" s="11" t="s">
        <v>5364</v>
      </c>
      <c r="C57" t="s">
        <v>5347</v>
      </c>
      <c r="D57" t="s">
        <v>5349</v>
      </c>
      <c r="E57" t="s">
        <v>5348</v>
      </c>
      <c r="F57" t="s">
        <v>5362</v>
      </c>
      <c r="G57" t="s">
        <v>5344</v>
      </c>
    </row>
    <row r="58" spans="2:12" x14ac:dyDescent="0.25">
      <c r="B58" s="12" t="s">
        <v>5338</v>
      </c>
      <c r="C58" s="14">
        <v>0.10507432086109687</v>
      </c>
      <c r="D58" s="14">
        <v>6.2111801242236021E-3</v>
      </c>
      <c r="E58" s="14">
        <v>7.9555966697502312E-2</v>
      </c>
      <c r="F58" s="14">
        <v>1.9607843137254902E-2</v>
      </c>
      <c r="G58" s="14">
        <v>8.3707562421411891E-2</v>
      </c>
    </row>
    <row r="59" spans="2:12" x14ac:dyDescent="0.25">
      <c r="B59" s="12" t="s">
        <v>5337</v>
      </c>
      <c r="C59" s="14">
        <v>1.8452075858534086E-2</v>
      </c>
      <c r="D59" s="14">
        <v>0.74534161490683226</v>
      </c>
      <c r="E59" s="14">
        <v>0.46777674992291091</v>
      </c>
      <c r="F59" s="14">
        <v>0</v>
      </c>
      <c r="G59" s="14">
        <v>0.32207652236393031</v>
      </c>
    </row>
    <row r="60" spans="2:12" x14ac:dyDescent="0.25">
      <c r="B60" s="12" t="s">
        <v>5336</v>
      </c>
      <c r="C60" s="14">
        <v>1.4351614556637622E-2</v>
      </c>
      <c r="D60" s="14">
        <v>0.21739130434782608</v>
      </c>
      <c r="E60" s="14">
        <v>0.10823311748381129</v>
      </c>
      <c r="F60" s="14">
        <v>0</v>
      </c>
      <c r="G60" s="14">
        <v>8.065385306269085E-2</v>
      </c>
    </row>
    <row r="61" spans="2:12" x14ac:dyDescent="0.25">
      <c r="B61" s="12" t="s">
        <v>5339</v>
      </c>
      <c r="C61" s="14">
        <v>0.45720143516145567</v>
      </c>
      <c r="D61" s="14">
        <v>2.7950310559006212E-2</v>
      </c>
      <c r="E61" s="14">
        <v>0.22695035460992907</v>
      </c>
      <c r="F61" s="14">
        <v>0.6470588235294118</v>
      </c>
      <c r="G61" s="14">
        <v>0.29998203700377224</v>
      </c>
    </row>
    <row r="62" spans="2:12" x14ac:dyDescent="0.25">
      <c r="B62" s="12" t="s">
        <v>5340</v>
      </c>
      <c r="C62" s="14">
        <v>0.40492055356227574</v>
      </c>
      <c r="D62" s="14">
        <v>3.105590062111801E-3</v>
      </c>
      <c r="E62" s="14">
        <v>0.11748381128584644</v>
      </c>
      <c r="F62" s="14">
        <v>0.33333333333333331</v>
      </c>
      <c r="G62" s="14">
        <v>0.21358002514819471</v>
      </c>
    </row>
    <row r="63" spans="2:12" x14ac:dyDescent="0.25">
      <c r="B63" s="12" t="s">
        <v>5344</v>
      </c>
      <c r="C63" s="14">
        <v>1</v>
      </c>
      <c r="D63" s="14">
        <v>1</v>
      </c>
      <c r="E63" s="14">
        <v>1</v>
      </c>
      <c r="F63" s="14">
        <v>1</v>
      </c>
      <c r="G63" s="14">
        <v>1</v>
      </c>
    </row>
  </sheetData>
  <conditionalFormatting pivot="1" sqref="I18:I22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{0191032D-DA56-4CEC-AFED-6F1EC0F7E7F8}</x14:id>
        </ext>
      </extLst>
    </cfRule>
  </conditionalFormatting>
  <conditionalFormatting pivot="1" sqref="C48:F52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C58:F62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J47:J5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{32C33772-05FB-4937-A6FE-C4819E6E690D}</x14:id>
        </ext>
      </extLst>
    </cfRule>
  </conditionalFormatting>
  <pageMargins left="0.511811024" right="0.511811024" top="0.78740157499999996" bottom="0.78740157499999996" header="0.31496062000000002" footer="0.31496062000000002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191032D-DA56-4CEC-AFED-6F1EC0F7E7F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I18:I22</xm:sqref>
        </x14:conditionalFormatting>
        <x14:conditionalFormatting xmlns:xm="http://schemas.microsoft.com/office/excel/2006/main" pivot="1">
          <x14:cfRule type="dataBar" id="{32C33772-05FB-4937-A6FE-C4819E6E69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J47:J51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B7455-4D68-4476-A3FC-04D10639C9E3}">
  <sheetPr>
    <tabColor theme="4" tint="-0.249977111117893"/>
  </sheetPr>
  <dimension ref="I1:Z1794"/>
  <sheetViews>
    <sheetView showGridLines="0" topLeftCell="D1" workbookViewId="0">
      <selection activeCell="I13" sqref="I13"/>
    </sheetView>
  </sheetViews>
  <sheetFormatPr defaultRowHeight="15.75" x14ac:dyDescent="0.25"/>
  <cols>
    <col min="9" max="9" width="26.375" bestFit="1" customWidth="1"/>
    <col min="10" max="10" width="15.875" bestFit="1" customWidth="1"/>
    <col min="11" max="11" width="15.5" bestFit="1" customWidth="1"/>
    <col min="12" max="12" width="5.625" customWidth="1"/>
    <col min="13" max="13" width="10.25" bestFit="1" customWidth="1"/>
  </cols>
  <sheetData>
    <row r="1" spans="9:26" x14ac:dyDescent="0.25">
      <c r="M1" s="23" t="s">
        <v>5334</v>
      </c>
      <c r="N1" s="24" t="s">
        <v>5335</v>
      </c>
      <c r="O1" s="24" t="s">
        <v>5358</v>
      </c>
      <c r="P1" s="24" t="s">
        <v>0</v>
      </c>
      <c r="Q1" s="24" t="s">
        <v>1</v>
      </c>
      <c r="R1" s="24" t="s">
        <v>2</v>
      </c>
      <c r="S1" s="24" t="s">
        <v>3</v>
      </c>
      <c r="T1" s="24" t="s">
        <v>4</v>
      </c>
      <c r="U1" s="24" t="s">
        <v>5</v>
      </c>
      <c r="V1" s="35" t="s">
        <v>5360</v>
      </c>
      <c r="W1" s="24" t="s">
        <v>5351</v>
      </c>
      <c r="X1" s="25" t="s">
        <v>5352</v>
      </c>
      <c r="Y1" s="35" t="s">
        <v>5371</v>
      </c>
      <c r="Z1" s="25" t="s">
        <v>5368</v>
      </c>
    </row>
    <row r="2" spans="9:26" x14ac:dyDescent="0.25">
      <c r="I2" s="10" t="s">
        <v>5350</v>
      </c>
      <c r="J2" s="10" t="s">
        <v>5369</v>
      </c>
      <c r="M2" s="8" t="s">
        <v>666</v>
      </c>
      <c r="N2" s="9" t="s">
        <v>24</v>
      </c>
      <c r="O2" s="9" t="s">
        <v>5337</v>
      </c>
      <c r="P2" s="9">
        <v>457</v>
      </c>
      <c r="Q2" s="9">
        <v>0.57999999999999996</v>
      </c>
      <c r="R2" s="9">
        <v>0.55900000000000005</v>
      </c>
      <c r="S2" s="9">
        <v>0.44700000000000001</v>
      </c>
      <c r="T2" s="9">
        <v>6966.54</v>
      </c>
      <c r="U2" s="6">
        <v>0</v>
      </c>
      <c r="V2" s="36" t="s">
        <v>5348</v>
      </c>
      <c r="W2" s="6">
        <v>0</v>
      </c>
      <c r="X2" s="6">
        <v>0</v>
      </c>
      <c r="Y2" s="36">
        <v>0</v>
      </c>
      <c r="Z2" s="7">
        <v>1</v>
      </c>
    </row>
    <row r="3" spans="9:26" x14ac:dyDescent="0.25">
      <c r="I3" s="45">
        <f>_xlfn.QUARTILE.INC('Base (tratada)'!$D$5:$D$5571,3)</f>
        <v>952</v>
      </c>
      <c r="J3" s="45">
        <f>_xlfn.QUARTILE.INC('Base (tratada)'!$I$5:$I$5571,1)</f>
        <v>2</v>
      </c>
      <c r="M3" s="8" t="s">
        <v>680</v>
      </c>
      <c r="N3" s="9" t="s">
        <v>31</v>
      </c>
      <c r="O3" s="9" t="s">
        <v>5337</v>
      </c>
      <c r="P3" s="9">
        <v>832</v>
      </c>
      <c r="Q3" s="9">
        <v>0.56999999999999995</v>
      </c>
      <c r="R3" s="9">
        <v>0.52600000000000002</v>
      </c>
      <c r="S3" s="9">
        <v>0.46</v>
      </c>
      <c r="T3" s="9">
        <v>6624.33</v>
      </c>
      <c r="U3" s="6">
        <v>2</v>
      </c>
      <c r="V3" s="36" t="s">
        <v>5348</v>
      </c>
      <c r="W3" s="6">
        <v>0</v>
      </c>
      <c r="X3" s="6">
        <v>0</v>
      </c>
      <c r="Y3" s="36">
        <v>0</v>
      </c>
      <c r="Z3" s="7">
        <v>1</v>
      </c>
    </row>
    <row r="4" spans="9:26" x14ac:dyDescent="0.25">
      <c r="M4" s="5" t="s">
        <v>689</v>
      </c>
      <c r="N4" s="6" t="s">
        <v>24</v>
      </c>
      <c r="O4" s="9" t="s">
        <v>5337</v>
      </c>
      <c r="P4" s="6">
        <v>1871</v>
      </c>
      <c r="Q4" s="6">
        <v>0.55000000000000004</v>
      </c>
      <c r="R4" s="6">
        <v>0.56799999999999995</v>
      </c>
      <c r="S4" s="6">
        <v>0.39</v>
      </c>
      <c r="T4" s="6">
        <v>11054.26</v>
      </c>
      <c r="U4" s="6">
        <v>71</v>
      </c>
      <c r="V4" s="36" t="s">
        <v>5348</v>
      </c>
      <c r="W4" s="6">
        <v>0</v>
      </c>
      <c r="X4" s="6">
        <v>0</v>
      </c>
      <c r="Y4" s="36">
        <v>1</v>
      </c>
      <c r="Z4" s="7">
        <v>0</v>
      </c>
    </row>
    <row r="5" spans="9:26" x14ac:dyDescent="0.25">
      <c r="M5" s="5" t="s">
        <v>736</v>
      </c>
      <c r="N5" s="6" t="s">
        <v>24</v>
      </c>
      <c r="O5" s="9" t="s">
        <v>5337</v>
      </c>
      <c r="P5" s="6">
        <v>1351</v>
      </c>
      <c r="Q5" s="6">
        <v>0.57899999999999996</v>
      </c>
      <c r="R5" s="6">
        <v>0.59599999999999997</v>
      </c>
      <c r="S5" s="6">
        <v>0.45800000000000002</v>
      </c>
      <c r="T5" s="6">
        <v>8108.49</v>
      </c>
      <c r="U5" s="6">
        <v>77</v>
      </c>
      <c r="V5" s="36" t="s">
        <v>5348</v>
      </c>
      <c r="W5" s="6">
        <v>0</v>
      </c>
      <c r="X5" s="6">
        <v>0</v>
      </c>
      <c r="Y5" s="36">
        <v>1</v>
      </c>
      <c r="Z5" s="7">
        <v>0</v>
      </c>
    </row>
    <row r="6" spans="9:26" x14ac:dyDescent="0.25">
      <c r="I6" s="11" t="s">
        <v>5358</v>
      </c>
      <c r="J6" t="s">
        <v>5337</v>
      </c>
      <c r="M6" s="5" t="s">
        <v>788</v>
      </c>
      <c r="N6" s="6" t="s">
        <v>24</v>
      </c>
      <c r="O6" s="9" t="s">
        <v>5337</v>
      </c>
      <c r="P6" s="6">
        <v>240</v>
      </c>
      <c r="Q6" s="6">
        <v>0.59399999999999997</v>
      </c>
      <c r="R6" s="6">
        <v>0.56799999999999995</v>
      </c>
      <c r="S6" s="6">
        <v>0.48099999999999998</v>
      </c>
      <c r="T6" s="6">
        <v>6468.19</v>
      </c>
      <c r="U6" s="6">
        <v>0</v>
      </c>
      <c r="V6" s="36" t="s">
        <v>5348</v>
      </c>
      <c r="W6" s="6">
        <v>0</v>
      </c>
      <c r="X6" s="6">
        <v>0</v>
      </c>
      <c r="Y6" s="36">
        <v>0</v>
      </c>
      <c r="Z6" s="7">
        <v>1</v>
      </c>
    </row>
    <row r="7" spans="9:26" x14ac:dyDescent="0.25">
      <c r="I7" s="11" t="s">
        <v>5368</v>
      </c>
      <c r="J7" s="12">
        <v>1</v>
      </c>
      <c r="M7" s="8" t="s">
        <v>793</v>
      </c>
      <c r="N7" s="9" t="s">
        <v>24</v>
      </c>
      <c r="O7" s="9" t="s">
        <v>5337</v>
      </c>
      <c r="P7" s="9">
        <v>1579</v>
      </c>
      <c r="Q7" s="9">
        <v>0.57899999999999996</v>
      </c>
      <c r="R7" s="9">
        <v>0.56899999999999995</v>
      </c>
      <c r="S7" s="9">
        <v>0.45100000000000001</v>
      </c>
      <c r="T7" s="9">
        <v>7496.64</v>
      </c>
      <c r="U7" s="6">
        <v>9</v>
      </c>
      <c r="V7" s="36" t="s">
        <v>5348</v>
      </c>
      <c r="W7" s="6">
        <v>0</v>
      </c>
      <c r="X7" s="6">
        <v>0</v>
      </c>
      <c r="Y7" s="36">
        <v>1</v>
      </c>
      <c r="Z7" s="7">
        <v>1</v>
      </c>
    </row>
    <row r="8" spans="9:26" x14ac:dyDescent="0.25">
      <c r="I8" s="11" t="s">
        <v>5371</v>
      </c>
      <c r="J8" s="12">
        <v>1</v>
      </c>
      <c r="M8" s="8" t="s">
        <v>797</v>
      </c>
      <c r="N8" s="9" t="s">
        <v>19</v>
      </c>
      <c r="O8" s="9" t="s">
        <v>5337</v>
      </c>
      <c r="P8" s="9">
        <v>2168</v>
      </c>
      <c r="Q8" s="9">
        <v>0.58599999999999997</v>
      </c>
      <c r="R8" s="9">
        <v>0.56100000000000005</v>
      </c>
      <c r="S8" s="9">
        <v>0.49099999999999999</v>
      </c>
      <c r="T8" s="9">
        <v>9706.18</v>
      </c>
      <c r="U8" s="6">
        <v>9</v>
      </c>
      <c r="V8" s="36" t="s">
        <v>5348</v>
      </c>
      <c r="W8" s="6">
        <v>0</v>
      </c>
      <c r="X8" s="6">
        <v>0</v>
      </c>
      <c r="Y8" s="36">
        <v>1</v>
      </c>
      <c r="Z8" s="7">
        <v>1</v>
      </c>
    </row>
    <row r="9" spans="9:26" x14ac:dyDescent="0.25">
      <c r="M9" s="8" t="s">
        <v>801</v>
      </c>
      <c r="N9" s="9" t="s">
        <v>19</v>
      </c>
      <c r="O9" s="9" t="s">
        <v>5337</v>
      </c>
      <c r="P9" s="9">
        <v>2427</v>
      </c>
      <c r="Q9" s="9">
        <v>0.56999999999999995</v>
      </c>
      <c r="R9" s="9">
        <v>0.57799999999999996</v>
      </c>
      <c r="S9" s="9">
        <v>0.41899999999999998</v>
      </c>
      <c r="T9" s="9">
        <v>8103.52</v>
      </c>
      <c r="U9" s="6">
        <v>14</v>
      </c>
      <c r="V9" s="36" t="s">
        <v>5348</v>
      </c>
      <c r="W9" s="6">
        <v>0</v>
      </c>
      <c r="X9" s="6">
        <v>0</v>
      </c>
      <c r="Y9" s="36">
        <v>1</v>
      </c>
      <c r="Z9" s="7">
        <v>1</v>
      </c>
    </row>
    <row r="10" spans="9:26" x14ac:dyDescent="0.25">
      <c r="I10" s="11" t="s">
        <v>5343</v>
      </c>
      <c r="J10" t="s">
        <v>5370</v>
      </c>
      <c r="K10" t="s">
        <v>5372</v>
      </c>
      <c r="M10" s="8" t="s">
        <v>829</v>
      </c>
      <c r="N10" s="9" t="s">
        <v>24</v>
      </c>
      <c r="O10" s="9" t="s">
        <v>5337</v>
      </c>
      <c r="P10" s="9">
        <v>626</v>
      </c>
      <c r="Q10" s="9">
        <v>0.50600000000000001</v>
      </c>
      <c r="R10" s="9">
        <v>0.51500000000000001</v>
      </c>
      <c r="S10" s="9">
        <v>0.35899999999999999</v>
      </c>
      <c r="T10" s="9">
        <v>5975.48</v>
      </c>
      <c r="U10" s="6">
        <v>72</v>
      </c>
      <c r="V10" s="36" t="s">
        <v>5349</v>
      </c>
      <c r="W10" s="6">
        <v>0</v>
      </c>
      <c r="X10" s="6">
        <v>0</v>
      </c>
      <c r="Y10" s="36">
        <v>0</v>
      </c>
      <c r="Z10" s="7">
        <v>0</v>
      </c>
    </row>
    <row r="11" spans="9:26" x14ac:dyDescent="0.25">
      <c r="I11" s="12" t="s">
        <v>24</v>
      </c>
      <c r="J11" s="29">
        <v>2030</v>
      </c>
      <c r="K11" s="29">
        <v>2</v>
      </c>
      <c r="L11" s="29"/>
      <c r="M11" s="8" t="s">
        <v>831</v>
      </c>
      <c r="N11" s="9" t="s">
        <v>24</v>
      </c>
      <c r="O11" s="9" t="s">
        <v>5337</v>
      </c>
      <c r="P11" s="9">
        <v>394</v>
      </c>
      <c r="Q11" s="9">
        <v>0.59</v>
      </c>
      <c r="R11" s="9">
        <v>0.53300000000000003</v>
      </c>
      <c r="S11" s="9">
        <v>0.53</v>
      </c>
      <c r="T11" s="9">
        <v>5380.33</v>
      </c>
      <c r="U11" s="6">
        <v>1</v>
      </c>
      <c r="V11" s="36" t="s">
        <v>5348</v>
      </c>
      <c r="W11" s="6">
        <v>0</v>
      </c>
      <c r="X11" s="6">
        <v>0</v>
      </c>
      <c r="Y11" s="36">
        <v>0</v>
      </c>
      <c r="Z11" s="7">
        <v>1</v>
      </c>
    </row>
    <row r="12" spans="9:26" x14ac:dyDescent="0.25">
      <c r="I12" s="30" t="s">
        <v>2081</v>
      </c>
      <c r="J12" s="29">
        <v>1055</v>
      </c>
      <c r="K12" s="29">
        <v>1</v>
      </c>
      <c r="L12" s="29"/>
      <c r="M12" s="5" t="s">
        <v>834</v>
      </c>
      <c r="N12" s="6" t="s">
        <v>24</v>
      </c>
      <c r="O12" s="9" t="s">
        <v>5337</v>
      </c>
      <c r="P12" s="6">
        <v>1786</v>
      </c>
      <c r="Q12" s="6">
        <v>0.56999999999999995</v>
      </c>
      <c r="R12" s="6">
        <v>0.56499999999999995</v>
      </c>
      <c r="S12" s="6">
        <v>0.43</v>
      </c>
      <c r="T12" s="6">
        <v>10013.19</v>
      </c>
      <c r="U12" s="6">
        <v>71</v>
      </c>
      <c r="V12" s="36" t="s">
        <v>5348</v>
      </c>
      <c r="W12" s="6">
        <v>0</v>
      </c>
      <c r="X12" s="6">
        <v>0</v>
      </c>
      <c r="Y12" s="36">
        <v>1</v>
      </c>
      <c r="Z12" s="7">
        <v>0</v>
      </c>
    </row>
    <row r="13" spans="9:26" x14ac:dyDescent="0.25">
      <c r="I13" s="30" t="s">
        <v>1385</v>
      </c>
      <c r="J13" s="29">
        <v>975</v>
      </c>
      <c r="K13" s="29">
        <v>1</v>
      </c>
      <c r="L13" s="29"/>
      <c r="M13" s="8" t="s">
        <v>861</v>
      </c>
      <c r="N13" s="9" t="s">
        <v>24</v>
      </c>
      <c r="O13" s="9" t="s">
        <v>5337</v>
      </c>
      <c r="P13" s="9">
        <v>1523</v>
      </c>
      <c r="Q13" s="9">
        <v>0.58599999999999997</v>
      </c>
      <c r="R13" s="9">
        <v>0.56599999999999995</v>
      </c>
      <c r="S13" s="9">
        <v>0.47499999999999998</v>
      </c>
      <c r="T13" s="9">
        <v>9941.14</v>
      </c>
      <c r="U13" s="6">
        <v>97</v>
      </c>
      <c r="V13" s="36" t="s">
        <v>5348</v>
      </c>
      <c r="W13" s="6">
        <v>0</v>
      </c>
      <c r="X13" s="6">
        <v>0</v>
      </c>
      <c r="Y13" s="36">
        <v>1</v>
      </c>
      <c r="Z13" s="7">
        <v>0</v>
      </c>
    </row>
    <row r="14" spans="9:26" x14ac:dyDescent="0.25">
      <c r="I14" s="12" t="s">
        <v>87</v>
      </c>
      <c r="J14" s="29">
        <v>11735</v>
      </c>
      <c r="K14" s="29">
        <v>4</v>
      </c>
      <c r="L14" s="29"/>
      <c r="M14" s="5" t="s">
        <v>862</v>
      </c>
      <c r="N14" s="6" t="s">
        <v>24</v>
      </c>
      <c r="O14" s="9" t="s">
        <v>5337</v>
      </c>
      <c r="P14" s="6">
        <v>491</v>
      </c>
      <c r="Q14" s="6">
        <v>0.56999999999999995</v>
      </c>
      <c r="R14" s="6">
        <v>0.54300000000000004</v>
      </c>
      <c r="S14" s="6">
        <v>0.44700000000000001</v>
      </c>
      <c r="T14" s="6">
        <v>6350.03</v>
      </c>
      <c r="U14" s="6">
        <v>23</v>
      </c>
      <c r="V14" s="36" t="s">
        <v>5348</v>
      </c>
      <c r="W14" s="6">
        <v>0</v>
      </c>
      <c r="X14" s="6">
        <v>0</v>
      </c>
      <c r="Y14" s="36">
        <v>0</v>
      </c>
      <c r="Z14" s="7">
        <v>0</v>
      </c>
    </row>
    <row r="15" spans="9:26" x14ac:dyDescent="0.25">
      <c r="I15" s="30" t="s">
        <v>3336</v>
      </c>
      <c r="J15" s="29">
        <v>1334</v>
      </c>
      <c r="K15" s="29">
        <v>1</v>
      </c>
      <c r="L15" s="29"/>
      <c r="M15" s="8" t="s">
        <v>917</v>
      </c>
      <c r="N15" s="9" t="s">
        <v>82</v>
      </c>
      <c r="O15" s="9" t="s">
        <v>5337</v>
      </c>
      <c r="P15" s="9">
        <v>1593</v>
      </c>
      <c r="Q15" s="9">
        <v>0.57999999999999996</v>
      </c>
      <c r="R15" s="9">
        <v>0.59699999999999998</v>
      </c>
      <c r="S15" s="9">
        <v>0.42399999999999999</v>
      </c>
      <c r="T15" s="9">
        <v>11487.88</v>
      </c>
      <c r="U15" s="6">
        <v>12</v>
      </c>
      <c r="V15" s="36" t="s">
        <v>5348</v>
      </c>
      <c r="W15" s="6">
        <v>0</v>
      </c>
      <c r="X15" s="6">
        <v>0</v>
      </c>
      <c r="Y15" s="36">
        <v>1</v>
      </c>
      <c r="Z15" s="7">
        <v>1</v>
      </c>
    </row>
    <row r="16" spans="9:26" x14ac:dyDescent="0.25">
      <c r="I16" s="30" t="s">
        <v>1623</v>
      </c>
      <c r="J16" s="29">
        <v>958</v>
      </c>
      <c r="K16" s="29">
        <v>0</v>
      </c>
      <c r="L16" s="29"/>
      <c r="M16" s="5" t="s">
        <v>935</v>
      </c>
      <c r="N16" s="6" t="s">
        <v>24</v>
      </c>
      <c r="O16" s="9" t="s">
        <v>5337</v>
      </c>
      <c r="P16" s="6">
        <v>694</v>
      </c>
      <c r="Q16" s="6">
        <v>0.55700000000000005</v>
      </c>
      <c r="R16" s="6">
        <v>0.53</v>
      </c>
      <c r="S16" s="6">
        <v>0.438</v>
      </c>
      <c r="T16" s="6">
        <v>6923.63</v>
      </c>
      <c r="U16" s="6">
        <v>10</v>
      </c>
      <c r="V16" s="36" t="s">
        <v>5348</v>
      </c>
      <c r="W16" s="6">
        <v>0</v>
      </c>
      <c r="X16" s="6">
        <v>0</v>
      </c>
      <c r="Y16" s="36">
        <v>0</v>
      </c>
      <c r="Z16" s="7">
        <v>1</v>
      </c>
    </row>
    <row r="17" spans="9:26" x14ac:dyDescent="0.25">
      <c r="I17" s="30" t="s">
        <v>1571</v>
      </c>
      <c r="J17" s="29">
        <v>1352</v>
      </c>
      <c r="K17" s="29">
        <v>1</v>
      </c>
      <c r="L17" s="29"/>
      <c r="M17" s="8" t="s">
        <v>962</v>
      </c>
      <c r="N17" s="9" t="s">
        <v>19</v>
      </c>
      <c r="O17" s="9" t="s">
        <v>5337</v>
      </c>
      <c r="P17" s="9">
        <v>1155</v>
      </c>
      <c r="Q17" s="9">
        <v>0.59</v>
      </c>
      <c r="R17" s="9">
        <v>0.56399999999999995</v>
      </c>
      <c r="S17" s="9">
        <v>0.47199999999999998</v>
      </c>
      <c r="T17" s="9">
        <v>10484.27</v>
      </c>
      <c r="U17" s="6">
        <v>9</v>
      </c>
      <c r="V17" s="36" t="s">
        <v>5348</v>
      </c>
      <c r="W17" s="6">
        <v>0</v>
      </c>
      <c r="X17" s="6">
        <v>0</v>
      </c>
      <c r="Y17" s="36">
        <v>1</v>
      </c>
      <c r="Z17" s="7">
        <v>1</v>
      </c>
    </row>
    <row r="18" spans="9:26" x14ac:dyDescent="0.25">
      <c r="I18" s="30" t="s">
        <v>3569</v>
      </c>
      <c r="J18" s="29">
        <v>1074</v>
      </c>
      <c r="K18" s="29">
        <v>0</v>
      </c>
      <c r="L18" s="29"/>
      <c r="M18" s="5" t="s">
        <v>989</v>
      </c>
      <c r="N18" s="6" t="s">
        <v>82</v>
      </c>
      <c r="O18" s="9" t="s">
        <v>5337</v>
      </c>
      <c r="P18" s="6">
        <v>2454</v>
      </c>
      <c r="Q18" s="6">
        <v>0.58499999999999996</v>
      </c>
      <c r="R18" s="6">
        <v>0.58499999999999996</v>
      </c>
      <c r="S18" s="6">
        <v>0.45300000000000001</v>
      </c>
      <c r="T18" s="6">
        <v>13697.32</v>
      </c>
      <c r="U18" s="6">
        <v>37</v>
      </c>
      <c r="V18" s="36" t="s">
        <v>5348</v>
      </c>
      <c r="W18" s="6">
        <v>0</v>
      </c>
      <c r="X18" s="6">
        <v>0</v>
      </c>
      <c r="Y18" s="36">
        <v>1</v>
      </c>
      <c r="Z18" s="7">
        <v>0</v>
      </c>
    </row>
    <row r="19" spans="9:26" x14ac:dyDescent="0.25">
      <c r="I19" s="30" t="s">
        <v>3465</v>
      </c>
      <c r="J19" s="29">
        <v>1225</v>
      </c>
      <c r="K19" s="29">
        <v>1</v>
      </c>
      <c r="L19" s="29"/>
      <c r="M19" s="5" t="s">
        <v>1019</v>
      </c>
      <c r="N19" s="6" t="s">
        <v>19</v>
      </c>
      <c r="O19" s="9" t="s">
        <v>5337</v>
      </c>
      <c r="P19" s="6">
        <v>1959</v>
      </c>
      <c r="Q19" s="6">
        <v>0.57499999999999996</v>
      </c>
      <c r="R19" s="6">
        <v>0.56599999999999995</v>
      </c>
      <c r="S19" s="6">
        <v>0.46300000000000002</v>
      </c>
      <c r="T19" s="6">
        <v>12892.46</v>
      </c>
      <c r="U19" s="6">
        <v>6</v>
      </c>
      <c r="V19" s="36" t="s">
        <v>5348</v>
      </c>
      <c r="W19" s="6">
        <v>0</v>
      </c>
      <c r="X19" s="6">
        <v>0</v>
      </c>
      <c r="Y19" s="36">
        <v>1</v>
      </c>
      <c r="Z19" s="7">
        <v>1</v>
      </c>
    </row>
    <row r="20" spans="9:26" x14ac:dyDescent="0.25">
      <c r="I20" s="30" t="s">
        <v>3144</v>
      </c>
      <c r="J20" s="29">
        <v>1405</v>
      </c>
      <c r="K20" s="29">
        <v>0</v>
      </c>
      <c r="L20" s="29"/>
      <c r="M20" s="5" t="s">
        <v>1028</v>
      </c>
      <c r="N20" s="6" t="s">
        <v>87</v>
      </c>
      <c r="O20" s="9" t="s">
        <v>5337</v>
      </c>
      <c r="P20" s="6">
        <v>3296</v>
      </c>
      <c r="Q20" s="6">
        <v>0.55600000000000005</v>
      </c>
      <c r="R20" s="6">
        <v>0.53300000000000003</v>
      </c>
      <c r="S20" s="6">
        <v>0.45500000000000002</v>
      </c>
      <c r="T20" s="6">
        <v>6881.5</v>
      </c>
      <c r="U20" s="6">
        <v>37</v>
      </c>
      <c r="V20" s="36" t="s">
        <v>5348</v>
      </c>
      <c r="W20" s="6">
        <v>0</v>
      </c>
      <c r="X20" s="6">
        <v>0</v>
      </c>
      <c r="Y20" s="36">
        <v>1</v>
      </c>
      <c r="Z20" s="7">
        <v>0</v>
      </c>
    </row>
    <row r="21" spans="9:26" x14ac:dyDescent="0.25">
      <c r="I21" s="30" t="s">
        <v>1912</v>
      </c>
      <c r="J21" s="29">
        <v>1085</v>
      </c>
      <c r="K21" s="29">
        <v>0</v>
      </c>
      <c r="L21" s="29"/>
      <c r="M21" s="5" t="s">
        <v>1030</v>
      </c>
      <c r="N21" s="6" t="s">
        <v>87</v>
      </c>
      <c r="O21" s="9" t="s">
        <v>5337</v>
      </c>
      <c r="P21" s="6">
        <v>6298</v>
      </c>
      <c r="Q21" s="6">
        <v>0.59499999999999997</v>
      </c>
      <c r="R21" s="6">
        <v>0.56799999999999995</v>
      </c>
      <c r="S21" s="6">
        <v>0.49199999999999999</v>
      </c>
      <c r="T21" s="6">
        <v>8491.94</v>
      </c>
      <c r="U21" s="6">
        <v>18</v>
      </c>
      <c r="V21" s="36" t="s">
        <v>5348</v>
      </c>
      <c r="W21" s="6">
        <v>0</v>
      </c>
      <c r="X21" s="6">
        <v>0</v>
      </c>
      <c r="Y21" s="36">
        <v>1</v>
      </c>
      <c r="Z21" s="7">
        <v>0</v>
      </c>
    </row>
    <row r="22" spans="9:26" x14ac:dyDescent="0.25">
      <c r="I22" s="30" t="s">
        <v>3493</v>
      </c>
      <c r="J22" s="29">
        <v>1032</v>
      </c>
      <c r="K22" s="29">
        <v>0</v>
      </c>
      <c r="L22" s="29"/>
      <c r="M22" s="8" t="s">
        <v>1042</v>
      </c>
      <c r="N22" s="9" t="s">
        <v>19</v>
      </c>
      <c r="O22" s="9" t="s">
        <v>5337</v>
      </c>
      <c r="P22" s="9">
        <v>1998</v>
      </c>
      <c r="Q22" s="9">
        <v>0.56299999999999994</v>
      </c>
      <c r="R22" s="9">
        <v>0.58499999999999996</v>
      </c>
      <c r="S22" s="9">
        <v>0.433</v>
      </c>
      <c r="T22" s="9">
        <v>9926.26</v>
      </c>
      <c r="U22" s="6">
        <v>9</v>
      </c>
      <c r="V22" s="36" t="s">
        <v>5348</v>
      </c>
      <c r="W22" s="6">
        <v>0</v>
      </c>
      <c r="X22" s="6">
        <v>0</v>
      </c>
      <c r="Y22" s="36">
        <v>1</v>
      </c>
      <c r="Z22" s="7">
        <v>1</v>
      </c>
    </row>
    <row r="23" spans="9:26" x14ac:dyDescent="0.25">
      <c r="I23" s="30" t="s">
        <v>1601</v>
      </c>
      <c r="J23" s="29">
        <v>1285</v>
      </c>
      <c r="K23" s="29">
        <v>1</v>
      </c>
      <c r="L23" s="29"/>
      <c r="M23" s="8" t="s">
        <v>1046</v>
      </c>
      <c r="N23" s="9" t="s">
        <v>24</v>
      </c>
      <c r="O23" s="9" t="s">
        <v>5337</v>
      </c>
      <c r="P23" s="9">
        <v>1811</v>
      </c>
      <c r="Q23" s="9">
        <v>0.58099999999999996</v>
      </c>
      <c r="R23" s="9">
        <v>0.60799999999999998</v>
      </c>
      <c r="S23" s="9">
        <v>0.41899999999999998</v>
      </c>
      <c r="T23" s="9">
        <v>8110.8</v>
      </c>
      <c r="U23" s="6">
        <v>27</v>
      </c>
      <c r="V23" s="36" t="s">
        <v>5348</v>
      </c>
      <c r="W23" s="6">
        <v>0</v>
      </c>
      <c r="X23" s="6">
        <v>0</v>
      </c>
      <c r="Y23" s="36">
        <v>1</v>
      </c>
      <c r="Z23" s="7">
        <v>0</v>
      </c>
    </row>
    <row r="24" spans="9:26" x14ac:dyDescent="0.25">
      <c r="I24" s="30" t="s">
        <v>2005</v>
      </c>
      <c r="J24" s="29">
        <v>985</v>
      </c>
      <c r="K24" s="29">
        <v>0</v>
      </c>
      <c r="L24" s="29"/>
      <c r="M24" s="8" t="s">
        <v>48</v>
      </c>
      <c r="N24" s="9" t="s">
        <v>82</v>
      </c>
      <c r="O24" s="9" t="s">
        <v>5337</v>
      </c>
      <c r="P24" s="9">
        <v>782</v>
      </c>
      <c r="Q24" s="9">
        <v>0.59</v>
      </c>
      <c r="R24" s="9">
        <v>0.55700000000000005</v>
      </c>
      <c r="S24" s="9">
        <v>0.49199999999999999</v>
      </c>
      <c r="T24" s="9">
        <v>8744.48</v>
      </c>
      <c r="U24" s="6">
        <v>28</v>
      </c>
      <c r="V24" s="36" t="s">
        <v>5348</v>
      </c>
      <c r="W24" s="6">
        <v>0</v>
      </c>
      <c r="X24" s="6">
        <v>0</v>
      </c>
      <c r="Y24" s="36">
        <v>0</v>
      </c>
      <c r="Z24" s="7">
        <v>0</v>
      </c>
    </row>
    <row r="25" spans="9:26" x14ac:dyDescent="0.25">
      <c r="I25" s="12" t="s">
        <v>5344</v>
      </c>
      <c r="J25" s="29">
        <v>13765</v>
      </c>
      <c r="K25" s="29">
        <v>6</v>
      </c>
      <c r="L25" s="29"/>
      <c r="M25" s="5" t="s">
        <v>1052</v>
      </c>
      <c r="N25" s="6" t="s">
        <v>24</v>
      </c>
      <c r="O25" s="9" t="s">
        <v>5337</v>
      </c>
      <c r="P25" s="6">
        <v>2677</v>
      </c>
      <c r="Q25" s="6">
        <v>0.57999999999999996</v>
      </c>
      <c r="R25" s="6">
        <v>0.58599999999999997</v>
      </c>
      <c r="S25" s="6">
        <v>0.44600000000000001</v>
      </c>
      <c r="T25" s="6">
        <v>9860.74</v>
      </c>
      <c r="U25" s="6">
        <v>11</v>
      </c>
      <c r="V25" s="36" t="s">
        <v>5348</v>
      </c>
      <c r="W25" s="6">
        <v>0</v>
      </c>
      <c r="X25" s="6">
        <v>0</v>
      </c>
      <c r="Y25" s="36">
        <v>1</v>
      </c>
      <c r="Z25" s="7">
        <v>1</v>
      </c>
    </row>
    <row r="26" spans="9:26" x14ac:dyDescent="0.25">
      <c r="M26" s="5" t="s">
        <v>1084</v>
      </c>
      <c r="N26" s="6" t="s">
        <v>82</v>
      </c>
      <c r="O26" s="9" t="s">
        <v>5337</v>
      </c>
      <c r="P26" s="6">
        <v>2322</v>
      </c>
      <c r="Q26" s="6">
        <v>0.56899999999999995</v>
      </c>
      <c r="R26" s="6">
        <v>0.56299999999999994</v>
      </c>
      <c r="S26" s="6">
        <v>0.46100000000000002</v>
      </c>
      <c r="T26" s="6">
        <v>10561.14</v>
      </c>
      <c r="U26" s="6">
        <v>32</v>
      </c>
      <c r="V26" s="36" t="s">
        <v>5348</v>
      </c>
      <c r="W26" s="6">
        <v>0</v>
      </c>
      <c r="X26" s="6">
        <v>0</v>
      </c>
      <c r="Y26" s="36">
        <v>1</v>
      </c>
      <c r="Z26" s="7">
        <v>0</v>
      </c>
    </row>
    <row r="27" spans="9:26" x14ac:dyDescent="0.25">
      <c r="M27" s="5" t="s">
        <v>1108</v>
      </c>
      <c r="N27" s="6" t="s">
        <v>24</v>
      </c>
      <c r="O27" s="9" t="s">
        <v>5337</v>
      </c>
      <c r="P27" s="6">
        <v>461</v>
      </c>
      <c r="Q27" s="6">
        <v>0.56999999999999995</v>
      </c>
      <c r="R27" s="6">
        <v>0.56499999999999995</v>
      </c>
      <c r="S27" s="6">
        <v>0.42499999999999999</v>
      </c>
      <c r="T27" s="6">
        <v>9913.2099999999991</v>
      </c>
      <c r="U27" s="6">
        <v>4</v>
      </c>
      <c r="V27" s="36" t="s">
        <v>5348</v>
      </c>
      <c r="W27" s="6">
        <v>0</v>
      </c>
      <c r="X27" s="6">
        <v>0</v>
      </c>
      <c r="Y27" s="36">
        <v>0</v>
      </c>
      <c r="Z27" s="7">
        <v>1</v>
      </c>
    </row>
    <row r="28" spans="9:26" x14ac:dyDescent="0.25">
      <c r="M28" s="8" t="s">
        <v>1122</v>
      </c>
      <c r="N28" s="9" t="s">
        <v>87</v>
      </c>
      <c r="O28" s="9" t="s">
        <v>5337</v>
      </c>
      <c r="P28" s="9">
        <v>2258</v>
      </c>
      <c r="Q28" s="9">
        <v>0.58899999999999997</v>
      </c>
      <c r="R28" s="9">
        <v>0.56100000000000005</v>
      </c>
      <c r="S28" s="9">
        <v>0.502</v>
      </c>
      <c r="T28" s="9">
        <v>7309.94</v>
      </c>
      <c r="U28" s="6">
        <v>9</v>
      </c>
      <c r="V28" s="36" t="s">
        <v>5348</v>
      </c>
      <c r="W28" s="6">
        <v>0</v>
      </c>
      <c r="X28" s="6">
        <v>0</v>
      </c>
      <c r="Y28" s="36">
        <v>1</v>
      </c>
      <c r="Z28" s="7">
        <v>1</v>
      </c>
    </row>
    <row r="29" spans="9:26" x14ac:dyDescent="0.25">
      <c r="M29" s="5" t="s">
        <v>1135</v>
      </c>
      <c r="N29" s="6" t="s">
        <v>87</v>
      </c>
      <c r="O29" s="9" t="s">
        <v>5337</v>
      </c>
      <c r="P29" s="6">
        <v>1524</v>
      </c>
      <c r="Q29" s="6">
        <v>0.57999999999999996</v>
      </c>
      <c r="R29" s="6">
        <v>0.54600000000000004</v>
      </c>
      <c r="S29" s="6">
        <v>0.501</v>
      </c>
      <c r="T29" s="6">
        <v>7448.61</v>
      </c>
      <c r="U29" s="6">
        <v>10</v>
      </c>
      <c r="V29" s="36" t="s">
        <v>5348</v>
      </c>
      <c r="W29" s="6">
        <v>0</v>
      </c>
      <c r="X29" s="6">
        <v>0</v>
      </c>
      <c r="Y29" s="36">
        <v>1</v>
      </c>
      <c r="Z29" s="7">
        <v>1</v>
      </c>
    </row>
    <row r="30" spans="9:26" x14ac:dyDescent="0.25">
      <c r="M30" s="5" t="s">
        <v>1143</v>
      </c>
      <c r="N30" s="6" t="s">
        <v>24</v>
      </c>
      <c r="O30" s="9" t="s">
        <v>5337</v>
      </c>
      <c r="P30" s="6">
        <v>939</v>
      </c>
      <c r="Q30" s="6">
        <v>0.59099999999999997</v>
      </c>
      <c r="R30" s="6">
        <v>0.58299999999999996</v>
      </c>
      <c r="S30" s="6">
        <v>0.48399999999999999</v>
      </c>
      <c r="T30" s="6">
        <v>15888.76</v>
      </c>
      <c r="U30" s="6">
        <v>11</v>
      </c>
      <c r="V30" s="36" t="s">
        <v>5348</v>
      </c>
      <c r="W30" s="6">
        <v>0</v>
      </c>
      <c r="X30" s="6">
        <v>0</v>
      </c>
      <c r="Y30" s="36">
        <v>0</v>
      </c>
      <c r="Z30" s="7">
        <v>1</v>
      </c>
    </row>
    <row r="31" spans="9:26" x14ac:dyDescent="0.25">
      <c r="M31" s="8" t="s">
        <v>1150</v>
      </c>
      <c r="N31" s="9" t="s">
        <v>24</v>
      </c>
      <c r="O31" s="9" t="s">
        <v>5337</v>
      </c>
      <c r="P31" s="9">
        <v>1529</v>
      </c>
      <c r="Q31" s="9">
        <v>0.56999999999999995</v>
      </c>
      <c r="R31" s="9">
        <v>0.56799999999999995</v>
      </c>
      <c r="S31" s="9">
        <v>0.45200000000000001</v>
      </c>
      <c r="T31" s="9">
        <v>20315.66</v>
      </c>
      <c r="U31" s="6">
        <v>5</v>
      </c>
      <c r="V31" s="36" t="s">
        <v>5348</v>
      </c>
      <c r="W31" s="6">
        <v>0</v>
      </c>
      <c r="X31" s="6">
        <v>0</v>
      </c>
      <c r="Y31" s="36">
        <v>1</v>
      </c>
      <c r="Z31" s="7">
        <v>1</v>
      </c>
    </row>
    <row r="32" spans="9:26" x14ac:dyDescent="0.25">
      <c r="M32" s="5" t="s">
        <v>1163</v>
      </c>
      <c r="N32" s="6" t="s">
        <v>31</v>
      </c>
      <c r="O32" s="9" t="s">
        <v>5337</v>
      </c>
      <c r="P32" s="6">
        <v>1685</v>
      </c>
      <c r="Q32" s="6">
        <v>0.59799999999999998</v>
      </c>
      <c r="R32" s="6">
        <v>0.55300000000000005</v>
      </c>
      <c r="S32" s="6">
        <v>0.504</v>
      </c>
      <c r="T32" s="6">
        <v>6834.78</v>
      </c>
      <c r="U32" s="6">
        <v>73</v>
      </c>
      <c r="V32" s="36" t="s">
        <v>5348</v>
      </c>
      <c r="W32" s="6">
        <v>0</v>
      </c>
      <c r="X32" s="6">
        <v>0</v>
      </c>
      <c r="Y32" s="36">
        <v>1</v>
      </c>
      <c r="Z32" s="7">
        <v>0</v>
      </c>
    </row>
    <row r="33" spans="13:26" x14ac:dyDescent="0.25">
      <c r="M33" s="5" t="s">
        <v>1169</v>
      </c>
      <c r="N33" s="6" t="s">
        <v>24</v>
      </c>
      <c r="O33" s="9" t="s">
        <v>5337</v>
      </c>
      <c r="P33" s="6">
        <v>1478</v>
      </c>
      <c r="Q33" s="6">
        <v>0.58899999999999997</v>
      </c>
      <c r="R33" s="6">
        <v>0.58899999999999997</v>
      </c>
      <c r="S33" s="6">
        <v>0.46899999999999997</v>
      </c>
      <c r="T33" s="6">
        <v>13207.15</v>
      </c>
      <c r="U33" s="6">
        <v>13</v>
      </c>
      <c r="V33" s="36" t="s">
        <v>5348</v>
      </c>
      <c r="W33" s="6">
        <v>0</v>
      </c>
      <c r="X33" s="6">
        <v>0</v>
      </c>
      <c r="Y33" s="36">
        <v>1</v>
      </c>
      <c r="Z33" s="7">
        <v>1</v>
      </c>
    </row>
    <row r="34" spans="13:26" x14ac:dyDescent="0.25">
      <c r="M34" s="5" t="s">
        <v>1171</v>
      </c>
      <c r="N34" s="6" t="s">
        <v>24</v>
      </c>
      <c r="O34" s="9" t="s">
        <v>5337</v>
      </c>
      <c r="P34" s="6">
        <v>1118</v>
      </c>
      <c r="Q34" s="6">
        <v>0.54700000000000004</v>
      </c>
      <c r="R34" s="6">
        <v>0.56100000000000005</v>
      </c>
      <c r="S34" s="6">
        <v>0.42399999999999999</v>
      </c>
      <c r="T34" s="6">
        <v>7611.16</v>
      </c>
      <c r="U34" s="6">
        <v>6</v>
      </c>
      <c r="V34" s="36" t="s">
        <v>5349</v>
      </c>
      <c r="W34" s="6">
        <v>0</v>
      </c>
      <c r="X34" s="6">
        <v>0</v>
      </c>
      <c r="Y34" s="36">
        <v>1</v>
      </c>
      <c r="Z34" s="7">
        <v>1</v>
      </c>
    </row>
    <row r="35" spans="13:26" x14ac:dyDescent="0.25">
      <c r="M35" s="8" t="s">
        <v>1199</v>
      </c>
      <c r="N35" s="9" t="s">
        <v>24</v>
      </c>
      <c r="O35" s="9" t="s">
        <v>5337</v>
      </c>
      <c r="P35" s="9">
        <v>411</v>
      </c>
      <c r="Q35" s="9">
        <v>0.56999999999999995</v>
      </c>
      <c r="R35" s="9">
        <v>0.54100000000000004</v>
      </c>
      <c r="S35" s="9">
        <v>0.45900000000000002</v>
      </c>
      <c r="T35" s="9">
        <v>6196.66</v>
      </c>
      <c r="U35" s="6">
        <v>4</v>
      </c>
      <c r="V35" s="36" t="s">
        <v>5348</v>
      </c>
      <c r="W35" s="6">
        <v>0</v>
      </c>
      <c r="X35" s="6">
        <v>0</v>
      </c>
      <c r="Y35" s="36">
        <v>0</v>
      </c>
      <c r="Z35" s="7">
        <v>1</v>
      </c>
    </row>
    <row r="36" spans="13:26" x14ac:dyDescent="0.25">
      <c r="M36" s="5" t="s">
        <v>1200</v>
      </c>
      <c r="N36" s="6" t="s">
        <v>87</v>
      </c>
      <c r="O36" s="9" t="s">
        <v>5337</v>
      </c>
      <c r="P36" s="6">
        <v>3348</v>
      </c>
      <c r="Q36" s="6">
        <v>0.56399999999999995</v>
      </c>
      <c r="R36" s="6">
        <v>0.54400000000000004</v>
      </c>
      <c r="S36" s="6">
        <v>0.45400000000000001</v>
      </c>
      <c r="T36" s="6">
        <v>7738.13</v>
      </c>
      <c r="U36" s="6">
        <v>6</v>
      </c>
      <c r="V36" s="36" t="s">
        <v>5348</v>
      </c>
      <c r="W36" s="6">
        <v>0</v>
      </c>
      <c r="X36" s="6">
        <v>0</v>
      </c>
      <c r="Y36" s="36">
        <v>1</v>
      </c>
      <c r="Z36" s="7">
        <v>1</v>
      </c>
    </row>
    <row r="37" spans="13:26" x14ac:dyDescent="0.25">
      <c r="M37" s="8" t="s">
        <v>1216</v>
      </c>
      <c r="N37" s="9" t="s">
        <v>31</v>
      </c>
      <c r="O37" s="9" t="s">
        <v>5337</v>
      </c>
      <c r="P37" s="9">
        <v>1091</v>
      </c>
      <c r="Q37" s="9">
        <v>0.56999999999999995</v>
      </c>
      <c r="R37" s="9">
        <v>0.52100000000000002</v>
      </c>
      <c r="S37" s="9">
        <v>0.47499999999999998</v>
      </c>
      <c r="T37" s="9">
        <v>6357.65</v>
      </c>
      <c r="U37" s="6">
        <v>8</v>
      </c>
      <c r="V37" s="36" t="s">
        <v>5348</v>
      </c>
      <c r="W37" s="6">
        <v>0</v>
      </c>
      <c r="X37" s="6">
        <v>0</v>
      </c>
      <c r="Y37" s="36">
        <v>1</v>
      </c>
      <c r="Z37" s="7">
        <v>1</v>
      </c>
    </row>
    <row r="38" spans="13:26" x14ac:dyDescent="0.25">
      <c r="M38" s="5" t="s">
        <v>1219</v>
      </c>
      <c r="N38" s="6" t="s">
        <v>24</v>
      </c>
      <c r="O38" s="9" t="s">
        <v>5337</v>
      </c>
      <c r="P38" s="6">
        <v>2894</v>
      </c>
      <c r="Q38" s="6">
        <v>0.56999999999999995</v>
      </c>
      <c r="R38" s="6">
        <v>0.57699999999999996</v>
      </c>
      <c r="S38" s="6">
        <v>0.435</v>
      </c>
      <c r="T38" s="6">
        <v>8027.25</v>
      </c>
      <c r="U38" s="6">
        <v>12</v>
      </c>
      <c r="V38" s="36" t="s">
        <v>5348</v>
      </c>
      <c r="W38" s="6">
        <v>0</v>
      </c>
      <c r="X38" s="6">
        <v>0</v>
      </c>
      <c r="Y38" s="36">
        <v>1</v>
      </c>
      <c r="Z38" s="7">
        <v>1</v>
      </c>
    </row>
    <row r="39" spans="13:26" x14ac:dyDescent="0.25">
      <c r="M39" s="5" t="s">
        <v>1239</v>
      </c>
      <c r="N39" s="6" t="s">
        <v>24</v>
      </c>
      <c r="O39" s="9" t="s">
        <v>5337</v>
      </c>
      <c r="P39" s="6">
        <v>257</v>
      </c>
      <c r="Q39" s="6">
        <v>0.54200000000000004</v>
      </c>
      <c r="R39" s="6">
        <v>0.53300000000000003</v>
      </c>
      <c r="S39" s="6">
        <v>0.38600000000000001</v>
      </c>
      <c r="T39" s="6">
        <v>5528.25</v>
      </c>
      <c r="U39" s="6">
        <v>17</v>
      </c>
      <c r="V39" s="36" t="s">
        <v>5349</v>
      </c>
      <c r="W39" s="6">
        <v>0</v>
      </c>
      <c r="X39" s="6">
        <v>0</v>
      </c>
      <c r="Y39" s="36">
        <v>0</v>
      </c>
      <c r="Z39" s="7">
        <v>0</v>
      </c>
    </row>
    <row r="40" spans="13:26" x14ac:dyDescent="0.25">
      <c r="M40" s="8" t="s">
        <v>1240</v>
      </c>
      <c r="N40" s="9" t="s">
        <v>24</v>
      </c>
      <c r="O40" s="9" t="s">
        <v>5337</v>
      </c>
      <c r="P40" s="9">
        <v>1549</v>
      </c>
      <c r="Q40" s="9">
        <v>0.59</v>
      </c>
      <c r="R40" s="9">
        <v>0.59599999999999997</v>
      </c>
      <c r="S40" s="9">
        <v>0.434</v>
      </c>
      <c r="T40" s="9">
        <v>9333.93</v>
      </c>
      <c r="U40" s="6">
        <v>16</v>
      </c>
      <c r="V40" s="36" t="s">
        <v>5348</v>
      </c>
      <c r="W40" s="6">
        <v>0</v>
      </c>
      <c r="X40" s="6">
        <v>0</v>
      </c>
      <c r="Y40" s="36">
        <v>1</v>
      </c>
      <c r="Z40" s="7">
        <v>1</v>
      </c>
    </row>
    <row r="41" spans="13:26" x14ac:dyDescent="0.25">
      <c r="M41" s="5" t="s">
        <v>1273</v>
      </c>
      <c r="N41" s="6" t="s">
        <v>24</v>
      </c>
      <c r="O41" s="9" t="s">
        <v>5337</v>
      </c>
      <c r="P41" s="6">
        <v>954</v>
      </c>
      <c r="Q41" s="6">
        <v>0.55200000000000005</v>
      </c>
      <c r="R41" s="6">
        <v>0.55900000000000005</v>
      </c>
      <c r="S41" s="6">
        <v>0.38200000000000001</v>
      </c>
      <c r="T41" s="6">
        <v>7028.27</v>
      </c>
      <c r="U41" s="6">
        <v>20</v>
      </c>
      <c r="V41" s="36" t="s">
        <v>5348</v>
      </c>
      <c r="W41" s="6">
        <v>0</v>
      </c>
      <c r="X41" s="6">
        <v>0</v>
      </c>
      <c r="Y41" s="36">
        <v>1</v>
      </c>
      <c r="Z41" s="7">
        <v>0</v>
      </c>
    </row>
    <row r="42" spans="13:26" x14ac:dyDescent="0.25">
      <c r="M42" s="8" t="s">
        <v>1288</v>
      </c>
      <c r="N42" s="9" t="s">
        <v>31</v>
      </c>
      <c r="O42" s="9" t="s">
        <v>5337</v>
      </c>
      <c r="P42" s="9">
        <v>1035</v>
      </c>
      <c r="Q42" s="9">
        <v>0.57299999999999995</v>
      </c>
      <c r="R42" s="9">
        <v>0.53400000000000003</v>
      </c>
      <c r="S42" s="9">
        <v>0.47899999999999998</v>
      </c>
      <c r="T42" s="9">
        <v>5794.4</v>
      </c>
      <c r="U42" s="6">
        <v>42</v>
      </c>
      <c r="V42" s="36" t="s">
        <v>5348</v>
      </c>
      <c r="W42" s="6">
        <v>0</v>
      </c>
      <c r="X42" s="6">
        <v>0</v>
      </c>
      <c r="Y42" s="36">
        <v>1</v>
      </c>
      <c r="Z42" s="7">
        <v>0</v>
      </c>
    </row>
    <row r="43" spans="13:26" x14ac:dyDescent="0.25">
      <c r="M43" s="8" t="s">
        <v>1309</v>
      </c>
      <c r="N43" s="9" t="s">
        <v>31</v>
      </c>
      <c r="O43" s="9" t="s">
        <v>5337</v>
      </c>
      <c r="P43" s="9">
        <v>455</v>
      </c>
      <c r="Q43" s="9">
        <v>0.59599999999999997</v>
      </c>
      <c r="R43" s="9">
        <v>0.53700000000000003</v>
      </c>
      <c r="S43" s="9">
        <v>0.52600000000000002</v>
      </c>
      <c r="T43" s="9">
        <v>6400.96</v>
      </c>
      <c r="U43" s="6">
        <v>3</v>
      </c>
      <c r="V43" s="36" t="s">
        <v>5348</v>
      </c>
      <c r="W43" s="6">
        <v>0</v>
      </c>
      <c r="X43" s="6">
        <v>0</v>
      </c>
      <c r="Y43" s="36">
        <v>0</v>
      </c>
      <c r="Z43" s="7">
        <v>1</v>
      </c>
    </row>
    <row r="44" spans="13:26" x14ac:dyDescent="0.25">
      <c r="M44" s="5" t="s">
        <v>766</v>
      </c>
      <c r="N44" s="6" t="s">
        <v>24</v>
      </c>
      <c r="O44" s="9" t="s">
        <v>5337</v>
      </c>
      <c r="P44" s="6">
        <v>532</v>
      </c>
      <c r="Q44" s="6">
        <v>0.57399999999999995</v>
      </c>
      <c r="R44" s="6">
        <v>0.57099999999999995</v>
      </c>
      <c r="S44" s="6">
        <v>0.47</v>
      </c>
      <c r="T44" s="6">
        <v>5927.57</v>
      </c>
      <c r="U44" s="6">
        <v>9</v>
      </c>
      <c r="V44" s="36" t="s">
        <v>5348</v>
      </c>
      <c r="W44" s="6">
        <v>0</v>
      </c>
      <c r="X44" s="6">
        <v>0</v>
      </c>
      <c r="Y44" s="36">
        <v>0</v>
      </c>
      <c r="Z44" s="7">
        <v>1</v>
      </c>
    </row>
    <row r="45" spans="13:26" x14ac:dyDescent="0.25">
      <c r="M45" s="8" t="s">
        <v>1318</v>
      </c>
      <c r="N45" s="9" t="s">
        <v>87</v>
      </c>
      <c r="O45" s="9" t="s">
        <v>5337</v>
      </c>
      <c r="P45" s="9">
        <v>2002</v>
      </c>
      <c r="Q45" s="9">
        <v>0.59599999999999997</v>
      </c>
      <c r="R45" s="9">
        <v>0.57099999999999995</v>
      </c>
      <c r="S45" s="9">
        <v>0.52400000000000002</v>
      </c>
      <c r="T45" s="9">
        <v>7491.48</v>
      </c>
      <c r="U45" s="6">
        <v>6</v>
      </c>
      <c r="V45" s="36" t="s">
        <v>5348</v>
      </c>
      <c r="W45" s="6">
        <v>0</v>
      </c>
      <c r="X45" s="6">
        <v>0</v>
      </c>
      <c r="Y45" s="36">
        <v>1</v>
      </c>
      <c r="Z45" s="7">
        <v>1</v>
      </c>
    </row>
    <row r="46" spans="13:26" x14ac:dyDescent="0.25">
      <c r="M46" s="8" t="s">
        <v>1331</v>
      </c>
      <c r="N46" s="9" t="s">
        <v>19</v>
      </c>
      <c r="O46" s="9" t="s">
        <v>5337</v>
      </c>
      <c r="P46" s="9">
        <v>1768</v>
      </c>
      <c r="Q46" s="9">
        <v>0.59299999999999997</v>
      </c>
      <c r="R46" s="9">
        <v>0.59299999999999997</v>
      </c>
      <c r="S46" s="9">
        <v>0.44600000000000001</v>
      </c>
      <c r="T46" s="9">
        <v>16487.400000000001</v>
      </c>
      <c r="U46" s="6">
        <v>7</v>
      </c>
      <c r="V46" s="36" t="s">
        <v>5348</v>
      </c>
      <c r="W46" s="6">
        <v>0</v>
      </c>
      <c r="X46" s="6">
        <v>0</v>
      </c>
      <c r="Y46" s="36">
        <v>1</v>
      </c>
      <c r="Z46" s="7">
        <v>1</v>
      </c>
    </row>
    <row r="47" spans="13:26" x14ac:dyDescent="0.25">
      <c r="M47" s="5" t="s">
        <v>1338</v>
      </c>
      <c r="N47" s="6" t="s">
        <v>24</v>
      </c>
      <c r="O47" s="9" t="s">
        <v>5337</v>
      </c>
      <c r="P47" s="6">
        <v>349</v>
      </c>
      <c r="Q47" s="6">
        <v>0.59</v>
      </c>
      <c r="R47" s="6">
        <v>0.55800000000000005</v>
      </c>
      <c r="S47" s="6">
        <v>0.499</v>
      </c>
      <c r="T47" s="6">
        <v>7333.99</v>
      </c>
      <c r="U47" s="6">
        <v>17</v>
      </c>
      <c r="V47" s="36" t="s">
        <v>5348</v>
      </c>
      <c r="W47" s="6">
        <v>0</v>
      </c>
      <c r="X47" s="6">
        <v>0</v>
      </c>
      <c r="Y47" s="36">
        <v>0</v>
      </c>
      <c r="Z47" s="7">
        <v>0</v>
      </c>
    </row>
    <row r="48" spans="13:26" x14ac:dyDescent="0.25">
      <c r="M48" s="5" t="s">
        <v>1344</v>
      </c>
      <c r="N48" s="6" t="s">
        <v>24</v>
      </c>
      <c r="O48" s="9" t="s">
        <v>5337</v>
      </c>
      <c r="P48" s="6">
        <v>1239</v>
      </c>
      <c r="Q48" s="6">
        <v>0.59299999999999997</v>
      </c>
      <c r="R48" s="6">
        <v>0.58599999999999997</v>
      </c>
      <c r="S48" s="6">
        <v>0.45200000000000001</v>
      </c>
      <c r="T48" s="6">
        <v>6846.32</v>
      </c>
      <c r="U48" s="6">
        <v>30</v>
      </c>
      <c r="V48" s="36" t="s">
        <v>5348</v>
      </c>
      <c r="W48" s="6">
        <v>0</v>
      </c>
      <c r="X48" s="6">
        <v>0</v>
      </c>
      <c r="Y48" s="36">
        <v>1</v>
      </c>
      <c r="Z48" s="7">
        <v>0</v>
      </c>
    </row>
    <row r="49" spans="13:26" x14ac:dyDescent="0.25">
      <c r="M49" s="8" t="s">
        <v>1355</v>
      </c>
      <c r="N49" s="9" t="s">
        <v>19</v>
      </c>
      <c r="O49" s="9" t="s">
        <v>5337</v>
      </c>
      <c r="P49" s="9">
        <v>1556</v>
      </c>
      <c r="Q49" s="9">
        <v>0.59699999999999998</v>
      </c>
      <c r="R49" s="9">
        <v>0.56799999999999995</v>
      </c>
      <c r="S49" s="9">
        <v>0.49199999999999999</v>
      </c>
      <c r="T49" s="9">
        <v>12580.1</v>
      </c>
      <c r="U49" s="6">
        <v>30</v>
      </c>
      <c r="V49" s="36" t="s">
        <v>5348</v>
      </c>
      <c r="W49" s="6">
        <v>0</v>
      </c>
      <c r="X49" s="6">
        <v>0</v>
      </c>
      <c r="Y49" s="36">
        <v>1</v>
      </c>
      <c r="Z49" s="7">
        <v>0</v>
      </c>
    </row>
    <row r="50" spans="13:26" x14ac:dyDescent="0.25">
      <c r="M50" s="8" t="s">
        <v>1363</v>
      </c>
      <c r="N50" s="9" t="s">
        <v>24</v>
      </c>
      <c r="O50" s="9" t="s">
        <v>5337</v>
      </c>
      <c r="P50" s="9">
        <v>2318</v>
      </c>
      <c r="Q50" s="9">
        <v>0.58499999999999996</v>
      </c>
      <c r="R50" s="9">
        <v>0.56299999999999994</v>
      </c>
      <c r="S50" s="9">
        <v>0.47899999999999998</v>
      </c>
      <c r="T50" s="9">
        <v>7089.97</v>
      </c>
      <c r="U50" s="6">
        <v>6</v>
      </c>
      <c r="V50" s="36" t="s">
        <v>5348</v>
      </c>
      <c r="W50" s="6">
        <v>0</v>
      </c>
      <c r="X50" s="6">
        <v>0</v>
      </c>
      <c r="Y50" s="36">
        <v>1</v>
      </c>
      <c r="Z50" s="7">
        <v>1</v>
      </c>
    </row>
    <row r="51" spans="13:26" x14ac:dyDescent="0.25">
      <c r="M51" s="5" t="s">
        <v>1372</v>
      </c>
      <c r="N51" s="6" t="s">
        <v>87</v>
      </c>
      <c r="O51" s="9" t="s">
        <v>5337</v>
      </c>
      <c r="P51" s="6">
        <v>412</v>
      </c>
      <c r="Q51" s="6">
        <v>0.59</v>
      </c>
      <c r="R51" s="6">
        <v>0.504</v>
      </c>
      <c r="S51" s="6">
        <v>0.54100000000000004</v>
      </c>
      <c r="T51" s="6">
        <v>6287.9</v>
      </c>
      <c r="U51" s="6">
        <v>1</v>
      </c>
      <c r="V51" s="36" t="s">
        <v>5348</v>
      </c>
      <c r="W51" s="6">
        <v>0</v>
      </c>
      <c r="X51" s="6">
        <v>0</v>
      </c>
      <c r="Y51" s="36">
        <v>0</v>
      </c>
      <c r="Z51" s="7">
        <v>1</v>
      </c>
    </row>
    <row r="52" spans="13:26" x14ac:dyDescent="0.25">
      <c r="M52" s="8" t="s">
        <v>1379</v>
      </c>
      <c r="N52" s="9" t="s">
        <v>24</v>
      </c>
      <c r="O52" s="9" t="s">
        <v>5337</v>
      </c>
      <c r="P52" s="9">
        <v>233</v>
      </c>
      <c r="Q52" s="9">
        <v>0.57799999999999996</v>
      </c>
      <c r="R52" s="9">
        <v>0.54900000000000004</v>
      </c>
      <c r="S52" s="9">
        <v>0.47099999999999997</v>
      </c>
      <c r="T52" s="9">
        <v>6282.33</v>
      </c>
      <c r="U52" s="6">
        <v>1</v>
      </c>
      <c r="V52" s="36" t="s">
        <v>5348</v>
      </c>
      <c r="W52" s="6">
        <v>0</v>
      </c>
      <c r="X52" s="6">
        <v>0</v>
      </c>
      <c r="Y52" s="36">
        <v>0</v>
      </c>
      <c r="Z52" s="7">
        <v>1</v>
      </c>
    </row>
    <row r="53" spans="13:26" x14ac:dyDescent="0.25">
      <c r="M53" s="8" t="s">
        <v>1385</v>
      </c>
      <c r="N53" s="9" t="s">
        <v>24</v>
      </c>
      <c r="O53" s="9" t="s">
        <v>5337</v>
      </c>
      <c r="P53" s="9">
        <v>975</v>
      </c>
      <c r="Q53" s="9">
        <v>0.59399999999999997</v>
      </c>
      <c r="R53" s="9">
        <v>0.58899999999999997</v>
      </c>
      <c r="S53" s="9">
        <v>0.47299999999999998</v>
      </c>
      <c r="T53" s="9">
        <v>6917.25</v>
      </c>
      <c r="U53" s="6">
        <v>1</v>
      </c>
      <c r="V53" s="36" t="s">
        <v>5348</v>
      </c>
      <c r="W53" s="6">
        <v>0</v>
      </c>
      <c r="X53" s="6">
        <v>0</v>
      </c>
      <c r="Y53" s="36">
        <v>1</v>
      </c>
      <c r="Z53" s="7">
        <v>1</v>
      </c>
    </row>
    <row r="54" spans="13:26" x14ac:dyDescent="0.25">
      <c r="M54" s="5" t="s">
        <v>1388</v>
      </c>
      <c r="N54" s="6" t="s">
        <v>24</v>
      </c>
      <c r="O54" s="9" t="s">
        <v>5337</v>
      </c>
      <c r="P54" s="6">
        <v>388</v>
      </c>
      <c r="Q54" s="6">
        <v>0.54400000000000004</v>
      </c>
      <c r="R54" s="6">
        <v>0.53900000000000003</v>
      </c>
      <c r="S54" s="6">
        <v>0.434</v>
      </c>
      <c r="T54" s="6">
        <v>6819.44</v>
      </c>
      <c r="U54" s="6">
        <v>43</v>
      </c>
      <c r="V54" s="36" t="s">
        <v>5349</v>
      </c>
      <c r="W54" s="6">
        <v>0</v>
      </c>
      <c r="X54" s="6">
        <v>0</v>
      </c>
      <c r="Y54" s="36">
        <v>0</v>
      </c>
      <c r="Z54" s="7">
        <v>0</v>
      </c>
    </row>
    <row r="55" spans="13:26" x14ac:dyDescent="0.25">
      <c r="M55" s="8" t="s">
        <v>1391</v>
      </c>
      <c r="N55" s="9" t="s">
        <v>87</v>
      </c>
      <c r="O55" s="9" t="s">
        <v>5337</v>
      </c>
      <c r="P55" s="9">
        <v>3322</v>
      </c>
      <c r="Q55" s="9">
        <v>0.57999999999999996</v>
      </c>
      <c r="R55" s="9">
        <v>0.54500000000000004</v>
      </c>
      <c r="S55" s="9">
        <v>0.47499999999999998</v>
      </c>
      <c r="T55" s="9">
        <v>6238.6</v>
      </c>
      <c r="U55" s="6">
        <v>10</v>
      </c>
      <c r="V55" s="36" t="s">
        <v>5348</v>
      </c>
      <c r="W55" s="6">
        <v>0</v>
      </c>
      <c r="X55" s="6">
        <v>0</v>
      </c>
      <c r="Y55" s="36">
        <v>1</v>
      </c>
      <c r="Z55" s="7">
        <v>1</v>
      </c>
    </row>
    <row r="56" spans="13:26" x14ac:dyDescent="0.25">
      <c r="M56" s="8" t="s">
        <v>1406</v>
      </c>
      <c r="N56" s="9" t="s">
        <v>82</v>
      </c>
      <c r="O56" s="9" t="s">
        <v>5337</v>
      </c>
      <c r="P56" s="9">
        <v>655</v>
      </c>
      <c r="Q56" s="9">
        <v>0.59699999999999998</v>
      </c>
      <c r="R56" s="9">
        <v>0.57499999999999996</v>
      </c>
      <c r="S56" s="9">
        <v>0.46300000000000002</v>
      </c>
      <c r="T56" s="9">
        <v>8056.52</v>
      </c>
      <c r="U56" s="6">
        <v>9</v>
      </c>
      <c r="V56" s="36" t="s">
        <v>5348</v>
      </c>
      <c r="W56" s="6">
        <v>0</v>
      </c>
      <c r="X56" s="6">
        <v>0</v>
      </c>
      <c r="Y56" s="36">
        <v>0</v>
      </c>
      <c r="Z56" s="7">
        <v>1</v>
      </c>
    </row>
    <row r="57" spans="13:26" x14ac:dyDescent="0.25">
      <c r="M57" s="8" t="s">
        <v>1410</v>
      </c>
      <c r="N57" s="9" t="s">
        <v>24</v>
      </c>
      <c r="O57" s="9" t="s">
        <v>5337</v>
      </c>
      <c r="P57" s="9">
        <v>462</v>
      </c>
      <c r="Q57" s="9">
        <v>0.54</v>
      </c>
      <c r="R57" s="9">
        <v>0.54200000000000004</v>
      </c>
      <c r="S57" s="9">
        <v>0.38700000000000001</v>
      </c>
      <c r="T57" s="9">
        <v>6615.4</v>
      </c>
      <c r="U57" s="6">
        <v>1</v>
      </c>
      <c r="V57" s="36" t="s">
        <v>5349</v>
      </c>
      <c r="W57" s="6">
        <v>0</v>
      </c>
      <c r="X57" s="6">
        <v>0</v>
      </c>
      <c r="Y57" s="36">
        <v>0</v>
      </c>
      <c r="Z57" s="7">
        <v>1</v>
      </c>
    </row>
    <row r="58" spans="13:26" x14ac:dyDescent="0.25">
      <c r="M58" s="8" t="s">
        <v>1416</v>
      </c>
      <c r="N58" s="9" t="s">
        <v>24</v>
      </c>
      <c r="O58" s="9" t="s">
        <v>5337</v>
      </c>
      <c r="P58" s="9">
        <v>996</v>
      </c>
      <c r="Q58" s="9">
        <v>0.58499999999999996</v>
      </c>
      <c r="R58" s="9">
        <v>0.59</v>
      </c>
      <c r="S58" s="9">
        <v>0.47699999999999998</v>
      </c>
      <c r="T58" s="9">
        <v>7407.38</v>
      </c>
      <c r="U58" s="6">
        <v>7</v>
      </c>
      <c r="V58" s="36" t="s">
        <v>5348</v>
      </c>
      <c r="W58" s="6">
        <v>0</v>
      </c>
      <c r="X58" s="6">
        <v>0</v>
      </c>
      <c r="Y58" s="36">
        <v>1</v>
      </c>
      <c r="Z58" s="7">
        <v>1</v>
      </c>
    </row>
    <row r="59" spans="13:26" x14ac:dyDescent="0.25">
      <c r="M59" s="8" t="s">
        <v>1435</v>
      </c>
      <c r="N59" s="9" t="s">
        <v>24</v>
      </c>
      <c r="O59" s="9" t="s">
        <v>5337</v>
      </c>
      <c r="P59" s="9">
        <v>1139</v>
      </c>
      <c r="Q59" s="9">
        <v>0.59399999999999997</v>
      </c>
      <c r="R59" s="9">
        <v>0.59799999999999998</v>
      </c>
      <c r="S59" s="9">
        <v>0.47399999999999998</v>
      </c>
      <c r="T59" s="9">
        <v>10216.620000000001</v>
      </c>
      <c r="U59" s="6">
        <v>33</v>
      </c>
      <c r="V59" s="36" t="s">
        <v>5348</v>
      </c>
      <c r="W59" s="6">
        <v>0</v>
      </c>
      <c r="X59" s="6">
        <v>0</v>
      </c>
      <c r="Y59" s="36">
        <v>1</v>
      </c>
      <c r="Z59" s="7">
        <v>0</v>
      </c>
    </row>
    <row r="60" spans="13:26" x14ac:dyDescent="0.25">
      <c r="M60" s="5" t="s">
        <v>1448</v>
      </c>
      <c r="N60" s="6" t="s">
        <v>87</v>
      </c>
      <c r="O60" s="9" t="s">
        <v>5337</v>
      </c>
      <c r="P60" s="6">
        <v>429</v>
      </c>
      <c r="Q60" s="6">
        <v>0.58099999999999996</v>
      </c>
      <c r="R60" s="6">
        <v>0.52300000000000002</v>
      </c>
      <c r="S60" s="6">
        <v>0.49199999999999999</v>
      </c>
      <c r="T60" s="6">
        <v>6404.32</v>
      </c>
      <c r="U60" s="6">
        <v>3</v>
      </c>
      <c r="V60" s="36" t="s">
        <v>5348</v>
      </c>
      <c r="W60" s="6">
        <v>0</v>
      </c>
      <c r="X60" s="6">
        <v>0</v>
      </c>
      <c r="Y60" s="36">
        <v>0</v>
      </c>
      <c r="Z60" s="7">
        <v>1</v>
      </c>
    </row>
    <row r="61" spans="13:26" x14ac:dyDescent="0.25">
      <c r="M61" s="5" t="s">
        <v>1461</v>
      </c>
      <c r="N61" s="6" t="s">
        <v>87</v>
      </c>
      <c r="O61" s="9" t="s">
        <v>5337</v>
      </c>
      <c r="P61" s="6">
        <v>1296</v>
      </c>
      <c r="Q61" s="6">
        <v>0.59</v>
      </c>
      <c r="R61" s="6">
        <v>0.53900000000000003</v>
      </c>
      <c r="S61" s="6">
        <v>0.50600000000000001</v>
      </c>
      <c r="T61" s="6">
        <v>6487.05</v>
      </c>
      <c r="U61" s="6">
        <v>28</v>
      </c>
      <c r="V61" s="36" t="s">
        <v>5348</v>
      </c>
      <c r="W61" s="6">
        <v>0</v>
      </c>
      <c r="X61" s="6">
        <v>0</v>
      </c>
      <c r="Y61" s="36">
        <v>1</v>
      </c>
      <c r="Z61" s="7">
        <v>0</v>
      </c>
    </row>
    <row r="62" spans="13:26" x14ac:dyDescent="0.25">
      <c r="M62" s="8" t="s">
        <v>1462</v>
      </c>
      <c r="N62" s="9" t="s">
        <v>31</v>
      </c>
      <c r="O62" s="9" t="s">
        <v>5337</v>
      </c>
      <c r="P62" s="9">
        <v>1146</v>
      </c>
      <c r="Q62" s="9">
        <v>0.57999999999999996</v>
      </c>
      <c r="R62" s="9">
        <v>0.54900000000000004</v>
      </c>
      <c r="S62" s="9">
        <v>0.48899999999999999</v>
      </c>
      <c r="T62" s="9">
        <v>7023.81</v>
      </c>
      <c r="U62" s="6">
        <v>43</v>
      </c>
      <c r="V62" s="36" t="s">
        <v>5348</v>
      </c>
      <c r="W62" s="6">
        <v>0</v>
      </c>
      <c r="X62" s="6">
        <v>0</v>
      </c>
      <c r="Y62" s="36">
        <v>1</v>
      </c>
      <c r="Z62" s="7">
        <v>0</v>
      </c>
    </row>
    <row r="63" spans="13:26" x14ac:dyDescent="0.25">
      <c r="M63" s="5" t="s">
        <v>1485</v>
      </c>
      <c r="N63" s="6" t="s">
        <v>24</v>
      </c>
      <c r="O63" s="9" t="s">
        <v>5337</v>
      </c>
      <c r="P63" s="6">
        <v>1417</v>
      </c>
      <c r="Q63" s="6">
        <v>0.58799999999999997</v>
      </c>
      <c r="R63" s="6">
        <v>0.55400000000000005</v>
      </c>
      <c r="S63" s="6">
        <v>0.47799999999999998</v>
      </c>
      <c r="T63" s="6">
        <v>8150.34</v>
      </c>
      <c r="U63" s="6">
        <v>30</v>
      </c>
      <c r="V63" s="36" t="s">
        <v>5348</v>
      </c>
      <c r="W63" s="6">
        <v>0</v>
      </c>
      <c r="X63" s="6">
        <v>0</v>
      </c>
      <c r="Y63" s="36">
        <v>1</v>
      </c>
      <c r="Z63" s="7">
        <v>0</v>
      </c>
    </row>
    <row r="64" spans="13:26" x14ac:dyDescent="0.25">
      <c r="M64" s="8" t="s">
        <v>1509</v>
      </c>
      <c r="N64" s="9" t="s">
        <v>24</v>
      </c>
      <c r="O64" s="9" t="s">
        <v>5337</v>
      </c>
      <c r="P64" s="9">
        <v>163</v>
      </c>
      <c r="Q64" s="9">
        <v>0.56999999999999995</v>
      </c>
      <c r="R64" s="9">
        <v>0.55200000000000005</v>
      </c>
      <c r="S64" s="9">
        <v>0.44500000000000001</v>
      </c>
      <c r="T64" s="9">
        <v>6197.97</v>
      </c>
      <c r="U64" s="6">
        <v>20</v>
      </c>
      <c r="V64" s="36" t="s">
        <v>5348</v>
      </c>
      <c r="W64" s="6">
        <v>0</v>
      </c>
      <c r="X64" s="6">
        <v>0</v>
      </c>
      <c r="Y64" s="36">
        <v>0</v>
      </c>
      <c r="Z64" s="7">
        <v>0</v>
      </c>
    </row>
    <row r="65" spans="13:26" x14ac:dyDescent="0.25">
      <c r="M65" s="5" t="s">
        <v>1530</v>
      </c>
      <c r="N65" s="6" t="s">
        <v>31</v>
      </c>
      <c r="O65" s="9" t="s">
        <v>5337</v>
      </c>
      <c r="P65" s="6">
        <v>875</v>
      </c>
      <c r="Q65" s="6">
        <v>0.57999999999999996</v>
      </c>
      <c r="R65" s="6">
        <v>0.52600000000000002</v>
      </c>
      <c r="S65" s="6">
        <v>0.47599999999999998</v>
      </c>
      <c r="T65" s="6">
        <v>7577.29</v>
      </c>
      <c r="U65" s="6">
        <v>6</v>
      </c>
      <c r="V65" s="36" t="s">
        <v>5348</v>
      </c>
      <c r="W65" s="6">
        <v>0</v>
      </c>
      <c r="X65" s="6">
        <v>0</v>
      </c>
      <c r="Y65" s="36">
        <v>0</v>
      </c>
      <c r="Z65" s="7">
        <v>1</v>
      </c>
    </row>
    <row r="66" spans="13:26" x14ac:dyDescent="0.25">
      <c r="M66" s="8" t="s">
        <v>1535</v>
      </c>
      <c r="N66" s="9" t="s">
        <v>24</v>
      </c>
      <c r="O66" s="9" t="s">
        <v>5337</v>
      </c>
      <c r="P66" s="9">
        <v>378</v>
      </c>
      <c r="Q66" s="9">
        <v>0.59</v>
      </c>
      <c r="R66" s="9">
        <v>0.57299999999999995</v>
      </c>
      <c r="S66" s="9">
        <v>0.47899999999999998</v>
      </c>
      <c r="T66" s="9">
        <v>7474.43</v>
      </c>
      <c r="U66" s="6">
        <v>1</v>
      </c>
      <c r="V66" s="36" t="s">
        <v>5348</v>
      </c>
      <c r="W66" s="6">
        <v>0</v>
      </c>
      <c r="X66" s="6">
        <v>0</v>
      </c>
      <c r="Y66" s="36">
        <v>0</v>
      </c>
      <c r="Z66" s="7">
        <v>1</v>
      </c>
    </row>
    <row r="67" spans="13:26" x14ac:dyDescent="0.25">
      <c r="M67" s="8" t="s">
        <v>1545</v>
      </c>
      <c r="N67" s="9" t="s">
        <v>118</v>
      </c>
      <c r="O67" s="9" t="s">
        <v>5337</v>
      </c>
      <c r="P67" s="9">
        <v>1503</v>
      </c>
      <c r="Q67" s="9">
        <v>0.59499999999999997</v>
      </c>
      <c r="R67" s="9">
        <v>0.55800000000000005</v>
      </c>
      <c r="S67" s="9">
        <v>0.48499999999999999</v>
      </c>
      <c r="T67" s="9">
        <v>7518.49</v>
      </c>
      <c r="U67" s="6">
        <v>16</v>
      </c>
      <c r="V67" s="36" t="s">
        <v>5348</v>
      </c>
      <c r="W67" s="6">
        <v>0</v>
      </c>
      <c r="X67" s="6">
        <v>0</v>
      </c>
      <c r="Y67" s="36">
        <v>1</v>
      </c>
      <c r="Z67" s="7">
        <v>1</v>
      </c>
    </row>
    <row r="68" spans="13:26" x14ac:dyDescent="0.25">
      <c r="M68" s="5" t="s">
        <v>1546</v>
      </c>
      <c r="N68" s="6" t="s">
        <v>24</v>
      </c>
      <c r="O68" s="9" t="s">
        <v>5337</v>
      </c>
      <c r="P68" s="6">
        <v>582</v>
      </c>
      <c r="Q68" s="6">
        <v>0.58599999999999997</v>
      </c>
      <c r="R68" s="6">
        <v>0.56100000000000005</v>
      </c>
      <c r="S68" s="6">
        <v>0.46200000000000002</v>
      </c>
      <c r="T68" s="6">
        <v>6753.27</v>
      </c>
      <c r="U68" s="6">
        <v>4</v>
      </c>
      <c r="V68" s="36" t="s">
        <v>5348</v>
      </c>
      <c r="W68" s="6">
        <v>0</v>
      </c>
      <c r="X68" s="6">
        <v>0</v>
      </c>
      <c r="Y68" s="36">
        <v>0</v>
      </c>
      <c r="Z68" s="7">
        <v>1</v>
      </c>
    </row>
    <row r="69" spans="13:26" x14ac:dyDescent="0.25">
      <c r="M69" s="8" t="s">
        <v>1547</v>
      </c>
      <c r="N69" s="9" t="s">
        <v>24</v>
      </c>
      <c r="O69" s="9" t="s">
        <v>5337</v>
      </c>
      <c r="P69" s="9">
        <v>140</v>
      </c>
      <c r="Q69" s="9">
        <v>0.55000000000000004</v>
      </c>
      <c r="R69" s="9">
        <v>0.50600000000000001</v>
      </c>
      <c r="S69" s="9">
        <v>0.42399999999999999</v>
      </c>
      <c r="T69" s="9">
        <v>5067.74</v>
      </c>
      <c r="U69" s="6">
        <v>2</v>
      </c>
      <c r="V69" s="36" t="s">
        <v>5348</v>
      </c>
      <c r="W69" s="6">
        <v>0</v>
      </c>
      <c r="X69" s="6">
        <v>0</v>
      </c>
      <c r="Y69" s="36">
        <v>0</v>
      </c>
      <c r="Z69" s="7">
        <v>1</v>
      </c>
    </row>
    <row r="70" spans="13:26" x14ac:dyDescent="0.25">
      <c r="M70" s="8" t="s">
        <v>1564</v>
      </c>
      <c r="N70" s="9" t="s">
        <v>24</v>
      </c>
      <c r="O70" s="9" t="s">
        <v>5337</v>
      </c>
      <c r="P70" s="9">
        <v>1501</v>
      </c>
      <c r="Q70" s="9">
        <v>0.55100000000000005</v>
      </c>
      <c r="R70" s="9">
        <v>0.56299999999999994</v>
      </c>
      <c r="S70" s="9">
        <v>0.38600000000000001</v>
      </c>
      <c r="T70" s="9">
        <v>14575.54</v>
      </c>
      <c r="U70" s="6">
        <v>42</v>
      </c>
      <c r="V70" s="36" t="s">
        <v>5348</v>
      </c>
      <c r="W70" s="6">
        <v>0</v>
      </c>
      <c r="X70" s="6">
        <v>0</v>
      </c>
      <c r="Y70" s="36">
        <v>1</v>
      </c>
      <c r="Z70" s="7">
        <v>0</v>
      </c>
    </row>
    <row r="71" spans="13:26" x14ac:dyDescent="0.25">
      <c r="M71" s="5" t="s">
        <v>1571</v>
      </c>
      <c r="N71" s="6" t="s">
        <v>87</v>
      </c>
      <c r="O71" s="9" t="s">
        <v>5337</v>
      </c>
      <c r="P71" s="6">
        <v>1352</v>
      </c>
      <c r="Q71" s="6">
        <v>0.57399999999999995</v>
      </c>
      <c r="R71" s="6">
        <v>0.53300000000000003</v>
      </c>
      <c r="S71" s="6">
        <v>0.47599999999999998</v>
      </c>
      <c r="T71" s="6">
        <v>6970.54</v>
      </c>
      <c r="U71" s="6">
        <v>1</v>
      </c>
      <c r="V71" s="36" t="s">
        <v>5348</v>
      </c>
      <c r="W71" s="6">
        <v>0</v>
      </c>
      <c r="X71" s="6">
        <v>0</v>
      </c>
      <c r="Y71" s="36">
        <v>1</v>
      </c>
      <c r="Z71" s="7">
        <v>1</v>
      </c>
    </row>
    <row r="72" spans="13:26" x14ac:dyDescent="0.25">
      <c r="M72" s="8" t="s">
        <v>1572</v>
      </c>
      <c r="N72" s="9" t="s">
        <v>87</v>
      </c>
      <c r="O72" s="9" t="s">
        <v>5337</v>
      </c>
      <c r="P72" s="9">
        <v>1653</v>
      </c>
      <c r="Q72" s="9">
        <v>0.58799999999999997</v>
      </c>
      <c r="R72" s="9">
        <v>0.50600000000000001</v>
      </c>
      <c r="S72" s="9">
        <v>0.52200000000000002</v>
      </c>
      <c r="T72" s="9">
        <v>5403.47</v>
      </c>
      <c r="U72" s="6">
        <v>47</v>
      </c>
      <c r="V72" s="36" t="s">
        <v>5348</v>
      </c>
      <c r="W72" s="6">
        <v>0</v>
      </c>
      <c r="X72" s="6">
        <v>0</v>
      </c>
      <c r="Y72" s="36">
        <v>1</v>
      </c>
      <c r="Z72" s="7">
        <v>0</v>
      </c>
    </row>
    <row r="73" spans="13:26" x14ac:dyDescent="0.25">
      <c r="M73" s="5" t="s">
        <v>1579</v>
      </c>
      <c r="N73" s="6" t="s">
        <v>87</v>
      </c>
      <c r="O73" s="9" t="s">
        <v>5337</v>
      </c>
      <c r="P73" s="6">
        <v>1026</v>
      </c>
      <c r="Q73" s="6">
        <v>0.51200000000000001</v>
      </c>
      <c r="R73" s="6">
        <v>0.52500000000000002</v>
      </c>
      <c r="S73" s="6">
        <v>0.36499999999999999</v>
      </c>
      <c r="T73" s="6">
        <v>6929.19</v>
      </c>
      <c r="U73" s="6">
        <v>34</v>
      </c>
      <c r="V73" s="36" t="s">
        <v>5349</v>
      </c>
      <c r="W73" s="6">
        <v>0</v>
      </c>
      <c r="X73" s="6">
        <v>0</v>
      </c>
      <c r="Y73" s="36">
        <v>1</v>
      </c>
      <c r="Z73" s="7">
        <v>0</v>
      </c>
    </row>
    <row r="74" spans="13:26" x14ac:dyDescent="0.25">
      <c r="M74" s="5" t="s">
        <v>1583</v>
      </c>
      <c r="N74" s="6" t="s">
        <v>24</v>
      </c>
      <c r="O74" s="9" t="s">
        <v>5337</v>
      </c>
      <c r="P74" s="6">
        <v>320</v>
      </c>
      <c r="Q74" s="6">
        <v>0.55500000000000005</v>
      </c>
      <c r="R74" s="6">
        <v>0.54100000000000004</v>
      </c>
      <c r="S74" s="6">
        <v>0.41799999999999998</v>
      </c>
      <c r="T74" s="6">
        <v>9393.52</v>
      </c>
      <c r="U74" s="6">
        <v>0</v>
      </c>
      <c r="V74" s="36" t="s">
        <v>5348</v>
      </c>
      <c r="W74" s="6">
        <v>0</v>
      </c>
      <c r="X74" s="6">
        <v>0</v>
      </c>
      <c r="Y74" s="36">
        <v>0</v>
      </c>
      <c r="Z74" s="7">
        <v>1</v>
      </c>
    </row>
    <row r="75" spans="13:26" x14ac:dyDescent="0.25">
      <c r="M75" s="5" t="s">
        <v>1597</v>
      </c>
      <c r="N75" s="6" t="s">
        <v>19</v>
      </c>
      <c r="O75" s="9" t="s">
        <v>5337</v>
      </c>
      <c r="P75" s="6">
        <v>1854</v>
      </c>
      <c r="Q75" s="6">
        <v>0.52600000000000002</v>
      </c>
      <c r="R75" s="6">
        <v>0.54600000000000004</v>
      </c>
      <c r="S75" s="6">
        <v>0.38500000000000001</v>
      </c>
      <c r="T75" s="6">
        <v>7317.75</v>
      </c>
      <c r="U75" s="6">
        <v>10</v>
      </c>
      <c r="V75" s="36" t="s">
        <v>5349</v>
      </c>
      <c r="W75" s="6">
        <v>0</v>
      </c>
      <c r="X75" s="6">
        <v>0</v>
      </c>
      <c r="Y75" s="36">
        <v>1</v>
      </c>
      <c r="Z75" s="7">
        <v>1</v>
      </c>
    </row>
    <row r="76" spans="13:26" x14ac:dyDescent="0.25">
      <c r="M76" s="8" t="s">
        <v>1601</v>
      </c>
      <c r="N76" s="9" t="s">
        <v>87</v>
      </c>
      <c r="O76" s="9" t="s">
        <v>5337</v>
      </c>
      <c r="P76" s="9">
        <v>1285</v>
      </c>
      <c r="Q76" s="9">
        <v>0.55000000000000004</v>
      </c>
      <c r="R76" s="9">
        <v>0.51900000000000002</v>
      </c>
      <c r="S76" s="9">
        <v>0.47199999999999998</v>
      </c>
      <c r="T76" s="9">
        <v>4530.24</v>
      </c>
      <c r="U76" s="6">
        <v>1</v>
      </c>
      <c r="V76" s="36" t="s">
        <v>5348</v>
      </c>
      <c r="W76" s="6">
        <v>0</v>
      </c>
      <c r="X76" s="6">
        <v>0</v>
      </c>
      <c r="Y76" s="36">
        <v>1</v>
      </c>
      <c r="Z76" s="7">
        <v>1</v>
      </c>
    </row>
    <row r="77" spans="13:26" x14ac:dyDescent="0.25">
      <c r="M77" s="8" t="s">
        <v>1609</v>
      </c>
      <c r="N77" s="9" t="s">
        <v>19</v>
      </c>
      <c r="O77" s="9" t="s">
        <v>5337</v>
      </c>
      <c r="P77" s="9">
        <v>885</v>
      </c>
      <c r="Q77" s="9">
        <v>0.57999999999999996</v>
      </c>
      <c r="R77" s="9">
        <v>0.56899999999999995</v>
      </c>
      <c r="S77" s="9">
        <v>0.46600000000000003</v>
      </c>
      <c r="T77" s="9">
        <v>7053.71</v>
      </c>
      <c r="U77" s="6">
        <v>39</v>
      </c>
      <c r="V77" s="36" t="s">
        <v>5348</v>
      </c>
      <c r="W77" s="6">
        <v>0</v>
      </c>
      <c r="X77" s="6">
        <v>0</v>
      </c>
      <c r="Y77" s="36">
        <v>0</v>
      </c>
      <c r="Z77" s="7">
        <v>0</v>
      </c>
    </row>
    <row r="78" spans="13:26" x14ac:dyDescent="0.25">
      <c r="M78" s="8" t="s">
        <v>1623</v>
      </c>
      <c r="N78" s="9" t="s">
        <v>87</v>
      </c>
      <c r="O78" s="9" t="s">
        <v>5337</v>
      </c>
      <c r="P78" s="9">
        <v>958</v>
      </c>
      <c r="Q78" s="9">
        <v>0.56100000000000005</v>
      </c>
      <c r="R78" s="9">
        <v>0.52</v>
      </c>
      <c r="S78" s="9">
        <v>0.45600000000000002</v>
      </c>
      <c r="T78" s="9">
        <v>6291.51</v>
      </c>
      <c r="U78" s="6">
        <v>0</v>
      </c>
      <c r="V78" s="36" t="s">
        <v>5348</v>
      </c>
      <c r="W78" s="6">
        <v>0</v>
      </c>
      <c r="X78" s="6">
        <v>0</v>
      </c>
      <c r="Y78" s="36">
        <v>1</v>
      </c>
      <c r="Z78" s="7">
        <v>1</v>
      </c>
    </row>
    <row r="79" spans="13:26" x14ac:dyDescent="0.25">
      <c r="M79" s="5" t="s">
        <v>1630</v>
      </c>
      <c r="N79" s="6" t="s">
        <v>24</v>
      </c>
      <c r="O79" s="9" t="s">
        <v>5337</v>
      </c>
      <c r="P79" s="6">
        <v>242</v>
      </c>
      <c r="Q79" s="6">
        <v>0.54400000000000004</v>
      </c>
      <c r="R79" s="6">
        <v>0.53300000000000003</v>
      </c>
      <c r="S79" s="6">
        <v>0.4</v>
      </c>
      <c r="T79" s="6">
        <v>9164.8700000000008</v>
      </c>
      <c r="U79" s="6">
        <v>25</v>
      </c>
      <c r="V79" s="36" t="s">
        <v>5349</v>
      </c>
      <c r="W79" s="6">
        <v>0</v>
      </c>
      <c r="X79" s="6">
        <v>0</v>
      </c>
      <c r="Y79" s="36">
        <v>0</v>
      </c>
      <c r="Z79" s="7">
        <v>0</v>
      </c>
    </row>
    <row r="80" spans="13:26" x14ac:dyDescent="0.25">
      <c r="M80" s="5" t="s">
        <v>1636</v>
      </c>
      <c r="N80" s="6" t="s">
        <v>24</v>
      </c>
      <c r="O80" s="9" t="s">
        <v>5337</v>
      </c>
      <c r="P80" s="6">
        <v>237</v>
      </c>
      <c r="Q80" s="6">
        <v>0.54700000000000004</v>
      </c>
      <c r="R80" s="6">
        <v>0.53100000000000003</v>
      </c>
      <c r="S80" s="6">
        <v>0.40400000000000003</v>
      </c>
      <c r="T80" s="6">
        <v>9083.5499999999993</v>
      </c>
      <c r="U80" s="6">
        <v>28</v>
      </c>
      <c r="V80" s="36" t="s">
        <v>5349</v>
      </c>
      <c r="W80" s="6">
        <v>0</v>
      </c>
      <c r="X80" s="6">
        <v>0</v>
      </c>
      <c r="Y80" s="36">
        <v>0</v>
      </c>
      <c r="Z80" s="7">
        <v>0</v>
      </c>
    </row>
    <row r="81" spans="13:26" x14ac:dyDescent="0.25">
      <c r="M81" s="8" t="s">
        <v>1642</v>
      </c>
      <c r="N81" s="9" t="s">
        <v>87</v>
      </c>
      <c r="O81" s="9" t="s">
        <v>5337</v>
      </c>
      <c r="P81" s="9">
        <v>2366</v>
      </c>
      <c r="Q81" s="9">
        <v>0.59499999999999997</v>
      </c>
      <c r="R81" s="9">
        <v>0.55900000000000005</v>
      </c>
      <c r="S81" s="9">
        <v>0.505</v>
      </c>
      <c r="T81" s="9">
        <v>7489.46</v>
      </c>
      <c r="U81" s="6">
        <v>11</v>
      </c>
      <c r="V81" s="36" t="s">
        <v>5348</v>
      </c>
      <c r="W81" s="6">
        <v>0</v>
      </c>
      <c r="X81" s="6">
        <v>0</v>
      </c>
      <c r="Y81" s="36">
        <v>1</v>
      </c>
      <c r="Z81" s="7">
        <v>1</v>
      </c>
    </row>
    <row r="82" spans="13:26" x14ac:dyDescent="0.25">
      <c r="M82" s="5" t="s">
        <v>1654</v>
      </c>
      <c r="N82" s="6" t="s">
        <v>24</v>
      </c>
      <c r="O82" s="9" t="s">
        <v>5337</v>
      </c>
      <c r="P82" s="6">
        <v>530</v>
      </c>
      <c r="Q82" s="6">
        <v>0.55000000000000004</v>
      </c>
      <c r="R82" s="6">
        <v>0.54600000000000004</v>
      </c>
      <c r="S82" s="6">
        <v>0.442</v>
      </c>
      <c r="T82" s="6">
        <v>6210.88</v>
      </c>
      <c r="U82" s="6">
        <v>2</v>
      </c>
      <c r="V82" s="36" t="s">
        <v>5348</v>
      </c>
      <c r="W82" s="6">
        <v>0</v>
      </c>
      <c r="X82" s="6">
        <v>0</v>
      </c>
      <c r="Y82" s="36">
        <v>0</v>
      </c>
      <c r="Z82" s="7">
        <v>1</v>
      </c>
    </row>
    <row r="83" spans="13:26" x14ac:dyDescent="0.25">
      <c r="M83" s="5" t="s">
        <v>1666</v>
      </c>
      <c r="N83" s="6" t="s">
        <v>87</v>
      </c>
      <c r="O83" s="9" t="s">
        <v>5337</v>
      </c>
      <c r="P83" s="6">
        <v>1114</v>
      </c>
      <c r="Q83" s="6">
        <v>0.55500000000000005</v>
      </c>
      <c r="R83" s="6">
        <v>0.49</v>
      </c>
      <c r="S83" s="6">
        <v>0.45800000000000002</v>
      </c>
      <c r="T83" s="6">
        <v>6714.31</v>
      </c>
      <c r="U83" s="6">
        <v>25</v>
      </c>
      <c r="V83" s="36" t="s">
        <v>5348</v>
      </c>
      <c r="W83" s="6">
        <v>0</v>
      </c>
      <c r="X83" s="6">
        <v>0</v>
      </c>
      <c r="Y83" s="36">
        <v>1</v>
      </c>
      <c r="Z83" s="7">
        <v>0</v>
      </c>
    </row>
    <row r="84" spans="13:26" x14ac:dyDescent="0.25">
      <c r="M84" s="5" t="s">
        <v>1670</v>
      </c>
      <c r="N84" s="6" t="s">
        <v>87</v>
      </c>
      <c r="O84" s="9" t="s">
        <v>5337</v>
      </c>
      <c r="P84" s="6">
        <v>1281</v>
      </c>
      <c r="Q84" s="6">
        <v>0.55500000000000005</v>
      </c>
      <c r="R84" s="6">
        <v>0.54100000000000004</v>
      </c>
      <c r="S84" s="6">
        <v>0.441</v>
      </c>
      <c r="T84" s="6">
        <v>6997.9</v>
      </c>
      <c r="U84" s="6">
        <v>4</v>
      </c>
      <c r="V84" s="36" t="s">
        <v>5348</v>
      </c>
      <c r="W84" s="6">
        <v>0</v>
      </c>
      <c r="X84" s="6">
        <v>0</v>
      </c>
      <c r="Y84" s="36">
        <v>1</v>
      </c>
      <c r="Z84" s="7">
        <v>1</v>
      </c>
    </row>
    <row r="85" spans="13:26" x14ac:dyDescent="0.25">
      <c r="M85" s="5" t="s">
        <v>1676</v>
      </c>
      <c r="N85" s="6" t="s">
        <v>31</v>
      </c>
      <c r="O85" s="9" t="s">
        <v>5337</v>
      </c>
      <c r="P85" s="6">
        <v>1521</v>
      </c>
      <c r="Q85" s="6">
        <v>0.59499999999999997</v>
      </c>
      <c r="R85" s="6">
        <v>0.56299999999999994</v>
      </c>
      <c r="S85" s="6">
        <v>0.51700000000000002</v>
      </c>
      <c r="T85" s="6">
        <v>6966.18</v>
      </c>
      <c r="U85" s="6">
        <v>5</v>
      </c>
      <c r="V85" s="36" t="s">
        <v>5348</v>
      </c>
      <c r="W85" s="6">
        <v>0</v>
      </c>
      <c r="X85" s="6">
        <v>0</v>
      </c>
      <c r="Y85" s="36">
        <v>1</v>
      </c>
      <c r="Z85" s="7">
        <v>1</v>
      </c>
    </row>
    <row r="86" spans="13:26" x14ac:dyDescent="0.25">
      <c r="M86" s="8" t="s">
        <v>1687</v>
      </c>
      <c r="N86" s="9" t="s">
        <v>24</v>
      </c>
      <c r="O86" s="9" t="s">
        <v>5337</v>
      </c>
      <c r="P86" s="9">
        <v>1340</v>
      </c>
      <c r="Q86" s="9">
        <v>0.53400000000000003</v>
      </c>
      <c r="R86" s="9">
        <v>0.53400000000000003</v>
      </c>
      <c r="S86" s="9">
        <v>0.38100000000000001</v>
      </c>
      <c r="T86" s="9">
        <v>7043.77</v>
      </c>
      <c r="U86" s="6">
        <v>12</v>
      </c>
      <c r="V86" s="36" t="s">
        <v>5349</v>
      </c>
      <c r="W86" s="6">
        <v>0</v>
      </c>
      <c r="X86" s="6">
        <v>0</v>
      </c>
      <c r="Y86" s="36">
        <v>1</v>
      </c>
      <c r="Z86" s="7">
        <v>1</v>
      </c>
    </row>
    <row r="87" spans="13:26" x14ac:dyDescent="0.25">
      <c r="M87" s="5" t="s">
        <v>1692</v>
      </c>
      <c r="N87" s="6" t="s">
        <v>87</v>
      </c>
      <c r="O87" s="9" t="s">
        <v>5337</v>
      </c>
      <c r="P87" s="6">
        <v>2247</v>
      </c>
      <c r="Q87" s="6">
        <v>0.54200000000000004</v>
      </c>
      <c r="R87" s="6">
        <v>0.48699999999999999</v>
      </c>
      <c r="S87" s="6">
        <v>0.42499999999999999</v>
      </c>
      <c r="T87" s="6">
        <v>5091.8999999999996</v>
      </c>
      <c r="U87" s="6">
        <v>3</v>
      </c>
      <c r="V87" s="36" t="s">
        <v>5349</v>
      </c>
      <c r="W87" s="6">
        <v>0</v>
      </c>
      <c r="X87" s="6">
        <v>0</v>
      </c>
      <c r="Y87" s="36">
        <v>1</v>
      </c>
      <c r="Z87" s="7">
        <v>1</v>
      </c>
    </row>
    <row r="88" spans="13:26" x14ac:dyDescent="0.25">
      <c r="M88" s="8" t="s">
        <v>336</v>
      </c>
      <c r="N88" s="9" t="s">
        <v>87</v>
      </c>
      <c r="O88" s="9" t="s">
        <v>5337</v>
      </c>
      <c r="P88" s="9">
        <v>2089</v>
      </c>
      <c r="Q88" s="9">
        <v>0.55000000000000004</v>
      </c>
      <c r="R88" s="9">
        <v>0.52500000000000002</v>
      </c>
      <c r="S88" s="9">
        <v>0.45200000000000001</v>
      </c>
      <c r="T88" s="9">
        <v>7851.23</v>
      </c>
      <c r="U88" s="6">
        <v>99</v>
      </c>
      <c r="V88" s="36" t="s">
        <v>5348</v>
      </c>
      <c r="W88" s="6">
        <v>0</v>
      </c>
      <c r="X88" s="6">
        <v>0</v>
      </c>
      <c r="Y88" s="36">
        <v>1</v>
      </c>
      <c r="Z88" s="7">
        <v>0</v>
      </c>
    </row>
    <row r="89" spans="13:26" x14ac:dyDescent="0.25">
      <c r="M89" s="5" t="s">
        <v>1720</v>
      </c>
      <c r="N89" s="6" t="s">
        <v>24</v>
      </c>
      <c r="O89" s="9" t="s">
        <v>5337</v>
      </c>
      <c r="P89" s="6">
        <v>509</v>
      </c>
      <c r="Q89" s="6">
        <v>0.55500000000000005</v>
      </c>
      <c r="R89" s="6">
        <v>0.54</v>
      </c>
      <c r="S89" s="6">
        <v>0.41499999999999998</v>
      </c>
      <c r="T89" s="6">
        <v>6920.19</v>
      </c>
      <c r="U89" s="6">
        <v>22</v>
      </c>
      <c r="V89" s="36" t="s">
        <v>5348</v>
      </c>
      <c r="W89" s="6">
        <v>0</v>
      </c>
      <c r="X89" s="6">
        <v>0</v>
      </c>
      <c r="Y89" s="36">
        <v>0</v>
      </c>
      <c r="Z89" s="7">
        <v>0</v>
      </c>
    </row>
    <row r="90" spans="13:26" x14ac:dyDescent="0.25">
      <c r="M90" s="8" t="s">
        <v>1736</v>
      </c>
      <c r="N90" s="9" t="s">
        <v>19</v>
      </c>
      <c r="O90" s="9" t="s">
        <v>5337</v>
      </c>
      <c r="P90" s="9">
        <v>930</v>
      </c>
      <c r="Q90" s="9">
        <v>0.56499999999999995</v>
      </c>
      <c r="R90" s="9">
        <v>0.54300000000000004</v>
      </c>
      <c r="S90" s="9">
        <v>0.44500000000000001</v>
      </c>
      <c r="T90" s="9">
        <v>6302.48</v>
      </c>
      <c r="U90" s="6">
        <v>7</v>
      </c>
      <c r="V90" s="36" t="s">
        <v>5348</v>
      </c>
      <c r="W90" s="6">
        <v>0</v>
      </c>
      <c r="X90" s="6">
        <v>0</v>
      </c>
      <c r="Y90" s="36">
        <v>0</v>
      </c>
      <c r="Z90" s="7">
        <v>1</v>
      </c>
    </row>
    <row r="91" spans="13:26" x14ac:dyDescent="0.25">
      <c r="M91" s="5" t="s">
        <v>1741</v>
      </c>
      <c r="N91" s="6" t="s">
        <v>24</v>
      </c>
      <c r="O91" s="9" t="s">
        <v>5337</v>
      </c>
      <c r="P91" s="6">
        <v>289</v>
      </c>
      <c r="Q91" s="6">
        <v>0.59699999999999998</v>
      </c>
      <c r="R91" s="6">
        <v>0.56000000000000005</v>
      </c>
      <c r="S91" s="6">
        <v>0.49</v>
      </c>
      <c r="T91" s="6">
        <v>8513.23</v>
      </c>
      <c r="U91" s="6">
        <v>1</v>
      </c>
      <c r="V91" s="36" t="s">
        <v>5348</v>
      </c>
      <c r="W91" s="6">
        <v>0</v>
      </c>
      <c r="X91" s="6">
        <v>0</v>
      </c>
      <c r="Y91" s="36">
        <v>0</v>
      </c>
      <c r="Z91" s="7">
        <v>1</v>
      </c>
    </row>
    <row r="92" spans="13:26" x14ac:dyDescent="0.25">
      <c r="M92" s="5" t="s">
        <v>1743</v>
      </c>
      <c r="N92" s="6" t="s">
        <v>94</v>
      </c>
      <c r="O92" s="9" t="s">
        <v>5337</v>
      </c>
      <c r="P92" s="6">
        <v>3226</v>
      </c>
      <c r="Q92" s="6">
        <v>0.59299999999999997</v>
      </c>
      <c r="R92" s="6">
        <v>0.59</v>
      </c>
      <c r="S92" s="6">
        <v>0.46200000000000002</v>
      </c>
      <c r="T92" s="6">
        <v>11990.47</v>
      </c>
      <c r="U92" s="6">
        <v>38</v>
      </c>
      <c r="V92" s="36" t="s">
        <v>5348</v>
      </c>
      <c r="W92" s="6">
        <v>0</v>
      </c>
      <c r="X92" s="6">
        <v>0</v>
      </c>
      <c r="Y92" s="36">
        <v>1</v>
      </c>
      <c r="Z92" s="7">
        <v>0</v>
      </c>
    </row>
    <row r="93" spans="13:26" x14ac:dyDescent="0.25">
      <c r="M93" s="5" t="s">
        <v>1756</v>
      </c>
      <c r="N93" s="6" t="s">
        <v>87</v>
      </c>
      <c r="O93" s="9" t="s">
        <v>5337</v>
      </c>
      <c r="P93" s="6">
        <v>914</v>
      </c>
      <c r="Q93" s="6">
        <v>0.56100000000000005</v>
      </c>
      <c r="R93" s="6">
        <v>0.49299999999999999</v>
      </c>
      <c r="S93" s="6">
        <v>0.46100000000000002</v>
      </c>
      <c r="T93" s="6">
        <v>8333.33</v>
      </c>
      <c r="U93" s="6">
        <v>0</v>
      </c>
      <c r="V93" s="36" t="s">
        <v>5348</v>
      </c>
      <c r="W93" s="6">
        <v>0</v>
      </c>
      <c r="X93" s="6">
        <v>0</v>
      </c>
      <c r="Y93" s="36">
        <v>0</v>
      </c>
      <c r="Z93" s="7">
        <v>1</v>
      </c>
    </row>
    <row r="94" spans="13:26" x14ac:dyDescent="0.25">
      <c r="M94" s="8" t="s">
        <v>1757</v>
      </c>
      <c r="N94" s="9" t="s">
        <v>19</v>
      </c>
      <c r="O94" s="9" t="s">
        <v>5337</v>
      </c>
      <c r="P94" s="9">
        <v>2518</v>
      </c>
      <c r="Q94" s="9">
        <v>0.56200000000000006</v>
      </c>
      <c r="R94" s="9">
        <v>0.58099999999999996</v>
      </c>
      <c r="S94" s="9">
        <v>0.41699999999999998</v>
      </c>
      <c r="T94" s="9">
        <v>6561.15</v>
      </c>
      <c r="U94" s="6">
        <v>7</v>
      </c>
      <c r="V94" s="36" t="s">
        <v>5348</v>
      </c>
      <c r="W94" s="6">
        <v>0</v>
      </c>
      <c r="X94" s="6">
        <v>0</v>
      </c>
      <c r="Y94" s="36">
        <v>1</v>
      </c>
      <c r="Z94" s="7">
        <v>1</v>
      </c>
    </row>
    <row r="95" spans="13:26" x14ac:dyDescent="0.25">
      <c r="M95" s="8" t="s">
        <v>1761</v>
      </c>
      <c r="N95" s="9" t="s">
        <v>87</v>
      </c>
      <c r="O95" s="9" t="s">
        <v>5337</v>
      </c>
      <c r="P95" s="9">
        <v>591</v>
      </c>
      <c r="Q95" s="9">
        <v>0.56999999999999995</v>
      </c>
      <c r="R95" s="9">
        <v>0.48299999999999998</v>
      </c>
      <c r="S95" s="9">
        <v>0.49399999999999999</v>
      </c>
      <c r="T95" s="9">
        <v>6868.65</v>
      </c>
      <c r="U95" s="6">
        <v>1</v>
      </c>
      <c r="V95" s="36" t="s">
        <v>5348</v>
      </c>
      <c r="W95" s="6">
        <v>0</v>
      </c>
      <c r="X95" s="6">
        <v>0</v>
      </c>
      <c r="Y95" s="36">
        <v>0</v>
      </c>
      <c r="Z95" s="7">
        <v>1</v>
      </c>
    </row>
    <row r="96" spans="13:26" x14ac:dyDescent="0.25">
      <c r="M96" s="8" t="s">
        <v>577</v>
      </c>
      <c r="N96" s="9" t="s">
        <v>87</v>
      </c>
      <c r="O96" s="9" t="s">
        <v>5337</v>
      </c>
      <c r="P96" s="9">
        <v>1057</v>
      </c>
      <c r="Q96" s="9">
        <v>0.56200000000000006</v>
      </c>
      <c r="R96" s="9">
        <v>0.51700000000000002</v>
      </c>
      <c r="S96" s="9">
        <v>0.45400000000000001</v>
      </c>
      <c r="T96" s="9">
        <v>6392.68</v>
      </c>
      <c r="U96" s="6">
        <v>52</v>
      </c>
      <c r="V96" s="36" t="s">
        <v>5348</v>
      </c>
      <c r="W96" s="6">
        <v>0</v>
      </c>
      <c r="X96" s="6">
        <v>0</v>
      </c>
      <c r="Y96" s="36">
        <v>1</v>
      </c>
      <c r="Z96" s="7">
        <v>0</v>
      </c>
    </row>
    <row r="97" spans="13:26" x14ac:dyDescent="0.25">
      <c r="M97" s="8" t="s">
        <v>1773</v>
      </c>
      <c r="N97" s="9" t="s">
        <v>24</v>
      </c>
      <c r="O97" s="9" t="s">
        <v>5337</v>
      </c>
      <c r="P97" s="9">
        <v>211</v>
      </c>
      <c r="Q97" s="9">
        <v>0.56999999999999995</v>
      </c>
      <c r="R97" s="9">
        <v>0.57299999999999995</v>
      </c>
      <c r="S97" s="9">
        <v>0.46200000000000002</v>
      </c>
      <c r="T97" s="9">
        <v>6210.54</v>
      </c>
      <c r="U97" s="6">
        <v>15</v>
      </c>
      <c r="V97" s="36" t="s">
        <v>5348</v>
      </c>
      <c r="W97" s="6">
        <v>0</v>
      </c>
      <c r="X97" s="6">
        <v>0</v>
      </c>
      <c r="Y97" s="36">
        <v>0</v>
      </c>
      <c r="Z97" s="7">
        <v>1</v>
      </c>
    </row>
    <row r="98" spans="13:26" x14ac:dyDescent="0.25">
      <c r="M98" s="5" t="s">
        <v>1774</v>
      </c>
      <c r="N98" s="6" t="s">
        <v>24</v>
      </c>
      <c r="O98" s="9" t="s">
        <v>5337</v>
      </c>
      <c r="P98" s="6">
        <v>853</v>
      </c>
      <c r="Q98" s="6">
        <v>0.56000000000000005</v>
      </c>
      <c r="R98" s="6">
        <v>0.53400000000000003</v>
      </c>
      <c r="S98" s="6">
        <v>0.40300000000000002</v>
      </c>
      <c r="T98" s="6">
        <v>7213.56</v>
      </c>
      <c r="U98" s="6">
        <v>26</v>
      </c>
      <c r="V98" s="36" t="s">
        <v>5348</v>
      </c>
      <c r="W98" s="6">
        <v>0</v>
      </c>
      <c r="X98" s="6">
        <v>0</v>
      </c>
      <c r="Y98" s="36">
        <v>0</v>
      </c>
      <c r="Z98" s="7">
        <v>0</v>
      </c>
    </row>
    <row r="99" spans="13:26" x14ac:dyDescent="0.25">
      <c r="M99" s="5" t="s">
        <v>1776</v>
      </c>
      <c r="N99" s="6" t="s">
        <v>82</v>
      </c>
      <c r="O99" s="9" t="s">
        <v>5337</v>
      </c>
      <c r="P99" s="6">
        <v>801</v>
      </c>
      <c r="Q99" s="6">
        <v>0.59099999999999997</v>
      </c>
      <c r="R99" s="6">
        <v>0.57399999999999995</v>
      </c>
      <c r="S99" s="6">
        <v>0.47</v>
      </c>
      <c r="T99" s="6">
        <v>8785.18</v>
      </c>
      <c r="U99" s="6">
        <v>7</v>
      </c>
      <c r="V99" s="36" t="s">
        <v>5348</v>
      </c>
      <c r="W99" s="6">
        <v>0</v>
      </c>
      <c r="X99" s="6">
        <v>0</v>
      </c>
      <c r="Y99" s="36">
        <v>0</v>
      </c>
      <c r="Z99" s="7">
        <v>1</v>
      </c>
    </row>
    <row r="100" spans="13:26" x14ac:dyDescent="0.25">
      <c r="M100" s="5" t="s">
        <v>1778</v>
      </c>
      <c r="N100" s="6" t="s">
        <v>87</v>
      </c>
      <c r="O100" s="9" t="s">
        <v>5337</v>
      </c>
      <c r="P100" s="6">
        <v>538</v>
      </c>
      <c r="Q100" s="6">
        <v>0.58099999999999996</v>
      </c>
      <c r="R100" s="6">
        <v>0.55500000000000005</v>
      </c>
      <c r="S100" s="6">
        <v>0.49099999999999999</v>
      </c>
      <c r="T100" s="6">
        <v>16509.59</v>
      </c>
      <c r="U100" s="6">
        <v>0</v>
      </c>
      <c r="V100" s="36" t="s">
        <v>5348</v>
      </c>
      <c r="W100" s="6">
        <v>0</v>
      </c>
      <c r="X100" s="6">
        <v>0</v>
      </c>
      <c r="Y100" s="36">
        <v>0</v>
      </c>
      <c r="Z100" s="7">
        <v>1</v>
      </c>
    </row>
    <row r="101" spans="13:26" x14ac:dyDescent="0.25">
      <c r="M101" s="8" t="s">
        <v>1781</v>
      </c>
      <c r="N101" s="9" t="s">
        <v>82</v>
      </c>
      <c r="O101" s="9" t="s">
        <v>5337</v>
      </c>
      <c r="P101" s="9">
        <v>1224</v>
      </c>
      <c r="Q101" s="9">
        <v>0.59499999999999997</v>
      </c>
      <c r="R101" s="9">
        <v>0.59199999999999997</v>
      </c>
      <c r="S101" s="9">
        <v>0.46800000000000003</v>
      </c>
      <c r="T101" s="9">
        <v>9637.23</v>
      </c>
      <c r="U101" s="6">
        <v>48</v>
      </c>
      <c r="V101" s="36" t="s">
        <v>5348</v>
      </c>
      <c r="W101" s="6">
        <v>0</v>
      </c>
      <c r="X101" s="6">
        <v>0</v>
      </c>
      <c r="Y101" s="36">
        <v>1</v>
      </c>
      <c r="Z101" s="7">
        <v>0</v>
      </c>
    </row>
    <row r="102" spans="13:26" x14ac:dyDescent="0.25">
      <c r="M102" s="8" t="s">
        <v>1783</v>
      </c>
      <c r="N102" s="9" t="s">
        <v>118</v>
      </c>
      <c r="O102" s="9" t="s">
        <v>5337</v>
      </c>
      <c r="P102" s="9">
        <v>660</v>
      </c>
      <c r="Q102" s="9">
        <v>0.59</v>
      </c>
      <c r="R102" s="9">
        <v>0.56599999999999995</v>
      </c>
      <c r="S102" s="9">
        <v>0.47299999999999998</v>
      </c>
      <c r="T102" s="9">
        <v>7869.62</v>
      </c>
      <c r="U102" s="6">
        <v>8</v>
      </c>
      <c r="V102" s="36" t="s">
        <v>5348</v>
      </c>
      <c r="W102" s="6">
        <v>0</v>
      </c>
      <c r="X102" s="6">
        <v>0</v>
      </c>
      <c r="Y102" s="36">
        <v>0</v>
      </c>
      <c r="Z102" s="7">
        <v>1</v>
      </c>
    </row>
    <row r="103" spans="13:26" x14ac:dyDescent="0.25">
      <c r="M103" s="5" t="s">
        <v>1788</v>
      </c>
      <c r="N103" s="6" t="s">
        <v>72</v>
      </c>
      <c r="O103" s="9" t="s">
        <v>5337</v>
      </c>
      <c r="P103" s="6">
        <v>1507</v>
      </c>
      <c r="Q103" s="6">
        <v>0.59499999999999997</v>
      </c>
      <c r="R103" s="6">
        <v>0.6</v>
      </c>
      <c r="S103" s="6">
        <v>0.48399999999999999</v>
      </c>
      <c r="T103" s="6">
        <v>27173.83</v>
      </c>
      <c r="U103" s="6">
        <v>9</v>
      </c>
      <c r="V103" s="36" t="s">
        <v>5348</v>
      </c>
      <c r="W103" s="6">
        <v>0</v>
      </c>
      <c r="X103" s="6">
        <v>0</v>
      </c>
      <c r="Y103" s="36">
        <v>1</v>
      </c>
      <c r="Z103" s="7">
        <v>1</v>
      </c>
    </row>
    <row r="104" spans="13:26" x14ac:dyDescent="0.25">
      <c r="M104" s="8" t="s">
        <v>1789</v>
      </c>
      <c r="N104" s="9" t="s">
        <v>118</v>
      </c>
      <c r="O104" s="9" t="s">
        <v>5337</v>
      </c>
      <c r="P104" s="9">
        <v>539</v>
      </c>
      <c r="Q104" s="9">
        <v>0.59799999999999998</v>
      </c>
      <c r="R104" s="9">
        <v>0.57399999999999995</v>
      </c>
      <c r="S104" s="9">
        <v>0.497</v>
      </c>
      <c r="T104" s="9">
        <v>7198.74</v>
      </c>
      <c r="U104" s="6">
        <v>5</v>
      </c>
      <c r="V104" s="36" t="s">
        <v>5348</v>
      </c>
      <c r="W104" s="6">
        <v>0</v>
      </c>
      <c r="X104" s="6">
        <v>0</v>
      </c>
      <c r="Y104" s="36">
        <v>0</v>
      </c>
      <c r="Z104" s="7">
        <v>1</v>
      </c>
    </row>
    <row r="105" spans="13:26" x14ac:dyDescent="0.25">
      <c r="M105" s="8" t="s">
        <v>1814</v>
      </c>
      <c r="N105" s="9" t="s">
        <v>24</v>
      </c>
      <c r="O105" s="9" t="s">
        <v>5337</v>
      </c>
      <c r="P105" s="9">
        <v>674</v>
      </c>
      <c r="Q105" s="9">
        <v>0.57999999999999996</v>
      </c>
      <c r="R105" s="9">
        <v>0.55000000000000004</v>
      </c>
      <c r="S105" s="9">
        <v>0.45900000000000002</v>
      </c>
      <c r="T105" s="9">
        <v>20524.38</v>
      </c>
      <c r="U105" s="6">
        <v>24</v>
      </c>
      <c r="V105" s="36" t="s">
        <v>5348</v>
      </c>
      <c r="W105" s="6">
        <v>0</v>
      </c>
      <c r="X105" s="6">
        <v>0</v>
      </c>
      <c r="Y105" s="36">
        <v>0</v>
      </c>
      <c r="Z105" s="7">
        <v>0</v>
      </c>
    </row>
    <row r="106" spans="13:26" x14ac:dyDescent="0.25">
      <c r="M106" s="5" t="s">
        <v>1820</v>
      </c>
      <c r="N106" s="6" t="s">
        <v>24</v>
      </c>
      <c r="O106" s="9" t="s">
        <v>5337</v>
      </c>
      <c r="P106" s="6">
        <v>201</v>
      </c>
      <c r="Q106" s="6">
        <v>0.52800000000000002</v>
      </c>
      <c r="R106" s="6">
        <v>0.54500000000000004</v>
      </c>
      <c r="S106" s="6">
        <v>0.36</v>
      </c>
      <c r="T106" s="6">
        <v>6505.2</v>
      </c>
      <c r="U106" s="6">
        <v>2</v>
      </c>
      <c r="V106" s="36" t="s">
        <v>5349</v>
      </c>
      <c r="W106" s="6">
        <v>0</v>
      </c>
      <c r="X106" s="6">
        <v>0</v>
      </c>
      <c r="Y106" s="36">
        <v>0</v>
      </c>
      <c r="Z106" s="7">
        <v>1</v>
      </c>
    </row>
    <row r="107" spans="13:26" x14ac:dyDescent="0.25">
      <c r="M107" s="8" t="s">
        <v>1825</v>
      </c>
      <c r="N107" s="9" t="s">
        <v>87</v>
      </c>
      <c r="O107" s="9" t="s">
        <v>5337</v>
      </c>
      <c r="P107" s="9">
        <v>824</v>
      </c>
      <c r="Q107" s="9">
        <v>0.56000000000000005</v>
      </c>
      <c r="R107" s="9">
        <v>0.46500000000000002</v>
      </c>
      <c r="S107" s="9">
        <v>0.48299999999999998</v>
      </c>
      <c r="T107" s="9">
        <v>5611.29</v>
      </c>
      <c r="U107" s="6">
        <v>2</v>
      </c>
      <c r="V107" s="36" t="s">
        <v>5348</v>
      </c>
      <c r="W107" s="6">
        <v>0</v>
      </c>
      <c r="X107" s="6">
        <v>0</v>
      </c>
      <c r="Y107" s="36">
        <v>0</v>
      </c>
      <c r="Z107" s="7">
        <v>1</v>
      </c>
    </row>
    <row r="108" spans="13:26" x14ac:dyDescent="0.25">
      <c r="M108" s="8" t="s">
        <v>1831</v>
      </c>
      <c r="N108" s="9" t="s">
        <v>94</v>
      </c>
      <c r="O108" s="9" t="s">
        <v>5337</v>
      </c>
      <c r="P108" s="9">
        <v>1636</v>
      </c>
      <c r="Q108" s="9">
        <v>0.53600000000000003</v>
      </c>
      <c r="R108" s="9">
        <v>0.55000000000000004</v>
      </c>
      <c r="S108" s="9">
        <v>0.4</v>
      </c>
      <c r="T108" s="9">
        <v>12215.12</v>
      </c>
      <c r="U108" s="6">
        <v>7</v>
      </c>
      <c r="V108" s="36" t="s">
        <v>5349</v>
      </c>
      <c r="W108" s="6">
        <v>0</v>
      </c>
      <c r="X108" s="6">
        <v>0</v>
      </c>
      <c r="Y108" s="36">
        <v>1</v>
      </c>
      <c r="Z108" s="7">
        <v>1</v>
      </c>
    </row>
    <row r="109" spans="13:26" x14ac:dyDescent="0.25">
      <c r="M109" s="5" t="s">
        <v>1804</v>
      </c>
      <c r="N109" s="6" t="s">
        <v>87</v>
      </c>
      <c r="O109" s="9" t="s">
        <v>5337</v>
      </c>
      <c r="P109" s="6">
        <v>1414</v>
      </c>
      <c r="Q109" s="6">
        <v>0.56999999999999995</v>
      </c>
      <c r="R109" s="6">
        <v>0.53100000000000003</v>
      </c>
      <c r="S109" s="6">
        <v>0.47099999999999997</v>
      </c>
      <c r="T109" s="6">
        <v>6283.71</v>
      </c>
      <c r="U109" s="6">
        <v>26</v>
      </c>
      <c r="V109" s="36" t="s">
        <v>5348</v>
      </c>
      <c r="W109" s="6">
        <v>0</v>
      </c>
      <c r="X109" s="6">
        <v>0</v>
      </c>
      <c r="Y109" s="36">
        <v>1</v>
      </c>
      <c r="Z109" s="7">
        <v>0</v>
      </c>
    </row>
    <row r="110" spans="13:26" x14ac:dyDescent="0.25">
      <c r="M110" s="8" t="s">
        <v>1838</v>
      </c>
      <c r="N110" s="9" t="s">
        <v>94</v>
      </c>
      <c r="O110" s="9" t="s">
        <v>5337</v>
      </c>
      <c r="P110" s="9">
        <v>1984</v>
      </c>
      <c r="Q110" s="9">
        <v>0.59099999999999997</v>
      </c>
      <c r="R110" s="9">
        <v>0.57899999999999996</v>
      </c>
      <c r="S110" s="9">
        <v>0.46300000000000002</v>
      </c>
      <c r="T110" s="9">
        <v>10798.17</v>
      </c>
      <c r="U110" s="6">
        <v>63</v>
      </c>
      <c r="V110" s="36" t="s">
        <v>5348</v>
      </c>
      <c r="W110" s="6">
        <v>0</v>
      </c>
      <c r="X110" s="6">
        <v>0</v>
      </c>
      <c r="Y110" s="36">
        <v>1</v>
      </c>
      <c r="Z110" s="7">
        <v>0</v>
      </c>
    </row>
    <row r="111" spans="13:26" x14ac:dyDescent="0.25">
      <c r="M111" s="5" t="s">
        <v>1839</v>
      </c>
      <c r="N111" s="6" t="s">
        <v>87</v>
      </c>
      <c r="O111" s="9" t="s">
        <v>5337</v>
      </c>
      <c r="P111" s="6">
        <v>900</v>
      </c>
      <c r="Q111" s="6">
        <v>0.58099999999999996</v>
      </c>
      <c r="R111" s="6">
        <v>0.53600000000000003</v>
      </c>
      <c r="S111" s="6">
        <v>0.48399999999999999</v>
      </c>
      <c r="T111" s="6">
        <v>6260.45</v>
      </c>
      <c r="U111" s="6">
        <v>16</v>
      </c>
      <c r="V111" s="36" t="s">
        <v>5348</v>
      </c>
      <c r="W111" s="6">
        <v>0</v>
      </c>
      <c r="X111" s="6">
        <v>0</v>
      </c>
      <c r="Y111" s="36">
        <v>0</v>
      </c>
      <c r="Z111" s="7">
        <v>1</v>
      </c>
    </row>
    <row r="112" spans="13:26" x14ac:dyDescent="0.25">
      <c r="M112" s="5" t="s">
        <v>1841</v>
      </c>
      <c r="N112" s="6" t="s">
        <v>87</v>
      </c>
      <c r="O112" s="9" t="s">
        <v>5337</v>
      </c>
      <c r="P112" s="6">
        <v>832</v>
      </c>
      <c r="Q112" s="6">
        <v>0.54600000000000004</v>
      </c>
      <c r="R112" s="6">
        <v>0.47499999999999998</v>
      </c>
      <c r="S112" s="6">
        <v>0.47199999999999998</v>
      </c>
      <c r="T112" s="6">
        <v>5079.1099999999997</v>
      </c>
      <c r="U112" s="6">
        <v>45</v>
      </c>
      <c r="V112" s="36" t="s">
        <v>5349</v>
      </c>
      <c r="W112" s="6">
        <v>0</v>
      </c>
      <c r="X112" s="6">
        <v>0</v>
      </c>
      <c r="Y112" s="36">
        <v>0</v>
      </c>
      <c r="Z112" s="7">
        <v>0</v>
      </c>
    </row>
    <row r="113" spans="13:26" x14ac:dyDescent="0.25">
      <c r="M113" s="8" t="s">
        <v>1846</v>
      </c>
      <c r="N113" s="9" t="s">
        <v>87</v>
      </c>
      <c r="O113" s="9" t="s">
        <v>5337</v>
      </c>
      <c r="P113" s="9">
        <v>562</v>
      </c>
      <c r="Q113" s="9">
        <v>0.50900000000000001</v>
      </c>
      <c r="R113" s="9">
        <v>0.48699999999999999</v>
      </c>
      <c r="S113" s="9">
        <v>0.39700000000000002</v>
      </c>
      <c r="T113" s="9">
        <v>5779.54</v>
      </c>
      <c r="U113" s="6">
        <v>0</v>
      </c>
      <c r="V113" s="36" t="s">
        <v>5349</v>
      </c>
      <c r="W113" s="6">
        <v>0</v>
      </c>
      <c r="X113" s="6">
        <v>0</v>
      </c>
      <c r="Y113" s="36">
        <v>0</v>
      </c>
      <c r="Z113" s="7">
        <v>1</v>
      </c>
    </row>
    <row r="114" spans="13:26" x14ac:dyDescent="0.25">
      <c r="M114" s="5" t="s">
        <v>1849</v>
      </c>
      <c r="N114" s="6" t="s">
        <v>24</v>
      </c>
      <c r="O114" s="9" t="s">
        <v>5337</v>
      </c>
      <c r="P114" s="6">
        <v>499</v>
      </c>
      <c r="Q114" s="6">
        <v>0.56000000000000005</v>
      </c>
      <c r="R114" s="6">
        <v>0.54700000000000004</v>
      </c>
      <c r="S114" s="6">
        <v>0.45900000000000002</v>
      </c>
      <c r="T114" s="6">
        <v>8471.8700000000008</v>
      </c>
      <c r="U114" s="6">
        <v>20</v>
      </c>
      <c r="V114" s="36" t="s">
        <v>5348</v>
      </c>
      <c r="W114" s="6">
        <v>0</v>
      </c>
      <c r="X114" s="6">
        <v>0</v>
      </c>
      <c r="Y114" s="36">
        <v>0</v>
      </c>
      <c r="Z114" s="7">
        <v>0</v>
      </c>
    </row>
    <row r="115" spans="13:26" x14ac:dyDescent="0.25">
      <c r="M115" s="5" t="s">
        <v>1853</v>
      </c>
      <c r="N115" s="6" t="s">
        <v>19</v>
      </c>
      <c r="O115" s="9" t="s">
        <v>5337</v>
      </c>
      <c r="P115" s="6">
        <v>1415</v>
      </c>
      <c r="Q115" s="6">
        <v>0.55000000000000004</v>
      </c>
      <c r="R115" s="6">
        <v>0.54100000000000004</v>
      </c>
      <c r="S115" s="6">
        <v>0.433</v>
      </c>
      <c r="T115" s="6">
        <v>8489.51</v>
      </c>
      <c r="U115" s="6">
        <v>25</v>
      </c>
      <c r="V115" s="36" t="s">
        <v>5348</v>
      </c>
      <c r="W115" s="6">
        <v>0</v>
      </c>
      <c r="X115" s="6">
        <v>0</v>
      </c>
      <c r="Y115" s="36">
        <v>1</v>
      </c>
      <c r="Z115" s="7">
        <v>0</v>
      </c>
    </row>
    <row r="116" spans="13:26" x14ac:dyDescent="0.25">
      <c r="M116" s="8" t="s">
        <v>1862</v>
      </c>
      <c r="N116" s="9" t="s">
        <v>24</v>
      </c>
      <c r="O116" s="9" t="s">
        <v>5337</v>
      </c>
      <c r="P116" s="9">
        <v>1286</v>
      </c>
      <c r="Q116" s="9">
        <v>0.56499999999999995</v>
      </c>
      <c r="R116" s="9">
        <v>0.56200000000000006</v>
      </c>
      <c r="S116" s="9">
        <v>0.45200000000000001</v>
      </c>
      <c r="T116" s="9">
        <v>9267.06</v>
      </c>
      <c r="U116" s="6">
        <v>8</v>
      </c>
      <c r="V116" s="36" t="s">
        <v>5348</v>
      </c>
      <c r="W116" s="6">
        <v>0</v>
      </c>
      <c r="X116" s="6">
        <v>0</v>
      </c>
      <c r="Y116" s="36">
        <v>1</v>
      </c>
      <c r="Z116" s="7">
        <v>1</v>
      </c>
    </row>
    <row r="117" spans="13:26" x14ac:dyDescent="0.25">
      <c r="M117" s="5" t="s">
        <v>1874</v>
      </c>
      <c r="N117" s="6" t="s">
        <v>24</v>
      </c>
      <c r="O117" s="9" t="s">
        <v>5337</v>
      </c>
      <c r="P117" s="6">
        <v>1337</v>
      </c>
      <c r="Q117" s="6">
        <v>0.57399999999999995</v>
      </c>
      <c r="R117" s="6">
        <v>0.58799999999999997</v>
      </c>
      <c r="S117" s="6">
        <v>0.46100000000000002</v>
      </c>
      <c r="T117" s="6">
        <v>7574.04</v>
      </c>
      <c r="U117" s="6">
        <v>2</v>
      </c>
      <c r="V117" s="36" t="s">
        <v>5348</v>
      </c>
      <c r="W117" s="6">
        <v>0</v>
      </c>
      <c r="X117" s="6">
        <v>0</v>
      </c>
      <c r="Y117" s="36">
        <v>1</v>
      </c>
      <c r="Z117" s="7">
        <v>1</v>
      </c>
    </row>
    <row r="118" spans="13:26" x14ac:dyDescent="0.25">
      <c r="M118" s="8" t="s">
        <v>1898</v>
      </c>
      <c r="N118" s="9" t="s">
        <v>114</v>
      </c>
      <c r="O118" s="9" t="s">
        <v>5337</v>
      </c>
      <c r="P118" s="9">
        <v>1072</v>
      </c>
      <c r="Q118" s="9">
        <v>0.55600000000000005</v>
      </c>
      <c r="R118" s="9">
        <v>0.55500000000000005</v>
      </c>
      <c r="S118" s="9">
        <v>0.40699999999999997</v>
      </c>
      <c r="T118" s="9">
        <v>9803.5</v>
      </c>
      <c r="U118" s="6">
        <v>46</v>
      </c>
      <c r="V118" s="36" t="s">
        <v>5348</v>
      </c>
      <c r="W118" s="6">
        <v>0</v>
      </c>
      <c r="X118" s="6">
        <v>0</v>
      </c>
      <c r="Y118" s="36">
        <v>1</v>
      </c>
      <c r="Z118" s="7">
        <v>0</v>
      </c>
    </row>
    <row r="119" spans="13:26" x14ac:dyDescent="0.25">
      <c r="M119" s="5" t="s">
        <v>1912</v>
      </c>
      <c r="N119" s="6" t="s">
        <v>87</v>
      </c>
      <c r="O119" s="9" t="s">
        <v>5337</v>
      </c>
      <c r="P119" s="6">
        <v>1085</v>
      </c>
      <c r="Q119" s="6">
        <v>0.54600000000000004</v>
      </c>
      <c r="R119" s="6">
        <v>0.499</v>
      </c>
      <c r="S119" s="6">
        <v>0.46400000000000002</v>
      </c>
      <c r="T119" s="6">
        <v>5789.7</v>
      </c>
      <c r="U119" s="6">
        <v>0</v>
      </c>
      <c r="V119" s="36" t="s">
        <v>5349</v>
      </c>
      <c r="W119" s="6">
        <v>0</v>
      </c>
      <c r="X119" s="6">
        <v>0</v>
      </c>
      <c r="Y119" s="36">
        <v>1</v>
      </c>
      <c r="Z119" s="7">
        <v>1</v>
      </c>
    </row>
    <row r="120" spans="13:26" x14ac:dyDescent="0.25">
      <c r="M120" s="8" t="s">
        <v>1913</v>
      </c>
      <c r="N120" s="9" t="s">
        <v>87</v>
      </c>
      <c r="O120" s="9" t="s">
        <v>5337</v>
      </c>
      <c r="P120" s="9">
        <v>402</v>
      </c>
      <c r="Q120" s="9">
        <v>0.55600000000000005</v>
      </c>
      <c r="R120" s="9">
        <v>0.48499999999999999</v>
      </c>
      <c r="S120" s="9">
        <v>0.45900000000000002</v>
      </c>
      <c r="T120" s="9">
        <v>7003.35</v>
      </c>
      <c r="U120" s="6">
        <v>1</v>
      </c>
      <c r="V120" s="36" t="s">
        <v>5348</v>
      </c>
      <c r="W120" s="6">
        <v>0</v>
      </c>
      <c r="X120" s="6">
        <v>0</v>
      </c>
      <c r="Y120" s="36">
        <v>0</v>
      </c>
      <c r="Z120" s="7">
        <v>1</v>
      </c>
    </row>
    <row r="121" spans="13:26" x14ac:dyDescent="0.25">
      <c r="M121" s="5" t="s">
        <v>1917</v>
      </c>
      <c r="N121" s="6" t="s">
        <v>118</v>
      </c>
      <c r="O121" s="9" t="s">
        <v>5337</v>
      </c>
      <c r="P121" s="6">
        <v>613</v>
      </c>
      <c r="Q121" s="6">
        <v>0.57999999999999996</v>
      </c>
      <c r="R121" s="6">
        <v>0.57099999999999995</v>
      </c>
      <c r="S121" s="6">
        <v>0.46200000000000002</v>
      </c>
      <c r="T121" s="6">
        <v>9760.48</v>
      </c>
      <c r="U121" s="6">
        <v>29</v>
      </c>
      <c r="V121" s="36" t="s">
        <v>5348</v>
      </c>
      <c r="W121" s="6">
        <v>0</v>
      </c>
      <c r="X121" s="6">
        <v>0</v>
      </c>
      <c r="Y121" s="36">
        <v>0</v>
      </c>
      <c r="Z121" s="7">
        <v>0</v>
      </c>
    </row>
    <row r="122" spans="13:26" x14ac:dyDescent="0.25">
      <c r="M122" s="8" t="s">
        <v>1918</v>
      </c>
      <c r="N122" s="9" t="s">
        <v>82</v>
      </c>
      <c r="O122" s="9" t="s">
        <v>5337</v>
      </c>
      <c r="P122" s="9">
        <v>704</v>
      </c>
      <c r="Q122" s="9">
        <v>0.59</v>
      </c>
      <c r="R122" s="9">
        <v>0.57699999999999996</v>
      </c>
      <c r="S122" s="9">
        <v>0.47599999999999998</v>
      </c>
      <c r="T122" s="9">
        <v>8144.83</v>
      </c>
      <c r="U122" s="6">
        <v>10</v>
      </c>
      <c r="V122" s="36" t="s">
        <v>5348</v>
      </c>
      <c r="W122" s="6">
        <v>0</v>
      </c>
      <c r="X122" s="6">
        <v>0</v>
      </c>
      <c r="Y122" s="36">
        <v>0</v>
      </c>
      <c r="Z122" s="7">
        <v>1</v>
      </c>
    </row>
    <row r="123" spans="13:26" x14ac:dyDescent="0.25">
      <c r="M123" s="8" t="s">
        <v>1920</v>
      </c>
      <c r="N123" s="9" t="s">
        <v>87</v>
      </c>
      <c r="O123" s="9" t="s">
        <v>5337</v>
      </c>
      <c r="P123" s="9">
        <v>395</v>
      </c>
      <c r="Q123" s="9">
        <v>0.55700000000000005</v>
      </c>
      <c r="R123" s="9">
        <v>0.50800000000000001</v>
      </c>
      <c r="S123" s="9">
        <v>0.46600000000000003</v>
      </c>
      <c r="T123" s="9">
        <v>6083.36</v>
      </c>
      <c r="U123" s="6">
        <v>22</v>
      </c>
      <c r="V123" s="36" t="s">
        <v>5348</v>
      </c>
      <c r="W123" s="6">
        <v>0</v>
      </c>
      <c r="X123" s="6">
        <v>0</v>
      </c>
      <c r="Y123" s="36">
        <v>0</v>
      </c>
      <c r="Z123" s="7">
        <v>0</v>
      </c>
    </row>
    <row r="124" spans="13:26" x14ac:dyDescent="0.25">
      <c r="M124" s="8" t="s">
        <v>1924</v>
      </c>
      <c r="N124" s="9" t="s">
        <v>87</v>
      </c>
      <c r="O124" s="9" t="s">
        <v>5337</v>
      </c>
      <c r="P124" s="9">
        <v>1062</v>
      </c>
      <c r="Q124" s="9">
        <v>0.59599999999999997</v>
      </c>
      <c r="R124" s="9">
        <v>0.54</v>
      </c>
      <c r="S124" s="9">
        <v>0.53400000000000003</v>
      </c>
      <c r="T124" s="9">
        <v>8771.5</v>
      </c>
      <c r="U124" s="6">
        <v>10</v>
      </c>
      <c r="V124" s="36" t="s">
        <v>5348</v>
      </c>
      <c r="W124" s="6">
        <v>0</v>
      </c>
      <c r="X124" s="6">
        <v>0</v>
      </c>
      <c r="Y124" s="36">
        <v>1</v>
      </c>
      <c r="Z124" s="7">
        <v>1</v>
      </c>
    </row>
    <row r="125" spans="13:26" x14ac:dyDescent="0.25">
      <c r="M125" s="5" t="s">
        <v>1925</v>
      </c>
      <c r="N125" s="6" t="s">
        <v>87</v>
      </c>
      <c r="O125" s="9" t="s">
        <v>5337</v>
      </c>
      <c r="P125" s="6">
        <v>375</v>
      </c>
      <c r="Q125" s="6">
        <v>0.56999999999999995</v>
      </c>
      <c r="R125" s="6">
        <v>0.54700000000000004</v>
      </c>
      <c r="S125" s="6">
        <v>0.46500000000000002</v>
      </c>
      <c r="T125" s="6">
        <v>89606.91</v>
      </c>
      <c r="U125" s="6">
        <v>1</v>
      </c>
      <c r="V125" s="36" t="s">
        <v>5348</v>
      </c>
      <c r="W125" s="6">
        <v>0</v>
      </c>
      <c r="X125" s="6">
        <v>0</v>
      </c>
      <c r="Y125" s="36">
        <v>0</v>
      </c>
      <c r="Z125" s="7">
        <v>1</v>
      </c>
    </row>
    <row r="126" spans="13:26" x14ac:dyDescent="0.25">
      <c r="M126" s="8" t="s">
        <v>1934</v>
      </c>
      <c r="N126" s="9" t="s">
        <v>24</v>
      </c>
      <c r="O126" s="9" t="s">
        <v>5337</v>
      </c>
      <c r="P126" s="9">
        <v>733</v>
      </c>
      <c r="Q126" s="9">
        <v>0.57499999999999996</v>
      </c>
      <c r="R126" s="9">
        <v>0.53300000000000003</v>
      </c>
      <c r="S126" s="9">
        <v>0.46</v>
      </c>
      <c r="T126" s="9">
        <v>6256.8</v>
      </c>
      <c r="U126" s="6">
        <v>0</v>
      </c>
      <c r="V126" s="36" t="s">
        <v>5348</v>
      </c>
      <c r="W126" s="6">
        <v>0</v>
      </c>
      <c r="X126" s="6">
        <v>0</v>
      </c>
      <c r="Y126" s="36">
        <v>0</v>
      </c>
      <c r="Z126" s="7">
        <v>1</v>
      </c>
    </row>
    <row r="127" spans="13:26" x14ac:dyDescent="0.25">
      <c r="M127" s="5" t="s">
        <v>1937</v>
      </c>
      <c r="N127" s="6" t="s">
        <v>19</v>
      </c>
      <c r="O127" s="9" t="s">
        <v>5337</v>
      </c>
      <c r="P127" s="6">
        <v>458</v>
      </c>
      <c r="Q127" s="6">
        <v>0.52200000000000002</v>
      </c>
      <c r="R127" s="6">
        <v>0.497</v>
      </c>
      <c r="S127" s="6">
        <v>0.39200000000000002</v>
      </c>
      <c r="T127" s="6">
        <v>8644.6200000000008</v>
      </c>
      <c r="U127" s="6">
        <v>2</v>
      </c>
      <c r="V127" s="36" t="s">
        <v>5349</v>
      </c>
      <c r="W127" s="6">
        <v>0</v>
      </c>
      <c r="X127" s="6">
        <v>0</v>
      </c>
      <c r="Y127" s="36">
        <v>0</v>
      </c>
      <c r="Z127" s="7">
        <v>1</v>
      </c>
    </row>
    <row r="128" spans="13:26" x14ac:dyDescent="0.25">
      <c r="M128" s="8" t="s">
        <v>1942</v>
      </c>
      <c r="N128" s="9" t="s">
        <v>24</v>
      </c>
      <c r="O128" s="9" t="s">
        <v>5337</v>
      </c>
      <c r="P128" s="9">
        <v>464</v>
      </c>
      <c r="Q128" s="9">
        <v>0.57999999999999996</v>
      </c>
      <c r="R128" s="9">
        <v>0.58599999999999997</v>
      </c>
      <c r="S128" s="9">
        <v>0.47199999999999998</v>
      </c>
      <c r="T128" s="9">
        <v>9173.2199999999993</v>
      </c>
      <c r="U128" s="6">
        <v>2</v>
      </c>
      <c r="V128" s="36" t="s">
        <v>5348</v>
      </c>
      <c r="W128" s="6">
        <v>0</v>
      </c>
      <c r="X128" s="6">
        <v>0</v>
      </c>
      <c r="Y128" s="36">
        <v>0</v>
      </c>
      <c r="Z128" s="7">
        <v>1</v>
      </c>
    </row>
    <row r="129" spans="13:26" x14ac:dyDescent="0.25">
      <c r="M129" s="8" t="s">
        <v>660</v>
      </c>
      <c r="N129" s="9" t="s">
        <v>19</v>
      </c>
      <c r="O129" s="9" t="s">
        <v>5337</v>
      </c>
      <c r="P129" s="9">
        <v>1587</v>
      </c>
      <c r="Q129" s="9">
        <v>0.59499999999999997</v>
      </c>
      <c r="R129" s="9">
        <v>0.60199999999999998</v>
      </c>
      <c r="S129" s="9">
        <v>0.45500000000000002</v>
      </c>
      <c r="T129" s="9">
        <v>9760.11</v>
      </c>
      <c r="U129" s="6">
        <v>5</v>
      </c>
      <c r="V129" s="36" t="s">
        <v>5348</v>
      </c>
      <c r="W129" s="6">
        <v>0</v>
      </c>
      <c r="X129" s="6">
        <v>0</v>
      </c>
      <c r="Y129" s="36">
        <v>1</v>
      </c>
      <c r="Z129" s="7">
        <v>1</v>
      </c>
    </row>
    <row r="130" spans="13:26" x14ac:dyDescent="0.25">
      <c r="M130" s="8" t="s">
        <v>1947</v>
      </c>
      <c r="N130" s="9" t="s">
        <v>72</v>
      </c>
      <c r="O130" s="9" t="s">
        <v>5337</v>
      </c>
      <c r="P130" s="9">
        <v>1503</v>
      </c>
      <c r="Q130" s="9">
        <v>0.57899999999999996</v>
      </c>
      <c r="R130" s="9">
        <v>0.55700000000000005</v>
      </c>
      <c r="S130" s="9">
        <v>0.48599999999999999</v>
      </c>
      <c r="T130" s="9">
        <v>12107.01</v>
      </c>
      <c r="U130" s="6">
        <v>30</v>
      </c>
      <c r="V130" s="36" t="s">
        <v>5348</v>
      </c>
      <c r="W130" s="6">
        <v>0</v>
      </c>
      <c r="X130" s="6">
        <v>0</v>
      </c>
      <c r="Y130" s="36">
        <v>1</v>
      </c>
      <c r="Z130" s="7">
        <v>0</v>
      </c>
    </row>
    <row r="131" spans="13:26" x14ac:dyDescent="0.25">
      <c r="M131" s="5" t="s">
        <v>1948</v>
      </c>
      <c r="N131" s="6" t="s">
        <v>87</v>
      </c>
      <c r="O131" s="9" t="s">
        <v>5337</v>
      </c>
      <c r="P131" s="6">
        <v>1010</v>
      </c>
      <c r="Q131" s="6">
        <v>0.56499999999999995</v>
      </c>
      <c r="R131" s="6">
        <v>0.497</v>
      </c>
      <c r="S131" s="6">
        <v>0.46800000000000003</v>
      </c>
      <c r="T131" s="6">
        <v>5636.11</v>
      </c>
      <c r="U131" s="6">
        <v>2</v>
      </c>
      <c r="V131" s="36" t="s">
        <v>5348</v>
      </c>
      <c r="W131" s="6">
        <v>0</v>
      </c>
      <c r="X131" s="6">
        <v>0</v>
      </c>
      <c r="Y131" s="36">
        <v>1</v>
      </c>
      <c r="Z131" s="7">
        <v>1</v>
      </c>
    </row>
    <row r="132" spans="13:26" x14ac:dyDescent="0.25">
      <c r="M132" s="8" t="s">
        <v>1951</v>
      </c>
      <c r="N132" s="9" t="s">
        <v>24</v>
      </c>
      <c r="O132" s="9" t="s">
        <v>5337</v>
      </c>
      <c r="P132" s="9">
        <v>368</v>
      </c>
      <c r="Q132" s="9">
        <v>0.55000000000000004</v>
      </c>
      <c r="R132" s="9">
        <v>0.53300000000000003</v>
      </c>
      <c r="S132" s="9">
        <v>0.42699999999999999</v>
      </c>
      <c r="T132" s="9">
        <v>6995.88</v>
      </c>
      <c r="U132" s="6">
        <v>14</v>
      </c>
      <c r="V132" s="36" t="s">
        <v>5348</v>
      </c>
      <c r="W132" s="6">
        <v>0</v>
      </c>
      <c r="X132" s="6">
        <v>0</v>
      </c>
      <c r="Y132" s="36">
        <v>0</v>
      </c>
      <c r="Z132" s="7">
        <v>1</v>
      </c>
    </row>
    <row r="133" spans="13:26" x14ac:dyDescent="0.25">
      <c r="M133" s="8" t="s">
        <v>1953</v>
      </c>
      <c r="N133" s="9" t="s">
        <v>87</v>
      </c>
      <c r="O133" s="9" t="s">
        <v>5337</v>
      </c>
      <c r="P133" s="9">
        <v>1091</v>
      </c>
      <c r="Q133" s="9">
        <v>0.57999999999999996</v>
      </c>
      <c r="R133" s="9">
        <v>0.57199999999999995</v>
      </c>
      <c r="S133" s="9">
        <v>0.47299999999999998</v>
      </c>
      <c r="T133" s="9">
        <v>6441.33</v>
      </c>
      <c r="U133" s="6">
        <v>2</v>
      </c>
      <c r="V133" s="36" t="s">
        <v>5348</v>
      </c>
      <c r="W133" s="6">
        <v>0</v>
      </c>
      <c r="X133" s="6">
        <v>0</v>
      </c>
      <c r="Y133" s="36">
        <v>1</v>
      </c>
      <c r="Z133" s="7">
        <v>1</v>
      </c>
    </row>
    <row r="134" spans="13:26" x14ac:dyDescent="0.25">
      <c r="M134" s="5" t="s">
        <v>1960</v>
      </c>
      <c r="N134" s="6" t="s">
        <v>87</v>
      </c>
      <c r="O134" s="9" t="s">
        <v>5337</v>
      </c>
      <c r="P134" s="6">
        <v>713</v>
      </c>
      <c r="Q134" s="6">
        <v>0.57999999999999996</v>
      </c>
      <c r="R134" s="6">
        <v>0.55800000000000005</v>
      </c>
      <c r="S134" s="6">
        <v>0.49399999999999999</v>
      </c>
      <c r="T134" s="6">
        <v>6384.25</v>
      </c>
      <c r="U134" s="6">
        <v>5</v>
      </c>
      <c r="V134" s="36" t="s">
        <v>5348</v>
      </c>
      <c r="W134" s="6">
        <v>0</v>
      </c>
      <c r="X134" s="6">
        <v>0</v>
      </c>
      <c r="Y134" s="36">
        <v>0</v>
      </c>
      <c r="Z134" s="7">
        <v>1</v>
      </c>
    </row>
    <row r="135" spans="13:26" x14ac:dyDescent="0.25">
      <c r="M135" s="8" t="s">
        <v>1961</v>
      </c>
      <c r="N135" s="9" t="s">
        <v>24</v>
      </c>
      <c r="O135" s="9" t="s">
        <v>5337</v>
      </c>
      <c r="P135" s="9">
        <v>836</v>
      </c>
      <c r="Q135" s="9">
        <v>0.50600000000000001</v>
      </c>
      <c r="R135" s="9">
        <v>0.51400000000000001</v>
      </c>
      <c r="S135" s="9">
        <v>0.34300000000000003</v>
      </c>
      <c r="T135" s="9">
        <v>5850.33</v>
      </c>
      <c r="U135" s="6">
        <v>6</v>
      </c>
      <c r="V135" s="36" t="s">
        <v>5349</v>
      </c>
      <c r="W135" s="6">
        <v>0</v>
      </c>
      <c r="X135" s="6">
        <v>0</v>
      </c>
      <c r="Y135" s="36">
        <v>0</v>
      </c>
      <c r="Z135" s="7">
        <v>1</v>
      </c>
    </row>
    <row r="136" spans="13:26" x14ac:dyDescent="0.25">
      <c r="M136" s="8" t="s">
        <v>1965</v>
      </c>
      <c r="N136" s="9" t="s">
        <v>87</v>
      </c>
      <c r="O136" s="9" t="s">
        <v>5337</v>
      </c>
      <c r="P136" s="9">
        <v>365</v>
      </c>
      <c r="Q136" s="9">
        <v>0.56399999999999995</v>
      </c>
      <c r="R136" s="9">
        <v>0.50900000000000001</v>
      </c>
      <c r="S136" s="9">
        <v>0.45600000000000002</v>
      </c>
      <c r="T136" s="9">
        <v>7622</v>
      </c>
      <c r="U136" s="6">
        <v>19</v>
      </c>
      <c r="V136" s="36" t="s">
        <v>5348</v>
      </c>
      <c r="W136" s="6">
        <v>0</v>
      </c>
      <c r="X136" s="6">
        <v>0</v>
      </c>
      <c r="Y136" s="36">
        <v>0</v>
      </c>
      <c r="Z136" s="7">
        <v>0</v>
      </c>
    </row>
    <row r="137" spans="13:26" x14ac:dyDescent="0.25">
      <c r="M137" s="5" t="s">
        <v>1970</v>
      </c>
      <c r="N137" s="6" t="s">
        <v>87</v>
      </c>
      <c r="O137" s="9" t="s">
        <v>5337</v>
      </c>
      <c r="P137" s="6">
        <v>1147</v>
      </c>
      <c r="Q137" s="6">
        <v>0.56999999999999995</v>
      </c>
      <c r="R137" s="6">
        <v>0.56299999999999994</v>
      </c>
      <c r="S137" s="6">
        <v>0.47699999999999998</v>
      </c>
      <c r="T137" s="6">
        <v>6932.37</v>
      </c>
      <c r="U137" s="6">
        <v>3</v>
      </c>
      <c r="V137" s="36" t="s">
        <v>5348</v>
      </c>
      <c r="W137" s="6">
        <v>0</v>
      </c>
      <c r="X137" s="6">
        <v>0</v>
      </c>
      <c r="Y137" s="36">
        <v>1</v>
      </c>
      <c r="Z137" s="7">
        <v>1</v>
      </c>
    </row>
    <row r="138" spans="13:26" x14ac:dyDescent="0.25">
      <c r="M138" s="5" t="s">
        <v>1972</v>
      </c>
      <c r="N138" s="6" t="s">
        <v>87</v>
      </c>
      <c r="O138" s="9" t="s">
        <v>5337</v>
      </c>
      <c r="P138" s="6">
        <v>1949</v>
      </c>
      <c r="Q138" s="6">
        <v>0.56999999999999995</v>
      </c>
      <c r="R138" s="6">
        <v>0.51500000000000001</v>
      </c>
      <c r="S138" s="6">
        <v>0.47899999999999998</v>
      </c>
      <c r="T138" s="6">
        <v>7284.41</v>
      </c>
      <c r="U138" s="6">
        <v>8</v>
      </c>
      <c r="V138" s="36" t="s">
        <v>5348</v>
      </c>
      <c r="W138" s="6">
        <v>0</v>
      </c>
      <c r="X138" s="6">
        <v>0</v>
      </c>
      <c r="Y138" s="36">
        <v>1</v>
      </c>
      <c r="Z138" s="7">
        <v>1</v>
      </c>
    </row>
    <row r="139" spans="13:26" x14ac:dyDescent="0.25">
      <c r="M139" s="8" t="s">
        <v>1973</v>
      </c>
      <c r="N139" s="9" t="s">
        <v>114</v>
      </c>
      <c r="O139" s="9" t="s">
        <v>5337</v>
      </c>
      <c r="P139" s="9">
        <v>1420</v>
      </c>
      <c r="Q139" s="9">
        <v>0.59</v>
      </c>
      <c r="R139" s="9">
        <v>0.59099999999999997</v>
      </c>
      <c r="S139" s="9">
        <v>0.45600000000000002</v>
      </c>
      <c r="T139" s="9">
        <v>14297.99</v>
      </c>
      <c r="U139" s="6">
        <v>16</v>
      </c>
      <c r="V139" s="36" t="s">
        <v>5348</v>
      </c>
      <c r="W139" s="6">
        <v>0</v>
      </c>
      <c r="X139" s="6">
        <v>0</v>
      </c>
      <c r="Y139" s="36">
        <v>1</v>
      </c>
      <c r="Z139" s="7">
        <v>1</v>
      </c>
    </row>
    <row r="140" spans="13:26" x14ac:dyDescent="0.25">
      <c r="M140" s="5" t="s">
        <v>1978</v>
      </c>
      <c r="N140" s="6" t="s">
        <v>24</v>
      </c>
      <c r="O140" s="9" t="s">
        <v>5337</v>
      </c>
      <c r="P140" s="6">
        <v>626</v>
      </c>
      <c r="Q140" s="6">
        <v>0.56999999999999995</v>
      </c>
      <c r="R140" s="6">
        <v>0.57499999999999996</v>
      </c>
      <c r="S140" s="6">
        <v>0.438</v>
      </c>
      <c r="T140" s="6">
        <v>6535.44</v>
      </c>
      <c r="U140" s="6">
        <v>9</v>
      </c>
      <c r="V140" s="36" t="s">
        <v>5348</v>
      </c>
      <c r="W140" s="6">
        <v>0</v>
      </c>
      <c r="X140" s="6">
        <v>0</v>
      </c>
      <c r="Y140" s="36">
        <v>0</v>
      </c>
      <c r="Z140" s="7">
        <v>1</v>
      </c>
    </row>
    <row r="141" spans="13:26" x14ac:dyDescent="0.25">
      <c r="M141" s="8" t="s">
        <v>1981</v>
      </c>
      <c r="N141" s="9" t="s">
        <v>24</v>
      </c>
      <c r="O141" s="9" t="s">
        <v>5337</v>
      </c>
      <c r="P141" s="9">
        <v>688</v>
      </c>
      <c r="Q141" s="9">
        <v>0.56000000000000005</v>
      </c>
      <c r="R141" s="9">
        <v>0.56599999999999995</v>
      </c>
      <c r="S141" s="9">
        <v>0.42399999999999999</v>
      </c>
      <c r="T141" s="9">
        <v>7959.67</v>
      </c>
      <c r="U141" s="6">
        <v>5</v>
      </c>
      <c r="V141" s="36" t="s">
        <v>5348</v>
      </c>
      <c r="W141" s="6">
        <v>0</v>
      </c>
      <c r="X141" s="6">
        <v>0</v>
      </c>
      <c r="Y141" s="36">
        <v>0</v>
      </c>
      <c r="Z141" s="7">
        <v>1</v>
      </c>
    </row>
    <row r="142" spans="13:26" x14ac:dyDescent="0.25">
      <c r="M142" s="5" t="s">
        <v>1986</v>
      </c>
      <c r="N142" s="6" t="s">
        <v>24</v>
      </c>
      <c r="O142" s="9" t="s">
        <v>5337</v>
      </c>
      <c r="P142" s="6">
        <v>341</v>
      </c>
      <c r="Q142" s="6">
        <v>0.54</v>
      </c>
      <c r="R142" s="6">
        <v>0.52200000000000002</v>
      </c>
      <c r="S142" s="6">
        <v>0.39200000000000002</v>
      </c>
      <c r="T142" s="6">
        <v>7757.99</v>
      </c>
      <c r="U142" s="6">
        <v>6</v>
      </c>
      <c r="V142" s="36" t="s">
        <v>5349</v>
      </c>
      <c r="W142" s="6">
        <v>0</v>
      </c>
      <c r="X142" s="6">
        <v>0</v>
      </c>
      <c r="Y142" s="36">
        <v>0</v>
      </c>
      <c r="Z142" s="7">
        <v>1</v>
      </c>
    </row>
    <row r="143" spans="13:26" x14ac:dyDescent="0.25">
      <c r="M143" s="8" t="s">
        <v>1987</v>
      </c>
      <c r="N143" s="9" t="s">
        <v>24</v>
      </c>
      <c r="O143" s="9" t="s">
        <v>5337</v>
      </c>
      <c r="P143" s="9">
        <v>1392</v>
      </c>
      <c r="Q143" s="9">
        <v>0.59799999999999998</v>
      </c>
      <c r="R143" s="9">
        <v>0.55900000000000005</v>
      </c>
      <c r="S143" s="9">
        <v>0.5</v>
      </c>
      <c r="T143" s="9">
        <v>8675.16</v>
      </c>
      <c r="U143" s="6">
        <v>43</v>
      </c>
      <c r="V143" s="36" t="s">
        <v>5348</v>
      </c>
      <c r="W143" s="6">
        <v>0</v>
      </c>
      <c r="X143" s="6">
        <v>0</v>
      </c>
      <c r="Y143" s="36">
        <v>1</v>
      </c>
      <c r="Z143" s="7">
        <v>0</v>
      </c>
    </row>
    <row r="144" spans="13:26" x14ac:dyDescent="0.25">
      <c r="M144" s="5" t="s">
        <v>1990</v>
      </c>
      <c r="N144" s="6" t="s">
        <v>24</v>
      </c>
      <c r="O144" s="9" t="s">
        <v>5337</v>
      </c>
      <c r="P144" s="6">
        <v>507</v>
      </c>
      <c r="Q144" s="6">
        <v>0.57999999999999996</v>
      </c>
      <c r="R144" s="6">
        <v>0.53900000000000003</v>
      </c>
      <c r="S144" s="6">
        <v>0.47499999999999998</v>
      </c>
      <c r="T144" s="6">
        <v>7000.47</v>
      </c>
      <c r="U144" s="6">
        <v>2</v>
      </c>
      <c r="V144" s="36" t="s">
        <v>5348</v>
      </c>
      <c r="W144" s="6">
        <v>0</v>
      </c>
      <c r="X144" s="6">
        <v>0</v>
      </c>
      <c r="Y144" s="36">
        <v>0</v>
      </c>
      <c r="Z144" s="7">
        <v>1</v>
      </c>
    </row>
    <row r="145" spans="13:26" x14ac:dyDescent="0.25">
      <c r="M145" s="8" t="s">
        <v>1991</v>
      </c>
      <c r="N145" s="9" t="s">
        <v>24</v>
      </c>
      <c r="O145" s="9" t="s">
        <v>5337</v>
      </c>
      <c r="P145" s="9">
        <v>531</v>
      </c>
      <c r="Q145" s="9">
        <v>0.56499999999999995</v>
      </c>
      <c r="R145" s="9">
        <v>0.504</v>
      </c>
      <c r="S145" s="9">
        <v>0.47099999999999997</v>
      </c>
      <c r="T145" s="9">
        <v>5428.47</v>
      </c>
      <c r="U145" s="6">
        <v>1</v>
      </c>
      <c r="V145" s="36" t="s">
        <v>5348</v>
      </c>
      <c r="W145" s="6">
        <v>0</v>
      </c>
      <c r="X145" s="6">
        <v>0</v>
      </c>
      <c r="Y145" s="36">
        <v>0</v>
      </c>
      <c r="Z145" s="7">
        <v>1</v>
      </c>
    </row>
    <row r="146" spans="13:26" x14ac:dyDescent="0.25">
      <c r="M146" s="8" t="s">
        <v>288</v>
      </c>
      <c r="N146" s="9" t="s">
        <v>19</v>
      </c>
      <c r="O146" s="9" t="s">
        <v>5337</v>
      </c>
      <c r="P146" s="9">
        <v>908</v>
      </c>
      <c r="Q146" s="9">
        <v>0.57899999999999996</v>
      </c>
      <c r="R146" s="9">
        <v>0.58699999999999997</v>
      </c>
      <c r="S146" s="9">
        <v>0.439</v>
      </c>
      <c r="T146" s="9">
        <v>8560.39</v>
      </c>
      <c r="U146" s="6">
        <v>7</v>
      </c>
      <c r="V146" s="36" t="s">
        <v>5348</v>
      </c>
      <c r="W146" s="6">
        <v>0</v>
      </c>
      <c r="X146" s="6">
        <v>0</v>
      </c>
      <c r="Y146" s="36">
        <v>0</v>
      </c>
      <c r="Z146" s="7">
        <v>1</v>
      </c>
    </row>
    <row r="147" spans="13:26" x14ac:dyDescent="0.25">
      <c r="M147" s="8" t="s">
        <v>1994</v>
      </c>
      <c r="N147" s="9" t="s">
        <v>24</v>
      </c>
      <c r="O147" s="9" t="s">
        <v>5337</v>
      </c>
      <c r="P147" s="9">
        <v>526</v>
      </c>
      <c r="Q147" s="9">
        <v>0.57999999999999996</v>
      </c>
      <c r="R147" s="9">
        <v>0.56699999999999995</v>
      </c>
      <c r="S147" s="9">
        <v>0.47199999999999998</v>
      </c>
      <c r="T147" s="9">
        <v>9461.18</v>
      </c>
      <c r="U147" s="6">
        <v>8</v>
      </c>
      <c r="V147" s="36" t="s">
        <v>5348</v>
      </c>
      <c r="W147" s="6">
        <v>0</v>
      </c>
      <c r="X147" s="6">
        <v>0</v>
      </c>
      <c r="Y147" s="36">
        <v>0</v>
      </c>
      <c r="Z147" s="7">
        <v>1</v>
      </c>
    </row>
    <row r="148" spans="13:26" x14ac:dyDescent="0.25">
      <c r="M148" s="5" t="s">
        <v>1858</v>
      </c>
      <c r="N148" s="6" t="s">
        <v>24</v>
      </c>
      <c r="O148" s="9" t="s">
        <v>5337</v>
      </c>
      <c r="P148" s="6">
        <v>813</v>
      </c>
      <c r="Q148" s="6">
        <v>0.59</v>
      </c>
      <c r="R148" s="6">
        <v>0.55000000000000004</v>
      </c>
      <c r="S148" s="6">
        <v>0.49299999999999999</v>
      </c>
      <c r="T148" s="6">
        <v>7842.17</v>
      </c>
      <c r="U148" s="6">
        <v>3</v>
      </c>
      <c r="V148" s="36" t="s">
        <v>5348</v>
      </c>
      <c r="W148" s="6">
        <v>0</v>
      </c>
      <c r="X148" s="6">
        <v>0</v>
      </c>
      <c r="Y148" s="36">
        <v>0</v>
      </c>
      <c r="Z148" s="7">
        <v>1</v>
      </c>
    </row>
    <row r="149" spans="13:26" x14ac:dyDescent="0.25">
      <c r="M149" s="8" t="s">
        <v>2005</v>
      </c>
      <c r="N149" s="9" t="s">
        <v>87</v>
      </c>
      <c r="O149" s="9" t="s">
        <v>5337</v>
      </c>
      <c r="P149" s="9">
        <v>985</v>
      </c>
      <c r="Q149" s="9">
        <v>0.54100000000000004</v>
      </c>
      <c r="R149" s="9">
        <v>0.46800000000000003</v>
      </c>
      <c r="S149" s="9">
        <v>0.45200000000000001</v>
      </c>
      <c r="T149" s="9">
        <v>5684.05</v>
      </c>
      <c r="U149" s="6">
        <v>0</v>
      </c>
      <c r="V149" s="36" t="s">
        <v>5349</v>
      </c>
      <c r="W149" s="6">
        <v>0</v>
      </c>
      <c r="X149" s="6">
        <v>0</v>
      </c>
      <c r="Y149" s="36">
        <v>1</v>
      </c>
      <c r="Z149" s="7">
        <v>1</v>
      </c>
    </row>
    <row r="150" spans="13:26" x14ac:dyDescent="0.25">
      <c r="M150" s="5" t="s">
        <v>2006</v>
      </c>
      <c r="N150" s="6" t="s">
        <v>114</v>
      </c>
      <c r="O150" s="9" t="s">
        <v>5337</v>
      </c>
      <c r="P150" s="6">
        <v>1110</v>
      </c>
      <c r="Q150" s="6">
        <v>0.56999999999999995</v>
      </c>
      <c r="R150" s="6">
        <v>0.56599999999999995</v>
      </c>
      <c r="S150" s="6">
        <v>0.435</v>
      </c>
      <c r="T150" s="6">
        <v>44297.9</v>
      </c>
      <c r="U150" s="6">
        <v>31</v>
      </c>
      <c r="V150" s="36" t="s">
        <v>5348</v>
      </c>
      <c r="W150" s="6">
        <v>0</v>
      </c>
      <c r="X150" s="6">
        <v>0</v>
      </c>
      <c r="Y150" s="36">
        <v>1</v>
      </c>
      <c r="Z150" s="7">
        <v>0</v>
      </c>
    </row>
    <row r="151" spans="13:26" x14ac:dyDescent="0.25">
      <c r="M151" s="5" t="s">
        <v>1520</v>
      </c>
      <c r="N151" s="6" t="s">
        <v>24</v>
      </c>
      <c r="O151" s="9" t="s">
        <v>5337</v>
      </c>
      <c r="P151" s="6">
        <v>398</v>
      </c>
      <c r="Q151" s="6">
        <v>0.56100000000000005</v>
      </c>
      <c r="R151" s="6">
        <v>0.55200000000000005</v>
      </c>
      <c r="S151" s="6">
        <v>0.46700000000000003</v>
      </c>
      <c r="T151" s="6">
        <v>9282.5400000000009</v>
      </c>
      <c r="U151" s="6">
        <v>0</v>
      </c>
      <c r="V151" s="36" t="s">
        <v>5348</v>
      </c>
      <c r="W151" s="6">
        <v>0</v>
      </c>
      <c r="X151" s="6">
        <v>0</v>
      </c>
      <c r="Y151" s="36">
        <v>0</v>
      </c>
      <c r="Z151" s="7">
        <v>1</v>
      </c>
    </row>
    <row r="152" spans="13:26" x14ac:dyDescent="0.25">
      <c r="M152" s="8" t="s">
        <v>2021</v>
      </c>
      <c r="N152" s="9" t="s">
        <v>87</v>
      </c>
      <c r="O152" s="9" t="s">
        <v>5337</v>
      </c>
      <c r="P152" s="9">
        <v>443</v>
      </c>
      <c r="Q152" s="9">
        <v>0.57299999999999995</v>
      </c>
      <c r="R152" s="9">
        <v>0.52500000000000002</v>
      </c>
      <c r="S152" s="9">
        <v>0.47499999999999998</v>
      </c>
      <c r="T152" s="9">
        <v>5422.74</v>
      </c>
      <c r="U152" s="6">
        <v>3</v>
      </c>
      <c r="V152" s="36" t="s">
        <v>5348</v>
      </c>
      <c r="W152" s="6">
        <v>0</v>
      </c>
      <c r="X152" s="6">
        <v>0</v>
      </c>
      <c r="Y152" s="36">
        <v>0</v>
      </c>
      <c r="Z152" s="7">
        <v>1</v>
      </c>
    </row>
    <row r="153" spans="13:26" x14ac:dyDescent="0.25">
      <c r="M153" s="5" t="s">
        <v>2022</v>
      </c>
      <c r="N153" s="6" t="s">
        <v>94</v>
      </c>
      <c r="O153" s="9" t="s">
        <v>5337</v>
      </c>
      <c r="P153" s="6">
        <v>952</v>
      </c>
      <c r="Q153" s="6">
        <v>0.52700000000000002</v>
      </c>
      <c r="R153" s="6">
        <v>0.50800000000000001</v>
      </c>
      <c r="S153" s="6">
        <v>0.40899999999999997</v>
      </c>
      <c r="T153" s="6">
        <v>6988.02</v>
      </c>
      <c r="U153" s="6">
        <v>34</v>
      </c>
      <c r="V153" s="36" t="s">
        <v>5349</v>
      </c>
      <c r="W153" s="6">
        <v>0</v>
      </c>
      <c r="X153" s="6">
        <v>0</v>
      </c>
      <c r="Y153" s="36">
        <v>0</v>
      </c>
      <c r="Z153" s="7">
        <v>0</v>
      </c>
    </row>
    <row r="154" spans="13:26" x14ac:dyDescent="0.25">
      <c r="M154" s="5" t="s">
        <v>2023</v>
      </c>
      <c r="N154" s="6" t="s">
        <v>87</v>
      </c>
      <c r="O154" s="9" t="s">
        <v>5337</v>
      </c>
      <c r="P154" s="6">
        <v>961</v>
      </c>
      <c r="Q154" s="6">
        <v>0.56999999999999995</v>
      </c>
      <c r="R154" s="6">
        <v>0.51400000000000001</v>
      </c>
      <c r="S154" s="6">
        <v>0.47899999999999998</v>
      </c>
      <c r="T154" s="6">
        <v>9426.7199999999993</v>
      </c>
      <c r="U154" s="6">
        <v>2</v>
      </c>
      <c r="V154" s="36" t="s">
        <v>5348</v>
      </c>
      <c r="W154" s="6">
        <v>0</v>
      </c>
      <c r="X154" s="6">
        <v>0</v>
      </c>
      <c r="Y154" s="36">
        <v>1</v>
      </c>
      <c r="Z154" s="7">
        <v>1</v>
      </c>
    </row>
    <row r="155" spans="13:26" x14ac:dyDescent="0.25">
      <c r="M155" s="5" t="s">
        <v>2027</v>
      </c>
      <c r="N155" s="6" t="s">
        <v>19</v>
      </c>
      <c r="O155" s="9" t="s">
        <v>5337</v>
      </c>
      <c r="P155" s="6">
        <v>1239</v>
      </c>
      <c r="Q155" s="6">
        <v>0.59</v>
      </c>
      <c r="R155" s="6">
        <v>0.60099999999999998</v>
      </c>
      <c r="S155" s="6">
        <v>0.45300000000000001</v>
      </c>
      <c r="T155" s="6">
        <v>9507.57</v>
      </c>
      <c r="U155" s="6">
        <v>31</v>
      </c>
      <c r="V155" s="36" t="s">
        <v>5348</v>
      </c>
      <c r="W155" s="6">
        <v>0</v>
      </c>
      <c r="X155" s="6">
        <v>0</v>
      </c>
      <c r="Y155" s="36">
        <v>1</v>
      </c>
      <c r="Z155" s="7">
        <v>0</v>
      </c>
    </row>
    <row r="156" spans="13:26" x14ac:dyDescent="0.25">
      <c r="M156" s="8" t="s">
        <v>2034</v>
      </c>
      <c r="N156" s="9" t="s">
        <v>24</v>
      </c>
      <c r="O156" s="9" t="s">
        <v>5337</v>
      </c>
      <c r="P156" s="9">
        <v>719</v>
      </c>
      <c r="Q156" s="9">
        <v>0.59599999999999997</v>
      </c>
      <c r="R156" s="9">
        <v>0.55000000000000004</v>
      </c>
      <c r="S156" s="9">
        <v>0.51</v>
      </c>
      <c r="T156" s="9">
        <v>6889.61</v>
      </c>
      <c r="U156" s="6">
        <v>27</v>
      </c>
      <c r="V156" s="36" t="s">
        <v>5348</v>
      </c>
      <c r="W156" s="6">
        <v>0</v>
      </c>
      <c r="X156" s="6">
        <v>0</v>
      </c>
      <c r="Y156" s="36">
        <v>0</v>
      </c>
      <c r="Z156" s="7">
        <v>0</v>
      </c>
    </row>
    <row r="157" spans="13:26" x14ac:dyDescent="0.25">
      <c r="M157" s="8" t="s">
        <v>2044</v>
      </c>
      <c r="N157" s="9" t="s">
        <v>82</v>
      </c>
      <c r="O157" s="9" t="s">
        <v>5337</v>
      </c>
      <c r="P157" s="9">
        <v>1027</v>
      </c>
      <c r="Q157" s="9">
        <v>0.57999999999999996</v>
      </c>
      <c r="R157" s="9">
        <v>0.57599999999999996</v>
      </c>
      <c r="S157" s="9">
        <v>0.43</v>
      </c>
      <c r="T157" s="9">
        <v>8378.43</v>
      </c>
      <c r="U157" s="6">
        <v>22</v>
      </c>
      <c r="V157" s="36" t="s">
        <v>5348</v>
      </c>
      <c r="W157" s="6">
        <v>0</v>
      </c>
      <c r="X157" s="6">
        <v>0</v>
      </c>
      <c r="Y157" s="36">
        <v>1</v>
      </c>
      <c r="Z157" s="7">
        <v>0</v>
      </c>
    </row>
    <row r="158" spans="13:26" x14ac:dyDescent="0.25">
      <c r="M158" s="8" t="s">
        <v>2050</v>
      </c>
      <c r="N158" s="9" t="s">
        <v>31</v>
      </c>
      <c r="O158" s="9" t="s">
        <v>5337</v>
      </c>
      <c r="P158" s="9">
        <v>748</v>
      </c>
      <c r="Q158" s="9">
        <v>0.59</v>
      </c>
      <c r="R158" s="9">
        <v>0.52800000000000002</v>
      </c>
      <c r="S158" s="9">
        <v>0.505</v>
      </c>
      <c r="T158" s="9">
        <v>5264.33</v>
      </c>
      <c r="U158" s="6">
        <v>3</v>
      </c>
      <c r="V158" s="36" t="s">
        <v>5348</v>
      </c>
      <c r="W158" s="6">
        <v>0</v>
      </c>
      <c r="X158" s="6">
        <v>0</v>
      </c>
      <c r="Y158" s="36">
        <v>0</v>
      </c>
      <c r="Z158" s="7">
        <v>1</v>
      </c>
    </row>
    <row r="159" spans="13:26" x14ac:dyDescent="0.25">
      <c r="M159" s="8" t="s">
        <v>2054</v>
      </c>
      <c r="N159" s="9" t="s">
        <v>87</v>
      </c>
      <c r="O159" s="9" t="s">
        <v>5337</v>
      </c>
      <c r="P159" s="9">
        <v>472</v>
      </c>
      <c r="Q159" s="9">
        <v>0.53</v>
      </c>
      <c r="R159" s="9">
        <v>0.48499999999999999</v>
      </c>
      <c r="S159" s="9">
        <v>0.45100000000000001</v>
      </c>
      <c r="T159" s="9">
        <v>5776.25</v>
      </c>
      <c r="U159" s="6">
        <v>0</v>
      </c>
      <c r="V159" s="36" t="s">
        <v>5349</v>
      </c>
      <c r="W159" s="6">
        <v>0</v>
      </c>
      <c r="X159" s="6">
        <v>0</v>
      </c>
      <c r="Y159" s="36">
        <v>0</v>
      </c>
      <c r="Z159" s="7">
        <v>1</v>
      </c>
    </row>
    <row r="160" spans="13:26" x14ac:dyDescent="0.25">
      <c r="M160" s="5" t="s">
        <v>2055</v>
      </c>
      <c r="N160" s="6" t="s">
        <v>87</v>
      </c>
      <c r="O160" s="9" t="s">
        <v>5337</v>
      </c>
      <c r="P160" s="6">
        <v>1704</v>
      </c>
      <c r="Q160" s="6">
        <v>0.56100000000000005</v>
      </c>
      <c r="R160" s="6">
        <v>0.54300000000000004</v>
      </c>
      <c r="S160" s="6">
        <v>0.45100000000000001</v>
      </c>
      <c r="T160" s="6">
        <v>6766.18</v>
      </c>
      <c r="U160" s="6">
        <v>4</v>
      </c>
      <c r="V160" s="36" t="s">
        <v>5348</v>
      </c>
      <c r="W160" s="6">
        <v>0</v>
      </c>
      <c r="X160" s="6">
        <v>0</v>
      </c>
      <c r="Y160" s="36">
        <v>1</v>
      </c>
      <c r="Z160" s="7">
        <v>1</v>
      </c>
    </row>
    <row r="161" spans="13:26" x14ac:dyDescent="0.25">
      <c r="M161" s="8" t="s">
        <v>2060</v>
      </c>
      <c r="N161" s="9" t="s">
        <v>24</v>
      </c>
      <c r="O161" s="9" t="s">
        <v>5337</v>
      </c>
      <c r="P161" s="9">
        <v>1031</v>
      </c>
      <c r="Q161" s="9">
        <v>0.56499999999999995</v>
      </c>
      <c r="R161" s="9">
        <v>0.55600000000000005</v>
      </c>
      <c r="S161" s="9">
        <v>0.42899999999999999</v>
      </c>
      <c r="T161" s="9">
        <v>10848.54</v>
      </c>
      <c r="U161" s="6">
        <v>5</v>
      </c>
      <c r="V161" s="36" t="s">
        <v>5348</v>
      </c>
      <c r="W161" s="6">
        <v>0</v>
      </c>
      <c r="X161" s="6">
        <v>0</v>
      </c>
      <c r="Y161" s="36">
        <v>1</v>
      </c>
      <c r="Z161" s="7">
        <v>1</v>
      </c>
    </row>
    <row r="162" spans="13:26" x14ac:dyDescent="0.25">
      <c r="M162" s="5" t="s">
        <v>2067</v>
      </c>
      <c r="N162" s="6" t="s">
        <v>118</v>
      </c>
      <c r="O162" s="9" t="s">
        <v>5337</v>
      </c>
      <c r="P162" s="6">
        <v>376</v>
      </c>
      <c r="Q162" s="6">
        <v>0.58299999999999996</v>
      </c>
      <c r="R162" s="6">
        <v>0.59399999999999997</v>
      </c>
      <c r="S162" s="6">
        <v>0.46</v>
      </c>
      <c r="T162" s="6">
        <v>8818.7199999999993</v>
      </c>
      <c r="U162" s="6">
        <v>2</v>
      </c>
      <c r="V162" s="36" t="s">
        <v>5348</v>
      </c>
      <c r="W162" s="6">
        <v>0</v>
      </c>
      <c r="X162" s="6">
        <v>0</v>
      </c>
      <c r="Y162" s="36">
        <v>0</v>
      </c>
      <c r="Z162" s="7">
        <v>1</v>
      </c>
    </row>
    <row r="163" spans="13:26" x14ac:dyDescent="0.25">
      <c r="M163" s="5" t="s">
        <v>2071</v>
      </c>
      <c r="N163" s="6" t="s">
        <v>94</v>
      </c>
      <c r="O163" s="9" t="s">
        <v>5337</v>
      </c>
      <c r="P163" s="6">
        <v>514</v>
      </c>
      <c r="Q163" s="6">
        <v>0.52500000000000002</v>
      </c>
      <c r="R163" s="6">
        <v>0.51700000000000002</v>
      </c>
      <c r="S163" s="6">
        <v>0.40799999999999997</v>
      </c>
      <c r="T163" s="6">
        <v>6450.88</v>
      </c>
      <c r="U163" s="6">
        <v>4</v>
      </c>
      <c r="V163" s="36" t="s">
        <v>5349</v>
      </c>
      <c r="W163" s="6">
        <v>0</v>
      </c>
      <c r="X163" s="6">
        <v>0</v>
      </c>
      <c r="Y163" s="36">
        <v>0</v>
      </c>
      <c r="Z163" s="7">
        <v>1</v>
      </c>
    </row>
    <row r="164" spans="13:26" x14ac:dyDescent="0.25">
      <c r="M164" s="5" t="s">
        <v>2073</v>
      </c>
      <c r="N164" s="6" t="s">
        <v>82</v>
      </c>
      <c r="O164" s="9" t="s">
        <v>5337</v>
      </c>
      <c r="P164" s="6">
        <v>1072</v>
      </c>
      <c r="Q164" s="6">
        <v>0.55000000000000004</v>
      </c>
      <c r="R164" s="6">
        <v>0.55300000000000005</v>
      </c>
      <c r="S164" s="6">
        <v>0.42899999999999999</v>
      </c>
      <c r="T164" s="6">
        <v>8894.2199999999993</v>
      </c>
      <c r="U164" s="6">
        <v>21</v>
      </c>
      <c r="V164" s="36" t="s">
        <v>5348</v>
      </c>
      <c r="W164" s="6">
        <v>0</v>
      </c>
      <c r="X164" s="6">
        <v>0</v>
      </c>
      <c r="Y164" s="36">
        <v>1</v>
      </c>
      <c r="Z164" s="7">
        <v>0</v>
      </c>
    </row>
    <row r="165" spans="13:26" x14ac:dyDescent="0.25">
      <c r="M165" s="5" t="s">
        <v>2077</v>
      </c>
      <c r="N165" s="6" t="s">
        <v>118</v>
      </c>
      <c r="O165" s="9" t="s">
        <v>5337</v>
      </c>
      <c r="P165" s="6">
        <v>586</v>
      </c>
      <c r="Q165" s="6">
        <v>0.57999999999999996</v>
      </c>
      <c r="R165" s="6">
        <v>0.57299999999999995</v>
      </c>
      <c r="S165" s="6">
        <v>0.45</v>
      </c>
      <c r="T165" s="6">
        <v>8120.47</v>
      </c>
      <c r="U165" s="6">
        <v>4</v>
      </c>
      <c r="V165" s="36" t="s">
        <v>5348</v>
      </c>
      <c r="W165" s="6">
        <v>0</v>
      </c>
      <c r="X165" s="6">
        <v>0</v>
      </c>
      <c r="Y165" s="36">
        <v>0</v>
      </c>
      <c r="Z165" s="7">
        <v>1</v>
      </c>
    </row>
    <row r="166" spans="13:26" x14ac:dyDescent="0.25">
      <c r="M166" s="5" t="s">
        <v>2081</v>
      </c>
      <c r="N166" s="6" t="s">
        <v>24</v>
      </c>
      <c r="O166" s="9" t="s">
        <v>5337</v>
      </c>
      <c r="P166" s="6">
        <v>1055</v>
      </c>
      <c r="Q166" s="6">
        <v>0.59299999999999997</v>
      </c>
      <c r="R166" s="6">
        <v>0.57299999999999995</v>
      </c>
      <c r="S166" s="6">
        <v>0.51300000000000001</v>
      </c>
      <c r="T166" s="6">
        <v>8508.5499999999993</v>
      </c>
      <c r="U166" s="6">
        <v>1</v>
      </c>
      <c r="V166" s="36" t="s">
        <v>5348</v>
      </c>
      <c r="W166" s="6">
        <v>0</v>
      </c>
      <c r="X166" s="6">
        <v>0</v>
      </c>
      <c r="Y166" s="36">
        <v>1</v>
      </c>
      <c r="Z166" s="7">
        <v>1</v>
      </c>
    </row>
    <row r="167" spans="13:26" x14ac:dyDescent="0.25">
      <c r="M167" s="8" t="s">
        <v>282</v>
      </c>
      <c r="N167" s="9" t="s">
        <v>24</v>
      </c>
      <c r="O167" s="9" t="s">
        <v>5337</v>
      </c>
      <c r="P167" s="9">
        <v>713</v>
      </c>
      <c r="Q167" s="9">
        <v>0.59</v>
      </c>
      <c r="R167" s="9">
        <v>0.55000000000000004</v>
      </c>
      <c r="S167" s="9">
        <v>0.53700000000000003</v>
      </c>
      <c r="T167" s="9">
        <v>5582.87</v>
      </c>
      <c r="U167" s="6">
        <v>29</v>
      </c>
      <c r="V167" s="36" t="s">
        <v>5348</v>
      </c>
      <c r="W167" s="6">
        <v>0</v>
      </c>
      <c r="X167" s="6">
        <v>0</v>
      </c>
      <c r="Y167" s="36">
        <v>0</v>
      </c>
      <c r="Z167" s="7">
        <v>0</v>
      </c>
    </row>
    <row r="168" spans="13:26" x14ac:dyDescent="0.25">
      <c r="M168" s="5" t="s">
        <v>1520</v>
      </c>
      <c r="N168" s="6" t="s">
        <v>19</v>
      </c>
      <c r="O168" s="9" t="s">
        <v>5337</v>
      </c>
      <c r="P168" s="6">
        <v>1668</v>
      </c>
      <c r="Q168" s="6">
        <v>0.56100000000000005</v>
      </c>
      <c r="R168" s="6">
        <v>0.55900000000000005</v>
      </c>
      <c r="S168" s="6">
        <v>0.42</v>
      </c>
      <c r="T168" s="6">
        <v>9565.07</v>
      </c>
      <c r="U168" s="6">
        <v>11</v>
      </c>
      <c r="V168" s="36" t="s">
        <v>5348</v>
      </c>
      <c r="W168" s="6">
        <v>0</v>
      </c>
      <c r="X168" s="6">
        <v>0</v>
      </c>
      <c r="Y168" s="36">
        <v>1</v>
      </c>
      <c r="Z168" s="7">
        <v>1</v>
      </c>
    </row>
    <row r="169" spans="13:26" x14ac:dyDescent="0.25">
      <c r="M169" s="8" t="s">
        <v>2084</v>
      </c>
      <c r="N169" s="9" t="s">
        <v>87</v>
      </c>
      <c r="O169" s="9" t="s">
        <v>5337</v>
      </c>
      <c r="P169" s="9">
        <v>1107</v>
      </c>
      <c r="Q169" s="9">
        <v>0.54200000000000004</v>
      </c>
      <c r="R169" s="9">
        <v>0.504</v>
      </c>
      <c r="S169" s="9">
        <v>0.41599999999999998</v>
      </c>
      <c r="T169" s="9">
        <v>5543.79</v>
      </c>
      <c r="U169" s="6">
        <v>5</v>
      </c>
      <c r="V169" s="36" t="s">
        <v>5349</v>
      </c>
      <c r="W169" s="6">
        <v>0</v>
      </c>
      <c r="X169" s="6">
        <v>0</v>
      </c>
      <c r="Y169" s="36">
        <v>1</v>
      </c>
      <c r="Z169" s="7">
        <v>1</v>
      </c>
    </row>
    <row r="170" spans="13:26" x14ac:dyDescent="0.25">
      <c r="M170" s="5" t="s">
        <v>2093</v>
      </c>
      <c r="N170" s="6" t="s">
        <v>24</v>
      </c>
      <c r="O170" s="9" t="s">
        <v>5337</v>
      </c>
      <c r="P170" s="6">
        <v>319</v>
      </c>
      <c r="Q170" s="6">
        <v>0.54</v>
      </c>
      <c r="R170" s="6">
        <v>0.54900000000000004</v>
      </c>
      <c r="S170" s="6">
        <v>0.371</v>
      </c>
      <c r="T170" s="6">
        <v>8089.98</v>
      </c>
      <c r="U170" s="6">
        <v>8</v>
      </c>
      <c r="V170" s="36" t="s">
        <v>5349</v>
      </c>
      <c r="W170" s="6">
        <v>0</v>
      </c>
      <c r="X170" s="6">
        <v>0</v>
      </c>
      <c r="Y170" s="36">
        <v>0</v>
      </c>
      <c r="Z170" s="7">
        <v>1</v>
      </c>
    </row>
    <row r="171" spans="13:26" x14ac:dyDescent="0.25">
      <c r="M171" s="5" t="s">
        <v>2095</v>
      </c>
      <c r="N171" s="6" t="s">
        <v>24</v>
      </c>
      <c r="O171" s="9" t="s">
        <v>5337</v>
      </c>
      <c r="P171" s="6">
        <v>490</v>
      </c>
      <c r="Q171" s="6">
        <v>0.57999999999999996</v>
      </c>
      <c r="R171" s="6">
        <v>0.56499999999999995</v>
      </c>
      <c r="S171" s="6">
        <v>0.44</v>
      </c>
      <c r="T171" s="6">
        <v>9749.64</v>
      </c>
      <c r="U171" s="6">
        <v>10</v>
      </c>
      <c r="V171" s="36" t="s">
        <v>5348</v>
      </c>
      <c r="W171" s="6">
        <v>0</v>
      </c>
      <c r="X171" s="6">
        <v>0</v>
      </c>
      <c r="Y171" s="36">
        <v>0</v>
      </c>
      <c r="Z171" s="7">
        <v>1</v>
      </c>
    </row>
    <row r="172" spans="13:26" x14ac:dyDescent="0.25">
      <c r="M172" s="8" t="s">
        <v>2096</v>
      </c>
      <c r="N172" s="9" t="s">
        <v>24</v>
      </c>
      <c r="O172" s="9" t="s">
        <v>5337</v>
      </c>
      <c r="P172" s="9">
        <v>594</v>
      </c>
      <c r="Q172" s="9">
        <v>0.59599999999999997</v>
      </c>
      <c r="R172" s="9">
        <v>0.55800000000000005</v>
      </c>
      <c r="S172" s="9">
        <v>0.47099999999999997</v>
      </c>
      <c r="T172" s="9">
        <v>11281.1</v>
      </c>
      <c r="U172" s="6">
        <v>2</v>
      </c>
      <c r="V172" s="36" t="s">
        <v>5348</v>
      </c>
      <c r="W172" s="6">
        <v>0</v>
      </c>
      <c r="X172" s="6">
        <v>0</v>
      </c>
      <c r="Y172" s="36">
        <v>0</v>
      </c>
      <c r="Z172" s="7">
        <v>1</v>
      </c>
    </row>
    <row r="173" spans="13:26" x14ac:dyDescent="0.25">
      <c r="M173" s="8" t="s">
        <v>2100</v>
      </c>
      <c r="N173" s="9" t="s">
        <v>31</v>
      </c>
      <c r="O173" s="9" t="s">
        <v>5337</v>
      </c>
      <c r="P173" s="9">
        <v>1795</v>
      </c>
      <c r="Q173" s="9">
        <v>0.56000000000000005</v>
      </c>
      <c r="R173" s="9">
        <v>0.495</v>
      </c>
      <c r="S173" s="9">
        <v>0.45300000000000001</v>
      </c>
      <c r="T173" s="9">
        <v>6919.34</v>
      </c>
      <c r="U173" s="6">
        <v>3</v>
      </c>
      <c r="V173" s="36" t="s">
        <v>5348</v>
      </c>
      <c r="W173" s="6">
        <v>0</v>
      </c>
      <c r="X173" s="6">
        <v>0</v>
      </c>
      <c r="Y173" s="36">
        <v>1</v>
      </c>
      <c r="Z173" s="7">
        <v>1</v>
      </c>
    </row>
    <row r="174" spans="13:26" x14ac:dyDescent="0.25">
      <c r="M174" s="5" t="s">
        <v>2105</v>
      </c>
      <c r="N174" s="6" t="s">
        <v>24</v>
      </c>
      <c r="O174" s="9" t="s">
        <v>5337</v>
      </c>
      <c r="P174" s="6">
        <v>609</v>
      </c>
      <c r="Q174" s="6">
        <v>0.54400000000000004</v>
      </c>
      <c r="R174" s="6">
        <v>0.52100000000000002</v>
      </c>
      <c r="S174" s="6">
        <v>0.39800000000000002</v>
      </c>
      <c r="T174" s="6">
        <v>7498.26</v>
      </c>
      <c r="U174" s="6">
        <v>46</v>
      </c>
      <c r="V174" s="36" t="s">
        <v>5349</v>
      </c>
      <c r="W174" s="6">
        <v>0</v>
      </c>
      <c r="X174" s="6">
        <v>0</v>
      </c>
      <c r="Y174" s="36">
        <v>0</v>
      </c>
      <c r="Z174" s="7">
        <v>0</v>
      </c>
    </row>
    <row r="175" spans="13:26" x14ac:dyDescent="0.25">
      <c r="M175" s="8" t="s">
        <v>1010</v>
      </c>
      <c r="N175" s="9" t="s">
        <v>31</v>
      </c>
      <c r="O175" s="9" t="s">
        <v>5337</v>
      </c>
      <c r="P175" s="9">
        <v>672</v>
      </c>
      <c r="Q175" s="9">
        <v>0.59699999999999998</v>
      </c>
      <c r="R175" s="9">
        <v>0.54900000000000004</v>
      </c>
      <c r="S175" s="9">
        <v>0.499</v>
      </c>
      <c r="T175" s="9">
        <v>6756.65</v>
      </c>
      <c r="U175" s="6">
        <v>2</v>
      </c>
      <c r="V175" s="36" t="s">
        <v>5348</v>
      </c>
      <c r="W175" s="6">
        <v>0</v>
      </c>
      <c r="X175" s="6">
        <v>0</v>
      </c>
      <c r="Y175" s="36">
        <v>0</v>
      </c>
      <c r="Z175" s="7">
        <v>1</v>
      </c>
    </row>
    <row r="176" spans="13:26" x14ac:dyDescent="0.25">
      <c r="M176" s="8" t="s">
        <v>2121</v>
      </c>
      <c r="N176" s="9" t="s">
        <v>87</v>
      </c>
      <c r="O176" s="9" t="s">
        <v>5337</v>
      </c>
      <c r="P176" s="9">
        <v>675</v>
      </c>
      <c r="Q176" s="9">
        <v>0.56799999999999995</v>
      </c>
      <c r="R176" s="9">
        <v>0.52900000000000003</v>
      </c>
      <c r="S176" s="9">
        <v>0.48299999999999998</v>
      </c>
      <c r="T176" s="9">
        <v>5708.63</v>
      </c>
      <c r="U176" s="6">
        <v>17</v>
      </c>
      <c r="V176" s="36" t="s">
        <v>5348</v>
      </c>
      <c r="W176" s="6">
        <v>0</v>
      </c>
      <c r="X176" s="6">
        <v>0</v>
      </c>
      <c r="Y176" s="36">
        <v>0</v>
      </c>
      <c r="Z176" s="7">
        <v>0</v>
      </c>
    </row>
    <row r="177" spans="13:26" x14ac:dyDescent="0.25">
      <c r="M177" s="5" t="s">
        <v>2124</v>
      </c>
      <c r="N177" s="6" t="s">
        <v>72</v>
      </c>
      <c r="O177" s="9" t="s">
        <v>5337</v>
      </c>
      <c r="P177" s="6">
        <v>1170</v>
      </c>
      <c r="Q177" s="6">
        <v>0.57399999999999995</v>
      </c>
      <c r="R177" s="6">
        <v>0.56200000000000006</v>
      </c>
      <c r="S177" s="6">
        <v>0.44600000000000001</v>
      </c>
      <c r="T177" s="6">
        <v>18282.490000000002</v>
      </c>
      <c r="U177" s="6">
        <v>6</v>
      </c>
      <c r="V177" s="36" t="s">
        <v>5348</v>
      </c>
      <c r="W177" s="6">
        <v>0</v>
      </c>
      <c r="X177" s="6">
        <v>0</v>
      </c>
      <c r="Y177" s="36">
        <v>1</v>
      </c>
      <c r="Z177" s="7">
        <v>1</v>
      </c>
    </row>
    <row r="178" spans="13:26" x14ac:dyDescent="0.25">
      <c r="M178" s="5" t="s">
        <v>2132</v>
      </c>
      <c r="N178" s="6" t="s">
        <v>94</v>
      </c>
      <c r="O178" s="9" t="s">
        <v>5337</v>
      </c>
      <c r="P178" s="6">
        <v>801</v>
      </c>
      <c r="Q178" s="6">
        <v>0.53600000000000003</v>
      </c>
      <c r="R178" s="6">
        <v>0.498</v>
      </c>
      <c r="S178" s="6">
        <v>0.40500000000000003</v>
      </c>
      <c r="T178" s="6">
        <v>7046.49</v>
      </c>
      <c r="U178" s="6">
        <v>66</v>
      </c>
      <c r="V178" s="36" t="s">
        <v>5349</v>
      </c>
      <c r="W178" s="6">
        <v>0</v>
      </c>
      <c r="X178" s="6">
        <v>0</v>
      </c>
      <c r="Y178" s="36">
        <v>0</v>
      </c>
      <c r="Z178" s="7">
        <v>0</v>
      </c>
    </row>
    <row r="179" spans="13:26" x14ac:dyDescent="0.25">
      <c r="M179" s="5" t="s">
        <v>2136</v>
      </c>
      <c r="N179" s="6" t="s">
        <v>24</v>
      </c>
      <c r="O179" s="9" t="s">
        <v>5337</v>
      </c>
      <c r="P179" s="6">
        <v>427</v>
      </c>
      <c r="Q179" s="6">
        <v>0.59</v>
      </c>
      <c r="R179" s="6">
        <v>0.56999999999999995</v>
      </c>
      <c r="S179" s="6">
        <v>0.502</v>
      </c>
      <c r="T179" s="6">
        <v>8971.84</v>
      </c>
      <c r="U179" s="6">
        <v>0</v>
      </c>
      <c r="V179" s="36" t="s">
        <v>5348</v>
      </c>
      <c r="W179" s="6">
        <v>0</v>
      </c>
      <c r="X179" s="6">
        <v>0</v>
      </c>
      <c r="Y179" s="36">
        <v>0</v>
      </c>
      <c r="Z179" s="7">
        <v>1</v>
      </c>
    </row>
    <row r="180" spans="13:26" x14ac:dyDescent="0.25">
      <c r="M180" s="5" t="s">
        <v>2138</v>
      </c>
      <c r="N180" s="6" t="s">
        <v>87</v>
      </c>
      <c r="O180" s="9" t="s">
        <v>5337</v>
      </c>
      <c r="P180" s="6">
        <v>525</v>
      </c>
      <c r="Q180" s="6">
        <v>0.54</v>
      </c>
      <c r="R180" s="6">
        <v>0.52</v>
      </c>
      <c r="S180" s="6">
        <v>0.435</v>
      </c>
      <c r="T180" s="6">
        <v>5695.12</v>
      </c>
      <c r="U180" s="6">
        <v>0</v>
      </c>
      <c r="V180" s="36" t="s">
        <v>5349</v>
      </c>
      <c r="W180" s="6">
        <v>0</v>
      </c>
      <c r="X180" s="6">
        <v>0</v>
      </c>
      <c r="Y180" s="36">
        <v>0</v>
      </c>
      <c r="Z180" s="7">
        <v>1</v>
      </c>
    </row>
    <row r="181" spans="13:26" x14ac:dyDescent="0.25">
      <c r="M181" s="8" t="s">
        <v>2145</v>
      </c>
      <c r="N181" s="9" t="s">
        <v>114</v>
      </c>
      <c r="O181" s="9" t="s">
        <v>5337</v>
      </c>
      <c r="P181" s="9">
        <v>2007</v>
      </c>
      <c r="Q181" s="9">
        <v>0.55700000000000005</v>
      </c>
      <c r="R181" s="9">
        <v>0.60899999999999999</v>
      </c>
      <c r="S181" s="9">
        <v>0.40400000000000003</v>
      </c>
      <c r="T181" s="9">
        <v>9688.16</v>
      </c>
      <c r="U181" s="6">
        <v>28</v>
      </c>
      <c r="V181" s="36" t="s">
        <v>5348</v>
      </c>
      <c r="W181" s="6">
        <v>0</v>
      </c>
      <c r="X181" s="6">
        <v>0</v>
      </c>
      <c r="Y181" s="36">
        <v>1</v>
      </c>
      <c r="Z181" s="7">
        <v>0</v>
      </c>
    </row>
    <row r="182" spans="13:26" x14ac:dyDescent="0.25">
      <c r="M182" s="8" t="s">
        <v>2149</v>
      </c>
      <c r="N182" s="9" t="s">
        <v>24</v>
      </c>
      <c r="O182" s="9" t="s">
        <v>5337</v>
      </c>
      <c r="P182" s="9">
        <v>352</v>
      </c>
      <c r="Q182" s="9">
        <v>0.59799999999999998</v>
      </c>
      <c r="R182" s="9">
        <v>0.59499999999999997</v>
      </c>
      <c r="S182" s="9">
        <v>0.46899999999999997</v>
      </c>
      <c r="T182" s="9">
        <v>9412.25</v>
      </c>
      <c r="U182" s="6">
        <v>18</v>
      </c>
      <c r="V182" s="36" t="s">
        <v>5348</v>
      </c>
      <c r="W182" s="6">
        <v>0</v>
      </c>
      <c r="X182" s="6">
        <v>0</v>
      </c>
      <c r="Y182" s="36">
        <v>0</v>
      </c>
      <c r="Z182" s="7">
        <v>0</v>
      </c>
    </row>
    <row r="183" spans="13:26" x14ac:dyDescent="0.25">
      <c r="M183" s="5" t="s">
        <v>2152</v>
      </c>
      <c r="N183" s="6" t="s">
        <v>24</v>
      </c>
      <c r="O183" s="9" t="s">
        <v>5337</v>
      </c>
      <c r="P183" s="6">
        <v>414</v>
      </c>
      <c r="Q183" s="6">
        <v>0.54600000000000004</v>
      </c>
      <c r="R183" s="6">
        <v>0.53300000000000003</v>
      </c>
      <c r="S183" s="6">
        <v>0.43099999999999999</v>
      </c>
      <c r="T183" s="6">
        <v>6467.97</v>
      </c>
      <c r="U183" s="6">
        <v>19</v>
      </c>
      <c r="V183" s="36" t="s">
        <v>5349</v>
      </c>
      <c r="W183" s="6">
        <v>0</v>
      </c>
      <c r="X183" s="6">
        <v>0</v>
      </c>
      <c r="Y183" s="36">
        <v>0</v>
      </c>
      <c r="Z183" s="7">
        <v>0</v>
      </c>
    </row>
    <row r="184" spans="13:26" x14ac:dyDescent="0.25">
      <c r="M184" s="5" t="s">
        <v>2158</v>
      </c>
      <c r="N184" s="6" t="s">
        <v>19</v>
      </c>
      <c r="O184" s="9" t="s">
        <v>5337</v>
      </c>
      <c r="P184" s="6">
        <v>786</v>
      </c>
      <c r="Q184" s="6">
        <v>0.59699999999999998</v>
      </c>
      <c r="R184" s="6">
        <v>0.58099999999999996</v>
      </c>
      <c r="S184" s="6">
        <v>0.52</v>
      </c>
      <c r="T184" s="6">
        <v>11034.92</v>
      </c>
      <c r="U184" s="6">
        <v>10</v>
      </c>
      <c r="V184" s="36" t="s">
        <v>5348</v>
      </c>
      <c r="W184" s="6">
        <v>0</v>
      </c>
      <c r="X184" s="6">
        <v>0</v>
      </c>
      <c r="Y184" s="36">
        <v>0</v>
      </c>
      <c r="Z184" s="7">
        <v>1</v>
      </c>
    </row>
    <row r="185" spans="13:26" x14ac:dyDescent="0.25">
      <c r="M185" s="8" t="s">
        <v>2168</v>
      </c>
      <c r="N185" s="9" t="s">
        <v>24</v>
      </c>
      <c r="O185" s="9" t="s">
        <v>5337</v>
      </c>
      <c r="P185" s="9">
        <v>222</v>
      </c>
      <c r="Q185" s="9">
        <v>0.51300000000000001</v>
      </c>
      <c r="R185" s="9">
        <v>0.48899999999999999</v>
      </c>
      <c r="S185" s="9">
        <v>0.35399999999999998</v>
      </c>
      <c r="T185" s="9">
        <v>5856.58</v>
      </c>
      <c r="U185" s="6">
        <v>1</v>
      </c>
      <c r="V185" s="36" t="s">
        <v>5349</v>
      </c>
      <c r="W185" s="6">
        <v>0</v>
      </c>
      <c r="X185" s="6">
        <v>0</v>
      </c>
      <c r="Y185" s="36">
        <v>0</v>
      </c>
      <c r="Z185" s="7">
        <v>1</v>
      </c>
    </row>
    <row r="186" spans="13:26" x14ac:dyDescent="0.25">
      <c r="M186" s="8" t="s">
        <v>2170</v>
      </c>
      <c r="N186" s="9" t="s">
        <v>94</v>
      </c>
      <c r="O186" s="9" t="s">
        <v>5337</v>
      </c>
      <c r="P186" s="9">
        <v>1372</v>
      </c>
      <c r="Q186" s="9">
        <v>0.57399999999999995</v>
      </c>
      <c r="R186" s="9">
        <v>0.55600000000000005</v>
      </c>
      <c r="S186" s="9">
        <v>0.443</v>
      </c>
      <c r="T186" s="9">
        <v>15157.55</v>
      </c>
      <c r="U186" s="6">
        <v>8</v>
      </c>
      <c r="V186" s="36" t="s">
        <v>5348</v>
      </c>
      <c r="W186" s="6">
        <v>0</v>
      </c>
      <c r="X186" s="6">
        <v>0</v>
      </c>
      <c r="Y186" s="36">
        <v>1</v>
      </c>
      <c r="Z186" s="7">
        <v>1</v>
      </c>
    </row>
    <row r="187" spans="13:26" x14ac:dyDescent="0.25">
      <c r="M187" s="5" t="s">
        <v>2171</v>
      </c>
      <c r="N187" s="6" t="s">
        <v>118</v>
      </c>
      <c r="O187" s="9" t="s">
        <v>5337</v>
      </c>
      <c r="P187" s="6">
        <v>1397</v>
      </c>
      <c r="Q187" s="6">
        <v>0.56999999999999995</v>
      </c>
      <c r="R187" s="6">
        <v>0.56599999999999995</v>
      </c>
      <c r="S187" s="6">
        <v>0.42799999999999999</v>
      </c>
      <c r="T187" s="6">
        <v>7289.03</v>
      </c>
      <c r="U187" s="6">
        <v>10</v>
      </c>
      <c r="V187" s="36" t="s">
        <v>5348</v>
      </c>
      <c r="W187" s="6">
        <v>0</v>
      </c>
      <c r="X187" s="6">
        <v>0</v>
      </c>
      <c r="Y187" s="36">
        <v>1</v>
      </c>
      <c r="Z187" s="7">
        <v>1</v>
      </c>
    </row>
    <row r="188" spans="13:26" x14ac:dyDescent="0.25">
      <c r="M188" s="8" t="s">
        <v>2176</v>
      </c>
      <c r="N188" s="9" t="s">
        <v>24</v>
      </c>
      <c r="O188" s="9" t="s">
        <v>5337</v>
      </c>
      <c r="P188" s="9">
        <v>347</v>
      </c>
      <c r="Q188" s="9">
        <v>0.56100000000000005</v>
      </c>
      <c r="R188" s="9">
        <v>0.57899999999999996</v>
      </c>
      <c r="S188" s="9">
        <v>0.40600000000000003</v>
      </c>
      <c r="T188" s="9">
        <v>6598.79</v>
      </c>
      <c r="U188" s="6">
        <v>2</v>
      </c>
      <c r="V188" s="36" t="s">
        <v>5348</v>
      </c>
      <c r="W188" s="6">
        <v>0</v>
      </c>
      <c r="X188" s="6">
        <v>0</v>
      </c>
      <c r="Y188" s="36">
        <v>0</v>
      </c>
      <c r="Z188" s="7">
        <v>1</v>
      </c>
    </row>
    <row r="189" spans="13:26" x14ac:dyDescent="0.25">
      <c r="M189" s="5" t="s">
        <v>2177</v>
      </c>
      <c r="N189" s="6" t="s">
        <v>94</v>
      </c>
      <c r="O189" s="9" t="s">
        <v>5337</v>
      </c>
      <c r="P189" s="6">
        <v>1869</v>
      </c>
      <c r="Q189" s="6">
        <v>0.56100000000000005</v>
      </c>
      <c r="R189" s="6">
        <v>0.54500000000000004</v>
      </c>
      <c r="S189" s="6">
        <v>0.43099999999999999</v>
      </c>
      <c r="T189" s="6">
        <v>14098.23</v>
      </c>
      <c r="U189" s="6">
        <v>4</v>
      </c>
      <c r="V189" s="36" t="s">
        <v>5348</v>
      </c>
      <c r="W189" s="6">
        <v>0</v>
      </c>
      <c r="X189" s="6">
        <v>0</v>
      </c>
      <c r="Y189" s="36">
        <v>1</v>
      </c>
      <c r="Z189" s="7">
        <v>1</v>
      </c>
    </row>
    <row r="190" spans="13:26" x14ac:dyDescent="0.25">
      <c r="M190" s="8" t="s">
        <v>2178</v>
      </c>
      <c r="N190" s="9" t="s">
        <v>24</v>
      </c>
      <c r="O190" s="9" t="s">
        <v>5337</v>
      </c>
      <c r="P190" s="9">
        <v>135</v>
      </c>
      <c r="Q190" s="9">
        <v>0.59099999999999997</v>
      </c>
      <c r="R190" s="9">
        <v>0.54700000000000004</v>
      </c>
      <c r="S190" s="9">
        <v>0.48199999999999998</v>
      </c>
      <c r="T190" s="9">
        <v>9833.8799999999992</v>
      </c>
      <c r="U190" s="6">
        <v>0</v>
      </c>
      <c r="V190" s="36" t="s">
        <v>5348</v>
      </c>
      <c r="W190" s="6">
        <v>0</v>
      </c>
      <c r="X190" s="6">
        <v>0</v>
      </c>
      <c r="Y190" s="36">
        <v>0</v>
      </c>
      <c r="Z190" s="7">
        <v>1</v>
      </c>
    </row>
    <row r="191" spans="13:26" x14ac:dyDescent="0.25">
      <c r="M191" s="5" t="s">
        <v>471</v>
      </c>
      <c r="N191" s="6" t="s">
        <v>94</v>
      </c>
      <c r="O191" s="9" t="s">
        <v>5337</v>
      </c>
      <c r="P191" s="6">
        <v>1245</v>
      </c>
      <c r="Q191" s="6">
        <v>0.58599999999999997</v>
      </c>
      <c r="R191" s="6">
        <v>0.55400000000000005</v>
      </c>
      <c r="S191" s="6">
        <v>0.47799999999999998</v>
      </c>
      <c r="T191" s="6">
        <v>9930.24</v>
      </c>
      <c r="U191" s="6">
        <v>9</v>
      </c>
      <c r="V191" s="36" t="s">
        <v>5348</v>
      </c>
      <c r="W191" s="6">
        <v>0</v>
      </c>
      <c r="X191" s="6">
        <v>0</v>
      </c>
      <c r="Y191" s="36">
        <v>1</v>
      </c>
      <c r="Z191" s="7">
        <v>1</v>
      </c>
    </row>
    <row r="192" spans="13:26" x14ac:dyDescent="0.25">
      <c r="M192" s="5" t="s">
        <v>2190</v>
      </c>
      <c r="N192" s="6" t="s">
        <v>24</v>
      </c>
      <c r="O192" s="9" t="s">
        <v>5337</v>
      </c>
      <c r="P192" s="6">
        <v>352</v>
      </c>
      <c r="Q192" s="6">
        <v>0.59099999999999997</v>
      </c>
      <c r="R192" s="6">
        <v>0.55300000000000005</v>
      </c>
      <c r="S192" s="6">
        <v>0.504</v>
      </c>
      <c r="T192" s="6">
        <v>7983.28</v>
      </c>
      <c r="U192" s="6">
        <v>2</v>
      </c>
      <c r="V192" s="36" t="s">
        <v>5348</v>
      </c>
      <c r="W192" s="6">
        <v>0</v>
      </c>
      <c r="X192" s="6">
        <v>0</v>
      </c>
      <c r="Y192" s="36">
        <v>0</v>
      </c>
      <c r="Z192" s="7">
        <v>1</v>
      </c>
    </row>
    <row r="193" spans="13:26" x14ac:dyDescent="0.25">
      <c r="M193" s="5" t="s">
        <v>2192</v>
      </c>
      <c r="N193" s="6" t="s">
        <v>24</v>
      </c>
      <c r="O193" s="9" t="s">
        <v>5337</v>
      </c>
      <c r="P193" s="6">
        <v>1113</v>
      </c>
      <c r="Q193" s="6">
        <v>0.58299999999999996</v>
      </c>
      <c r="R193" s="6">
        <v>0.59399999999999997</v>
      </c>
      <c r="S193" s="6">
        <v>0.41299999999999998</v>
      </c>
      <c r="T193" s="6">
        <v>9397.23</v>
      </c>
      <c r="U193" s="6">
        <v>21</v>
      </c>
      <c r="V193" s="36" t="s">
        <v>5348</v>
      </c>
      <c r="W193" s="6">
        <v>0</v>
      </c>
      <c r="X193" s="6">
        <v>0</v>
      </c>
      <c r="Y193" s="36">
        <v>1</v>
      </c>
      <c r="Z193" s="7">
        <v>0</v>
      </c>
    </row>
    <row r="194" spans="13:26" x14ac:dyDescent="0.25">
      <c r="M194" s="5" t="s">
        <v>2194</v>
      </c>
      <c r="N194" s="6" t="s">
        <v>24</v>
      </c>
      <c r="O194" s="9" t="s">
        <v>5337</v>
      </c>
      <c r="P194" s="6">
        <v>611</v>
      </c>
      <c r="Q194" s="6">
        <v>0.57899999999999996</v>
      </c>
      <c r="R194" s="6">
        <v>0.58399999999999996</v>
      </c>
      <c r="S194" s="6">
        <v>0.44900000000000001</v>
      </c>
      <c r="T194" s="6">
        <v>44548.73</v>
      </c>
      <c r="U194" s="6">
        <v>35</v>
      </c>
      <c r="V194" s="36" t="s">
        <v>5348</v>
      </c>
      <c r="W194" s="6">
        <v>0</v>
      </c>
      <c r="X194" s="6">
        <v>0</v>
      </c>
      <c r="Y194" s="36">
        <v>0</v>
      </c>
      <c r="Z194" s="7">
        <v>0</v>
      </c>
    </row>
    <row r="195" spans="13:26" x14ac:dyDescent="0.25">
      <c r="M195" s="8" t="s">
        <v>2195</v>
      </c>
      <c r="N195" s="9" t="s">
        <v>94</v>
      </c>
      <c r="O195" s="9" t="s">
        <v>5337</v>
      </c>
      <c r="P195" s="9">
        <v>1458</v>
      </c>
      <c r="Q195" s="9">
        <v>0.58599999999999997</v>
      </c>
      <c r="R195" s="9">
        <v>0.55800000000000005</v>
      </c>
      <c r="S195" s="9">
        <v>0.498</v>
      </c>
      <c r="T195" s="9">
        <v>11362.15</v>
      </c>
      <c r="U195" s="6">
        <v>19</v>
      </c>
      <c r="V195" s="36" t="s">
        <v>5348</v>
      </c>
      <c r="W195" s="6">
        <v>0</v>
      </c>
      <c r="X195" s="6">
        <v>0</v>
      </c>
      <c r="Y195" s="36">
        <v>1</v>
      </c>
      <c r="Z195" s="7">
        <v>0</v>
      </c>
    </row>
    <row r="196" spans="13:26" x14ac:dyDescent="0.25">
      <c r="M196" s="8" t="s">
        <v>2215</v>
      </c>
      <c r="N196" s="9" t="s">
        <v>94</v>
      </c>
      <c r="O196" s="9" t="s">
        <v>5337</v>
      </c>
      <c r="P196" s="9">
        <v>545</v>
      </c>
      <c r="Q196" s="9">
        <v>0.57499999999999996</v>
      </c>
      <c r="R196" s="9">
        <v>0.58599999999999997</v>
      </c>
      <c r="S196" s="9">
        <v>0.45400000000000001</v>
      </c>
      <c r="T196" s="9">
        <v>14489.98</v>
      </c>
      <c r="U196" s="6">
        <v>3</v>
      </c>
      <c r="V196" s="36" t="s">
        <v>5348</v>
      </c>
      <c r="W196" s="6">
        <v>0</v>
      </c>
      <c r="X196" s="6">
        <v>0</v>
      </c>
      <c r="Y196" s="36">
        <v>0</v>
      </c>
      <c r="Z196" s="7">
        <v>1</v>
      </c>
    </row>
    <row r="197" spans="13:26" x14ac:dyDescent="0.25">
      <c r="M197" s="5" t="s">
        <v>287</v>
      </c>
      <c r="N197" s="6" t="s">
        <v>94</v>
      </c>
      <c r="O197" s="9" t="s">
        <v>5337</v>
      </c>
      <c r="P197" s="6">
        <v>943</v>
      </c>
      <c r="Q197" s="6">
        <v>0.55000000000000004</v>
      </c>
      <c r="R197" s="6">
        <v>0.53700000000000003</v>
      </c>
      <c r="S197" s="6">
        <v>0.432</v>
      </c>
      <c r="T197" s="6">
        <v>9874.7900000000009</v>
      </c>
      <c r="U197" s="6">
        <v>7</v>
      </c>
      <c r="V197" s="36" t="s">
        <v>5348</v>
      </c>
      <c r="W197" s="6">
        <v>0</v>
      </c>
      <c r="X197" s="6">
        <v>0</v>
      </c>
      <c r="Y197" s="36">
        <v>0</v>
      </c>
      <c r="Z197" s="7">
        <v>1</v>
      </c>
    </row>
    <row r="198" spans="13:26" x14ac:dyDescent="0.25">
      <c r="M198" s="8" t="s">
        <v>2220</v>
      </c>
      <c r="N198" s="9" t="s">
        <v>94</v>
      </c>
      <c r="O198" s="9" t="s">
        <v>5337</v>
      </c>
      <c r="P198" s="9">
        <v>1290</v>
      </c>
      <c r="Q198" s="9">
        <v>0.53100000000000003</v>
      </c>
      <c r="R198" s="9">
        <v>0.50900000000000001</v>
      </c>
      <c r="S198" s="9">
        <v>0.38600000000000001</v>
      </c>
      <c r="T198" s="9">
        <v>8876.43</v>
      </c>
      <c r="U198" s="6">
        <v>16</v>
      </c>
      <c r="V198" s="36" t="s">
        <v>5349</v>
      </c>
      <c r="W198" s="6">
        <v>0</v>
      </c>
      <c r="X198" s="6">
        <v>0</v>
      </c>
      <c r="Y198" s="36">
        <v>1</v>
      </c>
      <c r="Z198" s="7">
        <v>1</v>
      </c>
    </row>
    <row r="199" spans="13:26" x14ac:dyDescent="0.25">
      <c r="M199" s="5" t="s">
        <v>2223</v>
      </c>
      <c r="N199" s="6" t="s">
        <v>87</v>
      </c>
      <c r="O199" s="9" t="s">
        <v>5337</v>
      </c>
      <c r="P199" s="6">
        <v>333</v>
      </c>
      <c r="Q199" s="6">
        <v>0.55700000000000005</v>
      </c>
      <c r="R199" s="6">
        <v>0.48599999999999999</v>
      </c>
      <c r="S199" s="6">
        <v>0.47199999999999998</v>
      </c>
      <c r="T199" s="6">
        <v>7665.58</v>
      </c>
      <c r="U199" s="6">
        <v>0</v>
      </c>
      <c r="V199" s="36" t="s">
        <v>5348</v>
      </c>
      <c r="W199" s="6">
        <v>0</v>
      </c>
      <c r="X199" s="6">
        <v>0</v>
      </c>
      <c r="Y199" s="36">
        <v>0</v>
      </c>
      <c r="Z199" s="7">
        <v>1</v>
      </c>
    </row>
    <row r="200" spans="13:26" x14ac:dyDescent="0.25">
      <c r="M200" s="8" t="s">
        <v>2226</v>
      </c>
      <c r="N200" s="9" t="s">
        <v>118</v>
      </c>
      <c r="O200" s="9" t="s">
        <v>5337</v>
      </c>
      <c r="P200" s="9">
        <v>1302</v>
      </c>
      <c r="Q200" s="9">
        <v>0.57999999999999996</v>
      </c>
      <c r="R200" s="9">
        <v>0.54200000000000004</v>
      </c>
      <c r="S200" s="9">
        <v>0.45300000000000001</v>
      </c>
      <c r="T200" s="9">
        <v>7428.39</v>
      </c>
      <c r="U200" s="6">
        <v>18</v>
      </c>
      <c r="V200" s="36" t="s">
        <v>5348</v>
      </c>
      <c r="W200" s="6">
        <v>0</v>
      </c>
      <c r="X200" s="6">
        <v>0</v>
      </c>
      <c r="Y200" s="36">
        <v>1</v>
      </c>
      <c r="Z200" s="7">
        <v>0</v>
      </c>
    </row>
    <row r="201" spans="13:26" x14ac:dyDescent="0.25">
      <c r="M201" s="5" t="s">
        <v>2227</v>
      </c>
      <c r="N201" s="6" t="s">
        <v>87</v>
      </c>
      <c r="O201" s="9" t="s">
        <v>5337</v>
      </c>
      <c r="P201" s="6">
        <v>932</v>
      </c>
      <c r="Q201" s="6">
        <v>0.52100000000000002</v>
      </c>
      <c r="R201" s="6">
        <v>0.497</v>
      </c>
      <c r="S201" s="6">
        <v>0.40200000000000002</v>
      </c>
      <c r="T201" s="6">
        <v>5672.48</v>
      </c>
      <c r="U201" s="6">
        <v>2</v>
      </c>
      <c r="V201" s="36" t="s">
        <v>5349</v>
      </c>
      <c r="W201" s="6">
        <v>0</v>
      </c>
      <c r="X201" s="6">
        <v>0</v>
      </c>
      <c r="Y201" s="36">
        <v>0</v>
      </c>
      <c r="Z201" s="7">
        <v>1</v>
      </c>
    </row>
    <row r="202" spans="13:26" x14ac:dyDescent="0.25">
      <c r="M202" s="8" t="s">
        <v>2230</v>
      </c>
      <c r="N202" s="9" t="s">
        <v>118</v>
      </c>
      <c r="O202" s="9" t="s">
        <v>5337</v>
      </c>
      <c r="P202" s="9">
        <v>1111</v>
      </c>
      <c r="Q202" s="9">
        <v>0.59599999999999997</v>
      </c>
      <c r="R202" s="9">
        <v>0.57499999999999996</v>
      </c>
      <c r="S202" s="9">
        <v>0.47799999999999998</v>
      </c>
      <c r="T202" s="9">
        <v>8418.81</v>
      </c>
      <c r="U202" s="6">
        <v>12</v>
      </c>
      <c r="V202" s="36" t="s">
        <v>5348</v>
      </c>
      <c r="W202" s="6">
        <v>0</v>
      </c>
      <c r="X202" s="6">
        <v>0</v>
      </c>
      <c r="Y202" s="36">
        <v>1</v>
      </c>
      <c r="Z202" s="7">
        <v>1</v>
      </c>
    </row>
    <row r="203" spans="13:26" x14ac:dyDescent="0.25">
      <c r="M203" s="8" t="s">
        <v>1389</v>
      </c>
      <c r="N203" s="9" t="s">
        <v>82</v>
      </c>
      <c r="O203" s="9" t="s">
        <v>5337</v>
      </c>
      <c r="P203" s="9">
        <v>600</v>
      </c>
      <c r="Q203" s="9">
        <v>0.56999999999999995</v>
      </c>
      <c r="R203" s="9">
        <v>0.54900000000000004</v>
      </c>
      <c r="S203" s="9">
        <v>0.439</v>
      </c>
      <c r="T203" s="9">
        <v>7653.89</v>
      </c>
      <c r="U203" s="6">
        <v>5</v>
      </c>
      <c r="V203" s="36" t="s">
        <v>5348</v>
      </c>
      <c r="W203" s="6">
        <v>0</v>
      </c>
      <c r="X203" s="6">
        <v>0</v>
      </c>
      <c r="Y203" s="36">
        <v>0</v>
      </c>
      <c r="Z203" s="7">
        <v>1</v>
      </c>
    </row>
    <row r="204" spans="13:26" x14ac:dyDescent="0.25">
      <c r="M204" s="5" t="s">
        <v>2236</v>
      </c>
      <c r="N204" s="6" t="s">
        <v>19</v>
      </c>
      <c r="O204" s="9" t="s">
        <v>5337</v>
      </c>
      <c r="P204" s="6">
        <v>1425</v>
      </c>
      <c r="Q204" s="6">
        <v>0.59399999999999997</v>
      </c>
      <c r="R204" s="6">
        <v>0.60699999999999998</v>
      </c>
      <c r="S204" s="6">
        <v>0.48899999999999999</v>
      </c>
      <c r="T204" s="6">
        <v>9983.73</v>
      </c>
      <c r="U204" s="6">
        <v>28</v>
      </c>
      <c r="V204" s="36" t="s">
        <v>5348</v>
      </c>
      <c r="W204" s="6">
        <v>0</v>
      </c>
      <c r="X204" s="6">
        <v>0</v>
      </c>
      <c r="Y204" s="36">
        <v>1</v>
      </c>
      <c r="Z204" s="7">
        <v>0</v>
      </c>
    </row>
    <row r="205" spans="13:26" x14ac:dyDescent="0.25">
      <c r="M205" s="5" t="s">
        <v>2238</v>
      </c>
      <c r="N205" s="6" t="s">
        <v>19</v>
      </c>
      <c r="O205" s="9" t="s">
        <v>5337</v>
      </c>
      <c r="P205" s="6">
        <v>1550</v>
      </c>
      <c r="Q205" s="6">
        <v>0.52700000000000002</v>
      </c>
      <c r="R205" s="6">
        <v>0.497</v>
      </c>
      <c r="S205" s="6">
        <v>0.39500000000000002</v>
      </c>
      <c r="T205" s="6">
        <v>6528.24</v>
      </c>
      <c r="U205" s="6">
        <v>5</v>
      </c>
      <c r="V205" s="36" t="s">
        <v>5349</v>
      </c>
      <c r="W205" s="6">
        <v>0</v>
      </c>
      <c r="X205" s="6">
        <v>0</v>
      </c>
      <c r="Y205" s="36">
        <v>1</v>
      </c>
      <c r="Z205" s="7">
        <v>1</v>
      </c>
    </row>
    <row r="206" spans="13:26" x14ac:dyDescent="0.25">
      <c r="M206" s="8" t="s">
        <v>2241</v>
      </c>
      <c r="N206" s="9" t="s">
        <v>94</v>
      </c>
      <c r="O206" s="9" t="s">
        <v>5337</v>
      </c>
      <c r="P206" s="9">
        <v>806</v>
      </c>
      <c r="Q206" s="9">
        <v>0.59399999999999997</v>
      </c>
      <c r="R206" s="9">
        <v>0.56299999999999994</v>
      </c>
      <c r="S206" s="9">
        <v>0.496</v>
      </c>
      <c r="T206" s="9">
        <v>8803.02</v>
      </c>
      <c r="U206" s="6">
        <v>25</v>
      </c>
      <c r="V206" s="36" t="s">
        <v>5348</v>
      </c>
      <c r="W206" s="6">
        <v>0</v>
      </c>
      <c r="X206" s="6">
        <v>0</v>
      </c>
      <c r="Y206" s="36">
        <v>0</v>
      </c>
      <c r="Z206" s="7">
        <v>0</v>
      </c>
    </row>
    <row r="207" spans="13:26" x14ac:dyDescent="0.25">
      <c r="M207" s="8" t="s">
        <v>2256</v>
      </c>
      <c r="N207" s="9" t="s">
        <v>24</v>
      </c>
      <c r="O207" s="9" t="s">
        <v>5337</v>
      </c>
      <c r="P207" s="9">
        <v>680</v>
      </c>
      <c r="Q207" s="9">
        <v>0.57499999999999996</v>
      </c>
      <c r="R207" s="9">
        <v>0.56599999999999995</v>
      </c>
      <c r="S207" s="9">
        <v>0.46899999999999997</v>
      </c>
      <c r="T207" s="9">
        <v>11036.96</v>
      </c>
      <c r="U207" s="6">
        <v>16</v>
      </c>
      <c r="V207" s="36" t="s">
        <v>5348</v>
      </c>
      <c r="W207" s="6">
        <v>0</v>
      </c>
      <c r="X207" s="6">
        <v>0</v>
      </c>
      <c r="Y207" s="36">
        <v>0</v>
      </c>
      <c r="Z207" s="7">
        <v>1</v>
      </c>
    </row>
    <row r="208" spans="13:26" x14ac:dyDescent="0.25">
      <c r="M208" s="5" t="s">
        <v>2257</v>
      </c>
      <c r="N208" s="6" t="s">
        <v>24</v>
      </c>
      <c r="O208" s="9" t="s">
        <v>5337</v>
      </c>
      <c r="P208" s="6">
        <v>443</v>
      </c>
      <c r="Q208" s="6">
        <v>0.55700000000000005</v>
      </c>
      <c r="R208" s="6">
        <v>0.54800000000000004</v>
      </c>
      <c r="S208" s="6">
        <v>0.43099999999999999</v>
      </c>
      <c r="T208" s="6">
        <v>6971.66</v>
      </c>
      <c r="U208" s="6">
        <v>2</v>
      </c>
      <c r="V208" s="36" t="s">
        <v>5348</v>
      </c>
      <c r="W208" s="6">
        <v>0</v>
      </c>
      <c r="X208" s="6">
        <v>0</v>
      </c>
      <c r="Y208" s="36">
        <v>0</v>
      </c>
      <c r="Z208" s="7">
        <v>1</v>
      </c>
    </row>
    <row r="209" spans="13:26" x14ac:dyDescent="0.25">
      <c r="M209" s="5" t="s">
        <v>2268</v>
      </c>
      <c r="N209" s="6" t="s">
        <v>114</v>
      </c>
      <c r="O209" s="9" t="s">
        <v>5337</v>
      </c>
      <c r="P209" s="6">
        <v>774</v>
      </c>
      <c r="Q209" s="6">
        <v>0.57799999999999996</v>
      </c>
      <c r="R209" s="6">
        <v>0.57299999999999995</v>
      </c>
      <c r="S209" s="6">
        <v>0.45200000000000001</v>
      </c>
      <c r="T209" s="6">
        <v>10880.89</v>
      </c>
      <c r="U209" s="6">
        <v>7</v>
      </c>
      <c r="V209" s="36" t="s">
        <v>5348</v>
      </c>
      <c r="W209" s="6">
        <v>0</v>
      </c>
      <c r="X209" s="6">
        <v>0</v>
      </c>
      <c r="Y209" s="36">
        <v>0</v>
      </c>
      <c r="Z209" s="7">
        <v>1</v>
      </c>
    </row>
    <row r="210" spans="13:26" x14ac:dyDescent="0.25">
      <c r="M210" s="5" t="s">
        <v>2270</v>
      </c>
      <c r="N210" s="6" t="s">
        <v>24</v>
      </c>
      <c r="O210" s="9" t="s">
        <v>5337</v>
      </c>
      <c r="P210" s="6">
        <v>1558</v>
      </c>
      <c r="Q210" s="6">
        <v>0.55700000000000005</v>
      </c>
      <c r="R210" s="6">
        <v>0.503</v>
      </c>
      <c r="S210" s="6">
        <v>0.45700000000000002</v>
      </c>
      <c r="T210" s="6">
        <v>6408.63</v>
      </c>
      <c r="U210" s="6">
        <v>89</v>
      </c>
      <c r="V210" s="36" t="s">
        <v>5348</v>
      </c>
      <c r="W210" s="6">
        <v>0</v>
      </c>
      <c r="X210" s="6">
        <v>0</v>
      </c>
      <c r="Y210" s="36">
        <v>1</v>
      </c>
      <c r="Z210" s="7">
        <v>0</v>
      </c>
    </row>
    <row r="211" spans="13:26" x14ac:dyDescent="0.25">
      <c r="M211" s="8" t="s">
        <v>2271</v>
      </c>
      <c r="N211" s="9" t="s">
        <v>24</v>
      </c>
      <c r="O211" s="9" t="s">
        <v>5337</v>
      </c>
      <c r="P211" s="9">
        <v>431</v>
      </c>
      <c r="Q211" s="9">
        <v>0.59499999999999997</v>
      </c>
      <c r="R211" s="9">
        <v>0.53</v>
      </c>
      <c r="S211" s="9">
        <v>0.51200000000000001</v>
      </c>
      <c r="T211" s="9">
        <v>8491.14</v>
      </c>
      <c r="U211" s="6">
        <v>40</v>
      </c>
      <c r="V211" s="36" t="s">
        <v>5348</v>
      </c>
      <c r="W211" s="6">
        <v>0</v>
      </c>
      <c r="X211" s="6">
        <v>0</v>
      </c>
      <c r="Y211" s="36">
        <v>0</v>
      </c>
      <c r="Z211" s="7">
        <v>0</v>
      </c>
    </row>
    <row r="212" spans="13:26" x14ac:dyDescent="0.25">
      <c r="M212" s="5" t="s">
        <v>2274</v>
      </c>
      <c r="N212" s="6" t="s">
        <v>94</v>
      </c>
      <c r="O212" s="9" t="s">
        <v>5337</v>
      </c>
      <c r="P212" s="6">
        <v>651</v>
      </c>
      <c r="Q212" s="6">
        <v>0.55200000000000005</v>
      </c>
      <c r="R212" s="6">
        <v>0.54100000000000004</v>
      </c>
      <c r="S212" s="6">
        <v>0.443</v>
      </c>
      <c r="T212" s="6">
        <v>6907.22</v>
      </c>
      <c r="U212" s="6">
        <v>2</v>
      </c>
      <c r="V212" s="36" t="s">
        <v>5348</v>
      </c>
      <c r="W212" s="6">
        <v>0</v>
      </c>
      <c r="X212" s="6">
        <v>0</v>
      </c>
      <c r="Y212" s="36">
        <v>0</v>
      </c>
      <c r="Z212" s="7">
        <v>1</v>
      </c>
    </row>
    <row r="213" spans="13:26" x14ac:dyDescent="0.25">
      <c r="M213" s="5" t="s">
        <v>894</v>
      </c>
      <c r="N213" s="6" t="s">
        <v>87</v>
      </c>
      <c r="O213" s="9" t="s">
        <v>5337</v>
      </c>
      <c r="P213" s="6">
        <v>1336</v>
      </c>
      <c r="Q213" s="6">
        <v>0.54</v>
      </c>
      <c r="R213" s="6">
        <v>0.51900000000000002</v>
      </c>
      <c r="S213" s="6">
        <v>0.4</v>
      </c>
      <c r="T213" s="6">
        <v>6809.03</v>
      </c>
      <c r="U213" s="6">
        <v>59</v>
      </c>
      <c r="V213" s="36" t="s">
        <v>5349</v>
      </c>
      <c r="W213" s="6">
        <v>0</v>
      </c>
      <c r="X213" s="6">
        <v>0</v>
      </c>
      <c r="Y213" s="36">
        <v>1</v>
      </c>
      <c r="Z213" s="7">
        <v>0</v>
      </c>
    </row>
    <row r="214" spans="13:26" x14ac:dyDescent="0.25">
      <c r="M214" s="8" t="s">
        <v>2282</v>
      </c>
      <c r="N214" s="9" t="s">
        <v>114</v>
      </c>
      <c r="O214" s="9" t="s">
        <v>5337</v>
      </c>
      <c r="P214" s="9">
        <v>657</v>
      </c>
      <c r="Q214" s="9">
        <v>0.52900000000000003</v>
      </c>
      <c r="R214" s="9">
        <v>0.51900000000000002</v>
      </c>
      <c r="S214" s="9">
        <v>0.376</v>
      </c>
      <c r="T214" s="9">
        <v>7723.55</v>
      </c>
      <c r="U214" s="6">
        <v>4</v>
      </c>
      <c r="V214" s="36" t="s">
        <v>5349</v>
      </c>
      <c r="W214" s="6">
        <v>0</v>
      </c>
      <c r="X214" s="6">
        <v>0</v>
      </c>
      <c r="Y214" s="36">
        <v>0</v>
      </c>
      <c r="Z214" s="7">
        <v>1</v>
      </c>
    </row>
    <row r="215" spans="13:26" x14ac:dyDescent="0.25">
      <c r="M215" s="5" t="s">
        <v>2285</v>
      </c>
      <c r="N215" s="6" t="s">
        <v>87</v>
      </c>
      <c r="O215" s="9" t="s">
        <v>5337</v>
      </c>
      <c r="P215" s="6">
        <v>874</v>
      </c>
      <c r="Q215" s="6">
        <v>0.55000000000000004</v>
      </c>
      <c r="R215" s="6">
        <v>0.54600000000000004</v>
      </c>
      <c r="S215" s="6">
        <v>0.44700000000000001</v>
      </c>
      <c r="T215" s="6">
        <v>7303.11</v>
      </c>
      <c r="U215" s="6">
        <v>1</v>
      </c>
      <c r="V215" s="36" t="s">
        <v>5348</v>
      </c>
      <c r="W215" s="6">
        <v>0</v>
      </c>
      <c r="X215" s="6">
        <v>0</v>
      </c>
      <c r="Y215" s="36">
        <v>0</v>
      </c>
      <c r="Z215" s="7">
        <v>1</v>
      </c>
    </row>
    <row r="216" spans="13:26" x14ac:dyDescent="0.25">
      <c r="M216" s="8" t="s">
        <v>2286</v>
      </c>
      <c r="N216" s="9" t="s">
        <v>94</v>
      </c>
      <c r="O216" s="9" t="s">
        <v>5337</v>
      </c>
      <c r="P216" s="9">
        <v>429</v>
      </c>
      <c r="Q216" s="9">
        <v>0.56399999999999995</v>
      </c>
      <c r="R216" s="9">
        <v>0.54700000000000004</v>
      </c>
      <c r="S216" s="9">
        <v>0.42399999999999999</v>
      </c>
      <c r="T216" s="9">
        <v>6427.14</v>
      </c>
      <c r="U216" s="6">
        <v>35</v>
      </c>
      <c r="V216" s="36" t="s">
        <v>5348</v>
      </c>
      <c r="W216" s="6">
        <v>0</v>
      </c>
      <c r="X216" s="6">
        <v>0</v>
      </c>
      <c r="Y216" s="36">
        <v>0</v>
      </c>
      <c r="Z216" s="7">
        <v>0</v>
      </c>
    </row>
    <row r="217" spans="13:26" x14ac:dyDescent="0.25">
      <c r="M217" s="5" t="s">
        <v>2287</v>
      </c>
      <c r="N217" s="6" t="s">
        <v>24</v>
      </c>
      <c r="O217" s="9" t="s">
        <v>5337</v>
      </c>
      <c r="P217" s="6">
        <v>603</v>
      </c>
      <c r="Q217" s="6">
        <v>0.54</v>
      </c>
      <c r="R217" s="6">
        <v>0.54300000000000004</v>
      </c>
      <c r="S217" s="6">
        <v>0.42599999999999999</v>
      </c>
      <c r="T217" s="6">
        <v>8089.38</v>
      </c>
      <c r="U217" s="6">
        <v>10</v>
      </c>
      <c r="V217" s="36" t="s">
        <v>5349</v>
      </c>
      <c r="W217" s="6">
        <v>0</v>
      </c>
      <c r="X217" s="6">
        <v>0</v>
      </c>
      <c r="Y217" s="36">
        <v>0</v>
      </c>
      <c r="Z217" s="7">
        <v>1</v>
      </c>
    </row>
    <row r="218" spans="13:26" x14ac:dyDescent="0.25">
      <c r="M218" s="5" t="s">
        <v>2291</v>
      </c>
      <c r="N218" s="6" t="s">
        <v>94</v>
      </c>
      <c r="O218" s="9" t="s">
        <v>5337</v>
      </c>
      <c r="P218" s="6">
        <v>2895</v>
      </c>
      <c r="Q218" s="6">
        <v>0.56399999999999995</v>
      </c>
      <c r="R218" s="6">
        <v>0.54900000000000004</v>
      </c>
      <c r="S218" s="6">
        <v>0.46600000000000003</v>
      </c>
      <c r="T218" s="6">
        <v>8947.42</v>
      </c>
      <c r="U218" s="6">
        <v>7</v>
      </c>
      <c r="V218" s="36" t="s">
        <v>5348</v>
      </c>
      <c r="W218" s="6">
        <v>0</v>
      </c>
      <c r="X218" s="6">
        <v>0</v>
      </c>
      <c r="Y218" s="36">
        <v>1</v>
      </c>
      <c r="Z218" s="7">
        <v>1</v>
      </c>
    </row>
    <row r="219" spans="13:26" x14ac:dyDescent="0.25">
      <c r="M219" s="5" t="s">
        <v>2139</v>
      </c>
      <c r="N219" s="6" t="s">
        <v>24</v>
      </c>
      <c r="O219" s="9" t="s">
        <v>5337</v>
      </c>
      <c r="P219" s="6">
        <v>1015</v>
      </c>
      <c r="Q219" s="6">
        <v>0.56000000000000005</v>
      </c>
      <c r="R219" s="6">
        <v>0.55700000000000005</v>
      </c>
      <c r="S219" s="6">
        <v>0.42799999999999999</v>
      </c>
      <c r="T219" s="6">
        <v>8349.7999999999993</v>
      </c>
      <c r="U219" s="6">
        <v>25</v>
      </c>
      <c r="V219" s="36" t="s">
        <v>5348</v>
      </c>
      <c r="W219" s="6">
        <v>0</v>
      </c>
      <c r="X219" s="6">
        <v>0</v>
      </c>
      <c r="Y219" s="36">
        <v>1</v>
      </c>
      <c r="Z219" s="7">
        <v>0</v>
      </c>
    </row>
    <row r="220" spans="13:26" x14ac:dyDescent="0.25">
      <c r="M220" s="5" t="s">
        <v>2296</v>
      </c>
      <c r="N220" s="6" t="s">
        <v>94</v>
      </c>
      <c r="O220" s="9" t="s">
        <v>5337</v>
      </c>
      <c r="P220" s="6">
        <v>334</v>
      </c>
      <c r="Q220" s="6">
        <v>0.56799999999999995</v>
      </c>
      <c r="R220" s="6">
        <v>0.55600000000000005</v>
      </c>
      <c r="S220" s="6">
        <v>0.42799999999999999</v>
      </c>
      <c r="T220" s="6">
        <v>13425.98</v>
      </c>
      <c r="U220" s="6">
        <v>3</v>
      </c>
      <c r="V220" s="36" t="s">
        <v>5348</v>
      </c>
      <c r="W220" s="6">
        <v>0</v>
      </c>
      <c r="X220" s="6">
        <v>0</v>
      </c>
      <c r="Y220" s="36">
        <v>0</v>
      </c>
      <c r="Z220" s="7">
        <v>1</v>
      </c>
    </row>
    <row r="221" spans="13:26" x14ac:dyDescent="0.25">
      <c r="M221" s="5" t="s">
        <v>2298</v>
      </c>
      <c r="N221" s="6" t="s">
        <v>94</v>
      </c>
      <c r="O221" s="9" t="s">
        <v>5337</v>
      </c>
      <c r="P221" s="6">
        <v>756</v>
      </c>
      <c r="Q221" s="6">
        <v>0.59299999999999997</v>
      </c>
      <c r="R221" s="6">
        <v>0.53600000000000003</v>
      </c>
      <c r="S221" s="6">
        <v>0.49099999999999999</v>
      </c>
      <c r="T221" s="6">
        <v>6761.58</v>
      </c>
      <c r="U221" s="6">
        <v>6</v>
      </c>
      <c r="V221" s="36" t="s">
        <v>5348</v>
      </c>
      <c r="W221" s="6">
        <v>0</v>
      </c>
      <c r="X221" s="6">
        <v>0</v>
      </c>
      <c r="Y221" s="36">
        <v>0</v>
      </c>
      <c r="Z221" s="7">
        <v>1</v>
      </c>
    </row>
    <row r="222" spans="13:26" x14ac:dyDescent="0.25">
      <c r="M222" s="5" t="s">
        <v>2300</v>
      </c>
      <c r="N222" s="6" t="s">
        <v>31</v>
      </c>
      <c r="O222" s="9" t="s">
        <v>5337</v>
      </c>
      <c r="P222" s="6">
        <v>509</v>
      </c>
      <c r="Q222" s="6">
        <v>0.54</v>
      </c>
      <c r="R222" s="6">
        <v>0.497</v>
      </c>
      <c r="S222" s="6">
        <v>0.434</v>
      </c>
      <c r="T222" s="6">
        <v>6538.95</v>
      </c>
      <c r="U222" s="6">
        <v>0</v>
      </c>
      <c r="V222" s="36" t="s">
        <v>5349</v>
      </c>
      <c r="W222" s="6">
        <v>0</v>
      </c>
      <c r="X222" s="6">
        <v>0</v>
      </c>
      <c r="Y222" s="36">
        <v>0</v>
      </c>
      <c r="Z222" s="7">
        <v>1</v>
      </c>
    </row>
    <row r="223" spans="13:26" x14ac:dyDescent="0.25">
      <c r="M223" s="8" t="s">
        <v>2301</v>
      </c>
      <c r="N223" s="9" t="s">
        <v>118</v>
      </c>
      <c r="O223" s="9" t="s">
        <v>5337</v>
      </c>
      <c r="P223" s="9">
        <v>776</v>
      </c>
      <c r="Q223" s="9">
        <v>0.53900000000000003</v>
      </c>
      <c r="R223" s="9">
        <v>0.53300000000000003</v>
      </c>
      <c r="S223" s="9">
        <v>0.39600000000000002</v>
      </c>
      <c r="T223" s="9">
        <v>6102.62</v>
      </c>
      <c r="U223" s="6">
        <v>2</v>
      </c>
      <c r="V223" s="36" t="s">
        <v>5349</v>
      </c>
      <c r="W223" s="6">
        <v>0</v>
      </c>
      <c r="X223" s="6">
        <v>0</v>
      </c>
      <c r="Y223" s="36">
        <v>0</v>
      </c>
      <c r="Z223" s="7">
        <v>1</v>
      </c>
    </row>
    <row r="224" spans="13:26" x14ac:dyDescent="0.25">
      <c r="M224" s="5" t="s">
        <v>2302</v>
      </c>
      <c r="N224" s="6" t="s">
        <v>24</v>
      </c>
      <c r="O224" s="9" t="s">
        <v>5337</v>
      </c>
      <c r="P224" s="6">
        <v>332</v>
      </c>
      <c r="Q224" s="6">
        <v>0.55000000000000004</v>
      </c>
      <c r="R224" s="6">
        <v>0.52900000000000003</v>
      </c>
      <c r="S224" s="6">
        <v>0.42199999999999999</v>
      </c>
      <c r="T224" s="6">
        <v>7955.78</v>
      </c>
      <c r="U224" s="6">
        <v>3</v>
      </c>
      <c r="V224" s="36" t="s">
        <v>5348</v>
      </c>
      <c r="W224" s="6">
        <v>0</v>
      </c>
      <c r="X224" s="6">
        <v>0</v>
      </c>
      <c r="Y224" s="36">
        <v>0</v>
      </c>
      <c r="Z224" s="7">
        <v>1</v>
      </c>
    </row>
    <row r="225" spans="13:26" x14ac:dyDescent="0.25">
      <c r="M225" s="8" t="s">
        <v>2303</v>
      </c>
      <c r="N225" s="9" t="s">
        <v>24</v>
      </c>
      <c r="O225" s="9" t="s">
        <v>5337</v>
      </c>
      <c r="P225" s="9">
        <v>877</v>
      </c>
      <c r="Q225" s="9">
        <v>0.59</v>
      </c>
      <c r="R225" s="9">
        <v>0.51900000000000002</v>
      </c>
      <c r="S225" s="9">
        <v>0.51</v>
      </c>
      <c r="T225" s="9">
        <v>6115.72</v>
      </c>
      <c r="U225" s="6">
        <v>2</v>
      </c>
      <c r="V225" s="36" t="s">
        <v>5348</v>
      </c>
      <c r="W225" s="6">
        <v>0</v>
      </c>
      <c r="X225" s="6">
        <v>0</v>
      </c>
      <c r="Y225" s="36">
        <v>0</v>
      </c>
      <c r="Z225" s="7">
        <v>1</v>
      </c>
    </row>
    <row r="226" spans="13:26" x14ac:dyDescent="0.25">
      <c r="M226" s="5" t="s">
        <v>2304</v>
      </c>
      <c r="N226" s="6" t="s">
        <v>94</v>
      </c>
      <c r="O226" s="9" t="s">
        <v>5337</v>
      </c>
      <c r="P226" s="6">
        <v>1572</v>
      </c>
      <c r="Q226" s="6">
        <v>0.52700000000000002</v>
      </c>
      <c r="R226" s="6">
        <v>0.54200000000000004</v>
      </c>
      <c r="S226" s="6">
        <v>0.39500000000000002</v>
      </c>
      <c r="T226" s="6">
        <v>8983.7199999999993</v>
      </c>
      <c r="U226" s="6">
        <v>6</v>
      </c>
      <c r="V226" s="36" t="s">
        <v>5349</v>
      </c>
      <c r="W226" s="6">
        <v>0</v>
      </c>
      <c r="X226" s="6">
        <v>0</v>
      </c>
      <c r="Y226" s="36">
        <v>1</v>
      </c>
      <c r="Z226" s="7">
        <v>1</v>
      </c>
    </row>
    <row r="227" spans="13:26" x14ac:dyDescent="0.25">
      <c r="M227" s="5" t="s">
        <v>1019</v>
      </c>
      <c r="N227" s="6" t="s">
        <v>24</v>
      </c>
      <c r="O227" s="9" t="s">
        <v>5337</v>
      </c>
      <c r="P227" s="6">
        <v>1219</v>
      </c>
      <c r="Q227" s="6">
        <v>0.57799999999999996</v>
      </c>
      <c r="R227" s="6">
        <v>0.58899999999999997</v>
      </c>
      <c r="S227" s="6">
        <v>0.436</v>
      </c>
      <c r="T227" s="6">
        <v>9545.59</v>
      </c>
      <c r="U227" s="6">
        <v>4</v>
      </c>
      <c r="V227" s="36" t="s">
        <v>5348</v>
      </c>
      <c r="W227" s="6">
        <v>0</v>
      </c>
      <c r="X227" s="6">
        <v>0</v>
      </c>
      <c r="Y227" s="36">
        <v>1</v>
      </c>
      <c r="Z227" s="7">
        <v>1</v>
      </c>
    </row>
    <row r="228" spans="13:26" x14ac:dyDescent="0.25">
      <c r="M228" s="8" t="s">
        <v>1302</v>
      </c>
      <c r="N228" s="9" t="s">
        <v>94</v>
      </c>
      <c r="O228" s="9" t="s">
        <v>5337</v>
      </c>
      <c r="P228" s="9">
        <v>1001</v>
      </c>
      <c r="Q228" s="9">
        <v>0.58899999999999997</v>
      </c>
      <c r="R228" s="9">
        <v>0.56299999999999994</v>
      </c>
      <c r="S228" s="9">
        <v>0.46200000000000002</v>
      </c>
      <c r="T228" s="9">
        <v>7950.03</v>
      </c>
      <c r="U228" s="6">
        <v>6</v>
      </c>
      <c r="V228" s="36" t="s">
        <v>5348</v>
      </c>
      <c r="W228" s="6">
        <v>0</v>
      </c>
      <c r="X228" s="6">
        <v>0</v>
      </c>
      <c r="Y228" s="36">
        <v>1</v>
      </c>
      <c r="Z228" s="7">
        <v>1</v>
      </c>
    </row>
    <row r="229" spans="13:26" x14ac:dyDescent="0.25">
      <c r="M229" s="8" t="s">
        <v>2309</v>
      </c>
      <c r="N229" s="9" t="s">
        <v>82</v>
      </c>
      <c r="O229" s="9" t="s">
        <v>5337</v>
      </c>
      <c r="P229" s="9">
        <v>978</v>
      </c>
      <c r="Q229" s="9">
        <v>0.59399999999999997</v>
      </c>
      <c r="R229" s="9">
        <v>0.59299999999999997</v>
      </c>
      <c r="S229" s="9">
        <v>0.46700000000000003</v>
      </c>
      <c r="T229" s="9">
        <v>9056.24</v>
      </c>
      <c r="U229" s="6">
        <v>21</v>
      </c>
      <c r="V229" s="36" t="s">
        <v>5348</v>
      </c>
      <c r="W229" s="6">
        <v>0</v>
      </c>
      <c r="X229" s="6">
        <v>0</v>
      </c>
      <c r="Y229" s="36">
        <v>1</v>
      </c>
      <c r="Z229" s="7">
        <v>0</v>
      </c>
    </row>
    <row r="230" spans="13:26" x14ac:dyDescent="0.25">
      <c r="M230" s="5" t="s">
        <v>2310</v>
      </c>
      <c r="N230" s="6" t="s">
        <v>94</v>
      </c>
      <c r="O230" s="9" t="s">
        <v>5337</v>
      </c>
      <c r="P230" s="6">
        <v>467</v>
      </c>
      <c r="Q230" s="6">
        <v>0.50600000000000001</v>
      </c>
      <c r="R230" s="6">
        <v>0.504</v>
      </c>
      <c r="S230" s="6">
        <v>0.35699999999999998</v>
      </c>
      <c r="T230" s="6">
        <v>5647.4</v>
      </c>
      <c r="U230" s="6">
        <v>15</v>
      </c>
      <c r="V230" s="36" t="s">
        <v>5349</v>
      </c>
      <c r="W230" s="6">
        <v>0</v>
      </c>
      <c r="X230" s="6">
        <v>0</v>
      </c>
      <c r="Y230" s="36">
        <v>0</v>
      </c>
      <c r="Z230" s="7">
        <v>1</v>
      </c>
    </row>
    <row r="231" spans="13:26" x14ac:dyDescent="0.25">
      <c r="M231" s="8" t="s">
        <v>2311</v>
      </c>
      <c r="N231" s="9" t="s">
        <v>94</v>
      </c>
      <c r="O231" s="9" t="s">
        <v>5337</v>
      </c>
      <c r="P231" s="9">
        <v>1761</v>
      </c>
      <c r="Q231" s="9">
        <v>0.56999999999999995</v>
      </c>
      <c r="R231" s="9">
        <v>0.53100000000000003</v>
      </c>
      <c r="S231" s="9">
        <v>0.47</v>
      </c>
      <c r="T231" s="9">
        <v>7627.57</v>
      </c>
      <c r="U231" s="6">
        <v>3</v>
      </c>
      <c r="V231" s="36" t="s">
        <v>5348</v>
      </c>
      <c r="W231" s="6">
        <v>0</v>
      </c>
      <c r="X231" s="6">
        <v>0</v>
      </c>
      <c r="Y231" s="36">
        <v>1</v>
      </c>
      <c r="Z231" s="7">
        <v>1</v>
      </c>
    </row>
    <row r="232" spans="13:26" x14ac:dyDescent="0.25">
      <c r="M232" s="8" t="s">
        <v>2334</v>
      </c>
      <c r="N232" s="9" t="s">
        <v>114</v>
      </c>
      <c r="O232" s="9" t="s">
        <v>5337</v>
      </c>
      <c r="P232" s="9">
        <v>813</v>
      </c>
      <c r="Q232" s="9">
        <v>0.56100000000000005</v>
      </c>
      <c r="R232" s="9">
        <v>0.54800000000000004</v>
      </c>
      <c r="S232" s="9">
        <v>0.41399999999999998</v>
      </c>
      <c r="T232" s="9">
        <v>22348.560000000001</v>
      </c>
      <c r="U232" s="6">
        <v>5</v>
      </c>
      <c r="V232" s="36" t="s">
        <v>5348</v>
      </c>
      <c r="W232" s="6">
        <v>0</v>
      </c>
      <c r="X232" s="6">
        <v>0</v>
      </c>
      <c r="Y232" s="36">
        <v>0</v>
      </c>
      <c r="Z232" s="7">
        <v>1</v>
      </c>
    </row>
    <row r="233" spans="13:26" x14ac:dyDescent="0.25">
      <c r="M233" s="5" t="s">
        <v>2378</v>
      </c>
      <c r="N233" s="6" t="s">
        <v>94</v>
      </c>
      <c r="O233" s="9" t="s">
        <v>5337</v>
      </c>
      <c r="P233" s="6">
        <v>107</v>
      </c>
      <c r="Q233" s="6">
        <v>0.57999999999999996</v>
      </c>
      <c r="R233" s="6">
        <v>0.57499999999999996</v>
      </c>
      <c r="S233" s="6">
        <v>0.45700000000000002</v>
      </c>
      <c r="T233" s="6">
        <v>17263.400000000001</v>
      </c>
      <c r="U233" s="6">
        <v>34</v>
      </c>
      <c r="V233" s="36" t="s">
        <v>5348</v>
      </c>
      <c r="W233" s="6">
        <v>0</v>
      </c>
      <c r="X233" s="6">
        <v>0</v>
      </c>
      <c r="Y233" s="36">
        <v>0</v>
      </c>
      <c r="Z233" s="7">
        <v>0</v>
      </c>
    </row>
    <row r="234" spans="13:26" x14ac:dyDescent="0.25">
      <c r="M234" s="8" t="s">
        <v>2391</v>
      </c>
      <c r="N234" s="9" t="s">
        <v>24</v>
      </c>
      <c r="O234" s="9" t="s">
        <v>5337</v>
      </c>
      <c r="P234" s="9">
        <v>727</v>
      </c>
      <c r="Q234" s="9">
        <v>0.57799999999999996</v>
      </c>
      <c r="R234" s="9">
        <v>0.52700000000000002</v>
      </c>
      <c r="S234" s="9">
        <v>0.47099999999999997</v>
      </c>
      <c r="T234" s="9">
        <v>20266.7</v>
      </c>
      <c r="U234" s="6">
        <v>1</v>
      </c>
      <c r="V234" s="36" t="s">
        <v>5348</v>
      </c>
      <c r="W234" s="6">
        <v>0</v>
      </c>
      <c r="X234" s="6">
        <v>0</v>
      </c>
      <c r="Y234" s="36">
        <v>0</v>
      </c>
      <c r="Z234" s="7">
        <v>1</v>
      </c>
    </row>
    <row r="235" spans="13:26" x14ac:dyDescent="0.25">
      <c r="M235" s="5" t="s">
        <v>2398</v>
      </c>
      <c r="N235" s="6" t="s">
        <v>82</v>
      </c>
      <c r="O235" s="9" t="s">
        <v>5337</v>
      </c>
      <c r="P235" s="6">
        <v>1069</v>
      </c>
      <c r="Q235" s="6">
        <v>0.59</v>
      </c>
      <c r="R235" s="6">
        <v>0.56799999999999995</v>
      </c>
      <c r="S235" s="6">
        <v>0.46800000000000003</v>
      </c>
      <c r="T235" s="6">
        <v>15720.61</v>
      </c>
      <c r="U235" s="6">
        <v>34</v>
      </c>
      <c r="V235" s="36" t="s">
        <v>5348</v>
      </c>
      <c r="W235" s="6">
        <v>0</v>
      </c>
      <c r="X235" s="6">
        <v>0</v>
      </c>
      <c r="Y235" s="36">
        <v>1</v>
      </c>
      <c r="Z235" s="7">
        <v>0</v>
      </c>
    </row>
    <row r="236" spans="13:26" x14ac:dyDescent="0.25">
      <c r="M236" s="5" t="s">
        <v>2414</v>
      </c>
      <c r="N236" s="6" t="s">
        <v>24</v>
      </c>
      <c r="O236" s="9" t="s">
        <v>5337</v>
      </c>
      <c r="P236" s="6">
        <v>1788</v>
      </c>
      <c r="Q236" s="6">
        <v>0.58499999999999996</v>
      </c>
      <c r="R236" s="6">
        <v>0.53500000000000003</v>
      </c>
      <c r="S236" s="6">
        <v>0.48</v>
      </c>
      <c r="T236" s="6">
        <v>9766.51</v>
      </c>
      <c r="U236" s="6">
        <v>7</v>
      </c>
      <c r="V236" s="36" t="s">
        <v>5348</v>
      </c>
      <c r="W236" s="6">
        <v>0</v>
      </c>
      <c r="X236" s="6">
        <v>0</v>
      </c>
      <c r="Y236" s="36">
        <v>1</v>
      </c>
      <c r="Z236" s="7">
        <v>1</v>
      </c>
    </row>
    <row r="237" spans="13:26" x14ac:dyDescent="0.25">
      <c r="M237" s="8" t="s">
        <v>2434</v>
      </c>
      <c r="N237" s="9" t="s">
        <v>24</v>
      </c>
      <c r="O237" s="9" t="s">
        <v>5337</v>
      </c>
      <c r="P237" s="9">
        <v>462</v>
      </c>
      <c r="Q237" s="9">
        <v>0.48599999999999999</v>
      </c>
      <c r="R237" s="9">
        <v>0.505</v>
      </c>
      <c r="S237" s="9">
        <v>0.31900000000000001</v>
      </c>
      <c r="T237" s="9">
        <v>10220.81</v>
      </c>
      <c r="U237" s="6">
        <v>3</v>
      </c>
      <c r="V237" s="36" t="s">
        <v>5349</v>
      </c>
      <c r="W237" s="6">
        <v>0</v>
      </c>
      <c r="X237" s="6">
        <v>0</v>
      </c>
      <c r="Y237" s="36">
        <v>0</v>
      </c>
      <c r="Z237" s="7">
        <v>1</v>
      </c>
    </row>
    <row r="238" spans="13:26" x14ac:dyDescent="0.25">
      <c r="M238" s="5" t="s">
        <v>2462</v>
      </c>
      <c r="N238" s="6" t="s">
        <v>19</v>
      </c>
      <c r="O238" s="9" t="s">
        <v>5337</v>
      </c>
      <c r="P238" s="6">
        <v>891</v>
      </c>
      <c r="Q238" s="6">
        <v>0.59799999999999998</v>
      </c>
      <c r="R238" s="6">
        <v>0.58399999999999996</v>
      </c>
      <c r="S238" s="6">
        <v>0.46300000000000002</v>
      </c>
      <c r="T238" s="6">
        <v>12532.37</v>
      </c>
      <c r="U238" s="6">
        <v>33</v>
      </c>
      <c r="V238" s="36" t="s">
        <v>5348</v>
      </c>
      <c r="W238" s="6">
        <v>0</v>
      </c>
      <c r="X238" s="6">
        <v>0</v>
      </c>
      <c r="Y238" s="36">
        <v>0</v>
      </c>
      <c r="Z238" s="7">
        <v>0</v>
      </c>
    </row>
    <row r="239" spans="13:26" x14ac:dyDescent="0.25">
      <c r="M239" s="8" t="s">
        <v>2472</v>
      </c>
      <c r="N239" s="9" t="s">
        <v>19</v>
      </c>
      <c r="O239" s="9" t="s">
        <v>5337</v>
      </c>
      <c r="P239" s="9">
        <v>1791</v>
      </c>
      <c r="Q239" s="9">
        <v>0.59099999999999997</v>
      </c>
      <c r="R239" s="9">
        <v>0.58299999999999996</v>
      </c>
      <c r="S239" s="9">
        <v>0.46899999999999997</v>
      </c>
      <c r="T239" s="9">
        <v>8735.8700000000008</v>
      </c>
      <c r="U239" s="6">
        <v>12</v>
      </c>
      <c r="V239" s="36" t="s">
        <v>5348</v>
      </c>
      <c r="W239" s="6">
        <v>0</v>
      </c>
      <c r="X239" s="6">
        <v>0</v>
      </c>
      <c r="Y239" s="36">
        <v>1</v>
      </c>
      <c r="Z239" s="7">
        <v>1</v>
      </c>
    </row>
    <row r="240" spans="13:26" x14ac:dyDescent="0.25">
      <c r="M240" s="8" t="s">
        <v>2474</v>
      </c>
      <c r="N240" s="9" t="s">
        <v>24</v>
      </c>
      <c r="O240" s="9" t="s">
        <v>5337</v>
      </c>
      <c r="P240" s="9">
        <v>542</v>
      </c>
      <c r="Q240" s="9">
        <v>0.54400000000000004</v>
      </c>
      <c r="R240" s="9">
        <v>0.55800000000000005</v>
      </c>
      <c r="S240" s="9">
        <v>0.38300000000000001</v>
      </c>
      <c r="T240" s="9">
        <v>14230.59</v>
      </c>
      <c r="U240" s="6">
        <v>30</v>
      </c>
      <c r="V240" s="36" t="s">
        <v>5349</v>
      </c>
      <c r="W240" s="6">
        <v>0</v>
      </c>
      <c r="X240" s="6">
        <v>0</v>
      </c>
      <c r="Y240" s="36">
        <v>0</v>
      </c>
      <c r="Z240" s="7">
        <v>0</v>
      </c>
    </row>
    <row r="241" spans="13:26" x14ac:dyDescent="0.25">
      <c r="M241" s="5" t="s">
        <v>2508</v>
      </c>
      <c r="N241" s="6" t="s">
        <v>24</v>
      </c>
      <c r="O241" s="9" t="s">
        <v>5337</v>
      </c>
      <c r="P241" s="6">
        <v>1013</v>
      </c>
      <c r="Q241" s="6">
        <v>0.56000000000000005</v>
      </c>
      <c r="R241" s="6">
        <v>0.58399999999999996</v>
      </c>
      <c r="S241" s="6">
        <v>0.42399999999999999</v>
      </c>
      <c r="T241" s="6">
        <v>13258.54</v>
      </c>
      <c r="U241" s="6">
        <v>5</v>
      </c>
      <c r="V241" s="36" t="s">
        <v>5348</v>
      </c>
      <c r="W241" s="6">
        <v>0</v>
      </c>
      <c r="X241" s="6">
        <v>0</v>
      </c>
      <c r="Y241" s="36">
        <v>1</v>
      </c>
      <c r="Z241" s="7">
        <v>1</v>
      </c>
    </row>
    <row r="242" spans="13:26" x14ac:dyDescent="0.25">
      <c r="M242" s="8" t="s">
        <v>2515</v>
      </c>
      <c r="N242" s="9" t="s">
        <v>24</v>
      </c>
      <c r="O242" s="9" t="s">
        <v>5337</v>
      </c>
      <c r="P242" s="9">
        <v>729</v>
      </c>
      <c r="Q242" s="9">
        <v>0.59799999999999998</v>
      </c>
      <c r="R242" s="9">
        <v>0.57699999999999996</v>
      </c>
      <c r="S242" s="9">
        <v>0.48</v>
      </c>
      <c r="T242" s="9">
        <v>11902.74</v>
      </c>
      <c r="U242" s="6">
        <v>21</v>
      </c>
      <c r="V242" s="36" t="s">
        <v>5348</v>
      </c>
      <c r="W242" s="6">
        <v>0</v>
      </c>
      <c r="X242" s="6">
        <v>0</v>
      </c>
      <c r="Y242" s="36">
        <v>0</v>
      </c>
      <c r="Z242" s="7">
        <v>0</v>
      </c>
    </row>
    <row r="243" spans="13:26" x14ac:dyDescent="0.25">
      <c r="M243" s="8" t="s">
        <v>2526</v>
      </c>
      <c r="N243" s="9" t="s">
        <v>87</v>
      </c>
      <c r="O243" s="9" t="s">
        <v>5337</v>
      </c>
      <c r="P243" s="9">
        <v>1269</v>
      </c>
      <c r="Q243" s="9">
        <v>0.56999999999999995</v>
      </c>
      <c r="R243" s="9">
        <v>0.53400000000000003</v>
      </c>
      <c r="S243" s="9">
        <v>0.48299999999999998</v>
      </c>
      <c r="T243" s="9">
        <v>6739.4</v>
      </c>
      <c r="U243" s="6">
        <v>3</v>
      </c>
      <c r="V243" s="36" t="s">
        <v>5348</v>
      </c>
      <c r="W243" s="6">
        <v>0</v>
      </c>
      <c r="X243" s="6">
        <v>0</v>
      </c>
      <c r="Y243" s="36">
        <v>1</v>
      </c>
      <c r="Z243" s="7">
        <v>1</v>
      </c>
    </row>
    <row r="244" spans="13:26" x14ac:dyDescent="0.25">
      <c r="M244" s="5" t="s">
        <v>2539</v>
      </c>
      <c r="N244" s="6" t="s">
        <v>24</v>
      </c>
      <c r="O244" s="9" t="s">
        <v>5337</v>
      </c>
      <c r="P244" s="6">
        <v>1016</v>
      </c>
      <c r="Q244" s="6">
        <v>0.58099999999999996</v>
      </c>
      <c r="R244" s="6">
        <v>0.54400000000000004</v>
      </c>
      <c r="S244" s="6">
        <v>0.46300000000000002</v>
      </c>
      <c r="T244" s="6">
        <v>7617.66</v>
      </c>
      <c r="U244" s="6">
        <v>40</v>
      </c>
      <c r="V244" s="36" t="s">
        <v>5348</v>
      </c>
      <c r="W244" s="6">
        <v>0</v>
      </c>
      <c r="X244" s="6">
        <v>0</v>
      </c>
      <c r="Y244" s="36">
        <v>1</v>
      </c>
      <c r="Z244" s="7">
        <v>0</v>
      </c>
    </row>
    <row r="245" spans="13:26" x14ac:dyDescent="0.25">
      <c r="M245" s="8" t="s">
        <v>2548</v>
      </c>
      <c r="N245" s="9" t="s">
        <v>94</v>
      </c>
      <c r="O245" s="9" t="s">
        <v>5337</v>
      </c>
      <c r="P245" s="9">
        <v>1422</v>
      </c>
      <c r="Q245" s="9">
        <v>0.58399999999999996</v>
      </c>
      <c r="R245" s="9">
        <v>0.54100000000000004</v>
      </c>
      <c r="S245" s="9">
        <v>0.47299999999999998</v>
      </c>
      <c r="T245" s="9">
        <v>10499.65</v>
      </c>
      <c r="U245" s="6">
        <v>8</v>
      </c>
      <c r="V245" s="36" t="s">
        <v>5348</v>
      </c>
      <c r="W245" s="6">
        <v>0</v>
      </c>
      <c r="X245" s="6">
        <v>0</v>
      </c>
      <c r="Y245" s="36">
        <v>1</v>
      </c>
      <c r="Z245" s="7">
        <v>1</v>
      </c>
    </row>
    <row r="246" spans="13:26" x14ac:dyDescent="0.25">
      <c r="M246" s="5" t="s">
        <v>2555</v>
      </c>
      <c r="N246" s="6" t="s">
        <v>82</v>
      </c>
      <c r="O246" s="9" t="s">
        <v>5337</v>
      </c>
      <c r="P246" s="6">
        <v>651</v>
      </c>
      <c r="Q246" s="6">
        <v>0.58499999999999996</v>
      </c>
      <c r="R246" s="6">
        <v>0.56200000000000006</v>
      </c>
      <c r="S246" s="6">
        <v>0.48</v>
      </c>
      <c r="T246" s="6">
        <v>10778.9</v>
      </c>
      <c r="U246" s="6">
        <v>10</v>
      </c>
      <c r="V246" s="36" t="s">
        <v>5348</v>
      </c>
      <c r="W246" s="6">
        <v>0</v>
      </c>
      <c r="X246" s="6">
        <v>0</v>
      </c>
      <c r="Y246" s="36">
        <v>0</v>
      </c>
      <c r="Z246" s="7">
        <v>1</v>
      </c>
    </row>
    <row r="247" spans="13:26" x14ac:dyDescent="0.25">
      <c r="M247" s="5" t="s">
        <v>2559</v>
      </c>
      <c r="N247" s="6" t="s">
        <v>118</v>
      </c>
      <c r="O247" s="9" t="s">
        <v>5337</v>
      </c>
      <c r="P247" s="6">
        <v>940</v>
      </c>
      <c r="Q247" s="6">
        <v>0.54100000000000004</v>
      </c>
      <c r="R247" s="6">
        <v>0.54400000000000004</v>
      </c>
      <c r="S247" s="6">
        <v>0.39800000000000002</v>
      </c>
      <c r="T247" s="6">
        <v>8699.3700000000008</v>
      </c>
      <c r="U247" s="6">
        <v>4</v>
      </c>
      <c r="V247" s="36" t="s">
        <v>5349</v>
      </c>
      <c r="W247" s="6">
        <v>0</v>
      </c>
      <c r="X247" s="6">
        <v>0</v>
      </c>
      <c r="Y247" s="36">
        <v>0</v>
      </c>
      <c r="Z247" s="7">
        <v>1</v>
      </c>
    </row>
    <row r="248" spans="13:26" x14ac:dyDescent="0.25">
      <c r="M248" s="5" t="s">
        <v>2563</v>
      </c>
      <c r="N248" s="6" t="s">
        <v>19</v>
      </c>
      <c r="O248" s="9" t="s">
        <v>5337</v>
      </c>
      <c r="P248" s="6">
        <v>1123</v>
      </c>
      <c r="Q248" s="6">
        <v>0.55000000000000004</v>
      </c>
      <c r="R248" s="6">
        <v>0.51400000000000001</v>
      </c>
      <c r="S248" s="6">
        <v>0.432</v>
      </c>
      <c r="T248" s="6">
        <v>7107.34</v>
      </c>
      <c r="U248" s="6">
        <v>4</v>
      </c>
      <c r="V248" s="36" t="s">
        <v>5348</v>
      </c>
      <c r="W248" s="6">
        <v>0</v>
      </c>
      <c r="X248" s="6">
        <v>0</v>
      </c>
      <c r="Y248" s="36">
        <v>1</v>
      </c>
      <c r="Z248" s="7">
        <v>1</v>
      </c>
    </row>
    <row r="249" spans="13:26" x14ac:dyDescent="0.25">
      <c r="M249" s="5" t="s">
        <v>2565</v>
      </c>
      <c r="N249" s="6" t="s">
        <v>19</v>
      </c>
      <c r="O249" s="9" t="s">
        <v>5337</v>
      </c>
      <c r="P249" s="6">
        <v>1105</v>
      </c>
      <c r="Q249" s="6">
        <v>0.55200000000000005</v>
      </c>
      <c r="R249" s="6">
        <v>0.53300000000000003</v>
      </c>
      <c r="S249" s="6">
        <v>0.44600000000000001</v>
      </c>
      <c r="T249" s="6">
        <v>8871.58</v>
      </c>
      <c r="U249" s="6">
        <v>3</v>
      </c>
      <c r="V249" s="36" t="s">
        <v>5348</v>
      </c>
      <c r="W249" s="6">
        <v>0</v>
      </c>
      <c r="X249" s="6">
        <v>0</v>
      </c>
      <c r="Y249" s="36">
        <v>1</v>
      </c>
      <c r="Z249" s="7">
        <v>1</v>
      </c>
    </row>
    <row r="250" spans="13:26" x14ac:dyDescent="0.25">
      <c r="M250" s="8" t="s">
        <v>2566</v>
      </c>
      <c r="N250" s="9" t="s">
        <v>24</v>
      </c>
      <c r="O250" s="9" t="s">
        <v>5337</v>
      </c>
      <c r="P250" s="9">
        <v>771</v>
      </c>
      <c r="Q250" s="9">
        <v>0.56000000000000005</v>
      </c>
      <c r="R250" s="9">
        <v>0.55100000000000005</v>
      </c>
      <c r="S250" s="9">
        <v>0.45100000000000001</v>
      </c>
      <c r="T250" s="9">
        <v>9611.74</v>
      </c>
      <c r="U250" s="6">
        <v>0</v>
      </c>
      <c r="V250" s="36" t="s">
        <v>5348</v>
      </c>
      <c r="W250" s="6">
        <v>0</v>
      </c>
      <c r="X250" s="6">
        <v>0</v>
      </c>
      <c r="Y250" s="36">
        <v>0</v>
      </c>
      <c r="Z250" s="7">
        <v>1</v>
      </c>
    </row>
    <row r="251" spans="13:26" x14ac:dyDescent="0.25">
      <c r="M251" s="5" t="s">
        <v>2569</v>
      </c>
      <c r="N251" s="6" t="s">
        <v>114</v>
      </c>
      <c r="O251" s="9" t="s">
        <v>5337</v>
      </c>
      <c r="P251" s="6">
        <v>615</v>
      </c>
      <c r="Q251" s="6">
        <v>0.56799999999999995</v>
      </c>
      <c r="R251" s="6">
        <v>0.53700000000000003</v>
      </c>
      <c r="S251" s="6">
        <v>0.46200000000000002</v>
      </c>
      <c r="T251" s="6">
        <v>8818.18</v>
      </c>
      <c r="U251" s="6">
        <v>25</v>
      </c>
      <c r="V251" s="36" t="s">
        <v>5348</v>
      </c>
      <c r="W251" s="6">
        <v>0</v>
      </c>
      <c r="X251" s="6">
        <v>0</v>
      </c>
      <c r="Y251" s="36">
        <v>0</v>
      </c>
      <c r="Z251" s="7">
        <v>0</v>
      </c>
    </row>
    <row r="252" spans="13:26" x14ac:dyDescent="0.25">
      <c r="M252" s="8" t="s">
        <v>2570</v>
      </c>
      <c r="N252" s="9" t="s">
        <v>94</v>
      </c>
      <c r="O252" s="9" t="s">
        <v>5337</v>
      </c>
      <c r="P252" s="9">
        <v>1094</v>
      </c>
      <c r="Q252" s="9">
        <v>0.57299999999999995</v>
      </c>
      <c r="R252" s="9">
        <v>0.57399999999999995</v>
      </c>
      <c r="S252" s="9">
        <v>0.434</v>
      </c>
      <c r="T252" s="9">
        <v>10430.9</v>
      </c>
      <c r="U252" s="6">
        <v>21</v>
      </c>
      <c r="V252" s="36" t="s">
        <v>5348</v>
      </c>
      <c r="W252" s="6">
        <v>0</v>
      </c>
      <c r="X252" s="6">
        <v>0</v>
      </c>
      <c r="Y252" s="36">
        <v>1</v>
      </c>
      <c r="Z252" s="7">
        <v>0</v>
      </c>
    </row>
    <row r="253" spans="13:26" x14ac:dyDescent="0.25">
      <c r="M253" s="5" t="s">
        <v>2571</v>
      </c>
      <c r="N253" s="6" t="s">
        <v>82</v>
      </c>
      <c r="O253" s="9" t="s">
        <v>5337</v>
      </c>
      <c r="P253" s="6">
        <v>627</v>
      </c>
      <c r="Q253" s="6">
        <v>0.57999999999999996</v>
      </c>
      <c r="R253" s="6">
        <v>0.56699999999999995</v>
      </c>
      <c r="S253" s="6">
        <v>0.45100000000000001</v>
      </c>
      <c r="T253" s="6">
        <v>12179.9</v>
      </c>
      <c r="U253" s="6">
        <v>3</v>
      </c>
      <c r="V253" s="36" t="s">
        <v>5348</v>
      </c>
      <c r="W253" s="6">
        <v>0</v>
      </c>
      <c r="X253" s="6">
        <v>0</v>
      </c>
      <c r="Y253" s="36">
        <v>0</v>
      </c>
      <c r="Z253" s="7">
        <v>1</v>
      </c>
    </row>
    <row r="254" spans="13:26" x14ac:dyDescent="0.25">
      <c r="M254" s="5" t="s">
        <v>2588</v>
      </c>
      <c r="N254" s="6" t="s">
        <v>24</v>
      </c>
      <c r="O254" s="9" t="s">
        <v>5337</v>
      </c>
      <c r="P254" s="6">
        <v>751</v>
      </c>
      <c r="Q254" s="6">
        <v>0.58399999999999996</v>
      </c>
      <c r="R254" s="6">
        <v>0.55400000000000005</v>
      </c>
      <c r="S254" s="6">
        <v>0.49</v>
      </c>
      <c r="T254" s="6">
        <v>12819.19</v>
      </c>
      <c r="U254" s="6">
        <v>9</v>
      </c>
      <c r="V254" s="36" t="s">
        <v>5348</v>
      </c>
      <c r="W254" s="6">
        <v>0</v>
      </c>
      <c r="X254" s="6">
        <v>0</v>
      </c>
      <c r="Y254" s="36">
        <v>0</v>
      </c>
      <c r="Z254" s="7">
        <v>1</v>
      </c>
    </row>
    <row r="255" spans="13:26" x14ac:dyDescent="0.25">
      <c r="M255" s="5" t="s">
        <v>2596</v>
      </c>
      <c r="N255" s="6" t="s">
        <v>94</v>
      </c>
      <c r="O255" s="9" t="s">
        <v>5337</v>
      </c>
      <c r="P255" s="6">
        <v>523</v>
      </c>
      <c r="Q255" s="6">
        <v>0.54100000000000004</v>
      </c>
      <c r="R255" s="6">
        <v>0.52900000000000003</v>
      </c>
      <c r="S255" s="6">
        <v>0.42099999999999999</v>
      </c>
      <c r="T255" s="6">
        <v>11758.83</v>
      </c>
      <c r="U255" s="6">
        <v>27</v>
      </c>
      <c r="V255" s="36" t="s">
        <v>5349</v>
      </c>
      <c r="W255" s="6">
        <v>0</v>
      </c>
      <c r="X255" s="6">
        <v>0</v>
      </c>
      <c r="Y255" s="36">
        <v>0</v>
      </c>
      <c r="Z255" s="7">
        <v>0</v>
      </c>
    </row>
    <row r="256" spans="13:26" x14ac:dyDescent="0.25">
      <c r="M256" s="8" t="s">
        <v>2601</v>
      </c>
      <c r="N256" s="9" t="s">
        <v>114</v>
      </c>
      <c r="O256" s="9" t="s">
        <v>5337</v>
      </c>
      <c r="P256" s="9">
        <v>722</v>
      </c>
      <c r="Q256" s="9">
        <v>0.56100000000000005</v>
      </c>
      <c r="R256" s="9">
        <v>0.56299999999999994</v>
      </c>
      <c r="S256" s="9">
        <v>0.41699999999999998</v>
      </c>
      <c r="T256" s="9">
        <v>9822.93</v>
      </c>
      <c r="U256" s="6">
        <v>19</v>
      </c>
      <c r="V256" s="36" t="s">
        <v>5348</v>
      </c>
      <c r="W256" s="6">
        <v>0</v>
      </c>
      <c r="X256" s="6">
        <v>0</v>
      </c>
      <c r="Y256" s="36">
        <v>0</v>
      </c>
      <c r="Z256" s="7">
        <v>0</v>
      </c>
    </row>
    <row r="257" spans="13:26" x14ac:dyDescent="0.25">
      <c r="M257" s="5" t="s">
        <v>2606</v>
      </c>
      <c r="N257" s="6" t="s">
        <v>82</v>
      </c>
      <c r="O257" s="9" t="s">
        <v>5337</v>
      </c>
      <c r="P257" s="6">
        <v>570</v>
      </c>
      <c r="Q257" s="6">
        <v>0.56799999999999995</v>
      </c>
      <c r="R257" s="6">
        <v>0.55500000000000005</v>
      </c>
      <c r="S257" s="6">
        <v>0.43</v>
      </c>
      <c r="T257" s="6">
        <v>10784.91</v>
      </c>
      <c r="U257" s="6">
        <v>8</v>
      </c>
      <c r="V257" s="36" t="s">
        <v>5348</v>
      </c>
      <c r="W257" s="6">
        <v>0</v>
      </c>
      <c r="X257" s="6">
        <v>0</v>
      </c>
      <c r="Y257" s="36">
        <v>0</v>
      </c>
      <c r="Z257" s="7">
        <v>1</v>
      </c>
    </row>
    <row r="258" spans="13:26" x14ac:dyDescent="0.25">
      <c r="M258" s="8" t="s">
        <v>2607</v>
      </c>
      <c r="N258" s="9" t="s">
        <v>24</v>
      </c>
      <c r="O258" s="9" t="s">
        <v>5337</v>
      </c>
      <c r="P258" s="9">
        <v>350</v>
      </c>
      <c r="Q258" s="9">
        <v>0.58599999999999997</v>
      </c>
      <c r="R258" s="9">
        <v>0.54800000000000004</v>
      </c>
      <c r="S258" s="9">
        <v>0.48</v>
      </c>
      <c r="T258" s="9">
        <v>9471.91</v>
      </c>
      <c r="U258" s="6">
        <v>3</v>
      </c>
      <c r="V258" s="36" t="s">
        <v>5348</v>
      </c>
      <c r="W258" s="6">
        <v>0</v>
      </c>
      <c r="X258" s="6">
        <v>0</v>
      </c>
      <c r="Y258" s="36">
        <v>0</v>
      </c>
      <c r="Z258" s="7">
        <v>1</v>
      </c>
    </row>
    <row r="259" spans="13:26" x14ac:dyDescent="0.25">
      <c r="M259" s="8" t="s">
        <v>2617</v>
      </c>
      <c r="N259" s="9" t="s">
        <v>19</v>
      </c>
      <c r="O259" s="9" t="s">
        <v>5337</v>
      </c>
      <c r="P259" s="9">
        <v>1184</v>
      </c>
      <c r="Q259" s="9">
        <v>0.57999999999999996</v>
      </c>
      <c r="R259" s="9">
        <v>0.54300000000000004</v>
      </c>
      <c r="S259" s="9">
        <v>0.45400000000000001</v>
      </c>
      <c r="T259" s="9">
        <v>7009.77</v>
      </c>
      <c r="U259" s="6">
        <v>11</v>
      </c>
      <c r="V259" s="36" t="s">
        <v>5348</v>
      </c>
      <c r="W259" s="6">
        <v>0</v>
      </c>
      <c r="X259" s="6">
        <v>0</v>
      </c>
      <c r="Y259" s="36">
        <v>1</v>
      </c>
      <c r="Z259" s="7">
        <v>1</v>
      </c>
    </row>
    <row r="260" spans="13:26" x14ac:dyDescent="0.25">
      <c r="M260" s="5" t="s">
        <v>2620</v>
      </c>
      <c r="N260" s="6" t="s">
        <v>82</v>
      </c>
      <c r="O260" s="9" t="s">
        <v>5337</v>
      </c>
      <c r="P260" s="6">
        <v>785</v>
      </c>
      <c r="Q260" s="6">
        <v>0.59099999999999997</v>
      </c>
      <c r="R260" s="6">
        <v>0.55600000000000005</v>
      </c>
      <c r="S260" s="6">
        <v>0.47699999999999998</v>
      </c>
      <c r="T260" s="6">
        <v>12068.24</v>
      </c>
      <c r="U260" s="6">
        <v>24</v>
      </c>
      <c r="V260" s="36" t="s">
        <v>5348</v>
      </c>
      <c r="W260" s="6">
        <v>0</v>
      </c>
      <c r="X260" s="6">
        <v>0</v>
      </c>
      <c r="Y260" s="36">
        <v>0</v>
      </c>
      <c r="Z260" s="7">
        <v>0</v>
      </c>
    </row>
    <row r="261" spans="13:26" x14ac:dyDescent="0.25">
      <c r="M261" s="5" t="s">
        <v>2626</v>
      </c>
      <c r="N261" s="6" t="s">
        <v>24</v>
      </c>
      <c r="O261" s="9" t="s">
        <v>5337</v>
      </c>
      <c r="P261" s="6">
        <v>1023</v>
      </c>
      <c r="Q261" s="6">
        <v>0.58599999999999997</v>
      </c>
      <c r="R261" s="6">
        <v>0.57099999999999995</v>
      </c>
      <c r="S261" s="6">
        <v>0.47199999999999998</v>
      </c>
      <c r="T261" s="6">
        <v>8003.47</v>
      </c>
      <c r="U261" s="6">
        <v>47</v>
      </c>
      <c r="V261" s="36" t="s">
        <v>5348</v>
      </c>
      <c r="W261" s="6">
        <v>0</v>
      </c>
      <c r="X261" s="6">
        <v>0</v>
      </c>
      <c r="Y261" s="36">
        <v>1</v>
      </c>
      <c r="Z261" s="7">
        <v>0</v>
      </c>
    </row>
    <row r="262" spans="13:26" x14ac:dyDescent="0.25">
      <c r="M262" s="5" t="s">
        <v>2628</v>
      </c>
      <c r="N262" s="6" t="s">
        <v>19</v>
      </c>
      <c r="O262" s="9" t="s">
        <v>5337</v>
      </c>
      <c r="P262" s="6">
        <v>1046</v>
      </c>
      <c r="Q262" s="6">
        <v>0.59</v>
      </c>
      <c r="R262" s="6">
        <v>0.58099999999999996</v>
      </c>
      <c r="S262" s="6">
        <v>0.47</v>
      </c>
      <c r="T262" s="6">
        <v>9024.69</v>
      </c>
      <c r="U262" s="6">
        <v>18</v>
      </c>
      <c r="V262" s="36" t="s">
        <v>5348</v>
      </c>
      <c r="W262" s="6">
        <v>0</v>
      </c>
      <c r="X262" s="6">
        <v>0</v>
      </c>
      <c r="Y262" s="36">
        <v>1</v>
      </c>
      <c r="Z262" s="7">
        <v>0</v>
      </c>
    </row>
    <row r="263" spans="13:26" x14ac:dyDescent="0.25">
      <c r="M263" s="5" t="s">
        <v>2633</v>
      </c>
      <c r="N263" s="6" t="s">
        <v>24</v>
      </c>
      <c r="O263" s="9" t="s">
        <v>5337</v>
      </c>
      <c r="P263" s="6">
        <v>684</v>
      </c>
      <c r="Q263" s="6">
        <v>0.56000000000000005</v>
      </c>
      <c r="R263" s="6">
        <v>0.55900000000000005</v>
      </c>
      <c r="S263" s="6">
        <v>0.40600000000000003</v>
      </c>
      <c r="T263" s="6">
        <v>9874.8700000000008</v>
      </c>
      <c r="U263" s="6">
        <v>3</v>
      </c>
      <c r="V263" s="36" t="s">
        <v>5348</v>
      </c>
      <c r="W263" s="6">
        <v>0</v>
      </c>
      <c r="X263" s="6">
        <v>0</v>
      </c>
      <c r="Y263" s="36">
        <v>0</v>
      </c>
      <c r="Z263" s="7">
        <v>1</v>
      </c>
    </row>
    <row r="264" spans="13:26" x14ac:dyDescent="0.25">
      <c r="M264" s="8" t="s">
        <v>2642</v>
      </c>
      <c r="N264" s="9" t="s">
        <v>87</v>
      </c>
      <c r="O264" s="9" t="s">
        <v>5337</v>
      </c>
      <c r="P264" s="9">
        <v>825</v>
      </c>
      <c r="Q264" s="9">
        <v>0.57999999999999996</v>
      </c>
      <c r="R264" s="9">
        <v>0.57199999999999995</v>
      </c>
      <c r="S264" s="9">
        <v>0.442</v>
      </c>
      <c r="T264" s="9">
        <v>10912.06</v>
      </c>
      <c r="U264" s="6">
        <v>10</v>
      </c>
      <c r="V264" s="36" t="s">
        <v>5348</v>
      </c>
      <c r="W264" s="6">
        <v>0</v>
      </c>
      <c r="X264" s="6">
        <v>0</v>
      </c>
      <c r="Y264" s="36">
        <v>0</v>
      </c>
      <c r="Z264" s="7">
        <v>1</v>
      </c>
    </row>
    <row r="265" spans="13:26" x14ac:dyDescent="0.25">
      <c r="M265" s="5" t="s">
        <v>2652</v>
      </c>
      <c r="N265" s="6" t="s">
        <v>114</v>
      </c>
      <c r="O265" s="9" t="s">
        <v>5337</v>
      </c>
      <c r="P265" s="6">
        <v>717</v>
      </c>
      <c r="Q265" s="6">
        <v>0.58799999999999997</v>
      </c>
      <c r="R265" s="6">
        <v>0.58099999999999996</v>
      </c>
      <c r="S265" s="6">
        <v>0.442</v>
      </c>
      <c r="T265" s="6">
        <v>9730.56</v>
      </c>
      <c r="U265" s="6">
        <v>5</v>
      </c>
      <c r="V265" s="36" t="s">
        <v>5348</v>
      </c>
      <c r="W265" s="6">
        <v>0</v>
      </c>
      <c r="X265" s="6">
        <v>0</v>
      </c>
      <c r="Y265" s="36">
        <v>0</v>
      </c>
      <c r="Z265" s="7">
        <v>1</v>
      </c>
    </row>
    <row r="266" spans="13:26" x14ac:dyDescent="0.25">
      <c r="M266" s="5" t="s">
        <v>2657</v>
      </c>
      <c r="N266" s="6" t="s">
        <v>114</v>
      </c>
      <c r="O266" s="9" t="s">
        <v>5337</v>
      </c>
      <c r="P266" s="6">
        <v>320</v>
      </c>
      <c r="Q266" s="6">
        <v>0.53900000000000003</v>
      </c>
      <c r="R266" s="6">
        <v>0.52700000000000002</v>
      </c>
      <c r="S266" s="6">
        <v>0.38100000000000001</v>
      </c>
      <c r="T266" s="6">
        <v>10476.780000000001</v>
      </c>
      <c r="U266" s="6">
        <v>1</v>
      </c>
      <c r="V266" s="36" t="s">
        <v>5349</v>
      </c>
      <c r="W266" s="6">
        <v>0</v>
      </c>
      <c r="X266" s="6">
        <v>0</v>
      </c>
      <c r="Y266" s="36">
        <v>0</v>
      </c>
      <c r="Z266" s="7">
        <v>1</v>
      </c>
    </row>
    <row r="267" spans="13:26" x14ac:dyDescent="0.25">
      <c r="M267" s="5" t="s">
        <v>2344</v>
      </c>
      <c r="N267" s="6" t="s">
        <v>19</v>
      </c>
      <c r="O267" s="9" t="s">
        <v>5337</v>
      </c>
      <c r="P267" s="6">
        <v>545</v>
      </c>
      <c r="Q267" s="6">
        <v>0.56999999999999995</v>
      </c>
      <c r="R267" s="6">
        <v>0.56499999999999995</v>
      </c>
      <c r="S267" s="6">
        <v>0.42599999999999999</v>
      </c>
      <c r="T267" s="6">
        <v>8937.2900000000009</v>
      </c>
      <c r="U267" s="6">
        <v>1</v>
      </c>
      <c r="V267" s="36" t="s">
        <v>5348</v>
      </c>
      <c r="W267" s="6">
        <v>0</v>
      </c>
      <c r="X267" s="6">
        <v>0</v>
      </c>
      <c r="Y267" s="36">
        <v>0</v>
      </c>
      <c r="Z267" s="7">
        <v>1</v>
      </c>
    </row>
    <row r="268" spans="13:26" x14ac:dyDescent="0.25">
      <c r="M268" s="5" t="s">
        <v>2682</v>
      </c>
      <c r="N268" s="6" t="s">
        <v>19</v>
      </c>
      <c r="O268" s="9" t="s">
        <v>5337</v>
      </c>
      <c r="P268" s="6">
        <v>849</v>
      </c>
      <c r="Q268" s="6">
        <v>0.54100000000000004</v>
      </c>
      <c r="R268" s="6">
        <v>0.54300000000000004</v>
      </c>
      <c r="S268" s="6">
        <v>0.40300000000000002</v>
      </c>
      <c r="T268" s="6">
        <v>8029.51</v>
      </c>
      <c r="U268" s="6">
        <v>8</v>
      </c>
      <c r="V268" s="36" t="s">
        <v>5349</v>
      </c>
      <c r="W268" s="6">
        <v>0</v>
      </c>
      <c r="X268" s="6">
        <v>0</v>
      </c>
      <c r="Y268" s="36">
        <v>0</v>
      </c>
      <c r="Z268" s="7">
        <v>1</v>
      </c>
    </row>
    <row r="269" spans="13:26" x14ac:dyDescent="0.25">
      <c r="M269" s="8" t="s">
        <v>2687</v>
      </c>
      <c r="N269" s="9" t="s">
        <v>94</v>
      </c>
      <c r="O269" s="9" t="s">
        <v>5337</v>
      </c>
      <c r="P269" s="9">
        <v>979</v>
      </c>
      <c r="Q269" s="9">
        <v>0.56499999999999995</v>
      </c>
      <c r="R269" s="9">
        <v>0.56799999999999995</v>
      </c>
      <c r="S269" s="9">
        <v>0.42199999999999999</v>
      </c>
      <c r="T269" s="9">
        <v>9064.7000000000007</v>
      </c>
      <c r="U269" s="6">
        <v>4</v>
      </c>
      <c r="V269" s="36" t="s">
        <v>5348</v>
      </c>
      <c r="W269" s="6">
        <v>0</v>
      </c>
      <c r="X269" s="6">
        <v>0</v>
      </c>
      <c r="Y269" s="36">
        <v>1</v>
      </c>
      <c r="Z269" s="7">
        <v>1</v>
      </c>
    </row>
    <row r="270" spans="13:26" x14ac:dyDescent="0.25">
      <c r="M270" s="5" t="s">
        <v>2700</v>
      </c>
      <c r="N270" s="6" t="s">
        <v>31</v>
      </c>
      <c r="O270" s="9" t="s">
        <v>5337</v>
      </c>
      <c r="P270" s="6">
        <v>975</v>
      </c>
      <c r="Q270" s="6">
        <v>0.59</v>
      </c>
      <c r="R270" s="6">
        <v>0.53600000000000003</v>
      </c>
      <c r="S270" s="6">
        <v>0.5</v>
      </c>
      <c r="T270" s="6">
        <v>6118.06</v>
      </c>
      <c r="U270" s="6">
        <v>6</v>
      </c>
      <c r="V270" s="36" t="s">
        <v>5348</v>
      </c>
      <c r="W270" s="6">
        <v>0</v>
      </c>
      <c r="X270" s="6">
        <v>0</v>
      </c>
      <c r="Y270" s="36">
        <v>1</v>
      </c>
      <c r="Z270" s="7">
        <v>1</v>
      </c>
    </row>
    <row r="271" spans="13:26" x14ac:dyDescent="0.25">
      <c r="M271" s="8" t="s">
        <v>2701</v>
      </c>
      <c r="N271" s="9" t="s">
        <v>24</v>
      </c>
      <c r="O271" s="9" t="s">
        <v>5337</v>
      </c>
      <c r="P271" s="9">
        <v>951</v>
      </c>
      <c r="Q271" s="9">
        <v>0.57999999999999996</v>
      </c>
      <c r="R271" s="9">
        <v>0.52500000000000002</v>
      </c>
      <c r="S271" s="9">
        <v>0.47699999999999998</v>
      </c>
      <c r="T271" s="9">
        <v>6466.1</v>
      </c>
      <c r="U271" s="6">
        <v>33</v>
      </c>
      <c r="V271" s="36" t="s">
        <v>5348</v>
      </c>
      <c r="W271" s="6">
        <v>0</v>
      </c>
      <c r="X271" s="6">
        <v>0</v>
      </c>
      <c r="Y271" s="36">
        <v>0</v>
      </c>
      <c r="Z271" s="7">
        <v>0</v>
      </c>
    </row>
    <row r="272" spans="13:26" x14ac:dyDescent="0.25">
      <c r="M272" s="8" t="s">
        <v>2705</v>
      </c>
      <c r="N272" s="9" t="s">
        <v>24</v>
      </c>
      <c r="O272" s="9" t="s">
        <v>5337</v>
      </c>
      <c r="P272" s="9">
        <v>560</v>
      </c>
      <c r="Q272" s="9">
        <v>0.55700000000000005</v>
      </c>
      <c r="R272" s="9">
        <v>0.51600000000000001</v>
      </c>
      <c r="S272" s="9">
        <v>0.43</v>
      </c>
      <c r="T272" s="9">
        <v>6437.86</v>
      </c>
      <c r="U272" s="6">
        <v>1</v>
      </c>
      <c r="V272" s="36" t="s">
        <v>5348</v>
      </c>
      <c r="W272" s="6">
        <v>0</v>
      </c>
      <c r="X272" s="6">
        <v>0</v>
      </c>
      <c r="Y272" s="36">
        <v>0</v>
      </c>
      <c r="Z272" s="7">
        <v>1</v>
      </c>
    </row>
    <row r="273" spans="13:26" x14ac:dyDescent="0.25">
      <c r="M273" s="5" t="s">
        <v>2706</v>
      </c>
      <c r="N273" s="6" t="s">
        <v>118</v>
      </c>
      <c r="O273" s="9" t="s">
        <v>5337</v>
      </c>
      <c r="P273" s="6">
        <v>871</v>
      </c>
      <c r="Q273" s="6">
        <v>0.5</v>
      </c>
      <c r="R273" s="6">
        <v>0.51600000000000001</v>
      </c>
      <c r="S273" s="6">
        <v>0.33400000000000002</v>
      </c>
      <c r="T273" s="6">
        <v>7062.74</v>
      </c>
      <c r="U273" s="6">
        <v>43</v>
      </c>
      <c r="V273" s="36" t="s">
        <v>5349</v>
      </c>
      <c r="W273" s="6">
        <v>0</v>
      </c>
      <c r="X273" s="6">
        <v>0</v>
      </c>
      <c r="Y273" s="36">
        <v>0</v>
      </c>
      <c r="Z273" s="7">
        <v>0</v>
      </c>
    </row>
    <row r="274" spans="13:26" x14ac:dyDescent="0.25">
      <c r="M274" s="5" t="s">
        <v>2710</v>
      </c>
      <c r="N274" s="6" t="s">
        <v>114</v>
      </c>
      <c r="O274" s="9" t="s">
        <v>5337</v>
      </c>
      <c r="P274" s="6">
        <v>529</v>
      </c>
      <c r="Q274" s="6">
        <v>0.58899999999999997</v>
      </c>
      <c r="R274" s="6">
        <v>0.623</v>
      </c>
      <c r="S274" s="6">
        <v>0.42799999999999999</v>
      </c>
      <c r="T274" s="6">
        <v>12622.55</v>
      </c>
      <c r="U274" s="6">
        <v>11</v>
      </c>
      <c r="V274" s="36" t="s">
        <v>5348</v>
      </c>
      <c r="W274" s="6">
        <v>0</v>
      </c>
      <c r="X274" s="6">
        <v>0</v>
      </c>
      <c r="Y274" s="36">
        <v>0</v>
      </c>
      <c r="Z274" s="7">
        <v>1</v>
      </c>
    </row>
    <row r="275" spans="13:26" x14ac:dyDescent="0.25">
      <c r="M275" s="8" t="s">
        <v>2723</v>
      </c>
      <c r="N275" s="9" t="s">
        <v>87</v>
      </c>
      <c r="O275" s="9" t="s">
        <v>5337</v>
      </c>
      <c r="P275" s="9">
        <v>1413</v>
      </c>
      <c r="Q275" s="9">
        <v>0.56899999999999995</v>
      </c>
      <c r="R275" s="9">
        <v>0.54</v>
      </c>
      <c r="S275" s="9">
        <v>0.47199999999999998</v>
      </c>
      <c r="T275" s="9">
        <v>7528.88</v>
      </c>
      <c r="U275" s="6">
        <v>2</v>
      </c>
      <c r="V275" s="36" t="s">
        <v>5348</v>
      </c>
      <c r="W275" s="6">
        <v>0</v>
      </c>
      <c r="X275" s="6">
        <v>0</v>
      </c>
      <c r="Y275" s="36">
        <v>1</v>
      </c>
      <c r="Z275" s="7">
        <v>1</v>
      </c>
    </row>
    <row r="276" spans="13:26" x14ac:dyDescent="0.25">
      <c r="M276" s="8" t="s">
        <v>2731</v>
      </c>
      <c r="N276" s="9" t="s">
        <v>24</v>
      </c>
      <c r="O276" s="9" t="s">
        <v>5337</v>
      </c>
      <c r="P276" s="9">
        <v>555</v>
      </c>
      <c r="Q276" s="9">
        <v>0.58899999999999997</v>
      </c>
      <c r="R276" s="9">
        <v>0.56599999999999995</v>
      </c>
      <c r="S276" s="9">
        <v>0.46899999999999997</v>
      </c>
      <c r="T276" s="9">
        <v>11946.19</v>
      </c>
      <c r="U276" s="6">
        <v>2</v>
      </c>
      <c r="V276" s="36" t="s">
        <v>5348</v>
      </c>
      <c r="W276" s="6">
        <v>0</v>
      </c>
      <c r="X276" s="6">
        <v>0</v>
      </c>
      <c r="Y276" s="36">
        <v>0</v>
      </c>
      <c r="Z276" s="7">
        <v>1</v>
      </c>
    </row>
    <row r="277" spans="13:26" x14ac:dyDescent="0.25">
      <c r="M277" s="5" t="s">
        <v>2732</v>
      </c>
      <c r="N277" s="6" t="s">
        <v>19</v>
      </c>
      <c r="O277" s="9" t="s">
        <v>5337</v>
      </c>
      <c r="P277" s="6">
        <v>1032</v>
      </c>
      <c r="Q277" s="6">
        <v>0.57999999999999996</v>
      </c>
      <c r="R277" s="6">
        <v>0.57499999999999996</v>
      </c>
      <c r="S277" s="6">
        <v>0.45400000000000001</v>
      </c>
      <c r="T277" s="6">
        <v>8249.41</v>
      </c>
      <c r="U277" s="6">
        <v>2</v>
      </c>
      <c r="V277" s="36" t="s">
        <v>5348</v>
      </c>
      <c r="W277" s="6">
        <v>0</v>
      </c>
      <c r="X277" s="6">
        <v>0</v>
      </c>
      <c r="Y277" s="36">
        <v>1</v>
      </c>
      <c r="Z277" s="7">
        <v>1</v>
      </c>
    </row>
    <row r="278" spans="13:26" x14ac:dyDescent="0.25">
      <c r="M278" s="8" t="s">
        <v>2733</v>
      </c>
      <c r="N278" s="9" t="s">
        <v>24</v>
      </c>
      <c r="O278" s="9" t="s">
        <v>5337</v>
      </c>
      <c r="P278" s="9">
        <v>529</v>
      </c>
      <c r="Q278" s="9">
        <v>0.57999999999999996</v>
      </c>
      <c r="R278" s="9">
        <v>0.58099999999999996</v>
      </c>
      <c r="S278" s="9">
        <v>0.44700000000000001</v>
      </c>
      <c r="T278" s="9">
        <v>8968.86</v>
      </c>
      <c r="U278" s="6">
        <v>10</v>
      </c>
      <c r="V278" s="36" t="s">
        <v>5348</v>
      </c>
      <c r="W278" s="6">
        <v>0</v>
      </c>
      <c r="X278" s="6">
        <v>0</v>
      </c>
      <c r="Y278" s="36">
        <v>0</v>
      </c>
      <c r="Z278" s="7">
        <v>1</v>
      </c>
    </row>
    <row r="279" spans="13:26" x14ac:dyDescent="0.25">
      <c r="M279" s="5" t="s">
        <v>2734</v>
      </c>
      <c r="N279" s="6" t="s">
        <v>118</v>
      </c>
      <c r="O279" s="9" t="s">
        <v>5337</v>
      </c>
      <c r="P279" s="6">
        <v>948</v>
      </c>
      <c r="Q279" s="6">
        <v>0.54500000000000004</v>
      </c>
      <c r="R279" s="6">
        <v>0.55000000000000004</v>
      </c>
      <c r="S279" s="6">
        <v>0.42</v>
      </c>
      <c r="T279" s="6">
        <v>7428.62</v>
      </c>
      <c r="U279" s="6">
        <v>52</v>
      </c>
      <c r="V279" s="36" t="s">
        <v>5349</v>
      </c>
      <c r="W279" s="6">
        <v>0</v>
      </c>
      <c r="X279" s="6">
        <v>0</v>
      </c>
      <c r="Y279" s="36">
        <v>0</v>
      </c>
      <c r="Z279" s="7">
        <v>0</v>
      </c>
    </row>
    <row r="280" spans="13:26" x14ac:dyDescent="0.25">
      <c r="M280" s="8" t="s">
        <v>2746</v>
      </c>
      <c r="N280" s="9" t="s">
        <v>94</v>
      </c>
      <c r="O280" s="9" t="s">
        <v>5337</v>
      </c>
      <c r="P280" s="9">
        <v>281</v>
      </c>
      <c r="Q280" s="9">
        <v>0.53</v>
      </c>
      <c r="R280" s="9">
        <v>0.51200000000000001</v>
      </c>
      <c r="S280" s="9">
        <v>0.40200000000000002</v>
      </c>
      <c r="T280" s="9">
        <v>8126.09</v>
      </c>
      <c r="U280" s="6">
        <v>4</v>
      </c>
      <c r="V280" s="36" t="s">
        <v>5349</v>
      </c>
      <c r="W280" s="6">
        <v>0</v>
      </c>
      <c r="X280" s="6">
        <v>0</v>
      </c>
      <c r="Y280" s="36">
        <v>0</v>
      </c>
      <c r="Z280" s="7">
        <v>1</v>
      </c>
    </row>
    <row r="281" spans="13:26" x14ac:dyDescent="0.25">
      <c r="M281" s="8" t="s">
        <v>2252</v>
      </c>
      <c r="N281" s="9" t="s">
        <v>94</v>
      </c>
      <c r="O281" s="9" t="s">
        <v>5337</v>
      </c>
      <c r="P281" s="9">
        <v>844</v>
      </c>
      <c r="Q281" s="9">
        <v>0.57299999999999995</v>
      </c>
      <c r="R281" s="9">
        <v>0.55400000000000005</v>
      </c>
      <c r="S281" s="9">
        <v>0.45600000000000002</v>
      </c>
      <c r="T281" s="9">
        <v>10390.77</v>
      </c>
      <c r="U281" s="6">
        <v>14</v>
      </c>
      <c r="V281" s="36" t="s">
        <v>5348</v>
      </c>
      <c r="W281" s="6">
        <v>0</v>
      </c>
      <c r="X281" s="6">
        <v>0</v>
      </c>
      <c r="Y281" s="36">
        <v>0</v>
      </c>
      <c r="Z281" s="7">
        <v>1</v>
      </c>
    </row>
    <row r="282" spans="13:26" x14ac:dyDescent="0.25">
      <c r="M282" s="5" t="s">
        <v>2750</v>
      </c>
      <c r="N282" s="6" t="s">
        <v>24</v>
      </c>
      <c r="O282" s="9" t="s">
        <v>5337</v>
      </c>
      <c r="P282" s="6">
        <v>573</v>
      </c>
      <c r="Q282" s="6">
        <v>0.59</v>
      </c>
      <c r="R282" s="6">
        <v>0.55800000000000005</v>
      </c>
      <c r="S282" s="6">
        <v>0.48899999999999999</v>
      </c>
      <c r="T282" s="6">
        <v>7484.6</v>
      </c>
      <c r="U282" s="6">
        <v>10</v>
      </c>
      <c r="V282" s="36" t="s">
        <v>5348</v>
      </c>
      <c r="W282" s="6">
        <v>0</v>
      </c>
      <c r="X282" s="6">
        <v>0</v>
      </c>
      <c r="Y282" s="36">
        <v>0</v>
      </c>
      <c r="Z282" s="7">
        <v>1</v>
      </c>
    </row>
    <row r="283" spans="13:26" x14ac:dyDescent="0.25">
      <c r="M283" s="8" t="s">
        <v>2754</v>
      </c>
      <c r="N283" s="9" t="s">
        <v>24</v>
      </c>
      <c r="O283" s="9" t="s">
        <v>5337</v>
      </c>
      <c r="P283" s="9">
        <v>737</v>
      </c>
      <c r="Q283" s="9">
        <v>0.55500000000000005</v>
      </c>
      <c r="R283" s="9">
        <v>0.54800000000000004</v>
      </c>
      <c r="S283" s="9">
        <v>0.439</v>
      </c>
      <c r="T283" s="9">
        <v>6850.97</v>
      </c>
      <c r="U283" s="6">
        <v>51</v>
      </c>
      <c r="V283" s="36" t="s">
        <v>5348</v>
      </c>
      <c r="W283" s="6">
        <v>0</v>
      </c>
      <c r="X283" s="6">
        <v>0</v>
      </c>
      <c r="Y283" s="36">
        <v>0</v>
      </c>
      <c r="Z283" s="7">
        <v>0</v>
      </c>
    </row>
    <row r="284" spans="13:26" x14ac:dyDescent="0.25">
      <c r="M284" s="8" t="s">
        <v>2756</v>
      </c>
      <c r="N284" s="9" t="s">
        <v>24</v>
      </c>
      <c r="O284" s="9" t="s">
        <v>5337</v>
      </c>
      <c r="P284" s="9">
        <v>589</v>
      </c>
      <c r="Q284" s="9">
        <v>0.56999999999999995</v>
      </c>
      <c r="R284" s="9">
        <v>0.56599999999999995</v>
      </c>
      <c r="S284" s="9">
        <v>0.42599999999999999</v>
      </c>
      <c r="T284" s="9">
        <v>8329.1</v>
      </c>
      <c r="U284" s="6">
        <v>49</v>
      </c>
      <c r="V284" s="36" t="s">
        <v>5348</v>
      </c>
      <c r="W284" s="6">
        <v>0</v>
      </c>
      <c r="X284" s="6">
        <v>0</v>
      </c>
      <c r="Y284" s="36">
        <v>0</v>
      </c>
      <c r="Z284" s="7">
        <v>0</v>
      </c>
    </row>
    <row r="285" spans="13:26" x14ac:dyDescent="0.25">
      <c r="M285" s="8" t="s">
        <v>2758</v>
      </c>
      <c r="N285" s="9" t="s">
        <v>31</v>
      </c>
      <c r="O285" s="9" t="s">
        <v>5337</v>
      </c>
      <c r="P285" s="9">
        <v>915</v>
      </c>
      <c r="Q285" s="9">
        <v>0.57799999999999996</v>
      </c>
      <c r="R285" s="9">
        <v>0.54900000000000004</v>
      </c>
      <c r="S285" s="9">
        <v>0.48299999999999998</v>
      </c>
      <c r="T285" s="9">
        <v>6587.35</v>
      </c>
      <c r="U285" s="6">
        <v>5</v>
      </c>
      <c r="V285" s="36" t="s">
        <v>5348</v>
      </c>
      <c r="W285" s="6">
        <v>0</v>
      </c>
      <c r="X285" s="6">
        <v>0</v>
      </c>
      <c r="Y285" s="36">
        <v>0</v>
      </c>
      <c r="Z285" s="7">
        <v>1</v>
      </c>
    </row>
    <row r="286" spans="13:26" x14ac:dyDescent="0.25">
      <c r="M286" s="8" t="s">
        <v>2760</v>
      </c>
      <c r="N286" s="9" t="s">
        <v>31</v>
      </c>
      <c r="O286" s="9" t="s">
        <v>5337</v>
      </c>
      <c r="P286" s="9">
        <v>929</v>
      </c>
      <c r="Q286" s="9">
        <v>0.59799999999999998</v>
      </c>
      <c r="R286" s="9">
        <v>0.54100000000000004</v>
      </c>
      <c r="S286" s="9">
        <v>0.51100000000000001</v>
      </c>
      <c r="T286" s="9">
        <v>7205.26</v>
      </c>
      <c r="U286" s="6">
        <v>2</v>
      </c>
      <c r="V286" s="36" t="s">
        <v>5348</v>
      </c>
      <c r="W286" s="6">
        <v>0</v>
      </c>
      <c r="X286" s="6">
        <v>0</v>
      </c>
      <c r="Y286" s="36">
        <v>0</v>
      </c>
      <c r="Z286" s="7">
        <v>1</v>
      </c>
    </row>
    <row r="287" spans="13:26" x14ac:dyDescent="0.25">
      <c r="M287" s="8" t="s">
        <v>2768</v>
      </c>
      <c r="N287" s="9" t="s">
        <v>82</v>
      </c>
      <c r="O287" s="9" t="s">
        <v>5337</v>
      </c>
      <c r="P287" s="9">
        <v>630</v>
      </c>
      <c r="Q287" s="9">
        <v>0.59099999999999997</v>
      </c>
      <c r="R287" s="9">
        <v>0.59399999999999997</v>
      </c>
      <c r="S287" s="9">
        <v>0.46100000000000002</v>
      </c>
      <c r="T287" s="9">
        <v>8711.36</v>
      </c>
      <c r="U287" s="6">
        <v>12</v>
      </c>
      <c r="V287" s="36" t="s">
        <v>5348</v>
      </c>
      <c r="W287" s="6">
        <v>0</v>
      </c>
      <c r="X287" s="6">
        <v>0</v>
      </c>
      <c r="Y287" s="36">
        <v>0</v>
      </c>
      <c r="Z287" s="7">
        <v>1</v>
      </c>
    </row>
    <row r="288" spans="13:26" x14ac:dyDescent="0.25">
      <c r="M288" s="5" t="s">
        <v>2775</v>
      </c>
      <c r="N288" s="6" t="s">
        <v>114</v>
      </c>
      <c r="O288" s="9" t="s">
        <v>5337</v>
      </c>
      <c r="P288" s="6">
        <v>471</v>
      </c>
      <c r="Q288" s="6">
        <v>0.57999999999999996</v>
      </c>
      <c r="R288" s="6">
        <v>0.53300000000000003</v>
      </c>
      <c r="S288" s="6">
        <v>0.47499999999999998</v>
      </c>
      <c r="T288" s="6">
        <v>9849.5400000000009</v>
      </c>
      <c r="U288" s="6">
        <v>18</v>
      </c>
      <c r="V288" s="36" t="s">
        <v>5348</v>
      </c>
      <c r="W288" s="6">
        <v>0</v>
      </c>
      <c r="X288" s="6">
        <v>0</v>
      </c>
      <c r="Y288" s="36">
        <v>0</v>
      </c>
      <c r="Z288" s="7">
        <v>0</v>
      </c>
    </row>
    <row r="289" spans="13:26" x14ac:dyDescent="0.25">
      <c r="M289" s="8" t="s">
        <v>2776</v>
      </c>
      <c r="N289" s="9" t="s">
        <v>19</v>
      </c>
      <c r="O289" s="9" t="s">
        <v>5337</v>
      </c>
      <c r="P289" s="9">
        <v>650</v>
      </c>
      <c r="Q289" s="9">
        <v>0.51900000000000002</v>
      </c>
      <c r="R289" s="9">
        <v>0.49399999999999999</v>
      </c>
      <c r="S289" s="9">
        <v>0.379</v>
      </c>
      <c r="T289" s="9">
        <v>6445.4</v>
      </c>
      <c r="U289" s="6">
        <v>0</v>
      </c>
      <c r="V289" s="36" t="s">
        <v>5349</v>
      </c>
      <c r="W289" s="6">
        <v>0</v>
      </c>
      <c r="X289" s="6">
        <v>0</v>
      </c>
      <c r="Y289" s="36">
        <v>0</v>
      </c>
      <c r="Z289" s="7">
        <v>1</v>
      </c>
    </row>
    <row r="290" spans="13:26" x14ac:dyDescent="0.25">
      <c r="M290" s="5" t="s">
        <v>2777</v>
      </c>
      <c r="N290" s="6" t="s">
        <v>24</v>
      </c>
      <c r="O290" s="9" t="s">
        <v>5337</v>
      </c>
      <c r="P290" s="6">
        <v>994</v>
      </c>
      <c r="Q290" s="6">
        <v>0.57999999999999996</v>
      </c>
      <c r="R290" s="6">
        <v>0.57099999999999995</v>
      </c>
      <c r="S290" s="6">
        <v>0.42399999999999999</v>
      </c>
      <c r="T290" s="6">
        <v>9741.42</v>
      </c>
      <c r="U290" s="6">
        <v>3</v>
      </c>
      <c r="V290" s="36" t="s">
        <v>5348</v>
      </c>
      <c r="W290" s="6">
        <v>0</v>
      </c>
      <c r="X290" s="6">
        <v>0</v>
      </c>
      <c r="Y290" s="36">
        <v>1</v>
      </c>
      <c r="Z290" s="7">
        <v>1</v>
      </c>
    </row>
    <row r="291" spans="13:26" x14ac:dyDescent="0.25">
      <c r="M291" s="8" t="s">
        <v>2782</v>
      </c>
      <c r="N291" s="9" t="s">
        <v>19</v>
      </c>
      <c r="O291" s="9" t="s">
        <v>5337</v>
      </c>
      <c r="P291" s="9">
        <v>668</v>
      </c>
      <c r="Q291" s="9">
        <v>0.59</v>
      </c>
      <c r="R291" s="9">
        <v>0.56999999999999995</v>
      </c>
      <c r="S291" s="9">
        <v>0.48399999999999999</v>
      </c>
      <c r="T291" s="9">
        <v>9407.32</v>
      </c>
      <c r="U291" s="6">
        <v>3</v>
      </c>
      <c r="V291" s="36" t="s">
        <v>5348</v>
      </c>
      <c r="W291" s="6">
        <v>0</v>
      </c>
      <c r="X291" s="6">
        <v>0</v>
      </c>
      <c r="Y291" s="36">
        <v>0</v>
      </c>
      <c r="Z291" s="7">
        <v>1</v>
      </c>
    </row>
    <row r="292" spans="13:26" x14ac:dyDescent="0.25">
      <c r="M292" s="8" t="s">
        <v>2798</v>
      </c>
      <c r="N292" s="9" t="s">
        <v>82</v>
      </c>
      <c r="O292" s="9" t="s">
        <v>5337</v>
      </c>
      <c r="P292" s="9">
        <v>743</v>
      </c>
      <c r="Q292" s="9">
        <v>0.56399999999999995</v>
      </c>
      <c r="R292" s="9">
        <v>0.54300000000000004</v>
      </c>
      <c r="S292" s="9">
        <v>0.437</v>
      </c>
      <c r="T292" s="9">
        <v>8897.34</v>
      </c>
      <c r="U292" s="6">
        <v>12</v>
      </c>
      <c r="V292" s="36" t="s">
        <v>5348</v>
      </c>
      <c r="W292" s="6">
        <v>0</v>
      </c>
      <c r="X292" s="6">
        <v>0</v>
      </c>
      <c r="Y292" s="36">
        <v>0</v>
      </c>
      <c r="Z292" s="7">
        <v>1</v>
      </c>
    </row>
    <row r="293" spans="13:26" x14ac:dyDescent="0.25">
      <c r="M293" s="5" t="s">
        <v>2241</v>
      </c>
      <c r="N293" s="6" t="s">
        <v>118</v>
      </c>
      <c r="O293" s="9" t="s">
        <v>5337</v>
      </c>
      <c r="P293" s="6">
        <v>646</v>
      </c>
      <c r="Q293" s="6">
        <v>0.54500000000000004</v>
      </c>
      <c r="R293" s="6">
        <v>0.54</v>
      </c>
      <c r="S293" s="6">
        <v>0.39800000000000002</v>
      </c>
      <c r="T293" s="6">
        <v>6243.46</v>
      </c>
      <c r="U293" s="6">
        <v>5</v>
      </c>
      <c r="V293" s="36" t="s">
        <v>5349</v>
      </c>
      <c r="W293" s="6">
        <v>0</v>
      </c>
      <c r="X293" s="6">
        <v>0</v>
      </c>
      <c r="Y293" s="36">
        <v>0</v>
      </c>
      <c r="Z293" s="7">
        <v>1</v>
      </c>
    </row>
    <row r="294" spans="13:26" x14ac:dyDescent="0.25">
      <c r="M294" s="5" t="s">
        <v>2800</v>
      </c>
      <c r="N294" s="6" t="s">
        <v>19</v>
      </c>
      <c r="O294" s="9" t="s">
        <v>5337</v>
      </c>
      <c r="P294" s="6">
        <v>921</v>
      </c>
      <c r="Q294" s="6">
        <v>0.56899999999999995</v>
      </c>
      <c r="R294" s="6">
        <v>0.54600000000000004</v>
      </c>
      <c r="S294" s="6">
        <v>0.433</v>
      </c>
      <c r="T294" s="6">
        <v>6196.51</v>
      </c>
      <c r="U294" s="6">
        <v>29</v>
      </c>
      <c r="V294" s="36" t="s">
        <v>5348</v>
      </c>
      <c r="W294" s="6">
        <v>0</v>
      </c>
      <c r="X294" s="6">
        <v>0</v>
      </c>
      <c r="Y294" s="36">
        <v>0</v>
      </c>
      <c r="Z294" s="7">
        <v>0</v>
      </c>
    </row>
    <row r="295" spans="13:26" x14ac:dyDescent="0.25">
      <c r="M295" s="5" t="s">
        <v>2807</v>
      </c>
      <c r="N295" s="6" t="s">
        <v>24</v>
      </c>
      <c r="O295" s="9" t="s">
        <v>5337</v>
      </c>
      <c r="P295" s="6">
        <v>705</v>
      </c>
      <c r="Q295" s="6">
        <v>0.58399999999999996</v>
      </c>
      <c r="R295" s="6">
        <v>0.58599999999999997</v>
      </c>
      <c r="S295" s="6">
        <v>0.435</v>
      </c>
      <c r="T295" s="6">
        <v>9649.66</v>
      </c>
      <c r="U295" s="6">
        <v>15</v>
      </c>
      <c r="V295" s="36" t="s">
        <v>5348</v>
      </c>
      <c r="W295" s="6">
        <v>0</v>
      </c>
      <c r="X295" s="6">
        <v>0</v>
      </c>
      <c r="Y295" s="36">
        <v>0</v>
      </c>
      <c r="Z295" s="7">
        <v>1</v>
      </c>
    </row>
    <row r="296" spans="13:26" x14ac:dyDescent="0.25">
      <c r="M296" s="5" t="s">
        <v>2812</v>
      </c>
      <c r="N296" s="6" t="s">
        <v>87</v>
      </c>
      <c r="O296" s="9" t="s">
        <v>5337</v>
      </c>
      <c r="P296" s="6">
        <v>987</v>
      </c>
      <c r="Q296" s="6">
        <v>0.54100000000000004</v>
      </c>
      <c r="R296" s="6">
        <v>0.53500000000000003</v>
      </c>
      <c r="S296" s="6">
        <v>0.40799999999999997</v>
      </c>
      <c r="T296" s="6">
        <v>7588.31</v>
      </c>
      <c r="U296" s="6">
        <v>2</v>
      </c>
      <c r="V296" s="36" t="s">
        <v>5349</v>
      </c>
      <c r="W296" s="6">
        <v>0</v>
      </c>
      <c r="X296" s="6">
        <v>0</v>
      </c>
      <c r="Y296" s="36">
        <v>1</v>
      </c>
      <c r="Z296" s="7">
        <v>1</v>
      </c>
    </row>
    <row r="297" spans="13:26" x14ac:dyDescent="0.25">
      <c r="M297" s="8" t="s">
        <v>1257</v>
      </c>
      <c r="N297" s="9" t="s">
        <v>24</v>
      </c>
      <c r="O297" s="9" t="s">
        <v>5337</v>
      </c>
      <c r="P297" s="9">
        <v>547</v>
      </c>
      <c r="Q297" s="9">
        <v>0.58299999999999996</v>
      </c>
      <c r="R297" s="9">
        <v>0.55400000000000005</v>
      </c>
      <c r="S297" s="9">
        <v>0.46200000000000002</v>
      </c>
      <c r="T297" s="9">
        <v>7325.37</v>
      </c>
      <c r="U297" s="6">
        <v>14</v>
      </c>
      <c r="V297" s="36" t="s">
        <v>5348</v>
      </c>
      <c r="W297" s="6">
        <v>0</v>
      </c>
      <c r="X297" s="6">
        <v>0</v>
      </c>
      <c r="Y297" s="36">
        <v>0</v>
      </c>
      <c r="Z297" s="7">
        <v>1</v>
      </c>
    </row>
    <row r="298" spans="13:26" x14ac:dyDescent="0.25">
      <c r="M298" s="8" t="s">
        <v>2830</v>
      </c>
      <c r="N298" s="9" t="s">
        <v>19</v>
      </c>
      <c r="O298" s="9" t="s">
        <v>5337</v>
      </c>
      <c r="P298" s="9">
        <v>853</v>
      </c>
      <c r="Q298" s="9">
        <v>0.53700000000000003</v>
      </c>
      <c r="R298" s="9">
        <v>0.54900000000000004</v>
      </c>
      <c r="S298" s="9">
        <v>0.38100000000000001</v>
      </c>
      <c r="T298" s="9">
        <v>7221.32</v>
      </c>
      <c r="U298" s="6">
        <v>4</v>
      </c>
      <c r="V298" s="36" t="s">
        <v>5349</v>
      </c>
      <c r="W298" s="6">
        <v>0</v>
      </c>
      <c r="X298" s="6">
        <v>0</v>
      </c>
      <c r="Y298" s="36">
        <v>0</v>
      </c>
      <c r="Z298" s="7">
        <v>1</v>
      </c>
    </row>
    <row r="299" spans="13:26" x14ac:dyDescent="0.25">
      <c r="M299" s="5" t="s">
        <v>2833</v>
      </c>
      <c r="N299" s="6" t="s">
        <v>118</v>
      </c>
      <c r="O299" s="9" t="s">
        <v>5337</v>
      </c>
      <c r="P299" s="6">
        <v>651</v>
      </c>
      <c r="Q299" s="6">
        <v>0.56499999999999995</v>
      </c>
      <c r="R299" s="6">
        <v>0.54400000000000004</v>
      </c>
      <c r="S299" s="6">
        <v>0.45200000000000001</v>
      </c>
      <c r="T299" s="6">
        <v>7845.94</v>
      </c>
      <c r="U299" s="6">
        <v>28</v>
      </c>
      <c r="V299" s="36" t="s">
        <v>5348</v>
      </c>
      <c r="W299" s="6">
        <v>0</v>
      </c>
      <c r="X299" s="6">
        <v>0</v>
      </c>
      <c r="Y299" s="36">
        <v>0</v>
      </c>
      <c r="Z299" s="7">
        <v>0</v>
      </c>
    </row>
    <row r="300" spans="13:26" x14ac:dyDescent="0.25">
      <c r="M300" s="8" t="s">
        <v>2838</v>
      </c>
      <c r="N300" s="9" t="s">
        <v>19</v>
      </c>
      <c r="O300" s="9" t="s">
        <v>5337</v>
      </c>
      <c r="P300" s="9">
        <v>847</v>
      </c>
      <c r="Q300" s="9">
        <v>0.58799999999999997</v>
      </c>
      <c r="R300" s="9">
        <v>0.58499999999999996</v>
      </c>
      <c r="S300" s="9">
        <v>0.47199999999999998</v>
      </c>
      <c r="T300" s="9">
        <v>8176.94</v>
      </c>
      <c r="U300" s="6">
        <v>7</v>
      </c>
      <c r="V300" s="36" t="s">
        <v>5348</v>
      </c>
      <c r="W300" s="6">
        <v>0</v>
      </c>
      <c r="X300" s="6">
        <v>0</v>
      </c>
      <c r="Y300" s="36">
        <v>0</v>
      </c>
      <c r="Z300" s="7">
        <v>1</v>
      </c>
    </row>
    <row r="301" spans="13:26" x14ac:dyDescent="0.25">
      <c r="M301" s="5" t="s">
        <v>2839</v>
      </c>
      <c r="N301" s="6" t="s">
        <v>24</v>
      </c>
      <c r="O301" s="9" t="s">
        <v>5337</v>
      </c>
      <c r="P301" s="6">
        <v>904</v>
      </c>
      <c r="Q301" s="6">
        <v>0.59</v>
      </c>
      <c r="R301" s="6">
        <v>0.59699999999999998</v>
      </c>
      <c r="S301" s="6">
        <v>0.48699999999999999</v>
      </c>
      <c r="T301" s="6">
        <v>7650.68</v>
      </c>
      <c r="U301" s="6">
        <v>5</v>
      </c>
      <c r="V301" s="36" t="s">
        <v>5348</v>
      </c>
      <c r="W301" s="6">
        <v>0</v>
      </c>
      <c r="X301" s="6">
        <v>0</v>
      </c>
      <c r="Y301" s="36">
        <v>0</v>
      </c>
      <c r="Z301" s="7">
        <v>1</v>
      </c>
    </row>
    <row r="302" spans="13:26" x14ac:dyDescent="0.25">
      <c r="M302" s="5" t="s">
        <v>2843</v>
      </c>
      <c r="N302" s="6" t="s">
        <v>19</v>
      </c>
      <c r="O302" s="9" t="s">
        <v>5337</v>
      </c>
      <c r="P302" s="6">
        <v>477</v>
      </c>
      <c r="Q302" s="6">
        <v>0.58799999999999997</v>
      </c>
      <c r="R302" s="6">
        <v>0.54200000000000004</v>
      </c>
      <c r="S302" s="6">
        <v>0.49299999999999999</v>
      </c>
      <c r="T302" s="6">
        <v>7820</v>
      </c>
      <c r="U302" s="6">
        <v>22</v>
      </c>
      <c r="V302" s="36" t="s">
        <v>5348</v>
      </c>
      <c r="W302" s="6">
        <v>0</v>
      </c>
      <c r="X302" s="6">
        <v>0</v>
      </c>
      <c r="Y302" s="36">
        <v>0</v>
      </c>
      <c r="Z302" s="7">
        <v>0</v>
      </c>
    </row>
    <row r="303" spans="13:26" x14ac:dyDescent="0.25">
      <c r="M303" s="5" t="s">
        <v>2845</v>
      </c>
      <c r="N303" s="6" t="s">
        <v>19</v>
      </c>
      <c r="O303" s="9" t="s">
        <v>5337</v>
      </c>
      <c r="P303" s="6">
        <v>687</v>
      </c>
      <c r="Q303" s="6">
        <v>0.57299999999999995</v>
      </c>
      <c r="R303" s="6">
        <v>0.52100000000000002</v>
      </c>
      <c r="S303" s="6">
        <v>0.50700000000000001</v>
      </c>
      <c r="T303" s="6">
        <v>6009.56</v>
      </c>
      <c r="U303" s="6">
        <v>14</v>
      </c>
      <c r="V303" s="36" t="s">
        <v>5348</v>
      </c>
      <c r="W303" s="6">
        <v>0</v>
      </c>
      <c r="X303" s="6">
        <v>0</v>
      </c>
      <c r="Y303" s="36">
        <v>0</v>
      </c>
      <c r="Z303" s="7">
        <v>1</v>
      </c>
    </row>
    <row r="304" spans="13:26" x14ac:dyDescent="0.25">
      <c r="M304" s="8" t="s">
        <v>2846</v>
      </c>
      <c r="N304" s="9" t="s">
        <v>114</v>
      </c>
      <c r="O304" s="9" t="s">
        <v>5337</v>
      </c>
      <c r="P304" s="9">
        <v>352</v>
      </c>
      <c r="Q304" s="9">
        <v>0.56000000000000005</v>
      </c>
      <c r="R304" s="9">
        <v>0.55100000000000005</v>
      </c>
      <c r="S304" s="9">
        <v>0.45500000000000002</v>
      </c>
      <c r="T304" s="9">
        <v>11304.93</v>
      </c>
      <c r="U304" s="6">
        <v>4</v>
      </c>
      <c r="V304" s="36" t="s">
        <v>5348</v>
      </c>
      <c r="W304" s="6">
        <v>0</v>
      </c>
      <c r="X304" s="6">
        <v>0</v>
      </c>
      <c r="Y304" s="36">
        <v>0</v>
      </c>
      <c r="Z304" s="7">
        <v>1</v>
      </c>
    </row>
    <row r="305" spans="13:26" x14ac:dyDescent="0.25">
      <c r="M305" s="8" t="s">
        <v>1365</v>
      </c>
      <c r="N305" s="9" t="s">
        <v>24</v>
      </c>
      <c r="O305" s="9" t="s">
        <v>5337</v>
      </c>
      <c r="P305" s="9">
        <v>880</v>
      </c>
      <c r="Q305" s="9">
        <v>0.59</v>
      </c>
      <c r="R305" s="9">
        <v>0.60599999999999998</v>
      </c>
      <c r="S305" s="9">
        <v>0.42899999999999999</v>
      </c>
      <c r="T305" s="9">
        <v>5469.48</v>
      </c>
      <c r="U305" s="6">
        <v>27</v>
      </c>
      <c r="V305" s="36" t="s">
        <v>5348</v>
      </c>
      <c r="W305" s="6">
        <v>0</v>
      </c>
      <c r="X305" s="6">
        <v>0</v>
      </c>
      <c r="Y305" s="36">
        <v>0</v>
      </c>
      <c r="Z305" s="7">
        <v>0</v>
      </c>
    </row>
    <row r="306" spans="13:26" x14ac:dyDescent="0.25">
      <c r="M306" s="8" t="s">
        <v>2862</v>
      </c>
      <c r="N306" s="9" t="s">
        <v>19</v>
      </c>
      <c r="O306" s="9" t="s">
        <v>5337</v>
      </c>
      <c r="P306" s="9">
        <v>592</v>
      </c>
      <c r="Q306" s="9">
        <v>0.55600000000000005</v>
      </c>
      <c r="R306" s="9">
        <v>0.54400000000000004</v>
      </c>
      <c r="S306" s="9">
        <v>0.42299999999999999</v>
      </c>
      <c r="T306" s="9">
        <v>6417.15</v>
      </c>
      <c r="U306" s="6">
        <v>4</v>
      </c>
      <c r="V306" s="36" t="s">
        <v>5348</v>
      </c>
      <c r="W306" s="6">
        <v>0</v>
      </c>
      <c r="X306" s="6">
        <v>0</v>
      </c>
      <c r="Y306" s="36">
        <v>0</v>
      </c>
      <c r="Z306" s="7">
        <v>1</v>
      </c>
    </row>
    <row r="307" spans="13:26" x14ac:dyDescent="0.25">
      <c r="M307" s="5" t="s">
        <v>2863</v>
      </c>
      <c r="N307" s="6" t="s">
        <v>82</v>
      </c>
      <c r="O307" s="9" t="s">
        <v>5337</v>
      </c>
      <c r="P307" s="6">
        <v>725</v>
      </c>
      <c r="Q307" s="6">
        <v>0.56999999999999995</v>
      </c>
      <c r="R307" s="6">
        <v>0.55700000000000005</v>
      </c>
      <c r="S307" s="6">
        <v>0.435</v>
      </c>
      <c r="T307" s="6">
        <v>8017.63</v>
      </c>
      <c r="U307" s="6">
        <v>4</v>
      </c>
      <c r="V307" s="36" t="s">
        <v>5348</v>
      </c>
      <c r="W307" s="6">
        <v>0</v>
      </c>
      <c r="X307" s="6">
        <v>0</v>
      </c>
      <c r="Y307" s="36">
        <v>0</v>
      </c>
      <c r="Z307" s="7">
        <v>1</v>
      </c>
    </row>
    <row r="308" spans="13:26" x14ac:dyDescent="0.25">
      <c r="M308" s="8" t="s">
        <v>2864</v>
      </c>
      <c r="N308" s="9" t="s">
        <v>24</v>
      </c>
      <c r="O308" s="9" t="s">
        <v>5337</v>
      </c>
      <c r="P308" s="9">
        <v>959</v>
      </c>
      <c r="Q308" s="9">
        <v>0.57799999999999996</v>
      </c>
      <c r="R308" s="9">
        <v>0.56599999999999995</v>
      </c>
      <c r="S308" s="9">
        <v>0.44900000000000001</v>
      </c>
      <c r="T308" s="9">
        <v>5785.11</v>
      </c>
      <c r="U308" s="6">
        <v>4</v>
      </c>
      <c r="V308" s="36" t="s">
        <v>5348</v>
      </c>
      <c r="W308" s="6">
        <v>0</v>
      </c>
      <c r="X308" s="6">
        <v>0</v>
      </c>
      <c r="Y308" s="36">
        <v>1</v>
      </c>
      <c r="Z308" s="7">
        <v>1</v>
      </c>
    </row>
    <row r="309" spans="13:26" x14ac:dyDescent="0.25">
      <c r="M309" s="5" t="s">
        <v>207</v>
      </c>
      <c r="N309" s="6" t="s">
        <v>24</v>
      </c>
      <c r="O309" s="9" t="s">
        <v>5337</v>
      </c>
      <c r="P309" s="6">
        <v>602</v>
      </c>
      <c r="Q309" s="6">
        <v>0.59599999999999997</v>
      </c>
      <c r="R309" s="6">
        <v>0.54</v>
      </c>
      <c r="S309" s="6">
        <v>0.53800000000000003</v>
      </c>
      <c r="T309" s="6">
        <v>7933.89</v>
      </c>
      <c r="U309" s="6">
        <v>1</v>
      </c>
      <c r="V309" s="36" t="s">
        <v>5348</v>
      </c>
      <c r="W309" s="6">
        <v>0</v>
      </c>
      <c r="X309" s="6">
        <v>0</v>
      </c>
      <c r="Y309" s="36">
        <v>0</v>
      </c>
      <c r="Z309" s="7">
        <v>1</v>
      </c>
    </row>
    <row r="310" spans="13:26" x14ac:dyDescent="0.25">
      <c r="M310" s="8" t="s">
        <v>2873</v>
      </c>
      <c r="N310" s="9" t="s">
        <v>82</v>
      </c>
      <c r="O310" s="9" t="s">
        <v>5337</v>
      </c>
      <c r="P310" s="9">
        <v>704</v>
      </c>
      <c r="Q310" s="9">
        <v>0.59</v>
      </c>
      <c r="R310" s="9">
        <v>0.57799999999999996</v>
      </c>
      <c r="S310" s="9">
        <v>0.45200000000000001</v>
      </c>
      <c r="T310" s="9">
        <v>9227.4599999999991</v>
      </c>
      <c r="U310" s="6">
        <v>7</v>
      </c>
      <c r="V310" s="36" t="s">
        <v>5348</v>
      </c>
      <c r="W310" s="6">
        <v>0</v>
      </c>
      <c r="X310" s="6">
        <v>0</v>
      </c>
      <c r="Y310" s="36">
        <v>0</v>
      </c>
      <c r="Z310" s="7">
        <v>1</v>
      </c>
    </row>
    <row r="311" spans="13:26" x14ac:dyDescent="0.25">
      <c r="M311" s="8" t="s">
        <v>2875</v>
      </c>
      <c r="N311" s="9" t="s">
        <v>82</v>
      </c>
      <c r="O311" s="9" t="s">
        <v>5337</v>
      </c>
      <c r="P311" s="9">
        <v>424</v>
      </c>
      <c r="Q311" s="9">
        <v>0.55000000000000004</v>
      </c>
      <c r="R311" s="9">
        <v>0.54</v>
      </c>
      <c r="S311" s="9">
        <v>0.41199999999999998</v>
      </c>
      <c r="T311" s="9">
        <v>8307.35</v>
      </c>
      <c r="U311" s="6">
        <v>4</v>
      </c>
      <c r="V311" s="36" t="s">
        <v>5348</v>
      </c>
      <c r="W311" s="6">
        <v>0</v>
      </c>
      <c r="X311" s="6">
        <v>0</v>
      </c>
      <c r="Y311" s="36">
        <v>0</v>
      </c>
      <c r="Z311" s="7">
        <v>1</v>
      </c>
    </row>
    <row r="312" spans="13:26" x14ac:dyDescent="0.25">
      <c r="M312" s="5" t="s">
        <v>2876</v>
      </c>
      <c r="N312" s="6" t="s">
        <v>19</v>
      </c>
      <c r="O312" s="9" t="s">
        <v>5337</v>
      </c>
      <c r="P312" s="6">
        <v>441</v>
      </c>
      <c r="Q312" s="6">
        <v>0.58299999999999996</v>
      </c>
      <c r="R312" s="6">
        <v>0.54</v>
      </c>
      <c r="S312" s="6">
        <v>0.505</v>
      </c>
      <c r="T312" s="6">
        <v>7277.43</v>
      </c>
      <c r="U312" s="6">
        <v>5</v>
      </c>
      <c r="V312" s="36" t="s">
        <v>5348</v>
      </c>
      <c r="W312" s="6">
        <v>0</v>
      </c>
      <c r="X312" s="6">
        <v>0</v>
      </c>
      <c r="Y312" s="36">
        <v>0</v>
      </c>
      <c r="Z312" s="7">
        <v>1</v>
      </c>
    </row>
    <row r="313" spans="13:26" x14ac:dyDescent="0.25">
      <c r="M313" s="8" t="s">
        <v>2879</v>
      </c>
      <c r="N313" s="9" t="s">
        <v>19</v>
      </c>
      <c r="O313" s="9" t="s">
        <v>5337</v>
      </c>
      <c r="P313" s="9">
        <v>690</v>
      </c>
      <c r="Q313" s="9">
        <v>0.59799999999999998</v>
      </c>
      <c r="R313" s="9">
        <v>0.55900000000000005</v>
      </c>
      <c r="S313" s="9">
        <v>0.48199999999999998</v>
      </c>
      <c r="T313" s="9">
        <v>6110.14</v>
      </c>
      <c r="U313" s="6">
        <v>26</v>
      </c>
      <c r="V313" s="36" t="s">
        <v>5348</v>
      </c>
      <c r="W313" s="6">
        <v>0</v>
      </c>
      <c r="X313" s="6">
        <v>0</v>
      </c>
      <c r="Y313" s="36">
        <v>0</v>
      </c>
      <c r="Z313" s="7">
        <v>0</v>
      </c>
    </row>
    <row r="314" spans="13:26" x14ac:dyDescent="0.25">
      <c r="M314" s="5" t="s">
        <v>2880</v>
      </c>
      <c r="N314" s="6" t="s">
        <v>118</v>
      </c>
      <c r="O314" s="9" t="s">
        <v>5337</v>
      </c>
      <c r="P314" s="6">
        <v>985</v>
      </c>
      <c r="Q314" s="6">
        <v>0.59099999999999997</v>
      </c>
      <c r="R314" s="6">
        <v>0.58199999999999996</v>
      </c>
      <c r="S314" s="6">
        <v>0.498</v>
      </c>
      <c r="T314" s="6">
        <v>7897.35</v>
      </c>
      <c r="U314" s="6">
        <v>22</v>
      </c>
      <c r="V314" s="36" t="s">
        <v>5348</v>
      </c>
      <c r="W314" s="6">
        <v>0</v>
      </c>
      <c r="X314" s="6">
        <v>0</v>
      </c>
      <c r="Y314" s="36">
        <v>1</v>
      </c>
      <c r="Z314" s="7">
        <v>0</v>
      </c>
    </row>
    <row r="315" spans="13:26" x14ac:dyDescent="0.25">
      <c r="M315" s="8" t="s">
        <v>2881</v>
      </c>
      <c r="N315" s="9" t="s">
        <v>87</v>
      </c>
      <c r="O315" s="9" t="s">
        <v>5337</v>
      </c>
      <c r="P315" s="9">
        <v>541</v>
      </c>
      <c r="Q315" s="9">
        <v>0.57999999999999996</v>
      </c>
      <c r="R315" s="9">
        <v>0.54300000000000004</v>
      </c>
      <c r="S315" s="9">
        <v>0.48099999999999998</v>
      </c>
      <c r="T315" s="9">
        <v>8037.47</v>
      </c>
      <c r="U315" s="6">
        <v>2</v>
      </c>
      <c r="V315" s="36" t="s">
        <v>5348</v>
      </c>
      <c r="W315" s="6">
        <v>0</v>
      </c>
      <c r="X315" s="6">
        <v>0</v>
      </c>
      <c r="Y315" s="36">
        <v>0</v>
      </c>
      <c r="Z315" s="7">
        <v>1</v>
      </c>
    </row>
    <row r="316" spans="13:26" x14ac:dyDescent="0.25">
      <c r="M316" s="8" t="s">
        <v>2883</v>
      </c>
      <c r="N316" s="9" t="s">
        <v>87</v>
      </c>
      <c r="O316" s="9" t="s">
        <v>5337</v>
      </c>
      <c r="P316" s="9">
        <v>1410</v>
      </c>
      <c r="Q316" s="9">
        <v>0.53700000000000003</v>
      </c>
      <c r="R316" s="9">
        <v>0.498</v>
      </c>
      <c r="S316" s="9">
        <v>0.42699999999999999</v>
      </c>
      <c r="T316" s="9">
        <v>4848.7299999999996</v>
      </c>
      <c r="U316" s="6">
        <v>2</v>
      </c>
      <c r="V316" s="36" t="s">
        <v>5349</v>
      </c>
      <c r="W316" s="6">
        <v>0</v>
      </c>
      <c r="X316" s="6">
        <v>0</v>
      </c>
      <c r="Y316" s="36">
        <v>1</v>
      </c>
      <c r="Z316" s="7">
        <v>1</v>
      </c>
    </row>
    <row r="317" spans="13:26" x14ac:dyDescent="0.25">
      <c r="M317" s="8" t="s">
        <v>2886</v>
      </c>
      <c r="N317" s="9" t="s">
        <v>24</v>
      </c>
      <c r="O317" s="9" t="s">
        <v>5337</v>
      </c>
      <c r="P317" s="9">
        <v>623</v>
      </c>
      <c r="Q317" s="9">
        <v>0.58499999999999996</v>
      </c>
      <c r="R317" s="9">
        <v>0.54900000000000004</v>
      </c>
      <c r="S317" s="9">
        <v>0.47099999999999997</v>
      </c>
      <c r="T317" s="9">
        <v>6418</v>
      </c>
      <c r="U317" s="6">
        <v>28</v>
      </c>
      <c r="V317" s="36" t="s">
        <v>5348</v>
      </c>
      <c r="W317" s="6">
        <v>0</v>
      </c>
      <c r="X317" s="6">
        <v>0</v>
      </c>
      <c r="Y317" s="36">
        <v>0</v>
      </c>
      <c r="Z317" s="7">
        <v>0</v>
      </c>
    </row>
    <row r="318" spans="13:26" x14ac:dyDescent="0.25">
      <c r="M318" s="8" t="s">
        <v>482</v>
      </c>
      <c r="N318" s="9" t="s">
        <v>31</v>
      </c>
      <c r="O318" s="9" t="s">
        <v>5337</v>
      </c>
      <c r="P318" s="9">
        <v>709</v>
      </c>
      <c r="Q318" s="9">
        <v>0.58799999999999997</v>
      </c>
      <c r="R318" s="9">
        <v>0.52400000000000002</v>
      </c>
      <c r="S318" s="9">
        <v>0.51100000000000001</v>
      </c>
      <c r="T318" s="9">
        <v>6113.39</v>
      </c>
      <c r="U318" s="6">
        <v>5</v>
      </c>
      <c r="V318" s="36" t="s">
        <v>5348</v>
      </c>
      <c r="W318" s="6">
        <v>0</v>
      </c>
      <c r="X318" s="6">
        <v>0</v>
      </c>
      <c r="Y318" s="36">
        <v>0</v>
      </c>
      <c r="Z318" s="7">
        <v>1</v>
      </c>
    </row>
    <row r="319" spans="13:26" x14ac:dyDescent="0.25">
      <c r="M319" s="8" t="s">
        <v>2897</v>
      </c>
      <c r="N319" s="9" t="s">
        <v>24</v>
      </c>
      <c r="O319" s="9" t="s">
        <v>5337</v>
      </c>
      <c r="P319" s="9">
        <v>490</v>
      </c>
      <c r="Q319" s="9">
        <v>0.53500000000000003</v>
      </c>
      <c r="R319" s="9">
        <v>0.54500000000000004</v>
      </c>
      <c r="S319" s="9">
        <v>0.39200000000000002</v>
      </c>
      <c r="T319" s="9">
        <v>7835.18</v>
      </c>
      <c r="U319" s="6">
        <v>2</v>
      </c>
      <c r="V319" s="36" t="s">
        <v>5349</v>
      </c>
      <c r="W319" s="6">
        <v>0</v>
      </c>
      <c r="X319" s="6">
        <v>0</v>
      </c>
      <c r="Y319" s="36">
        <v>0</v>
      </c>
      <c r="Z319" s="7">
        <v>1</v>
      </c>
    </row>
    <row r="320" spans="13:26" x14ac:dyDescent="0.25">
      <c r="M320" s="8" t="s">
        <v>2901</v>
      </c>
      <c r="N320" s="9" t="s">
        <v>87</v>
      </c>
      <c r="O320" s="9" t="s">
        <v>5337</v>
      </c>
      <c r="P320" s="9">
        <v>763</v>
      </c>
      <c r="Q320" s="9">
        <v>0.58599999999999997</v>
      </c>
      <c r="R320" s="9">
        <v>0.56100000000000005</v>
      </c>
      <c r="S320" s="9">
        <v>0.503</v>
      </c>
      <c r="T320" s="9">
        <v>7828.26</v>
      </c>
      <c r="U320" s="6">
        <v>38</v>
      </c>
      <c r="V320" s="36" t="s">
        <v>5348</v>
      </c>
      <c r="W320" s="6">
        <v>0</v>
      </c>
      <c r="X320" s="6">
        <v>0</v>
      </c>
      <c r="Y320" s="36">
        <v>0</v>
      </c>
      <c r="Z320" s="7">
        <v>0</v>
      </c>
    </row>
    <row r="321" spans="13:26" x14ac:dyDescent="0.25">
      <c r="M321" s="5" t="s">
        <v>2904</v>
      </c>
      <c r="N321" s="6" t="s">
        <v>114</v>
      </c>
      <c r="O321" s="9" t="s">
        <v>5337</v>
      </c>
      <c r="P321" s="6">
        <v>214</v>
      </c>
      <c r="Q321" s="6">
        <v>0.57999999999999996</v>
      </c>
      <c r="R321" s="6">
        <v>0.57699999999999996</v>
      </c>
      <c r="S321" s="6">
        <v>0.43</v>
      </c>
      <c r="T321" s="6">
        <v>14789.79</v>
      </c>
      <c r="U321" s="6">
        <v>5</v>
      </c>
      <c r="V321" s="36" t="s">
        <v>5348</v>
      </c>
      <c r="W321" s="6">
        <v>0</v>
      </c>
      <c r="X321" s="6">
        <v>0</v>
      </c>
      <c r="Y321" s="36">
        <v>0</v>
      </c>
      <c r="Z321" s="7">
        <v>1</v>
      </c>
    </row>
    <row r="322" spans="13:26" x14ac:dyDescent="0.25">
      <c r="M322" s="5" t="s">
        <v>2908</v>
      </c>
      <c r="N322" s="6" t="s">
        <v>94</v>
      </c>
      <c r="O322" s="9" t="s">
        <v>5337</v>
      </c>
      <c r="P322" s="6">
        <v>630</v>
      </c>
      <c r="Q322" s="6">
        <v>0.59699999999999998</v>
      </c>
      <c r="R322" s="6">
        <v>0.58099999999999996</v>
      </c>
      <c r="S322" s="6">
        <v>0.48699999999999999</v>
      </c>
      <c r="T322" s="6">
        <v>9550.07</v>
      </c>
      <c r="U322" s="6">
        <v>5</v>
      </c>
      <c r="V322" s="36" t="s">
        <v>5348</v>
      </c>
      <c r="W322" s="6">
        <v>0</v>
      </c>
      <c r="X322" s="6">
        <v>0</v>
      </c>
      <c r="Y322" s="36">
        <v>0</v>
      </c>
      <c r="Z322" s="7">
        <v>1</v>
      </c>
    </row>
    <row r="323" spans="13:26" x14ac:dyDescent="0.25">
      <c r="M323" s="5" t="s">
        <v>2910</v>
      </c>
      <c r="N323" s="6" t="s">
        <v>118</v>
      </c>
      <c r="O323" s="9" t="s">
        <v>5337</v>
      </c>
      <c r="P323" s="6">
        <v>296</v>
      </c>
      <c r="Q323" s="6">
        <v>0.56399999999999995</v>
      </c>
      <c r="R323" s="6">
        <v>0.53800000000000003</v>
      </c>
      <c r="S323" s="6">
        <v>0.44</v>
      </c>
      <c r="T323" s="6">
        <v>7154.53</v>
      </c>
      <c r="U323" s="6">
        <v>0</v>
      </c>
      <c r="V323" s="36" t="s">
        <v>5348</v>
      </c>
      <c r="W323" s="6">
        <v>0</v>
      </c>
      <c r="X323" s="6">
        <v>0</v>
      </c>
      <c r="Y323" s="36">
        <v>0</v>
      </c>
      <c r="Z323" s="7">
        <v>1</v>
      </c>
    </row>
    <row r="324" spans="13:26" x14ac:dyDescent="0.25">
      <c r="M324" s="8" t="s">
        <v>2911</v>
      </c>
      <c r="N324" s="9" t="s">
        <v>87</v>
      </c>
      <c r="O324" s="9" t="s">
        <v>5337</v>
      </c>
      <c r="P324" s="9">
        <v>607</v>
      </c>
      <c r="Q324" s="9">
        <v>0.54</v>
      </c>
      <c r="R324" s="9">
        <v>0.503</v>
      </c>
      <c r="S324" s="9">
        <v>0.438</v>
      </c>
      <c r="T324" s="9">
        <v>6996.99</v>
      </c>
      <c r="U324" s="6">
        <v>1</v>
      </c>
      <c r="V324" s="36" t="s">
        <v>5349</v>
      </c>
      <c r="W324" s="6">
        <v>0</v>
      </c>
      <c r="X324" s="6">
        <v>0</v>
      </c>
      <c r="Y324" s="36">
        <v>0</v>
      </c>
      <c r="Z324" s="7">
        <v>1</v>
      </c>
    </row>
    <row r="325" spans="13:26" x14ac:dyDescent="0.25">
      <c r="M325" s="8" t="s">
        <v>2915</v>
      </c>
      <c r="N325" s="9" t="s">
        <v>24</v>
      </c>
      <c r="O325" s="9" t="s">
        <v>5337</v>
      </c>
      <c r="P325" s="9">
        <v>274</v>
      </c>
      <c r="Q325" s="9">
        <v>0.58899999999999997</v>
      </c>
      <c r="R325" s="9">
        <v>0.54300000000000004</v>
      </c>
      <c r="S325" s="9">
        <v>0.49199999999999999</v>
      </c>
      <c r="T325" s="9">
        <v>8980.4699999999993</v>
      </c>
      <c r="U325" s="6">
        <v>0</v>
      </c>
      <c r="V325" s="36" t="s">
        <v>5348</v>
      </c>
      <c r="W325" s="6">
        <v>0</v>
      </c>
      <c r="X325" s="6">
        <v>0</v>
      </c>
      <c r="Y325" s="36">
        <v>0</v>
      </c>
      <c r="Z325" s="7">
        <v>1</v>
      </c>
    </row>
    <row r="326" spans="13:26" x14ac:dyDescent="0.25">
      <c r="M326" s="5" t="s">
        <v>2918</v>
      </c>
      <c r="N326" s="6" t="s">
        <v>94</v>
      </c>
      <c r="O326" s="9" t="s">
        <v>5337</v>
      </c>
      <c r="P326" s="6">
        <v>520</v>
      </c>
      <c r="Q326" s="6">
        <v>0.52100000000000002</v>
      </c>
      <c r="R326" s="6">
        <v>0.54600000000000004</v>
      </c>
      <c r="S326" s="6">
        <v>0.375</v>
      </c>
      <c r="T326" s="6">
        <v>9936.86</v>
      </c>
      <c r="U326" s="6">
        <v>1</v>
      </c>
      <c r="V326" s="36" t="s">
        <v>5349</v>
      </c>
      <c r="W326" s="6">
        <v>0</v>
      </c>
      <c r="X326" s="6">
        <v>0</v>
      </c>
      <c r="Y326" s="36">
        <v>0</v>
      </c>
      <c r="Z326" s="7">
        <v>1</v>
      </c>
    </row>
    <row r="327" spans="13:26" x14ac:dyDescent="0.25">
      <c r="M327" s="5" t="s">
        <v>2769</v>
      </c>
      <c r="N327" s="6" t="s">
        <v>94</v>
      </c>
      <c r="O327" s="9" t="s">
        <v>5337</v>
      </c>
      <c r="P327" s="6">
        <v>361</v>
      </c>
      <c r="Q327" s="6">
        <v>0.55000000000000004</v>
      </c>
      <c r="R327" s="6">
        <v>0.52700000000000002</v>
      </c>
      <c r="S327" s="6">
        <v>0.432</v>
      </c>
      <c r="T327" s="6">
        <v>6180.97</v>
      </c>
      <c r="U327" s="6">
        <v>3</v>
      </c>
      <c r="V327" s="36" t="s">
        <v>5348</v>
      </c>
      <c r="W327" s="6">
        <v>0</v>
      </c>
      <c r="X327" s="6">
        <v>0</v>
      </c>
      <c r="Y327" s="36">
        <v>0</v>
      </c>
      <c r="Z327" s="7">
        <v>1</v>
      </c>
    </row>
    <row r="328" spans="13:26" x14ac:dyDescent="0.25">
      <c r="M328" s="8" t="s">
        <v>2920</v>
      </c>
      <c r="N328" s="9" t="s">
        <v>114</v>
      </c>
      <c r="O328" s="9" t="s">
        <v>5337</v>
      </c>
      <c r="P328" s="9">
        <v>362</v>
      </c>
      <c r="Q328" s="9">
        <v>0.59</v>
      </c>
      <c r="R328" s="9">
        <v>0.58699999999999997</v>
      </c>
      <c r="S328" s="9">
        <v>0.442</v>
      </c>
      <c r="T328" s="9">
        <v>9950.11</v>
      </c>
      <c r="U328" s="6">
        <v>15</v>
      </c>
      <c r="V328" s="36" t="s">
        <v>5348</v>
      </c>
      <c r="W328" s="6">
        <v>0</v>
      </c>
      <c r="X328" s="6">
        <v>0</v>
      </c>
      <c r="Y328" s="36">
        <v>0</v>
      </c>
      <c r="Z328" s="7">
        <v>1</v>
      </c>
    </row>
    <row r="329" spans="13:26" x14ac:dyDescent="0.25">
      <c r="M329" s="8" t="s">
        <v>2922</v>
      </c>
      <c r="N329" s="9" t="s">
        <v>24</v>
      </c>
      <c r="O329" s="9" t="s">
        <v>5337</v>
      </c>
      <c r="P329" s="9">
        <v>506</v>
      </c>
      <c r="Q329" s="9">
        <v>0.56200000000000006</v>
      </c>
      <c r="R329" s="9">
        <v>0.53200000000000003</v>
      </c>
      <c r="S329" s="9">
        <v>0.45400000000000001</v>
      </c>
      <c r="T329" s="9">
        <v>7160.75</v>
      </c>
      <c r="U329" s="6">
        <v>1</v>
      </c>
      <c r="V329" s="36" t="s">
        <v>5348</v>
      </c>
      <c r="W329" s="6">
        <v>0</v>
      </c>
      <c r="X329" s="6">
        <v>0</v>
      </c>
      <c r="Y329" s="36">
        <v>0</v>
      </c>
      <c r="Z329" s="7">
        <v>1</v>
      </c>
    </row>
    <row r="330" spans="13:26" x14ac:dyDescent="0.25">
      <c r="M330" s="8" t="s">
        <v>2934</v>
      </c>
      <c r="N330" s="9" t="s">
        <v>87</v>
      </c>
      <c r="O330" s="9" t="s">
        <v>5337</v>
      </c>
      <c r="P330" s="9">
        <v>816</v>
      </c>
      <c r="Q330" s="9">
        <v>0.53200000000000003</v>
      </c>
      <c r="R330" s="9">
        <v>0.52500000000000002</v>
      </c>
      <c r="S330" s="9">
        <v>0.40100000000000002</v>
      </c>
      <c r="T330" s="9">
        <v>6578.75</v>
      </c>
      <c r="U330" s="6">
        <v>4</v>
      </c>
      <c r="V330" s="36" t="s">
        <v>5349</v>
      </c>
      <c r="W330" s="6">
        <v>0</v>
      </c>
      <c r="X330" s="6">
        <v>0</v>
      </c>
      <c r="Y330" s="36">
        <v>0</v>
      </c>
      <c r="Z330" s="7">
        <v>1</v>
      </c>
    </row>
    <row r="331" spans="13:26" x14ac:dyDescent="0.25">
      <c r="M331" s="5" t="s">
        <v>2937</v>
      </c>
      <c r="N331" s="6" t="s">
        <v>24</v>
      </c>
      <c r="O331" s="9" t="s">
        <v>5337</v>
      </c>
      <c r="P331" s="6">
        <v>775</v>
      </c>
      <c r="Q331" s="6">
        <v>0.57999999999999996</v>
      </c>
      <c r="R331" s="6">
        <v>0.52700000000000002</v>
      </c>
      <c r="S331" s="6">
        <v>0.48199999999999998</v>
      </c>
      <c r="T331" s="6">
        <v>5770.02</v>
      </c>
      <c r="U331" s="6">
        <v>4</v>
      </c>
      <c r="V331" s="36" t="s">
        <v>5348</v>
      </c>
      <c r="W331" s="6">
        <v>0</v>
      </c>
      <c r="X331" s="6">
        <v>0</v>
      </c>
      <c r="Y331" s="36">
        <v>0</v>
      </c>
      <c r="Z331" s="7">
        <v>1</v>
      </c>
    </row>
    <row r="332" spans="13:26" x14ac:dyDescent="0.25">
      <c r="M332" s="5" t="s">
        <v>2943</v>
      </c>
      <c r="N332" s="6" t="s">
        <v>24</v>
      </c>
      <c r="O332" s="9" t="s">
        <v>5337</v>
      </c>
      <c r="P332" s="6">
        <v>847</v>
      </c>
      <c r="Q332" s="6">
        <v>0.56100000000000005</v>
      </c>
      <c r="R332" s="6">
        <v>0.50600000000000001</v>
      </c>
      <c r="S332" s="6">
        <v>0.46400000000000002</v>
      </c>
      <c r="T332" s="6">
        <v>7196.18</v>
      </c>
      <c r="U332" s="6">
        <v>19</v>
      </c>
      <c r="V332" s="36" t="s">
        <v>5348</v>
      </c>
      <c r="W332" s="6">
        <v>0</v>
      </c>
      <c r="X332" s="6">
        <v>0</v>
      </c>
      <c r="Y332" s="36">
        <v>0</v>
      </c>
      <c r="Z332" s="7">
        <v>0</v>
      </c>
    </row>
    <row r="333" spans="13:26" x14ac:dyDescent="0.25">
      <c r="M333" s="5" t="s">
        <v>2945</v>
      </c>
      <c r="N333" s="6" t="s">
        <v>19</v>
      </c>
      <c r="O333" s="9" t="s">
        <v>5337</v>
      </c>
      <c r="P333" s="6">
        <v>556</v>
      </c>
      <c r="Q333" s="6">
        <v>0.56000000000000005</v>
      </c>
      <c r="R333" s="6">
        <v>0.55900000000000005</v>
      </c>
      <c r="S333" s="6">
        <v>0.42099999999999999</v>
      </c>
      <c r="T333" s="6">
        <v>7624.53</v>
      </c>
      <c r="U333" s="6">
        <v>2</v>
      </c>
      <c r="V333" s="36" t="s">
        <v>5348</v>
      </c>
      <c r="W333" s="6">
        <v>0</v>
      </c>
      <c r="X333" s="6">
        <v>0</v>
      </c>
      <c r="Y333" s="36">
        <v>0</v>
      </c>
      <c r="Z333" s="7">
        <v>1</v>
      </c>
    </row>
    <row r="334" spans="13:26" x14ac:dyDescent="0.25">
      <c r="M334" s="8" t="s">
        <v>2956</v>
      </c>
      <c r="N334" s="9" t="s">
        <v>24</v>
      </c>
      <c r="O334" s="9" t="s">
        <v>5337</v>
      </c>
      <c r="P334" s="9">
        <v>540</v>
      </c>
      <c r="Q334" s="9">
        <v>0.57499999999999996</v>
      </c>
      <c r="R334" s="9">
        <v>0.56200000000000006</v>
      </c>
      <c r="S334" s="9">
        <v>0.44400000000000001</v>
      </c>
      <c r="T334" s="9">
        <v>6466.01</v>
      </c>
      <c r="U334" s="6">
        <v>3</v>
      </c>
      <c r="V334" s="36" t="s">
        <v>5348</v>
      </c>
      <c r="W334" s="6">
        <v>0</v>
      </c>
      <c r="X334" s="6">
        <v>0</v>
      </c>
      <c r="Y334" s="36">
        <v>0</v>
      </c>
      <c r="Z334" s="7">
        <v>1</v>
      </c>
    </row>
    <row r="335" spans="13:26" x14ac:dyDescent="0.25">
      <c r="M335" s="5" t="s">
        <v>2957</v>
      </c>
      <c r="N335" s="6" t="s">
        <v>24</v>
      </c>
      <c r="O335" s="9" t="s">
        <v>5337</v>
      </c>
      <c r="P335" s="6">
        <v>390</v>
      </c>
      <c r="Q335" s="6">
        <v>0.54500000000000004</v>
      </c>
      <c r="R335" s="6">
        <v>0.55400000000000005</v>
      </c>
      <c r="S335" s="6">
        <v>0.37</v>
      </c>
      <c r="T335" s="6">
        <v>6894.88</v>
      </c>
      <c r="U335" s="6">
        <v>3</v>
      </c>
      <c r="V335" s="36" t="s">
        <v>5349</v>
      </c>
      <c r="W335" s="6">
        <v>0</v>
      </c>
      <c r="X335" s="6">
        <v>0</v>
      </c>
      <c r="Y335" s="36">
        <v>0</v>
      </c>
      <c r="Z335" s="7">
        <v>1</v>
      </c>
    </row>
    <row r="336" spans="13:26" x14ac:dyDescent="0.25">
      <c r="M336" s="8" t="s">
        <v>2960</v>
      </c>
      <c r="N336" s="9" t="s">
        <v>24</v>
      </c>
      <c r="O336" s="9" t="s">
        <v>5337</v>
      </c>
      <c r="P336" s="9">
        <v>543</v>
      </c>
      <c r="Q336" s="9">
        <v>0.57499999999999996</v>
      </c>
      <c r="R336" s="9">
        <v>0.56299999999999994</v>
      </c>
      <c r="S336" s="9">
        <v>0.47899999999999998</v>
      </c>
      <c r="T336" s="9">
        <v>9050.26</v>
      </c>
      <c r="U336" s="6">
        <v>5</v>
      </c>
      <c r="V336" s="36" t="s">
        <v>5348</v>
      </c>
      <c r="W336" s="6">
        <v>0</v>
      </c>
      <c r="X336" s="6">
        <v>0</v>
      </c>
      <c r="Y336" s="36">
        <v>0</v>
      </c>
      <c r="Z336" s="7">
        <v>1</v>
      </c>
    </row>
    <row r="337" spans="13:26" x14ac:dyDescent="0.25">
      <c r="M337" s="5" t="s">
        <v>1316</v>
      </c>
      <c r="N337" s="6" t="s">
        <v>87</v>
      </c>
      <c r="O337" s="9" t="s">
        <v>5337</v>
      </c>
      <c r="P337" s="6">
        <v>421</v>
      </c>
      <c r="Q337" s="6">
        <v>0.59799999999999998</v>
      </c>
      <c r="R337" s="6">
        <v>0.49299999999999999</v>
      </c>
      <c r="S337" s="6">
        <v>0.57699999999999996</v>
      </c>
      <c r="T337" s="6">
        <v>5782.96</v>
      </c>
      <c r="U337" s="6">
        <v>1</v>
      </c>
      <c r="V337" s="36" t="s">
        <v>5348</v>
      </c>
      <c r="W337" s="6">
        <v>0</v>
      </c>
      <c r="X337" s="6">
        <v>0</v>
      </c>
      <c r="Y337" s="36">
        <v>0</v>
      </c>
      <c r="Z337" s="7">
        <v>1</v>
      </c>
    </row>
    <row r="338" spans="13:26" x14ac:dyDescent="0.25">
      <c r="M338" s="8" t="s">
        <v>2965</v>
      </c>
      <c r="N338" s="9" t="s">
        <v>24</v>
      </c>
      <c r="O338" s="9" t="s">
        <v>5337</v>
      </c>
      <c r="P338" s="9">
        <v>462</v>
      </c>
      <c r="Q338" s="9">
        <v>0.55100000000000005</v>
      </c>
      <c r="R338" s="9">
        <v>0.51400000000000001</v>
      </c>
      <c r="S338" s="9">
        <v>0.44700000000000001</v>
      </c>
      <c r="T338" s="9">
        <v>5984.36</v>
      </c>
      <c r="U338" s="6">
        <v>1</v>
      </c>
      <c r="V338" s="36" t="s">
        <v>5348</v>
      </c>
      <c r="W338" s="6">
        <v>0</v>
      </c>
      <c r="X338" s="6">
        <v>0</v>
      </c>
      <c r="Y338" s="36">
        <v>0</v>
      </c>
      <c r="Z338" s="7">
        <v>1</v>
      </c>
    </row>
    <row r="339" spans="13:26" x14ac:dyDescent="0.25">
      <c r="M339" s="5" t="s">
        <v>2970</v>
      </c>
      <c r="N339" s="6" t="s">
        <v>87</v>
      </c>
      <c r="O339" s="9" t="s">
        <v>5337</v>
      </c>
      <c r="P339" s="6">
        <v>445</v>
      </c>
      <c r="Q339" s="6">
        <v>0.57999999999999996</v>
      </c>
      <c r="R339" s="6">
        <v>0.51600000000000001</v>
      </c>
      <c r="S339" s="6">
        <v>0.495</v>
      </c>
      <c r="T339" s="6">
        <v>9694.58</v>
      </c>
      <c r="U339" s="6">
        <v>12</v>
      </c>
      <c r="V339" s="36" t="s">
        <v>5348</v>
      </c>
      <c r="W339" s="6">
        <v>0</v>
      </c>
      <c r="X339" s="6">
        <v>0</v>
      </c>
      <c r="Y339" s="36">
        <v>0</v>
      </c>
      <c r="Z339" s="7">
        <v>1</v>
      </c>
    </row>
    <row r="340" spans="13:26" x14ac:dyDescent="0.25">
      <c r="M340" s="5" t="s">
        <v>2972</v>
      </c>
      <c r="N340" s="6" t="s">
        <v>24</v>
      </c>
      <c r="O340" s="9" t="s">
        <v>5337</v>
      </c>
      <c r="P340" s="6">
        <v>849</v>
      </c>
      <c r="Q340" s="6">
        <v>0.57999999999999996</v>
      </c>
      <c r="R340" s="6">
        <v>0.56000000000000005</v>
      </c>
      <c r="S340" s="6">
        <v>0.48699999999999999</v>
      </c>
      <c r="T340" s="6">
        <v>7305.15</v>
      </c>
      <c r="U340" s="6">
        <v>3</v>
      </c>
      <c r="V340" s="36" t="s">
        <v>5348</v>
      </c>
      <c r="W340" s="6">
        <v>0</v>
      </c>
      <c r="X340" s="6">
        <v>0</v>
      </c>
      <c r="Y340" s="36">
        <v>0</v>
      </c>
      <c r="Z340" s="7">
        <v>1</v>
      </c>
    </row>
    <row r="341" spans="13:26" x14ac:dyDescent="0.25">
      <c r="M341" s="5" t="s">
        <v>2979</v>
      </c>
      <c r="N341" s="6" t="s">
        <v>118</v>
      </c>
      <c r="O341" s="9" t="s">
        <v>5337</v>
      </c>
      <c r="P341" s="6">
        <v>460</v>
      </c>
      <c r="Q341" s="6">
        <v>0.55000000000000004</v>
      </c>
      <c r="R341" s="6">
        <v>0.57399999999999995</v>
      </c>
      <c r="S341" s="6">
        <v>0.38</v>
      </c>
      <c r="T341" s="6">
        <v>10804.67</v>
      </c>
      <c r="U341" s="6">
        <v>2</v>
      </c>
      <c r="V341" s="36" t="s">
        <v>5348</v>
      </c>
      <c r="W341" s="6">
        <v>0</v>
      </c>
      <c r="X341" s="6">
        <v>0</v>
      </c>
      <c r="Y341" s="36">
        <v>0</v>
      </c>
      <c r="Z341" s="7">
        <v>1</v>
      </c>
    </row>
    <row r="342" spans="13:26" x14ac:dyDescent="0.25">
      <c r="M342" s="5" t="s">
        <v>2983</v>
      </c>
      <c r="N342" s="6" t="s">
        <v>24</v>
      </c>
      <c r="O342" s="9" t="s">
        <v>5337</v>
      </c>
      <c r="P342" s="6">
        <v>458</v>
      </c>
      <c r="Q342" s="6">
        <v>0.54200000000000004</v>
      </c>
      <c r="R342" s="6">
        <v>0.51200000000000001</v>
      </c>
      <c r="S342" s="6">
        <v>0.45400000000000001</v>
      </c>
      <c r="T342" s="6">
        <v>6094.36</v>
      </c>
      <c r="U342" s="6">
        <v>0</v>
      </c>
      <c r="V342" s="36" t="s">
        <v>5349</v>
      </c>
      <c r="W342" s="6">
        <v>0</v>
      </c>
      <c r="X342" s="6">
        <v>0</v>
      </c>
      <c r="Y342" s="36">
        <v>0</v>
      </c>
      <c r="Z342" s="7">
        <v>1</v>
      </c>
    </row>
    <row r="343" spans="13:26" x14ac:dyDescent="0.25">
      <c r="M343" s="8" t="s">
        <v>2990</v>
      </c>
      <c r="N343" s="9" t="s">
        <v>114</v>
      </c>
      <c r="O343" s="9" t="s">
        <v>5337</v>
      </c>
      <c r="P343" s="9">
        <v>252</v>
      </c>
      <c r="Q343" s="9">
        <v>0.59499999999999997</v>
      </c>
      <c r="R343" s="9">
        <v>0.55000000000000004</v>
      </c>
      <c r="S343" s="9">
        <v>0.49</v>
      </c>
      <c r="T343" s="9">
        <v>10645.71</v>
      </c>
      <c r="U343" s="6">
        <v>19</v>
      </c>
      <c r="V343" s="36" t="s">
        <v>5348</v>
      </c>
      <c r="W343" s="6">
        <v>0</v>
      </c>
      <c r="X343" s="6">
        <v>0</v>
      </c>
      <c r="Y343" s="36">
        <v>0</v>
      </c>
      <c r="Z343" s="7">
        <v>0</v>
      </c>
    </row>
    <row r="344" spans="13:26" x14ac:dyDescent="0.25">
      <c r="M344" s="5" t="s">
        <v>2993</v>
      </c>
      <c r="N344" s="6" t="s">
        <v>87</v>
      </c>
      <c r="O344" s="9" t="s">
        <v>5337</v>
      </c>
      <c r="P344" s="6">
        <v>531</v>
      </c>
      <c r="Q344" s="6">
        <v>0.56799999999999995</v>
      </c>
      <c r="R344" s="6">
        <v>0.54200000000000004</v>
      </c>
      <c r="S344" s="6">
        <v>0.44500000000000001</v>
      </c>
      <c r="T344" s="6">
        <v>6299.75</v>
      </c>
      <c r="U344" s="6">
        <v>12</v>
      </c>
      <c r="V344" s="36" t="s">
        <v>5348</v>
      </c>
      <c r="W344" s="6">
        <v>0</v>
      </c>
      <c r="X344" s="6">
        <v>0</v>
      </c>
      <c r="Y344" s="36">
        <v>0</v>
      </c>
      <c r="Z344" s="7">
        <v>1</v>
      </c>
    </row>
    <row r="345" spans="13:26" x14ac:dyDescent="0.25">
      <c r="M345" s="5" t="s">
        <v>3007</v>
      </c>
      <c r="N345" s="6" t="s">
        <v>82</v>
      </c>
      <c r="O345" s="9" t="s">
        <v>5337</v>
      </c>
      <c r="P345" s="6">
        <v>457</v>
      </c>
      <c r="Q345" s="6">
        <v>0.58599999999999997</v>
      </c>
      <c r="R345" s="6">
        <v>0.56000000000000005</v>
      </c>
      <c r="S345" s="6">
        <v>0.46200000000000002</v>
      </c>
      <c r="T345" s="6">
        <v>7419.91</v>
      </c>
      <c r="U345" s="6">
        <v>12</v>
      </c>
      <c r="V345" s="36" t="s">
        <v>5348</v>
      </c>
      <c r="W345" s="6">
        <v>0</v>
      </c>
      <c r="X345" s="6">
        <v>0</v>
      </c>
      <c r="Y345" s="36">
        <v>0</v>
      </c>
      <c r="Z345" s="7">
        <v>1</v>
      </c>
    </row>
    <row r="346" spans="13:26" x14ac:dyDescent="0.25">
      <c r="M346" s="5" t="s">
        <v>345</v>
      </c>
      <c r="N346" s="6" t="s">
        <v>82</v>
      </c>
      <c r="O346" s="9" t="s">
        <v>5337</v>
      </c>
      <c r="P346" s="6">
        <v>319</v>
      </c>
      <c r="Q346" s="6">
        <v>0.59</v>
      </c>
      <c r="R346" s="6">
        <v>0.58699999999999997</v>
      </c>
      <c r="S346" s="6">
        <v>0.46100000000000002</v>
      </c>
      <c r="T346" s="6">
        <v>8688.64</v>
      </c>
      <c r="U346" s="6">
        <v>10</v>
      </c>
      <c r="V346" s="36" t="s">
        <v>5348</v>
      </c>
      <c r="W346" s="6">
        <v>0</v>
      </c>
      <c r="X346" s="6">
        <v>0</v>
      </c>
      <c r="Y346" s="36">
        <v>0</v>
      </c>
      <c r="Z346" s="7">
        <v>1</v>
      </c>
    </row>
    <row r="347" spans="13:26" x14ac:dyDescent="0.25">
      <c r="M347" s="5" t="s">
        <v>3019</v>
      </c>
      <c r="N347" s="6" t="s">
        <v>24</v>
      </c>
      <c r="O347" s="9" t="s">
        <v>5337</v>
      </c>
      <c r="P347" s="6">
        <v>434</v>
      </c>
      <c r="Q347" s="6">
        <v>0.59099999999999997</v>
      </c>
      <c r="R347" s="6">
        <v>0.57799999999999996</v>
      </c>
      <c r="S347" s="6">
        <v>0.48099999999999998</v>
      </c>
      <c r="T347" s="6">
        <v>6945.91</v>
      </c>
      <c r="U347" s="6">
        <v>7</v>
      </c>
      <c r="V347" s="36" t="s">
        <v>5348</v>
      </c>
      <c r="W347" s="6">
        <v>0</v>
      </c>
      <c r="X347" s="6">
        <v>0</v>
      </c>
      <c r="Y347" s="36">
        <v>0</v>
      </c>
      <c r="Z347" s="7">
        <v>1</v>
      </c>
    </row>
    <row r="348" spans="13:26" x14ac:dyDescent="0.25">
      <c r="M348" s="8" t="s">
        <v>3024</v>
      </c>
      <c r="N348" s="9" t="s">
        <v>31</v>
      </c>
      <c r="O348" s="9" t="s">
        <v>5337</v>
      </c>
      <c r="P348" s="9">
        <v>243</v>
      </c>
      <c r="Q348" s="9">
        <v>0.56899999999999995</v>
      </c>
      <c r="R348" s="9">
        <v>0.51800000000000002</v>
      </c>
      <c r="S348" s="9">
        <v>0.47399999999999998</v>
      </c>
      <c r="T348" s="9">
        <v>5946.54</v>
      </c>
      <c r="U348" s="6">
        <v>2</v>
      </c>
      <c r="V348" s="36" t="s">
        <v>5348</v>
      </c>
      <c r="W348" s="6">
        <v>0</v>
      </c>
      <c r="X348" s="6">
        <v>0</v>
      </c>
      <c r="Y348" s="36">
        <v>0</v>
      </c>
      <c r="Z348" s="7">
        <v>1</v>
      </c>
    </row>
    <row r="349" spans="13:26" x14ac:dyDescent="0.25">
      <c r="M349" s="5" t="s">
        <v>3025</v>
      </c>
      <c r="N349" s="6" t="s">
        <v>19</v>
      </c>
      <c r="O349" s="9" t="s">
        <v>5337</v>
      </c>
      <c r="P349" s="6">
        <v>583</v>
      </c>
      <c r="Q349" s="6">
        <v>0.50900000000000001</v>
      </c>
      <c r="R349" s="6">
        <v>0.52200000000000002</v>
      </c>
      <c r="S349" s="6">
        <v>0.372</v>
      </c>
      <c r="T349" s="6">
        <v>6657.51</v>
      </c>
      <c r="U349" s="6">
        <v>21</v>
      </c>
      <c r="V349" s="36" t="s">
        <v>5349</v>
      </c>
      <c r="W349" s="6">
        <v>0</v>
      </c>
      <c r="X349" s="6">
        <v>0</v>
      </c>
      <c r="Y349" s="36">
        <v>0</v>
      </c>
      <c r="Z349" s="7">
        <v>0</v>
      </c>
    </row>
    <row r="350" spans="13:26" x14ac:dyDescent="0.25">
      <c r="M350" s="8" t="s">
        <v>3032</v>
      </c>
      <c r="N350" s="9" t="s">
        <v>114</v>
      </c>
      <c r="O350" s="9" t="s">
        <v>5337</v>
      </c>
      <c r="P350" s="9">
        <v>245</v>
      </c>
      <c r="Q350" s="9">
        <v>0.56399999999999995</v>
      </c>
      <c r="R350" s="9">
        <v>0.54400000000000004</v>
      </c>
      <c r="S350" s="9">
        <v>0.42199999999999999</v>
      </c>
      <c r="T350" s="9">
        <v>8566.98</v>
      </c>
      <c r="U350" s="6">
        <v>4</v>
      </c>
      <c r="V350" s="36" t="s">
        <v>5348</v>
      </c>
      <c r="W350" s="6">
        <v>0</v>
      </c>
      <c r="X350" s="6">
        <v>0</v>
      </c>
      <c r="Y350" s="36">
        <v>0</v>
      </c>
      <c r="Z350" s="7">
        <v>1</v>
      </c>
    </row>
    <row r="351" spans="13:26" x14ac:dyDescent="0.25">
      <c r="M351" s="5" t="s">
        <v>3037</v>
      </c>
      <c r="N351" s="6" t="s">
        <v>19</v>
      </c>
      <c r="O351" s="9" t="s">
        <v>5337</v>
      </c>
      <c r="P351" s="6">
        <v>264</v>
      </c>
      <c r="Q351" s="6">
        <v>0.56999999999999995</v>
      </c>
      <c r="R351" s="6">
        <v>0.55300000000000005</v>
      </c>
      <c r="S351" s="6">
        <v>0.47</v>
      </c>
      <c r="T351" s="6">
        <v>8051.62</v>
      </c>
      <c r="U351" s="6">
        <v>0</v>
      </c>
      <c r="V351" s="36" t="s">
        <v>5348</v>
      </c>
      <c r="W351" s="6">
        <v>0</v>
      </c>
      <c r="X351" s="6">
        <v>0</v>
      </c>
      <c r="Y351" s="36">
        <v>0</v>
      </c>
      <c r="Z351" s="7">
        <v>1</v>
      </c>
    </row>
    <row r="352" spans="13:26" x14ac:dyDescent="0.25">
      <c r="M352" s="8" t="s">
        <v>3043</v>
      </c>
      <c r="N352" s="9" t="s">
        <v>24</v>
      </c>
      <c r="O352" s="9" t="s">
        <v>5337</v>
      </c>
      <c r="P352" s="9">
        <v>301</v>
      </c>
      <c r="Q352" s="9">
        <v>0.57999999999999996</v>
      </c>
      <c r="R352" s="9">
        <v>0.55500000000000005</v>
      </c>
      <c r="S352" s="9">
        <v>0.46500000000000002</v>
      </c>
      <c r="T352" s="9">
        <v>6215.17</v>
      </c>
      <c r="U352" s="6">
        <v>10</v>
      </c>
      <c r="V352" s="36" t="s">
        <v>5348</v>
      </c>
      <c r="W352" s="6">
        <v>0</v>
      </c>
      <c r="X352" s="6">
        <v>0</v>
      </c>
      <c r="Y352" s="36">
        <v>0</v>
      </c>
      <c r="Z352" s="7">
        <v>1</v>
      </c>
    </row>
    <row r="353" spans="13:26" x14ac:dyDescent="0.25">
      <c r="M353" s="8" t="s">
        <v>3048</v>
      </c>
      <c r="N353" s="9" t="s">
        <v>87</v>
      </c>
      <c r="O353" s="9" t="s">
        <v>5337</v>
      </c>
      <c r="P353" s="9">
        <v>627</v>
      </c>
      <c r="Q353" s="9">
        <v>0.57799999999999996</v>
      </c>
      <c r="R353" s="9">
        <v>0.54</v>
      </c>
      <c r="S353" s="9">
        <v>0.48399999999999999</v>
      </c>
      <c r="T353" s="9">
        <v>5489.47</v>
      </c>
      <c r="U353" s="6">
        <v>4</v>
      </c>
      <c r="V353" s="36" t="s">
        <v>5348</v>
      </c>
      <c r="W353" s="6">
        <v>0</v>
      </c>
      <c r="X353" s="6">
        <v>0</v>
      </c>
      <c r="Y353" s="36">
        <v>0</v>
      </c>
      <c r="Z353" s="7">
        <v>1</v>
      </c>
    </row>
    <row r="354" spans="13:26" x14ac:dyDescent="0.25">
      <c r="M354" s="5" t="s">
        <v>3051</v>
      </c>
      <c r="N354" s="6" t="s">
        <v>24</v>
      </c>
      <c r="O354" s="9" t="s">
        <v>5337</v>
      </c>
      <c r="P354" s="6">
        <v>281</v>
      </c>
      <c r="Q354" s="6">
        <v>0.59299999999999997</v>
      </c>
      <c r="R354" s="6">
        <v>0.57299999999999995</v>
      </c>
      <c r="S354" s="6">
        <v>0.49</v>
      </c>
      <c r="T354" s="6">
        <v>6138.91</v>
      </c>
      <c r="U354" s="6">
        <v>11</v>
      </c>
      <c r="V354" s="36" t="s">
        <v>5348</v>
      </c>
      <c r="W354" s="6">
        <v>0</v>
      </c>
      <c r="X354" s="6">
        <v>0</v>
      </c>
      <c r="Y354" s="36">
        <v>0</v>
      </c>
      <c r="Z354" s="7">
        <v>1</v>
      </c>
    </row>
    <row r="355" spans="13:26" x14ac:dyDescent="0.25">
      <c r="M355" s="5" t="s">
        <v>3057</v>
      </c>
      <c r="N355" s="6" t="s">
        <v>24</v>
      </c>
      <c r="O355" s="9" t="s">
        <v>5337</v>
      </c>
      <c r="P355" s="6">
        <v>316</v>
      </c>
      <c r="Q355" s="6">
        <v>0.56999999999999995</v>
      </c>
      <c r="R355" s="6">
        <v>0.53500000000000003</v>
      </c>
      <c r="S355" s="6">
        <v>0.45300000000000001</v>
      </c>
      <c r="T355" s="6">
        <v>6580.5</v>
      </c>
      <c r="U355" s="6">
        <v>2</v>
      </c>
      <c r="V355" s="36" t="s">
        <v>5348</v>
      </c>
      <c r="W355" s="6">
        <v>0</v>
      </c>
      <c r="X355" s="6">
        <v>0</v>
      </c>
      <c r="Y355" s="36">
        <v>0</v>
      </c>
      <c r="Z355" s="7">
        <v>1</v>
      </c>
    </row>
    <row r="356" spans="13:26" x14ac:dyDescent="0.25">
      <c r="M356" s="8" t="s">
        <v>3058</v>
      </c>
      <c r="N356" s="9" t="s">
        <v>19</v>
      </c>
      <c r="O356" s="9" t="s">
        <v>5337</v>
      </c>
      <c r="P356" s="9">
        <v>455</v>
      </c>
      <c r="Q356" s="9">
        <v>0.59</v>
      </c>
      <c r="R356" s="9">
        <v>0.59799999999999998</v>
      </c>
      <c r="S356" s="9">
        <v>0.49399999999999999</v>
      </c>
      <c r="T356" s="9">
        <v>6871.23</v>
      </c>
      <c r="U356" s="6">
        <v>2</v>
      </c>
      <c r="V356" s="36" t="s">
        <v>5348</v>
      </c>
      <c r="W356" s="6">
        <v>0</v>
      </c>
      <c r="X356" s="6">
        <v>0</v>
      </c>
      <c r="Y356" s="36">
        <v>0</v>
      </c>
      <c r="Z356" s="7">
        <v>1</v>
      </c>
    </row>
    <row r="357" spans="13:26" x14ac:dyDescent="0.25">
      <c r="M357" s="5" t="s">
        <v>1038</v>
      </c>
      <c r="N357" s="6" t="s">
        <v>24</v>
      </c>
      <c r="O357" s="9" t="s">
        <v>5337</v>
      </c>
      <c r="P357" s="6">
        <v>725</v>
      </c>
      <c r="Q357" s="6">
        <v>0.56999999999999995</v>
      </c>
      <c r="R357" s="6">
        <v>0.54400000000000004</v>
      </c>
      <c r="S357" s="6">
        <v>0.47599999999999998</v>
      </c>
      <c r="T357" s="6">
        <v>5875.61</v>
      </c>
      <c r="U357" s="6">
        <v>24</v>
      </c>
      <c r="V357" s="36" t="s">
        <v>5348</v>
      </c>
      <c r="W357" s="6">
        <v>0</v>
      </c>
      <c r="X357" s="6">
        <v>0</v>
      </c>
      <c r="Y357" s="36">
        <v>0</v>
      </c>
      <c r="Z357" s="7">
        <v>0</v>
      </c>
    </row>
    <row r="358" spans="13:26" x14ac:dyDescent="0.25">
      <c r="M358" s="8" t="s">
        <v>3061</v>
      </c>
      <c r="N358" s="9" t="s">
        <v>87</v>
      </c>
      <c r="O358" s="9" t="s">
        <v>5337</v>
      </c>
      <c r="P358" s="9">
        <v>377</v>
      </c>
      <c r="Q358" s="9">
        <v>0.56999999999999995</v>
      </c>
      <c r="R358" s="9">
        <v>0.55000000000000004</v>
      </c>
      <c r="S358" s="9">
        <v>0.46200000000000002</v>
      </c>
      <c r="T358" s="9">
        <v>5670.63</v>
      </c>
      <c r="U358" s="6">
        <v>4</v>
      </c>
      <c r="V358" s="36" t="s">
        <v>5348</v>
      </c>
      <c r="W358" s="6">
        <v>0</v>
      </c>
      <c r="X358" s="6">
        <v>0</v>
      </c>
      <c r="Y358" s="36">
        <v>0</v>
      </c>
      <c r="Z358" s="7">
        <v>1</v>
      </c>
    </row>
    <row r="359" spans="13:26" x14ac:dyDescent="0.25">
      <c r="M359" s="8" t="s">
        <v>3076</v>
      </c>
      <c r="N359" s="9" t="s">
        <v>24</v>
      </c>
      <c r="O359" s="9" t="s">
        <v>5337</v>
      </c>
      <c r="P359" s="9">
        <v>239</v>
      </c>
      <c r="Q359" s="9">
        <v>0.57499999999999996</v>
      </c>
      <c r="R359" s="9">
        <v>0.54300000000000004</v>
      </c>
      <c r="S359" s="9">
        <v>0.46400000000000002</v>
      </c>
      <c r="T359" s="9">
        <v>7822.93</v>
      </c>
      <c r="U359" s="6">
        <v>1</v>
      </c>
      <c r="V359" s="36" t="s">
        <v>5348</v>
      </c>
      <c r="W359" s="6">
        <v>0</v>
      </c>
      <c r="X359" s="6">
        <v>0</v>
      </c>
      <c r="Y359" s="36">
        <v>0</v>
      </c>
      <c r="Z359" s="7">
        <v>1</v>
      </c>
    </row>
    <row r="360" spans="13:26" x14ac:dyDescent="0.25">
      <c r="M360" s="5" t="s">
        <v>3089</v>
      </c>
      <c r="N360" s="6" t="s">
        <v>19</v>
      </c>
      <c r="O360" s="9" t="s">
        <v>5337</v>
      </c>
      <c r="P360" s="6">
        <v>495</v>
      </c>
      <c r="Q360" s="6">
        <v>0.52800000000000002</v>
      </c>
      <c r="R360" s="6">
        <v>0.54200000000000004</v>
      </c>
      <c r="S360" s="6">
        <v>0.40200000000000002</v>
      </c>
      <c r="T360" s="6">
        <v>7005.05</v>
      </c>
      <c r="U360" s="6">
        <v>1</v>
      </c>
      <c r="V360" s="36" t="s">
        <v>5349</v>
      </c>
      <c r="W360" s="6">
        <v>0</v>
      </c>
      <c r="X360" s="6">
        <v>0</v>
      </c>
      <c r="Y360" s="36">
        <v>0</v>
      </c>
      <c r="Z360" s="7">
        <v>1</v>
      </c>
    </row>
    <row r="361" spans="13:26" x14ac:dyDescent="0.25">
      <c r="M361" s="5" t="s">
        <v>3100</v>
      </c>
      <c r="N361" s="6" t="s">
        <v>87</v>
      </c>
      <c r="O361" s="9" t="s">
        <v>5337</v>
      </c>
      <c r="P361" s="6">
        <v>495</v>
      </c>
      <c r="Q361" s="6">
        <v>0.56499999999999995</v>
      </c>
      <c r="R361" s="6">
        <v>0.54500000000000004</v>
      </c>
      <c r="S361" s="6">
        <v>0.48099999999999998</v>
      </c>
      <c r="T361" s="6">
        <v>6720.65</v>
      </c>
      <c r="U361" s="6">
        <v>15</v>
      </c>
      <c r="V361" s="36" t="s">
        <v>5348</v>
      </c>
      <c r="W361" s="6">
        <v>0</v>
      </c>
      <c r="X361" s="6">
        <v>0</v>
      </c>
      <c r="Y361" s="36">
        <v>0</v>
      </c>
      <c r="Z361" s="7">
        <v>1</v>
      </c>
    </row>
    <row r="362" spans="13:26" x14ac:dyDescent="0.25">
      <c r="M362" s="5" t="s">
        <v>3124</v>
      </c>
      <c r="N362" s="6" t="s">
        <v>114</v>
      </c>
      <c r="O362" s="9" t="s">
        <v>5337</v>
      </c>
      <c r="P362" s="6">
        <v>88</v>
      </c>
      <c r="Q362" s="6">
        <v>0.56899999999999995</v>
      </c>
      <c r="R362" s="6">
        <v>0.55300000000000005</v>
      </c>
      <c r="S362" s="6">
        <v>0.46200000000000002</v>
      </c>
      <c r="T362" s="6">
        <v>10962.52</v>
      </c>
      <c r="U362" s="6">
        <v>0</v>
      </c>
      <c r="V362" s="36" t="s">
        <v>5348</v>
      </c>
      <c r="W362" s="6">
        <v>0</v>
      </c>
      <c r="X362" s="6">
        <v>0</v>
      </c>
      <c r="Y362" s="36">
        <v>0</v>
      </c>
      <c r="Z362" s="7">
        <v>1</v>
      </c>
    </row>
    <row r="363" spans="13:26" x14ac:dyDescent="0.25">
      <c r="M363" s="8" t="s">
        <v>3127</v>
      </c>
      <c r="N363" s="9" t="s">
        <v>82</v>
      </c>
      <c r="O363" s="9" t="s">
        <v>5337</v>
      </c>
      <c r="P363" s="9">
        <v>827</v>
      </c>
      <c r="Q363" s="9">
        <v>0.57999999999999996</v>
      </c>
      <c r="R363" s="9">
        <v>0.54400000000000004</v>
      </c>
      <c r="S363" s="9">
        <v>0.46500000000000002</v>
      </c>
      <c r="T363" s="9">
        <v>44508.6</v>
      </c>
      <c r="U363" s="6">
        <v>3</v>
      </c>
      <c r="V363" s="36" t="s">
        <v>5348</v>
      </c>
      <c r="W363" s="6">
        <v>0</v>
      </c>
      <c r="X363" s="6">
        <v>0</v>
      </c>
      <c r="Y363" s="36">
        <v>0</v>
      </c>
      <c r="Z363" s="7">
        <v>1</v>
      </c>
    </row>
    <row r="364" spans="13:26" x14ac:dyDescent="0.25">
      <c r="M364" s="8" t="s">
        <v>3140</v>
      </c>
      <c r="N364" s="9" t="s">
        <v>72</v>
      </c>
      <c r="O364" s="9" t="s">
        <v>5337</v>
      </c>
      <c r="P364" s="9">
        <v>764</v>
      </c>
      <c r="Q364" s="9">
        <v>0.56999999999999995</v>
      </c>
      <c r="R364" s="9">
        <v>0.56200000000000006</v>
      </c>
      <c r="S364" s="9">
        <v>0.46600000000000003</v>
      </c>
      <c r="T364" s="9">
        <v>16075.71</v>
      </c>
      <c r="U364" s="6">
        <v>11</v>
      </c>
      <c r="V364" s="36" t="s">
        <v>5348</v>
      </c>
      <c r="W364" s="6">
        <v>0</v>
      </c>
      <c r="X364" s="6">
        <v>0</v>
      </c>
      <c r="Y364" s="36">
        <v>0</v>
      </c>
      <c r="Z364" s="7">
        <v>1</v>
      </c>
    </row>
    <row r="365" spans="13:26" x14ac:dyDescent="0.25">
      <c r="M365" s="8" t="s">
        <v>3176</v>
      </c>
      <c r="N365" s="9" t="s">
        <v>114</v>
      </c>
      <c r="O365" s="9" t="s">
        <v>5337</v>
      </c>
      <c r="P365" s="9">
        <v>1016</v>
      </c>
      <c r="Q365" s="9">
        <v>0.57899999999999996</v>
      </c>
      <c r="R365" s="9">
        <v>0.56699999999999995</v>
      </c>
      <c r="S365" s="9">
        <v>0.47599999999999998</v>
      </c>
      <c r="T365" s="9">
        <v>12389.41</v>
      </c>
      <c r="U365" s="6">
        <v>18</v>
      </c>
      <c r="V365" s="36" t="s">
        <v>5348</v>
      </c>
      <c r="W365" s="6">
        <v>0</v>
      </c>
      <c r="X365" s="6">
        <v>0</v>
      </c>
      <c r="Y365" s="36">
        <v>1</v>
      </c>
      <c r="Z365" s="7">
        <v>0</v>
      </c>
    </row>
    <row r="366" spans="13:26" x14ac:dyDescent="0.25">
      <c r="M366" s="5" t="s">
        <v>3186</v>
      </c>
      <c r="N366" s="6" t="s">
        <v>87</v>
      </c>
      <c r="O366" s="9" t="s">
        <v>5337</v>
      </c>
      <c r="P366" s="6">
        <v>1259</v>
      </c>
      <c r="Q366" s="6">
        <v>0.57999999999999996</v>
      </c>
      <c r="R366" s="6">
        <v>0.54900000000000004</v>
      </c>
      <c r="S366" s="6">
        <v>0.504</v>
      </c>
      <c r="T366" s="6">
        <v>7698.45</v>
      </c>
      <c r="U366" s="6">
        <v>2</v>
      </c>
      <c r="V366" s="36" t="s">
        <v>5348</v>
      </c>
      <c r="W366" s="6">
        <v>0</v>
      </c>
      <c r="X366" s="6">
        <v>0</v>
      </c>
      <c r="Y366" s="36">
        <v>1</v>
      </c>
      <c r="Z366" s="7">
        <v>1</v>
      </c>
    </row>
    <row r="367" spans="13:26" x14ac:dyDescent="0.25">
      <c r="M367" s="5" t="s">
        <v>3188</v>
      </c>
      <c r="N367" s="6" t="s">
        <v>114</v>
      </c>
      <c r="O367" s="9" t="s">
        <v>5337</v>
      </c>
      <c r="P367" s="6">
        <v>637</v>
      </c>
      <c r="Q367" s="6">
        <v>0.58899999999999997</v>
      </c>
      <c r="R367" s="6">
        <v>0.57499999999999996</v>
      </c>
      <c r="S367" s="6">
        <v>0.505</v>
      </c>
      <c r="T367" s="6">
        <v>12613.48</v>
      </c>
      <c r="U367" s="6">
        <v>16</v>
      </c>
      <c r="V367" s="36" t="s">
        <v>5348</v>
      </c>
      <c r="W367" s="6">
        <v>0</v>
      </c>
      <c r="X367" s="6">
        <v>0</v>
      </c>
      <c r="Y367" s="36">
        <v>0</v>
      </c>
      <c r="Z367" s="7">
        <v>1</v>
      </c>
    </row>
    <row r="368" spans="13:26" x14ac:dyDescent="0.25">
      <c r="M368" s="5" t="s">
        <v>3190</v>
      </c>
      <c r="N368" s="6" t="s">
        <v>94</v>
      </c>
      <c r="O368" s="9" t="s">
        <v>5337</v>
      </c>
      <c r="P368" s="6">
        <v>1166</v>
      </c>
      <c r="Q368" s="6">
        <v>0.51700000000000002</v>
      </c>
      <c r="R368" s="6">
        <v>0.54800000000000004</v>
      </c>
      <c r="S368" s="6">
        <v>0.36299999999999999</v>
      </c>
      <c r="T368" s="6">
        <v>10469.82</v>
      </c>
      <c r="U368" s="6">
        <v>13</v>
      </c>
      <c r="V368" s="36" t="s">
        <v>5349</v>
      </c>
      <c r="W368" s="6">
        <v>0</v>
      </c>
      <c r="X368" s="6">
        <v>0</v>
      </c>
      <c r="Y368" s="36">
        <v>1</v>
      </c>
      <c r="Z368" s="7">
        <v>1</v>
      </c>
    </row>
    <row r="369" spans="13:26" x14ac:dyDescent="0.25">
      <c r="M369" s="8" t="s">
        <v>3193</v>
      </c>
      <c r="N369" s="9" t="s">
        <v>19</v>
      </c>
      <c r="O369" s="9" t="s">
        <v>5337</v>
      </c>
      <c r="P369" s="9">
        <v>844</v>
      </c>
      <c r="Q369" s="9">
        <v>0.56999999999999995</v>
      </c>
      <c r="R369" s="9">
        <v>0.55000000000000004</v>
      </c>
      <c r="S369" s="9">
        <v>0.44500000000000001</v>
      </c>
      <c r="T369" s="9">
        <v>10044.26</v>
      </c>
      <c r="U369" s="6">
        <v>1</v>
      </c>
      <c r="V369" s="36" t="s">
        <v>5348</v>
      </c>
      <c r="W369" s="6">
        <v>0</v>
      </c>
      <c r="X369" s="6">
        <v>0</v>
      </c>
      <c r="Y369" s="36">
        <v>0</v>
      </c>
      <c r="Z369" s="7">
        <v>1</v>
      </c>
    </row>
    <row r="370" spans="13:26" x14ac:dyDescent="0.25">
      <c r="M370" s="8" t="s">
        <v>3195</v>
      </c>
      <c r="N370" s="9" t="s">
        <v>114</v>
      </c>
      <c r="O370" s="9" t="s">
        <v>5337</v>
      </c>
      <c r="P370" s="9">
        <v>610</v>
      </c>
      <c r="Q370" s="9">
        <v>0.55000000000000004</v>
      </c>
      <c r="R370" s="9">
        <v>0.54</v>
      </c>
      <c r="S370" s="9">
        <v>0.41399999999999998</v>
      </c>
      <c r="T370" s="9">
        <v>11855.57</v>
      </c>
      <c r="U370" s="6">
        <v>4</v>
      </c>
      <c r="V370" s="36" t="s">
        <v>5348</v>
      </c>
      <c r="W370" s="6">
        <v>0</v>
      </c>
      <c r="X370" s="6">
        <v>0</v>
      </c>
      <c r="Y370" s="36">
        <v>0</v>
      </c>
      <c r="Z370" s="7">
        <v>1</v>
      </c>
    </row>
    <row r="371" spans="13:26" x14ac:dyDescent="0.25">
      <c r="M371" s="5" t="s">
        <v>3196</v>
      </c>
      <c r="N371" s="6" t="s">
        <v>24</v>
      </c>
      <c r="O371" s="9" t="s">
        <v>5337</v>
      </c>
      <c r="P371" s="6">
        <v>462</v>
      </c>
      <c r="Q371" s="6">
        <v>0.56000000000000005</v>
      </c>
      <c r="R371" s="6">
        <v>0.56100000000000005</v>
      </c>
      <c r="S371" s="6">
        <v>0.41499999999999998</v>
      </c>
      <c r="T371" s="6">
        <v>8829.36</v>
      </c>
      <c r="U371" s="6">
        <v>19</v>
      </c>
      <c r="V371" s="36" t="s">
        <v>5348</v>
      </c>
      <c r="W371" s="6">
        <v>0</v>
      </c>
      <c r="X371" s="6">
        <v>0</v>
      </c>
      <c r="Y371" s="36">
        <v>0</v>
      </c>
      <c r="Z371" s="7">
        <v>0</v>
      </c>
    </row>
    <row r="372" spans="13:26" x14ac:dyDescent="0.25">
      <c r="M372" s="5" t="s">
        <v>3200</v>
      </c>
      <c r="N372" s="6" t="s">
        <v>19</v>
      </c>
      <c r="O372" s="9" t="s">
        <v>5337</v>
      </c>
      <c r="P372" s="6">
        <v>708</v>
      </c>
      <c r="Q372" s="6">
        <v>0.51</v>
      </c>
      <c r="R372" s="6">
        <v>0.53100000000000003</v>
      </c>
      <c r="S372" s="6">
        <v>0.36399999999999999</v>
      </c>
      <c r="T372" s="6">
        <v>7310.35</v>
      </c>
      <c r="U372" s="6">
        <v>2</v>
      </c>
      <c r="V372" s="36" t="s">
        <v>5349</v>
      </c>
      <c r="W372" s="6">
        <v>0</v>
      </c>
      <c r="X372" s="6">
        <v>0</v>
      </c>
      <c r="Y372" s="36">
        <v>0</v>
      </c>
      <c r="Z372" s="7">
        <v>1</v>
      </c>
    </row>
    <row r="373" spans="13:26" x14ac:dyDescent="0.25">
      <c r="M373" s="8" t="s">
        <v>3201</v>
      </c>
      <c r="N373" s="9" t="s">
        <v>19</v>
      </c>
      <c r="O373" s="9" t="s">
        <v>5337</v>
      </c>
      <c r="P373" s="9">
        <v>780</v>
      </c>
      <c r="Q373" s="9">
        <v>0.55200000000000005</v>
      </c>
      <c r="R373" s="9">
        <v>0.53</v>
      </c>
      <c r="S373" s="9">
        <v>0.42699999999999999</v>
      </c>
      <c r="T373" s="9">
        <v>7502.09</v>
      </c>
      <c r="U373" s="6">
        <v>3</v>
      </c>
      <c r="V373" s="36" t="s">
        <v>5348</v>
      </c>
      <c r="W373" s="6">
        <v>0</v>
      </c>
      <c r="X373" s="6">
        <v>0</v>
      </c>
      <c r="Y373" s="36">
        <v>0</v>
      </c>
      <c r="Z373" s="7">
        <v>1</v>
      </c>
    </row>
    <row r="374" spans="13:26" x14ac:dyDescent="0.25">
      <c r="M374" s="5" t="s">
        <v>2379</v>
      </c>
      <c r="N374" s="6" t="s">
        <v>114</v>
      </c>
      <c r="O374" s="9" t="s">
        <v>5337</v>
      </c>
      <c r="P374" s="6">
        <v>548</v>
      </c>
      <c r="Q374" s="6">
        <v>0.57899999999999996</v>
      </c>
      <c r="R374" s="6">
        <v>0.57899999999999996</v>
      </c>
      <c r="S374" s="6">
        <v>0.434</v>
      </c>
      <c r="T374" s="6">
        <v>9784.32</v>
      </c>
      <c r="U374" s="6">
        <v>1</v>
      </c>
      <c r="V374" s="36" t="s">
        <v>5348</v>
      </c>
      <c r="W374" s="6">
        <v>0</v>
      </c>
      <c r="X374" s="6">
        <v>0</v>
      </c>
      <c r="Y374" s="36">
        <v>0</v>
      </c>
      <c r="Z374" s="7">
        <v>1</v>
      </c>
    </row>
    <row r="375" spans="13:26" x14ac:dyDescent="0.25">
      <c r="M375" s="5" t="s">
        <v>3210</v>
      </c>
      <c r="N375" s="6" t="s">
        <v>94</v>
      </c>
      <c r="O375" s="9" t="s">
        <v>5337</v>
      </c>
      <c r="P375" s="6">
        <v>463</v>
      </c>
      <c r="Q375" s="6">
        <v>0.504</v>
      </c>
      <c r="R375" s="6">
        <v>0.50600000000000001</v>
      </c>
      <c r="S375" s="6">
        <v>0.36899999999999999</v>
      </c>
      <c r="T375" s="6">
        <v>6599.27</v>
      </c>
      <c r="U375" s="6">
        <v>28</v>
      </c>
      <c r="V375" s="36" t="s">
        <v>5349</v>
      </c>
      <c r="W375" s="6">
        <v>0</v>
      </c>
      <c r="X375" s="6">
        <v>0</v>
      </c>
      <c r="Y375" s="36">
        <v>0</v>
      </c>
      <c r="Z375" s="7">
        <v>0</v>
      </c>
    </row>
    <row r="376" spans="13:26" x14ac:dyDescent="0.25">
      <c r="M376" s="8" t="s">
        <v>3213</v>
      </c>
      <c r="N376" s="9" t="s">
        <v>94</v>
      </c>
      <c r="O376" s="9" t="s">
        <v>5337</v>
      </c>
      <c r="P376" s="9">
        <v>664</v>
      </c>
      <c r="Q376" s="9">
        <v>0.56999999999999995</v>
      </c>
      <c r="R376" s="9">
        <v>0.56599999999999995</v>
      </c>
      <c r="S376" s="9">
        <v>0.42399999999999999</v>
      </c>
      <c r="T376" s="9">
        <v>8147.72</v>
      </c>
      <c r="U376" s="6">
        <v>29</v>
      </c>
      <c r="V376" s="36" t="s">
        <v>5348</v>
      </c>
      <c r="W376" s="6">
        <v>0</v>
      </c>
      <c r="X376" s="6">
        <v>0</v>
      </c>
      <c r="Y376" s="36">
        <v>0</v>
      </c>
      <c r="Z376" s="7">
        <v>0</v>
      </c>
    </row>
    <row r="377" spans="13:26" x14ac:dyDescent="0.25">
      <c r="M377" s="5" t="s">
        <v>3214</v>
      </c>
      <c r="N377" s="6" t="s">
        <v>87</v>
      </c>
      <c r="O377" s="9" t="s">
        <v>5337</v>
      </c>
      <c r="P377" s="6">
        <v>774</v>
      </c>
      <c r="Q377" s="6">
        <v>0.55000000000000004</v>
      </c>
      <c r="R377" s="6">
        <v>0.47899999999999998</v>
      </c>
      <c r="S377" s="6">
        <v>0.48</v>
      </c>
      <c r="T377" s="6">
        <v>5812.29</v>
      </c>
      <c r="U377" s="6">
        <v>30</v>
      </c>
      <c r="V377" s="36" t="s">
        <v>5348</v>
      </c>
      <c r="W377" s="6">
        <v>0</v>
      </c>
      <c r="X377" s="6">
        <v>0</v>
      </c>
      <c r="Y377" s="36">
        <v>0</v>
      </c>
      <c r="Z377" s="7">
        <v>0</v>
      </c>
    </row>
    <row r="378" spans="13:26" x14ac:dyDescent="0.25">
      <c r="M378" s="8" t="s">
        <v>3215</v>
      </c>
      <c r="N378" s="9" t="s">
        <v>19</v>
      </c>
      <c r="O378" s="9" t="s">
        <v>5337</v>
      </c>
      <c r="P378" s="9">
        <v>358</v>
      </c>
      <c r="Q378" s="9">
        <v>0.55000000000000004</v>
      </c>
      <c r="R378" s="9">
        <v>0.52900000000000003</v>
      </c>
      <c r="S378" s="9">
        <v>0.41899999999999998</v>
      </c>
      <c r="T378" s="9">
        <v>8019.46</v>
      </c>
      <c r="U378" s="6">
        <v>2</v>
      </c>
      <c r="V378" s="36" t="s">
        <v>5348</v>
      </c>
      <c r="W378" s="6">
        <v>0</v>
      </c>
      <c r="X378" s="6">
        <v>0</v>
      </c>
      <c r="Y378" s="36">
        <v>0</v>
      </c>
      <c r="Z378" s="7">
        <v>1</v>
      </c>
    </row>
    <row r="379" spans="13:26" x14ac:dyDescent="0.25">
      <c r="M379" s="5" t="s">
        <v>3220</v>
      </c>
      <c r="N379" s="6" t="s">
        <v>87</v>
      </c>
      <c r="O379" s="9" t="s">
        <v>5337</v>
      </c>
      <c r="P379" s="6">
        <v>607</v>
      </c>
      <c r="Q379" s="6">
        <v>0.54500000000000004</v>
      </c>
      <c r="R379" s="6">
        <v>0.48499999999999999</v>
      </c>
      <c r="S379" s="6">
        <v>0.45100000000000001</v>
      </c>
      <c r="T379" s="6">
        <v>7246.48</v>
      </c>
      <c r="U379" s="6">
        <v>2</v>
      </c>
      <c r="V379" s="36" t="s">
        <v>5349</v>
      </c>
      <c r="W379" s="6">
        <v>0</v>
      </c>
      <c r="X379" s="6">
        <v>0</v>
      </c>
      <c r="Y379" s="36">
        <v>0</v>
      </c>
      <c r="Z379" s="7">
        <v>1</v>
      </c>
    </row>
    <row r="380" spans="13:26" x14ac:dyDescent="0.25">
      <c r="M380" s="8" t="s">
        <v>3243</v>
      </c>
      <c r="N380" s="9" t="s">
        <v>118</v>
      </c>
      <c r="O380" s="9" t="s">
        <v>5337</v>
      </c>
      <c r="P380" s="9">
        <v>546</v>
      </c>
      <c r="Q380" s="9">
        <v>0.56999999999999995</v>
      </c>
      <c r="R380" s="9">
        <v>0.58599999999999997</v>
      </c>
      <c r="S380" s="9">
        <v>0.434</v>
      </c>
      <c r="T380" s="9">
        <v>8490.7900000000009</v>
      </c>
      <c r="U380" s="6">
        <v>2</v>
      </c>
      <c r="V380" s="36" t="s">
        <v>5348</v>
      </c>
      <c r="W380" s="6">
        <v>0</v>
      </c>
      <c r="X380" s="6">
        <v>0</v>
      </c>
      <c r="Y380" s="36">
        <v>0</v>
      </c>
      <c r="Z380" s="7">
        <v>1</v>
      </c>
    </row>
    <row r="381" spans="13:26" x14ac:dyDescent="0.25">
      <c r="M381" s="5" t="s">
        <v>3256</v>
      </c>
      <c r="N381" s="6" t="s">
        <v>82</v>
      </c>
      <c r="O381" s="9" t="s">
        <v>5337</v>
      </c>
      <c r="P381" s="6">
        <v>517</v>
      </c>
      <c r="Q381" s="6">
        <v>0.59499999999999997</v>
      </c>
      <c r="R381" s="6">
        <v>0.56599999999999995</v>
      </c>
      <c r="S381" s="6">
        <v>0.499</v>
      </c>
      <c r="T381" s="6">
        <v>7570.07</v>
      </c>
      <c r="U381" s="6">
        <v>2</v>
      </c>
      <c r="V381" s="36" t="s">
        <v>5348</v>
      </c>
      <c r="W381" s="6">
        <v>0</v>
      </c>
      <c r="X381" s="6">
        <v>0</v>
      </c>
      <c r="Y381" s="36">
        <v>0</v>
      </c>
      <c r="Z381" s="7">
        <v>1</v>
      </c>
    </row>
    <row r="382" spans="13:26" x14ac:dyDescent="0.25">
      <c r="M382" s="5" t="s">
        <v>3274</v>
      </c>
      <c r="N382" s="6" t="s">
        <v>94</v>
      </c>
      <c r="O382" s="9" t="s">
        <v>5337</v>
      </c>
      <c r="P382" s="6">
        <v>380</v>
      </c>
      <c r="Q382" s="6">
        <v>0.51900000000000002</v>
      </c>
      <c r="R382" s="6">
        <v>0.51300000000000001</v>
      </c>
      <c r="S382" s="6">
        <v>0.36199999999999999</v>
      </c>
      <c r="T382" s="6">
        <v>71759.710000000006</v>
      </c>
      <c r="U382" s="6">
        <v>9</v>
      </c>
      <c r="V382" s="36" t="s">
        <v>5349</v>
      </c>
      <c r="W382" s="6">
        <v>0</v>
      </c>
      <c r="X382" s="6">
        <v>0</v>
      </c>
      <c r="Y382" s="36">
        <v>0</v>
      </c>
      <c r="Z382" s="7">
        <v>1</v>
      </c>
    </row>
    <row r="383" spans="13:26" x14ac:dyDescent="0.25">
      <c r="M383" s="8" t="s">
        <v>3278</v>
      </c>
      <c r="N383" s="9" t="s">
        <v>24</v>
      </c>
      <c r="O383" s="9" t="s">
        <v>5337</v>
      </c>
      <c r="P383" s="9">
        <v>562</v>
      </c>
      <c r="Q383" s="9">
        <v>0.56999999999999995</v>
      </c>
      <c r="R383" s="9">
        <v>0.56799999999999995</v>
      </c>
      <c r="S383" s="9">
        <v>0.45800000000000002</v>
      </c>
      <c r="T383" s="9">
        <v>53223.86</v>
      </c>
      <c r="U383" s="6">
        <v>0</v>
      </c>
      <c r="V383" s="36" t="s">
        <v>5348</v>
      </c>
      <c r="W383" s="6">
        <v>0</v>
      </c>
      <c r="X383" s="6">
        <v>0</v>
      </c>
      <c r="Y383" s="36">
        <v>0</v>
      </c>
      <c r="Z383" s="7">
        <v>1</v>
      </c>
    </row>
    <row r="384" spans="13:26" x14ac:dyDescent="0.25">
      <c r="M384" s="5" t="s">
        <v>3288</v>
      </c>
      <c r="N384" s="6" t="s">
        <v>94</v>
      </c>
      <c r="O384" s="9" t="s">
        <v>5337</v>
      </c>
      <c r="P384" s="6">
        <v>488</v>
      </c>
      <c r="Q384" s="6">
        <v>0.51300000000000001</v>
      </c>
      <c r="R384" s="6">
        <v>0.53400000000000003</v>
      </c>
      <c r="S384" s="6">
        <v>0.36199999999999999</v>
      </c>
      <c r="T384" s="6">
        <v>36881.550000000003</v>
      </c>
      <c r="U384" s="6">
        <v>3</v>
      </c>
      <c r="V384" s="36" t="s">
        <v>5349</v>
      </c>
      <c r="W384" s="6">
        <v>0</v>
      </c>
      <c r="X384" s="6">
        <v>0</v>
      </c>
      <c r="Y384" s="36">
        <v>0</v>
      </c>
      <c r="Z384" s="7">
        <v>1</v>
      </c>
    </row>
    <row r="385" spans="13:26" x14ac:dyDescent="0.25">
      <c r="M385" s="8" t="s">
        <v>3293</v>
      </c>
      <c r="N385" s="9" t="s">
        <v>72</v>
      </c>
      <c r="O385" s="9" t="s">
        <v>5337</v>
      </c>
      <c r="P385" s="9">
        <v>221</v>
      </c>
      <c r="Q385" s="9">
        <v>0.55000000000000004</v>
      </c>
      <c r="R385" s="9">
        <v>0.54300000000000004</v>
      </c>
      <c r="S385" s="9">
        <v>0.42399999999999999</v>
      </c>
      <c r="T385" s="9">
        <v>70768.59</v>
      </c>
      <c r="U385" s="6">
        <v>0</v>
      </c>
      <c r="V385" s="36" t="s">
        <v>5348</v>
      </c>
      <c r="W385" s="6">
        <v>0</v>
      </c>
      <c r="X385" s="6">
        <v>0</v>
      </c>
      <c r="Y385" s="36">
        <v>0</v>
      </c>
      <c r="Z385" s="7">
        <v>1</v>
      </c>
    </row>
    <row r="386" spans="13:26" x14ac:dyDescent="0.25">
      <c r="M386" s="5" t="s">
        <v>3295</v>
      </c>
      <c r="N386" s="6" t="s">
        <v>72</v>
      </c>
      <c r="O386" s="9" t="s">
        <v>5337</v>
      </c>
      <c r="P386" s="6">
        <v>297</v>
      </c>
      <c r="Q386" s="6">
        <v>0.59099999999999997</v>
      </c>
      <c r="R386" s="6">
        <v>0.55800000000000005</v>
      </c>
      <c r="S386" s="6">
        <v>0.46800000000000003</v>
      </c>
      <c r="T386" s="6">
        <v>36203.29</v>
      </c>
      <c r="U386" s="6">
        <v>4</v>
      </c>
      <c r="V386" s="36" t="s">
        <v>5348</v>
      </c>
      <c r="W386" s="6">
        <v>0</v>
      </c>
      <c r="X386" s="6">
        <v>0</v>
      </c>
      <c r="Y386" s="36">
        <v>0</v>
      </c>
      <c r="Z386" s="7">
        <v>1</v>
      </c>
    </row>
    <row r="387" spans="13:26" x14ac:dyDescent="0.25">
      <c r="M387" s="5" t="s">
        <v>3316</v>
      </c>
      <c r="N387" s="6" t="s">
        <v>82</v>
      </c>
      <c r="O387" s="9" t="s">
        <v>5337</v>
      </c>
      <c r="P387" s="6">
        <v>815</v>
      </c>
      <c r="Q387" s="6">
        <v>0.56999999999999995</v>
      </c>
      <c r="R387" s="6">
        <v>0.53800000000000003</v>
      </c>
      <c r="S387" s="6">
        <v>0.45600000000000002</v>
      </c>
      <c r="T387" s="6">
        <v>14530.78</v>
      </c>
      <c r="U387" s="6">
        <v>1</v>
      </c>
      <c r="V387" s="36" t="s">
        <v>5348</v>
      </c>
      <c r="W387" s="6">
        <v>0</v>
      </c>
      <c r="X387" s="6">
        <v>0</v>
      </c>
      <c r="Y387" s="36">
        <v>0</v>
      </c>
      <c r="Z387" s="7">
        <v>1</v>
      </c>
    </row>
    <row r="388" spans="13:26" x14ac:dyDescent="0.25">
      <c r="M388" s="5" t="s">
        <v>3320</v>
      </c>
      <c r="N388" s="6" t="s">
        <v>94</v>
      </c>
      <c r="O388" s="9" t="s">
        <v>5337</v>
      </c>
      <c r="P388" s="6">
        <v>760</v>
      </c>
      <c r="Q388" s="6">
        <v>0.56999999999999995</v>
      </c>
      <c r="R388" s="6">
        <v>0.53800000000000003</v>
      </c>
      <c r="S388" s="6">
        <v>0.47899999999999998</v>
      </c>
      <c r="T388" s="6">
        <v>14973.06</v>
      </c>
      <c r="U388" s="6">
        <v>4</v>
      </c>
      <c r="V388" s="36" t="s">
        <v>5348</v>
      </c>
      <c r="W388" s="6">
        <v>0</v>
      </c>
      <c r="X388" s="6">
        <v>0</v>
      </c>
      <c r="Y388" s="36">
        <v>0</v>
      </c>
      <c r="Z388" s="7">
        <v>1</v>
      </c>
    </row>
    <row r="389" spans="13:26" x14ac:dyDescent="0.25">
      <c r="M389" s="5" t="s">
        <v>3336</v>
      </c>
      <c r="N389" s="6" t="s">
        <v>87</v>
      </c>
      <c r="O389" s="9" t="s">
        <v>5337</v>
      </c>
      <c r="P389" s="6">
        <v>1334</v>
      </c>
      <c r="Q389" s="6">
        <v>0.56000000000000005</v>
      </c>
      <c r="R389" s="6">
        <v>0.53700000000000003</v>
      </c>
      <c r="S389" s="6">
        <v>0.43099999999999999</v>
      </c>
      <c r="T389" s="6">
        <v>7530.74</v>
      </c>
      <c r="U389" s="6">
        <v>1</v>
      </c>
      <c r="V389" s="36" t="s">
        <v>5348</v>
      </c>
      <c r="W389" s="6">
        <v>0</v>
      </c>
      <c r="X389" s="6">
        <v>0</v>
      </c>
      <c r="Y389" s="36">
        <v>1</v>
      </c>
      <c r="Z389" s="7">
        <v>1</v>
      </c>
    </row>
    <row r="390" spans="13:26" x14ac:dyDescent="0.25">
      <c r="M390" s="8" t="s">
        <v>3349</v>
      </c>
      <c r="N390" s="9" t="s">
        <v>118</v>
      </c>
      <c r="O390" s="9" t="s">
        <v>5337</v>
      </c>
      <c r="P390" s="9">
        <v>539</v>
      </c>
      <c r="Q390" s="9">
        <v>0.56399999999999995</v>
      </c>
      <c r="R390" s="9">
        <v>0.53700000000000003</v>
      </c>
      <c r="S390" s="9">
        <v>0.44600000000000001</v>
      </c>
      <c r="T390" s="9">
        <v>21051.99</v>
      </c>
      <c r="U390" s="6">
        <v>12</v>
      </c>
      <c r="V390" s="36" t="s">
        <v>5348</v>
      </c>
      <c r="W390" s="6">
        <v>0</v>
      </c>
      <c r="X390" s="6">
        <v>0</v>
      </c>
      <c r="Y390" s="36">
        <v>0</v>
      </c>
      <c r="Z390" s="7">
        <v>1</v>
      </c>
    </row>
    <row r="391" spans="13:26" x14ac:dyDescent="0.25">
      <c r="M391" s="8" t="s">
        <v>3351</v>
      </c>
      <c r="N391" s="9" t="s">
        <v>82</v>
      </c>
      <c r="O391" s="9" t="s">
        <v>5337</v>
      </c>
      <c r="P391" s="9">
        <v>548</v>
      </c>
      <c r="Q391" s="9">
        <v>0.53600000000000003</v>
      </c>
      <c r="R391" s="9">
        <v>0.53300000000000003</v>
      </c>
      <c r="S391" s="9">
        <v>0.42699999999999999</v>
      </c>
      <c r="T391" s="9">
        <v>28446.28</v>
      </c>
      <c r="U391" s="6">
        <v>1</v>
      </c>
      <c r="V391" s="36" t="s">
        <v>5349</v>
      </c>
      <c r="W391" s="6">
        <v>0</v>
      </c>
      <c r="X391" s="6">
        <v>0</v>
      </c>
      <c r="Y391" s="36">
        <v>0</v>
      </c>
      <c r="Z391" s="7">
        <v>1</v>
      </c>
    </row>
    <row r="392" spans="13:26" x14ac:dyDescent="0.25">
      <c r="M392" s="5" t="s">
        <v>3352</v>
      </c>
      <c r="N392" s="6" t="s">
        <v>72</v>
      </c>
      <c r="O392" s="9" t="s">
        <v>5337</v>
      </c>
      <c r="P392" s="6">
        <v>328</v>
      </c>
      <c r="Q392" s="6">
        <v>0.58499999999999996</v>
      </c>
      <c r="R392" s="6">
        <v>0.54200000000000004</v>
      </c>
      <c r="S392" s="6">
        <v>0.48299999999999998</v>
      </c>
      <c r="T392" s="6">
        <v>15242.76</v>
      </c>
      <c r="U392" s="6">
        <v>6</v>
      </c>
      <c r="V392" s="36" t="s">
        <v>5348</v>
      </c>
      <c r="W392" s="6">
        <v>0</v>
      </c>
      <c r="X392" s="6">
        <v>0</v>
      </c>
      <c r="Y392" s="36">
        <v>0</v>
      </c>
      <c r="Z392" s="7">
        <v>1</v>
      </c>
    </row>
    <row r="393" spans="13:26" x14ac:dyDescent="0.25">
      <c r="M393" s="8" t="s">
        <v>3355</v>
      </c>
      <c r="N393" s="9" t="s">
        <v>24</v>
      </c>
      <c r="O393" s="9" t="s">
        <v>5337</v>
      </c>
      <c r="P393" s="9">
        <v>234</v>
      </c>
      <c r="Q393" s="9">
        <v>0.59299999999999997</v>
      </c>
      <c r="R393" s="9">
        <v>0.64300000000000002</v>
      </c>
      <c r="S393" s="9">
        <v>0.40400000000000003</v>
      </c>
      <c r="T393" s="9">
        <v>10918.37</v>
      </c>
      <c r="U393" s="6">
        <v>1</v>
      </c>
      <c r="V393" s="36" t="s">
        <v>5348</v>
      </c>
      <c r="W393" s="6">
        <v>0</v>
      </c>
      <c r="X393" s="6">
        <v>0</v>
      </c>
      <c r="Y393" s="36">
        <v>0</v>
      </c>
      <c r="Z393" s="7">
        <v>1</v>
      </c>
    </row>
    <row r="394" spans="13:26" x14ac:dyDescent="0.25">
      <c r="M394" s="8" t="s">
        <v>3357</v>
      </c>
      <c r="N394" s="9" t="s">
        <v>87</v>
      </c>
      <c r="O394" s="9" t="s">
        <v>5337</v>
      </c>
      <c r="P394" s="9">
        <v>652</v>
      </c>
      <c r="Q394" s="9">
        <v>0.59</v>
      </c>
      <c r="R394" s="9">
        <v>0.57799999999999996</v>
      </c>
      <c r="S394" s="9">
        <v>0.48399999999999999</v>
      </c>
      <c r="T394" s="9">
        <v>12470.97</v>
      </c>
      <c r="U394" s="6">
        <v>4</v>
      </c>
      <c r="V394" s="36" t="s">
        <v>5348</v>
      </c>
      <c r="W394" s="6">
        <v>0</v>
      </c>
      <c r="X394" s="6">
        <v>0</v>
      </c>
      <c r="Y394" s="36">
        <v>0</v>
      </c>
      <c r="Z394" s="7">
        <v>1</v>
      </c>
    </row>
    <row r="395" spans="13:26" x14ac:dyDescent="0.25">
      <c r="M395" s="5" t="s">
        <v>3362</v>
      </c>
      <c r="N395" s="6" t="s">
        <v>24</v>
      </c>
      <c r="O395" s="9" t="s">
        <v>5337</v>
      </c>
      <c r="P395" s="6">
        <v>350</v>
      </c>
      <c r="Q395" s="6">
        <v>0.56000000000000005</v>
      </c>
      <c r="R395" s="6">
        <v>0.55400000000000005</v>
      </c>
      <c r="S395" s="6">
        <v>0.45900000000000002</v>
      </c>
      <c r="T395" s="6">
        <v>12057.66</v>
      </c>
      <c r="U395" s="6">
        <v>3</v>
      </c>
      <c r="V395" s="36" t="s">
        <v>5348</v>
      </c>
      <c r="W395" s="6">
        <v>0</v>
      </c>
      <c r="X395" s="6">
        <v>0</v>
      </c>
      <c r="Y395" s="36">
        <v>0</v>
      </c>
      <c r="Z395" s="7">
        <v>1</v>
      </c>
    </row>
    <row r="396" spans="13:26" x14ac:dyDescent="0.25">
      <c r="M396" s="8" t="s">
        <v>3367</v>
      </c>
      <c r="N396" s="9" t="s">
        <v>87</v>
      </c>
      <c r="O396" s="9" t="s">
        <v>5337</v>
      </c>
      <c r="P396" s="9">
        <v>1642</v>
      </c>
      <c r="Q396" s="9">
        <v>0.55000000000000004</v>
      </c>
      <c r="R396" s="9">
        <v>0.51600000000000001</v>
      </c>
      <c r="S396" s="9">
        <v>0.44400000000000001</v>
      </c>
      <c r="T396" s="9">
        <v>8152.96</v>
      </c>
      <c r="U396" s="6">
        <v>19</v>
      </c>
      <c r="V396" s="36" t="s">
        <v>5348</v>
      </c>
      <c r="W396" s="6">
        <v>0</v>
      </c>
      <c r="X396" s="6">
        <v>0</v>
      </c>
      <c r="Y396" s="36">
        <v>1</v>
      </c>
      <c r="Z396" s="7">
        <v>0</v>
      </c>
    </row>
    <row r="397" spans="13:26" x14ac:dyDescent="0.25">
      <c r="M397" s="8" t="s">
        <v>3370</v>
      </c>
      <c r="N397" s="9" t="s">
        <v>72</v>
      </c>
      <c r="O397" s="9" t="s">
        <v>5337</v>
      </c>
      <c r="P397" s="9">
        <v>80</v>
      </c>
      <c r="Q397" s="9">
        <v>0.56000000000000005</v>
      </c>
      <c r="R397" s="9">
        <v>0.52600000000000002</v>
      </c>
      <c r="S397" s="9">
        <v>0.43</v>
      </c>
      <c r="T397" s="9">
        <v>62196.89</v>
      </c>
      <c r="U397" s="6">
        <v>0</v>
      </c>
      <c r="V397" s="36" t="s">
        <v>5348</v>
      </c>
      <c r="W397" s="6">
        <v>0</v>
      </c>
      <c r="X397" s="6">
        <v>0</v>
      </c>
      <c r="Y397" s="36">
        <v>0</v>
      </c>
      <c r="Z397" s="7">
        <v>1</v>
      </c>
    </row>
    <row r="398" spans="13:26" x14ac:dyDescent="0.25">
      <c r="M398" s="5" t="s">
        <v>3373</v>
      </c>
      <c r="N398" s="6" t="s">
        <v>24</v>
      </c>
      <c r="O398" s="9" t="s">
        <v>5337</v>
      </c>
      <c r="P398" s="6">
        <v>419</v>
      </c>
      <c r="Q398" s="6">
        <v>0.56399999999999995</v>
      </c>
      <c r="R398" s="6">
        <v>0.53800000000000003</v>
      </c>
      <c r="S398" s="6">
        <v>0.435</v>
      </c>
      <c r="T398" s="6">
        <v>8923.76</v>
      </c>
      <c r="U398" s="6">
        <v>0</v>
      </c>
      <c r="V398" s="36" t="s">
        <v>5348</v>
      </c>
      <c r="W398" s="6">
        <v>0</v>
      </c>
      <c r="X398" s="6">
        <v>0</v>
      </c>
      <c r="Y398" s="36">
        <v>0</v>
      </c>
      <c r="Z398" s="7">
        <v>1</v>
      </c>
    </row>
    <row r="399" spans="13:26" x14ac:dyDescent="0.25">
      <c r="M399" s="5" t="s">
        <v>3375</v>
      </c>
      <c r="N399" s="6" t="s">
        <v>19</v>
      </c>
      <c r="O399" s="9" t="s">
        <v>5337</v>
      </c>
      <c r="P399" s="6">
        <v>601</v>
      </c>
      <c r="Q399" s="6">
        <v>0.59</v>
      </c>
      <c r="R399" s="6">
        <v>0.55900000000000005</v>
      </c>
      <c r="S399" s="6">
        <v>0.48699999999999999</v>
      </c>
      <c r="T399" s="6">
        <v>7166.38</v>
      </c>
      <c r="U399" s="6">
        <v>2</v>
      </c>
      <c r="V399" s="36" t="s">
        <v>5348</v>
      </c>
      <c r="W399" s="6">
        <v>0</v>
      </c>
      <c r="X399" s="6">
        <v>0</v>
      </c>
      <c r="Y399" s="36">
        <v>0</v>
      </c>
      <c r="Z399" s="7">
        <v>1</v>
      </c>
    </row>
    <row r="400" spans="13:26" x14ac:dyDescent="0.25">
      <c r="M400" s="8" t="s">
        <v>3381</v>
      </c>
      <c r="N400" s="9" t="s">
        <v>24</v>
      </c>
      <c r="O400" s="9" t="s">
        <v>5337</v>
      </c>
      <c r="P400" s="9">
        <v>271</v>
      </c>
      <c r="Q400" s="9">
        <v>0.58399999999999996</v>
      </c>
      <c r="R400" s="9">
        <v>0.53</v>
      </c>
      <c r="S400" s="9">
        <v>0.49199999999999999</v>
      </c>
      <c r="T400" s="9">
        <v>15709.19</v>
      </c>
      <c r="U400" s="6">
        <v>15</v>
      </c>
      <c r="V400" s="36" t="s">
        <v>5348</v>
      </c>
      <c r="W400" s="6">
        <v>0</v>
      </c>
      <c r="X400" s="6">
        <v>0</v>
      </c>
      <c r="Y400" s="36">
        <v>0</v>
      </c>
      <c r="Z400" s="7">
        <v>1</v>
      </c>
    </row>
    <row r="401" spans="13:26" x14ac:dyDescent="0.25">
      <c r="M401" s="8" t="s">
        <v>3389</v>
      </c>
      <c r="N401" s="9" t="s">
        <v>94</v>
      </c>
      <c r="O401" s="9" t="s">
        <v>5337</v>
      </c>
      <c r="P401" s="9">
        <v>229</v>
      </c>
      <c r="Q401" s="9">
        <v>0.55600000000000005</v>
      </c>
      <c r="R401" s="9">
        <v>0.51700000000000002</v>
      </c>
      <c r="S401" s="9">
        <v>0.43</v>
      </c>
      <c r="T401" s="9">
        <v>16911.2</v>
      </c>
      <c r="U401" s="6">
        <v>0</v>
      </c>
      <c r="V401" s="36" t="s">
        <v>5348</v>
      </c>
      <c r="W401" s="6">
        <v>0</v>
      </c>
      <c r="X401" s="6">
        <v>0</v>
      </c>
      <c r="Y401" s="36">
        <v>0</v>
      </c>
      <c r="Z401" s="7">
        <v>1</v>
      </c>
    </row>
    <row r="402" spans="13:26" x14ac:dyDescent="0.25">
      <c r="M402" s="5" t="s">
        <v>3392</v>
      </c>
      <c r="N402" s="6" t="s">
        <v>24</v>
      </c>
      <c r="O402" s="9" t="s">
        <v>5337</v>
      </c>
      <c r="P402" s="6">
        <v>310</v>
      </c>
      <c r="Q402" s="6">
        <v>0.56000000000000005</v>
      </c>
      <c r="R402" s="6">
        <v>0.52300000000000002</v>
      </c>
      <c r="S402" s="6">
        <v>0.45</v>
      </c>
      <c r="T402" s="6">
        <v>17029.240000000002</v>
      </c>
      <c r="U402" s="6">
        <v>0</v>
      </c>
      <c r="V402" s="36" t="s">
        <v>5348</v>
      </c>
      <c r="W402" s="6">
        <v>0</v>
      </c>
      <c r="X402" s="6">
        <v>0</v>
      </c>
      <c r="Y402" s="36">
        <v>0</v>
      </c>
      <c r="Z402" s="7">
        <v>1</v>
      </c>
    </row>
    <row r="403" spans="13:26" x14ac:dyDescent="0.25">
      <c r="M403" s="5" t="s">
        <v>3394</v>
      </c>
      <c r="N403" s="6" t="s">
        <v>19</v>
      </c>
      <c r="O403" s="9" t="s">
        <v>5337</v>
      </c>
      <c r="P403" s="6">
        <v>464</v>
      </c>
      <c r="Q403" s="6">
        <v>0.58899999999999997</v>
      </c>
      <c r="R403" s="6">
        <v>0.55800000000000005</v>
      </c>
      <c r="S403" s="6">
        <v>0.495</v>
      </c>
      <c r="T403" s="6">
        <v>10659.92</v>
      </c>
      <c r="U403" s="6">
        <v>13</v>
      </c>
      <c r="V403" s="36" t="s">
        <v>5348</v>
      </c>
      <c r="W403" s="6">
        <v>0</v>
      </c>
      <c r="X403" s="6">
        <v>0</v>
      </c>
      <c r="Y403" s="36">
        <v>0</v>
      </c>
      <c r="Z403" s="7">
        <v>1</v>
      </c>
    </row>
    <row r="404" spans="13:26" x14ac:dyDescent="0.25">
      <c r="M404" s="8" t="s">
        <v>3395</v>
      </c>
      <c r="N404" s="9" t="s">
        <v>19</v>
      </c>
      <c r="O404" s="9" t="s">
        <v>5337</v>
      </c>
      <c r="P404" s="9">
        <v>146</v>
      </c>
      <c r="Q404" s="9">
        <v>0.53700000000000003</v>
      </c>
      <c r="R404" s="9">
        <v>0.52800000000000002</v>
      </c>
      <c r="S404" s="9">
        <v>0.41799999999999998</v>
      </c>
      <c r="T404" s="9">
        <v>17215.05</v>
      </c>
      <c r="U404" s="6">
        <v>2</v>
      </c>
      <c r="V404" s="36" t="s">
        <v>5349</v>
      </c>
      <c r="W404" s="6">
        <v>0</v>
      </c>
      <c r="X404" s="6">
        <v>0</v>
      </c>
      <c r="Y404" s="36">
        <v>0</v>
      </c>
      <c r="Z404" s="7">
        <v>1</v>
      </c>
    </row>
    <row r="405" spans="13:26" x14ac:dyDescent="0.25">
      <c r="M405" s="5" t="s">
        <v>3398</v>
      </c>
      <c r="N405" s="6" t="s">
        <v>24</v>
      </c>
      <c r="O405" s="9" t="s">
        <v>5337</v>
      </c>
      <c r="P405" s="6">
        <v>447</v>
      </c>
      <c r="Q405" s="6">
        <v>0.55000000000000004</v>
      </c>
      <c r="R405" s="6">
        <v>0.51100000000000001</v>
      </c>
      <c r="S405" s="6">
        <v>0.435</v>
      </c>
      <c r="T405" s="6">
        <v>17506.04</v>
      </c>
      <c r="U405" s="6">
        <v>0</v>
      </c>
      <c r="V405" s="36" t="s">
        <v>5348</v>
      </c>
      <c r="W405" s="6">
        <v>0</v>
      </c>
      <c r="X405" s="6">
        <v>0</v>
      </c>
      <c r="Y405" s="36">
        <v>0</v>
      </c>
      <c r="Z405" s="7">
        <v>1</v>
      </c>
    </row>
    <row r="406" spans="13:26" x14ac:dyDescent="0.25">
      <c r="M406" s="5" t="s">
        <v>3402</v>
      </c>
      <c r="N406" s="6" t="s">
        <v>94</v>
      </c>
      <c r="O406" s="9" t="s">
        <v>5337</v>
      </c>
      <c r="P406" s="6">
        <v>628</v>
      </c>
      <c r="Q406" s="6">
        <v>0.53200000000000003</v>
      </c>
      <c r="R406" s="6">
        <v>0.499</v>
      </c>
      <c r="S406" s="6">
        <v>0.39500000000000002</v>
      </c>
      <c r="T406" s="6">
        <v>6881.21</v>
      </c>
      <c r="U406" s="6">
        <v>42</v>
      </c>
      <c r="V406" s="36" t="s">
        <v>5349</v>
      </c>
      <c r="W406" s="6">
        <v>0</v>
      </c>
      <c r="X406" s="6">
        <v>0</v>
      </c>
      <c r="Y406" s="36">
        <v>0</v>
      </c>
      <c r="Z406" s="7">
        <v>0</v>
      </c>
    </row>
    <row r="407" spans="13:26" x14ac:dyDescent="0.25">
      <c r="M407" s="8" t="s">
        <v>3411</v>
      </c>
      <c r="N407" s="9" t="s">
        <v>82</v>
      </c>
      <c r="O407" s="9" t="s">
        <v>5337</v>
      </c>
      <c r="P407" s="9">
        <v>737</v>
      </c>
      <c r="Q407" s="9">
        <v>0.58299999999999996</v>
      </c>
      <c r="R407" s="9">
        <v>0.57699999999999996</v>
      </c>
      <c r="S407" s="9">
        <v>0.46899999999999997</v>
      </c>
      <c r="T407" s="9">
        <v>14473.22</v>
      </c>
      <c r="U407" s="6">
        <v>4</v>
      </c>
      <c r="V407" s="36" t="s">
        <v>5348</v>
      </c>
      <c r="W407" s="6">
        <v>0</v>
      </c>
      <c r="X407" s="6">
        <v>0</v>
      </c>
      <c r="Y407" s="36">
        <v>0</v>
      </c>
      <c r="Z407" s="7">
        <v>1</v>
      </c>
    </row>
    <row r="408" spans="13:26" x14ac:dyDescent="0.25">
      <c r="M408" s="5" t="s">
        <v>3420</v>
      </c>
      <c r="N408" s="6" t="s">
        <v>19</v>
      </c>
      <c r="O408" s="9" t="s">
        <v>5337</v>
      </c>
      <c r="P408" s="6">
        <v>560</v>
      </c>
      <c r="Q408" s="6">
        <v>0.57799999999999996</v>
      </c>
      <c r="R408" s="6">
        <v>0.54100000000000004</v>
      </c>
      <c r="S408" s="6">
        <v>0.46600000000000003</v>
      </c>
      <c r="T408" s="6">
        <v>11725.55</v>
      </c>
      <c r="U408" s="6">
        <v>1</v>
      </c>
      <c r="V408" s="36" t="s">
        <v>5348</v>
      </c>
      <c r="W408" s="6">
        <v>0</v>
      </c>
      <c r="X408" s="6">
        <v>0</v>
      </c>
      <c r="Y408" s="36">
        <v>0</v>
      </c>
      <c r="Z408" s="7">
        <v>1</v>
      </c>
    </row>
    <row r="409" spans="13:26" x14ac:dyDescent="0.25">
      <c r="M409" s="8" t="s">
        <v>1539</v>
      </c>
      <c r="N409" s="9" t="s">
        <v>114</v>
      </c>
      <c r="O409" s="9" t="s">
        <v>5337</v>
      </c>
      <c r="P409" s="9">
        <v>249</v>
      </c>
      <c r="Q409" s="9">
        <v>0.55500000000000005</v>
      </c>
      <c r="R409" s="9">
        <v>0.51400000000000001</v>
      </c>
      <c r="S409" s="9">
        <v>0.45400000000000001</v>
      </c>
      <c r="T409" s="9">
        <v>12630</v>
      </c>
      <c r="U409" s="6">
        <v>12</v>
      </c>
      <c r="V409" s="36" t="s">
        <v>5348</v>
      </c>
      <c r="W409" s="6">
        <v>0</v>
      </c>
      <c r="X409" s="6">
        <v>0</v>
      </c>
      <c r="Y409" s="36">
        <v>0</v>
      </c>
      <c r="Z409" s="7">
        <v>1</v>
      </c>
    </row>
    <row r="410" spans="13:26" x14ac:dyDescent="0.25">
      <c r="M410" s="5" t="s">
        <v>3426</v>
      </c>
      <c r="N410" s="6" t="s">
        <v>72</v>
      </c>
      <c r="O410" s="9" t="s">
        <v>5337</v>
      </c>
      <c r="P410" s="6">
        <v>411</v>
      </c>
      <c r="Q410" s="6">
        <v>0.59</v>
      </c>
      <c r="R410" s="6">
        <v>0.56399999999999995</v>
      </c>
      <c r="S410" s="6">
        <v>0.48499999999999999</v>
      </c>
      <c r="T410" s="6">
        <v>13669.02</v>
      </c>
      <c r="U410" s="6">
        <v>9</v>
      </c>
      <c r="V410" s="36" t="s">
        <v>5348</v>
      </c>
      <c r="W410" s="6">
        <v>0</v>
      </c>
      <c r="X410" s="6">
        <v>0</v>
      </c>
      <c r="Y410" s="36">
        <v>0</v>
      </c>
      <c r="Z410" s="7">
        <v>1</v>
      </c>
    </row>
    <row r="411" spans="13:26" x14ac:dyDescent="0.25">
      <c r="M411" s="5" t="s">
        <v>3434</v>
      </c>
      <c r="N411" s="6" t="s">
        <v>24</v>
      </c>
      <c r="O411" s="9" t="s">
        <v>5337</v>
      </c>
      <c r="P411" s="6">
        <v>301</v>
      </c>
      <c r="Q411" s="6">
        <v>0.57399999999999995</v>
      </c>
      <c r="R411" s="6">
        <v>0.56499999999999995</v>
      </c>
      <c r="S411" s="6">
        <v>0.42399999999999999</v>
      </c>
      <c r="T411" s="6">
        <v>12418.3</v>
      </c>
      <c r="U411" s="6">
        <v>2</v>
      </c>
      <c r="V411" s="36" t="s">
        <v>5348</v>
      </c>
      <c r="W411" s="6">
        <v>0</v>
      </c>
      <c r="X411" s="6">
        <v>0</v>
      </c>
      <c r="Y411" s="36">
        <v>0</v>
      </c>
      <c r="Z411" s="7">
        <v>1</v>
      </c>
    </row>
    <row r="412" spans="13:26" x14ac:dyDescent="0.25">
      <c r="M412" s="5" t="s">
        <v>2946</v>
      </c>
      <c r="N412" s="6" t="s">
        <v>19</v>
      </c>
      <c r="O412" s="9" t="s">
        <v>5337</v>
      </c>
      <c r="P412" s="6">
        <v>497</v>
      </c>
      <c r="Q412" s="6">
        <v>0.57999999999999996</v>
      </c>
      <c r="R412" s="6">
        <v>0.57199999999999995</v>
      </c>
      <c r="S412" s="6">
        <v>0.44400000000000001</v>
      </c>
      <c r="T412" s="6">
        <v>11906.16</v>
      </c>
      <c r="U412" s="6">
        <v>3</v>
      </c>
      <c r="V412" s="36" t="s">
        <v>5348</v>
      </c>
      <c r="W412" s="6">
        <v>0</v>
      </c>
      <c r="X412" s="6">
        <v>0</v>
      </c>
      <c r="Y412" s="36">
        <v>0</v>
      </c>
      <c r="Z412" s="7">
        <v>1</v>
      </c>
    </row>
    <row r="413" spans="13:26" x14ac:dyDescent="0.25">
      <c r="M413" s="5" t="s">
        <v>1528</v>
      </c>
      <c r="N413" s="6" t="s">
        <v>24</v>
      </c>
      <c r="O413" s="9" t="s">
        <v>5337</v>
      </c>
      <c r="P413" s="6">
        <v>752</v>
      </c>
      <c r="Q413" s="6">
        <v>0.59</v>
      </c>
      <c r="R413" s="6">
        <v>0.55500000000000005</v>
      </c>
      <c r="S413" s="6">
        <v>0.496</v>
      </c>
      <c r="T413" s="6">
        <v>6519.35</v>
      </c>
      <c r="U413" s="6">
        <v>19</v>
      </c>
      <c r="V413" s="36" t="s">
        <v>5348</v>
      </c>
      <c r="W413" s="6">
        <v>0</v>
      </c>
      <c r="X413" s="6">
        <v>0</v>
      </c>
      <c r="Y413" s="36">
        <v>0</v>
      </c>
      <c r="Z413" s="7">
        <v>0</v>
      </c>
    </row>
    <row r="414" spans="13:26" x14ac:dyDescent="0.25">
      <c r="M414" s="8" t="s">
        <v>3445</v>
      </c>
      <c r="N414" s="9" t="s">
        <v>94</v>
      </c>
      <c r="O414" s="9" t="s">
        <v>5337</v>
      </c>
      <c r="P414" s="9">
        <v>1097</v>
      </c>
      <c r="Q414" s="9">
        <v>0.56799999999999995</v>
      </c>
      <c r="R414" s="9">
        <v>0.55700000000000005</v>
      </c>
      <c r="S414" s="9">
        <v>0.46</v>
      </c>
      <c r="T414" s="9">
        <v>9785.6200000000008</v>
      </c>
      <c r="U414" s="6">
        <v>3</v>
      </c>
      <c r="V414" s="36" t="s">
        <v>5348</v>
      </c>
      <c r="W414" s="6">
        <v>0</v>
      </c>
      <c r="X414" s="6">
        <v>0</v>
      </c>
      <c r="Y414" s="36">
        <v>1</v>
      </c>
      <c r="Z414" s="7">
        <v>1</v>
      </c>
    </row>
    <row r="415" spans="13:26" x14ac:dyDescent="0.25">
      <c r="M415" s="8" t="s">
        <v>3449</v>
      </c>
      <c r="N415" s="9" t="s">
        <v>114</v>
      </c>
      <c r="O415" s="9" t="s">
        <v>5337</v>
      </c>
      <c r="P415" s="9">
        <v>240</v>
      </c>
      <c r="Q415" s="9">
        <v>0.54500000000000004</v>
      </c>
      <c r="R415" s="9">
        <v>0.51300000000000001</v>
      </c>
      <c r="S415" s="9">
        <v>0.41399999999999998</v>
      </c>
      <c r="T415" s="9">
        <v>12374.15</v>
      </c>
      <c r="U415" s="6">
        <v>0</v>
      </c>
      <c r="V415" s="36" t="s">
        <v>5349</v>
      </c>
      <c r="W415" s="6">
        <v>0</v>
      </c>
      <c r="X415" s="6">
        <v>0</v>
      </c>
      <c r="Y415" s="36">
        <v>0</v>
      </c>
      <c r="Z415" s="7">
        <v>1</v>
      </c>
    </row>
    <row r="416" spans="13:26" x14ac:dyDescent="0.25">
      <c r="M416" s="5" t="s">
        <v>3450</v>
      </c>
      <c r="N416" s="6" t="s">
        <v>24</v>
      </c>
      <c r="O416" s="9" t="s">
        <v>5337</v>
      </c>
      <c r="P416" s="6">
        <v>362</v>
      </c>
      <c r="Q416" s="6">
        <v>0.58799999999999997</v>
      </c>
      <c r="R416" s="6">
        <v>0.58599999999999997</v>
      </c>
      <c r="S416" s="6">
        <v>0.47399999999999998</v>
      </c>
      <c r="T416" s="6">
        <v>11074.3</v>
      </c>
      <c r="U416" s="6">
        <v>2</v>
      </c>
      <c r="V416" s="36" t="s">
        <v>5348</v>
      </c>
      <c r="W416" s="6">
        <v>0</v>
      </c>
      <c r="X416" s="6">
        <v>0</v>
      </c>
      <c r="Y416" s="36">
        <v>0</v>
      </c>
      <c r="Z416" s="7">
        <v>1</v>
      </c>
    </row>
    <row r="417" spans="13:26" x14ac:dyDescent="0.25">
      <c r="M417" s="8" t="s">
        <v>3451</v>
      </c>
      <c r="N417" s="9" t="s">
        <v>87</v>
      </c>
      <c r="O417" s="9" t="s">
        <v>5337</v>
      </c>
      <c r="P417" s="9">
        <v>695</v>
      </c>
      <c r="Q417" s="9">
        <v>0.56399999999999995</v>
      </c>
      <c r="R417" s="9">
        <v>0.499</v>
      </c>
      <c r="S417" s="9">
        <v>0.46400000000000002</v>
      </c>
      <c r="T417" s="9">
        <v>7528.58</v>
      </c>
      <c r="U417" s="6">
        <v>1</v>
      </c>
      <c r="V417" s="36" t="s">
        <v>5348</v>
      </c>
      <c r="W417" s="6">
        <v>0</v>
      </c>
      <c r="X417" s="6">
        <v>0</v>
      </c>
      <c r="Y417" s="36">
        <v>0</v>
      </c>
      <c r="Z417" s="7">
        <v>1</v>
      </c>
    </row>
    <row r="418" spans="13:26" x14ac:dyDescent="0.25">
      <c r="M418" s="5" t="s">
        <v>3456</v>
      </c>
      <c r="N418" s="6" t="s">
        <v>94</v>
      </c>
      <c r="O418" s="9" t="s">
        <v>5337</v>
      </c>
      <c r="P418" s="6">
        <v>983</v>
      </c>
      <c r="Q418" s="6">
        <v>0.55700000000000005</v>
      </c>
      <c r="R418" s="6">
        <v>0.55200000000000005</v>
      </c>
      <c r="S418" s="6">
        <v>0.42799999999999999</v>
      </c>
      <c r="T418" s="6">
        <v>10760.86</v>
      </c>
      <c r="U418" s="6">
        <v>3</v>
      </c>
      <c r="V418" s="36" t="s">
        <v>5348</v>
      </c>
      <c r="W418" s="6">
        <v>0</v>
      </c>
      <c r="X418" s="6">
        <v>0</v>
      </c>
      <c r="Y418" s="36">
        <v>1</v>
      </c>
      <c r="Z418" s="7">
        <v>1</v>
      </c>
    </row>
    <row r="419" spans="13:26" x14ac:dyDescent="0.25">
      <c r="M419" s="8" t="s">
        <v>3459</v>
      </c>
      <c r="N419" s="9" t="s">
        <v>87</v>
      </c>
      <c r="O419" s="9" t="s">
        <v>5337</v>
      </c>
      <c r="P419" s="9">
        <v>1343</v>
      </c>
      <c r="Q419" s="9">
        <v>0.51300000000000001</v>
      </c>
      <c r="R419" s="9">
        <v>0.5</v>
      </c>
      <c r="S419" s="9">
        <v>0.374</v>
      </c>
      <c r="T419" s="9">
        <v>6481.02</v>
      </c>
      <c r="U419" s="6">
        <v>36</v>
      </c>
      <c r="V419" s="36" t="s">
        <v>5349</v>
      </c>
      <c r="W419" s="6">
        <v>0</v>
      </c>
      <c r="X419" s="6">
        <v>0</v>
      </c>
      <c r="Y419" s="36">
        <v>1</v>
      </c>
      <c r="Z419" s="7">
        <v>0</v>
      </c>
    </row>
    <row r="420" spans="13:26" x14ac:dyDescent="0.25">
      <c r="M420" s="8" t="s">
        <v>3465</v>
      </c>
      <c r="N420" s="9" t="s">
        <v>87</v>
      </c>
      <c r="O420" s="9" t="s">
        <v>5337</v>
      </c>
      <c r="P420" s="9">
        <v>1225</v>
      </c>
      <c r="Q420" s="9">
        <v>0.55000000000000004</v>
      </c>
      <c r="R420" s="9">
        <v>0.51900000000000002</v>
      </c>
      <c r="S420" s="9">
        <v>0.434</v>
      </c>
      <c r="T420" s="9">
        <v>5065.83</v>
      </c>
      <c r="U420" s="6">
        <v>1</v>
      </c>
      <c r="V420" s="36" t="s">
        <v>5348</v>
      </c>
      <c r="W420" s="6">
        <v>0</v>
      </c>
      <c r="X420" s="6">
        <v>0</v>
      </c>
      <c r="Y420" s="36">
        <v>1</v>
      </c>
      <c r="Z420" s="7">
        <v>1</v>
      </c>
    </row>
    <row r="421" spans="13:26" x14ac:dyDescent="0.25">
      <c r="M421" s="5" t="s">
        <v>3467</v>
      </c>
      <c r="N421" s="6" t="s">
        <v>24</v>
      </c>
      <c r="O421" s="9" t="s">
        <v>5337</v>
      </c>
      <c r="P421" s="6">
        <v>180</v>
      </c>
      <c r="Q421" s="6">
        <v>0.59299999999999997</v>
      </c>
      <c r="R421" s="6">
        <v>0.56299999999999994</v>
      </c>
      <c r="S421" s="6">
        <v>0.47899999999999998</v>
      </c>
      <c r="T421" s="6">
        <v>10588.92</v>
      </c>
      <c r="U421" s="6">
        <v>19</v>
      </c>
      <c r="V421" s="36" t="s">
        <v>5348</v>
      </c>
      <c r="W421" s="6">
        <v>0</v>
      </c>
      <c r="X421" s="6">
        <v>0</v>
      </c>
      <c r="Y421" s="36">
        <v>0</v>
      </c>
      <c r="Z421" s="7">
        <v>0</v>
      </c>
    </row>
    <row r="422" spans="13:26" x14ac:dyDescent="0.25">
      <c r="M422" s="5" t="s">
        <v>3473</v>
      </c>
      <c r="N422" s="6" t="s">
        <v>94</v>
      </c>
      <c r="O422" s="9" t="s">
        <v>5337</v>
      </c>
      <c r="P422" s="6">
        <v>463</v>
      </c>
      <c r="Q422" s="6">
        <v>0.55100000000000005</v>
      </c>
      <c r="R422" s="6">
        <v>0.51300000000000001</v>
      </c>
      <c r="S422" s="6">
        <v>0.43099999999999999</v>
      </c>
      <c r="T422" s="6">
        <v>8197.7000000000007</v>
      </c>
      <c r="U422" s="6">
        <v>5</v>
      </c>
      <c r="V422" s="36" t="s">
        <v>5348</v>
      </c>
      <c r="W422" s="6">
        <v>0</v>
      </c>
      <c r="X422" s="6">
        <v>0</v>
      </c>
      <c r="Y422" s="36">
        <v>0</v>
      </c>
      <c r="Z422" s="7">
        <v>1</v>
      </c>
    </row>
    <row r="423" spans="13:26" x14ac:dyDescent="0.25">
      <c r="M423" s="8" t="s">
        <v>3476</v>
      </c>
      <c r="N423" s="9" t="s">
        <v>24</v>
      </c>
      <c r="O423" s="9" t="s">
        <v>5337</v>
      </c>
      <c r="P423" s="9">
        <v>263</v>
      </c>
      <c r="Q423" s="9">
        <v>0.52700000000000002</v>
      </c>
      <c r="R423" s="9">
        <v>0.52400000000000002</v>
      </c>
      <c r="S423" s="9">
        <v>0.379</v>
      </c>
      <c r="T423" s="9">
        <v>8126.17</v>
      </c>
      <c r="U423" s="6">
        <v>22</v>
      </c>
      <c r="V423" s="36" t="s">
        <v>5349</v>
      </c>
      <c r="W423" s="6">
        <v>0</v>
      </c>
      <c r="X423" s="6">
        <v>0</v>
      </c>
      <c r="Y423" s="36">
        <v>0</v>
      </c>
      <c r="Z423" s="7">
        <v>0</v>
      </c>
    </row>
    <row r="424" spans="13:26" x14ac:dyDescent="0.25">
      <c r="M424" s="5" t="s">
        <v>3485</v>
      </c>
      <c r="N424" s="6" t="s">
        <v>24</v>
      </c>
      <c r="O424" s="9" t="s">
        <v>5337</v>
      </c>
      <c r="P424" s="6">
        <v>124</v>
      </c>
      <c r="Q424" s="6">
        <v>0.51200000000000001</v>
      </c>
      <c r="R424" s="6">
        <v>0.503</v>
      </c>
      <c r="S424" s="6">
        <v>0.38400000000000001</v>
      </c>
      <c r="T424" s="6">
        <v>10514.54</v>
      </c>
      <c r="U424" s="6">
        <v>22</v>
      </c>
      <c r="V424" s="36" t="s">
        <v>5349</v>
      </c>
      <c r="W424" s="6">
        <v>0</v>
      </c>
      <c r="X424" s="6">
        <v>0</v>
      </c>
      <c r="Y424" s="36">
        <v>0</v>
      </c>
      <c r="Z424" s="7">
        <v>0</v>
      </c>
    </row>
    <row r="425" spans="13:26" x14ac:dyDescent="0.25">
      <c r="M425" s="5" t="s">
        <v>3495</v>
      </c>
      <c r="N425" s="6" t="s">
        <v>87</v>
      </c>
      <c r="O425" s="9" t="s">
        <v>5337</v>
      </c>
      <c r="P425" s="6">
        <v>590</v>
      </c>
      <c r="Q425" s="6">
        <v>0.56899999999999995</v>
      </c>
      <c r="R425" s="6">
        <v>0.53</v>
      </c>
      <c r="S425" s="6">
        <v>0.50600000000000001</v>
      </c>
      <c r="T425" s="6">
        <v>11242.88</v>
      </c>
      <c r="U425" s="6">
        <v>22</v>
      </c>
      <c r="V425" s="36" t="s">
        <v>5348</v>
      </c>
      <c r="W425" s="6">
        <v>0</v>
      </c>
      <c r="X425" s="6">
        <v>0</v>
      </c>
      <c r="Y425" s="36">
        <v>0</v>
      </c>
      <c r="Z425" s="7">
        <v>0</v>
      </c>
    </row>
    <row r="426" spans="13:26" x14ac:dyDescent="0.25">
      <c r="M426" s="5" t="s">
        <v>3499</v>
      </c>
      <c r="N426" s="6" t="s">
        <v>19</v>
      </c>
      <c r="O426" s="9" t="s">
        <v>5337</v>
      </c>
      <c r="P426" s="6">
        <v>682</v>
      </c>
      <c r="Q426" s="6">
        <v>0.52300000000000002</v>
      </c>
      <c r="R426" s="6">
        <v>0.503</v>
      </c>
      <c r="S426" s="6">
        <v>0.4</v>
      </c>
      <c r="T426" s="6">
        <v>6955.15</v>
      </c>
      <c r="U426" s="6">
        <v>0</v>
      </c>
      <c r="V426" s="36" t="s">
        <v>5349</v>
      </c>
      <c r="W426" s="6">
        <v>0</v>
      </c>
      <c r="X426" s="6">
        <v>0</v>
      </c>
      <c r="Y426" s="36">
        <v>0</v>
      </c>
      <c r="Z426" s="7">
        <v>1</v>
      </c>
    </row>
    <row r="427" spans="13:26" x14ac:dyDescent="0.25">
      <c r="M427" s="8" t="s">
        <v>3502</v>
      </c>
      <c r="N427" s="9" t="s">
        <v>24</v>
      </c>
      <c r="O427" s="9" t="s">
        <v>5337</v>
      </c>
      <c r="P427" s="9">
        <v>510</v>
      </c>
      <c r="Q427" s="9">
        <v>0.51500000000000001</v>
      </c>
      <c r="R427" s="9">
        <v>0.46899999999999997</v>
      </c>
      <c r="S427" s="9">
        <v>0.41299999999999998</v>
      </c>
      <c r="T427" s="9">
        <v>7983.19</v>
      </c>
      <c r="U427" s="6">
        <v>10</v>
      </c>
      <c r="V427" s="36" t="s">
        <v>5349</v>
      </c>
      <c r="W427" s="6">
        <v>0</v>
      </c>
      <c r="X427" s="6">
        <v>0</v>
      </c>
      <c r="Y427" s="36">
        <v>0</v>
      </c>
      <c r="Z427" s="7">
        <v>1</v>
      </c>
    </row>
    <row r="428" spans="13:26" x14ac:dyDescent="0.25">
      <c r="M428" s="5" t="s">
        <v>3503</v>
      </c>
      <c r="N428" s="6" t="s">
        <v>94</v>
      </c>
      <c r="O428" s="9" t="s">
        <v>5337</v>
      </c>
      <c r="P428" s="6">
        <v>1277</v>
      </c>
      <c r="Q428" s="6">
        <v>0.56200000000000006</v>
      </c>
      <c r="R428" s="6">
        <v>0.54200000000000004</v>
      </c>
      <c r="S428" s="6">
        <v>0.47299999999999998</v>
      </c>
      <c r="T428" s="6">
        <v>7196.65</v>
      </c>
      <c r="U428" s="6">
        <v>17</v>
      </c>
      <c r="V428" s="36" t="s">
        <v>5348</v>
      </c>
      <c r="W428" s="6">
        <v>0</v>
      </c>
      <c r="X428" s="6">
        <v>0</v>
      </c>
      <c r="Y428" s="36">
        <v>1</v>
      </c>
      <c r="Z428" s="7">
        <v>0</v>
      </c>
    </row>
    <row r="429" spans="13:26" x14ac:dyDescent="0.25">
      <c r="M429" s="5" t="s">
        <v>3507</v>
      </c>
      <c r="N429" s="6" t="s">
        <v>19</v>
      </c>
      <c r="O429" s="9" t="s">
        <v>5337</v>
      </c>
      <c r="P429" s="6">
        <v>487</v>
      </c>
      <c r="Q429" s="6">
        <v>0.56999999999999995</v>
      </c>
      <c r="R429" s="6">
        <v>0.58599999999999997</v>
      </c>
      <c r="S429" s="6">
        <v>0.41799999999999998</v>
      </c>
      <c r="T429" s="6">
        <v>7549.24</v>
      </c>
      <c r="U429" s="6">
        <v>30</v>
      </c>
      <c r="V429" s="36" t="s">
        <v>5348</v>
      </c>
      <c r="W429" s="6">
        <v>0</v>
      </c>
      <c r="X429" s="6">
        <v>0</v>
      </c>
      <c r="Y429" s="36">
        <v>0</v>
      </c>
      <c r="Z429" s="7">
        <v>0</v>
      </c>
    </row>
    <row r="430" spans="13:26" x14ac:dyDescent="0.25">
      <c r="M430" s="5" t="s">
        <v>3511</v>
      </c>
      <c r="N430" s="6" t="s">
        <v>82</v>
      </c>
      <c r="O430" s="9" t="s">
        <v>5337</v>
      </c>
      <c r="P430" s="6">
        <v>732</v>
      </c>
      <c r="Q430" s="6">
        <v>0.59</v>
      </c>
      <c r="R430" s="6">
        <v>0.57299999999999995</v>
      </c>
      <c r="S430" s="6">
        <v>0.47099999999999997</v>
      </c>
      <c r="T430" s="6">
        <v>8405.32</v>
      </c>
      <c r="U430" s="6">
        <v>31</v>
      </c>
      <c r="V430" s="36" t="s">
        <v>5348</v>
      </c>
      <c r="W430" s="6">
        <v>0</v>
      </c>
      <c r="X430" s="6">
        <v>0</v>
      </c>
      <c r="Y430" s="36">
        <v>0</v>
      </c>
      <c r="Z430" s="7">
        <v>0</v>
      </c>
    </row>
    <row r="431" spans="13:26" x14ac:dyDescent="0.25">
      <c r="M431" s="8" t="s">
        <v>3514</v>
      </c>
      <c r="N431" s="9" t="s">
        <v>19</v>
      </c>
      <c r="O431" s="9" t="s">
        <v>5337</v>
      </c>
      <c r="P431" s="9">
        <v>340</v>
      </c>
      <c r="Q431" s="9">
        <v>0.58499999999999996</v>
      </c>
      <c r="R431" s="9">
        <v>0.58099999999999996</v>
      </c>
      <c r="S431" s="9">
        <v>0.44</v>
      </c>
      <c r="T431" s="9">
        <v>14815.21</v>
      </c>
      <c r="U431" s="6">
        <v>2</v>
      </c>
      <c r="V431" s="36" t="s">
        <v>5348</v>
      </c>
      <c r="W431" s="6">
        <v>0</v>
      </c>
      <c r="X431" s="6">
        <v>0</v>
      </c>
      <c r="Y431" s="36">
        <v>0</v>
      </c>
      <c r="Z431" s="7">
        <v>1</v>
      </c>
    </row>
    <row r="432" spans="13:26" x14ac:dyDescent="0.25">
      <c r="M432" s="5" t="s">
        <v>3521</v>
      </c>
      <c r="N432" s="6" t="s">
        <v>24</v>
      </c>
      <c r="O432" s="9" t="s">
        <v>5337</v>
      </c>
      <c r="P432" s="6">
        <v>408</v>
      </c>
      <c r="Q432" s="6">
        <v>0.56999999999999995</v>
      </c>
      <c r="R432" s="6">
        <v>0.57099999999999995</v>
      </c>
      <c r="S432" s="6">
        <v>0.43099999999999999</v>
      </c>
      <c r="T432" s="6">
        <v>6448.53</v>
      </c>
      <c r="U432" s="6">
        <v>35</v>
      </c>
      <c r="V432" s="36" t="s">
        <v>5348</v>
      </c>
      <c r="W432" s="6">
        <v>0</v>
      </c>
      <c r="X432" s="6">
        <v>0</v>
      </c>
      <c r="Y432" s="36">
        <v>0</v>
      </c>
      <c r="Z432" s="7">
        <v>0</v>
      </c>
    </row>
    <row r="433" spans="13:26" x14ac:dyDescent="0.25">
      <c r="M433" s="8" t="s">
        <v>3523</v>
      </c>
      <c r="N433" s="9" t="s">
        <v>31</v>
      </c>
      <c r="O433" s="9" t="s">
        <v>5337</v>
      </c>
      <c r="P433" s="9">
        <v>418</v>
      </c>
      <c r="Q433" s="9">
        <v>0.59399999999999997</v>
      </c>
      <c r="R433" s="9">
        <v>0.52400000000000002</v>
      </c>
      <c r="S433" s="9">
        <v>0.51900000000000002</v>
      </c>
      <c r="T433" s="9">
        <v>5934.6</v>
      </c>
      <c r="U433" s="6">
        <v>3</v>
      </c>
      <c r="V433" s="36" t="s">
        <v>5348</v>
      </c>
      <c r="W433" s="6">
        <v>0</v>
      </c>
      <c r="X433" s="6">
        <v>0</v>
      </c>
      <c r="Y433" s="36">
        <v>0</v>
      </c>
      <c r="Z433" s="7">
        <v>1</v>
      </c>
    </row>
    <row r="434" spans="13:26" x14ac:dyDescent="0.25">
      <c r="M434" s="8" t="s">
        <v>3527</v>
      </c>
      <c r="N434" s="9" t="s">
        <v>114</v>
      </c>
      <c r="O434" s="9" t="s">
        <v>5337</v>
      </c>
      <c r="P434" s="9">
        <v>246</v>
      </c>
      <c r="Q434" s="9">
        <v>0.59</v>
      </c>
      <c r="R434" s="9">
        <v>0.59599999999999997</v>
      </c>
      <c r="S434" s="9">
        <v>0.42899999999999999</v>
      </c>
      <c r="T434" s="9">
        <v>13019.29</v>
      </c>
      <c r="U434" s="6">
        <v>12</v>
      </c>
      <c r="V434" s="36" t="s">
        <v>5348</v>
      </c>
      <c r="W434" s="6">
        <v>0</v>
      </c>
      <c r="X434" s="6">
        <v>0</v>
      </c>
      <c r="Y434" s="36">
        <v>0</v>
      </c>
      <c r="Z434" s="7">
        <v>1</v>
      </c>
    </row>
    <row r="435" spans="13:26" x14ac:dyDescent="0.25">
      <c r="M435" s="8" t="s">
        <v>3529</v>
      </c>
      <c r="N435" s="9" t="s">
        <v>31</v>
      </c>
      <c r="O435" s="9" t="s">
        <v>5337</v>
      </c>
      <c r="P435" s="9">
        <v>972</v>
      </c>
      <c r="Q435" s="9">
        <v>0.56399999999999995</v>
      </c>
      <c r="R435" s="9">
        <v>0.51500000000000001</v>
      </c>
      <c r="S435" s="9">
        <v>0.45900000000000002</v>
      </c>
      <c r="T435" s="9">
        <v>6959.46</v>
      </c>
      <c r="U435" s="6">
        <v>25</v>
      </c>
      <c r="V435" s="36" t="s">
        <v>5348</v>
      </c>
      <c r="W435" s="6">
        <v>0</v>
      </c>
      <c r="X435" s="6">
        <v>0</v>
      </c>
      <c r="Y435" s="36">
        <v>1</v>
      </c>
      <c r="Z435" s="7">
        <v>0</v>
      </c>
    </row>
    <row r="436" spans="13:26" x14ac:dyDescent="0.25">
      <c r="M436" s="8" t="s">
        <v>3533</v>
      </c>
      <c r="N436" s="9" t="s">
        <v>19</v>
      </c>
      <c r="O436" s="9" t="s">
        <v>5337</v>
      </c>
      <c r="P436" s="9">
        <v>842</v>
      </c>
      <c r="Q436" s="9">
        <v>0.57999999999999996</v>
      </c>
      <c r="R436" s="9">
        <v>0.60199999999999998</v>
      </c>
      <c r="S436" s="9">
        <v>0.45</v>
      </c>
      <c r="T436" s="9">
        <v>7282.85</v>
      </c>
      <c r="U436" s="6">
        <v>4</v>
      </c>
      <c r="V436" s="36" t="s">
        <v>5348</v>
      </c>
      <c r="W436" s="6">
        <v>0</v>
      </c>
      <c r="X436" s="6">
        <v>0</v>
      </c>
      <c r="Y436" s="36">
        <v>0</v>
      </c>
      <c r="Z436" s="7">
        <v>1</v>
      </c>
    </row>
    <row r="437" spans="13:26" x14ac:dyDescent="0.25">
      <c r="M437" s="8" t="s">
        <v>3535</v>
      </c>
      <c r="N437" s="9" t="s">
        <v>118</v>
      </c>
      <c r="O437" s="9" t="s">
        <v>5337</v>
      </c>
      <c r="P437" s="9">
        <v>556</v>
      </c>
      <c r="Q437" s="9">
        <v>0.52400000000000002</v>
      </c>
      <c r="R437" s="9">
        <v>0.55600000000000005</v>
      </c>
      <c r="S437" s="9">
        <v>0.36599999999999999</v>
      </c>
      <c r="T437" s="9">
        <v>7797.99</v>
      </c>
      <c r="U437" s="6">
        <v>28</v>
      </c>
      <c r="V437" s="36" t="s">
        <v>5349</v>
      </c>
      <c r="W437" s="6">
        <v>0</v>
      </c>
      <c r="X437" s="6">
        <v>0</v>
      </c>
      <c r="Y437" s="36">
        <v>0</v>
      </c>
      <c r="Z437" s="7">
        <v>0</v>
      </c>
    </row>
    <row r="438" spans="13:26" x14ac:dyDescent="0.25">
      <c r="M438" s="5" t="s">
        <v>3540</v>
      </c>
      <c r="N438" s="6" t="s">
        <v>19</v>
      </c>
      <c r="O438" s="9" t="s">
        <v>5337</v>
      </c>
      <c r="P438" s="6">
        <v>619</v>
      </c>
      <c r="Q438" s="6">
        <v>0.52800000000000002</v>
      </c>
      <c r="R438" s="6">
        <v>0.51800000000000002</v>
      </c>
      <c r="S438" s="6">
        <v>0.36899999999999999</v>
      </c>
      <c r="T438" s="6">
        <v>7586.03</v>
      </c>
      <c r="U438" s="6">
        <v>7</v>
      </c>
      <c r="V438" s="36" t="s">
        <v>5349</v>
      </c>
      <c r="W438" s="6">
        <v>0</v>
      </c>
      <c r="X438" s="6">
        <v>0</v>
      </c>
      <c r="Y438" s="36">
        <v>0</v>
      </c>
      <c r="Z438" s="7">
        <v>1</v>
      </c>
    </row>
    <row r="439" spans="13:26" x14ac:dyDescent="0.25">
      <c r="M439" s="5" t="s">
        <v>3542</v>
      </c>
      <c r="N439" s="6" t="s">
        <v>87</v>
      </c>
      <c r="O439" s="9" t="s">
        <v>5337</v>
      </c>
      <c r="P439" s="6">
        <v>675</v>
      </c>
      <c r="Q439" s="6">
        <v>0.58899999999999997</v>
      </c>
      <c r="R439" s="6">
        <v>0.55100000000000005</v>
      </c>
      <c r="S439" s="6">
        <v>0.49099999999999999</v>
      </c>
      <c r="T439" s="6">
        <v>7532.27</v>
      </c>
      <c r="U439" s="6">
        <v>35</v>
      </c>
      <c r="V439" s="36" t="s">
        <v>5348</v>
      </c>
      <c r="W439" s="6">
        <v>0</v>
      </c>
      <c r="X439" s="6">
        <v>0</v>
      </c>
      <c r="Y439" s="36">
        <v>0</v>
      </c>
      <c r="Z439" s="7">
        <v>0</v>
      </c>
    </row>
    <row r="440" spans="13:26" x14ac:dyDescent="0.25">
      <c r="M440" s="8" t="s">
        <v>3543</v>
      </c>
      <c r="N440" s="9" t="s">
        <v>87</v>
      </c>
      <c r="O440" s="9" t="s">
        <v>5337</v>
      </c>
      <c r="P440" s="9">
        <v>523</v>
      </c>
      <c r="Q440" s="9">
        <v>0.51800000000000002</v>
      </c>
      <c r="R440" s="9">
        <v>0.50800000000000001</v>
      </c>
      <c r="S440" s="9">
        <v>0.38200000000000001</v>
      </c>
      <c r="T440" s="9">
        <v>6762.24</v>
      </c>
      <c r="U440" s="6">
        <v>2</v>
      </c>
      <c r="V440" s="36" t="s">
        <v>5349</v>
      </c>
      <c r="W440" s="6">
        <v>0</v>
      </c>
      <c r="X440" s="6">
        <v>0</v>
      </c>
      <c r="Y440" s="36">
        <v>0</v>
      </c>
      <c r="Z440" s="7">
        <v>1</v>
      </c>
    </row>
    <row r="441" spans="13:26" x14ac:dyDescent="0.25">
      <c r="M441" s="5" t="s">
        <v>3550</v>
      </c>
      <c r="N441" s="6" t="s">
        <v>19</v>
      </c>
      <c r="O441" s="9" t="s">
        <v>5337</v>
      </c>
      <c r="P441" s="6">
        <v>521</v>
      </c>
      <c r="Q441" s="6">
        <v>0.59099999999999997</v>
      </c>
      <c r="R441" s="6">
        <v>0.51200000000000001</v>
      </c>
      <c r="S441" s="6">
        <v>0.52500000000000002</v>
      </c>
      <c r="T441" s="6">
        <v>9303.91</v>
      </c>
      <c r="U441" s="6">
        <v>2</v>
      </c>
      <c r="V441" s="36" t="s">
        <v>5348</v>
      </c>
      <c r="W441" s="6">
        <v>0</v>
      </c>
      <c r="X441" s="6">
        <v>0</v>
      </c>
      <c r="Y441" s="36">
        <v>0</v>
      </c>
      <c r="Z441" s="7">
        <v>1</v>
      </c>
    </row>
    <row r="442" spans="13:26" x14ac:dyDescent="0.25">
      <c r="M442" s="8" t="s">
        <v>3553</v>
      </c>
      <c r="N442" s="9" t="s">
        <v>94</v>
      </c>
      <c r="O442" s="9" t="s">
        <v>5337</v>
      </c>
      <c r="P442" s="9">
        <v>759</v>
      </c>
      <c r="Q442" s="9">
        <v>0.56799999999999995</v>
      </c>
      <c r="R442" s="9">
        <v>0.54600000000000004</v>
      </c>
      <c r="S442" s="9">
        <v>0.44400000000000001</v>
      </c>
      <c r="T442" s="9">
        <v>7878.62</v>
      </c>
      <c r="U442" s="6">
        <v>3</v>
      </c>
      <c r="V442" s="36" t="s">
        <v>5348</v>
      </c>
      <c r="W442" s="6">
        <v>0</v>
      </c>
      <c r="X442" s="6">
        <v>0</v>
      </c>
      <c r="Y442" s="36">
        <v>0</v>
      </c>
      <c r="Z442" s="7">
        <v>1</v>
      </c>
    </row>
    <row r="443" spans="13:26" x14ac:dyDescent="0.25">
      <c r="M443" s="5" t="s">
        <v>3556</v>
      </c>
      <c r="N443" s="6" t="s">
        <v>87</v>
      </c>
      <c r="O443" s="9" t="s">
        <v>5337</v>
      </c>
      <c r="P443" s="6">
        <v>549</v>
      </c>
      <c r="Q443" s="6">
        <v>0.51600000000000001</v>
      </c>
      <c r="R443" s="6">
        <v>0.47499999999999998</v>
      </c>
      <c r="S443" s="6">
        <v>0.41499999999999998</v>
      </c>
      <c r="T443" s="6">
        <v>5628.47</v>
      </c>
      <c r="U443" s="6">
        <v>1</v>
      </c>
      <c r="V443" s="36" t="s">
        <v>5349</v>
      </c>
      <c r="W443" s="6">
        <v>0</v>
      </c>
      <c r="X443" s="6">
        <v>0</v>
      </c>
      <c r="Y443" s="36">
        <v>0</v>
      </c>
      <c r="Z443" s="7">
        <v>1</v>
      </c>
    </row>
    <row r="444" spans="13:26" x14ac:dyDescent="0.25">
      <c r="M444" s="8" t="s">
        <v>3561</v>
      </c>
      <c r="N444" s="9" t="s">
        <v>19</v>
      </c>
      <c r="O444" s="9" t="s">
        <v>5337</v>
      </c>
      <c r="P444" s="9">
        <v>528</v>
      </c>
      <c r="Q444" s="9">
        <v>0.57499999999999996</v>
      </c>
      <c r="R444" s="9">
        <v>0.56000000000000005</v>
      </c>
      <c r="S444" s="9">
        <v>0.48699999999999999</v>
      </c>
      <c r="T444" s="9">
        <v>9473.61</v>
      </c>
      <c r="U444" s="6">
        <v>3</v>
      </c>
      <c r="V444" s="36" t="s">
        <v>5348</v>
      </c>
      <c r="W444" s="6">
        <v>0</v>
      </c>
      <c r="X444" s="6">
        <v>0</v>
      </c>
      <c r="Y444" s="36">
        <v>0</v>
      </c>
      <c r="Z444" s="7">
        <v>1</v>
      </c>
    </row>
    <row r="445" spans="13:26" x14ac:dyDescent="0.25">
      <c r="M445" s="8" t="s">
        <v>3565</v>
      </c>
      <c r="N445" s="9" t="s">
        <v>94</v>
      </c>
      <c r="O445" s="9" t="s">
        <v>5337</v>
      </c>
      <c r="P445" s="9">
        <v>488</v>
      </c>
      <c r="Q445" s="9">
        <v>0.53</v>
      </c>
      <c r="R445" s="9">
        <v>0.51300000000000001</v>
      </c>
      <c r="S445" s="9">
        <v>0.42099999999999999</v>
      </c>
      <c r="T445" s="9">
        <v>8926.44</v>
      </c>
      <c r="U445" s="6">
        <v>1</v>
      </c>
      <c r="V445" s="36" t="s">
        <v>5349</v>
      </c>
      <c r="W445" s="6">
        <v>0</v>
      </c>
      <c r="X445" s="6">
        <v>0</v>
      </c>
      <c r="Y445" s="36">
        <v>0</v>
      </c>
      <c r="Z445" s="7">
        <v>1</v>
      </c>
    </row>
    <row r="446" spans="13:26" x14ac:dyDescent="0.25">
      <c r="M446" s="5" t="s">
        <v>3567</v>
      </c>
      <c r="N446" s="6" t="s">
        <v>82</v>
      </c>
      <c r="O446" s="9" t="s">
        <v>5337</v>
      </c>
      <c r="P446" s="6">
        <v>636</v>
      </c>
      <c r="Q446" s="6">
        <v>0.55000000000000004</v>
      </c>
      <c r="R446" s="6">
        <v>0.53700000000000003</v>
      </c>
      <c r="S446" s="6">
        <v>0.41099999999999998</v>
      </c>
      <c r="T446" s="6">
        <v>7150.1</v>
      </c>
      <c r="U446" s="6">
        <v>5</v>
      </c>
      <c r="V446" s="36" t="s">
        <v>5348</v>
      </c>
      <c r="W446" s="6">
        <v>0</v>
      </c>
      <c r="X446" s="6">
        <v>0</v>
      </c>
      <c r="Y446" s="36">
        <v>0</v>
      </c>
      <c r="Z446" s="7">
        <v>1</v>
      </c>
    </row>
    <row r="447" spans="13:26" x14ac:dyDescent="0.25">
      <c r="M447" s="5" t="s">
        <v>3569</v>
      </c>
      <c r="N447" s="6" t="s">
        <v>87</v>
      </c>
      <c r="O447" s="9" t="s">
        <v>5337</v>
      </c>
      <c r="P447" s="6">
        <v>1074</v>
      </c>
      <c r="Q447" s="6">
        <v>0.53500000000000003</v>
      </c>
      <c r="R447" s="6">
        <v>0.443</v>
      </c>
      <c r="S447" s="6">
        <v>0.45500000000000002</v>
      </c>
      <c r="T447" s="6">
        <v>4835.96</v>
      </c>
      <c r="U447" s="6">
        <v>0</v>
      </c>
      <c r="V447" s="36" t="s">
        <v>5349</v>
      </c>
      <c r="W447" s="6">
        <v>0</v>
      </c>
      <c r="X447" s="6">
        <v>0</v>
      </c>
      <c r="Y447" s="36">
        <v>1</v>
      </c>
      <c r="Z447" s="7">
        <v>1</v>
      </c>
    </row>
    <row r="448" spans="13:26" x14ac:dyDescent="0.25">
      <c r="M448" s="5" t="s">
        <v>3573</v>
      </c>
      <c r="N448" s="6" t="s">
        <v>24</v>
      </c>
      <c r="O448" s="9" t="s">
        <v>5337</v>
      </c>
      <c r="P448" s="6">
        <v>867</v>
      </c>
      <c r="Q448" s="6">
        <v>0.58099999999999996</v>
      </c>
      <c r="R448" s="6">
        <v>0.56699999999999995</v>
      </c>
      <c r="S448" s="6">
        <v>0.46400000000000002</v>
      </c>
      <c r="T448" s="6">
        <v>9141.08</v>
      </c>
      <c r="U448" s="6">
        <v>15</v>
      </c>
      <c r="V448" s="36" t="s">
        <v>5348</v>
      </c>
      <c r="W448" s="6">
        <v>0</v>
      </c>
      <c r="X448" s="6">
        <v>0</v>
      </c>
      <c r="Y448" s="36">
        <v>0</v>
      </c>
      <c r="Z448" s="7">
        <v>1</v>
      </c>
    </row>
    <row r="449" spans="13:26" x14ac:dyDescent="0.25">
      <c r="M449" s="8" t="s">
        <v>3576</v>
      </c>
      <c r="N449" s="9" t="s">
        <v>19</v>
      </c>
      <c r="O449" s="9" t="s">
        <v>5337</v>
      </c>
      <c r="P449" s="9">
        <v>505</v>
      </c>
      <c r="Q449" s="9">
        <v>0.59499999999999997</v>
      </c>
      <c r="R449" s="9">
        <v>0.54200000000000004</v>
      </c>
      <c r="S449" s="9">
        <v>0.51200000000000001</v>
      </c>
      <c r="T449" s="9">
        <v>7074.86</v>
      </c>
      <c r="U449" s="6">
        <v>3</v>
      </c>
      <c r="V449" s="36" t="s">
        <v>5348</v>
      </c>
      <c r="W449" s="6">
        <v>0</v>
      </c>
      <c r="X449" s="6">
        <v>0</v>
      </c>
      <c r="Y449" s="36">
        <v>0</v>
      </c>
      <c r="Z449" s="7">
        <v>1</v>
      </c>
    </row>
    <row r="450" spans="13:26" x14ac:dyDescent="0.25">
      <c r="M450" s="8" t="s">
        <v>3581</v>
      </c>
      <c r="N450" s="9" t="s">
        <v>72</v>
      </c>
      <c r="O450" s="9" t="s">
        <v>5337</v>
      </c>
      <c r="P450" s="9">
        <v>614</v>
      </c>
      <c r="Q450" s="9">
        <v>0.59</v>
      </c>
      <c r="R450" s="9">
        <v>0.58499999999999996</v>
      </c>
      <c r="S450" s="9">
        <v>0.49199999999999999</v>
      </c>
      <c r="T450" s="9">
        <v>10631.05</v>
      </c>
      <c r="U450" s="6">
        <v>4</v>
      </c>
      <c r="V450" s="36" t="s">
        <v>5348</v>
      </c>
      <c r="W450" s="6">
        <v>0</v>
      </c>
      <c r="X450" s="6">
        <v>0</v>
      </c>
      <c r="Y450" s="36">
        <v>0</v>
      </c>
      <c r="Z450" s="7">
        <v>1</v>
      </c>
    </row>
    <row r="451" spans="13:26" x14ac:dyDescent="0.25">
      <c r="M451" s="5" t="s">
        <v>3584</v>
      </c>
      <c r="N451" s="6" t="s">
        <v>19</v>
      </c>
      <c r="O451" s="9" t="s">
        <v>5337</v>
      </c>
      <c r="P451" s="6">
        <v>262</v>
      </c>
      <c r="Q451" s="6">
        <v>0.54700000000000004</v>
      </c>
      <c r="R451" s="6">
        <v>0.54</v>
      </c>
      <c r="S451" s="6">
        <v>0.41699999999999998</v>
      </c>
      <c r="T451" s="6">
        <v>14875.64</v>
      </c>
      <c r="U451" s="6">
        <v>7</v>
      </c>
      <c r="V451" s="36" t="s">
        <v>5349</v>
      </c>
      <c r="W451" s="6">
        <v>0</v>
      </c>
      <c r="X451" s="6">
        <v>0</v>
      </c>
      <c r="Y451" s="36">
        <v>0</v>
      </c>
      <c r="Z451" s="7">
        <v>1</v>
      </c>
    </row>
    <row r="452" spans="13:26" x14ac:dyDescent="0.25">
      <c r="M452" s="8" t="s">
        <v>3585</v>
      </c>
      <c r="N452" s="9" t="s">
        <v>87</v>
      </c>
      <c r="O452" s="9" t="s">
        <v>5337</v>
      </c>
      <c r="P452" s="9">
        <v>613</v>
      </c>
      <c r="Q452" s="9">
        <v>0.58099999999999996</v>
      </c>
      <c r="R452" s="9">
        <v>0.51100000000000001</v>
      </c>
      <c r="S452" s="9">
        <v>0.502</v>
      </c>
      <c r="T452" s="9">
        <v>8618.41</v>
      </c>
      <c r="U452" s="6">
        <v>1</v>
      </c>
      <c r="V452" s="36" t="s">
        <v>5348</v>
      </c>
      <c r="W452" s="6">
        <v>0</v>
      </c>
      <c r="X452" s="6">
        <v>0</v>
      </c>
      <c r="Y452" s="36">
        <v>0</v>
      </c>
      <c r="Z452" s="7">
        <v>1</v>
      </c>
    </row>
    <row r="453" spans="13:26" x14ac:dyDescent="0.25">
      <c r="M453" s="5" t="s">
        <v>3586</v>
      </c>
      <c r="N453" s="6" t="s">
        <v>19</v>
      </c>
      <c r="O453" s="9" t="s">
        <v>5337</v>
      </c>
      <c r="P453" s="6">
        <v>644</v>
      </c>
      <c r="Q453" s="6">
        <v>0.53600000000000003</v>
      </c>
      <c r="R453" s="6">
        <v>0.55100000000000005</v>
      </c>
      <c r="S453" s="6">
        <v>0.38500000000000001</v>
      </c>
      <c r="T453" s="6">
        <v>7395.73</v>
      </c>
      <c r="U453" s="6">
        <v>16</v>
      </c>
      <c r="V453" s="36" t="s">
        <v>5349</v>
      </c>
      <c r="W453" s="6">
        <v>0</v>
      </c>
      <c r="X453" s="6">
        <v>0</v>
      </c>
      <c r="Y453" s="36">
        <v>0</v>
      </c>
      <c r="Z453" s="7">
        <v>1</v>
      </c>
    </row>
    <row r="454" spans="13:26" x14ac:dyDescent="0.25">
      <c r="M454" s="5" t="s">
        <v>3595</v>
      </c>
      <c r="N454" s="6" t="s">
        <v>82</v>
      </c>
      <c r="O454" s="9" t="s">
        <v>5337</v>
      </c>
      <c r="P454" s="6">
        <v>396</v>
      </c>
      <c r="Q454" s="6">
        <v>0.55600000000000005</v>
      </c>
      <c r="R454" s="6">
        <v>0.54400000000000004</v>
      </c>
      <c r="S454" s="6">
        <v>0.435</v>
      </c>
      <c r="T454" s="6">
        <v>9326.7099999999991</v>
      </c>
      <c r="U454" s="6">
        <v>3</v>
      </c>
      <c r="V454" s="36" t="s">
        <v>5348</v>
      </c>
      <c r="W454" s="6">
        <v>0</v>
      </c>
      <c r="X454" s="6">
        <v>0</v>
      </c>
      <c r="Y454" s="36">
        <v>0</v>
      </c>
      <c r="Z454" s="7">
        <v>1</v>
      </c>
    </row>
    <row r="455" spans="13:26" x14ac:dyDescent="0.25">
      <c r="M455" s="8" t="s">
        <v>3596</v>
      </c>
      <c r="N455" s="9" t="s">
        <v>24</v>
      </c>
      <c r="O455" s="9" t="s">
        <v>5337</v>
      </c>
      <c r="P455" s="9">
        <v>317</v>
      </c>
      <c r="Q455" s="9">
        <v>0.58099999999999996</v>
      </c>
      <c r="R455" s="9">
        <v>0.52500000000000002</v>
      </c>
      <c r="S455" s="9">
        <v>0.49</v>
      </c>
      <c r="T455" s="9">
        <v>6859.34</v>
      </c>
      <c r="U455" s="6">
        <v>2</v>
      </c>
      <c r="V455" s="36" t="s">
        <v>5348</v>
      </c>
      <c r="W455" s="6">
        <v>0</v>
      </c>
      <c r="X455" s="6">
        <v>0</v>
      </c>
      <c r="Y455" s="36">
        <v>0</v>
      </c>
      <c r="Z455" s="7">
        <v>1</v>
      </c>
    </row>
    <row r="456" spans="13:26" x14ac:dyDescent="0.25">
      <c r="M456" s="8" t="s">
        <v>3598</v>
      </c>
      <c r="N456" s="9" t="s">
        <v>24</v>
      </c>
      <c r="O456" s="9" t="s">
        <v>5337</v>
      </c>
      <c r="P456" s="9">
        <v>622</v>
      </c>
      <c r="Q456" s="9">
        <v>0.56200000000000006</v>
      </c>
      <c r="R456" s="9">
        <v>0.55400000000000005</v>
      </c>
      <c r="S456" s="9">
        <v>0.45300000000000001</v>
      </c>
      <c r="T456" s="9">
        <v>7640.73</v>
      </c>
      <c r="U456" s="6">
        <v>10</v>
      </c>
      <c r="V456" s="36" t="s">
        <v>5348</v>
      </c>
      <c r="W456" s="6">
        <v>0</v>
      </c>
      <c r="X456" s="6">
        <v>0</v>
      </c>
      <c r="Y456" s="36">
        <v>0</v>
      </c>
      <c r="Z456" s="7">
        <v>1</v>
      </c>
    </row>
    <row r="457" spans="13:26" x14ac:dyDescent="0.25">
      <c r="M457" s="5" t="s">
        <v>3603</v>
      </c>
      <c r="N457" s="6" t="s">
        <v>19</v>
      </c>
      <c r="O457" s="9" t="s">
        <v>5337</v>
      </c>
      <c r="P457" s="6">
        <v>834</v>
      </c>
      <c r="Q457" s="6">
        <v>0.58599999999999997</v>
      </c>
      <c r="R457" s="6">
        <v>0.55400000000000005</v>
      </c>
      <c r="S457" s="6">
        <v>0.50900000000000001</v>
      </c>
      <c r="T457" s="6">
        <v>7774.4</v>
      </c>
      <c r="U457" s="6">
        <v>13</v>
      </c>
      <c r="V457" s="36" t="s">
        <v>5348</v>
      </c>
      <c r="W457" s="6">
        <v>0</v>
      </c>
      <c r="X457" s="6">
        <v>0</v>
      </c>
      <c r="Y457" s="36">
        <v>0</v>
      </c>
      <c r="Z457" s="7">
        <v>1</v>
      </c>
    </row>
    <row r="458" spans="13:26" x14ac:dyDescent="0.25">
      <c r="M458" s="8" t="s">
        <v>3606</v>
      </c>
      <c r="N458" s="9" t="s">
        <v>31</v>
      </c>
      <c r="O458" s="9" t="s">
        <v>5337</v>
      </c>
      <c r="P458" s="9">
        <v>464</v>
      </c>
      <c r="Q458" s="9">
        <v>0.59699999999999998</v>
      </c>
      <c r="R458" s="9">
        <v>0.54600000000000004</v>
      </c>
      <c r="S458" s="9">
        <v>0.51900000000000002</v>
      </c>
      <c r="T458" s="9">
        <v>6896</v>
      </c>
      <c r="U458" s="6">
        <v>13</v>
      </c>
      <c r="V458" s="36" t="s">
        <v>5348</v>
      </c>
      <c r="W458" s="6">
        <v>0</v>
      </c>
      <c r="X458" s="6">
        <v>0</v>
      </c>
      <c r="Y458" s="36">
        <v>0</v>
      </c>
      <c r="Z458" s="7">
        <v>1</v>
      </c>
    </row>
    <row r="459" spans="13:26" x14ac:dyDescent="0.25">
      <c r="M459" s="8" t="s">
        <v>3612</v>
      </c>
      <c r="N459" s="9" t="s">
        <v>19</v>
      </c>
      <c r="O459" s="9" t="s">
        <v>5337</v>
      </c>
      <c r="P459" s="9">
        <v>1158</v>
      </c>
      <c r="Q459" s="9">
        <v>0.59</v>
      </c>
      <c r="R459" s="9">
        <v>0.54400000000000004</v>
      </c>
      <c r="S459" s="9">
        <v>0.498</v>
      </c>
      <c r="T459" s="9">
        <v>6414.12</v>
      </c>
      <c r="U459" s="6">
        <v>3</v>
      </c>
      <c r="V459" s="36" t="s">
        <v>5348</v>
      </c>
      <c r="W459" s="6">
        <v>0</v>
      </c>
      <c r="X459" s="6">
        <v>0</v>
      </c>
      <c r="Y459" s="36">
        <v>1</v>
      </c>
      <c r="Z459" s="7">
        <v>1</v>
      </c>
    </row>
    <row r="460" spans="13:26" x14ac:dyDescent="0.25">
      <c r="M460" s="8" t="s">
        <v>3620</v>
      </c>
      <c r="N460" s="9" t="s">
        <v>24</v>
      </c>
      <c r="O460" s="9" t="s">
        <v>5337</v>
      </c>
      <c r="P460" s="9">
        <v>105</v>
      </c>
      <c r="Q460" s="9">
        <v>0.55000000000000004</v>
      </c>
      <c r="R460" s="9">
        <v>0.48799999999999999</v>
      </c>
      <c r="S460" s="9">
        <v>0.44500000000000001</v>
      </c>
      <c r="T460" s="9">
        <v>10982.38</v>
      </c>
      <c r="U460" s="6">
        <v>3</v>
      </c>
      <c r="V460" s="36" t="s">
        <v>5348</v>
      </c>
      <c r="W460" s="6">
        <v>0</v>
      </c>
      <c r="X460" s="6">
        <v>0</v>
      </c>
      <c r="Y460" s="36">
        <v>0</v>
      </c>
      <c r="Z460" s="7">
        <v>1</v>
      </c>
    </row>
    <row r="461" spans="13:26" x14ac:dyDescent="0.25">
      <c r="M461" s="5" t="s">
        <v>3623</v>
      </c>
      <c r="N461" s="6" t="s">
        <v>19</v>
      </c>
      <c r="O461" s="9" t="s">
        <v>5337</v>
      </c>
      <c r="P461" s="6">
        <v>508</v>
      </c>
      <c r="Q461" s="6">
        <v>0.56799999999999995</v>
      </c>
      <c r="R461" s="6">
        <v>0.54100000000000004</v>
      </c>
      <c r="S461" s="6">
        <v>0.47799999999999998</v>
      </c>
      <c r="T461" s="6">
        <v>10052.959999999999</v>
      </c>
      <c r="U461" s="6">
        <v>17</v>
      </c>
      <c r="V461" s="36" t="s">
        <v>5348</v>
      </c>
      <c r="W461" s="6">
        <v>0</v>
      </c>
      <c r="X461" s="6">
        <v>0</v>
      </c>
      <c r="Y461" s="36">
        <v>0</v>
      </c>
      <c r="Z461" s="7">
        <v>0</v>
      </c>
    </row>
    <row r="462" spans="13:26" x14ac:dyDescent="0.25">
      <c r="M462" s="8" t="s">
        <v>3625</v>
      </c>
      <c r="N462" s="9" t="s">
        <v>24</v>
      </c>
      <c r="O462" s="9" t="s">
        <v>5337</v>
      </c>
      <c r="P462" s="9">
        <v>399</v>
      </c>
      <c r="Q462" s="9">
        <v>0.56999999999999995</v>
      </c>
      <c r="R462" s="9">
        <v>0.54</v>
      </c>
      <c r="S462" s="9">
        <v>0.46200000000000002</v>
      </c>
      <c r="T462" s="9">
        <v>10042.94</v>
      </c>
      <c r="U462" s="6">
        <v>1</v>
      </c>
      <c r="V462" s="36" t="s">
        <v>5348</v>
      </c>
      <c r="W462" s="6">
        <v>0</v>
      </c>
      <c r="X462" s="6">
        <v>0</v>
      </c>
      <c r="Y462" s="36">
        <v>0</v>
      </c>
      <c r="Z462" s="7">
        <v>1</v>
      </c>
    </row>
    <row r="463" spans="13:26" x14ac:dyDescent="0.25">
      <c r="M463" s="5" t="s">
        <v>3628</v>
      </c>
      <c r="N463" s="6" t="s">
        <v>24</v>
      </c>
      <c r="O463" s="9" t="s">
        <v>5337</v>
      </c>
      <c r="P463" s="6">
        <v>435</v>
      </c>
      <c r="Q463" s="6">
        <v>0.59</v>
      </c>
      <c r="R463" s="6">
        <v>0.54500000000000004</v>
      </c>
      <c r="S463" s="6">
        <v>0.504</v>
      </c>
      <c r="T463" s="6">
        <v>8660.0499999999993</v>
      </c>
      <c r="U463" s="6">
        <v>1</v>
      </c>
      <c r="V463" s="36" t="s">
        <v>5348</v>
      </c>
      <c r="W463" s="6">
        <v>0</v>
      </c>
      <c r="X463" s="6">
        <v>0</v>
      </c>
      <c r="Y463" s="36">
        <v>0</v>
      </c>
      <c r="Z463" s="7">
        <v>1</v>
      </c>
    </row>
    <row r="464" spans="13:26" x14ac:dyDescent="0.25">
      <c r="M464" s="5" t="s">
        <v>3630</v>
      </c>
      <c r="N464" s="6" t="s">
        <v>114</v>
      </c>
      <c r="O464" s="9" t="s">
        <v>5337</v>
      </c>
      <c r="P464" s="6">
        <v>598</v>
      </c>
      <c r="Q464" s="6">
        <v>0.55000000000000004</v>
      </c>
      <c r="R464" s="6">
        <v>0.53900000000000003</v>
      </c>
      <c r="S464" s="6">
        <v>0.43099999999999999</v>
      </c>
      <c r="T464" s="6">
        <v>8270.01</v>
      </c>
      <c r="U464" s="6">
        <v>2</v>
      </c>
      <c r="V464" s="36" t="s">
        <v>5348</v>
      </c>
      <c r="W464" s="6">
        <v>0</v>
      </c>
      <c r="X464" s="6">
        <v>0</v>
      </c>
      <c r="Y464" s="36">
        <v>0</v>
      </c>
      <c r="Z464" s="7">
        <v>1</v>
      </c>
    </row>
    <row r="465" spans="13:26" x14ac:dyDescent="0.25">
      <c r="M465" s="5" t="s">
        <v>3634</v>
      </c>
      <c r="N465" s="6" t="s">
        <v>82</v>
      </c>
      <c r="O465" s="9" t="s">
        <v>5337</v>
      </c>
      <c r="P465" s="6">
        <v>537</v>
      </c>
      <c r="Q465" s="6">
        <v>0.56000000000000005</v>
      </c>
      <c r="R465" s="6">
        <v>0.55400000000000005</v>
      </c>
      <c r="S465" s="6">
        <v>0.435</v>
      </c>
      <c r="T465" s="6">
        <v>8637.6200000000008</v>
      </c>
      <c r="U465" s="6">
        <v>25</v>
      </c>
      <c r="V465" s="36" t="s">
        <v>5348</v>
      </c>
      <c r="W465" s="6">
        <v>0</v>
      </c>
      <c r="X465" s="6">
        <v>0</v>
      </c>
      <c r="Y465" s="36">
        <v>0</v>
      </c>
      <c r="Z465" s="7">
        <v>0</v>
      </c>
    </row>
    <row r="466" spans="13:26" x14ac:dyDescent="0.25">
      <c r="M466" s="8" t="s">
        <v>3639</v>
      </c>
      <c r="N466" s="9" t="s">
        <v>31</v>
      </c>
      <c r="O466" s="9" t="s">
        <v>5337</v>
      </c>
      <c r="P466" s="9">
        <v>515</v>
      </c>
      <c r="Q466" s="9">
        <v>0.56999999999999995</v>
      </c>
      <c r="R466" s="9">
        <v>0.503</v>
      </c>
      <c r="S466" s="9">
        <v>0.48499999999999999</v>
      </c>
      <c r="T466" s="9">
        <v>9040.85</v>
      </c>
      <c r="U466" s="6">
        <v>12</v>
      </c>
      <c r="V466" s="36" t="s">
        <v>5348</v>
      </c>
      <c r="W466" s="6">
        <v>0</v>
      </c>
      <c r="X466" s="6">
        <v>0</v>
      </c>
      <c r="Y466" s="36">
        <v>0</v>
      </c>
      <c r="Z466" s="7">
        <v>1</v>
      </c>
    </row>
    <row r="467" spans="13:26" x14ac:dyDescent="0.25">
      <c r="M467" s="5" t="s">
        <v>3640</v>
      </c>
      <c r="N467" s="6" t="s">
        <v>31</v>
      </c>
      <c r="O467" s="9" t="s">
        <v>5337</v>
      </c>
      <c r="P467" s="6">
        <v>796</v>
      </c>
      <c r="Q467" s="6">
        <v>0.59</v>
      </c>
      <c r="R467" s="6">
        <v>0.51400000000000001</v>
      </c>
      <c r="S467" s="6">
        <v>0.52400000000000002</v>
      </c>
      <c r="T467" s="6">
        <v>6270.08</v>
      </c>
      <c r="U467" s="6">
        <v>7</v>
      </c>
      <c r="V467" s="36" t="s">
        <v>5348</v>
      </c>
      <c r="W467" s="6">
        <v>0</v>
      </c>
      <c r="X467" s="6">
        <v>0</v>
      </c>
      <c r="Y467" s="36">
        <v>0</v>
      </c>
      <c r="Z467" s="7">
        <v>1</v>
      </c>
    </row>
    <row r="468" spans="13:26" x14ac:dyDescent="0.25">
      <c r="M468" s="5" t="s">
        <v>3644</v>
      </c>
      <c r="N468" s="6" t="s">
        <v>87</v>
      </c>
      <c r="O468" s="9" t="s">
        <v>5337</v>
      </c>
      <c r="P468" s="6">
        <v>248</v>
      </c>
      <c r="Q468" s="6">
        <v>0.55600000000000005</v>
      </c>
      <c r="R468" s="6">
        <v>0.48799999999999999</v>
      </c>
      <c r="S468" s="6">
        <v>0.49199999999999999</v>
      </c>
      <c r="T468" s="6">
        <v>6299.68</v>
      </c>
      <c r="U468" s="6">
        <v>0</v>
      </c>
      <c r="V468" s="36" t="s">
        <v>5348</v>
      </c>
      <c r="W468" s="6">
        <v>0</v>
      </c>
      <c r="X468" s="6">
        <v>0</v>
      </c>
      <c r="Y468" s="36">
        <v>0</v>
      </c>
      <c r="Z468" s="7">
        <v>1</v>
      </c>
    </row>
    <row r="469" spans="13:26" x14ac:dyDescent="0.25">
      <c r="M469" s="8" t="s">
        <v>3645</v>
      </c>
      <c r="N469" s="9" t="s">
        <v>94</v>
      </c>
      <c r="O469" s="9" t="s">
        <v>5337</v>
      </c>
      <c r="P469" s="9">
        <v>651</v>
      </c>
      <c r="Q469" s="9">
        <v>0.51800000000000002</v>
      </c>
      <c r="R469" s="9">
        <v>0.51700000000000002</v>
      </c>
      <c r="S469" s="9">
        <v>0.39300000000000002</v>
      </c>
      <c r="T469" s="9">
        <v>7695.55</v>
      </c>
      <c r="U469" s="6">
        <v>3</v>
      </c>
      <c r="V469" s="36" t="s">
        <v>5349</v>
      </c>
      <c r="W469" s="6">
        <v>0</v>
      </c>
      <c r="X469" s="6">
        <v>0</v>
      </c>
      <c r="Y469" s="36">
        <v>0</v>
      </c>
      <c r="Z469" s="7">
        <v>1</v>
      </c>
    </row>
    <row r="470" spans="13:26" x14ac:dyDescent="0.25">
      <c r="M470" s="8" t="s">
        <v>3653</v>
      </c>
      <c r="N470" s="9" t="s">
        <v>31</v>
      </c>
      <c r="O470" s="9" t="s">
        <v>5337</v>
      </c>
      <c r="P470" s="9">
        <v>271</v>
      </c>
      <c r="Q470" s="9">
        <v>0.59099999999999997</v>
      </c>
      <c r="R470" s="9">
        <v>0.54800000000000004</v>
      </c>
      <c r="S470" s="9">
        <v>0.52</v>
      </c>
      <c r="T470" s="9">
        <v>8102.74</v>
      </c>
      <c r="U470" s="6">
        <v>2</v>
      </c>
      <c r="V470" s="36" t="s">
        <v>5348</v>
      </c>
      <c r="W470" s="6">
        <v>0</v>
      </c>
      <c r="X470" s="6">
        <v>0</v>
      </c>
      <c r="Y470" s="36">
        <v>0</v>
      </c>
      <c r="Z470" s="7">
        <v>1</v>
      </c>
    </row>
    <row r="471" spans="13:26" x14ac:dyDescent="0.25">
      <c r="M471" s="5" t="s">
        <v>3656</v>
      </c>
      <c r="N471" s="6" t="s">
        <v>24</v>
      </c>
      <c r="O471" s="9" t="s">
        <v>5337</v>
      </c>
      <c r="P471" s="6">
        <v>660</v>
      </c>
      <c r="Q471" s="6">
        <v>0.57799999999999996</v>
      </c>
      <c r="R471" s="6">
        <v>0.58099999999999996</v>
      </c>
      <c r="S471" s="6">
        <v>0.47399999999999998</v>
      </c>
      <c r="T471" s="6">
        <v>8836.35</v>
      </c>
      <c r="U471" s="6">
        <v>17</v>
      </c>
      <c r="V471" s="36" t="s">
        <v>5348</v>
      </c>
      <c r="W471" s="6">
        <v>0</v>
      </c>
      <c r="X471" s="6">
        <v>0</v>
      </c>
      <c r="Y471" s="36">
        <v>0</v>
      </c>
      <c r="Z471" s="7">
        <v>0</v>
      </c>
    </row>
    <row r="472" spans="13:26" x14ac:dyDescent="0.25">
      <c r="M472" s="8" t="s">
        <v>3659</v>
      </c>
      <c r="N472" s="9" t="s">
        <v>82</v>
      </c>
      <c r="O472" s="9" t="s">
        <v>5337</v>
      </c>
      <c r="P472" s="9">
        <v>309</v>
      </c>
      <c r="Q472" s="9">
        <v>0.56799999999999995</v>
      </c>
      <c r="R472" s="9">
        <v>0.53100000000000003</v>
      </c>
      <c r="S472" s="9">
        <v>0.44800000000000001</v>
      </c>
      <c r="T472" s="9">
        <v>9733.02</v>
      </c>
      <c r="U472" s="6">
        <v>5</v>
      </c>
      <c r="V472" s="36" t="s">
        <v>5348</v>
      </c>
      <c r="W472" s="6">
        <v>0</v>
      </c>
      <c r="X472" s="6">
        <v>0</v>
      </c>
      <c r="Y472" s="36">
        <v>0</v>
      </c>
      <c r="Z472" s="7">
        <v>1</v>
      </c>
    </row>
    <row r="473" spans="13:26" x14ac:dyDescent="0.25">
      <c r="M473" s="5" t="s">
        <v>3660</v>
      </c>
      <c r="N473" s="6" t="s">
        <v>114</v>
      </c>
      <c r="O473" s="9" t="s">
        <v>5337</v>
      </c>
      <c r="P473" s="6">
        <v>330</v>
      </c>
      <c r="Q473" s="6">
        <v>0.55100000000000005</v>
      </c>
      <c r="R473" s="6">
        <v>0.52</v>
      </c>
      <c r="S473" s="6">
        <v>0.432</v>
      </c>
      <c r="T473" s="6">
        <v>8935.41</v>
      </c>
      <c r="U473" s="6">
        <v>21</v>
      </c>
      <c r="V473" s="36" t="s">
        <v>5348</v>
      </c>
      <c r="W473" s="6">
        <v>0</v>
      </c>
      <c r="X473" s="6">
        <v>0</v>
      </c>
      <c r="Y473" s="36">
        <v>0</v>
      </c>
      <c r="Z473" s="7">
        <v>0</v>
      </c>
    </row>
    <row r="474" spans="13:26" x14ac:dyDescent="0.25">
      <c r="M474" s="8" t="s">
        <v>3040</v>
      </c>
      <c r="N474" s="9" t="s">
        <v>24</v>
      </c>
      <c r="O474" s="9" t="s">
        <v>5337</v>
      </c>
      <c r="P474" s="9">
        <v>605</v>
      </c>
      <c r="Q474" s="9">
        <v>0.56499999999999995</v>
      </c>
      <c r="R474" s="9">
        <v>0.55300000000000005</v>
      </c>
      <c r="S474" s="9">
        <v>0.45</v>
      </c>
      <c r="T474" s="9">
        <v>6827.77</v>
      </c>
      <c r="U474" s="6">
        <v>14</v>
      </c>
      <c r="V474" s="36" t="s">
        <v>5348</v>
      </c>
      <c r="W474" s="6">
        <v>0</v>
      </c>
      <c r="X474" s="6">
        <v>0</v>
      </c>
      <c r="Y474" s="36">
        <v>0</v>
      </c>
      <c r="Z474" s="7">
        <v>1</v>
      </c>
    </row>
    <row r="475" spans="13:26" x14ac:dyDescent="0.25">
      <c r="M475" s="8" t="s">
        <v>3665</v>
      </c>
      <c r="N475" s="9" t="s">
        <v>94</v>
      </c>
      <c r="O475" s="9" t="s">
        <v>5337</v>
      </c>
      <c r="P475" s="9">
        <v>563</v>
      </c>
      <c r="Q475" s="9">
        <v>0.52700000000000002</v>
      </c>
      <c r="R475" s="9">
        <v>0.52800000000000002</v>
      </c>
      <c r="S475" s="9">
        <v>0.4</v>
      </c>
      <c r="T475" s="9">
        <v>9030.8700000000008</v>
      </c>
      <c r="U475" s="6">
        <v>0</v>
      </c>
      <c r="V475" s="36" t="s">
        <v>5349</v>
      </c>
      <c r="W475" s="6">
        <v>0</v>
      </c>
      <c r="X475" s="6">
        <v>0</v>
      </c>
      <c r="Y475" s="36">
        <v>0</v>
      </c>
      <c r="Z475" s="7">
        <v>1</v>
      </c>
    </row>
    <row r="476" spans="13:26" x14ac:dyDescent="0.25">
      <c r="M476" s="5" t="s">
        <v>3668</v>
      </c>
      <c r="N476" s="6" t="s">
        <v>31</v>
      </c>
      <c r="O476" s="9" t="s">
        <v>5337</v>
      </c>
      <c r="P476" s="6">
        <v>554</v>
      </c>
      <c r="Q476" s="6">
        <v>0.59</v>
      </c>
      <c r="R476" s="6">
        <v>0.497</v>
      </c>
      <c r="S476" s="6">
        <v>0.54400000000000004</v>
      </c>
      <c r="T476" s="6">
        <v>6546.97</v>
      </c>
      <c r="U476" s="6">
        <v>13</v>
      </c>
      <c r="V476" s="36" t="s">
        <v>5348</v>
      </c>
      <c r="W476" s="6">
        <v>0</v>
      </c>
      <c r="X476" s="6">
        <v>0</v>
      </c>
      <c r="Y476" s="36">
        <v>0</v>
      </c>
      <c r="Z476" s="7">
        <v>1</v>
      </c>
    </row>
    <row r="477" spans="13:26" x14ac:dyDescent="0.25">
      <c r="M477" s="5" t="s">
        <v>3670</v>
      </c>
      <c r="N477" s="6" t="s">
        <v>118</v>
      </c>
      <c r="O477" s="9" t="s">
        <v>5337</v>
      </c>
      <c r="P477" s="6">
        <v>421</v>
      </c>
      <c r="Q477" s="6">
        <v>0.55600000000000005</v>
      </c>
      <c r="R477" s="6">
        <v>0.50800000000000001</v>
      </c>
      <c r="S477" s="6">
        <v>0.434</v>
      </c>
      <c r="T477" s="6">
        <v>6609.5</v>
      </c>
      <c r="U477" s="6">
        <v>7</v>
      </c>
      <c r="V477" s="36" t="s">
        <v>5348</v>
      </c>
      <c r="W477" s="6">
        <v>0</v>
      </c>
      <c r="X477" s="6">
        <v>0</v>
      </c>
      <c r="Y477" s="36">
        <v>0</v>
      </c>
      <c r="Z477" s="7">
        <v>1</v>
      </c>
    </row>
    <row r="478" spans="13:26" x14ac:dyDescent="0.25">
      <c r="M478" s="8" t="s">
        <v>3675</v>
      </c>
      <c r="N478" s="9" t="s">
        <v>82</v>
      </c>
      <c r="O478" s="9" t="s">
        <v>5337</v>
      </c>
      <c r="P478" s="9">
        <v>582</v>
      </c>
      <c r="Q478" s="9">
        <v>0.56399999999999995</v>
      </c>
      <c r="R478" s="9">
        <v>0.55100000000000005</v>
      </c>
      <c r="S478" s="9">
        <v>0.41899999999999998</v>
      </c>
      <c r="T478" s="9">
        <v>6739.42</v>
      </c>
      <c r="U478" s="6">
        <v>21</v>
      </c>
      <c r="V478" s="36" t="s">
        <v>5348</v>
      </c>
      <c r="W478" s="6">
        <v>0</v>
      </c>
      <c r="X478" s="6">
        <v>0</v>
      </c>
      <c r="Y478" s="36">
        <v>0</v>
      </c>
      <c r="Z478" s="7">
        <v>0</v>
      </c>
    </row>
    <row r="479" spans="13:26" x14ac:dyDescent="0.25">
      <c r="M479" s="5" t="s">
        <v>3676</v>
      </c>
      <c r="N479" s="6" t="s">
        <v>19</v>
      </c>
      <c r="O479" s="9" t="s">
        <v>5337</v>
      </c>
      <c r="P479" s="6">
        <v>645</v>
      </c>
      <c r="Q479" s="6">
        <v>0.53</v>
      </c>
      <c r="R479" s="6">
        <v>0.54900000000000004</v>
      </c>
      <c r="S479" s="6">
        <v>0.38100000000000001</v>
      </c>
      <c r="T479" s="6">
        <v>6798.66</v>
      </c>
      <c r="U479" s="6">
        <v>6</v>
      </c>
      <c r="V479" s="36" t="s">
        <v>5349</v>
      </c>
      <c r="W479" s="6">
        <v>0</v>
      </c>
      <c r="X479" s="6">
        <v>0</v>
      </c>
      <c r="Y479" s="36">
        <v>0</v>
      </c>
      <c r="Z479" s="7">
        <v>1</v>
      </c>
    </row>
    <row r="480" spans="13:26" x14ac:dyDescent="0.25">
      <c r="M480" s="8" t="s">
        <v>3677</v>
      </c>
      <c r="N480" s="9" t="s">
        <v>82</v>
      </c>
      <c r="O480" s="9" t="s">
        <v>5337</v>
      </c>
      <c r="P480" s="9">
        <v>336</v>
      </c>
      <c r="Q480" s="9">
        <v>0.57399999999999995</v>
      </c>
      <c r="R480" s="9">
        <v>0.53800000000000003</v>
      </c>
      <c r="S480" s="9">
        <v>0.48099999999999998</v>
      </c>
      <c r="T480" s="9">
        <v>8660.1200000000008</v>
      </c>
      <c r="U480" s="6">
        <v>5</v>
      </c>
      <c r="V480" s="36" t="s">
        <v>5348</v>
      </c>
      <c r="W480" s="6">
        <v>0</v>
      </c>
      <c r="X480" s="6">
        <v>0</v>
      </c>
      <c r="Y480" s="36">
        <v>0</v>
      </c>
      <c r="Z480" s="7">
        <v>1</v>
      </c>
    </row>
    <row r="481" spans="13:26" x14ac:dyDescent="0.25">
      <c r="M481" s="8" t="s">
        <v>3681</v>
      </c>
      <c r="N481" s="9" t="s">
        <v>19</v>
      </c>
      <c r="O481" s="9" t="s">
        <v>5337</v>
      </c>
      <c r="P481" s="9">
        <v>482</v>
      </c>
      <c r="Q481" s="9">
        <v>0.55000000000000004</v>
      </c>
      <c r="R481" s="9">
        <v>0.53600000000000003</v>
      </c>
      <c r="S481" s="9">
        <v>0.42299999999999999</v>
      </c>
      <c r="T481" s="9">
        <v>8924.57</v>
      </c>
      <c r="U481" s="6">
        <v>7</v>
      </c>
      <c r="V481" s="36" t="s">
        <v>5348</v>
      </c>
      <c r="W481" s="6">
        <v>0</v>
      </c>
      <c r="X481" s="6">
        <v>0</v>
      </c>
      <c r="Y481" s="36">
        <v>0</v>
      </c>
      <c r="Z481" s="7">
        <v>1</v>
      </c>
    </row>
    <row r="482" spans="13:26" x14ac:dyDescent="0.25">
      <c r="M482" s="5" t="s">
        <v>3682</v>
      </c>
      <c r="N482" s="6" t="s">
        <v>19</v>
      </c>
      <c r="O482" s="9" t="s">
        <v>5337</v>
      </c>
      <c r="P482" s="6">
        <v>574</v>
      </c>
      <c r="Q482" s="6">
        <v>0.55200000000000005</v>
      </c>
      <c r="R482" s="6">
        <v>0.54900000000000004</v>
      </c>
      <c r="S482" s="6">
        <v>0.436</v>
      </c>
      <c r="T482" s="6">
        <v>7849.89</v>
      </c>
      <c r="U482" s="6">
        <v>2</v>
      </c>
      <c r="V482" s="36" t="s">
        <v>5348</v>
      </c>
      <c r="W482" s="6">
        <v>0</v>
      </c>
      <c r="X482" s="6">
        <v>0</v>
      </c>
      <c r="Y482" s="36">
        <v>0</v>
      </c>
      <c r="Z482" s="7">
        <v>1</v>
      </c>
    </row>
    <row r="483" spans="13:26" x14ac:dyDescent="0.25">
      <c r="M483" s="8" t="s">
        <v>3683</v>
      </c>
      <c r="N483" s="9" t="s">
        <v>118</v>
      </c>
      <c r="O483" s="9" t="s">
        <v>5337</v>
      </c>
      <c r="P483" s="9">
        <v>384</v>
      </c>
      <c r="Q483" s="9">
        <v>0.57499999999999996</v>
      </c>
      <c r="R483" s="9">
        <v>0.56000000000000005</v>
      </c>
      <c r="S483" s="9">
        <v>0.44</v>
      </c>
      <c r="T483" s="9">
        <v>7950.83</v>
      </c>
      <c r="U483" s="6">
        <v>3</v>
      </c>
      <c r="V483" s="36" t="s">
        <v>5348</v>
      </c>
      <c r="W483" s="6">
        <v>0</v>
      </c>
      <c r="X483" s="6">
        <v>0</v>
      </c>
      <c r="Y483" s="36">
        <v>0</v>
      </c>
      <c r="Z483" s="7">
        <v>1</v>
      </c>
    </row>
    <row r="484" spans="13:26" x14ac:dyDescent="0.25">
      <c r="M484" s="5" t="s">
        <v>3684</v>
      </c>
      <c r="N484" s="6" t="s">
        <v>24</v>
      </c>
      <c r="O484" s="9" t="s">
        <v>5337</v>
      </c>
      <c r="P484" s="6">
        <v>809</v>
      </c>
      <c r="Q484" s="6">
        <v>0.56799999999999995</v>
      </c>
      <c r="R484" s="6">
        <v>0.55500000000000005</v>
      </c>
      <c r="S484" s="6">
        <v>0.434</v>
      </c>
      <c r="T484" s="6">
        <v>8867.2000000000007</v>
      </c>
      <c r="U484" s="6">
        <v>0</v>
      </c>
      <c r="V484" s="36" t="s">
        <v>5348</v>
      </c>
      <c r="W484" s="6">
        <v>0</v>
      </c>
      <c r="X484" s="6">
        <v>0</v>
      </c>
      <c r="Y484" s="36">
        <v>0</v>
      </c>
      <c r="Z484" s="7">
        <v>1</v>
      </c>
    </row>
    <row r="485" spans="13:26" x14ac:dyDescent="0.25">
      <c r="M485" s="8" t="s">
        <v>2756</v>
      </c>
      <c r="N485" s="9" t="s">
        <v>82</v>
      </c>
      <c r="O485" s="9" t="s">
        <v>5337</v>
      </c>
      <c r="P485" s="9">
        <v>565</v>
      </c>
      <c r="Q485" s="9">
        <v>0.57799999999999996</v>
      </c>
      <c r="R485" s="9">
        <v>0.56399999999999995</v>
      </c>
      <c r="S485" s="9">
        <v>0.45600000000000002</v>
      </c>
      <c r="T485" s="9">
        <v>7521.32</v>
      </c>
      <c r="U485" s="6">
        <v>7</v>
      </c>
      <c r="V485" s="36" t="s">
        <v>5348</v>
      </c>
      <c r="W485" s="6">
        <v>0</v>
      </c>
      <c r="X485" s="6">
        <v>0</v>
      </c>
      <c r="Y485" s="36">
        <v>0</v>
      </c>
      <c r="Z485" s="7">
        <v>1</v>
      </c>
    </row>
    <row r="486" spans="13:26" x14ac:dyDescent="0.25">
      <c r="M486" s="8" t="s">
        <v>3686</v>
      </c>
      <c r="N486" s="9" t="s">
        <v>82</v>
      </c>
      <c r="O486" s="9" t="s">
        <v>5337</v>
      </c>
      <c r="P486" s="9">
        <v>519</v>
      </c>
      <c r="Q486" s="9">
        <v>0.56200000000000006</v>
      </c>
      <c r="R486" s="9">
        <v>0.54200000000000004</v>
      </c>
      <c r="S486" s="9">
        <v>0.434</v>
      </c>
      <c r="T486" s="9">
        <v>7462.16</v>
      </c>
      <c r="U486" s="6">
        <v>3</v>
      </c>
      <c r="V486" s="36" t="s">
        <v>5348</v>
      </c>
      <c r="W486" s="6">
        <v>0</v>
      </c>
      <c r="X486" s="6">
        <v>0</v>
      </c>
      <c r="Y486" s="36">
        <v>0</v>
      </c>
      <c r="Z486" s="7">
        <v>1</v>
      </c>
    </row>
    <row r="487" spans="13:26" x14ac:dyDescent="0.25">
      <c r="M487" s="8" t="s">
        <v>3694</v>
      </c>
      <c r="N487" s="9" t="s">
        <v>87</v>
      </c>
      <c r="O487" s="9" t="s">
        <v>5337</v>
      </c>
      <c r="P487" s="9">
        <v>385</v>
      </c>
      <c r="Q487" s="9">
        <v>0.53700000000000003</v>
      </c>
      <c r="R487" s="9">
        <v>0.51700000000000002</v>
      </c>
      <c r="S487" s="9">
        <v>0.43</v>
      </c>
      <c r="T487" s="9">
        <v>10529.89</v>
      </c>
      <c r="U487" s="6">
        <v>2</v>
      </c>
      <c r="V487" s="36" t="s">
        <v>5349</v>
      </c>
      <c r="W487" s="6">
        <v>0</v>
      </c>
      <c r="X487" s="6">
        <v>0</v>
      </c>
      <c r="Y487" s="36">
        <v>0</v>
      </c>
      <c r="Z487" s="7">
        <v>1</v>
      </c>
    </row>
    <row r="488" spans="13:26" x14ac:dyDescent="0.25">
      <c r="M488" s="5" t="s">
        <v>3695</v>
      </c>
      <c r="N488" s="6" t="s">
        <v>31</v>
      </c>
      <c r="O488" s="9" t="s">
        <v>5337</v>
      </c>
      <c r="P488" s="6">
        <v>701</v>
      </c>
      <c r="Q488" s="6">
        <v>0.56200000000000006</v>
      </c>
      <c r="R488" s="6">
        <v>0.51400000000000001</v>
      </c>
      <c r="S488" s="6">
        <v>0.46300000000000002</v>
      </c>
      <c r="T488" s="6">
        <v>5497.11</v>
      </c>
      <c r="U488" s="6">
        <v>0</v>
      </c>
      <c r="V488" s="36" t="s">
        <v>5348</v>
      </c>
      <c r="W488" s="6">
        <v>0</v>
      </c>
      <c r="X488" s="6">
        <v>0</v>
      </c>
      <c r="Y488" s="36">
        <v>0</v>
      </c>
      <c r="Z488" s="7">
        <v>1</v>
      </c>
    </row>
    <row r="489" spans="13:26" x14ac:dyDescent="0.25">
      <c r="M489" s="8" t="s">
        <v>3696</v>
      </c>
      <c r="N489" s="9" t="s">
        <v>24</v>
      </c>
      <c r="O489" s="9" t="s">
        <v>5337</v>
      </c>
      <c r="P489" s="9">
        <v>339</v>
      </c>
      <c r="Q489" s="9">
        <v>0.59</v>
      </c>
      <c r="R489" s="9">
        <v>0.57299999999999995</v>
      </c>
      <c r="S489" s="9">
        <v>0.49099999999999999</v>
      </c>
      <c r="T489" s="9">
        <v>5809.23</v>
      </c>
      <c r="U489" s="6">
        <v>0</v>
      </c>
      <c r="V489" s="36" t="s">
        <v>5348</v>
      </c>
      <c r="W489" s="6">
        <v>0</v>
      </c>
      <c r="X489" s="6">
        <v>0</v>
      </c>
      <c r="Y489" s="36">
        <v>0</v>
      </c>
      <c r="Z489" s="7">
        <v>1</v>
      </c>
    </row>
    <row r="490" spans="13:26" x14ac:dyDescent="0.25">
      <c r="M490" s="5" t="s">
        <v>3698</v>
      </c>
      <c r="N490" s="6" t="s">
        <v>72</v>
      </c>
      <c r="O490" s="9" t="s">
        <v>5337</v>
      </c>
      <c r="P490" s="6">
        <v>386</v>
      </c>
      <c r="Q490" s="6">
        <v>0.59099999999999997</v>
      </c>
      <c r="R490" s="6">
        <v>0.55900000000000005</v>
      </c>
      <c r="S490" s="6">
        <v>0.48199999999999998</v>
      </c>
      <c r="T490" s="6">
        <v>8359.73</v>
      </c>
      <c r="U490" s="6">
        <v>3</v>
      </c>
      <c r="V490" s="36" t="s">
        <v>5348</v>
      </c>
      <c r="W490" s="6">
        <v>0</v>
      </c>
      <c r="X490" s="6">
        <v>0</v>
      </c>
      <c r="Y490" s="36">
        <v>0</v>
      </c>
      <c r="Z490" s="7">
        <v>1</v>
      </c>
    </row>
    <row r="491" spans="13:26" x14ac:dyDescent="0.25">
      <c r="M491" s="8" t="s">
        <v>3699</v>
      </c>
      <c r="N491" s="9" t="s">
        <v>19</v>
      </c>
      <c r="O491" s="9" t="s">
        <v>5337</v>
      </c>
      <c r="P491" s="9">
        <v>373</v>
      </c>
      <c r="Q491" s="9">
        <v>0.48699999999999999</v>
      </c>
      <c r="R491" s="9">
        <v>0.47699999999999998</v>
      </c>
      <c r="S491" s="9">
        <v>0.35399999999999998</v>
      </c>
      <c r="T491" s="9">
        <v>5420.4</v>
      </c>
      <c r="U491" s="6">
        <v>0</v>
      </c>
      <c r="V491" s="36" t="s">
        <v>5349</v>
      </c>
      <c r="W491" s="6">
        <v>0</v>
      </c>
      <c r="X491" s="6">
        <v>0</v>
      </c>
      <c r="Y491" s="36">
        <v>0</v>
      </c>
      <c r="Z491" s="7">
        <v>1</v>
      </c>
    </row>
    <row r="492" spans="13:26" x14ac:dyDescent="0.25">
      <c r="M492" s="5" t="s">
        <v>3700</v>
      </c>
      <c r="N492" s="6" t="s">
        <v>94</v>
      </c>
      <c r="O492" s="9" t="s">
        <v>5337</v>
      </c>
      <c r="P492" s="6">
        <v>457</v>
      </c>
      <c r="Q492" s="6">
        <v>0.59699999999999998</v>
      </c>
      <c r="R492" s="6">
        <v>0.57999999999999996</v>
      </c>
      <c r="S492" s="6">
        <v>0.47699999999999998</v>
      </c>
      <c r="T492" s="6">
        <v>15213.66</v>
      </c>
      <c r="U492" s="6">
        <v>1</v>
      </c>
      <c r="V492" s="36" t="s">
        <v>5348</v>
      </c>
      <c r="W492" s="6">
        <v>0</v>
      </c>
      <c r="X492" s="6">
        <v>0</v>
      </c>
      <c r="Y492" s="36">
        <v>0</v>
      </c>
      <c r="Z492" s="7">
        <v>1</v>
      </c>
    </row>
    <row r="493" spans="13:26" x14ac:dyDescent="0.25">
      <c r="M493" s="5" t="s">
        <v>3704</v>
      </c>
      <c r="N493" s="6" t="s">
        <v>87</v>
      </c>
      <c r="O493" s="9" t="s">
        <v>5337</v>
      </c>
      <c r="P493" s="6">
        <v>495</v>
      </c>
      <c r="Q493" s="6">
        <v>0.55000000000000004</v>
      </c>
      <c r="R493" s="6">
        <v>0.48499999999999999</v>
      </c>
      <c r="S493" s="6">
        <v>0.48</v>
      </c>
      <c r="T493" s="6">
        <v>5811.7</v>
      </c>
      <c r="U493" s="6">
        <v>3</v>
      </c>
      <c r="V493" s="36" t="s">
        <v>5348</v>
      </c>
      <c r="W493" s="6">
        <v>0</v>
      </c>
      <c r="X493" s="6">
        <v>0</v>
      </c>
      <c r="Y493" s="36">
        <v>0</v>
      </c>
      <c r="Z493" s="7">
        <v>1</v>
      </c>
    </row>
    <row r="494" spans="13:26" x14ac:dyDescent="0.25">
      <c r="M494" s="5" t="s">
        <v>3707</v>
      </c>
      <c r="N494" s="6" t="s">
        <v>87</v>
      </c>
      <c r="O494" s="9" t="s">
        <v>5337</v>
      </c>
      <c r="P494" s="6">
        <v>970</v>
      </c>
      <c r="Q494" s="6">
        <v>0.57999999999999996</v>
      </c>
      <c r="R494" s="6">
        <v>0.501</v>
      </c>
      <c r="S494" s="6">
        <v>0.51400000000000001</v>
      </c>
      <c r="T494" s="6">
        <v>6044.85</v>
      </c>
      <c r="U494" s="6">
        <v>2</v>
      </c>
      <c r="V494" s="36" t="s">
        <v>5348</v>
      </c>
      <c r="W494" s="6">
        <v>0</v>
      </c>
      <c r="X494" s="6">
        <v>0</v>
      </c>
      <c r="Y494" s="36">
        <v>1</v>
      </c>
      <c r="Z494" s="7">
        <v>1</v>
      </c>
    </row>
    <row r="495" spans="13:26" x14ac:dyDescent="0.25">
      <c r="M495" s="8" t="s">
        <v>3710</v>
      </c>
      <c r="N495" s="9" t="s">
        <v>87</v>
      </c>
      <c r="O495" s="9" t="s">
        <v>5337</v>
      </c>
      <c r="P495" s="9">
        <v>417</v>
      </c>
      <c r="Q495" s="9">
        <v>0.59</v>
      </c>
      <c r="R495" s="9">
        <v>0.57599999999999996</v>
      </c>
      <c r="S495" s="9">
        <v>0.48599999999999999</v>
      </c>
      <c r="T495" s="9">
        <v>15214.32</v>
      </c>
      <c r="U495" s="6">
        <v>1</v>
      </c>
      <c r="V495" s="36" t="s">
        <v>5348</v>
      </c>
      <c r="W495" s="6">
        <v>0</v>
      </c>
      <c r="X495" s="6">
        <v>0</v>
      </c>
      <c r="Y495" s="36">
        <v>0</v>
      </c>
      <c r="Z495" s="7">
        <v>1</v>
      </c>
    </row>
    <row r="496" spans="13:26" x14ac:dyDescent="0.25">
      <c r="M496" s="5" t="s">
        <v>3711</v>
      </c>
      <c r="N496" s="6" t="s">
        <v>19</v>
      </c>
      <c r="O496" s="9" t="s">
        <v>5337</v>
      </c>
      <c r="P496" s="6">
        <v>383</v>
      </c>
      <c r="Q496" s="6">
        <v>0.56999999999999995</v>
      </c>
      <c r="R496" s="6">
        <v>0.55500000000000005</v>
      </c>
      <c r="S496" s="6">
        <v>0.44800000000000001</v>
      </c>
      <c r="T496" s="6">
        <v>10065.61</v>
      </c>
      <c r="U496" s="6">
        <v>1</v>
      </c>
      <c r="V496" s="36" t="s">
        <v>5348</v>
      </c>
      <c r="W496" s="6">
        <v>0</v>
      </c>
      <c r="X496" s="6">
        <v>0</v>
      </c>
      <c r="Y496" s="36">
        <v>0</v>
      </c>
      <c r="Z496" s="7">
        <v>1</v>
      </c>
    </row>
    <row r="497" spans="13:26" x14ac:dyDescent="0.25">
      <c r="M497" s="8" t="s">
        <v>3712</v>
      </c>
      <c r="N497" s="9" t="s">
        <v>24</v>
      </c>
      <c r="O497" s="9" t="s">
        <v>5337</v>
      </c>
      <c r="P497" s="9">
        <v>191</v>
      </c>
      <c r="Q497" s="9">
        <v>0.59299999999999997</v>
      </c>
      <c r="R497" s="9">
        <v>0.56799999999999995</v>
      </c>
      <c r="S497" s="9">
        <v>0.46800000000000003</v>
      </c>
      <c r="T497" s="9">
        <v>9150.48</v>
      </c>
      <c r="U497" s="6">
        <v>4</v>
      </c>
      <c r="V497" s="36" t="s">
        <v>5348</v>
      </c>
      <c r="W497" s="6">
        <v>0</v>
      </c>
      <c r="X497" s="6">
        <v>0</v>
      </c>
      <c r="Y497" s="36">
        <v>0</v>
      </c>
      <c r="Z497" s="7">
        <v>1</v>
      </c>
    </row>
    <row r="498" spans="13:26" x14ac:dyDescent="0.25">
      <c r="M498" s="8" t="s">
        <v>3718</v>
      </c>
      <c r="N498" s="9" t="s">
        <v>87</v>
      </c>
      <c r="O498" s="9" t="s">
        <v>5337</v>
      </c>
      <c r="P498" s="9">
        <v>702</v>
      </c>
      <c r="Q498" s="9">
        <v>0.56999999999999995</v>
      </c>
      <c r="R498" s="9">
        <v>0.502</v>
      </c>
      <c r="S498" s="9">
        <v>0.499</v>
      </c>
      <c r="T498" s="9">
        <v>5608.02</v>
      </c>
      <c r="U498" s="6">
        <v>0</v>
      </c>
      <c r="V498" s="36" t="s">
        <v>5348</v>
      </c>
      <c r="W498" s="6">
        <v>0</v>
      </c>
      <c r="X498" s="6">
        <v>0</v>
      </c>
      <c r="Y498" s="36">
        <v>0</v>
      </c>
      <c r="Z498" s="7">
        <v>1</v>
      </c>
    </row>
    <row r="499" spans="13:26" x14ac:dyDescent="0.25">
      <c r="M499" s="5" t="s">
        <v>3719</v>
      </c>
      <c r="N499" s="6" t="s">
        <v>31</v>
      </c>
      <c r="O499" s="9" t="s">
        <v>5337</v>
      </c>
      <c r="P499" s="6">
        <v>448</v>
      </c>
      <c r="Q499" s="6">
        <v>0.58399999999999996</v>
      </c>
      <c r="R499" s="6">
        <v>0.51700000000000002</v>
      </c>
      <c r="S499" s="6">
        <v>0.52</v>
      </c>
      <c r="T499" s="6">
        <v>5851.5</v>
      </c>
      <c r="U499" s="6">
        <v>1</v>
      </c>
      <c r="V499" s="36" t="s">
        <v>5348</v>
      </c>
      <c r="W499" s="6">
        <v>0</v>
      </c>
      <c r="X499" s="6">
        <v>0</v>
      </c>
      <c r="Y499" s="36">
        <v>0</v>
      </c>
      <c r="Z499" s="7">
        <v>1</v>
      </c>
    </row>
    <row r="500" spans="13:26" x14ac:dyDescent="0.25">
      <c r="M500" s="5" t="s">
        <v>3723</v>
      </c>
      <c r="N500" s="6" t="s">
        <v>24</v>
      </c>
      <c r="O500" s="9" t="s">
        <v>5337</v>
      </c>
      <c r="P500" s="6">
        <v>487</v>
      </c>
      <c r="Q500" s="6">
        <v>0.56999999999999995</v>
      </c>
      <c r="R500" s="6">
        <v>0.53800000000000003</v>
      </c>
      <c r="S500" s="6">
        <v>0.45600000000000002</v>
      </c>
      <c r="T500" s="6">
        <v>7603.95</v>
      </c>
      <c r="U500" s="6">
        <v>0</v>
      </c>
      <c r="V500" s="36" t="s">
        <v>5348</v>
      </c>
      <c r="W500" s="6">
        <v>0</v>
      </c>
      <c r="X500" s="6">
        <v>0</v>
      </c>
      <c r="Y500" s="36">
        <v>0</v>
      </c>
      <c r="Z500" s="7">
        <v>1</v>
      </c>
    </row>
    <row r="501" spans="13:26" x14ac:dyDescent="0.25">
      <c r="M501" s="8" t="s">
        <v>3724</v>
      </c>
      <c r="N501" s="9" t="s">
        <v>24</v>
      </c>
      <c r="O501" s="9" t="s">
        <v>5337</v>
      </c>
      <c r="P501" s="9">
        <v>339</v>
      </c>
      <c r="Q501" s="9">
        <v>0.55000000000000004</v>
      </c>
      <c r="R501" s="9">
        <v>0.55800000000000005</v>
      </c>
      <c r="S501" s="9">
        <v>0.39700000000000002</v>
      </c>
      <c r="T501" s="9">
        <v>7238.02</v>
      </c>
      <c r="U501" s="6">
        <v>2</v>
      </c>
      <c r="V501" s="36" t="s">
        <v>5348</v>
      </c>
      <c r="W501" s="6">
        <v>0</v>
      </c>
      <c r="X501" s="6">
        <v>0</v>
      </c>
      <c r="Y501" s="36">
        <v>0</v>
      </c>
      <c r="Z501" s="7">
        <v>1</v>
      </c>
    </row>
    <row r="502" spans="13:26" x14ac:dyDescent="0.25">
      <c r="M502" s="5" t="s">
        <v>3727</v>
      </c>
      <c r="N502" s="6" t="s">
        <v>72</v>
      </c>
      <c r="O502" s="9" t="s">
        <v>5337</v>
      </c>
      <c r="P502" s="6">
        <v>278</v>
      </c>
      <c r="Q502" s="6">
        <v>0.56899999999999995</v>
      </c>
      <c r="R502" s="6">
        <v>0.54600000000000004</v>
      </c>
      <c r="S502" s="6">
        <v>0.45700000000000002</v>
      </c>
      <c r="T502" s="6">
        <v>10042.469999999999</v>
      </c>
      <c r="U502" s="6">
        <v>14</v>
      </c>
      <c r="V502" s="36" t="s">
        <v>5348</v>
      </c>
      <c r="W502" s="6">
        <v>0</v>
      </c>
      <c r="X502" s="6">
        <v>0</v>
      </c>
      <c r="Y502" s="36">
        <v>0</v>
      </c>
      <c r="Z502" s="7">
        <v>1</v>
      </c>
    </row>
    <row r="503" spans="13:26" x14ac:dyDescent="0.25">
      <c r="M503" s="8" t="s">
        <v>3732</v>
      </c>
      <c r="N503" s="9" t="s">
        <v>31</v>
      </c>
      <c r="O503" s="9" t="s">
        <v>5337</v>
      </c>
      <c r="P503" s="9">
        <v>515</v>
      </c>
      <c r="Q503" s="9">
        <v>0.59299999999999997</v>
      </c>
      <c r="R503" s="9">
        <v>0.53600000000000003</v>
      </c>
      <c r="S503" s="9">
        <v>0.51300000000000001</v>
      </c>
      <c r="T503" s="9">
        <v>6158.7</v>
      </c>
      <c r="U503" s="6">
        <v>21</v>
      </c>
      <c r="V503" s="36" t="s">
        <v>5348</v>
      </c>
      <c r="W503" s="6">
        <v>0</v>
      </c>
      <c r="X503" s="6">
        <v>0</v>
      </c>
      <c r="Y503" s="36">
        <v>0</v>
      </c>
      <c r="Z503" s="7">
        <v>0</v>
      </c>
    </row>
    <row r="504" spans="13:26" x14ac:dyDescent="0.25">
      <c r="M504" s="8" t="s">
        <v>3736</v>
      </c>
      <c r="N504" s="9" t="s">
        <v>118</v>
      </c>
      <c r="O504" s="9" t="s">
        <v>5337</v>
      </c>
      <c r="P504" s="9">
        <v>220</v>
      </c>
      <c r="Q504" s="9">
        <v>0.57799999999999996</v>
      </c>
      <c r="R504" s="9">
        <v>0.53100000000000003</v>
      </c>
      <c r="S504" s="9">
        <v>0.47399999999999998</v>
      </c>
      <c r="T504" s="9">
        <v>10310.01</v>
      </c>
      <c r="U504" s="6">
        <v>9</v>
      </c>
      <c r="V504" s="36" t="s">
        <v>5348</v>
      </c>
      <c r="W504" s="6">
        <v>0</v>
      </c>
      <c r="X504" s="6">
        <v>0</v>
      </c>
      <c r="Y504" s="36">
        <v>0</v>
      </c>
      <c r="Z504" s="7">
        <v>1</v>
      </c>
    </row>
    <row r="505" spans="13:26" x14ac:dyDescent="0.25">
      <c r="M505" s="8" t="s">
        <v>3738</v>
      </c>
      <c r="N505" s="9" t="s">
        <v>87</v>
      </c>
      <c r="O505" s="9" t="s">
        <v>5337</v>
      </c>
      <c r="P505" s="9">
        <v>688</v>
      </c>
      <c r="Q505" s="9">
        <v>0.51200000000000001</v>
      </c>
      <c r="R505" s="9">
        <v>0.49199999999999999</v>
      </c>
      <c r="S505" s="9">
        <v>0.37</v>
      </c>
      <c r="T505" s="9">
        <v>6726.37</v>
      </c>
      <c r="U505" s="6">
        <v>21</v>
      </c>
      <c r="V505" s="36" t="s">
        <v>5349</v>
      </c>
      <c r="W505" s="6">
        <v>0</v>
      </c>
      <c r="X505" s="6">
        <v>0</v>
      </c>
      <c r="Y505" s="36">
        <v>0</v>
      </c>
      <c r="Z505" s="7">
        <v>0</v>
      </c>
    </row>
    <row r="506" spans="13:26" x14ac:dyDescent="0.25">
      <c r="M506" s="5" t="s">
        <v>336</v>
      </c>
      <c r="N506" s="6" t="s">
        <v>24</v>
      </c>
      <c r="O506" s="9" t="s">
        <v>5337</v>
      </c>
      <c r="P506" s="6">
        <v>517</v>
      </c>
      <c r="Q506" s="6">
        <v>0.55600000000000005</v>
      </c>
      <c r="R506" s="6">
        <v>0.56399999999999995</v>
      </c>
      <c r="S506" s="6">
        <v>0.39600000000000002</v>
      </c>
      <c r="T506" s="6">
        <v>7933.68</v>
      </c>
      <c r="U506" s="6">
        <v>4</v>
      </c>
      <c r="V506" s="36" t="s">
        <v>5348</v>
      </c>
      <c r="W506" s="6">
        <v>0</v>
      </c>
      <c r="X506" s="6">
        <v>0</v>
      </c>
      <c r="Y506" s="36">
        <v>0</v>
      </c>
      <c r="Z506" s="7">
        <v>1</v>
      </c>
    </row>
    <row r="507" spans="13:26" x14ac:dyDescent="0.25">
      <c r="M507" s="5" t="s">
        <v>3740</v>
      </c>
      <c r="N507" s="6" t="s">
        <v>94</v>
      </c>
      <c r="O507" s="9" t="s">
        <v>5337</v>
      </c>
      <c r="P507" s="6">
        <v>353</v>
      </c>
      <c r="Q507" s="6">
        <v>0.56999999999999995</v>
      </c>
      <c r="R507" s="6">
        <v>0.56000000000000005</v>
      </c>
      <c r="S507" s="6">
        <v>0.45100000000000001</v>
      </c>
      <c r="T507" s="6">
        <v>12715.06</v>
      </c>
      <c r="U507" s="6">
        <v>2</v>
      </c>
      <c r="V507" s="36" t="s">
        <v>5348</v>
      </c>
      <c r="W507" s="6">
        <v>0</v>
      </c>
      <c r="X507" s="6">
        <v>0</v>
      </c>
      <c r="Y507" s="36">
        <v>0</v>
      </c>
      <c r="Z507" s="7">
        <v>1</v>
      </c>
    </row>
    <row r="508" spans="13:26" x14ac:dyDescent="0.25">
      <c r="M508" s="8" t="s">
        <v>3748</v>
      </c>
      <c r="N508" s="9" t="s">
        <v>94</v>
      </c>
      <c r="O508" s="9" t="s">
        <v>5337</v>
      </c>
      <c r="P508" s="9">
        <v>240</v>
      </c>
      <c r="Q508" s="9">
        <v>0.56499999999999995</v>
      </c>
      <c r="R508" s="9">
        <v>0.55000000000000004</v>
      </c>
      <c r="S508" s="9">
        <v>0.46200000000000002</v>
      </c>
      <c r="T508" s="9">
        <v>22124.33</v>
      </c>
      <c r="U508" s="6">
        <v>1</v>
      </c>
      <c r="V508" s="36" t="s">
        <v>5348</v>
      </c>
      <c r="W508" s="6">
        <v>0</v>
      </c>
      <c r="X508" s="6">
        <v>0</v>
      </c>
      <c r="Y508" s="36">
        <v>0</v>
      </c>
      <c r="Z508" s="7">
        <v>1</v>
      </c>
    </row>
    <row r="509" spans="13:26" x14ac:dyDescent="0.25">
      <c r="M509" s="5" t="s">
        <v>3752</v>
      </c>
      <c r="N509" s="6" t="s">
        <v>24</v>
      </c>
      <c r="O509" s="9" t="s">
        <v>5337</v>
      </c>
      <c r="P509" s="6">
        <v>546</v>
      </c>
      <c r="Q509" s="6">
        <v>0.55500000000000005</v>
      </c>
      <c r="R509" s="6">
        <v>0.54300000000000004</v>
      </c>
      <c r="S509" s="6">
        <v>0.46</v>
      </c>
      <c r="T509" s="6">
        <v>7799.19</v>
      </c>
      <c r="U509" s="6">
        <v>0</v>
      </c>
      <c r="V509" s="36" t="s">
        <v>5348</v>
      </c>
      <c r="W509" s="6">
        <v>0</v>
      </c>
      <c r="X509" s="6">
        <v>0</v>
      </c>
      <c r="Y509" s="36">
        <v>0</v>
      </c>
      <c r="Z509" s="7">
        <v>1</v>
      </c>
    </row>
    <row r="510" spans="13:26" x14ac:dyDescent="0.25">
      <c r="M510" s="5" t="s">
        <v>3764</v>
      </c>
      <c r="N510" s="6" t="s">
        <v>94</v>
      </c>
      <c r="O510" s="9" t="s">
        <v>5337</v>
      </c>
      <c r="P510" s="6">
        <v>523</v>
      </c>
      <c r="Q510" s="6">
        <v>0.48399999999999999</v>
      </c>
      <c r="R510" s="6">
        <v>0.501</v>
      </c>
      <c r="S510" s="6">
        <v>0.316</v>
      </c>
      <c r="T510" s="6">
        <v>5548.08</v>
      </c>
      <c r="U510" s="6">
        <v>10</v>
      </c>
      <c r="V510" s="36" t="s">
        <v>5349</v>
      </c>
      <c r="W510" s="6">
        <v>0</v>
      </c>
      <c r="X510" s="6">
        <v>0</v>
      </c>
      <c r="Y510" s="36">
        <v>0</v>
      </c>
      <c r="Z510" s="7">
        <v>1</v>
      </c>
    </row>
    <row r="511" spans="13:26" x14ac:dyDescent="0.25">
      <c r="M511" s="5" t="s">
        <v>3768</v>
      </c>
      <c r="N511" s="6" t="s">
        <v>94</v>
      </c>
      <c r="O511" s="9" t="s">
        <v>5337</v>
      </c>
      <c r="P511" s="6">
        <v>457</v>
      </c>
      <c r="Q511" s="6">
        <v>0.59099999999999997</v>
      </c>
      <c r="R511" s="6">
        <v>0.54500000000000004</v>
      </c>
      <c r="S511" s="6">
        <v>0.504</v>
      </c>
      <c r="T511" s="6">
        <v>12952.9</v>
      </c>
      <c r="U511" s="6">
        <v>1</v>
      </c>
      <c r="V511" s="36" t="s">
        <v>5348</v>
      </c>
      <c r="W511" s="6">
        <v>0</v>
      </c>
      <c r="X511" s="6">
        <v>0</v>
      </c>
      <c r="Y511" s="36">
        <v>0</v>
      </c>
      <c r="Z511" s="7">
        <v>1</v>
      </c>
    </row>
    <row r="512" spans="13:26" x14ac:dyDescent="0.25">
      <c r="M512" s="5" t="s">
        <v>3772</v>
      </c>
      <c r="N512" s="6" t="s">
        <v>24</v>
      </c>
      <c r="O512" s="9" t="s">
        <v>5337</v>
      </c>
      <c r="P512" s="6">
        <v>312</v>
      </c>
      <c r="Q512" s="6">
        <v>0.57299999999999995</v>
      </c>
      <c r="R512" s="6">
        <v>0.52600000000000002</v>
      </c>
      <c r="S512" s="6">
        <v>0.47299999999999998</v>
      </c>
      <c r="T512" s="6">
        <v>7512.41</v>
      </c>
      <c r="U512" s="6">
        <v>6</v>
      </c>
      <c r="V512" s="36" t="s">
        <v>5348</v>
      </c>
      <c r="W512" s="6">
        <v>0</v>
      </c>
      <c r="X512" s="6">
        <v>0</v>
      </c>
      <c r="Y512" s="36">
        <v>0</v>
      </c>
      <c r="Z512" s="7">
        <v>1</v>
      </c>
    </row>
    <row r="513" spans="13:26" x14ac:dyDescent="0.25">
      <c r="M513" s="8" t="s">
        <v>3775</v>
      </c>
      <c r="N513" s="9" t="s">
        <v>94</v>
      </c>
      <c r="O513" s="9" t="s">
        <v>5337</v>
      </c>
      <c r="P513" s="9">
        <v>552</v>
      </c>
      <c r="Q513" s="9">
        <v>0.505</v>
      </c>
      <c r="R513" s="9">
        <v>0.52400000000000002</v>
      </c>
      <c r="S513" s="9">
        <v>0.36499999999999999</v>
      </c>
      <c r="T513" s="9">
        <v>15059.38</v>
      </c>
      <c r="U513" s="6">
        <v>0</v>
      </c>
      <c r="V513" s="36" t="s">
        <v>5349</v>
      </c>
      <c r="W513" s="6">
        <v>0</v>
      </c>
      <c r="X513" s="6">
        <v>0</v>
      </c>
      <c r="Y513" s="36">
        <v>0</v>
      </c>
      <c r="Z513" s="7">
        <v>1</v>
      </c>
    </row>
    <row r="514" spans="13:26" x14ac:dyDescent="0.25">
      <c r="M514" s="8" t="s">
        <v>3781</v>
      </c>
      <c r="N514" s="9" t="s">
        <v>72</v>
      </c>
      <c r="O514" s="9" t="s">
        <v>5337</v>
      </c>
      <c r="P514" s="9">
        <v>279</v>
      </c>
      <c r="Q514" s="9">
        <v>0.58899999999999997</v>
      </c>
      <c r="R514" s="9">
        <v>0.58299999999999996</v>
      </c>
      <c r="S514" s="9">
        <v>0.47599999999999998</v>
      </c>
      <c r="T514" s="9">
        <v>9606.25</v>
      </c>
      <c r="U514" s="6">
        <v>3</v>
      </c>
      <c r="V514" s="36" t="s">
        <v>5348</v>
      </c>
      <c r="W514" s="6">
        <v>0</v>
      </c>
      <c r="X514" s="6">
        <v>0</v>
      </c>
      <c r="Y514" s="36">
        <v>0</v>
      </c>
      <c r="Z514" s="7">
        <v>1</v>
      </c>
    </row>
    <row r="515" spans="13:26" x14ac:dyDescent="0.25">
      <c r="M515" s="5" t="s">
        <v>3784</v>
      </c>
      <c r="N515" s="6" t="s">
        <v>24</v>
      </c>
      <c r="O515" s="9" t="s">
        <v>5337</v>
      </c>
      <c r="P515" s="6">
        <v>324</v>
      </c>
      <c r="Q515" s="6">
        <v>0.54600000000000004</v>
      </c>
      <c r="R515" s="6">
        <v>0.52600000000000002</v>
      </c>
      <c r="S515" s="6">
        <v>0.432</v>
      </c>
      <c r="T515" s="6">
        <v>5881.41</v>
      </c>
      <c r="U515" s="6">
        <v>2</v>
      </c>
      <c r="V515" s="36" t="s">
        <v>5349</v>
      </c>
      <c r="W515" s="6">
        <v>0</v>
      </c>
      <c r="X515" s="6">
        <v>0</v>
      </c>
      <c r="Y515" s="36">
        <v>0</v>
      </c>
      <c r="Z515" s="7">
        <v>1</v>
      </c>
    </row>
    <row r="516" spans="13:26" x14ac:dyDescent="0.25">
      <c r="M516" s="8" t="s">
        <v>3785</v>
      </c>
      <c r="N516" s="9" t="s">
        <v>87</v>
      </c>
      <c r="O516" s="9" t="s">
        <v>5337</v>
      </c>
      <c r="P516" s="9">
        <v>392</v>
      </c>
      <c r="Q516" s="9">
        <v>0.56100000000000005</v>
      </c>
      <c r="R516" s="9">
        <v>0.48099999999999998</v>
      </c>
      <c r="S516" s="9">
        <v>0.51100000000000001</v>
      </c>
      <c r="T516" s="9">
        <v>6428.8</v>
      </c>
      <c r="U516" s="6">
        <v>35</v>
      </c>
      <c r="V516" s="36" t="s">
        <v>5348</v>
      </c>
      <c r="W516" s="6">
        <v>0</v>
      </c>
      <c r="X516" s="6">
        <v>0</v>
      </c>
      <c r="Y516" s="36">
        <v>0</v>
      </c>
      <c r="Z516" s="7">
        <v>0</v>
      </c>
    </row>
    <row r="517" spans="13:26" x14ac:dyDescent="0.25">
      <c r="M517" s="8" t="s">
        <v>3788</v>
      </c>
      <c r="N517" s="9" t="s">
        <v>82</v>
      </c>
      <c r="O517" s="9" t="s">
        <v>5337</v>
      </c>
      <c r="P517" s="9">
        <v>192</v>
      </c>
      <c r="Q517" s="9">
        <v>0.59</v>
      </c>
      <c r="R517" s="9">
        <v>0.58299999999999996</v>
      </c>
      <c r="S517" s="9">
        <v>0.45300000000000001</v>
      </c>
      <c r="T517" s="9">
        <v>9918.9</v>
      </c>
      <c r="U517" s="6">
        <v>2</v>
      </c>
      <c r="V517" s="36" t="s">
        <v>5348</v>
      </c>
      <c r="W517" s="6">
        <v>0</v>
      </c>
      <c r="X517" s="6">
        <v>0</v>
      </c>
      <c r="Y517" s="36">
        <v>0</v>
      </c>
      <c r="Z517" s="7">
        <v>1</v>
      </c>
    </row>
    <row r="518" spans="13:26" x14ac:dyDescent="0.25">
      <c r="M518" s="8" t="s">
        <v>3790</v>
      </c>
      <c r="N518" s="9" t="s">
        <v>94</v>
      </c>
      <c r="O518" s="9" t="s">
        <v>5337</v>
      </c>
      <c r="P518" s="9">
        <v>432</v>
      </c>
      <c r="Q518" s="9">
        <v>0.56000000000000005</v>
      </c>
      <c r="R518" s="9">
        <v>0.53600000000000003</v>
      </c>
      <c r="S518" s="9">
        <v>0.42099999999999999</v>
      </c>
      <c r="T518" s="9">
        <v>8708.2800000000007</v>
      </c>
      <c r="U518" s="6">
        <v>17</v>
      </c>
      <c r="V518" s="36" t="s">
        <v>5348</v>
      </c>
      <c r="W518" s="6">
        <v>0</v>
      </c>
      <c r="X518" s="6">
        <v>0</v>
      </c>
      <c r="Y518" s="36">
        <v>0</v>
      </c>
      <c r="Z518" s="7">
        <v>0</v>
      </c>
    </row>
    <row r="519" spans="13:26" x14ac:dyDescent="0.25">
      <c r="M519" s="8" t="s">
        <v>3798</v>
      </c>
      <c r="N519" s="9" t="s">
        <v>24</v>
      </c>
      <c r="O519" s="9" t="s">
        <v>5337</v>
      </c>
      <c r="P519" s="9">
        <v>527</v>
      </c>
      <c r="Q519" s="9">
        <v>0.56399999999999995</v>
      </c>
      <c r="R519" s="9">
        <v>0.45500000000000002</v>
      </c>
      <c r="S519" s="9">
        <v>0.50900000000000001</v>
      </c>
      <c r="T519" s="9">
        <v>7432</v>
      </c>
      <c r="U519" s="6">
        <v>1</v>
      </c>
      <c r="V519" s="36" t="s">
        <v>5348</v>
      </c>
      <c r="W519" s="6">
        <v>0</v>
      </c>
      <c r="X519" s="6">
        <v>0</v>
      </c>
      <c r="Y519" s="36">
        <v>0</v>
      </c>
      <c r="Z519" s="7">
        <v>1</v>
      </c>
    </row>
    <row r="520" spans="13:26" x14ac:dyDescent="0.25">
      <c r="M520" s="8" t="s">
        <v>3800</v>
      </c>
      <c r="N520" s="9" t="s">
        <v>94</v>
      </c>
      <c r="O520" s="9" t="s">
        <v>5337</v>
      </c>
      <c r="P520" s="9">
        <v>276</v>
      </c>
      <c r="Q520" s="9">
        <v>0.53400000000000003</v>
      </c>
      <c r="R520" s="9">
        <v>0.51500000000000001</v>
      </c>
      <c r="S520" s="9">
        <v>0.41</v>
      </c>
      <c r="T520" s="9">
        <v>5412.68</v>
      </c>
      <c r="U520" s="6">
        <v>9</v>
      </c>
      <c r="V520" s="36" t="s">
        <v>5349</v>
      </c>
      <c r="W520" s="6">
        <v>0</v>
      </c>
      <c r="X520" s="6">
        <v>0</v>
      </c>
      <c r="Y520" s="36">
        <v>0</v>
      </c>
      <c r="Z520" s="7">
        <v>1</v>
      </c>
    </row>
    <row r="521" spans="13:26" x14ac:dyDescent="0.25">
      <c r="M521" s="5" t="s">
        <v>3801</v>
      </c>
      <c r="N521" s="6" t="s">
        <v>82</v>
      </c>
      <c r="O521" s="9" t="s">
        <v>5337</v>
      </c>
      <c r="P521" s="6">
        <v>656</v>
      </c>
      <c r="Q521" s="6">
        <v>0.55000000000000004</v>
      </c>
      <c r="R521" s="6">
        <v>0.54400000000000004</v>
      </c>
      <c r="S521" s="6">
        <v>0.44800000000000001</v>
      </c>
      <c r="T521" s="6">
        <v>9262.75</v>
      </c>
      <c r="U521" s="6">
        <v>5</v>
      </c>
      <c r="V521" s="36" t="s">
        <v>5348</v>
      </c>
      <c r="W521" s="6">
        <v>0</v>
      </c>
      <c r="X521" s="6">
        <v>0</v>
      </c>
      <c r="Y521" s="36">
        <v>0</v>
      </c>
      <c r="Z521" s="7">
        <v>1</v>
      </c>
    </row>
    <row r="522" spans="13:26" x14ac:dyDescent="0.25">
      <c r="M522" s="5" t="s">
        <v>3803</v>
      </c>
      <c r="N522" s="6" t="s">
        <v>72</v>
      </c>
      <c r="O522" s="9" t="s">
        <v>5337</v>
      </c>
      <c r="P522" s="6">
        <v>137</v>
      </c>
      <c r="Q522" s="6">
        <v>0.56999999999999995</v>
      </c>
      <c r="R522" s="6">
        <v>0.54300000000000004</v>
      </c>
      <c r="S522" s="6">
        <v>0.45500000000000002</v>
      </c>
      <c r="T522" s="6">
        <v>22632.91</v>
      </c>
      <c r="U522" s="6">
        <v>0</v>
      </c>
      <c r="V522" s="36" t="s">
        <v>5348</v>
      </c>
      <c r="W522" s="6">
        <v>0</v>
      </c>
      <c r="X522" s="6">
        <v>0</v>
      </c>
      <c r="Y522" s="36">
        <v>0</v>
      </c>
      <c r="Z522" s="7">
        <v>1</v>
      </c>
    </row>
    <row r="523" spans="13:26" x14ac:dyDescent="0.25">
      <c r="M523" s="5" t="s">
        <v>1186</v>
      </c>
      <c r="N523" s="6" t="s">
        <v>19</v>
      </c>
      <c r="O523" s="9" t="s">
        <v>5337</v>
      </c>
      <c r="P523" s="6">
        <v>356</v>
      </c>
      <c r="Q523" s="6">
        <v>0.55000000000000004</v>
      </c>
      <c r="R523" s="6">
        <v>0.52200000000000002</v>
      </c>
      <c r="S523" s="6">
        <v>0.438</v>
      </c>
      <c r="T523" s="6">
        <v>6521.29</v>
      </c>
      <c r="U523" s="6">
        <v>14</v>
      </c>
      <c r="V523" s="36" t="s">
        <v>5348</v>
      </c>
      <c r="W523" s="6">
        <v>0</v>
      </c>
      <c r="X523" s="6">
        <v>0</v>
      </c>
      <c r="Y523" s="36">
        <v>0</v>
      </c>
      <c r="Z523" s="7">
        <v>1</v>
      </c>
    </row>
    <row r="524" spans="13:26" x14ac:dyDescent="0.25">
      <c r="M524" s="5" t="s">
        <v>3816</v>
      </c>
      <c r="N524" s="6" t="s">
        <v>24</v>
      </c>
      <c r="O524" s="9" t="s">
        <v>5337</v>
      </c>
      <c r="P524" s="6">
        <v>408</v>
      </c>
      <c r="Q524" s="6">
        <v>0.56000000000000005</v>
      </c>
      <c r="R524" s="6">
        <v>0.55700000000000005</v>
      </c>
      <c r="S524" s="6">
        <v>0.41299999999999998</v>
      </c>
      <c r="T524" s="6">
        <v>8373.25</v>
      </c>
      <c r="U524" s="6">
        <v>1</v>
      </c>
      <c r="V524" s="36" t="s">
        <v>5348</v>
      </c>
      <c r="W524" s="6">
        <v>0</v>
      </c>
      <c r="X524" s="6">
        <v>0</v>
      </c>
      <c r="Y524" s="36">
        <v>0</v>
      </c>
      <c r="Z524" s="7">
        <v>1</v>
      </c>
    </row>
    <row r="525" spans="13:26" x14ac:dyDescent="0.25">
      <c r="M525" s="8" t="s">
        <v>3817</v>
      </c>
      <c r="N525" s="9" t="s">
        <v>19</v>
      </c>
      <c r="O525" s="9" t="s">
        <v>5337</v>
      </c>
      <c r="P525" s="9">
        <v>396</v>
      </c>
      <c r="Q525" s="9">
        <v>0.53</v>
      </c>
      <c r="R525" s="9">
        <v>0.499</v>
      </c>
      <c r="S525" s="9">
        <v>0.40600000000000003</v>
      </c>
      <c r="T525" s="9">
        <v>6316.83</v>
      </c>
      <c r="U525" s="6">
        <v>3</v>
      </c>
      <c r="V525" s="36" t="s">
        <v>5349</v>
      </c>
      <c r="W525" s="6">
        <v>0</v>
      </c>
      <c r="X525" s="6">
        <v>0</v>
      </c>
      <c r="Y525" s="36">
        <v>0</v>
      </c>
      <c r="Z525" s="7">
        <v>1</v>
      </c>
    </row>
    <row r="526" spans="13:26" x14ac:dyDescent="0.25">
      <c r="M526" s="8" t="s">
        <v>3819</v>
      </c>
      <c r="N526" s="9" t="s">
        <v>87</v>
      </c>
      <c r="O526" s="9" t="s">
        <v>5337</v>
      </c>
      <c r="P526" s="9">
        <v>315</v>
      </c>
      <c r="Q526" s="9">
        <v>0.52300000000000002</v>
      </c>
      <c r="R526" s="9">
        <v>0.45600000000000002</v>
      </c>
      <c r="S526" s="9">
        <v>0.42099999999999999</v>
      </c>
      <c r="T526" s="9">
        <v>5135.8999999999996</v>
      </c>
      <c r="U526" s="6">
        <v>37</v>
      </c>
      <c r="V526" s="36" t="s">
        <v>5349</v>
      </c>
      <c r="W526" s="6">
        <v>0</v>
      </c>
      <c r="X526" s="6">
        <v>0</v>
      </c>
      <c r="Y526" s="36">
        <v>0</v>
      </c>
      <c r="Z526" s="7">
        <v>0</v>
      </c>
    </row>
    <row r="527" spans="13:26" x14ac:dyDescent="0.25">
      <c r="M527" s="5" t="s">
        <v>3820</v>
      </c>
      <c r="N527" s="6" t="s">
        <v>19</v>
      </c>
      <c r="O527" s="9" t="s">
        <v>5337</v>
      </c>
      <c r="P527" s="6">
        <v>191</v>
      </c>
      <c r="Q527" s="6">
        <v>0.57999999999999996</v>
      </c>
      <c r="R527" s="6">
        <v>0.57499999999999996</v>
      </c>
      <c r="S527" s="6">
        <v>0.438</v>
      </c>
      <c r="T527" s="6">
        <v>6413.18</v>
      </c>
      <c r="U527" s="6">
        <v>3</v>
      </c>
      <c r="V527" s="36" t="s">
        <v>5348</v>
      </c>
      <c r="W527" s="6">
        <v>0</v>
      </c>
      <c r="X527" s="6">
        <v>0</v>
      </c>
      <c r="Y527" s="36">
        <v>0</v>
      </c>
      <c r="Z527" s="7">
        <v>1</v>
      </c>
    </row>
    <row r="528" spans="13:26" x14ac:dyDescent="0.25">
      <c r="M528" s="8" t="s">
        <v>3827</v>
      </c>
      <c r="N528" s="9" t="s">
        <v>31</v>
      </c>
      <c r="O528" s="9" t="s">
        <v>5337</v>
      </c>
      <c r="P528" s="9">
        <v>597</v>
      </c>
      <c r="Q528" s="9">
        <v>0.56999999999999995</v>
      </c>
      <c r="R528" s="9">
        <v>0.51200000000000001</v>
      </c>
      <c r="S528" s="9">
        <v>0.505</v>
      </c>
      <c r="T528" s="9">
        <v>6512.27</v>
      </c>
      <c r="U528" s="6">
        <v>18</v>
      </c>
      <c r="V528" s="36" t="s">
        <v>5348</v>
      </c>
      <c r="W528" s="6">
        <v>0</v>
      </c>
      <c r="X528" s="6">
        <v>0</v>
      </c>
      <c r="Y528" s="36">
        <v>0</v>
      </c>
      <c r="Z528" s="7">
        <v>0</v>
      </c>
    </row>
    <row r="529" spans="13:26" x14ac:dyDescent="0.25">
      <c r="M529" s="5" t="s">
        <v>3828</v>
      </c>
      <c r="N529" s="6" t="s">
        <v>24</v>
      </c>
      <c r="O529" s="9" t="s">
        <v>5337</v>
      </c>
      <c r="P529" s="6">
        <v>120</v>
      </c>
      <c r="Q529" s="6">
        <v>0.54100000000000004</v>
      </c>
      <c r="R529" s="6">
        <v>0.50800000000000001</v>
      </c>
      <c r="S529" s="6">
        <v>0.41499999999999998</v>
      </c>
      <c r="T529" s="6">
        <v>9622.3700000000008</v>
      </c>
      <c r="U529" s="6">
        <v>1</v>
      </c>
      <c r="V529" s="36" t="s">
        <v>5349</v>
      </c>
      <c r="W529" s="6">
        <v>0</v>
      </c>
      <c r="X529" s="6">
        <v>0</v>
      </c>
      <c r="Y529" s="36">
        <v>0</v>
      </c>
      <c r="Z529" s="7">
        <v>1</v>
      </c>
    </row>
    <row r="530" spans="13:26" x14ac:dyDescent="0.25">
      <c r="M530" s="5" t="s">
        <v>685</v>
      </c>
      <c r="N530" s="6" t="s">
        <v>82</v>
      </c>
      <c r="O530" s="9" t="s">
        <v>5337</v>
      </c>
      <c r="P530" s="6">
        <v>385</v>
      </c>
      <c r="Q530" s="6">
        <v>0.56999999999999995</v>
      </c>
      <c r="R530" s="6">
        <v>0.55200000000000005</v>
      </c>
      <c r="S530" s="6">
        <v>0.441</v>
      </c>
      <c r="T530" s="6">
        <v>7016.72</v>
      </c>
      <c r="U530" s="6">
        <v>4</v>
      </c>
      <c r="V530" s="36" t="s">
        <v>5348</v>
      </c>
      <c r="W530" s="6">
        <v>0</v>
      </c>
      <c r="X530" s="6">
        <v>0</v>
      </c>
      <c r="Y530" s="36">
        <v>0</v>
      </c>
      <c r="Z530" s="7">
        <v>1</v>
      </c>
    </row>
    <row r="531" spans="13:26" x14ac:dyDescent="0.25">
      <c r="M531" s="8" t="s">
        <v>3830</v>
      </c>
      <c r="N531" s="9" t="s">
        <v>72</v>
      </c>
      <c r="O531" s="9" t="s">
        <v>5337</v>
      </c>
      <c r="P531" s="9">
        <v>450</v>
      </c>
      <c r="Q531" s="9">
        <v>0.59</v>
      </c>
      <c r="R531" s="9">
        <v>0.56200000000000006</v>
      </c>
      <c r="S531" s="9">
        <v>0.47099999999999997</v>
      </c>
      <c r="T531" s="9">
        <v>6313.48</v>
      </c>
      <c r="U531" s="6">
        <v>1</v>
      </c>
      <c r="V531" s="36" t="s">
        <v>5348</v>
      </c>
      <c r="W531" s="6">
        <v>0</v>
      </c>
      <c r="X531" s="6">
        <v>0</v>
      </c>
      <c r="Y531" s="36">
        <v>0</v>
      </c>
      <c r="Z531" s="7">
        <v>1</v>
      </c>
    </row>
    <row r="532" spans="13:26" x14ac:dyDescent="0.25">
      <c r="M532" s="5" t="s">
        <v>3831</v>
      </c>
      <c r="N532" s="6" t="s">
        <v>72</v>
      </c>
      <c r="O532" s="9" t="s">
        <v>5337</v>
      </c>
      <c r="P532" s="6">
        <v>89</v>
      </c>
      <c r="Q532" s="6">
        <v>0.55000000000000004</v>
      </c>
      <c r="R532" s="6">
        <v>0.52100000000000002</v>
      </c>
      <c r="S532" s="6">
        <v>0.41799999999999998</v>
      </c>
      <c r="T532" s="6">
        <v>7110.13</v>
      </c>
      <c r="U532" s="6">
        <v>3</v>
      </c>
      <c r="V532" s="36" t="s">
        <v>5348</v>
      </c>
      <c r="W532" s="6">
        <v>0</v>
      </c>
      <c r="X532" s="6">
        <v>0</v>
      </c>
      <c r="Y532" s="36">
        <v>0</v>
      </c>
      <c r="Z532" s="7">
        <v>1</v>
      </c>
    </row>
    <row r="533" spans="13:26" x14ac:dyDescent="0.25">
      <c r="M533" s="5" t="s">
        <v>3837</v>
      </c>
      <c r="N533" s="6" t="s">
        <v>82</v>
      </c>
      <c r="O533" s="9" t="s">
        <v>5337</v>
      </c>
      <c r="P533" s="6">
        <v>315</v>
      </c>
      <c r="Q533" s="6">
        <v>0.56200000000000006</v>
      </c>
      <c r="R533" s="6">
        <v>0.54900000000000004</v>
      </c>
      <c r="S533" s="6">
        <v>0.436</v>
      </c>
      <c r="T533" s="6">
        <v>8872.69</v>
      </c>
      <c r="U533" s="6">
        <v>3</v>
      </c>
      <c r="V533" s="36" t="s">
        <v>5348</v>
      </c>
      <c r="W533" s="6">
        <v>0</v>
      </c>
      <c r="X533" s="6">
        <v>0</v>
      </c>
      <c r="Y533" s="36">
        <v>0</v>
      </c>
      <c r="Z533" s="7">
        <v>1</v>
      </c>
    </row>
    <row r="534" spans="13:26" x14ac:dyDescent="0.25">
      <c r="M534" s="8" t="s">
        <v>3842</v>
      </c>
      <c r="N534" s="9" t="s">
        <v>87</v>
      </c>
      <c r="O534" s="9" t="s">
        <v>5337</v>
      </c>
      <c r="P534" s="9">
        <v>363</v>
      </c>
      <c r="Q534" s="9">
        <v>0.58399999999999996</v>
      </c>
      <c r="R534" s="9">
        <v>0.55600000000000005</v>
      </c>
      <c r="S534" s="9">
        <v>0.47899999999999998</v>
      </c>
      <c r="T534" s="9">
        <v>8228.56</v>
      </c>
      <c r="U534" s="6">
        <v>0</v>
      </c>
      <c r="V534" s="36" t="s">
        <v>5348</v>
      </c>
      <c r="W534" s="6">
        <v>0</v>
      </c>
      <c r="X534" s="6">
        <v>0</v>
      </c>
      <c r="Y534" s="36">
        <v>0</v>
      </c>
      <c r="Z534" s="7">
        <v>1</v>
      </c>
    </row>
    <row r="535" spans="13:26" x14ac:dyDescent="0.25">
      <c r="M535" s="5" t="s">
        <v>3843</v>
      </c>
      <c r="N535" s="6" t="s">
        <v>24</v>
      </c>
      <c r="O535" s="9" t="s">
        <v>5337</v>
      </c>
      <c r="P535" s="6">
        <v>319</v>
      </c>
      <c r="Q535" s="6">
        <v>0.59</v>
      </c>
      <c r="R535" s="6">
        <v>0.55800000000000005</v>
      </c>
      <c r="S535" s="6">
        <v>0.46500000000000002</v>
      </c>
      <c r="T535" s="6">
        <v>6721.43</v>
      </c>
      <c r="U535" s="6">
        <v>6</v>
      </c>
      <c r="V535" s="36" t="s">
        <v>5348</v>
      </c>
      <c r="W535" s="6">
        <v>0</v>
      </c>
      <c r="X535" s="6">
        <v>0</v>
      </c>
      <c r="Y535" s="36">
        <v>0</v>
      </c>
      <c r="Z535" s="7">
        <v>1</v>
      </c>
    </row>
    <row r="536" spans="13:26" x14ac:dyDescent="0.25">
      <c r="M536" s="5" t="s">
        <v>3851</v>
      </c>
      <c r="N536" s="6" t="s">
        <v>19</v>
      </c>
      <c r="O536" s="9" t="s">
        <v>5337</v>
      </c>
      <c r="P536" s="6">
        <v>201</v>
      </c>
      <c r="Q536" s="6">
        <v>0.55000000000000004</v>
      </c>
      <c r="R536" s="6">
        <v>0.57099999999999995</v>
      </c>
      <c r="S536" s="6">
        <v>0.39300000000000002</v>
      </c>
      <c r="T536" s="6">
        <v>6823.74</v>
      </c>
      <c r="U536" s="6">
        <v>14</v>
      </c>
      <c r="V536" s="36" t="s">
        <v>5348</v>
      </c>
      <c r="W536" s="6">
        <v>0</v>
      </c>
      <c r="X536" s="6">
        <v>0</v>
      </c>
      <c r="Y536" s="36">
        <v>0</v>
      </c>
      <c r="Z536" s="7">
        <v>1</v>
      </c>
    </row>
    <row r="537" spans="13:26" x14ac:dyDescent="0.25">
      <c r="M537" s="8" t="s">
        <v>3852</v>
      </c>
      <c r="N537" s="9" t="s">
        <v>19</v>
      </c>
      <c r="O537" s="9" t="s">
        <v>5337</v>
      </c>
      <c r="P537" s="9">
        <v>530</v>
      </c>
      <c r="Q537" s="9">
        <v>0.59299999999999997</v>
      </c>
      <c r="R537" s="9">
        <v>0.55600000000000005</v>
      </c>
      <c r="S537" s="9">
        <v>0.48099999999999998</v>
      </c>
      <c r="T537" s="9">
        <v>7274.23</v>
      </c>
      <c r="U537" s="6">
        <v>2</v>
      </c>
      <c r="V537" s="36" t="s">
        <v>5348</v>
      </c>
      <c r="W537" s="6">
        <v>0</v>
      </c>
      <c r="X537" s="6">
        <v>0</v>
      </c>
      <c r="Y537" s="36">
        <v>0</v>
      </c>
      <c r="Z537" s="7">
        <v>1</v>
      </c>
    </row>
    <row r="538" spans="13:26" x14ac:dyDescent="0.25">
      <c r="M538" s="8" t="s">
        <v>3854</v>
      </c>
      <c r="N538" s="9" t="s">
        <v>87</v>
      </c>
      <c r="O538" s="9" t="s">
        <v>5337</v>
      </c>
      <c r="P538" s="9">
        <v>644</v>
      </c>
      <c r="Q538" s="9">
        <v>0.51700000000000002</v>
      </c>
      <c r="R538" s="9">
        <v>0.48599999999999999</v>
      </c>
      <c r="S538" s="9">
        <v>0.40100000000000002</v>
      </c>
      <c r="T538" s="9">
        <v>5197.8900000000003</v>
      </c>
      <c r="U538" s="6">
        <v>0</v>
      </c>
      <c r="V538" s="36" t="s">
        <v>5349</v>
      </c>
      <c r="W538" s="6">
        <v>0</v>
      </c>
      <c r="X538" s="6">
        <v>0</v>
      </c>
      <c r="Y538" s="36">
        <v>0</v>
      </c>
      <c r="Z538" s="7">
        <v>1</v>
      </c>
    </row>
    <row r="539" spans="13:26" x14ac:dyDescent="0.25">
      <c r="M539" s="8" t="s">
        <v>3856</v>
      </c>
      <c r="N539" s="9" t="s">
        <v>19</v>
      </c>
      <c r="O539" s="9" t="s">
        <v>5337</v>
      </c>
      <c r="P539" s="9">
        <v>429</v>
      </c>
      <c r="Q539" s="9">
        <v>0.55100000000000005</v>
      </c>
      <c r="R539" s="9">
        <v>0.55500000000000005</v>
      </c>
      <c r="S539" s="9">
        <v>0.41599999999999998</v>
      </c>
      <c r="T539" s="9">
        <v>5839.53</v>
      </c>
      <c r="U539" s="6">
        <v>16</v>
      </c>
      <c r="V539" s="36" t="s">
        <v>5348</v>
      </c>
      <c r="W539" s="6">
        <v>0</v>
      </c>
      <c r="X539" s="6">
        <v>0</v>
      </c>
      <c r="Y539" s="36">
        <v>0</v>
      </c>
      <c r="Z539" s="7">
        <v>1</v>
      </c>
    </row>
    <row r="540" spans="13:26" x14ac:dyDescent="0.25">
      <c r="M540" s="5" t="s">
        <v>1570</v>
      </c>
      <c r="N540" s="6" t="s">
        <v>72</v>
      </c>
      <c r="O540" s="9" t="s">
        <v>5337</v>
      </c>
      <c r="P540" s="6">
        <v>277</v>
      </c>
      <c r="Q540" s="6">
        <v>0.59</v>
      </c>
      <c r="R540" s="6">
        <v>0.55800000000000005</v>
      </c>
      <c r="S540" s="6">
        <v>0.49399999999999999</v>
      </c>
      <c r="T540" s="6">
        <v>7750.78</v>
      </c>
      <c r="U540" s="6">
        <v>2</v>
      </c>
      <c r="V540" s="36" t="s">
        <v>5348</v>
      </c>
      <c r="W540" s="6">
        <v>0</v>
      </c>
      <c r="X540" s="6">
        <v>0</v>
      </c>
      <c r="Y540" s="36">
        <v>0</v>
      </c>
      <c r="Z540" s="7">
        <v>1</v>
      </c>
    </row>
    <row r="541" spans="13:26" x14ac:dyDescent="0.25">
      <c r="M541" s="8" t="s">
        <v>3857</v>
      </c>
      <c r="N541" s="9" t="s">
        <v>94</v>
      </c>
      <c r="O541" s="9" t="s">
        <v>5337</v>
      </c>
      <c r="P541" s="9">
        <v>400</v>
      </c>
      <c r="Q541" s="9">
        <v>0.54100000000000004</v>
      </c>
      <c r="R541" s="9">
        <v>0.54200000000000004</v>
      </c>
      <c r="S541" s="9">
        <v>0.379</v>
      </c>
      <c r="T541" s="9">
        <v>11723.43</v>
      </c>
      <c r="U541" s="6">
        <v>1</v>
      </c>
      <c r="V541" s="36" t="s">
        <v>5349</v>
      </c>
      <c r="W541" s="6">
        <v>0</v>
      </c>
      <c r="X541" s="6">
        <v>0</v>
      </c>
      <c r="Y541" s="36">
        <v>0</v>
      </c>
      <c r="Z541" s="7">
        <v>1</v>
      </c>
    </row>
    <row r="542" spans="13:26" x14ac:dyDescent="0.25">
      <c r="M542" s="5" t="s">
        <v>3858</v>
      </c>
      <c r="N542" s="6" t="s">
        <v>24</v>
      </c>
      <c r="O542" s="9" t="s">
        <v>5337</v>
      </c>
      <c r="P542" s="6">
        <v>181</v>
      </c>
      <c r="Q542" s="6">
        <v>0.58599999999999997</v>
      </c>
      <c r="R542" s="6">
        <v>0.58099999999999996</v>
      </c>
      <c r="S542" s="6">
        <v>0.46100000000000002</v>
      </c>
      <c r="T542" s="6">
        <v>10022.68</v>
      </c>
      <c r="U542" s="6">
        <v>2</v>
      </c>
      <c r="V542" s="36" t="s">
        <v>5348</v>
      </c>
      <c r="W542" s="6">
        <v>0</v>
      </c>
      <c r="X542" s="6">
        <v>0</v>
      </c>
      <c r="Y542" s="36">
        <v>0</v>
      </c>
      <c r="Z542" s="7">
        <v>1</v>
      </c>
    </row>
    <row r="543" spans="13:26" x14ac:dyDescent="0.25">
      <c r="M543" s="8" t="s">
        <v>3864</v>
      </c>
      <c r="N543" s="9" t="s">
        <v>24</v>
      </c>
      <c r="O543" s="9" t="s">
        <v>5337</v>
      </c>
      <c r="P543" s="9">
        <v>418</v>
      </c>
      <c r="Q543" s="9">
        <v>0.59</v>
      </c>
      <c r="R543" s="9">
        <v>0.56000000000000005</v>
      </c>
      <c r="S543" s="9">
        <v>0.50800000000000001</v>
      </c>
      <c r="T543" s="9">
        <v>6784.77</v>
      </c>
      <c r="U543" s="6">
        <v>9</v>
      </c>
      <c r="V543" s="36" t="s">
        <v>5348</v>
      </c>
      <c r="W543" s="6">
        <v>0</v>
      </c>
      <c r="X543" s="6">
        <v>0</v>
      </c>
      <c r="Y543" s="36">
        <v>0</v>
      </c>
      <c r="Z543" s="7">
        <v>1</v>
      </c>
    </row>
    <row r="544" spans="13:26" x14ac:dyDescent="0.25">
      <c r="M544" s="8" t="s">
        <v>3866</v>
      </c>
      <c r="N544" s="9" t="s">
        <v>19</v>
      </c>
      <c r="O544" s="9" t="s">
        <v>5337</v>
      </c>
      <c r="P544" s="9">
        <v>750</v>
      </c>
      <c r="Q544" s="9">
        <v>0.57999999999999996</v>
      </c>
      <c r="R544" s="9">
        <v>0.55800000000000005</v>
      </c>
      <c r="S544" s="9">
        <v>0.47399999999999998</v>
      </c>
      <c r="T544" s="9">
        <v>6611.81</v>
      </c>
      <c r="U544" s="6">
        <v>2</v>
      </c>
      <c r="V544" s="36" t="s">
        <v>5348</v>
      </c>
      <c r="W544" s="6">
        <v>0</v>
      </c>
      <c r="X544" s="6">
        <v>0</v>
      </c>
      <c r="Y544" s="36">
        <v>0</v>
      </c>
      <c r="Z544" s="7">
        <v>1</v>
      </c>
    </row>
    <row r="545" spans="13:26" x14ac:dyDescent="0.25">
      <c r="M545" s="5" t="s">
        <v>3873</v>
      </c>
      <c r="N545" s="6" t="s">
        <v>87</v>
      </c>
      <c r="O545" s="9" t="s">
        <v>5337</v>
      </c>
      <c r="P545" s="6">
        <v>526</v>
      </c>
      <c r="Q545" s="6">
        <v>0.55000000000000004</v>
      </c>
      <c r="R545" s="6">
        <v>0.497</v>
      </c>
      <c r="S545" s="6">
        <v>0.46500000000000002</v>
      </c>
      <c r="T545" s="6">
        <v>5765.8</v>
      </c>
      <c r="U545" s="6">
        <v>1</v>
      </c>
      <c r="V545" s="36" t="s">
        <v>5348</v>
      </c>
      <c r="W545" s="6">
        <v>0</v>
      </c>
      <c r="X545" s="6">
        <v>0</v>
      </c>
      <c r="Y545" s="36">
        <v>0</v>
      </c>
      <c r="Z545" s="7">
        <v>1</v>
      </c>
    </row>
    <row r="546" spans="13:26" x14ac:dyDescent="0.25">
      <c r="M546" s="5" t="s">
        <v>3876</v>
      </c>
      <c r="N546" s="6" t="s">
        <v>24</v>
      </c>
      <c r="O546" s="9" t="s">
        <v>5337</v>
      </c>
      <c r="P546" s="6">
        <v>296</v>
      </c>
      <c r="Q546" s="6">
        <v>0.58399999999999996</v>
      </c>
      <c r="R546" s="6">
        <v>0.55300000000000005</v>
      </c>
      <c r="S546" s="6">
        <v>0.47499999999999998</v>
      </c>
      <c r="T546" s="6">
        <v>6000.32</v>
      </c>
      <c r="U546" s="6">
        <v>12</v>
      </c>
      <c r="V546" s="36" t="s">
        <v>5348</v>
      </c>
      <c r="W546" s="6">
        <v>0</v>
      </c>
      <c r="X546" s="6">
        <v>0</v>
      </c>
      <c r="Y546" s="36">
        <v>0</v>
      </c>
      <c r="Z546" s="7">
        <v>1</v>
      </c>
    </row>
    <row r="547" spans="13:26" x14ac:dyDescent="0.25">
      <c r="M547" s="8" t="s">
        <v>3877</v>
      </c>
      <c r="N547" s="9" t="s">
        <v>87</v>
      </c>
      <c r="O547" s="9" t="s">
        <v>5337</v>
      </c>
      <c r="P547" s="9">
        <v>393</v>
      </c>
      <c r="Q547" s="9">
        <v>0.56299999999999994</v>
      </c>
      <c r="R547" s="9">
        <v>0.45200000000000001</v>
      </c>
      <c r="S547" s="9">
        <v>0.53200000000000003</v>
      </c>
      <c r="T547" s="9">
        <v>7331.1</v>
      </c>
      <c r="U547" s="6">
        <v>1</v>
      </c>
      <c r="V547" s="36" t="s">
        <v>5348</v>
      </c>
      <c r="W547" s="6">
        <v>0</v>
      </c>
      <c r="X547" s="6">
        <v>0</v>
      </c>
      <c r="Y547" s="36">
        <v>0</v>
      </c>
      <c r="Z547" s="7">
        <v>1</v>
      </c>
    </row>
    <row r="548" spans="13:26" x14ac:dyDescent="0.25">
      <c r="M548" s="8" t="s">
        <v>3885</v>
      </c>
      <c r="N548" s="9" t="s">
        <v>24</v>
      </c>
      <c r="O548" s="9" t="s">
        <v>5337</v>
      </c>
      <c r="P548" s="9">
        <v>220</v>
      </c>
      <c r="Q548" s="9">
        <v>0.56100000000000005</v>
      </c>
      <c r="R548" s="9">
        <v>0.54400000000000004</v>
      </c>
      <c r="S548" s="9">
        <v>0.42199999999999999</v>
      </c>
      <c r="T548" s="9">
        <v>7450.62</v>
      </c>
      <c r="U548" s="6">
        <v>1</v>
      </c>
      <c r="V548" s="36" t="s">
        <v>5348</v>
      </c>
      <c r="W548" s="6">
        <v>0</v>
      </c>
      <c r="X548" s="6">
        <v>0</v>
      </c>
      <c r="Y548" s="36">
        <v>0</v>
      </c>
      <c r="Z548" s="7">
        <v>1</v>
      </c>
    </row>
    <row r="549" spans="13:26" x14ac:dyDescent="0.25">
      <c r="M549" s="5" t="s">
        <v>3892</v>
      </c>
      <c r="N549" s="6" t="s">
        <v>118</v>
      </c>
      <c r="O549" s="9" t="s">
        <v>5337</v>
      </c>
      <c r="P549" s="6">
        <v>219</v>
      </c>
      <c r="Q549" s="6">
        <v>0.54400000000000004</v>
      </c>
      <c r="R549" s="6">
        <v>0.53</v>
      </c>
      <c r="S549" s="6">
        <v>0.38500000000000001</v>
      </c>
      <c r="T549" s="6">
        <v>14638.15</v>
      </c>
      <c r="U549" s="6">
        <v>1</v>
      </c>
      <c r="V549" s="36" t="s">
        <v>5349</v>
      </c>
      <c r="W549" s="6">
        <v>0</v>
      </c>
      <c r="X549" s="6">
        <v>0</v>
      </c>
      <c r="Y549" s="36">
        <v>0</v>
      </c>
      <c r="Z549" s="7">
        <v>1</v>
      </c>
    </row>
    <row r="550" spans="13:26" x14ac:dyDescent="0.25">
      <c r="M550" s="8" t="s">
        <v>3897</v>
      </c>
      <c r="N550" s="9" t="s">
        <v>24</v>
      </c>
      <c r="O550" s="9" t="s">
        <v>5337</v>
      </c>
      <c r="P550" s="9">
        <v>252</v>
      </c>
      <c r="Q550" s="9">
        <v>0.58099999999999996</v>
      </c>
      <c r="R550" s="9">
        <v>0.59099999999999997</v>
      </c>
      <c r="S550" s="9">
        <v>0.439</v>
      </c>
      <c r="T550" s="9">
        <v>6371.64</v>
      </c>
      <c r="U550" s="6">
        <v>2</v>
      </c>
      <c r="V550" s="36" t="s">
        <v>5348</v>
      </c>
      <c r="W550" s="6">
        <v>0</v>
      </c>
      <c r="X550" s="6">
        <v>0</v>
      </c>
      <c r="Y550" s="36">
        <v>0</v>
      </c>
      <c r="Z550" s="7">
        <v>1</v>
      </c>
    </row>
    <row r="551" spans="13:26" x14ac:dyDescent="0.25">
      <c r="M551" s="5" t="s">
        <v>3898</v>
      </c>
      <c r="N551" s="6" t="s">
        <v>24</v>
      </c>
      <c r="O551" s="9" t="s">
        <v>5337</v>
      </c>
      <c r="P551" s="6">
        <v>465</v>
      </c>
      <c r="Q551" s="6">
        <v>0.58299999999999996</v>
      </c>
      <c r="R551" s="6">
        <v>0.57999999999999996</v>
      </c>
      <c r="S551" s="6">
        <v>0.47</v>
      </c>
      <c r="T551" s="6">
        <v>8281.8700000000008</v>
      </c>
      <c r="U551" s="6">
        <v>1</v>
      </c>
      <c r="V551" s="36" t="s">
        <v>5348</v>
      </c>
      <c r="W551" s="6">
        <v>0</v>
      </c>
      <c r="X551" s="6">
        <v>0</v>
      </c>
      <c r="Y551" s="36">
        <v>0</v>
      </c>
      <c r="Z551" s="7">
        <v>1</v>
      </c>
    </row>
    <row r="552" spans="13:26" x14ac:dyDescent="0.25">
      <c r="M552" s="5" t="s">
        <v>3906</v>
      </c>
      <c r="N552" s="6" t="s">
        <v>87</v>
      </c>
      <c r="O552" s="9" t="s">
        <v>5337</v>
      </c>
      <c r="P552" s="6">
        <v>240</v>
      </c>
      <c r="Q552" s="6">
        <v>0.56499999999999995</v>
      </c>
      <c r="R552" s="6">
        <v>0.54200000000000004</v>
      </c>
      <c r="S552" s="6">
        <v>0.45600000000000002</v>
      </c>
      <c r="T552" s="6">
        <v>15894.49</v>
      </c>
      <c r="U552" s="6">
        <v>0</v>
      </c>
      <c r="V552" s="36" t="s">
        <v>5348</v>
      </c>
      <c r="W552" s="6">
        <v>0</v>
      </c>
      <c r="X552" s="6">
        <v>0</v>
      </c>
      <c r="Y552" s="36">
        <v>0</v>
      </c>
      <c r="Z552" s="7">
        <v>1</v>
      </c>
    </row>
    <row r="553" spans="13:26" x14ac:dyDescent="0.25">
      <c r="M553" s="5" t="s">
        <v>3908</v>
      </c>
      <c r="N553" s="6" t="s">
        <v>24</v>
      </c>
      <c r="O553" s="9" t="s">
        <v>5337</v>
      </c>
      <c r="P553" s="6">
        <v>348</v>
      </c>
      <c r="Q553" s="6">
        <v>0.53900000000000003</v>
      </c>
      <c r="R553" s="6">
        <v>0.53900000000000003</v>
      </c>
      <c r="S553" s="6">
        <v>0.374</v>
      </c>
      <c r="T553" s="6">
        <v>6024.5</v>
      </c>
      <c r="U553" s="6">
        <v>17</v>
      </c>
      <c r="V553" s="36" t="s">
        <v>5349</v>
      </c>
      <c r="W553" s="6">
        <v>0</v>
      </c>
      <c r="X553" s="6">
        <v>0</v>
      </c>
      <c r="Y553" s="36">
        <v>0</v>
      </c>
      <c r="Z553" s="7">
        <v>0</v>
      </c>
    </row>
    <row r="554" spans="13:26" x14ac:dyDescent="0.25">
      <c r="M554" s="5" t="s">
        <v>3910</v>
      </c>
      <c r="N554" s="6" t="s">
        <v>118</v>
      </c>
      <c r="O554" s="9" t="s">
        <v>5337</v>
      </c>
      <c r="P554" s="6">
        <v>390</v>
      </c>
      <c r="Q554" s="6">
        <v>0.56200000000000006</v>
      </c>
      <c r="R554" s="6">
        <v>0.51500000000000001</v>
      </c>
      <c r="S554" s="6">
        <v>0.443</v>
      </c>
      <c r="T554" s="6">
        <v>6180.44</v>
      </c>
      <c r="U554" s="6">
        <v>10</v>
      </c>
      <c r="V554" s="36" t="s">
        <v>5348</v>
      </c>
      <c r="W554" s="6">
        <v>0</v>
      </c>
      <c r="X554" s="6">
        <v>0</v>
      </c>
      <c r="Y554" s="36">
        <v>0</v>
      </c>
      <c r="Z554" s="7">
        <v>1</v>
      </c>
    </row>
    <row r="555" spans="13:26" x14ac:dyDescent="0.25">
      <c r="M555" s="5" t="s">
        <v>3915</v>
      </c>
      <c r="N555" s="6" t="s">
        <v>24</v>
      </c>
      <c r="O555" s="9" t="s">
        <v>5337</v>
      </c>
      <c r="P555" s="6">
        <v>456</v>
      </c>
      <c r="Q555" s="6">
        <v>0.56999999999999995</v>
      </c>
      <c r="R555" s="6">
        <v>0.53600000000000003</v>
      </c>
      <c r="S555" s="6">
        <v>0.48499999999999999</v>
      </c>
      <c r="T555" s="6">
        <v>5284.83</v>
      </c>
      <c r="U555" s="6">
        <v>4</v>
      </c>
      <c r="V555" s="36" t="s">
        <v>5348</v>
      </c>
      <c r="W555" s="6">
        <v>0</v>
      </c>
      <c r="X555" s="6">
        <v>0</v>
      </c>
      <c r="Y555" s="36">
        <v>0</v>
      </c>
      <c r="Z555" s="7">
        <v>1</v>
      </c>
    </row>
    <row r="556" spans="13:26" x14ac:dyDescent="0.25">
      <c r="M556" s="8" t="s">
        <v>3919</v>
      </c>
      <c r="N556" s="9" t="s">
        <v>31</v>
      </c>
      <c r="O556" s="9" t="s">
        <v>5337</v>
      </c>
      <c r="P556" s="9">
        <v>397</v>
      </c>
      <c r="Q556" s="9">
        <v>0.56999999999999995</v>
      </c>
      <c r="R556" s="9">
        <v>0.51400000000000001</v>
      </c>
      <c r="S556" s="9">
        <v>0.47699999999999998</v>
      </c>
      <c r="T556" s="9">
        <v>5670.1</v>
      </c>
      <c r="U556" s="6">
        <v>14</v>
      </c>
      <c r="V556" s="36" t="s">
        <v>5348</v>
      </c>
      <c r="W556" s="6">
        <v>0</v>
      </c>
      <c r="X556" s="6">
        <v>0</v>
      </c>
      <c r="Y556" s="36">
        <v>0</v>
      </c>
      <c r="Z556" s="7">
        <v>1</v>
      </c>
    </row>
    <row r="557" spans="13:26" x14ac:dyDescent="0.25">
      <c r="M557" s="5" t="s">
        <v>3920</v>
      </c>
      <c r="N557" s="6" t="s">
        <v>87</v>
      </c>
      <c r="O557" s="9" t="s">
        <v>5337</v>
      </c>
      <c r="P557" s="6">
        <v>206</v>
      </c>
      <c r="Q557" s="6">
        <v>0.49</v>
      </c>
      <c r="R557" s="6">
        <v>0.44500000000000001</v>
      </c>
      <c r="S557" s="6">
        <v>0.34599999999999997</v>
      </c>
      <c r="T557" s="6">
        <v>5345.79</v>
      </c>
      <c r="U557" s="6">
        <v>0</v>
      </c>
      <c r="V557" s="36" t="s">
        <v>5349</v>
      </c>
      <c r="W557" s="6">
        <v>0</v>
      </c>
      <c r="X557" s="6">
        <v>0</v>
      </c>
      <c r="Y557" s="36">
        <v>0</v>
      </c>
      <c r="Z557" s="7">
        <v>1</v>
      </c>
    </row>
    <row r="558" spans="13:26" x14ac:dyDescent="0.25">
      <c r="M558" s="8" t="s">
        <v>3921</v>
      </c>
      <c r="N558" s="9" t="s">
        <v>118</v>
      </c>
      <c r="O558" s="9" t="s">
        <v>5337</v>
      </c>
      <c r="P558" s="9">
        <v>393</v>
      </c>
      <c r="Q558" s="9">
        <v>0.58499999999999996</v>
      </c>
      <c r="R558" s="9">
        <v>0.56699999999999995</v>
      </c>
      <c r="S558" s="9">
        <v>0.47</v>
      </c>
      <c r="T558" s="9">
        <v>6176.52</v>
      </c>
      <c r="U558" s="6">
        <v>19</v>
      </c>
      <c r="V558" s="36" t="s">
        <v>5348</v>
      </c>
      <c r="W558" s="6">
        <v>0</v>
      </c>
      <c r="X558" s="6">
        <v>0</v>
      </c>
      <c r="Y558" s="36">
        <v>0</v>
      </c>
      <c r="Z558" s="7">
        <v>0</v>
      </c>
    </row>
    <row r="559" spans="13:26" x14ac:dyDescent="0.25">
      <c r="M559" s="5" t="s">
        <v>3923</v>
      </c>
      <c r="N559" s="6" t="s">
        <v>94</v>
      </c>
      <c r="O559" s="9" t="s">
        <v>5337</v>
      </c>
      <c r="P559" s="6">
        <v>170</v>
      </c>
      <c r="Q559" s="6">
        <v>0.52600000000000002</v>
      </c>
      <c r="R559" s="6">
        <v>0.48399999999999999</v>
      </c>
      <c r="S559" s="6">
        <v>0.41899999999999998</v>
      </c>
      <c r="T559" s="6">
        <v>5957.86</v>
      </c>
      <c r="U559" s="6">
        <v>14</v>
      </c>
      <c r="V559" s="36" t="s">
        <v>5349</v>
      </c>
      <c r="W559" s="6">
        <v>0</v>
      </c>
      <c r="X559" s="6">
        <v>0</v>
      </c>
      <c r="Y559" s="36">
        <v>0</v>
      </c>
      <c r="Z559" s="7">
        <v>1</v>
      </c>
    </row>
    <row r="560" spans="13:26" x14ac:dyDescent="0.25">
      <c r="M560" s="8" t="s">
        <v>3924</v>
      </c>
      <c r="N560" s="9" t="s">
        <v>24</v>
      </c>
      <c r="O560" s="9" t="s">
        <v>5337</v>
      </c>
      <c r="P560" s="9">
        <v>164</v>
      </c>
      <c r="Q560" s="9">
        <v>0.54500000000000004</v>
      </c>
      <c r="R560" s="9">
        <v>0.53500000000000003</v>
      </c>
      <c r="S560" s="9">
        <v>0.39500000000000002</v>
      </c>
      <c r="T560" s="9">
        <v>5428.39</v>
      </c>
      <c r="U560" s="6">
        <v>16</v>
      </c>
      <c r="V560" s="36" t="s">
        <v>5349</v>
      </c>
      <c r="W560" s="6">
        <v>0</v>
      </c>
      <c r="X560" s="6">
        <v>0</v>
      </c>
      <c r="Y560" s="36">
        <v>0</v>
      </c>
      <c r="Z560" s="7">
        <v>1</v>
      </c>
    </row>
    <row r="561" spans="13:26" x14ac:dyDescent="0.25">
      <c r="M561" s="5" t="s">
        <v>3480</v>
      </c>
      <c r="N561" s="6" t="s">
        <v>72</v>
      </c>
      <c r="O561" s="9" t="s">
        <v>5337</v>
      </c>
      <c r="P561" s="6">
        <v>310</v>
      </c>
      <c r="Q561" s="6">
        <v>0.58499999999999996</v>
      </c>
      <c r="R561" s="6">
        <v>0.56499999999999995</v>
      </c>
      <c r="S561" s="6">
        <v>0.46100000000000002</v>
      </c>
      <c r="T561" s="6">
        <v>7657.75</v>
      </c>
      <c r="U561" s="6">
        <v>8</v>
      </c>
      <c r="V561" s="36" t="s">
        <v>5348</v>
      </c>
      <c r="W561" s="6">
        <v>0</v>
      </c>
      <c r="X561" s="6">
        <v>0</v>
      </c>
      <c r="Y561" s="36">
        <v>0</v>
      </c>
      <c r="Z561" s="7">
        <v>1</v>
      </c>
    </row>
    <row r="562" spans="13:26" x14ac:dyDescent="0.25">
      <c r="M562" s="8" t="s">
        <v>3927</v>
      </c>
      <c r="N562" s="9" t="s">
        <v>24</v>
      </c>
      <c r="O562" s="9" t="s">
        <v>5337</v>
      </c>
      <c r="P562" s="9">
        <v>140</v>
      </c>
      <c r="Q562" s="9">
        <v>0.59</v>
      </c>
      <c r="R562" s="9">
        <v>0.53300000000000003</v>
      </c>
      <c r="S562" s="9">
        <v>0.52300000000000002</v>
      </c>
      <c r="T562" s="9">
        <v>7948.6</v>
      </c>
      <c r="U562" s="6">
        <v>10</v>
      </c>
      <c r="V562" s="36" t="s">
        <v>5348</v>
      </c>
      <c r="W562" s="6">
        <v>0</v>
      </c>
      <c r="X562" s="6">
        <v>0</v>
      </c>
      <c r="Y562" s="36">
        <v>0</v>
      </c>
      <c r="Z562" s="7">
        <v>1</v>
      </c>
    </row>
    <row r="563" spans="13:26" x14ac:dyDescent="0.25">
      <c r="M563" s="8" t="s">
        <v>3933</v>
      </c>
      <c r="N563" s="9" t="s">
        <v>72</v>
      </c>
      <c r="O563" s="9" t="s">
        <v>5337</v>
      </c>
      <c r="P563" s="9">
        <v>371</v>
      </c>
      <c r="Q563" s="9">
        <v>0.58499999999999996</v>
      </c>
      <c r="R563" s="9">
        <v>0.56000000000000005</v>
      </c>
      <c r="S563" s="9">
        <v>0.502</v>
      </c>
      <c r="T563" s="9">
        <v>7565.36</v>
      </c>
      <c r="U563" s="6">
        <v>4</v>
      </c>
      <c r="V563" s="36" t="s">
        <v>5348</v>
      </c>
      <c r="W563" s="6">
        <v>0</v>
      </c>
      <c r="X563" s="6">
        <v>0</v>
      </c>
      <c r="Y563" s="36">
        <v>0</v>
      </c>
      <c r="Z563" s="7">
        <v>1</v>
      </c>
    </row>
    <row r="564" spans="13:26" x14ac:dyDescent="0.25">
      <c r="M564" s="5" t="s">
        <v>3942</v>
      </c>
      <c r="N564" s="6" t="s">
        <v>72</v>
      </c>
      <c r="O564" s="9" t="s">
        <v>5337</v>
      </c>
      <c r="P564" s="6">
        <v>577</v>
      </c>
      <c r="Q564" s="6">
        <v>0.55700000000000005</v>
      </c>
      <c r="R564" s="6">
        <v>0.55300000000000005</v>
      </c>
      <c r="S564" s="6">
        <v>0.44700000000000001</v>
      </c>
      <c r="T564" s="6">
        <v>7207.58</v>
      </c>
      <c r="U564" s="6">
        <v>2</v>
      </c>
      <c r="V564" s="36" t="s">
        <v>5348</v>
      </c>
      <c r="W564" s="6">
        <v>0</v>
      </c>
      <c r="X564" s="6">
        <v>0</v>
      </c>
      <c r="Y564" s="36">
        <v>0</v>
      </c>
      <c r="Z564" s="7">
        <v>1</v>
      </c>
    </row>
    <row r="565" spans="13:26" x14ac:dyDescent="0.25">
      <c r="M565" s="5" t="s">
        <v>3946</v>
      </c>
      <c r="N565" s="6" t="s">
        <v>94</v>
      </c>
      <c r="O565" s="9" t="s">
        <v>5337</v>
      </c>
      <c r="P565" s="6">
        <v>313</v>
      </c>
      <c r="Q565" s="6">
        <v>0.51800000000000002</v>
      </c>
      <c r="R565" s="6">
        <v>0.48099999999999998</v>
      </c>
      <c r="S565" s="6">
        <v>0.39800000000000002</v>
      </c>
      <c r="T565" s="6">
        <v>5928.25</v>
      </c>
      <c r="U565" s="6">
        <v>0</v>
      </c>
      <c r="V565" s="36" t="s">
        <v>5349</v>
      </c>
      <c r="W565" s="6">
        <v>0</v>
      </c>
      <c r="X565" s="6">
        <v>0</v>
      </c>
      <c r="Y565" s="36">
        <v>0</v>
      </c>
      <c r="Z565" s="7">
        <v>1</v>
      </c>
    </row>
    <row r="566" spans="13:26" x14ac:dyDescent="0.25">
      <c r="M566" s="8" t="s">
        <v>3949</v>
      </c>
      <c r="N566" s="9" t="s">
        <v>94</v>
      </c>
      <c r="O566" s="9" t="s">
        <v>5337</v>
      </c>
      <c r="P566" s="9">
        <v>271</v>
      </c>
      <c r="Q566" s="9">
        <v>0.53</v>
      </c>
      <c r="R566" s="9">
        <v>0.52</v>
      </c>
      <c r="S566" s="9">
        <v>0.39800000000000002</v>
      </c>
      <c r="T566" s="9">
        <v>7558.21</v>
      </c>
      <c r="U566" s="6">
        <v>1</v>
      </c>
      <c r="V566" s="36" t="s">
        <v>5349</v>
      </c>
      <c r="W566" s="6">
        <v>0</v>
      </c>
      <c r="X566" s="6">
        <v>0</v>
      </c>
      <c r="Y566" s="36">
        <v>0</v>
      </c>
      <c r="Z566" s="7">
        <v>1</v>
      </c>
    </row>
    <row r="567" spans="13:26" x14ac:dyDescent="0.25">
      <c r="M567" s="5" t="s">
        <v>3892</v>
      </c>
      <c r="N567" s="6" t="s">
        <v>19</v>
      </c>
      <c r="O567" s="9" t="s">
        <v>5337</v>
      </c>
      <c r="P567" s="6">
        <v>148</v>
      </c>
      <c r="Q567" s="6">
        <v>0.53</v>
      </c>
      <c r="R567" s="6">
        <v>0.496</v>
      </c>
      <c r="S567" s="6">
        <v>0.40600000000000003</v>
      </c>
      <c r="T567" s="6">
        <v>5794.75</v>
      </c>
      <c r="U567" s="6">
        <v>14</v>
      </c>
      <c r="V567" s="36" t="s">
        <v>5349</v>
      </c>
      <c r="W567" s="6">
        <v>0</v>
      </c>
      <c r="X567" s="6">
        <v>0</v>
      </c>
      <c r="Y567" s="36">
        <v>0</v>
      </c>
      <c r="Z567" s="7">
        <v>1</v>
      </c>
    </row>
    <row r="568" spans="13:26" x14ac:dyDescent="0.25">
      <c r="M568" s="8" t="s">
        <v>3953</v>
      </c>
      <c r="N568" s="9" t="s">
        <v>31</v>
      </c>
      <c r="O568" s="9" t="s">
        <v>5337</v>
      </c>
      <c r="P568" s="9">
        <v>267</v>
      </c>
      <c r="Q568" s="9">
        <v>0.57999999999999996</v>
      </c>
      <c r="R568" s="9">
        <v>0.51700000000000002</v>
      </c>
      <c r="S568" s="9">
        <v>0.48899999999999999</v>
      </c>
      <c r="T568" s="9">
        <v>6231.96</v>
      </c>
      <c r="U568" s="6">
        <v>21</v>
      </c>
      <c r="V568" s="36" t="s">
        <v>5348</v>
      </c>
      <c r="W568" s="6">
        <v>0</v>
      </c>
      <c r="X568" s="6">
        <v>0</v>
      </c>
      <c r="Y568" s="36">
        <v>0</v>
      </c>
      <c r="Z568" s="7">
        <v>0</v>
      </c>
    </row>
    <row r="569" spans="13:26" x14ac:dyDescent="0.25">
      <c r="M569" s="8" t="s">
        <v>3963</v>
      </c>
      <c r="N569" s="9" t="s">
        <v>24</v>
      </c>
      <c r="O569" s="9" t="s">
        <v>5337</v>
      </c>
      <c r="P569" s="9">
        <v>405</v>
      </c>
      <c r="Q569" s="9">
        <v>0.56999999999999995</v>
      </c>
      <c r="R569" s="9">
        <v>0.51700000000000002</v>
      </c>
      <c r="S569" s="9">
        <v>0.46600000000000003</v>
      </c>
      <c r="T569" s="9">
        <v>6704.34</v>
      </c>
      <c r="U569" s="6">
        <v>17</v>
      </c>
      <c r="V569" s="36" t="s">
        <v>5348</v>
      </c>
      <c r="W569" s="6">
        <v>0</v>
      </c>
      <c r="X569" s="6">
        <v>0</v>
      </c>
      <c r="Y569" s="36">
        <v>0</v>
      </c>
      <c r="Z569" s="7">
        <v>0</v>
      </c>
    </row>
    <row r="570" spans="13:26" x14ac:dyDescent="0.25">
      <c r="M570" s="8" t="s">
        <v>3968</v>
      </c>
      <c r="N570" s="9" t="s">
        <v>24</v>
      </c>
      <c r="O570" s="9" t="s">
        <v>5337</v>
      </c>
      <c r="P570" s="9">
        <v>66</v>
      </c>
      <c r="Q570" s="9">
        <v>0.57999999999999996</v>
      </c>
      <c r="R570" s="9">
        <v>0.56799999999999995</v>
      </c>
      <c r="S570" s="9">
        <v>0.436</v>
      </c>
      <c r="T570" s="9">
        <v>12198.39</v>
      </c>
      <c r="U570" s="6">
        <v>0</v>
      </c>
      <c r="V570" s="36" t="s">
        <v>5348</v>
      </c>
      <c r="W570" s="6">
        <v>0</v>
      </c>
      <c r="X570" s="6">
        <v>0</v>
      </c>
      <c r="Y570" s="36">
        <v>0</v>
      </c>
      <c r="Z570" s="7">
        <v>1</v>
      </c>
    </row>
    <row r="571" spans="13:26" x14ac:dyDescent="0.25">
      <c r="M571" s="5" t="s">
        <v>3969</v>
      </c>
      <c r="N571" s="6" t="s">
        <v>19</v>
      </c>
      <c r="O571" s="9" t="s">
        <v>5337</v>
      </c>
      <c r="P571" s="6">
        <v>115</v>
      </c>
      <c r="Q571" s="6">
        <v>0.56999999999999995</v>
      </c>
      <c r="R571" s="6">
        <v>0.51800000000000002</v>
      </c>
      <c r="S571" s="6">
        <v>0.48899999999999999</v>
      </c>
      <c r="T571" s="6">
        <v>5697.49</v>
      </c>
      <c r="U571" s="6">
        <v>0</v>
      </c>
      <c r="V571" s="36" t="s">
        <v>5348</v>
      </c>
      <c r="W571" s="6">
        <v>0</v>
      </c>
      <c r="X571" s="6">
        <v>0</v>
      </c>
      <c r="Y571" s="36">
        <v>0</v>
      </c>
      <c r="Z571" s="7">
        <v>1</v>
      </c>
    </row>
    <row r="572" spans="13:26" x14ac:dyDescent="0.25">
      <c r="M572" s="5" t="s">
        <v>3978</v>
      </c>
      <c r="N572" s="6" t="s">
        <v>82</v>
      </c>
      <c r="O572" s="9" t="s">
        <v>5337</v>
      </c>
      <c r="P572" s="6">
        <v>296</v>
      </c>
      <c r="Q572" s="6">
        <v>0.59399999999999997</v>
      </c>
      <c r="R572" s="6">
        <v>0.56100000000000005</v>
      </c>
      <c r="S572" s="6">
        <v>0.47099999999999997</v>
      </c>
      <c r="T572" s="6">
        <v>6805.05</v>
      </c>
      <c r="U572" s="6">
        <v>3</v>
      </c>
      <c r="V572" s="36" t="s">
        <v>5348</v>
      </c>
      <c r="W572" s="6">
        <v>0</v>
      </c>
      <c r="X572" s="6">
        <v>0</v>
      </c>
      <c r="Y572" s="36">
        <v>0</v>
      </c>
      <c r="Z572" s="7">
        <v>1</v>
      </c>
    </row>
    <row r="573" spans="13:26" x14ac:dyDescent="0.25">
      <c r="M573" s="8" t="s">
        <v>3983</v>
      </c>
      <c r="N573" s="9" t="s">
        <v>24</v>
      </c>
      <c r="O573" s="9" t="s">
        <v>5337</v>
      </c>
      <c r="P573" s="9">
        <v>319</v>
      </c>
      <c r="Q573" s="9">
        <v>0.57499999999999996</v>
      </c>
      <c r="R573" s="9">
        <v>0.58099999999999996</v>
      </c>
      <c r="S573" s="9">
        <v>0.46200000000000002</v>
      </c>
      <c r="T573" s="9">
        <v>8481.7099999999991</v>
      </c>
      <c r="U573" s="6">
        <v>10</v>
      </c>
      <c r="V573" s="36" t="s">
        <v>5348</v>
      </c>
      <c r="W573" s="6">
        <v>0</v>
      </c>
      <c r="X573" s="6">
        <v>0</v>
      </c>
      <c r="Y573" s="36">
        <v>0</v>
      </c>
      <c r="Z573" s="7">
        <v>1</v>
      </c>
    </row>
    <row r="574" spans="13:26" x14ac:dyDescent="0.25">
      <c r="M574" s="8" t="s">
        <v>3986</v>
      </c>
      <c r="N574" s="9" t="s">
        <v>24</v>
      </c>
      <c r="O574" s="9" t="s">
        <v>5337</v>
      </c>
      <c r="P574" s="9">
        <v>504</v>
      </c>
      <c r="Q574" s="9">
        <v>0.56999999999999995</v>
      </c>
      <c r="R574" s="9">
        <v>0.53600000000000003</v>
      </c>
      <c r="S574" s="9">
        <v>0.45400000000000001</v>
      </c>
      <c r="T574" s="9">
        <v>7373.39</v>
      </c>
      <c r="U574" s="6">
        <v>0</v>
      </c>
      <c r="V574" s="36" t="s">
        <v>5348</v>
      </c>
      <c r="W574" s="6">
        <v>0</v>
      </c>
      <c r="X574" s="6">
        <v>0</v>
      </c>
      <c r="Y574" s="36">
        <v>0</v>
      </c>
      <c r="Z574" s="7">
        <v>1</v>
      </c>
    </row>
    <row r="575" spans="13:26" x14ac:dyDescent="0.25">
      <c r="M575" s="8" t="s">
        <v>3988</v>
      </c>
      <c r="N575" s="9" t="s">
        <v>87</v>
      </c>
      <c r="O575" s="9" t="s">
        <v>5337</v>
      </c>
      <c r="P575" s="9">
        <v>388</v>
      </c>
      <c r="Q575" s="9">
        <v>0.53</v>
      </c>
      <c r="R575" s="9">
        <v>0.45200000000000001</v>
      </c>
      <c r="S575" s="9">
        <v>0.436</v>
      </c>
      <c r="T575" s="9">
        <v>4803.74</v>
      </c>
      <c r="U575" s="6">
        <v>41</v>
      </c>
      <c r="V575" s="36" t="s">
        <v>5349</v>
      </c>
      <c r="W575" s="6">
        <v>0</v>
      </c>
      <c r="X575" s="6">
        <v>0</v>
      </c>
      <c r="Y575" s="36">
        <v>0</v>
      </c>
      <c r="Z575" s="7">
        <v>0</v>
      </c>
    </row>
    <row r="576" spans="13:26" x14ac:dyDescent="0.25">
      <c r="M576" s="5" t="s">
        <v>3995</v>
      </c>
      <c r="N576" s="6" t="s">
        <v>94</v>
      </c>
      <c r="O576" s="9" t="s">
        <v>5337</v>
      </c>
      <c r="P576" s="6">
        <v>416</v>
      </c>
      <c r="Q576" s="6">
        <v>0.53100000000000003</v>
      </c>
      <c r="R576" s="6">
        <v>0.55900000000000005</v>
      </c>
      <c r="S576" s="6">
        <v>0.38400000000000001</v>
      </c>
      <c r="T576" s="6">
        <v>7276.71</v>
      </c>
      <c r="U576" s="6">
        <v>11</v>
      </c>
      <c r="V576" s="36" t="s">
        <v>5349</v>
      </c>
      <c r="W576" s="6">
        <v>0</v>
      </c>
      <c r="X576" s="6">
        <v>0</v>
      </c>
      <c r="Y576" s="36">
        <v>0</v>
      </c>
      <c r="Z576" s="7">
        <v>1</v>
      </c>
    </row>
    <row r="577" spans="13:26" x14ac:dyDescent="0.25">
      <c r="M577" s="5" t="s">
        <v>3997</v>
      </c>
      <c r="N577" s="6" t="s">
        <v>31</v>
      </c>
      <c r="O577" s="9" t="s">
        <v>5337</v>
      </c>
      <c r="P577" s="6">
        <v>384</v>
      </c>
      <c r="Q577" s="6">
        <v>0.58299999999999996</v>
      </c>
      <c r="R577" s="6">
        <v>0.51500000000000001</v>
      </c>
      <c r="S577" s="6">
        <v>0.51800000000000002</v>
      </c>
      <c r="T577" s="6">
        <v>6809.89</v>
      </c>
      <c r="U577" s="6">
        <v>11</v>
      </c>
      <c r="V577" s="36" t="s">
        <v>5348</v>
      </c>
      <c r="W577" s="6">
        <v>0</v>
      </c>
      <c r="X577" s="6">
        <v>0</v>
      </c>
      <c r="Y577" s="36">
        <v>0</v>
      </c>
      <c r="Z577" s="7">
        <v>1</v>
      </c>
    </row>
    <row r="578" spans="13:26" x14ac:dyDescent="0.25">
      <c r="M578" s="5" t="s">
        <v>3999</v>
      </c>
      <c r="N578" s="6" t="s">
        <v>24</v>
      </c>
      <c r="O578" s="9" t="s">
        <v>5337</v>
      </c>
      <c r="P578" s="6">
        <v>460</v>
      </c>
      <c r="Q578" s="6">
        <v>0.55200000000000005</v>
      </c>
      <c r="R578" s="6">
        <v>0.55500000000000005</v>
      </c>
      <c r="S578" s="6">
        <v>0.41699999999999998</v>
      </c>
      <c r="T578" s="6">
        <v>7308.53</v>
      </c>
      <c r="U578" s="6">
        <v>2</v>
      </c>
      <c r="V578" s="36" t="s">
        <v>5348</v>
      </c>
      <c r="W578" s="6">
        <v>0</v>
      </c>
      <c r="X578" s="6">
        <v>0</v>
      </c>
      <c r="Y578" s="36">
        <v>0</v>
      </c>
      <c r="Z578" s="7">
        <v>1</v>
      </c>
    </row>
    <row r="579" spans="13:26" x14ac:dyDescent="0.25">
      <c r="M579" s="5" t="s">
        <v>4001</v>
      </c>
      <c r="N579" s="6" t="s">
        <v>82</v>
      </c>
      <c r="O579" s="9" t="s">
        <v>5337</v>
      </c>
      <c r="P579" s="6">
        <v>49</v>
      </c>
      <c r="Q579" s="6">
        <v>0.57299999999999995</v>
      </c>
      <c r="R579" s="6">
        <v>0.52500000000000002</v>
      </c>
      <c r="S579" s="6">
        <v>0.47699999999999998</v>
      </c>
      <c r="T579" s="6">
        <v>10074.76</v>
      </c>
      <c r="U579" s="6">
        <v>15</v>
      </c>
      <c r="V579" s="36" t="s">
        <v>5348</v>
      </c>
      <c r="W579" s="6">
        <v>0</v>
      </c>
      <c r="X579" s="6">
        <v>0</v>
      </c>
      <c r="Y579" s="36">
        <v>0</v>
      </c>
      <c r="Z579" s="7">
        <v>1</v>
      </c>
    </row>
    <row r="580" spans="13:26" x14ac:dyDescent="0.25">
      <c r="M580" s="5" t="s">
        <v>4003</v>
      </c>
      <c r="N580" s="6" t="s">
        <v>24</v>
      </c>
      <c r="O580" s="9" t="s">
        <v>5337</v>
      </c>
      <c r="P580" s="6">
        <v>350</v>
      </c>
      <c r="Q580" s="6">
        <v>0.56999999999999995</v>
      </c>
      <c r="R580" s="6">
        <v>0.54300000000000004</v>
      </c>
      <c r="S580" s="6">
        <v>0.46300000000000002</v>
      </c>
      <c r="T580" s="6">
        <v>7662.72</v>
      </c>
      <c r="U580" s="6">
        <v>1</v>
      </c>
      <c r="V580" s="36" t="s">
        <v>5348</v>
      </c>
      <c r="W580" s="6">
        <v>0</v>
      </c>
      <c r="X580" s="6">
        <v>0</v>
      </c>
      <c r="Y580" s="36">
        <v>0</v>
      </c>
      <c r="Z580" s="7">
        <v>1</v>
      </c>
    </row>
    <row r="581" spans="13:26" x14ac:dyDescent="0.25">
      <c r="M581" s="8" t="s">
        <v>4006</v>
      </c>
      <c r="N581" s="9" t="s">
        <v>82</v>
      </c>
      <c r="O581" s="9" t="s">
        <v>5337</v>
      </c>
      <c r="P581" s="9">
        <v>314</v>
      </c>
      <c r="Q581" s="9">
        <v>0.54500000000000004</v>
      </c>
      <c r="R581" s="9">
        <v>0.52400000000000002</v>
      </c>
      <c r="S581" s="9">
        <v>0.44700000000000001</v>
      </c>
      <c r="T581" s="9">
        <v>7440.16</v>
      </c>
      <c r="U581" s="6">
        <v>3</v>
      </c>
      <c r="V581" s="36" t="s">
        <v>5349</v>
      </c>
      <c r="W581" s="6">
        <v>0</v>
      </c>
      <c r="X581" s="6">
        <v>0</v>
      </c>
      <c r="Y581" s="36">
        <v>0</v>
      </c>
      <c r="Z581" s="7">
        <v>1</v>
      </c>
    </row>
    <row r="582" spans="13:26" x14ac:dyDescent="0.25">
      <c r="M582" s="5" t="s">
        <v>4007</v>
      </c>
      <c r="N582" s="6" t="s">
        <v>82</v>
      </c>
      <c r="O582" s="9" t="s">
        <v>5337</v>
      </c>
      <c r="P582" s="6">
        <v>187</v>
      </c>
      <c r="Q582" s="6">
        <v>0.58099999999999996</v>
      </c>
      <c r="R582" s="6">
        <v>0.54100000000000004</v>
      </c>
      <c r="S582" s="6">
        <v>0.495</v>
      </c>
      <c r="T582" s="6">
        <v>8647.69</v>
      </c>
      <c r="U582" s="6">
        <v>9</v>
      </c>
      <c r="V582" s="36" t="s">
        <v>5348</v>
      </c>
      <c r="W582" s="6">
        <v>0</v>
      </c>
      <c r="X582" s="6">
        <v>0</v>
      </c>
      <c r="Y582" s="36">
        <v>0</v>
      </c>
      <c r="Z582" s="7">
        <v>1</v>
      </c>
    </row>
    <row r="583" spans="13:26" x14ac:dyDescent="0.25">
      <c r="M583" s="8" t="s">
        <v>4008</v>
      </c>
      <c r="N583" s="9" t="s">
        <v>72</v>
      </c>
      <c r="O583" s="9" t="s">
        <v>5337</v>
      </c>
      <c r="P583" s="9">
        <v>481</v>
      </c>
      <c r="Q583" s="9">
        <v>0.59</v>
      </c>
      <c r="R583" s="9">
        <v>0.56999999999999995</v>
      </c>
      <c r="S583" s="9">
        <v>0.46800000000000003</v>
      </c>
      <c r="T583" s="9">
        <v>7204.29</v>
      </c>
      <c r="U583" s="6">
        <v>16</v>
      </c>
      <c r="V583" s="36" t="s">
        <v>5348</v>
      </c>
      <c r="W583" s="6">
        <v>0</v>
      </c>
      <c r="X583" s="6">
        <v>0</v>
      </c>
      <c r="Y583" s="36">
        <v>0</v>
      </c>
      <c r="Z583" s="7">
        <v>1</v>
      </c>
    </row>
    <row r="584" spans="13:26" x14ac:dyDescent="0.25">
      <c r="M584" s="5" t="s">
        <v>4009</v>
      </c>
      <c r="N584" s="6" t="s">
        <v>87</v>
      </c>
      <c r="O584" s="9" t="s">
        <v>5337</v>
      </c>
      <c r="P584" s="6">
        <v>472</v>
      </c>
      <c r="Q584" s="6">
        <v>0.53</v>
      </c>
      <c r="R584" s="6">
        <v>0.48299999999999998</v>
      </c>
      <c r="S584" s="6">
        <v>0.44400000000000001</v>
      </c>
      <c r="T584" s="6">
        <v>5090.8100000000004</v>
      </c>
      <c r="U584" s="6">
        <v>1</v>
      </c>
      <c r="V584" s="36" t="s">
        <v>5349</v>
      </c>
      <c r="W584" s="6">
        <v>0</v>
      </c>
      <c r="X584" s="6">
        <v>0</v>
      </c>
      <c r="Y584" s="36">
        <v>0</v>
      </c>
      <c r="Z584" s="7">
        <v>1</v>
      </c>
    </row>
    <row r="585" spans="13:26" x14ac:dyDescent="0.25">
      <c r="M585" s="8" t="s">
        <v>4012</v>
      </c>
      <c r="N585" s="9" t="s">
        <v>24</v>
      </c>
      <c r="O585" s="9" t="s">
        <v>5337</v>
      </c>
      <c r="P585" s="9">
        <v>219</v>
      </c>
      <c r="Q585" s="9">
        <v>0.54200000000000004</v>
      </c>
      <c r="R585" s="9">
        <v>0.53600000000000003</v>
      </c>
      <c r="S585" s="9">
        <v>0.40899999999999997</v>
      </c>
      <c r="T585" s="9">
        <v>4811.03</v>
      </c>
      <c r="U585" s="6">
        <v>2</v>
      </c>
      <c r="V585" s="36" t="s">
        <v>5349</v>
      </c>
      <c r="W585" s="6">
        <v>0</v>
      </c>
      <c r="X585" s="6">
        <v>0</v>
      </c>
      <c r="Y585" s="36">
        <v>0</v>
      </c>
      <c r="Z585" s="7">
        <v>1</v>
      </c>
    </row>
    <row r="586" spans="13:26" x14ac:dyDescent="0.25">
      <c r="M586" s="5" t="s">
        <v>4015</v>
      </c>
      <c r="N586" s="6" t="s">
        <v>87</v>
      </c>
      <c r="O586" s="9" t="s">
        <v>5337</v>
      </c>
      <c r="P586" s="6">
        <v>435</v>
      </c>
      <c r="Q586" s="6">
        <v>0.51800000000000002</v>
      </c>
      <c r="R586" s="6">
        <v>0.45600000000000002</v>
      </c>
      <c r="S586" s="6">
        <v>0.41899999999999998</v>
      </c>
      <c r="T586" s="6">
        <v>4867.3</v>
      </c>
      <c r="U586" s="6">
        <v>0</v>
      </c>
      <c r="V586" s="36" t="s">
        <v>5349</v>
      </c>
      <c r="W586" s="6">
        <v>0</v>
      </c>
      <c r="X586" s="6">
        <v>0</v>
      </c>
      <c r="Y586" s="36">
        <v>0</v>
      </c>
      <c r="Z586" s="7">
        <v>1</v>
      </c>
    </row>
    <row r="587" spans="13:26" x14ac:dyDescent="0.25">
      <c r="M587" s="5" t="s">
        <v>4017</v>
      </c>
      <c r="N587" s="6" t="s">
        <v>82</v>
      </c>
      <c r="O587" s="9" t="s">
        <v>5337</v>
      </c>
      <c r="P587" s="6">
        <v>215</v>
      </c>
      <c r="Q587" s="6">
        <v>0.54100000000000004</v>
      </c>
      <c r="R587" s="6">
        <v>0.51600000000000001</v>
      </c>
      <c r="S587" s="6">
        <v>0.432</v>
      </c>
      <c r="T587" s="6">
        <v>7353.7</v>
      </c>
      <c r="U587" s="6">
        <v>4</v>
      </c>
      <c r="V587" s="36" t="s">
        <v>5349</v>
      </c>
      <c r="W587" s="6">
        <v>0</v>
      </c>
      <c r="X587" s="6">
        <v>0</v>
      </c>
      <c r="Y587" s="36">
        <v>0</v>
      </c>
      <c r="Z587" s="7">
        <v>1</v>
      </c>
    </row>
    <row r="588" spans="13:26" x14ac:dyDescent="0.25">
      <c r="M588" s="8" t="s">
        <v>4018</v>
      </c>
      <c r="N588" s="9" t="s">
        <v>24</v>
      </c>
      <c r="O588" s="9" t="s">
        <v>5337</v>
      </c>
      <c r="P588" s="9">
        <v>360</v>
      </c>
      <c r="Q588" s="9">
        <v>0.56100000000000005</v>
      </c>
      <c r="R588" s="9">
        <v>0.51800000000000002</v>
      </c>
      <c r="S588" s="9">
        <v>0.46300000000000002</v>
      </c>
      <c r="T588" s="9">
        <v>7026.15</v>
      </c>
      <c r="U588" s="6">
        <v>0</v>
      </c>
      <c r="V588" s="36" t="s">
        <v>5348</v>
      </c>
      <c r="W588" s="6">
        <v>0</v>
      </c>
      <c r="X588" s="6">
        <v>0</v>
      </c>
      <c r="Y588" s="36">
        <v>0</v>
      </c>
      <c r="Z588" s="7">
        <v>1</v>
      </c>
    </row>
    <row r="589" spans="13:26" x14ac:dyDescent="0.25">
      <c r="M589" s="5" t="s">
        <v>4021</v>
      </c>
      <c r="N589" s="6" t="s">
        <v>87</v>
      </c>
      <c r="O589" s="9" t="s">
        <v>5337</v>
      </c>
      <c r="P589" s="6">
        <v>305</v>
      </c>
      <c r="Q589" s="6">
        <v>0.51800000000000002</v>
      </c>
      <c r="R589" s="6">
        <v>0.45400000000000001</v>
      </c>
      <c r="S589" s="6">
        <v>0.41599999999999998</v>
      </c>
      <c r="T589" s="6">
        <v>4884.17</v>
      </c>
      <c r="U589" s="6">
        <v>1</v>
      </c>
      <c r="V589" s="36" t="s">
        <v>5349</v>
      </c>
      <c r="W589" s="6">
        <v>0</v>
      </c>
      <c r="X589" s="6">
        <v>0</v>
      </c>
      <c r="Y589" s="36">
        <v>0</v>
      </c>
      <c r="Z589" s="7">
        <v>1</v>
      </c>
    </row>
    <row r="590" spans="13:26" x14ac:dyDescent="0.25">
      <c r="M590" s="8" t="s">
        <v>3410</v>
      </c>
      <c r="N590" s="9" t="s">
        <v>19</v>
      </c>
      <c r="O590" s="9" t="s">
        <v>5337</v>
      </c>
      <c r="P590" s="9">
        <v>512</v>
      </c>
      <c r="Q590" s="9">
        <v>0.59299999999999997</v>
      </c>
      <c r="R590" s="9">
        <v>0.54</v>
      </c>
      <c r="S590" s="9">
        <v>0.52400000000000002</v>
      </c>
      <c r="T590" s="9">
        <v>6520.94</v>
      </c>
      <c r="U590" s="6">
        <v>2</v>
      </c>
      <c r="V590" s="36" t="s">
        <v>5348</v>
      </c>
      <c r="W590" s="6">
        <v>0</v>
      </c>
      <c r="X590" s="6">
        <v>0</v>
      </c>
      <c r="Y590" s="36">
        <v>0</v>
      </c>
      <c r="Z590" s="7">
        <v>1</v>
      </c>
    </row>
    <row r="591" spans="13:26" x14ac:dyDescent="0.25">
      <c r="M591" s="5" t="s">
        <v>4024</v>
      </c>
      <c r="N591" s="6" t="s">
        <v>114</v>
      </c>
      <c r="O591" s="9" t="s">
        <v>5337</v>
      </c>
      <c r="P591" s="6">
        <v>337</v>
      </c>
      <c r="Q591" s="6">
        <v>0.54</v>
      </c>
      <c r="R591" s="6">
        <v>0.51500000000000001</v>
      </c>
      <c r="S591" s="6">
        <v>0.435</v>
      </c>
      <c r="T591" s="6">
        <v>9209.34</v>
      </c>
      <c r="U591" s="6">
        <v>0</v>
      </c>
      <c r="V591" s="36" t="s">
        <v>5349</v>
      </c>
      <c r="W591" s="6">
        <v>0</v>
      </c>
      <c r="X591" s="6">
        <v>0</v>
      </c>
      <c r="Y591" s="36">
        <v>0</v>
      </c>
      <c r="Z591" s="7">
        <v>1</v>
      </c>
    </row>
    <row r="592" spans="13:26" x14ac:dyDescent="0.25">
      <c r="M592" s="8" t="s">
        <v>4026</v>
      </c>
      <c r="N592" s="9" t="s">
        <v>31</v>
      </c>
      <c r="O592" s="9" t="s">
        <v>5337</v>
      </c>
      <c r="P592" s="9">
        <v>436</v>
      </c>
      <c r="Q592" s="9">
        <v>0.56200000000000006</v>
      </c>
      <c r="R592" s="9">
        <v>0.52900000000000003</v>
      </c>
      <c r="S592" s="9">
        <v>0.441</v>
      </c>
      <c r="T592" s="9">
        <v>6998.96</v>
      </c>
      <c r="U592" s="6">
        <v>1</v>
      </c>
      <c r="V592" s="36" t="s">
        <v>5348</v>
      </c>
      <c r="W592" s="6">
        <v>0</v>
      </c>
      <c r="X592" s="6">
        <v>0</v>
      </c>
      <c r="Y592" s="36">
        <v>0</v>
      </c>
      <c r="Z592" s="7">
        <v>1</v>
      </c>
    </row>
    <row r="593" spans="13:26" x14ac:dyDescent="0.25">
      <c r="M593" s="5" t="s">
        <v>4029</v>
      </c>
      <c r="N593" s="6" t="s">
        <v>118</v>
      </c>
      <c r="O593" s="9" t="s">
        <v>5337</v>
      </c>
      <c r="P593" s="6">
        <v>414</v>
      </c>
      <c r="Q593" s="6">
        <v>0.57499999999999996</v>
      </c>
      <c r="R593" s="6">
        <v>0.52600000000000002</v>
      </c>
      <c r="S593" s="6">
        <v>0.46400000000000002</v>
      </c>
      <c r="T593" s="6">
        <v>7162.15</v>
      </c>
      <c r="U593" s="6">
        <v>0</v>
      </c>
      <c r="V593" s="36" t="s">
        <v>5348</v>
      </c>
      <c r="W593" s="6">
        <v>0</v>
      </c>
      <c r="X593" s="6">
        <v>0</v>
      </c>
      <c r="Y593" s="36">
        <v>0</v>
      </c>
      <c r="Z593" s="7">
        <v>1</v>
      </c>
    </row>
    <row r="594" spans="13:26" x14ac:dyDescent="0.25">
      <c r="M594" s="5" t="s">
        <v>4031</v>
      </c>
      <c r="N594" s="6" t="s">
        <v>82</v>
      </c>
      <c r="O594" s="9" t="s">
        <v>5337</v>
      </c>
      <c r="P594" s="6">
        <v>211</v>
      </c>
      <c r="Q594" s="6">
        <v>0.52900000000000003</v>
      </c>
      <c r="R594" s="6">
        <v>0.52500000000000002</v>
      </c>
      <c r="S594" s="6">
        <v>0.40799999999999997</v>
      </c>
      <c r="T594" s="6">
        <v>8925.51</v>
      </c>
      <c r="U594" s="6">
        <v>5</v>
      </c>
      <c r="V594" s="36" t="s">
        <v>5349</v>
      </c>
      <c r="W594" s="6">
        <v>0</v>
      </c>
      <c r="X594" s="6">
        <v>0</v>
      </c>
      <c r="Y594" s="36">
        <v>0</v>
      </c>
      <c r="Z594" s="7">
        <v>1</v>
      </c>
    </row>
    <row r="595" spans="13:26" x14ac:dyDescent="0.25">
      <c r="M595" s="8" t="s">
        <v>4034</v>
      </c>
      <c r="N595" s="9" t="s">
        <v>82</v>
      </c>
      <c r="O595" s="9" t="s">
        <v>5337</v>
      </c>
      <c r="P595" s="9">
        <v>189</v>
      </c>
      <c r="Q595" s="9">
        <v>0.57399999999999995</v>
      </c>
      <c r="R595" s="9">
        <v>0.56399999999999995</v>
      </c>
      <c r="S595" s="9">
        <v>0.45800000000000002</v>
      </c>
      <c r="T595" s="9">
        <v>9381.39</v>
      </c>
      <c r="U595" s="6">
        <v>2</v>
      </c>
      <c r="V595" s="36" t="s">
        <v>5348</v>
      </c>
      <c r="W595" s="6">
        <v>0</v>
      </c>
      <c r="X595" s="6">
        <v>0</v>
      </c>
      <c r="Y595" s="36">
        <v>0</v>
      </c>
      <c r="Z595" s="7">
        <v>1</v>
      </c>
    </row>
    <row r="596" spans="13:26" x14ac:dyDescent="0.25">
      <c r="M596" s="5" t="s">
        <v>4035</v>
      </c>
      <c r="N596" s="6" t="s">
        <v>118</v>
      </c>
      <c r="O596" s="9" t="s">
        <v>5337</v>
      </c>
      <c r="P596" s="6">
        <v>590</v>
      </c>
      <c r="Q596" s="6">
        <v>0.55000000000000004</v>
      </c>
      <c r="R596" s="6">
        <v>0.53700000000000003</v>
      </c>
      <c r="S596" s="6">
        <v>0.40600000000000003</v>
      </c>
      <c r="T596" s="6">
        <v>6125.79</v>
      </c>
      <c r="U596" s="6">
        <v>3</v>
      </c>
      <c r="V596" s="36" t="s">
        <v>5348</v>
      </c>
      <c r="W596" s="6">
        <v>0</v>
      </c>
      <c r="X596" s="6">
        <v>0</v>
      </c>
      <c r="Y596" s="36">
        <v>0</v>
      </c>
      <c r="Z596" s="7">
        <v>1</v>
      </c>
    </row>
    <row r="597" spans="13:26" x14ac:dyDescent="0.25">
      <c r="M597" s="8" t="s">
        <v>4036</v>
      </c>
      <c r="N597" s="9" t="s">
        <v>87</v>
      </c>
      <c r="O597" s="9" t="s">
        <v>5337</v>
      </c>
      <c r="P597" s="9">
        <v>349</v>
      </c>
      <c r="Q597" s="9">
        <v>0.51200000000000001</v>
      </c>
      <c r="R597" s="9">
        <v>0.44800000000000001</v>
      </c>
      <c r="S597" s="9">
        <v>0.41399999999999998</v>
      </c>
      <c r="T597" s="9">
        <v>5000.68</v>
      </c>
      <c r="U597" s="6">
        <v>0</v>
      </c>
      <c r="V597" s="36" t="s">
        <v>5349</v>
      </c>
      <c r="W597" s="6">
        <v>0</v>
      </c>
      <c r="X597" s="6">
        <v>0</v>
      </c>
      <c r="Y597" s="36">
        <v>0</v>
      </c>
      <c r="Z597" s="7">
        <v>1</v>
      </c>
    </row>
    <row r="598" spans="13:26" x14ac:dyDescent="0.25">
      <c r="M598" s="5" t="s">
        <v>4037</v>
      </c>
      <c r="N598" s="6" t="s">
        <v>118</v>
      </c>
      <c r="O598" s="9" t="s">
        <v>5337</v>
      </c>
      <c r="P598" s="6">
        <v>166</v>
      </c>
      <c r="Q598" s="6">
        <v>0.54600000000000004</v>
      </c>
      <c r="R598" s="6">
        <v>0.55100000000000005</v>
      </c>
      <c r="S598" s="6">
        <v>0.4</v>
      </c>
      <c r="T598" s="6">
        <v>10051.89</v>
      </c>
      <c r="U598" s="6">
        <v>0</v>
      </c>
      <c r="V598" s="36" t="s">
        <v>5349</v>
      </c>
      <c r="W598" s="6">
        <v>0</v>
      </c>
      <c r="X598" s="6">
        <v>0</v>
      </c>
      <c r="Y598" s="36">
        <v>0</v>
      </c>
      <c r="Z598" s="7">
        <v>1</v>
      </c>
    </row>
    <row r="599" spans="13:26" x14ac:dyDescent="0.25">
      <c r="M599" s="8" t="s">
        <v>2769</v>
      </c>
      <c r="N599" s="9" t="s">
        <v>82</v>
      </c>
      <c r="O599" s="9" t="s">
        <v>5337</v>
      </c>
      <c r="P599" s="9">
        <v>266</v>
      </c>
      <c r="Q599" s="9">
        <v>0.56999999999999995</v>
      </c>
      <c r="R599" s="9">
        <v>0.54200000000000004</v>
      </c>
      <c r="S599" s="9">
        <v>0.48399999999999999</v>
      </c>
      <c r="T599" s="9">
        <v>7385.05</v>
      </c>
      <c r="U599" s="6">
        <v>2</v>
      </c>
      <c r="V599" s="36" t="s">
        <v>5348</v>
      </c>
      <c r="W599" s="6">
        <v>0</v>
      </c>
      <c r="X599" s="6">
        <v>0</v>
      </c>
      <c r="Y599" s="36">
        <v>0</v>
      </c>
      <c r="Z599" s="7">
        <v>1</v>
      </c>
    </row>
    <row r="600" spans="13:26" x14ac:dyDescent="0.25">
      <c r="M600" s="5" t="s">
        <v>4038</v>
      </c>
      <c r="N600" s="6" t="s">
        <v>19</v>
      </c>
      <c r="O600" s="9" t="s">
        <v>5337</v>
      </c>
      <c r="P600" s="6">
        <v>270</v>
      </c>
      <c r="Q600" s="6">
        <v>0.56999999999999995</v>
      </c>
      <c r="R600" s="6">
        <v>0.52900000000000003</v>
      </c>
      <c r="S600" s="6">
        <v>0.46800000000000003</v>
      </c>
      <c r="T600" s="6">
        <v>6755.94</v>
      </c>
      <c r="U600" s="6">
        <v>2</v>
      </c>
      <c r="V600" s="36" t="s">
        <v>5348</v>
      </c>
      <c r="W600" s="6">
        <v>0</v>
      </c>
      <c r="X600" s="6">
        <v>0</v>
      </c>
      <c r="Y600" s="36">
        <v>0</v>
      </c>
      <c r="Z600" s="7">
        <v>1</v>
      </c>
    </row>
    <row r="601" spans="13:26" x14ac:dyDescent="0.25">
      <c r="M601" s="8" t="s">
        <v>4041</v>
      </c>
      <c r="N601" s="9" t="s">
        <v>118</v>
      </c>
      <c r="O601" s="9" t="s">
        <v>5337</v>
      </c>
      <c r="P601" s="9">
        <v>365</v>
      </c>
      <c r="Q601" s="9">
        <v>0.56200000000000006</v>
      </c>
      <c r="R601" s="9">
        <v>0.52100000000000002</v>
      </c>
      <c r="S601" s="9">
        <v>0.438</v>
      </c>
      <c r="T601" s="9">
        <v>6957.63</v>
      </c>
      <c r="U601" s="6">
        <v>3</v>
      </c>
      <c r="V601" s="36" t="s">
        <v>5348</v>
      </c>
      <c r="W601" s="6">
        <v>0</v>
      </c>
      <c r="X601" s="6">
        <v>0</v>
      </c>
      <c r="Y601" s="36">
        <v>0</v>
      </c>
      <c r="Z601" s="7">
        <v>1</v>
      </c>
    </row>
    <row r="602" spans="13:26" x14ac:dyDescent="0.25">
      <c r="M602" s="8" t="s">
        <v>4043</v>
      </c>
      <c r="N602" s="9" t="s">
        <v>118</v>
      </c>
      <c r="O602" s="9" t="s">
        <v>5337</v>
      </c>
      <c r="P602" s="9">
        <v>403</v>
      </c>
      <c r="Q602" s="9">
        <v>0.58299999999999996</v>
      </c>
      <c r="R602" s="9">
        <v>0.55200000000000005</v>
      </c>
      <c r="S602" s="9">
        <v>0.46500000000000002</v>
      </c>
      <c r="T602" s="9">
        <v>6661.14</v>
      </c>
      <c r="U602" s="6">
        <v>18</v>
      </c>
      <c r="V602" s="36" t="s">
        <v>5348</v>
      </c>
      <c r="W602" s="6">
        <v>0</v>
      </c>
      <c r="X602" s="6">
        <v>0</v>
      </c>
      <c r="Y602" s="36">
        <v>0</v>
      </c>
      <c r="Z602" s="7">
        <v>0</v>
      </c>
    </row>
    <row r="603" spans="13:26" x14ac:dyDescent="0.25">
      <c r="M603" s="5" t="s">
        <v>4044</v>
      </c>
      <c r="N603" s="6" t="s">
        <v>24</v>
      </c>
      <c r="O603" s="9" t="s">
        <v>5337</v>
      </c>
      <c r="P603" s="6">
        <v>196</v>
      </c>
      <c r="Q603" s="6">
        <v>0.55200000000000005</v>
      </c>
      <c r="R603" s="6">
        <v>0.52300000000000002</v>
      </c>
      <c r="S603" s="6">
        <v>0.437</v>
      </c>
      <c r="T603" s="6">
        <v>7597.06</v>
      </c>
      <c r="U603" s="6">
        <v>2</v>
      </c>
      <c r="V603" s="36" t="s">
        <v>5348</v>
      </c>
      <c r="W603" s="6">
        <v>0</v>
      </c>
      <c r="X603" s="6">
        <v>0</v>
      </c>
      <c r="Y603" s="36">
        <v>0</v>
      </c>
      <c r="Z603" s="7">
        <v>1</v>
      </c>
    </row>
    <row r="604" spans="13:26" x14ac:dyDescent="0.25">
      <c r="M604" s="5" t="s">
        <v>4048</v>
      </c>
      <c r="N604" s="6" t="s">
        <v>19</v>
      </c>
      <c r="O604" s="9" t="s">
        <v>5337</v>
      </c>
      <c r="P604" s="6">
        <v>141</v>
      </c>
      <c r="Q604" s="6">
        <v>0.57299999999999995</v>
      </c>
      <c r="R604" s="6">
        <v>0.49099999999999999</v>
      </c>
      <c r="S604" s="6">
        <v>0.50800000000000001</v>
      </c>
      <c r="T604" s="6">
        <v>5824.91</v>
      </c>
      <c r="U604" s="6">
        <v>39</v>
      </c>
      <c r="V604" s="36" t="s">
        <v>5348</v>
      </c>
      <c r="W604" s="6">
        <v>0</v>
      </c>
      <c r="X604" s="6">
        <v>0</v>
      </c>
      <c r="Y604" s="36">
        <v>0</v>
      </c>
      <c r="Z604" s="7">
        <v>0</v>
      </c>
    </row>
    <row r="605" spans="13:26" x14ac:dyDescent="0.25">
      <c r="M605" s="8" t="s">
        <v>1327</v>
      </c>
      <c r="N605" s="9" t="s">
        <v>72</v>
      </c>
      <c r="O605" s="9" t="s">
        <v>5337</v>
      </c>
      <c r="P605" s="9">
        <v>435</v>
      </c>
      <c r="Q605" s="9">
        <v>0.58399999999999996</v>
      </c>
      <c r="R605" s="9">
        <v>0.58299999999999996</v>
      </c>
      <c r="S605" s="9">
        <v>0.46</v>
      </c>
      <c r="T605" s="9">
        <v>7248.7</v>
      </c>
      <c r="U605" s="6">
        <v>8</v>
      </c>
      <c r="V605" s="36" t="s">
        <v>5348</v>
      </c>
      <c r="W605" s="6">
        <v>0</v>
      </c>
      <c r="X605" s="6">
        <v>0</v>
      </c>
      <c r="Y605" s="36">
        <v>0</v>
      </c>
      <c r="Z605" s="7">
        <v>1</v>
      </c>
    </row>
    <row r="606" spans="13:26" x14ac:dyDescent="0.25">
      <c r="M606" s="5" t="s">
        <v>4051</v>
      </c>
      <c r="N606" s="6" t="s">
        <v>31</v>
      </c>
      <c r="O606" s="9" t="s">
        <v>5337</v>
      </c>
      <c r="P606" s="6">
        <v>277</v>
      </c>
      <c r="Q606" s="6">
        <v>0.57899999999999996</v>
      </c>
      <c r="R606" s="6">
        <v>0.502</v>
      </c>
      <c r="S606" s="6">
        <v>0.50600000000000001</v>
      </c>
      <c r="T606" s="6">
        <v>6413.7</v>
      </c>
      <c r="U606" s="6">
        <v>14</v>
      </c>
      <c r="V606" s="36" t="s">
        <v>5348</v>
      </c>
      <c r="W606" s="6">
        <v>0</v>
      </c>
      <c r="X606" s="6">
        <v>0</v>
      </c>
      <c r="Y606" s="36">
        <v>0</v>
      </c>
      <c r="Z606" s="7">
        <v>1</v>
      </c>
    </row>
    <row r="607" spans="13:26" x14ac:dyDescent="0.25">
      <c r="M607" s="8" t="s">
        <v>4056</v>
      </c>
      <c r="N607" s="9" t="s">
        <v>31</v>
      </c>
      <c r="O607" s="9" t="s">
        <v>5337</v>
      </c>
      <c r="P607" s="9">
        <v>261</v>
      </c>
      <c r="Q607" s="9">
        <v>0.58499999999999996</v>
      </c>
      <c r="R607" s="9">
        <v>0.49299999999999999</v>
      </c>
      <c r="S607" s="9">
        <v>0.52300000000000002</v>
      </c>
      <c r="T607" s="9">
        <v>5496.96</v>
      </c>
      <c r="U607" s="6">
        <v>18</v>
      </c>
      <c r="V607" s="36" t="s">
        <v>5348</v>
      </c>
      <c r="W607" s="6">
        <v>0</v>
      </c>
      <c r="X607" s="6">
        <v>0</v>
      </c>
      <c r="Y607" s="36">
        <v>0</v>
      </c>
      <c r="Z607" s="7">
        <v>0</v>
      </c>
    </row>
    <row r="608" spans="13:26" x14ac:dyDescent="0.25">
      <c r="M608" s="5" t="s">
        <v>4057</v>
      </c>
      <c r="N608" s="6" t="s">
        <v>87</v>
      </c>
      <c r="O608" s="9" t="s">
        <v>5337</v>
      </c>
      <c r="P608" s="6">
        <v>234</v>
      </c>
      <c r="Q608" s="6">
        <v>0.5</v>
      </c>
      <c r="R608" s="6">
        <v>0.49399999999999999</v>
      </c>
      <c r="S608" s="6">
        <v>0.36299999999999999</v>
      </c>
      <c r="T608" s="6">
        <v>5929.38</v>
      </c>
      <c r="U608" s="6">
        <v>0</v>
      </c>
      <c r="V608" s="36" t="s">
        <v>5349</v>
      </c>
      <c r="W608" s="6">
        <v>0</v>
      </c>
      <c r="X608" s="6">
        <v>0</v>
      </c>
      <c r="Y608" s="36">
        <v>0</v>
      </c>
      <c r="Z608" s="7">
        <v>1</v>
      </c>
    </row>
    <row r="609" spans="13:26" x14ac:dyDescent="0.25">
      <c r="M609" s="8" t="s">
        <v>4064</v>
      </c>
      <c r="N609" s="9" t="s">
        <v>118</v>
      </c>
      <c r="O609" s="9" t="s">
        <v>5337</v>
      </c>
      <c r="P609" s="9">
        <v>299</v>
      </c>
      <c r="Q609" s="9">
        <v>0.56999999999999995</v>
      </c>
      <c r="R609" s="9">
        <v>0.55300000000000005</v>
      </c>
      <c r="S609" s="9">
        <v>0.42299999999999999</v>
      </c>
      <c r="T609" s="9">
        <v>6123.69</v>
      </c>
      <c r="U609" s="6">
        <v>6</v>
      </c>
      <c r="V609" s="36" t="s">
        <v>5348</v>
      </c>
      <c r="W609" s="6">
        <v>0</v>
      </c>
      <c r="X609" s="6">
        <v>0</v>
      </c>
      <c r="Y609" s="36">
        <v>0</v>
      </c>
      <c r="Z609" s="7">
        <v>1</v>
      </c>
    </row>
    <row r="610" spans="13:26" x14ac:dyDescent="0.25">
      <c r="M610" s="5" t="s">
        <v>4065</v>
      </c>
      <c r="N610" s="6" t="s">
        <v>24</v>
      </c>
      <c r="O610" s="9" t="s">
        <v>5337</v>
      </c>
      <c r="P610" s="6">
        <v>344</v>
      </c>
      <c r="Q610" s="6">
        <v>0.58399999999999996</v>
      </c>
      <c r="R610" s="6">
        <v>0.54500000000000004</v>
      </c>
      <c r="S610" s="6">
        <v>0.47899999999999998</v>
      </c>
      <c r="T610" s="6">
        <v>8240.0300000000007</v>
      </c>
      <c r="U610" s="6">
        <v>1</v>
      </c>
      <c r="V610" s="36" t="s">
        <v>5348</v>
      </c>
      <c r="W610" s="6">
        <v>0</v>
      </c>
      <c r="X610" s="6">
        <v>0</v>
      </c>
      <c r="Y610" s="36">
        <v>0</v>
      </c>
      <c r="Z610" s="7">
        <v>1</v>
      </c>
    </row>
    <row r="611" spans="13:26" x14ac:dyDescent="0.25">
      <c r="M611" s="8" t="s">
        <v>4068</v>
      </c>
      <c r="N611" s="9" t="s">
        <v>82</v>
      </c>
      <c r="O611" s="9" t="s">
        <v>5337</v>
      </c>
      <c r="P611" s="9">
        <v>382</v>
      </c>
      <c r="Q611" s="9">
        <v>0.55700000000000005</v>
      </c>
      <c r="R611" s="9">
        <v>0.52400000000000002</v>
      </c>
      <c r="S611" s="9">
        <v>0.46100000000000002</v>
      </c>
      <c r="T611" s="9">
        <v>6172.94</v>
      </c>
      <c r="U611" s="6">
        <v>12</v>
      </c>
      <c r="V611" s="36" t="s">
        <v>5348</v>
      </c>
      <c r="W611" s="6">
        <v>0</v>
      </c>
      <c r="X611" s="6">
        <v>0</v>
      </c>
      <c r="Y611" s="36">
        <v>0</v>
      </c>
      <c r="Z611" s="7">
        <v>1</v>
      </c>
    </row>
    <row r="612" spans="13:26" x14ac:dyDescent="0.25">
      <c r="M612" s="5" t="s">
        <v>4071</v>
      </c>
      <c r="N612" s="6" t="s">
        <v>31</v>
      </c>
      <c r="O612" s="9" t="s">
        <v>5337</v>
      </c>
      <c r="P612" s="6">
        <v>226</v>
      </c>
      <c r="Q612" s="6">
        <v>0.58099999999999996</v>
      </c>
      <c r="R612" s="6">
        <v>0.495</v>
      </c>
      <c r="S612" s="6">
        <v>0.51600000000000001</v>
      </c>
      <c r="T612" s="6">
        <v>8468.58</v>
      </c>
      <c r="U612" s="6">
        <v>1</v>
      </c>
      <c r="V612" s="36" t="s">
        <v>5348</v>
      </c>
      <c r="W612" s="6">
        <v>0</v>
      </c>
      <c r="X612" s="6">
        <v>0</v>
      </c>
      <c r="Y612" s="36">
        <v>0</v>
      </c>
      <c r="Z612" s="7">
        <v>1</v>
      </c>
    </row>
    <row r="613" spans="13:26" x14ac:dyDescent="0.25">
      <c r="M613" s="5" t="s">
        <v>463</v>
      </c>
      <c r="N613" s="6" t="s">
        <v>82</v>
      </c>
      <c r="O613" s="9" t="s">
        <v>5337</v>
      </c>
      <c r="P613" s="6">
        <v>223</v>
      </c>
      <c r="Q613" s="6">
        <v>0.57799999999999996</v>
      </c>
      <c r="R613" s="6">
        <v>0.56699999999999995</v>
      </c>
      <c r="S613" s="6">
        <v>0.45600000000000002</v>
      </c>
      <c r="T613" s="6">
        <v>8687.49</v>
      </c>
      <c r="U613" s="6">
        <v>14</v>
      </c>
      <c r="V613" s="36" t="s">
        <v>5348</v>
      </c>
      <c r="W613" s="6">
        <v>0</v>
      </c>
      <c r="X613" s="6">
        <v>0</v>
      </c>
      <c r="Y613" s="36">
        <v>0</v>
      </c>
      <c r="Z613" s="7">
        <v>1</v>
      </c>
    </row>
    <row r="614" spans="13:26" x14ac:dyDescent="0.25">
      <c r="M614" s="5" t="s">
        <v>4074</v>
      </c>
      <c r="N614" s="6" t="s">
        <v>82</v>
      </c>
      <c r="O614" s="9" t="s">
        <v>5337</v>
      </c>
      <c r="P614" s="6">
        <v>288</v>
      </c>
      <c r="Q614" s="6">
        <v>0.55100000000000005</v>
      </c>
      <c r="R614" s="6">
        <v>0.51300000000000001</v>
      </c>
      <c r="S614" s="6">
        <v>0.45</v>
      </c>
      <c r="T614" s="6">
        <v>6653.42</v>
      </c>
      <c r="U614" s="6">
        <v>1</v>
      </c>
      <c r="V614" s="36" t="s">
        <v>5348</v>
      </c>
      <c r="W614" s="6">
        <v>0</v>
      </c>
      <c r="X614" s="6">
        <v>0</v>
      </c>
      <c r="Y614" s="36">
        <v>0</v>
      </c>
      <c r="Z614" s="7">
        <v>1</v>
      </c>
    </row>
    <row r="615" spans="13:26" x14ac:dyDescent="0.25">
      <c r="M615" s="8" t="s">
        <v>4075</v>
      </c>
      <c r="N615" s="9" t="s">
        <v>24</v>
      </c>
      <c r="O615" s="9" t="s">
        <v>5337</v>
      </c>
      <c r="P615" s="9">
        <v>63</v>
      </c>
      <c r="Q615" s="9">
        <v>0.57999999999999996</v>
      </c>
      <c r="R615" s="9">
        <v>0.55400000000000005</v>
      </c>
      <c r="S615" s="9">
        <v>0.45200000000000001</v>
      </c>
      <c r="T615" s="9">
        <v>19612.740000000002</v>
      </c>
      <c r="U615" s="6">
        <v>0</v>
      </c>
      <c r="V615" s="36" t="s">
        <v>5348</v>
      </c>
      <c r="W615" s="6">
        <v>0</v>
      </c>
      <c r="X615" s="6">
        <v>0</v>
      </c>
      <c r="Y615" s="36">
        <v>0</v>
      </c>
      <c r="Z615" s="7">
        <v>1</v>
      </c>
    </row>
    <row r="616" spans="13:26" x14ac:dyDescent="0.25">
      <c r="M616" s="5" t="s">
        <v>4081</v>
      </c>
      <c r="N616" s="6" t="s">
        <v>118</v>
      </c>
      <c r="O616" s="9" t="s">
        <v>5337</v>
      </c>
      <c r="P616" s="6">
        <v>316</v>
      </c>
      <c r="Q616" s="6">
        <v>0.55200000000000005</v>
      </c>
      <c r="R616" s="6">
        <v>0.53300000000000003</v>
      </c>
      <c r="S616" s="6">
        <v>0.40899999999999997</v>
      </c>
      <c r="T616" s="6">
        <v>6742.17</v>
      </c>
      <c r="U616" s="6">
        <v>2</v>
      </c>
      <c r="V616" s="36" t="s">
        <v>5348</v>
      </c>
      <c r="W616" s="6">
        <v>0</v>
      </c>
      <c r="X616" s="6">
        <v>0</v>
      </c>
      <c r="Y616" s="36">
        <v>0</v>
      </c>
      <c r="Z616" s="7">
        <v>1</v>
      </c>
    </row>
    <row r="617" spans="13:26" x14ac:dyDescent="0.25">
      <c r="M617" s="8" t="s">
        <v>4082</v>
      </c>
      <c r="N617" s="9" t="s">
        <v>19</v>
      </c>
      <c r="O617" s="9" t="s">
        <v>5337</v>
      </c>
      <c r="P617" s="9">
        <v>500</v>
      </c>
      <c r="Q617" s="9">
        <v>0.57799999999999996</v>
      </c>
      <c r="R617" s="9">
        <v>0.53700000000000003</v>
      </c>
      <c r="S617" s="9">
        <v>0.47899999999999998</v>
      </c>
      <c r="T617" s="9">
        <v>6030.04</v>
      </c>
      <c r="U617" s="6">
        <v>1</v>
      </c>
      <c r="V617" s="36" t="s">
        <v>5348</v>
      </c>
      <c r="W617" s="6">
        <v>0</v>
      </c>
      <c r="X617" s="6">
        <v>0</v>
      </c>
      <c r="Y617" s="36">
        <v>0</v>
      </c>
      <c r="Z617" s="7">
        <v>1</v>
      </c>
    </row>
    <row r="618" spans="13:26" x14ac:dyDescent="0.25">
      <c r="M618" s="5" t="s">
        <v>4083</v>
      </c>
      <c r="N618" s="6" t="s">
        <v>31</v>
      </c>
      <c r="O618" s="9" t="s">
        <v>5337</v>
      </c>
      <c r="P618" s="6">
        <v>505</v>
      </c>
      <c r="Q618" s="6">
        <v>0.58099999999999996</v>
      </c>
      <c r="R618" s="6">
        <v>0.52700000000000002</v>
      </c>
      <c r="S618" s="6">
        <v>0.5</v>
      </c>
      <c r="T618" s="6">
        <v>5882.43</v>
      </c>
      <c r="U618" s="6">
        <v>13</v>
      </c>
      <c r="V618" s="36" t="s">
        <v>5348</v>
      </c>
      <c r="W618" s="6">
        <v>0</v>
      </c>
      <c r="X618" s="6">
        <v>0</v>
      </c>
      <c r="Y618" s="36">
        <v>0</v>
      </c>
      <c r="Z618" s="7">
        <v>1</v>
      </c>
    </row>
    <row r="619" spans="13:26" x14ac:dyDescent="0.25">
      <c r="M619" s="5" t="s">
        <v>4087</v>
      </c>
      <c r="N619" s="6" t="s">
        <v>19</v>
      </c>
      <c r="O619" s="9" t="s">
        <v>5337</v>
      </c>
      <c r="P619" s="6">
        <v>295</v>
      </c>
      <c r="Q619" s="6">
        <v>0.56000000000000005</v>
      </c>
      <c r="R619" s="6">
        <v>0.53300000000000003</v>
      </c>
      <c r="S619" s="6">
        <v>0.441</v>
      </c>
      <c r="T619" s="6">
        <v>5700.24</v>
      </c>
      <c r="U619" s="6">
        <v>1</v>
      </c>
      <c r="V619" s="36" t="s">
        <v>5348</v>
      </c>
      <c r="W619" s="6">
        <v>0</v>
      </c>
      <c r="X619" s="6">
        <v>0</v>
      </c>
      <c r="Y619" s="36">
        <v>0</v>
      </c>
      <c r="Z619" s="7">
        <v>1</v>
      </c>
    </row>
    <row r="620" spans="13:26" x14ac:dyDescent="0.25">
      <c r="M620" s="5" t="s">
        <v>4091</v>
      </c>
      <c r="N620" s="6" t="s">
        <v>72</v>
      </c>
      <c r="O620" s="9" t="s">
        <v>5337</v>
      </c>
      <c r="P620" s="6">
        <v>431</v>
      </c>
      <c r="Q620" s="6">
        <v>0.56299999999999994</v>
      </c>
      <c r="R620" s="6">
        <v>0.55200000000000005</v>
      </c>
      <c r="S620" s="6">
        <v>0.45300000000000001</v>
      </c>
      <c r="T620" s="6">
        <v>7191.01</v>
      </c>
      <c r="U620" s="6">
        <v>1</v>
      </c>
      <c r="V620" s="36" t="s">
        <v>5348</v>
      </c>
      <c r="W620" s="6">
        <v>0</v>
      </c>
      <c r="X620" s="6">
        <v>0</v>
      </c>
      <c r="Y620" s="36">
        <v>0</v>
      </c>
      <c r="Z620" s="7">
        <v>1</v>
      </c>
    </row>
    <row r="621" spans="13:26" x14ac:dyDescent="0.25">
      <c r="M621" s="8" t="s">
        <v>4094</v>
      </c>
      <c r="N621" s="9" t="s">
        <v>82</v>
      </c>
      <c r="O621" s="9" t="s">
        <v>5337</v>
      </c>
      <c r="P621" s="9">
        <v>462</v>
      </c>
      <c r="Q621" s="9">
        <v>0.54</v>
      </c>
      <c r="R621" s="9">
        <v>0.53700000000000003</v>
      </c>
      <c r="S621" s="9">
        <v>0.42599999999999999</v>
      </c>
      <c r="T621" s="9">
        <v>6431.6</v>
      </c>
      <c r="U621" s="6">
        <v>3</v>
      </c>
      <c r="V621" s="36" t="s">
        <v>5349</v>
      </c>
      <c r="W621" s="6">
        <v>0</v>
      </c>
      <c r="X621" s="6">
        <v>0</v>
      </c>
      <c r="Y621" s="36">
        <v>0</v>
      </c>
      <c r="Z621" s="7">
        <v>1</v>
      </c>
    </row>
    <row r="622" spans="13:26" x14ac:dyDescent="0.25">
      <c r="M622" s="5" t="s">
        <v>4095</v>
      </c>
      <c r="N622" s="6" t="s">
        <v>24</v>
      </c>
      <c r="O622" s="9" t="s">
        <v>5337</v>
      </c>
      <c r="P622" s="6">
        <v>474</v>
      </c>
      <c r="Q622" s="6">
        <v>0.52400000000000002</v>
      </c>
      <c r="R622" s="6">
        <v>0.51500000000000001</v>
      </c>
      <c r="S622" s="6">
        <v>0.35799999999999998</v>
      </c>
      <c r="T622" s="6">
        <v>5992.19</v>
      </c>
      <c r="U622" s="6">
        <v>0</v>
      </c>
      <c r="V622" s="36" t="s">
        <v>5349</v>
      </c>
      <c r="W622" s="6">
        <v>0</v>
      </c>
      <c r="X622" s="6">
        <v>0</v>
      </c>
      <c r="Y622" s="36">
        <v>0</v>
      </c>
      <c r="Z622" s="7">
        <v>1</v>
      </c>
    </row>
    <row r="623" spans="13:26" x14ac:dyDescent="0.25">
      <c r="M623" s="8" t="s">
        <v>4098</v>
      </c>
      <c r="N623" s="9" t="s">
        <v>118</v>
      </c>
      <c r="O623" s="9" t="s">
        <v>5337</v>
      </c>
      <c r="P623" s="9">
        <v>447</v>
      </c>
      <c r="Q623" s="9">
        <v>0.55000000000000004</v>
      </c>
      <c r="R623" s="9">
        <v>0.53200000000000003</v>
      </c>
      <c r="S623" s="9">
        <v>0.442</v>
      </c>
      <c r="T623" s="9">
        <v>6192.54</v>
      </c>
      <c r="U623" s="6">
        <v>2</v>
      </c>
      <c r="V623" s="36" t="s">
        <v>5348</v>
      </c>
      <c r="W623" s="6">
        <v>0</v>
      </c>
      <c r="X623" s="6">
        <v>0</v>
      </c>
      <c r="Y623" s="36">
        <v>0</v>
      </c>
      <c r="Z623" s="7">
        <v>1</v>
      </c>
    </row>
    <row r="624" spans="13:26" x14ac:dyDescent="0.25">
      <c r="M624" s="5" t="s">
        <v>4099</v>
      </c>
      <c r="N624" s="6" t="s">
        <v>82</v>
      </c>
      <c r="O624" s="9" t="s">
        <v>5337</v>
      </c>
      <c r="P624" s="6">
        <v>271</v>
      </c>
      <c r="Q624" s="6">
        <v>0.56999999999999995</v>
      </c>
      <c r="R624" s="6">
        <v>0.55200000000000005</v>
      </c>
      <c r="S624" s="6">
        <v>0.443</v>
      </c>
      <c r="T624" s="6">
        <v>7187.13</v>
      </c>
      <c r="U624" s="6">
        <v>8</v>
      </c>
      <c r="V624" s="36" t="s">
        <v>5348</v>
      </c>
      <c r="W624" s="6">
        <v>0</v>
      </c>
      <c r="X624" s="6">
        <v>0</v>
      </c>
      <c r="Y624" s="36">
        <v>0</v>
      </c>
      <c r="Z624" s="7">
        <v>1</v>
      </c>
    </row>
    <row r="625" spans="13:26" x14ac:dyDescent="0.25">
      <c r="M625" s="5" t="s">
        <v>4103</v>
      </c>
      <c r="N625" s="6" t="s">
        <v>24</v>
      </c>
      <c r="O625" s="9" t="s">
        <v>5337</v>
      </c>
      <c r="P625" s="6">
        <v>291</v>
      </c>
      <c r="Q625" s="6">
        <v>0.55000000000000004</v>
      </c>
      <c r="R625" s="6">
        <v>0.53900000000000003</v>
      </c>
      <c r="S625" s="6">
        <v>0.41099999999999998</v>
      </c>
      <c r="T625" s="6">
        <v>8280.01</v>
      </c>
      <c r="U625" s="6">
        <v>1</v>
      </c>
      <c r="V625" s="36" t="s">
        <v>5348</v>
      </c>
      <c r="W625" s="6">
        <v>0</v>
      </c>
      <c r="X625" s="6">
        <v>0</v>
      </c>
      <c r="Y625" s="36">
        <v>0</v>
      </c>
      <c r="Z625" s="7">
        <v>1</v>
      </c>
    </row>
    <row r="626" spans="13:26" x14ac:dyDescent="0.25">
      <c r="M626" s="8" t="s">
        <v>4106</v>
      </c>
      <c r="N626" s="9" t="s">
        <v>94</v>
      </c>
      <c r="O626" s="9" t="s">
        <v>5337</v>
      </c>
      <c r="P626" s="9">
        <v>386</v>
      </c>
      <c r="Q626" s="9">
        <v>0.53200000000000003</v>
      </c>
      <c r="R626" s="9">
        <v>0.51300000000000001</v>
      </c>
      <c r="S626" s="9">
        <v>0.38500000000000001</v>
      </c>
      <c r="T626" s="9">
        <v>6282.18</v>
      </c>
      <c r="U626" s="6">
        <v>0</v>
      </c>
      <c r="V626" s="36" t="s">
        <v>5349</v>
      </c>
      <c r="W626" s="6">
        <v>0</v>
      </c>
      <c r="X626" s="6">
        <v>0</v>
      </c>
      <c r="Y626" s="36">
        <v>0</v>
      </c>
      <c r="Z626" s="7">
        <v>1</v>
      </c>
    </row>
    <row r="627" spans="13:26" x14ac:dyDescent="0.25">
      <c r="M627" s="5" t="s">
        <v>157</v>
      </c>
      <c r="N627" s="6" t="s">
        <v>24</v>
      </c>
      <c r="O627" s="9" t="s">
        <v>5337</v>
      </c>
      <c r="P627" s="6">
        <v>232</v>
      </c>
      <c r="Q627" s="6">
        <v>0.59699999999999998</v>
      </c>
      <c r="R627" s="6">
        <v>0.55800000000000005</v>
      </c>
      <c r="S627" s="6">
        <v>0.503</v>
      </c>
      <c r="T627" s="6">
        <v>5681.88</v>
      </c>
      <c r="U627" s="6">
        <v>18</v>
      </c>
      <c r="V627" s="36" t="s">
        <v>5348</v>
      </c>
      <c r="W627" s="6">
        <v>0</v>
      </c>
      <c r="X627" s="6">
        <v>0</v>
      </c>
      <c r="Y627" s="36">
        <v>0</v>
      </c>
      <c r="Z627" s="7">
        <v>0</v>
      </c>
    </row>
    <row r="628" spans="13:26" x14ac:dyDescent="0.25">
      <c r="M628" s="8" t="s">
        <v>2091</v>
      </c>
      <c r="N628" s="9" t="s">
        <v>24</v>
      </c>
      <c r="O628" s="9" t="s">
        <v>5337</v>
      </c>
      <c r="P628" s="9">
        <v>299</v>
      </c>
      <c r="Q628" s="9">
        <v>0.59699999999999998</v>
      </c>
      <c r="R628" s="9">
        <v>0.57499999999999996</v>
      </c>
      <c r="S628" s="9">
        <v>0.501</v>
      </c>
      <c r="T628" s="9">
        <v>8632.01</v>
      </c>
      <c r="U628" s="6">
        <v>1</v>
      </c>
      <c r="V628" s="36" t="s">
        <v>5348</v>
      </c>
      <c r="W628" s="6">
        <v>0</v>
      </c>
      <c r="X628" s="6">
        <v>0</v>
      </c>
      <c r="Y628" s="36">
        <v>0</v>
      </c>
      <c r="Z628" s="7">
        <v>1</v>
      </c>
    </row>
    <row r="629" spans="13:26" x14ac:dyDescent="0.25">
      <c r="M629" s="5" t="s">
        <v>457</v>
      </c>
      <c r="N629" s="6" t="s">
        <v>94</v>
      </c>
      <c r="O629" s="9" t="s">
        <v>5337</v>
      </c>
      <c r="P629" s="6">
        <v>516</v>
      </c>
      <c r="Q629" s="6">
        <v>0.54700000000000004</v>
      </c>
      <c r="R629" s="6">
        <v>0.53800000000000003</v>
      </c>
      <c r="S629" s="6">
        <v>0.434</v>
      </c>
      <c r="T629" s="6">
        <v>6021.73</v>
      </c>
      <c r="U629" s="6">
        <v>1</v>
      </c>
      <c r="V629" s="36" t="s">
        <v>5349</v>
      </c>
      <c r="W629" s="6">
        <v>0</v>
      </c>
      <c r="X629" s="6">
        <v>0</v>
      </c>
      <c r="Y629" s="36">
        <v>0</v>
      </c>
      <c r="Z629" s="7">
        <v>1</v>
      </c>
    </row>
    <row r="630" spans="13:26" x14ac:dyDescent="0.25">
      <c r="M630" s="5" t="s">
        <v>3931</v>
      </c>
      <c r="N630" s="6" t="s">
        <v>82</v>
      </c>
      <c r="O630" s="9" t="s">
        <v>5337</v>
      </c>
      <c r="P630" s="6">
        <v>301</v>
      </c>
      <c r="Q630" s="6">
        <v>0.56499999999999995</v>
      </c>
      <c r="R630" s="6">
        <v>0.54800000000000004</v>
      </c>
      <c r="S630" s="6">
        <v>0.42299999999999999</v>
      </c>
      <c r="T630" s="6">
        <v>6942.11</v>
      </c>
      <c r="U630" s="6">
        <v>5</v>
      </c>
      <c r="V630" s="36" t="s">
        <v>5348</v>
      </c>
      <c r="W630" s="6">
        <v>0</v>
      </c>
      <c r="X630" s="6">
        <v>0</v>
      </c>
      <c r="Y630" s="36">
        <v>0</v>
      </c>
      <c r="Z630" s="7">
        <v>1</v>
      </c>
    </row>
    <row r="631" spans="13:26" x14ac:dyDescent="0.25">
      <c r="M631" s="5" t="s">
        <v>4127</v>
      </c>
      <c r="N631" s="6" t="s">
        <v>118</v>
      </c>
      <c r="O631" s="9" t="s">
        <v>5337</v>
      </c>
      <c r="P631" s="6">
        <v>325</v>
      </c>
      <c r="Q631" s="6">
        <v>0.59399999999999997</v>
      </c>
      <c r="R631" s="6">
        <v>0.53400000000000003</v>
      </c>
      <c r="S631" s="6">
        <v>0.51200000000000001</v>
      </c>
      <c r="T631" s="6">
        <v>7077.4</v>
      </c>
      <c r="U631" s="6">
        <v>3</v>
      </c>
      <c r="V631" s="36" t="s">
        <v>5348</v>
      </c>
      <c r="W631" s="6">
        <v>0</v>
      </c>
      <c r="X631" s="6">
        <v>0</v>
      </c>
      <c r="Y631" s="36">
        <v>0</v>
      </c>
      <c r="Z631" s="7">
        <v>1</v>
      </c>
    </row>
    <row r="632" spans="13:26" x14ac:dyDescent="0.25">
      <c r="M632" s="5" t="s">
        <v>4129</v>
      </c>
      <c r="N632" s="6" t="s">
        <v>72</v>
      </c>
      <c r="O632" s="9" t="s">
        <v>5337</v>
      </c>
      <c r="P632" s="6">
        <v>63</v>
      </c>
      <c r="Q632" s="6">
        <v>0.56399999999999995</v>
      </c>
      <c r="R632" s="6">
        <v>0.57799999999999996</v>
      </c>
      <c r="S632" s="6">
        <v>0.42899999999999999</v>
      </c>
      <c r="T632" s="6">
        <v>25677.93</v>
      </c>
      <c r="U632" s="6">
        <v>2</v>
      </c>
      <c r="V632" s="36" t="s">
        <v>5348</v>
      </c>
      <c r="W632" s="6">
        <v>0</v>
      </c>
      <c r="X632" s="6">
        <v>0</v>
      </c>
      <c r="Y632" s="36">
        <v>0</v>
      </c>
      <c r="Z632" s="7">
        <v>1</v>
      </c>
    </row>
    <row r="633" spans="13:26" x14ac:dyDescent="0.25">
      <c r="M633" s="5" t="s">
        <v>4131</v>
      </c>
      <c r="N633" s="6" t="s">
        <v>24</v>
      </c>
      <c r="O633" s="9" t="s">
        <v>5337</v>
      </c>
      <c r="P633" s="6">
        <v>320</v>
      </c>
      <c r="Q633" s="6">
        <v>0.55200000000000005</v>
      </c>
      <c r="R633" s="6">
        <v>0.55500000000000005</v>
      </c>
      <c r="S633" s="6">
        <v>0.41299999999999998</v>
      </c>
      <c r="T633" s="6">
        <v>8768.7999999999993</v>
      </c>
      <c r="U633" s="6">
        <v>8</v>
      </c>
      <c r="V633" s="36" t="s">
        <v>5348</v>
      </c>
      <c r="W633" s="6">
        <v>0</v>
      </c>
      <c r="X633" s="6">
        <v>0</v>
      </c>
      <c r="Y633" s="36">
        <v>0</v>
      </c>
      <c r="Z633" s="7">
        <v>1</v>
      </c>
    </row>
    <row r="634" spans="13:26" x14ac:dyDescent="0.25">
      <c r="M634" s="8" t="s">
        <v>1531</v>
      </c>
      <c r="N634" s="9" t="s">
        <v>94</v>
      </c>
      <c r="O634" s="9" t="s">
        <v>5337</v>
      </c>
      <c r="P634" s="9">
        <v>355</v>
      </c>
      <c r="Q634" s="9">
        <v>0.56899999999999995</v>
      </c>
      <c r="R634" s="9">
        <v>0.53900000000000003</v>
      </c>
      <c r="S634" s="9">
        <v>0.46</v>
      </c>
      <c r="T634" s="9">
        <v>7037.56</v>
      </c>
      <c r="U634" s="6">
        <v>1</v>
      </c>
      <c r="V634" s="36" t="s">
        <v>5348</v>
      </c>
      <c r="W634" s="6">
        <v>0</v>
      </c>
      <c r="X634" s="6">
        <v>0</v>
      </c>
      <c r="Y634" s="36">
        <v>0</v>
      </c>
      <c r="Z634" s="7">
        <v>1</v>
      </c>
    </row>
    <row r="635" spans="13:26" x14ac:dyDescent="0.25">
      <c r="M635" s="5" t="s">
        <v>4138</v>
      </c>
      <c r="N635" s="6" t="s">
        <v>82</v>
      </c>
      <c r="O635" s="9" t="s">
        <v>5337</v>
      </c>
      <c r="P635" s="6">
        <v>263</v>
      </c>
      <c r="Q635" s="6">
        <v>0.56799999999999995</v>
      </c>
      <c r="R635" s="6">
        <v>0.54600000000000004</v>
      </c>
      <c r="S635" s="6">
        <v>0.44700000000000001</v>
      </c>
      <c r="T635" s="6">
        <v>7834.02</v>
      </c>
      <c r="U635" s="6">
        <v>1</v>
      </c>
      <c r="V635" s="36" t="s">
        <v>5348</v>
      </c>
      <c r="W635" s="6">
        <v>0</v>
      </c>
      <c r="X635" s="6">
        <v>0</v>
      </c>
      <c r="Y635" s="36">
        <v>0</v>
      </c>
      <c r="Z635" s="7">
        <v>1</v>
      </c>
    </row>
    <row r="636" spans="13:26" x14ac:dyDescent="0.25">
      <c r="M636" s="5" t="s">
        <v>4140</v>
      </c>
      <c r="N636" s="6" t="s">
        <v>24</v>
      </c>
      <c r="O636" s="9" t="s">
        <v>5337</v>
      </c>
      <c r="P636" s="6">
        <v>269</v>
      </c>
      <c r="Q636" s="6">
        <v>0.56999999999999995</v>
      </c>
      <c r="R636" s="6">
        <v>0.53800000000000003</v>
      </c>
      <c r="S636" s="6">
        <v>0.46899999999999997</v>
      </c>
      <c r="T636" s="6">
        <v>5416.22</v>
      </c>
      <c r="U636" s="6">
        <v>1</v>
      </c>
      <c r="V636" s="36" t="s">
        <v>5348</v>
      </c>
      <c r="W636" s="6">
        <v>0</v>
      </c>
      <c r="X636" s="6">
        <v>0</v>
      </c>
      <c r="Y636" s="36">
        <v>0</v>
      </c>
      <c r="Z636" s="7">
        <v>1</v>
      </c>
    </row>
    <row r="637" spans="13:26" x14ac:dyDescent="0.25">
      <c r="M637" s="8" t="s">
        <v>4141</v>
      </c>
      <c r="N637" s="9" t="s">
        <v>118</v>
      </c>
      <c r="O637" s="9" t="s">
        <v>5337</v>
      </c>
      <c r="P637" s="9">
        <v>535</v>
      </c>
      <c r="Q637" s="9">
        <v>0.56299999999999994</v>
      </c>
      <c r="R637" s="9">
        <v>0.53400000000000003</v>
      </c>
      <c r="S637" s="9">
        <v>0.47199999999999998</v>
      </c>
      <c r="T637" s="9">
        <v>7258.16</v>
      </c>
      <c r="U637" s="6">
        <v>10</v>
      </c>
      <c r="V637" s="36" t="s">
        <v>5348</v>
      </c>
      <c r="W637" s="6">
        <v>0</v>
      </c>
      <c r="X637" s="6">
        <v>0</v>
      </c>
      <c r="Y637" s="36">
        <v>0</v>
      </c>
      <c r="Z637" s="7">
        <v>1</v>
      </c>
    </row>
    <row r="638" spans="13:26" x14ac:dyDescent="0.25">
      <c r="M638" s="5" t="s">
        <v>4144</v>
      </c>
      <c r="N638" s="6" t="s">
        <v>87</v>
      </c>
      <c r="O638" s="9" t="s">
        <v>5337</v>
      </c>
      <c r="P638" s="6">
        <v>283</v>
      </c>
      <c r="Q638" s="6">
        <v>0.58099999999999996</v>
      </c>
      <c r="R638" s="6">
        <v>0.53700000000000003</v>
      </c>
      <c r="S638" s="6">
        <v>0.49199999999999999</v>
      </c>
      <c r="T638" s="6">
        <v>6292.33</v>
      </c>
      <c r="U638" s="6">
        <v>0</v>
      </c>
      <c r="V638" s="36" t="s">
        <v>5348</v>
      </c>
      <c r="W638" s="6">
        <v>0</v>
      </c>
      <c r="X638" s="6">
        <v>0</v>
      </c>
      <c r="Y638" s="36">
        <v>0</v>
      </c>
      <c r="Z638" s="7">
        <v>1</v>
      </c>
    </row>
    <row r="639" spans="13:26" x14ac:dyDescent="0.25">
      <c r="M639" s="8" t="s">
        <v>4147</v>
      </c>
      <c r="N639" s="9" t="s">
        <v>87</v>
      </c>
      <c r="O639" s="9" t="s">
        <v>5337</v>
      </c>
      <c r="P639" s="9">
        <v>343</v>
      </c>
      <c r="Q639" s="9">
        <v>0.56999999999999995</v>
      </c>
      <c r="R639" s="9">
        <v>0.52500000000000002</v>
      </c>
      <c r="S639" s="9">
        <v>0.47499999999999998</v>
      </c>
      <c r="T639" s="9">
        <v>6038.62</v>
      </c>
      <c r="U639" s="6">
        <v>0</v>
      </c>
      <c r="V639" s="36" t="s">
        <v>5348</v>
      </c>
      <c r="W639" s="6">
        <v>0</v>
      </c>
      <c r="X639" s="6">
        <v>0</v>
      </c>
      <c r="Y639" s="36">
        <v>0</v>
      </c>
      <c r="Z639" s="7">
        <v>1</v>
      </c>
    </row>
    <row r="640" spans="13:26" x14ac:dyDescent="0.25">
      <c r="M640" s="5" t="s">
        <v>4148</v>
      </c>
      <c r="N640" s="6" t="s">
        <v>82</v>
      </c>
      <c r="O640" s="9" t="s">
        <v>5337</v>
      </c>
      <c r="P640" s="6">
        <v>271</v>
      </c>
      <c r="Q640" s="6">
        <v>0.56999999999999995</v>
      </c>
      <c r="R640" s="6">
        <v>0.53900000000000003</v>
      </c>
      <c r="S640" s="6">
        <v>0.44400000000000001</v>
      </c>
      <c r="T640" s="6">
        <v>8712.77</v>
      </c>
      <c r="U640" s="6">
        <v>14</v>
      </c>
      <c r="V640" s="36" t="s">
        <v>5348</v>
      </c>
      <c r="W640" s="6">
        <v>0</v>
      </c>
      <c r="X640" s="6">
        <v>0</v>
      </c>
      <c r="Y640" s="36">
        <v>0</v>
      </c>
      <c r="Z640" s="7">
        <v>1</v>
      </c>
    </row>
    <row r="641" spans="13:26" x14ac:dyDescent="0.25">
      <c r="M641" s="5" t="s">
        <v>4150</v>
      </c>
      <c r="N641" s="6" t="s">
        <v>24</v>
      </c>
      <c r="O641" s="9" t="s">
        <v>5337</v>
      </c>
      <c r="P641" s="6">
        <v>328</v>
      </c>
      <c r="Q641" s="6">
        <v>0.57499999999999996</v>
      </c>
      <c r="R641" s="6">
        <v>0.54700000000000004</v>
      </c>
      <c r="S641" s="6">
        <v>0.45300000000000001</v>
      </c>
      <c r="T641" s="6">
        <v>5523.93</v>
      </c>
      <c r="U641" s="6">
        <v>1</v>
      </c>
      <c r="V641" s="36" t="s">
        <v>5348</v>
      </c>
      <c r="W641" s="6">
        <v>0</v>
      </c>
      <c r="X641" s="6">
        <v>0</v>
      </c>
      <c r="Y641" s="36">
        <v>0</v>
      </c>
      <c r="Z641" s="7">
        <v>1</v>
      </c>
    </row>
    <row r="642" spans="13:26" x14ac:dyDescent="0.25">
      <c r="M642" s="8" t="s">
        <v>4151</v>
      </c>
      <c r="N642" s="9" t="s">
        <v>72</v>
      </c>
      <c r="O642" s="9" t="s">
        <v>5337</v>
      </c>
      <c r="P642" s="9">
        <v>349</v>
      </c>
      <c r="Q642" s="9">
        <v>0.56000000000000005</v>
      </c>
      <c r="R642" s="9">
        <v>0.54900000000000004</v>
      </c>
      <c r="S642" s="9">
        <v>0.42299999999999999</v>
      </c>
      <c r="T642" s="9">
        <v>6204.5</v>
      </c>
      <c r="U642" s="6">
        <v>3</v>
      </c>
      <c r="V642" s="36" t="s">
        <v>5348</v>
      </c>
      <c r="W642" s="6">
        <v>0</v>
      </c>
      <c r="X642" s="6">
        <v>0</v>
      </c>
      <c r="Y642" s="36">
        <v>0</v>
      </c>
      <c r="Z642" s="7">
        <v>1</v>
      </c>
    </row>
    <row r="643" spans="13:26" x14ac:dyDescent="0.25">
      <c r="M643" s="5" t="s">
        <v>4152</v>
      </c>
      <c r="N643" s="6" t="s">
        <v>24</v>
      </c>
      <c r="O643" s="9" t="s">
        <v>5337</v>
      </c>
      <c r="P643" s="6">
        <v>160</v>
      </c>
      <c r="Q643" s="6">
        <v>0.55500000000000005</v>
      </c>
      <c r="R643" s="6">
        <v>0.56999999999999995</v>
      </c>
      <c r="S643" s="6">
        <v>0.40500000000000003</v>
      </c>
      <c r="T643" s="6">
        <v>6717.25</v>
      </c>
      <c r="U643" s="6">
        <v>1</v>
      </c>
      <c r="V643" s="36" t="s">
        <v>5348</v>
      </c>
      <c r="W643" s="6">
        <v>0</v>
      </c>
      <c r="X643" s="6">
        <v>0</v>
      </c>
      <c r="Y643" s="36">
        <v>0</v>
      </c>
      <c r="Z643" s="7">
        <v>1</v>
      </c>
    </row>
    <row r="644" spans="13:26" x14ac:dyDescent="0.25">
      <c r="M644" s="5" t="s">
        <v>52</v>
      </c>
      <c r="N644" s="6" t="s">
        <v>94</v>
      </c>
      <c r="O644" s="9" t="s">
        <v>5337</v>
      </c>
      <c r="P644" s="6">
        <v>297</v>
      </c>
      <c r="Q644" s="6">
        <v>0.52400000000000002</v>
      </c>
      <c r="R644" s="6">
        <v>0.502</v>
      </c>
      <c r="S644" s="6">
        <v>0.38700000000000001</v>
      </c>
      <c r="T644" s="6">
        <v>6823.91</v>
      </c>
      <c r="U644" s="6">
        <v>13</v>
      </c>
      <c r="V644" s="36" t="s">
        <v>5349</v>
      </c>
      <c r="W644" s="6">
        <v>0</v>
      </c>
      <c r="X644" s="6">
        <v>0</v>
      </c>
      <c r="Y644" s="36">
        <v>0</v>
      </c>
      <c r="Z644" s="7">
        <v>1</v>
      </c>
    </row>
    <row r="645" spans="13:26" x14ac:dyDescent="0.25">
      <c r="M645" s="5" t="s">
        <v>4159</v>
      </c>
      <c r="N645" s="6" t="s">
        <v>94</v>
      </c>
      <c r="O645" s="9" t="s">
        <v>5337</v>
      </c>
      <c r="P645" s="6">
        <v>73</v>
      </c>
      <c r="Q645" s="6">
        <v>0.51700000000000002</v>
      </c>
      <c r="R645" s="6">
        <v>0.50700000000000001</v>
      </c>
      <c r="S645" s="6">
        <v>0.376</v>
      </c>
      <c r="T645" s="6">
        <v>9688.61</v>
      </c>
      <c r="U645" s="6">
        <v>1</v>
      </c>
      <c r="V645" s="36" t="s">
        <v>5349</v>
      </c>
      <c r="W645" s="6">
        <v>0</v>
      </c>
      <c r="X645" s="6">
        <v>0</v>
      </c>
      <c r="Y645" s="36">
        <v>0</v>
      </c>
      <c r="Z645" s="7">
        <v>1</v>
      </c>
    </row>
    <row r="646" spans="13:26" x14ac:dyDescent="0.25">
      <c r="M646" s="8" t="s">
        <v>4160</v>
      </c>
      <c r="N646" s="9" t="s">
        <v>94</v>
      </c>
      <c r="O646" s="9" t="s">
        <v>5337</v>
      </c>
      <c r="P646" s="9">
        <v>216</v>
      </c>
      <c r="Q646" s="9">
        <v>0.49299999999999999</v>
      </c>
      <c r="R646" s="9">
        <v>0.51300000000000001</v>
      </c>
      <c r="S646" s="9">
        <v>0.34499999999999997</v>
      </c>
      <c r="T646" s="9">
        <v>5586.41</v>
      </c>
      <c r="U646" s="6">
        <v>10</v>
      </c>
      <c r="V646" s="36" t="s">
        <v>5349</v>
      </c>
      <c r="W646" s="6">
        <v>0</v>
      </c>
      <c r="X646" s="6">
        <v>0</v>
      </c>
      <c r="Y646" s="36">
        <v>0</v>
      </c>
      <c r="Z646" s="7">
        <v>1</v>
      </c>
    </row>
    <row r="647" spans="13:26" x14ac:dyDescent="0.25">
      <c r="M647" s="8" t="s">
        <v>4162</v>
      </c>
      <c r="N647" s="9" t="s">
        <v>31</v>
      </c>
      <c r="O647" s="9" t="s">
        <v>5337</v>
      </c>
      <c r="P647" s="9">
        <v>337</v>
      </c>
      <c r="Q647" s="9">
        <v>0.59</v>
      </c>
      <c r="R647" s="9">
        <v>0.52200000000000002</v>
      </c>
      <c r="S647" s="9">
        <v>0.51600000000000001</v>
      </c>
      <c r="T647" s="9">
        <v>6036.05</v>
      </c>
      <c r="U647" s="6">
        <v>14</v>
      </c>
      <c r="V647" s="36" t="s">
        <v>5348</v>
      </c>
      <c r="W647" s="6">
        <v>0</v>
      </c>
      <c r="X647" s="6">
        <v>0</v>
      </c>
      <c r="Y647" s="36">
        <v>0</v>
      </c>
      <c r="Z647" s="7">
        <v>1</v>
      </c>
    </row>
    <row r="648" spans="13:26" x14ac:dyDescent="0.25">
      <c r="M648" s="8" t="s">
        <v>4166</v>
      </c>
      <c r="N648" s="9" t="s">
        <v>94</v>
      </c>
      <c r="O648" s="9" t="s">
        <v>5337</v>
      </c>
      <c r="P648" s="9">
        <v>301</v>
      </c>
      <c r="Q648" s="9">
        <v>0.55000000000000004</v>
      </c>
      <c r="R648" s="9">
        <v>0.53200000000000003</v>
      </c>
      <c r="S648" s="9">
        <v>0.41</v>
      </c>
      <c r="T648" s="9">
        <v>9103.92</v>
      </c>
      <c r="U648" s="6">
        <v>1</v>
      </c>
      <c r="V648" s="36" t="s">
        <v>5348</v>
      </c>
      <c r="W648" s="6">
        <v>0</v>
      </c>
      <c r="X648" s="6">
        <v>0</v>
      </c>
      <c r="Y648" s="36">
        <v>0</v>
      </c>
      <c r="Z648" s="7">
        <v>1</v>
      </c>
    </row>
    <row r="649" spans="13:26" x14ac:dyDescent="0.25">
      <c r="M649" s="8" t="s">
        <v>4172</v>
      </c>
      <c r="N649" s="9" t="s">
        <v>87</v>
      </c>
      <c r="O649" s="9" t="s">
        <v>5337</v>
      </c>
      <c r="P649" s="9">
        <v>406</v>
      </c>
      <c r="Q649" s="9">
        <v>0.57899999999999996</v>
      </c>
      <c r="R649" s="9">
        <v>0.52600000000000002</v>
      </c>
      <c r="S649" s="9">
        <v>0.505</v>
      </c>
      <c r="T649" s="9">
        <v>6179.24</v>
      </c>
      <c r="U649" s="6">
        <v>0</v>
      </c>
      <c r="V649" s="36" t="s">
        <v>5348</v>
      </c>
      <c r="W649" s="6">
        <v>0</v>
      </c>
      <c r="X649" s="6">
        <v>0</v>
      </c>
      <c r="Y649" s="36">
        <v>0</v>
      </c>
      <c r="Z649" s="7">
        <v>1</v>
      </c>
    </row>
    <row r="650" spans="13:26" x14ac:dyDescent="0.25">
      <c r="M650" s="5" t="s">
        <v>4173</v>
      </c>
      <c r="N650" s="6" t="s">
        <v>24</v>
      </c>
      <c r="O650" s="9" t="s">
        <v>5337</v>
      </c>
      <c r="P650" s="6">
        <v>337</v>
      </c>
      <c r="Q650" s="6">
        <v>0.57999999999999996</v>
      </c>
      <c r="R650" s="6">
        <v>0.54300000000000004</v>
      </c>
      <c r="S650" s="6">
        <v>0.45600000000000002</v>
      </c>
      <c r="T650" s="6">
        <v>8085.71</v>
      </c>
      <c r="U650" s="6">
        <v>11</v>
      </c>
      <c r="V650" s="36" t="s">
        <v>5348</v>
      </c>
      <c r="W650" s="6">
        <v>0</v>
      </c>
      <c r="X650" s="6">
        <v>0</v>
      </c>
      <c r="Y650" s="36">
        <v>0</v>
      </c>
      <c r="Z650" s="7">
        <v>1</v>
      </c>
    </row>
    <row r="651" spans="13:26" x14ac:dyDescent="0.25">
      <c r="M651" s="8" t="s">
        <v>4178</v>
      </c>
      <c r="N651" s="9" t="s">
        <v>94</v>
      </c>
      <c r="O651" s="9" t="s">
        <v>5337</v>
      </c>
      <c r="P651" s="9">
        <v>221</v>
      </c>
      <c r="Q651" s="9">
        <v>0.56999999999999995</v>
      </c>
      <c r="R651" s="9">
        <v>0.53300000000000003</v>
      </c>
      <c r="S651" s="9">
        <v>0.48</v>
      </c>
      <c r="T651" s="9">
        <v>9103.75</v>
      </c>
      <c r="U651" s="6">
        <v>1</v>
      </c>
      <c r="V651" s="36" t="s">
        <v>5348</v>
      </c>
      <c r="W651" s="6">
        <v>0</v>
      </c>
      <c r="X651" s="6">
        <v>0</v>
      </c>
      <c r="Y651" s="36">
        <v>0</v>
      </c>
      <c r="Z651" s="7">
        <v>1</v>
      </c>
    </row>
    <row r="652" spans="13:26" x14ac:dyDescent="0.25">
      <c r="M652" s="5" t="s">
        <v>4179</v>
      </c>
      <c r="N652" s="6" t="s">
        <v>118</v>
      </c>
      <c r="O652" s="9" t="s">
        <v>5337</v>
      </c>
      <c r="P652" s="6">
        <v>368</v>
      </c>
      <c r="Q652" s="6">
        <v>0.55700000000000005</v>
      </c>
      <c r="R652" s="6">
        <v>0.56100000000000005</v>
      </c>
      <c r="S652" s="6">
        <v>0.39400000000000002</v>
      </c>
      <c r="T652" s="6">
        <v>6378.84</v>
      </c>
      <c r="U652" s="6">
        <v>2</v>
      </c>
      <c r="V652" s="36" t="s">
        <v>5348</v>
      </c>
      <c r="W652" s="6">
        <v>0</v>
      </c>
      <c r="X652" s="6">
        <v>0</v>
      </c>
      <c r="Y652" s="36">
        <v>0</v>
      </c>
      <c r="Z652" s="7">
        <v>1</v>
      </c>
    </row>
    <row r="653" spans="13:26" x14ac:dyDescent="0.25">
      <c r="M653" s="8" t="s">
        <v>4182</v>
      </c>
      <c r="N653" s="9" t="s">
        <v>94</v>
      </c>
      <c r="O653" s="9" t="s">
        <v>5337</v>
      </c>
      <c r="P653" s="9">
        <v>293</v>
      </c>
      <c r="Q653" s="9">
        <v>0.52500000000000002</v>
      </c>
      <c r="R653" s="9">
        <v>0.52700000000000002</v>
      </c>
      <c r="S653" s="9">
        <v>0.35</v>
      </c>
      <c r="T653" s="9">
        <v>6810.26</v>
      </c>
      <c r="U653" s="6">
        <v>1</v>
      </c>
      <c r="V653" s="36" t="s">
        <v>5349</v>
      </c>
      <c r="W653" s="6">
        <v>0</v>
      </c>
      <c r="X653" s="6">
        <v>0</v>
      </c>
      <c r="Y653" s="36">
        <v>0</v>
      </c>
      <c r="Z653" s="7">
        <v>1</v>
      </c>
    </row>
    <row r="654" spans="13:26" x14ac:dyDescent="0.25">
      <c r="M654" s="5" t="s">
        <v>4185</v>
      </c>
      <c r="N654" s="6" t="s">
        <v>82</v>
      </c>
      <c r="O654" s="9" t="s">
        <v>5337</v>
      </c>
      <c r="P654" s="6">
        <v>209</v>
      </c>
      <c r="Q654" s="6">
        <v>0.56799999999999995</v>
      </c>
      <c r="R654" s="6">
        <v>0.56200000000000006</v>
      </c>
      <c r="S654" s="6">
        <v>0.45100000000000001</v>
      </c>
      <c r="T654" s="6">
        <v>10618.53</v>
      </c>
      <c r="U654" s="6">
        <v>1</v>
      </c>
      <c r="V654" s="36" t="s">
        <v>5348</v>
      </c>
      <c r="W654" s="6">
        <v>0</v>
      </c>
      <c r="X654" s="6">
        <v>0</v>
      </c>
      <c r="Y654" s="36">
        <v>0</v>
      </c>
      <c r="Z654" s="7">
        <v>1</v>
      </c>
    </row>
    <row r="655" spans="13:26" x14ac:dyDescent="0.25">
      <c r="M655" s="8" t="s">
        <v>4186</v>
      </c>
      <c r="N655" s="9" t="s">
        <v>24</v>
      </c>
      <c r="O655" s="9" t="s">
        <v>5337</v>
      </c>
      <c r="P655" s="9">
        <v>373</v>
      </c>
      <c r="Q655" s="9">
        <v>0.59799999999999998</v>
      </c>
      <c r="R655" s="9">
        <v>0.57999999999999996</v>
      </c>
      <c r="S655" s="9">
        <v>0.498</v>
      </c>
      <c r="T655" s="9">
        <v>5299.76</v>
      </c>
      <c r="U655" s="6">
        <v>2</v>
      </c>
      <c r="V655" s="36" t="s">
        <v>5348</v>
      </c>
      <c r="W655" s="6">
        <v>0</v>
      </c>
      <c r="X655" s="6">
        <v>0</v>
      </c>
      <c r="Y655" s="36">
        <v>0</v>
      </c>
      <c r="Z655" s="7">
        <v>1</v>
      </c>
    </row>
    <row r="656" spans="13:26" x14ac:dyDescent="0.25">
      <c r="M656" s="5" t="s">
        <v>4187</v>
      </c>
      <c r="N656" s="6" t="s">
        <v>114</v>
      </c>
      <c r="O656" s="9" t="s">
        <v>5337</v>
      </c>
      <c r="P656" s="6">
        <v>187</v>
      </c>
      <c r="Q656" s="6">
        <v>0.58299999999999996</v>
      </c>
      <c r="R656" s="6">
        <v>0.57299999999999995</v>
      </c>
      <c r="S656" s="6">
        <v>0.47399999999999998</v>
      </c>
      <c r="T656" s="6">
        <v>9221.1299999999992</v>
      </c>
      <c r="U656" s="6">
        <v>6</v>
      </c>
      <c r="V656" s="36" t="s">
        <v>5348</v>
      </c>
      <c r="W656" s="6">
        <v>0</v>
      </c>
      <c r="X656" s="6">
        <v>0</v>
      </c>
      <c r="Y656" s="36">
        <v>0</v>
      </c>
      <c r="Z656" s="7">
        <v>1</v>
      </c>
    </row>
    <row r="657" spans="13:26" x14ac:dyDescent="0.25">
      <c r="M657" s="8" t="s">
        <v>4192</v>
      </c>
      <c r="N657" s="9" t="s">
        <v>82</v>
      </c>
      <c r="O657" s="9" t="s">
        <v>5337</v>
      </c>
      <c r="P657" s="9">
        <v>351</v>
      </c>
      <c r="Q657" s="9">
        <v>0.55500000000000005</v>
      </c>
      <c r="R657" s="9">
        <v>0.52800000000000002</v>
      </c>
      <c r="S657" s="9">
        <v>0.45300000000000001</v>
      </c>
      <c r="T657" s="9">
        <v>5739.01</v>
      </c>
      <c r="U657" s="6">
        <v>2</v>
      </c>
      <c r="V657" s="36" t="s">
        <v>5348</v>
      </c>
      <c r="W657" s="6">
        <v>0</v>
      </c>
      <c r="X657" s="6">
        <v>0</v>
      </c>
      <c r="Y657" s="36">
        <v>0</v>
      </c>
      <c r="Z657" s="7">
        <v>1</v>
      </c>
    </row>
    <row r="658" spans="13:26" x14ac:dyDescent="0.25">
      <c r="M658" s="5" t="s">
        <v>4195</v>
      </c>
      <c r="N658" s="6" t="s">
        <v>118</v>
      </c>
      <c r="O658" s="9" t="s">
        <v>5337</v>
      </c>
      <c r="P658" s="6">
        <v>69</v>
      </c>
      <c r="Q658" s="6">
        <v>0.51500000000000001</v>
      </c>
      <c r="R658" s="6">
        <v>0.49</v>
      </c>
      <c r="S658" s="6">
        <v>0.36799999999999999</v>
      </c>
      <c r="T658" s="6">
        <v>7131.28</v>
      </c>
      <c r="U658" s="6">
        <v>11</v>
      </c>
      <c r="V658" s="36" t="s">
        <v>5349</v>
      </c>
      <c r="W658" s="6">
        <v>0</v>
      </c>
      <c r="X658" s="6">
        <v>0</v>
      </c>
      <c r="Y658" s="36">
        <v>0</v>
      </c>
      <c r="Z658" s="7">
        <v>1</v>
      </c>
    </row>
    <row r="659" spans="13:26" x14ac:dyDescent="0.25">
      <c r="M659" s="5" t="s">
        <v>4197</v>
      </c>
      <c r="N659" s="6" t="s">
        <v>114</v>
      </c>
      <c r="O659" s="9" t="s">
        <v>5337</v>
      </c>
      <c r="P659" s="6">
        <v>322</v>
      </c>
      <c r="Q659" s="6">
        <v>0.59</v>
      </c>
      <c r="R659" s="6">
        <v>0.54400000000000004</v>
      </c>
      <c r="S659" s="6">
        <v>0.52600000000000002</v>
      </c>
      <c r="T659" s="6">
        <v>8181.64</v>
      </c>
      <c r="U659" s="6">
        <v>1</v>
      </c>
      <c r="V659" s="36" t="s">
        <v>5348</v>
      </c>
      <c r="W659" s="6">
        <v>0</v>
      </c>
      <c r="X659" s="6">
        <v>0</v>
      </c>
      <c r="Y659" s="36">
        <v>0</v>
      </c>
      <c r="Z659" s="7">
        <v>1</v>
      </c>
    </row>
    <row r="660" spans="13:26" x14ac:dyDescent="0.25">
      <c r="M660" s="8" t="s">
        <v>4200</v>
      </c>
      <c r="N660" s="9" t="s">
        <v>87</v>
      </c>
      <c r="O660" s="9" t="s">
        <v>5337</v>
      </c>
      <c r="P660" s="9">
        <v>204</v>
      </c>
      <c r="Q660" s="9">
        <v>0.55000000000000004</v>
      </c>
      <c r="R660" s="9">
        <v>0.48599999999999999</v>
      </c>
      <c r="S660" s="9">
        <v>0.47299999999999998</v>
      </c>
      <c r="T660" s="9">
        <v>6091.48</v>
      </c>
      <c r="U660" s="6">
        <v>0</v>
      </c>
      <c r="V660" s="36" t="s">
        <v>5348</v>
      </c>
      <c r="W660" s="6">
        <v>0</v>
      </c>
      <c r="X660" s="6">
        <v>0</v>
      </c>
      <c r="Y660" s="36">
        <v>0</v>
      </c>
      <c r="Z660" s="7">
        <v>1</v>
      </c>
    </row>
    <row r="661" spans="13:26" x14ac:dyDescent="0.25">
      <c r="M661" s="5" t="s">
        <v>4201</v>
      </c>
      <c r="N661" s="6" t="s">
        <v>87</v>
      </c>
      <c r="O661" s="9" t="s">
        <v>5337</v>
      </c>
      <c r="P661" s="6">
        <v>210</v>
      </c>
      <c r="Q661" s="6">
        <v>0.51900000000000002</v>
      </c>
      <c r="R661" s="6">
        <v>0.50700000000000001</v>
      </c>
      <c r="S661" s="6">
        <v>0.40799999999999997</v>
      </c>
      <c r="T661" s="6">
        <v>5953.26</v>
      </c>
      <c r="U661" s="6">
        <v>0</v>
      </c>
      <c r="V661" s="36" t="s">
        <v>5349</v>
      </c>
      <c r="W661" s="6">
        <v>0</v>
      </c>
      <c r="X661" s="6">
        <v>0</v>
      </c>
      <c r="Y661" s="36">
        <v>0</v>
      </c>
      <c r="Z661" s="7">
        <v>1</v>
      </c>
    </row>
    <row r="662" spans="13:26" x14ac:dyDescent="0.25">
      <c r="M662" s="5" t="s">
        <v>4203</v>
      </c>
      <c r="N662" s="6" t="s">
        <v>72</v>
      </c>
      <c r="O662" s="9" t="s">
        <v>5337</v>
      </c>
      <c r="P662" s="6">
        <v>203</v>
      </c>
      <c r="Q662" s="6">
        <v>0.57399999999999995</v>
      </c>
      <c r="R662" s="6">
        <v>0.51100000000000001</v>
      </c>
      <c r="S662" s="6">
        <v>0.48099999999999998</v>
      </c>
      <c r="T662" s="6">
        <v>6215.66</v>
      </c>
      <c r="U662" s="6">
        <v>1</v>
      </c>
      <c r="V662" s="36" t="s">
        <v>5348</v>
      </c>
      <c r="W662" s="6">
        <v>0</v>
      </c>
      <c r="X662" s="6">
        <v>0</v>
      </c>
      <c r="Y662" s="36">
        <v>0</v>
      </c>
      <c r="Z662" s="7">
        <v>1</v>
      </c>
    </row>
    <row r="663" spans="13:26" x14ac:dyDescent="0.25">
      <c r="M663" s="8" t="s">
        <v>4204</v>
      </c>
      <c r="N663" s="9" t="s">
        <v>94</v>
      </c>
      <c r="O663" s="9" t="s">
        <v>5337</v>
      </c>
      <c r="P663" s="9">
        <v>309</v>
      </c>
      <c r="Q663" s="9">
        <v>0.58899999999999997</v>
      </c>
      <c r="R663" s="9">
        <v>0.55100000000000005</v>
      </c>
      <c r="S663" s="9">
        <v>0.50700000000000001</v>
      </c>
      <c r="T663" s="9">
        <v>8078.2</v>
      </c>
      <c r="U663" s="6">
        <v>11</v>
      </c>
      <c r="V663" s="36" t="s">
        <v>5348</v>
      </c>
      <c r="W663" s="6">
        <v>0</v>
      </c>
      <c r="X663" s="6">
        <v>0</v>
      </c>
      <c r="Y663" s="36">
        <v>0</v>
      </c>
      <c r="Z663" s="7">
        <v>1</v>
      </c>
    </row>
    <row r="664" spans="13:26" x14ac:dyDescent="0.25">
      <c r="M664" s="8" t="s">
        <v>4206</v>
      </c>
      <c r="N664" s="9" t="s">
        <v>24</v>
      </c>
      <c r="O664" s="9" t="s">
        <v>5337</v>
      </c>
      <c r="P664" s="9">
        <v>278</v>
      </c>
      <c r="Q664" s="9">
        <v>0.57999999999999996</v>
      </c>
      <c r="R664" s="9">
        <v>0.58499999999999996</v>
      </c>
      <c r="S664" s="9">
        <v>0.46500000000000002</v>
      </c>
      <c r="T664" s="9">
        <v>9759.75</v>
      </c>
      <c r="U664" s="6">
        <v>0</v>
      </c>
      <c r="V664" s="36" t="s">
        <v>5348</v>
      </c>
      <c r="W664" s="6">
        <v>0</v>
      </c>
      <c r="X664" s="6">
        <v>0</v>
      </c>
      <c r="Y664" s="36">
        <v>0</v>
      </c>
      <c r="Z664" s="7">
        <v>1</v>
      </c>
    </row>
    <row r="665" spans="13:26" x14ac:dyDescent="0.25">
      <c r="M665" s="5" t="s">
        <v>4207</v>
      </c>
      <c r="N665" s="6" t="s">
        <v>87</v>
      </c>
      <c r="O665" s="9" t="s">
        <v>5337</v>
      </c>
      <c r="P665" s="6">
        <v>362</v>
      </c>
      <c r="Q665" s="6">
        <v>0.52100000000000002</v>
      </c>
      <c r="R665" s="6">
        <v>0.50900000000000001</v>
      </c>
      <c r="S665" s="6">
        <v>0.38700000000000001</v>
      </c>
      <c r="T665" s="6">
        <v>6206.85</v>
      </c>
      <c r="U665" s="6">
        <v>1</v>
      </c>
      <c r="V665" s="36" t="s">
        <v>5349</v>
      </c>
      <c r="W665" s="6">
        <v>0</v>
      </c>
      <c r="X665" s="6">
        <v>0</v>
      </c>
      <c r="Y665" s="36">
        <v>0</v>
      </c>
      <c r="Z665" s="7">
        <v>1</v>
      </c>
    </row>
    <row r="666" spans="13:26" x14ac:dyDescent="0.25">
      <c r="M666" s="8" t="s">
        <v>4210</v>
      </c>
      <c r="N666" s="9" t="s">
        <v>24</v>
      </c>
      <c r="O666" s="9" t="s">
        <v>5337</v>
      </c>
      <c r="P666" s="9">
        <v>259</v>
      </c>
      <c r="Q666" s="9">
        <v>0.58899999999999997</v>
      </c>
      <c r="R666" s="9">
        <v>0.56499999999999995</v>
      </c>
      <c r="S666" s="9">
        <v>0.47099999999999997</v>
      </c>
      <c r="T666" s="9">
        <v>5420.5</v>
      </c>
      <c r="U666" s="6">
        <v>1</v>
      </c>
      <c r="V666" s="36" t="s">
        <v>5348</v>
      </c>
      <c r="W666" s="6">
        <v>0</v>
      </c>
      <c r="X666" s="6">
        <v>0</v>
      </c>
      <c r="Y666" s="36">
        <v>0</v>
      </c>
      <c r="Z666" s="7">
        <v>1</v>
      </c>
    </row>
    <row r="667" spans="13:26" x14ac:dyDescent="0.25">
      <c r="M667" s="5" t="s">
        <v>4211</v>
      </c>
      <c r="N667" s="6" t="s">
        <v>87</v>
      </c>
      <c r="O667" s="9" t="s">
        <v>5337</v>
      </c>
      <c r="P667" s="6">
        <v>355</v>
      </c>
      <c r="Q667" s="6">
        <v>0.51900000000000002</v>
      </c>
      <c r="R667" s="6">
        <v>0.44</v>
      </c>
      <c r="S667" s="6">
        <v>0.433</v>
      </c>
      <c r="T667" s="6">
        <v>5639.94</v>
      </c>
      <c r="U667" s="6">
        <v>0</v>
      </c>
      <c r="V667" s="36" t="s">
        <v>5349</v>
      </c>
      <c r="W667" s="6">
        <v>0</v>
      </c>
      <c r="X667" s="6">
        <v>0</v>
      </c>
      <c r="Y667" s="36">
        <v>0</v>
      </c>
      <c r="Z667" s="7">
        <v>1</v>
      </c>
    </row>
    <row r="668" spans="13:26" x14ac:dyDescent="0.25">
      <c r="M668" s="8" t="s">
        <v>4212</v>
      </c>
      <c r="N668" s="9" t="s">
        <v>94</v>
      </c>
      <c r="O668" s="9" t="s">
        <v>5337</v>
      </c>
      <c r="P668" s="9">
        <v>245</v>
      </c>
      <c r="Q668" s="9">
        <v>0.55000000000000004</v>
      </c>
      <c r="R668" s="9">
        <v>0.52600000000000002</v>
      </c>
      <c r="S668" s="9">
        <v>0.41599999999999998</v>
      </c>
      <c r="T668" s="9">
        <v>5786.86</v>
      </c>
      <c r="U668" s="6">
        <v>2</v>
      </c>
      <c r="V668" s="36" t="s">
        <v>5348</v>
      </c>
      <c r="W668" s="6">
        <v>0</v>
      </c>
      <c r="X668" s="6">
        <v>0</v>
      </c>
      <c r="Y668" s="36">
        <v>0</v>
      </c>
      <c r="Z668" s="7">
        <v>1</v>
      </c>
    </row>
    <row r="669" spans="13:26" x14ac:dyDescent="0.25">
      <c r="M669" s="5" t="s">
        <v>4213</v>
      </c>
      <c r="N669" s="6" t="s">
        <v>82</v>
      </c>
      <c r="O669" s="9" t="s">
        <v>5337</v>
      </c>
      <c r="P669" s="6">
        <v>203</v>
      </c>
      <c r="Q669" s="6">
        <v>0.59</v>
      </c>
      <c r="R669" s="6">
        <v>0.54500000000000004</v>
      </c>
      <c r="S669" s="6">
        <v>0.505</v>
      </c>
      <c r="T669" s="6">
        <v>10959.83</v>
      </c>
      <c r="U669" s="6">
        <v>1</v>
      </c>
      <c r="V669" s="36" t="s">
        <v>5348</v>
      </c>
      <c r="W669" s="6">
        <v>0</v>
      </c>
      <c r="X669" s="6">
        <v>0</v>
      </c>
      <c r="Y669" s="36">
        <v>0</v>
      </c>
      <c r="Z669" s="7">
        <v>1</v>
      </c>
    </row>
    <row r="670" spans="13:26" x14ac:dyDescent="0.25">
      <c r="M670" s="5" t="s">
        <v>4215</v>
      </c>
      <c r="N670" s="6" t="s">
        <v>72</v>
      </c>
      <c r="O670" s="9" t="s">
        <v>5337</v>
      </c>
      <c r="P670" s="6">
        <v>409</v>
      </c>
      <c r="Q670" s="6">
        <v>0.57399999999999995</v>
      </c>
      <c r="R670" s="6">
        <v>0.57199999999999995</v>
      </c>
      <c r="S670" s="6">
        <v>0.45400000000000001</v>
      </c>
      <c r="T670" s="6">
        <v>9307.41</v>
      </c>
      <c r="U670" s="6">
        <v>0</v>
      </c>
      <c r="V670" s="36" t="s">
        <v>5348</v>
      </c>
      <c r="W670" s="6">
        <v>0</v>
      </c>
      <c r="X670" s="6">
        <v>0</v>
      </c>
      <c r="Y670" s="36">
        <v>0</v>
      </c>
      <c r="Z670" s="7">
        <v>1</v>
      </c>
    </row>
    <row r="671" spans="13:26" x14ac:dyDescent="0.25">
      <c r="M671" s="8" t="s">
        <v>4216</v>
      </c>
      <c r="N671" s="9" t="s">
        <v>87</v>
      </c>
      <c r="O671" s="9" t="s">
        <v>5337</v>
      </c>
      <c r="P671" s="9">
        <v>266</v>
      </c>
      <c r="Q671" s="9">
        <v>0.52800000000000002</v>
      </c>
      <c r="R671" s="9">
        <v>0.503</v>
      </c>
      <c r="S671" s="9">
        <v>0.4</v>
      </c>
      <c r="T671" s="9">
        <v>5135.37</v>
      </c>
      <c r="U671" s="6">
        <v>0</v>
      </c>
      <c r="V671" s="36" t="s">
        <v>5349</v>
      </c>
      <c r="W671" s="6">
        <v>0</v>
      </c>
      <c r="X671" s="6">
        <v>0</v>
      </c>
      <c r="Y671" s="36">
        <v>0</v>
      </c>
      <c r="Z671" s="7">
        <v>1</v>
      </c>
    </row>
    <row r="672" spans="13:26" x14ac:dyDescent="0.25">
      <c r="M672" s="5" t="s">
        <v>4219</v>
      </c>
      <c r="N672" s="6" t="s">
        <v>82</v>
      </c>
      <c r="O672" s="9" t="s">
        <v>5337</v>
      </c>
      <c r="P672" s="6">
        <v>102</v>
      </c>
      <c r="Q672" s="6">
        <v>0.57999999999999996</v>
      </c>
      <c r="R672" s="6">
        <v>0.54300000000000004</v>
      </c>
      <c r="S672" s="6">
        <v>0.44800000000000001</v>
      </c>
      <c r="T672" s="6">
        <v>13130.96</v>
      </c>
      <c r="U672" s="6">
        <v>5</v>
      </c>
      <c r="V672" s="36" t="s">
        <v>5348</v>
      </c>
      <c r="W672" s="6">
        <v>0</v>
      </c>
      <c r="X672" s="6">
        <v>0</v>
      </c>
      <c r="Y672" s="36">
        <v>0</v>
      </c>
      <c r="Z672" s="7">
        <v>1</v>
      </c>
    </row>
    <row r="673" spans="13:26" x14ac:dyDescent="0.25">
      <c r="M673" s="8" t="s">
        <v>4220</v>
      </c>
      <c r="N673" s="9" t="s">
        <v>114</v>
      </c>
      <c r="O673" s="9" t="s">
        <v>5337</v>
      </c>
      <c r="P673" s="9">
        <v>254</v>
      </c>
      <c r="Q673" s="9">
        <v>0.59799999999999998</v>
      </c>
      <c r="R673" s="9">
        <v>0.56000000000000005</v>
      </c>
      <c r="S673" s="9">
        <v>0.53200000000000003</v>
      </c>
      <c r="T673" s="9">
        <v>9384.0400000000009</v>
      </c>
      <c r="U673" s="6">
        <v>2</v>
      </c>
      <c r="V673" s="36" t="s">
        <v>5348</v>
      </c>
      <c r="W673" s="6">
        <v>0</v>
      </c>
      <c r="X673" s="6">
        <v>0</v>
      </c>
      <c r="Y673" s="36">
        <v>0</v>
      </c>
      <c r="Z673" s="7">
        <v>1</v>
      </c>
    </row>
    <row r="674" spans="13:26" x14ac:dyDescent="0.25">
      <c r="M674" s="5" t="s">
        <v>4221</v>
      </c>
      <c r="N674" s="6" t="s">
        <v>87</v>
      </c>
      <c r="O674" s="9" t="s">
        <v>5337</v>
      </c>
      <c r="P674" s="6">
        <v>384</v>
      </c>
      <c r="Q674" s="6">
        <v>0.58499999999999996</v>
      </c>
      <c r="R674" s="6">
        <v>0.47399999999999998</v>
      </c>
      <c r="S674" s="6">
        <v>0.54700000000000004</v>
      </c>
      <c r="T674" s="6">
        <v>4282.6499999999996</v>
      </c>
      <c r="U674" s="6">
        <v>0</v>
      </c>
      <c r="V674" s="36" t="s">
        <v>5348</v>
      </c>
      <c r="W674" s="6">
        <v>0</v>
      </c>
      <c r="X674" s="6">
        <v>0</v>
      </c>
      <c r="Y674" s="36">
        <v>0</v>
      </c>
      <c r="Z674" s="7">
        <v>1</v>
      </c>
    </row>
    <row r="675" spans="13:26" x14ac:dyDescent="0.25">
      <c r="M675" s="8" t="s">
        <v>1417</v>
      </c>
      <c r="N675" s="9" t="s">
        <v>114</v>
      </c>
      <c r="O675" s="9" t="s">
        <v>5337</v>
      </c>
      <c r="P675" s="9">
        <v>221</v>
      </c>
      <c r="Q675" s="9">
        <v>0.58299999999999996</v>
      </c>
      <c r="R675" s="9">
        <v>0.57999999999999996</v>
      </c>
      <c r="S675" s="9">
        <v>0.48</v>
      </c>
      <c r="T675" s="9">
        <v>9353.89</v>
      </c>
      <c r="U675" s="6">
        <v>2</v>
      </c>
      <c r="V675" s="36" t="s">
        <v>5348</v>
      </c>
      <c r="W675" s="6">
        <v>0</v>
      </c>
      <c r="X675" s="6">
        <v>0</v>
      </c>
      <c r="Y675" s="36">
        <v>0</v>
      </c>
      <c r="Z675" s="7">
        <v>1</v>
      </c>
    </row>
    <row r="676" spans="13:26" x14ac:dyDescent="0.25">
      <c r="M676" s="8" t="s">
        <v>4225</v>
      </c>
      <c r="N676" s="9" t="s">
        <v>24</v>
      </c>
      <c r="O676" s="9" t="s">
        <v>5337</v>
      </c>
      <c r="P676" s="9">
        <v>149</v>
      </c>
      <c r="Q676" s="9">
        <v>0.58399999999999996</v>
      </c>
      <c r="R676" s="9">
        <v>0.57699999999999996</v>
      </c>
      <c r="S676" s="9">
        <v>0.433</v>
      </c>
      <c r="T676" s="9">
        <v>7557.83</v>
      </c>
      <c r="U676" s="6">
        <v>2</v>
      </c>
      <c r="V676" s="36" t="s">
        <v>5348</v>
      </c>
      <c r="W676" s="6">
        <v>0</v>
      </c>
      <c r="X676" s="6">
        <v>0</v>
      </c>
      <c r="Y676" s="36">
        <v>0</v>
      </c>
      <c r="Z676" s="7">
        <v>1</v>
      </c>
    </row>
    <row r="677" spans="13:26" x14ac:dyDescent="0.25">
      <c r="M677" s="5" t="s">
        <v>4226</v>
      </c>
      <c r="N677" s="6" t="s">
        <v>87</v>
      </c>
      <c r="O677" s="9" t="s">
        <v>5337</v>
      </c>
      <c r="P677" s="6">
        <v>346</v>
      </c>
      <c r="Q677" s="6">
        <v>0.57499999999999996</v>
      </c>
      <c r="R677" s="6">
        <v>0.53400000000000003</v>
      </c>
      <c r="S677" s="6">
        <v>0.48599999999999999</v>
      </c>
      <c r="T677" s="6">
        <v>6783.78</v>
      </c>
      <c r="U677" s="6">
        <v>1</v>
      </c>
      <c r="V677" s="36" t="s">
        <v>5348</v>
      </c>
      <c r="W677" s="6">
        <v>0</v>
      </c>
      <c r="X677" s="6">
        <v>0</v>
      </c>
      <c r="Y677" s="36">
        <v>0</v>
      </c>
      <c r="Z677" s="7">
        <v>1</v>
      </c>
    </row>
    <row r="678" spans="13:26" x14ac:dyDescent="0.25">
      <c r="M678" s="5" t="s">
        <v>4229</v>
      </c>
      <c r="N678" s="6" t="s">
        <v>94</v>
      </c>
      <c r="O678" s="9" t="s">
        <v>5337</v>
      </c>
      <c r="P678" s="6">
        <v>359</v>
      </c>
      <c r="Q678" s="6">
        <v>0.58599999999999997</v>
      </c>
      <c r="R678" s="6">
        <v>0.58199999999999996</v>
      </c>
      <c r="S678" s="6">
        <v>0.45700000000000002</v>
      </c>
      <c r="T678" s="6">
        <v>10296.799999999999</v>
      </c>
      <c r="U678" s="6">
        <v>1</v>
      </c>
      <c r="V678" s="36" t="s">
        <v>5348</v>
      </c>
      <c r="W678" s="6">
        <v>0</v>
      </c>
      <c r="X678" s="6">
        <v>0</v>
      </c>
      <c r="Y678" s="36">
        <v>0</v>
      </c>
      <c r="Z678" s="7">
        <v>1</v>
      </c>
    </row>
    <row r="679" spans="13:26" x14ac:dyDescent="0.25">
      <c r="M679" s="8" t="s">
        <v>4231</v>
      </c>
      <c r="N679" s="9" t="s">
        <v>114</v>
      </c>
      <c r="O679" s="9" t="s">
        <v>5337</v>
      </c>
      <c r="P679" s="9">
        <v>152</v>
      </c>
      <c r="Q679" s="9">
        <v>0.57999999999999996</v>
      </c>
      <c r="R679" s="9">
        <v>0.56200000000000006</v>
      </c>
      <c r="S679" s="9">
        <v>0.46800000000000003</v>
      </c>
      <c r="T679" s="9">
        <v>10345.64</v>
      </c>
      <c r="U679" s="6">
        <v>1</v>
      </c>
      <c r="V679" s="36" t="s">
        <v>5348</v>
      </c>
      <c r="W679" s="6">
        <v>0</v>
      </c>
      <c r="X679" s="6">
        <v>0</v>
      </c>
      <c r="Y679" s="36">
        <v>0</v>
      </c>
      <c r="Z679" s="7">
        <v>1</v>
      </c>
    </row>
    <row r="680" spans="13:26" x14ac:dyDescent="0.25">
      <c r="M680" s="8" t="s">
        <v>818</v>
      </c>
      <c r="N680" s="9" t="s">
        <v>82</v>
      </c>
      <c r="O680" s="9" t="s">
        <v>5337</v>
      </c>
      <c r="P680" s="9">
        <v>215</v>
      </c>
      <c r="Q680" s="9">
        <v>0.56000000000000005</v>
      </c>
      <c r="R680" s="9">
        <v>0.54400000000000004</v>
      </c>
      <c r="S680" s="9">
        <v>0.42599999999999999</v>
      </c>
      <c r="T680" s="9">
        <v>11184.42</v>
      </c>
      <c r="U680" s="6">
        <v>4</v>
      </c>
      <c r="V680" s="36" t="s">
        <v>5348</v>
      </c>
      <c r="W680" s="6">
        <v>0</v>
      </c>
      <c r="X680" s="6">
        <v>0</v>
      </c>
      <c r="Y680" s="36">
        <v>0</v>
      </c>
      <c r="Z680" s="7">
        <v>1</v>
      </c>
    </row>
    <row r="681" spans="13:26" x14ac:dyDescent="0.25">
      <c r="M681" s="5" t="s">
        <v>4237</v>
      </c>
      <c r="N681" s="6" t="s">
        <v>82</v>
      </c>
      <c r="O681" s="9" t="s">
        <v>5337</v>
      </c>
      <c r="P681" s="6">
        <v>345</v>
      </c>
      <c r="Q681" s="6">
        <v>0.57999999999999996</v>
      </c>
      <c r="R681" s="6">
        <v>0.55100000000000005</v>
      </c>
      <c r="S681" s="6">
        <v>0.49</v>
      </c>
      <c r="T681" s="6">
        <v>7266.16</v>
      </c>
      <c r="U681" s="6">
        <v>2</v>
      </c>
      <c r="V681" s="36" t="s">
        <v>5348</v>
      </c>
      <c r="W681" s="6">
        <v>0</v>
      </c>
      <c r="X681" s="6">
        <v>0</v>
      </c>
      <c r="Y681" s="36">
        <v>0</v>
      </c>
      <c r="Z681" s="7">
        <v>1</v>
      </c>
    </row>
    <row r="682" spans="13:26" x14ac:dyDescent="0.25">
      <c r="M682" s="8" t="s">
        <v>4244</v>
      </c>
      <c r="N682" s="9" t="s">
        <v>118</v>
      </c>
      <c r="O682" s="9" t="s">
        <v>5337</v>
      </c>
      <c r="P682" s="9">
        <v>160</v>
      </c>
      <c r="Q682" s="9">
        <v>0.53</v>
      </c>
      <c r="R682" s="9">
        <v>0.48899999999999999</v>
      </c>
      <c r="S682" s="9">
        <v>0.39100000000000001</v>
      </c>
      <c r="T682" s="9">
        <v>6680.11</v>
      </c>
      <c r="U682" s="6">
        <v>9</v>
      </c>
      <c r="V682" s="36" t="s">
        <v>5349</v>
      </c>
      <c r="W682" s="6">
        <v>0</v>
      </c>
      <c r="X682" s="6">
        <v>0</v>
      </c>
      <c r="Y682" s="36">
        <v>0</v>
      </c>
      <c r="Z682" s="7">
        <v>1</v>
      </c>
    </row>
    <row r="683" spans="13:26" x14ac:dyDescent="0.25">
      <c r="M683" s="8" t="s">
        <v>4246</v>
      </c>
      <c r="N683" s="9" t="s">
        <v>24</v>
      </c>
      <c r="O683" s="9" t="s">
        <v>5337</v>
      </c>
      <c r="P683" s="9">
        <v>124</v>
      </c>
      <c r="Q683" s="9">
        <v>0.52700000000000002</v>
      </c>
      <c r="R683" s="9">
        <v>0.52400000000000002</v>
      </c>
      <c r="S683" s="9">
        <v>0.38600000000000001</v>
      </c>
      <c r="T683" s="9">
        <v>6135.31</v>
      </c>
      <c r="U683" s="6">
        <v>0</v>
      </c>
      <c r="V683" s="36" t="s">
        <v>5349</v>
      </c>
      <c r="W683" s="6">
        <v>0</v>
      </c>
      <c r="X683" s="6">
        <v>0</v>
      </c>
      <c r="Y683" s="36">
        <v>0</v>
      </c>
      <c r="Z683" s="7">
        <v>1</v>
      </c>
    </row>
    <row r="684" spans="13:26" x14ac:dyDescent="0.25">
      <c r="M684" s="5" t="s">
        <v>4253</v>
      </c>
      <c r="N684" s="6" t="s">
        <v>24</v>
      </c>
      <c r="O684" s="9" t="s">
        <v>5337</v>
      </c>
      <c r="P684" s="6">
        <v>227</v>
      </c>
      <c r="Q684" s="6">
        <v>0.57799999999999996</v>
      </c>
      <c r="R684" s="6">
        <v>0.54700000000000004</v>
      </c>
      <c r="S684" s="6">
        <v>0.46899999999999997</v>
      </c>
      <c r="T684" s="6">
        <v>6303.34</v>
      </c>
      <c r="U684" s="6">
        <v>3</v>
      </c>
      <c r="V684" s="36" t="s">
        <v>5348</v>
      </c>
      <c r="W684" s="6">
        <v>0</v>
      </c>
      <c r="X684" s="6">
        <v>0</v>
      </c>
      <c r="Y684" s="36">
        <v>0</v>
      </c>
      <c r="Z684" s="7">
        <v>1</v>
      </c>
    </row>
    <row r="685" spans="13:26" x14ac:dyDescent="0.25">
      <c r="M685" s="8" t="s">
        <v>4256</v>
      </c>
      <c r="N685" s="9" t="s">
        <v>82</v>
      </c>
      <c r="O685" s="9" t="s">
        <v>5337</v>
      </c>
      <c r="P685" s="9">
        <v>303</v>
      </c>
      <c r="Q685" s="9">
        <v>0.57799999999999996</v>
      </c>
      <c r="R685" s="9">
        <v>0.55000000000000004</v>
      </c>
      <c r="S685" s="9">
        <v>0.45100000000000001</v>
      </c>
      <c r="T685" s="9">
        <v>8078.31</v>
      </c>
      <c r="U685" s="6">
        <v>7</v>
      </c>
      <c r="V685" s="36" t="s">
        <v>5348</v>
      </c>
      <c r="W685" s="6">
        <v>0</v>
      </c>
      <c r="X685" s="6">
        <v>0</v>
      </c>
      <c r="Y685" s="36">
        <v>0</v>
      </c>
      <c r="Z685" s="7">
        <v>1</v>
      </c>
    </row>
    <row r="686" spans="13:26" x14ac:dyDescent="0.25">
      <c r="M686" s="8" t="s">
        <v>4265</v>
      </c>
      <c r="N686" s="9" t="s">
        <v>19</v>
      </c>
      <c r="O686" s="9" t="s">
        <v>5337</v>
      </c>
      <c r="P686" s="9">
        <v>118</v>
      </c>
      <c r="Q686" s="9">
        <v>0.56299999999999994</v>
      </c>
      <c r="R686" s="9">
        <v>0.53200000000000003</v>
      </c>
      <c r="S686" s="9">
        <v>0.46100000000000002</v>
      </c>
      <c r="T686" s="9">
        <v>7662.84</v>
      </c>
      <c r="U686" s="6">
        <v>6</v>
      </c>
      <c r="V686" s="36" t="s">
        <v>5348</v>
      </c>
      <c r="W686" s="6">
        <v>0</v>
      </c>
      <c r="X686" s="6">
        <v>0</v>
      </c>
      <c r="Y686" s="36">
        <v>0</v>
      </c>
      <c r="Z686" s="7">
        <v>1</v>
      </c>
    </row>
    <row r="687" spans="13:26" x14ac:dyDescent="0.25">
      <c r="M687" s="8" t="s">
        <v>4269</v>
      </c>
      <c r="N687" s="9" t="s">
        <v>118</v>
      </c>
      <c r="O687" s="9" t="s">
        <v>5337</v>
      </c>
      <c r="P687" s="9">
        <v>414</v>
      </c>
      <c r="Q687" s="9">
        <v>0.58899999999999997</v>
      </c>
      <c r="R687" s="9">
        <v>0.55700000000000005</v>
      </c>
      <c r="S687" s="9">
        <v>0.47799999999999998</v>
      </c>
      <c r="T687" s="9">
        <v>6835.84</v>
      </c>
      <c r="U687" s="6">
        <v>1</v>
      </c>
      <c r="V687" s="36" t="s">
        <v>5348</v>
      </c>
      <c r="W687" s="6">
        <v>0</v>
      </c>
      <c r="X687" s="6">
        <v>0</v>
      </c>
      <c r="Y687" s="36">
        <v>0</v>
      </c>
      <c r="Z687" s="7">
        <v>1</v>
      </c>
    </row>
    <row r="688" spans="13:26" x14ac:dyDescent="0.25">
      <c r="M688" s="8" t="s">
        <v>4279</v>
      </c>
      <c r="N688" s="9" t="s">
        <v>72</v>
      </c>
      <c r="O688" s="9" t="s">
        <v>5337</v>
      </c>
      <c r="P688" s="9">
        <v>348</v>
      </c>
      <c r="Q688" s="9">
        <v>0.57999999999999996</v>
      </c>
      <c r="R688" s="9">
        <v>0.55100000000000005</v>
      </c>
      <c r="S688" s="9">
        <v>0.46400000000000002</v>
      </c>
      <c r="T688" s="9">
        <v>7110.76</v>
      </c>
      <c r="U688" s="6">
        <v>4</v>
      </c>
      <c r="V688" s="36" t="s">
        <v>5348</v>
      </c>
      <c r="W688" s="6">
        <v>0</v>
      </c>
      <c r="X688" s="6">
        <v>0</v>
      </c>
      <c r="Y688" s="36">
        <v>0</v>
      </c>
      <c r="Z688" s="7">
        <v>1</v>
      </c>
    </row>
    <row r="689" spans="13:26" x14ac:dyDescent="0.25">
      <c r="M689" s="5" t="s">
        <v>4280</v>
      </c>
      <c r="N689" s="6" t="s">
        <v>19</v>
      </c>
      <c r="O689" s="9" t="s">
        <v>5337</v>
      </c>
      <c r="P689" s="6">
        <v>81</v>
      </c>
      <c r="Q689" s="6">
        <v>0.53400000000000003</v>
      </c>
      <c r="R689" s="6">
        <v>0.51600000000000001</v>
      </c>
      <c r="S689" s="6">
        <v>0.40500000000000003</v>
      </c>
      <c r="T689" s="6">
        <v>5507</v>
      </c>
      <c r="U689" s="6">
        <v>1</v>
      </c>
      <c r="V689" s="36" t="s">
        <v>5349</v>
      </c>
      <c r="W689" s="6">
        <v>0</v>
      </c>
      <c r="X689" s="6">
        <v>0</v>
      </c>
      <c r="Y689" s="36">
        <v>0</v>
      </c>
      <c r="Z689" s="7">
        <v>1</v>
      </c>
    </row>
    <row r="690" spans="13:26" x14ac:dyDescent="0.25">
      <c r="M690" s="8" t="s">
        <v>4286</v>
      </c>
      <c r="N690" s="9" t="s">
        <v>82</v>
      </c>
      <c r="O690" s="9" t="s">
        <v>5337</v>
      </c>
      <c r="P690" s="9">
        <v>209</v>
      </c>
      <c r="Q690" s="9">
        <v>0.55000000000000004</v>
      </c>
      <c r="R690" s="9">
        <v>0.51600000000000001</v>
      </c>
      <c r="S690" s="9">
        <v>0.443</v>
      </c>
      <c r="T690" s="9">
        <v>8123.78</v>
      </c>
      <c r="U690" s="6">
        <v>13</v>
      </c>
      <c r="V690" s="36" t="s">
        <v>5348</v>
      </c>
      <c r="W690" s="6">
        <v>0</v>
      </c>
      <c r="X690" s="6">
        <v>0</v>
      </c>
      <c r="Y690" s="36">
        <v>0</v>
      </c>
      <c r="Z690" s="7">
        <v>1</v>
      </c>
    </row>
    <row r="691" spans="13:26" x14ac:dyDescent="0.25">
      <c r="M691" s="8" t="s">
        <v>4290</v>
      </c>
      <c r="N691" s="9" t="s">
        <v>87</v>
      </c>
      <c r="O691" s="9" t="s">
        <v>5337</v>
      </c>
      <c r="P691" s="9">
        <v>439</v>
      </c>
      <c r="Q691" s="9">
        <v>0.59</v>
      </c>
      <c r="R691" s="9">
        <v>0.47</v>
      </c>
      <c r="S691" s="9">
        <v>0.56000000000000005</v>
      </c>
      <c r="T691" s="9">
        <v>5073.6000000000004</v>
      </c>
      <c r="U691" s="6">
        <v>10</v>
      </c>
      <c r="V691" s="36" t="s">
        <v>5348</v>
      </c>
      <c r="W691" s="6">
        <v>0</v>
      </c>
      <c r="X691" s="6">
        <v>0</v>
      </c>
      <c r="Y691" s="36">
        <v>0</v>
      </c>
      <c r="Z691" s="7">
        <v>1</v>
      </c>
    </row>
    <row r="692" spans="13:26" x14ac:dyDescent="0.25">
      <c r="M692" s="5" t="s">
        <v>4297</v>
      </c>
      <c r="N692" s="6" t="s">
        <v>24</v>
      </c>
      <c r="O692" s="9" t="s">
        <v>5337</v>
      </c>
      <c r="P692" s="6">
        <v>224</v>
      </c>
      <c r="Q692" s="6">
        <v>0.57999999999999996</v>
      </c>
      <c r="R692" s="6">
        <v>0.54400000000000004</v>
      </c>
      <c r="S692" s="6">
        <v>0.45300000000000001</v>
      </c>
      <c r="T692" s="6">
        <v>7641.78</v>
      </c>
      <c r="U692" s="6">
        <v>1</v>
      </c>
      <c r="V692" s="36" t="s">
        <v>5348</v>
      </c>
      <c r="W692" s="6">
        <v>0</v>
      </c>
      <c r="X692" s="6">
        <v>0</v>
      </c>
      <c r="Y692" s="36">
        <v>0</v>
      </c>
      <c r="Z692" s="7">
        <v>1</v>
      </c>
    </row>
    <row r="693" spans="13:26" x14ac:dyDescent="0.25">
      <c r="M693" s="8" t="s">
        <v>4298</v>
      </c>
      <c r="N693" s="9" t="s">
        <v>82</v>
      </c>
      <c r="O693" s="9" t="s">
        <v>5337</v>
      </c>
      <c r="P693" s="9">
        <v>166</v>
      </c>
      <c r="Q693" s="9">
        <v>0.56999999999999995</v>
      </c>
      <c r="R693" s="9">
        <v>0.54900000000000004</v>
      </c>
      <c r="S693" s="9">
        <v>0.43099999999999999</v>
      </c>
      <c r="T693" s="9">
        <v>9553.15</v>
      </c>
      <c r="U693" s="6">
        <v>1</v>
      </c>
      <c r="V693" s="36" t="s">
        <v>5348</v>
      </c>
      <c r="W693" s="6">
        <v>0</v>
      </c>
      <c r="X693" s="6">
        <v>0</v>
      </c>
      <c r="Y693" s="36">
        <v>0</v>
      </c>
      <c r="Z693" s="7">
        <v>1</v>
      </c>
    </row>
    <row r="694" spans="13:26" x14ac:dyDescent="0.25">
      <c r="M694" s="5" t="s">
        <v>4299</v>
      </c>
      <c r="N694" s="6" t="s">
        <v>82</v>
      </c>
      <c r="O694" s="9" t="s">
        <v>5337</v>
      </c>
      <c r="P694" s="6">
        <v>379</v>
      </c>
      <c r="Q694" s="6">
        <v>0.57899999999999996</v>
      </c>
      <c r="R694" s="6">
        <v>0.54400000000000004</v>
      </c>
      <c r="S694" s="6">
        <v>0.46500000000000002</v>
      </c>
      <c r="T694" s="6">
        <v>7237.98</v>
      </c>
      <c r="U694" s="6">
        <v>1</v>
      </c>
      <c r="V694" s="36" t="s">
        <v>5348</v>
      </c>
      <c r="W694" s="6">
        <v>0</v>
      </c>
      <c r="X694" s="6">
        <v>0</v>
      </c>
      <c r="Y694" s="36">
        <v>0</v>
      </c>
      <c r="Z694" s="7">
        <v>1</v>
      </c>
    </row>
    <row r="695" spans="13:26" x14ac:dyDescent="0.25">
      <c r="M695" s="8" t="s">
        <v>4313</v>
      </c>
      <c r="N695" s="9" t="s">
        <v>19</v>
      </c>
      <c r="O695" s="9" t="s">
        <v>5337</v>
      </c>
      <c r="P695" s="9">
        <v>199</v>
      </c>
      <c r="Q695" s="9">
        <v>0.57999999999999996</v>
      </c>
      <c r="R695" s="9">
        <v>0.54500000000000004</v>
      </c>
      <c r="S695" s="9">
        <v>0.47599999999999998</v>
      </c>
      <c r="T695" s="9">
        <v>7297.85</v>
      </c>
      <c r="U695" s="6">
        <v>1</v>
      </c>
      <c r="V695" s="36" t="s">
        <v>5348</v>
      </c>
      <c r="W695" s="6">
        <v>0</v>
      </c>
      <c r="X695" s="6">
        <v>0</v>
      </c>
      <c r="Y695" s="36">
        <v>0</v>
      </c>
      <c r="Z695" s="7">
        <v>1</v>
      </c>
    </row>
    <row r="696" spans="13:26" x14ac:dyDescent="0.25">
      <c r="M696" s="5" t="s">
        <v>1357</v>
      </c>
      <c r="N696" s="6" t="s">
        <v>94</v>
      </c>
      <c r="O696" s="9" t="s">
        <v>5337</v>
      </c>
      <c r="P696" s="6">
        <v>398</v>
      </c>
      <c r="Q696" s="6">
        <v>0.56000000000000005</v>
      </c>
      <c r="R696" s="6">
        <v>0.55000000000000004</v>
      </c>
      <c r="S696" s="6">
        <v>0.435</v>
      </c>
      <c r="T696" s="6">
        <v>8046.53</v>
      </c>
      <c r="U696" s="6">
        <v>1</v>
      </c>
      <c r="V696" s="36" t="s">
        <v>5348</v>
      </c>
      <c r="W696" s="6">
        <v>0</v>
      </c>
      <c r="X696" s="6">
        <v>0</v>
      </c>
      <c r="Y696" s="36">
        <v>0</v>
      </c>
      <c r="Z696" s="7">
        <v>1</v>
      </c>
    </row>
    <row r="697" spans="13:26" x14ac:dyDescent="0.25">
      <c r="M697" s="8" t="s">
        <v>4314</v>
      </c>
      <c r="N697" s="9" t="s">
        <v>24</v>
      </c>
      <c r="O697" s="9" t="s">
        <v>5337</v>
      </c>
      <c r="P697" s="9">
        <v>109</v>
      </c>
      <c r="Q697" s="9">
        <v>0.59</v>
      </c>
      <c r="R697" s="9">
        <v>0.56100000000000005</v>
      </c>
      <c r="S697" s="9">
        <v>0.496</v>
      </c>
      <c r="T697" s="9">
        <v>6097.84</v>
      </c>
      <c r="U697" s="6">
        <v>2</v>
      </c>
      <c r="V697" s="36" t="s">
        <v>5348</v>
      </c>
      <c r="W697" s="6">
        <v>0</v>
      </c>
      <c r="X697" s="6">
        <v>0</v>
      </c>
      <c r="Y697" s="36">
        <v>0</v>
      </c>
      <c r="Z697" s="7">
        <v>1</v>
      </c>
    </row>
    <row r="698" spans="13:26" x14ac:dyDescent="0.25">
      <c r="M698" s="8" t="s">
        <v>4316</v>
      </c>
      <c r="N698" s="9" t="s">
        <v>118</v>
      </c>
      <c r="O698" s="9" t="s">
        <v>5337</v>
      </c>
      <c r="P698" s="9">
        <v>257</v>
      </c>
      <c r="Q698" s="9">
        <v>0.53</v>
      </c>
      <c r="R698" s="9">
        <v>0.503</v>
      </c>
      <c r="S698" s="9">
        <v>0.41099999999999998</v>
      </c>
      <c r="T698" s="9">
        <v>6601.98</v>
      </c>
      <c r="U698" s="6">
        <v>3</v>
      </c>
      <c r="V698" s="36" t="s">
        <v>5349</v>
      </c>
      <c r="W698" s="6">
        <v>0</v>
      </c>
      <c r="X698" s="6">
        <v>0</v>
      </c>
      <c r="Y698" s="36">
        <v>0</v>
      </c>
      <c r="Z698" s="7">
        <v>1</v>
      </c>
    </row>
    <row r="699" spans="13:26" x14ac:dyDescent="0.25">
      <c r="M699" s="5" t="s">
        <v>4317</v>
      </c>
      <c r="N699" s="6" t="s">
        <v>87</v>
      </c>
      <c r="O699" s="9" t="s">
        <v>5337</v>
      </c>
      <c r="P699" s="6">
        <v>324</v>
      </c>
      <c r="Q699" s="6">
        <v>0.53700000000000003</v>
      </c>
      <c r="R699" s="6">
        <v>0.42199999999999999</v>
      </c>
      <c r="S699" s="6">
        <v>0.47599999999999998</v>
      </c>
      <c r="T699" s="6">
        <v>6333.6</v>
      </c>
      <c r="U699" s="6">
        <v>1</v>
      </c>
      <c r="V699" s="36" t="s">
        <v>5349</v>
      </c>
      <c r="W699" s="6">
        <v>0</v>
      </c>
      <c r="X699" s="6">
        <v>0</v>
      </c>
      <c r="Y699" s="36">
        <v>0</v>
      </c>
      <c r="Z699" s="7">
        <v>1</v>
      </c>
    </row>
    <row r="700" spans="13:26" x14ac:dyDescent="0.25">
      <c r="M700" s="8" t="s">
        <v>4320</v>
      </c>
      <c r="N700" s="9" t="s">
        <v>24</v>
      </c>
      <c r="O700" s="9" t="s">
        <v>5337</v>
      </c>
      <c r="P700" s="9">
        <v>140</v>
      </c>
      <c r="Q700" s="9">
        <v>0.56999999999999995</v>
      </c>
      <c r="R700" s="9">
        <v>0.54300000000000004</v>
      </c>
      <c r="S700" s="9">
        <v>0.44600000000000001</v>
      </c>
      <c r="T700" s="9">
        <v>5744.87</v>
      </c>
      <c r="U700" s="6">
        <v>10</v>
      </c>
      <c r="V700" s="36" t="s">
        <v>5348</v>
      </c>
      <c r="W700" s="6">
        <v>0</v>
      </c>
      <c r="X700" s="6">
        <v>0</v>
      </c>
      <c r="Y700" s="36">
        <v>0</v>
      </c>
      <c r="Z700" s="7">
        <v>1</v>
      </c>
    </row>
    <row r="701" spans="13:26" x14ac:dyDescent="0.25">
      <c r="M701" s="5" t="s">
        <v>4321</v>
      </c>
      <c r="N701" s="6" t="s">
        <v>87</v>
      </c>
      <c r="O701" s="9" t="s">
        <v>5337</v>
      </c>
      <c r="P701" s="6">
        <v>557</v>
      </c>
      <c r="Q701" s="6">
        <v>0.54500000000000004</v>
      </c>
      <c r="R701" s="6">
        <v>0.51500000000000001</v>
      </c>
      <c r="S701" s="6">
        <v>0.46100000000000002</v>
      </c>
      <c r="T701" s="6">
        <v>6113.02</v>
      </c>
      <c r="U701" s="6">
        <v>1</v>
      </c>
      <c r="V701" s="36" t="s">
        <v>5349</v>
      </c>
      <c r="W701" s="6">
        <v>0</v>
      </c>
      <c r="X701" s="6">
        <v>0</v>
      </c>
      <c r="Y701" s="36">
        <v>0</v>
      </c>
      <c r="Z701" s="7">
        <v>1</v>
      </c>
    </row>
    <row r="702" spans="13:26" x14ac:dyDescent="0.25">
      <c r="M702" s="8" t="s">
        <v>4324</v>
      </c>
      <c r="N702" s="9" t="s">
        <v>19</v>
      </c>
      <c r="O702" s="9" t="s">
        <v>5337</v>
      </c>
      <c r="P702" s="9">
        <v>254</v>
      </c>
      <c r="Q702" s="9">
        <v>0.59499999999999997</v>
      </c>
      <c r="R702" s="9">
        <v>0.54300000000000004</v>
      </c>
      <c r="S702" s="9">
        <v>0.502</v>
      </c>
      <c r="T702" s="9">
        <v>7586.45</v>
      </c>
      <c r="U702" s="6">
        <v>7</v>
      </c>
      <c r="V702" s="36" t="s">
        <v>5348</v>
      </c>
      <c r="W702" s="6">
        <v>0</v>
      </c>
      <c r="X702" s="6">
        <v>0</v>
      </c>
      <c r="Y702" s="36">
        <v>0</v>
      </c>
      <c r="Z702" s="7">
        <v>1</v>
      </c>
    </row>
    <row r="703" spans="13:26" x14ac:dyDescent="0.25">
      <c r="M703" s="5" t="s">
        <v>4327</v>
      </c>
      <c r="N703" s="6" t="s">
        <v>118</v>
      </c>
      <c r="O703" s="9" t="s">
        <v>5337</v>
      </c>
      <c r="P703" s="6">
        <v>216</v>
      </c>
      <c r="Q703" s="6">
        <v>0.58099999999999996</v>
      </c>
      <c r="R703" s="6">
        <v>0.51800000000000002</v>
      </c>
      <c r="S703" s="6">
        <v>0.496</v>
      </c>
      <c r="T703" s="6">
        <v>5650.24</v>
      </c>
      <c r="U703" s="6">
        <v>1</v>
      </c>
      <c r="V703" s="36" t="s">
        <v>5348</v>
      </c>
      <c r="W703" s="6">
        <v>0</v>
      </c>
      <c r="X703" s="6">
        <v>0</v>
      </c>
      <c r="Y703" s="36">
        <v>0</v>
      </c>
      <c r="Z703" s="7">
        <v>1</v>
      </c>
    </row>
    <row r="704" spans="13:26" x14ac:dyDescent="0.25">
      <c r="M704" s="5" t="s">
        <v>3737</v>
      </c>
      <c r="N704" s="6" t="s">
        <v>87</v>
      </c>
      <c r="O704" s="9" t="s">
        <v>5337</v>
      </c>
      <c r="P704" s="6">
        <v>333</v>
      </c>
      <c r="Q704" s="6">
        <v>0.56100000000000005</v>
      </c>
      <c r="R704" s="6">
        <v>0.52200000000000002</v>
      </c>
      <c r="S704" s="6">
        <v>0.48099999999999998</v>
      </c>
      <c r="T704" s="6">
        <v>5553.69</v>
      </c>
      <c r="U704" s="6">
        <v>1</v>
      </c>
      <c r="V704" s="36" t="s">
        <v>5348</v>
      </c>
      <c r="W704" s="6">
        <v>0</v>
      </c>
      <c r="X704" s="6">
        <v>0</v>
      </c>
      <c r="Y704" s="36">
        <v>0</v>
      </c>
      <c r="Z704" s="7">
        <v>1</v>
      </c>
    </row>
    <row r="705" spans="13:26" x14ac:dyDescent="0.25">
      <c r="M705" s="5" t="s">
        <v>4332</v>
      </c>
      <c r="N705" s="6" t="s">
        <v>118</v>
      </c>
      <c r="O705" s="9" t="s">
        <v>5337</v>
      </c>
      <c r="P705" s="6">
        <v>270</v>
      </c>
      <c r="Q705" s="6">
        <v>0.58399999999999996</v>
      </c>
      <c r="R705" s="6">
        <v>0.56299999999999994</v>
      </c>
      <c r="S705" s="6">
        <v>0.48</v>
      </c>
      <c r="T705" s="6">
        <v>10629.03</v>
      </c>
      <c r="U705" s="6">
        <v>2</v>
      </c>
      <c r="V705" s="36" t="s">
        <v>5348</v>
      </c>
      <c r="W705" s="6">
        <v>0</v>
      </c>
      <c r="X705" s="6">
        <v>0</v>
      </c>
      <c r="Y705" s="36">
        <v>0</v>
      </c>
      <c r="Z705" s="7">
        <v>1</v>
      </c>
    </row>
    <row r="706" spans="13:26" x14ac:dyDescent="0.25">
      <c r="M706" s="5" t="s">
        <v>4334</v>
      </c>
      <c r="N706" s="6" t="s">
        <v>24</v>
      </c>
      <c r="O706" s="9" t="s">
        <v>5337</v>
      </c>
      <c r="P706" s="6">
        <v>270</v>
      </c>
      <c r="Q706" s="6">
        <v>0.56299999999999994</v>
      </c>
      <c r="R706" s="6">
        <v>0.56299999999999994</v>
      </c>
      <c r="S706" s="6">
        <v>0.42099999999999999</v>
      </c>
      <c r="T706" s="6">
        <v>9144.4599999999991</v>
      </c>
      <c r="U706" s="6">
        <v>1</v>
      </c>
      <c r="V706" s="36" t="s">
        <v>5348</v>
      </c>
      <c r="W706" s="6">
        <v>0</v>
      </c>
      <c r="X706" s="6">
        <v>0</v>
      </c>
      <c r="Y706" s="36">
        <v>0</v>
      </c>
      <c r="Z706" s="7">
        <v>1</v>
      </c>
    </row>
    <row r="707" spans="13:26" x14ac:dyDescent="0.25">
      <c r="M707" s="8" t="s">
        <v>3380</v>
      </c>
      <c r="N707" s="9" t="s">
        <v>82</v>
      </c>
      <c r="O707" s="9" t="s">
        <v>5337</v>
      </c>
      <c r="P707" s="9">
        <v>298</v>
      </c>
      <c r="Q707" s="9">
        <v>0.59399999999999997</v>
      </c>
      <c r="R707" s="9">
        <v>0.57299999999999995</v>
      </c>
      <c r="S707" s="9">
        <v>0.47599999999999998</v>
      </c>
      <c r="T707" s="9">
        <v>8205.16</v>
      </c>
      <c r="U707" s="6">
        <v>2</v>
      </c>
      <c r="V707" s="36" t="s">
        <v>5348</v>
      </c>
      <c r="W707" s="6">
        <v>0</v>
      </c>
      <c r="X707" s="6">
        <v>0</v>
      </c>
      <c r="Y707" s="36">
        <v>0</v>
      </c>
      <c r="Z707" s="7">
        <v>1</v>
      </c>
    </row>
    <row r="708" spans="13:26" x14ac:dyDescent="0.25">
      <c r="M708" s="5" t="s">
        <v>4337</v>
      </c>
      <c r="N708" s="6" t="s">
        <v>24</v>
      </c>
      <c r="O708" s="9" t="s">
        <v>5337</v>
      </c>
      <c r="P708" s="6">
        <v>109</v>
      </c>
      <c r="Q708" s="6">
        <v>0.56899999999999995</v>
      </c>
      <c r="R708" s="6">
        <v>0.54800000000000004</v>
      </c>
      <c r="S708" s="6">
        <v>0.437</v>
      </c>
      <c r="T708" s="6">
        <v>6630.12</v>
      </c>
      <c r="U708" s="6">
        <v>0</v>
      </c>
      <c r="V708" s="36" t="s">
        <v>5348</v>
      </c>
      <c r="W708" s="6">
        <v>0</v>
      </c>
      <c r="X708" s="6">
        <v>0</v>
      </c>
      <c r="Y708" s="36">
        <v>0</v>
      </c>
      <c r="Z708" s="7">
        <v>1</v>
      </c>
    </row>
    <row r="709" spans="13:26" x14ac:dyDescent="0.25">
      <c r="M709" s="5" t="s">
        <v>4339</v>
      </c>
      <c r="N709" s="6" t="s">
        <v>82</v>
      </c>
      <c r="O709" s="9" t="s">
        <v>5337</v>
      </c>
      <c r="P709" s="6">
        <v>377</v>
      </c>
      <c r="Q709" s="6">
        <v>0.53</v>
      </c>
      <c r="R709" s="6">
        <v>0.52</v>
      </c>
      <c r="S709" s="6">
        <v>0.4</v>
      </c>
      <c r="T709" s="6">
        <v>8560.7199999999993</v>
      </c>
      <c r="U709" s="6">
        <v>2</v>
      </c>
      <c r="V709" s="36" t="s">
        <v>5349</v>
      </c>
      <c r="W709" s="6">
        <v>0</v>
      </c>
      <c r="X709" s="6">
        <v>0</v>
      </c>
      <c r="Y709" s="36">
        <v>0</v>
      </c>
      <c r="Z709" s="7">
        <v>1</v>
      </c>
    </row>
    <row r="710" spans="13:26" x14ac:dyDescent="0.25">
      <c r="M710" s="5" t="s">
        <v>4343</v>
      </c>
      <c r="N710" s="6" t="s">
        <v>82</v>
      </c>
      <c r="O710" s="9" t="s">
        <v>5337</v>
      </c>
      <c r="P710" s="6">
        <v>201</v>
      </c>
      <c r="Q710" s="6">
        <v>0.53</v>
      </c>
      <c r="R710" s="6">
        <v>0.53</v>
      </c>
      <c r="S710" s="6">
        <v>0.38900000000000001</v>
      </c>
      <c r="T710" s="6">
        <v>7160.57</v>
      </c>
      <c r="U710" s="6">
        <v>3</v>
      </c>
      <c r="V710" s="36" t="s">
        <v>5349</v>
      </c>
      <c r="W710" s="6">
        <v>0</v>
      </c>
      <c r="X710" s="6">
        <v>0</v>
      </c>
      <c r="Y710" s="36">
        <v>0</v>
      </c>
      <c r="Z710" s="7">
        <v>1</v>
      </c>
    </row>
    <row r="711" spans="13:26" x14ac:dyDescent="0.25">
      <c r="M711" s="8" t="s">
        <v>4346</v>
      </c>
      <c r="N711" s="9" t="s">
        <v>82</v>
      </c>
      <c r="O711" s="9" t="s">
        <v>5337</v>
      </c>
      <c r="P711" s="9">
        <v>235</v>
      </c>
      <c r="Q711" s="9">
        <v>0.51400000000000001</v>
      </c>
      <c r="R711" s="9">
        <v>0.49199999999999999</v>
      </c>
      <c r="S711" s="9">
        <v>0.379</v>
      </c>
      <c r="T711" s="9">
        <v>7364.7</v>
      </c>
      <c r="U711" s="6">
        <v>8</v>
      </c>
      <c r="V711" s="36" t="s">
        <v>5349</v>
      </c>
      <c r="W711" s="6">
        <v>0</v>
      </c>
      <c r="X711" s="6">
        <v>0</v>
      </c>
      <c r="Y711" s="36">
        <v>0</v>
      </c>
      <c r="Z711" s="7">
        <v>1</v>
      </c>
    </row>
    <row r="712" spans="13:26" x14ac:dyDescent="0.25">
      <c r="M712" s="5" t="s">
        <v>4347</v>
      </c>
      <c r="N712" s="6" t="s">
        <v>82</v>
      </c>
      <c r="O712" s="9" t="s">
        <v>5337</v>
      </c>
      <c r="P712" s="6">
        <v>209</v>
      </c>
      <c r="Q712" s="6">
        <v>0.54700000000000004</v>
      </c>
      <c r="R712" s="6">
        <v>0.53600000000000003</v>
      </c>
      <c r="S712" s="6">
        <v>0.39200000000000002</v>
      </c>
      <c r="T712" s="6">
        <v>8932.99</v>
      </c>
      <c r="U712" s="6">
        <v>1</v>
      </c>
      <c r="V712" s="36" t="s">
        <v>5349</v>
      </c>
      <c r="W712" s="6">
        <v>0</v>
      </c>
      <c r="X712" s="6">
        <v>0</v>
      </c>
      <c r="Y712" s="36">
        <v>0</v>
      </c>
      <c r="Z712" s="7">
        <v>1</v>
      </c>
    </row>
    <row r="713" spans="13:26" x14ac:dyDescent="0.25">
      <c r="M713" s="5" t="s">
        <v>4351</v>
      </c>
      <c r="N713" s="6" t="s">
        <v>118</v>
      </c>
      <c r="O713" s="9" t="s">
        <v>5337</v>
      </c>
      <c r="P713" s="6">
        <v>221</v>
      </c>
      <c r="Q713" s="6">
        <v>0.55000000000000004</v>
      </c>
      <c r="R713" s="6">
        <v>0.53800000000000003</v>
      </c>
      <c r="S713" s="6">
        <v>0.42499999999999999</v>
      </c>
      <c r="T713" s="6">
        <v>6483.31</v>
      </c>
      <c r="U713" s="6">
        <v>7</v>
      </c>
      <c r="V713" s="36" t="s">
        <v>5348</v>
      </c>
      <c r="W713" s="6">
        <v>0</v>
      </c>
      <c r="X713" s="6">
        <v>0</v>
      </c>
      <c r="Y713" s="36">
        <v>0</v>
      </c>
      <c r="Z713" s="7">
        <v>1</v>
      </c>
    </row>
    <row r="714" spans="13:26" x14ac:dyDescent="0.25">
      <c r="M714" s="5" t="s">
        <v>4353</v>
      </c>
      <c r="N714" s="6" t="s">
        <v>82</v>
      </c>
      <c r="O714" s="9" t="s">
        <v>5337</v>
      </c>
      <c r="P714" s="6">
        <v>170</v>
      </c>
      <c r="Q714" s="6">
        <v>0.56200000000000006</v>
      </c>
      <c r="R714" s="6">
        <v>0.52800000000000002</v>
      </c>
      <c r="S714" s="6">
        <v>0.44900000000000001</v>
      </c>
      <c r="T714" s="6">
        <v>7413.3</v>
      </c>
      <c r="U714" s="6">
        <v>1</v>
      </c>
      <c r="V714" s="36" t="s">
        <v>5348</v>
      </c>
      <c r="W714" s="6">
        <v>0</v>
      </c>
      <c r="X714" s="6">
        <v>0</v>
      </c>
      <c r="Y714" s="36">
        <v>0</v>
      </c>
      <c r="Z714" s="7">
        <v>1</v>
      </c>
    </row>
    <row r="715" spans="13:26" x14ac:dyDescent="0.25">
      <c r="M715" s="8" t="s">
        <v>4354</v>
      </c>
      <c r="N715" s="9" t="s">
        <v>72</v>
      </c>
      <c r="O715" s="9" t="s">
        <v>5337</v>
      </c>
      <c r="P715" s="9">
        <v>120</v>
      </c>
      <c r="Q715" s="9">
        <v>0.55000000000000004</v>
      </c>
      <c r="R715" s="9">
        <v>0.52900000000000003</v>
      </c>
      <c r="S715" s="9">
        <v>0.436</v>
      </c>
      <c r="T715" s="9">
        <v>7186.14</v>
      </c>
      <c r="U715" s="6">
        <v>2</v>
      </c>
      <c r="V715" s="36" t="s">
        <v>5348</v>
      </c>
      <c r="W715" s="6">
        <v>0</v>
      </c>
      <c r="X715" s="6">
        <v>0</v>
      </c>
      <c r="Y715" s="36">
        <v>0</v>
      </c>
      <c r="Z715" s="7">
        <v>1</v>
      </c>
    </row>
    <row r="716" spans="13:26" x14ac:dyDescent="0.25">
      <c r="M716" s="5" t="s">
        <v>438</v>
      </c>
      <c r="N716" s="6" t="s">
        <v>72</v>
      </c>
      <c r="O716" s="9" t="s">
        <v>5337</v>
      </c>
      <c r="P716" s="6">
        <v>218</v>
      </c>
      <c r="Q716" s="6">
        <v>0.58899999999999997</v>
      </c>
      <c r="R716" s="6">
        <v>0.57399999999999995</v>
      </c>
      <c r="S716" s="6">
        <v>0.44900000000000001</v>
      </c>
      <c r="T716" s="6">
        <v>8746.74</v>
      </c>
      <c r="U716" s="6">
        <v>1</v>
      </c>
      <c r="V716" s="36" t="s">
        <v>5348</v>
      </c>
      <c r="W716" s="6">
        <v>0</v>
      </c>
      <c r="X716" s="6">
        <v>0</v>
      </c>
      <c r="Y716" s="36">
        <v>0</v>
      </c>
      <c r="Z716" s="7">
        <v>1</v>
      </c>
    </row>
    <row r="717" spans="13:26" x14ac:dyDescent="0.25">
      <c r="M717" s="8" t="s">
        <v>4361</v>
      </c>
      <c r="N717" s="9" t="s">
        <v>24</v>
      </c>
      <c r="O717" s="9" t="s">
        <v>5337</v>
      </c>
      <c r="P717" s="9">
        <v>73</v>
      </c>
      <c r="Q717" s="9">
        <v>0.54600000000000004</v>
      </c>
      <c r="R717" s="9">
        <v>0.52200000000000002</v>
      </c>
      <c r="S717" s="9">
        <v>0.41299999999999998</v>
      </c>
      <c r="T717" s="9">
        <v>13317.59</v>
      </c>
      <c r="U717" s="6">
        <v>4</v>
      </c>
      <c r="V717" s="36" t="s">
        <v>5349</v>
      </c>
      <c r="W717" s="6">
        <v>0</v>
      </c>
      <c r="X717" s="6">
        <v>0</v>
      </c>
      <c r="Y717" s="36">
        <v>0</v>
      </c>
      <c r="Z717" s="7">
        <v>1</v>
      </c>
    </row>
    <row r="718" spans="13:26" x14ac:dyDescent="0.25">
      <c r="M718" s="8" t="s">
        <v>4365</v>
      </c>
      <c r="N718" s="9" t="s">
        <v>118</v>
      </c>
      <c r="O718" s="9" t="s">
        <v>5337</v>
      </c>
      <c r="P718" s="9">
        <v>105</v>
      </c>
      <c r="Q718" s="9">
        <v>0.58599999999999997</v>
      </c>
      <c r="R718" s="9">
        <v>0.56299999999999994</v>
      </c>
      <c r="S718" s="9">
        <v>0.47599999999999998</v>
      </c>
      <c r="T718" s="9">
        <v>8115.21</v>
      </c>
      <c r="U718" s="6">
        <v>1</v>
      </c>
      <c r="V718" s="36" t="s">
        <v>5348</v>
      </c>
      <c r="W718" s="6">
        <v>0</v>
      </c>
      <c r="X718" s="6">
        <v>0</v>
      </c>
      <c r="Y718" s="36">
        <v>0</v>
      </c>
      <c r="Z718" s="7">
        <v>1</v>
      </c>
    </row>
    <row r="719" spans="13:26" x14ac:dyDescent="0.25">
      <c r="M719" s="5" t="s">
        <v>4368</v>
      </c>
      <c r="N719" s="6" t="s">
        <v>82</v>
      </c>
      <c r="O719" s="9" t="s">
        <v>5337</v>
      </c>
      <c r="P719" s="6">
        <v>272</v>
      </c>
      <c r="Q719" s="6">
        <v>0.56999999999999995</v>
      </c>
      <c r="R719" s="6">
        <v>0.52300000000000002</v>
      </c>
      <c r="S719" s="6">
        <v>0.47299999999999998</v>
      </c>
      <c r="T719" s="6">
        <v>7238.78</v>
      </c>
      <c r="U719" s="6">
        <v>2</v>
      </c>
      <c r="V719" s="36" t="s">
        <v>5348</v>
      </c>
      <c r="W719" s="6">
        <v>0</v>
      </c>
      <c r="X719" s="6">
        <v>0</v>
      </c>
      <c r="Y719" s="36">
        <v>0</v>
      </c>
      <c r="Z719" s="7">
        <v>1</v>
      </c>
    </row>
    <row r="720" spans="13:26" x14ac:dyDescent="0.25">
      <c r="M720" s="5" t="s">
        <v>4370</v>
      </c>
      <c r="N720" s="6" t="s">
        <v>31</v>
      </c>
      <c r="O720" s="9" t="s">
        <v>5337</v>
      </c>
      <c r="P720" s="6">
        <v>146</v>
      </c>
      <c r="Q720" s="6">
        <v>0.57999999999999996</v>
      </c>
      <c r="R720" s="6">
        <v>0.52900000000000003</v>
      </c>
      <c r="S720" s="6">
        <v>0.48199999999999998</v>
      </c>
      <c r="T720" s="6">
        <v>5996.43</v>
      </c>
      <c r="U720" s="6">
        <v>0</v>
      </c>
      <c r="V720" s="36" t="s">
        <v>5348</v>
      </c>
      <c r="W720" s="6">
        <v>0</v>
      </c>
      <c r="X720" s="6">
        <v>0</v>
      </c>
      <c r="Y720" s="36">
        <v>0</v>
      </c>
      <c r="Z720" s="7">
        <v>1</v>
      </c>
    </row>
    <row r="721" spans="13:26" x14ac:dyDescent="0.25">
      <c r="M721" s="8" t="s">
        <v>4375</v>
      </c>
      <c r="N721" s="9" t="s">
        <v>19</v>
      </c>
      <c r="O721" s="9" t="s">
        <v>5337</v>
      </c>
      <c r="P721" s="9">
        <v>287</v>
      </c>
      <c r="Q721" s="9">
        <v>0.59499999999999997</v>
      </c>
      <c r="R721" s="9">
        <v>0.56699999999999995</v>
      </c>
      <c r="S721" s="9">
        <v>0.52300000000000002</v>
      </c>
      <c r="T721" s="9">
        <v>11059.74</v>
      </c>
      <c r="U721" s="6">
        <v>1</v>
      </c>
      <c r="V721" s="36" t="s">
        <v>5348</v>
      </c>
      <c r="W721" s="6">
        <v>0</v>
      </c>
      <c r="X721" s="6">
        <v>0</v>
      </c>
      <c r="Y721" s="36">
        <v>0</v>
      </c>
      <c r="Z721" s="7">
        <v>1</v>
      </c>
    </row>
    <row r="722" spans="13:26" x14ac:dyDescent="0.25">
      <c r="M722" s="5" t="s">
        <v>4376</v>
      </c>
      <c r="N722" s="6" t="s">
        <v>82</v>
      </c>
      <c r="O722" s="9" t="s">
        <v>5337</v>
      </c>
      <c r="P722" s="6">
        <v>240</v>
      </c>
      <c r="Q722" s="6">
        <v>0.56999999999999995</v>
      </c>
      <c r="R722" s="6">
        <v>0.56499999999999995</v>
      </c>
      <c r="S722" s="6">
        <v>0.42399999999999999</v>
      </c>
      <c r="T722" s="6">
        <v>7553.81</v>
      </c>
      <c r="U722" s="6">
        <v>3</v>
      </c>
      <c r="V722" s="36" t="s">
        <v>5348</v>
      </c>
      <c r="W722" s="6">
        <v>0</v>
      </c>
      <c r="X722" s="6">
        <v>0</v>
      </c>
      <c r="Y722" s="36">
        <v>0</v>
      </c>
      <c r="Z722" s="7">
        <v>1</v>
      </c>
    </row>
    <row r="723" spans="13:26" x14ac:dyDescent="0.25">
      <c r="M723" s="8" t="s">
        <v>3581</v>
      </c>
      <c r="N723" s="9" t="s">
        <v>19</v>
      </c>
      <c r="O723" s="9" t="s">
        <v>5337</v>
      </c>
      <c r="P723" s="9">
        <v>219</v>
      </c>
      <c r="Q723" s="9">
        <v>0.57399999999999995</v>
      </c>
      <c r="R723" s="9">
        <v>0.56299999999999994</v>
      </c>
      <c r="S723" s="9">
        <v>0.49299999999999999</v>
      </c>
      <c r="T723" s="9">
        <v>7115.49</v>
      </c>
      <c r="U723" s="6">
        <v>0</v>
      </c>
      <c r="V723" s="36" t="s">
        <v>5348</v>
      </c>
      <c r="W723" s="6">
        <v>0</v>
      </c>
      <c r="X723" s="6">
        <v>0</v>
      </c>
      <c r="Y723" s="36">
        <v>0</v>
      </c>
      <c r="Z723" s="7">
        <v>1</v>
      </c>
    </row>
    <row r="724" spans="13:26" x14ac:dyDescent="0.25">
      <c r="M724" s="5" t="s">
        <v>4377</v>
      </c>
      <c r="N724" s="6" t="s">
        <v>118</v>
      </c>
      <c r="O724" s="9" t="s">
        <v>5337</v>
      </c>
      <c r="P724" s="6">
        <v>139</v>
      </c>
      <c r="Q724" s="6">
        <v>0.55000000000000004</v>
      </c>
      <c r="R724" s="6">
        <v>0.498</v>
      </c>
      <c r="S724" s="6">
        <v>0.439</v>
      </c>
      <c r="T724" s="6">
        <v>5650.76</v>
      </c>
      <c r="U724" s="6">
        <v>0</v>
      </c>
      <c r="V724" s="36" t="s">
        <v>5348</v>
      </c>
      <c r="W724" s="6">
        <v>0</v>
      </c>
      <c r="X724" s="6">
        <v>0</v>
      </c>
      <c r="Y724" s="36">
        <v>0</v>
      </c>
      <c r="Z724" s="7">
        <v>1</v>
      </c>
    </row>
    <row r="725" spans="13:26" x14ac:dyDescent="0.25">
      <c r="M725" s="5" t="s">
        <v>4379</v>
      </c>
      <c r="N725" s="6" t="s">
        <v>24</v>
      </c>
      <c r="O725" s="9" t="s">
        <v>5337</v>
      </c>
      <c r="P725" s="6">
        <v>136</v>
      </c>
      <c r="Q725" s="6">
        <v>0.57899999999999996</v>
      </c>
      <c r="R725" s="6">
        <v>0.56100000000000005</v>
      </c>
      <c r="S725" s="6">
        <v>0.45400000000000001</v>
      </c>
      <c r="T725" s="6">
        <v>5956.45</v>
      </c>
      <c r="U725" s="6">
        <v>3</v>
      </c>
      <c r="V725" s="36" t="s">
        <v>5348</v>
      </c>
      <c r="W725" s="6">
        <v>0</v>
      </c>
      <c r="X725" s="6">
        <v>0</v>
      </c>
      <c r="Y725" s="36">
        <v>0</v>
      </c>
      <c r="Z725" s="7">
        <v>1</v>
      </c>
    </row>
    <row r="726" spans="13:26" x14ac:dyDescent="0.25">
      <c r="M726" s="8" t="s">
        <v>4382</v>
      </c>
      <c r="N726" s="9" t="s">
        <v>94</v>
      </c>
      <c r="O726" s="9" t="s">
        <v>5337</v>
      </c>
      <c r="P726" s="9">
        <v>175</v>
      </c>
      <c r="Q726" s="9">
        <v>0.53900000000000003</v>
      </c>
      <c r="R726" s="9">
        <v>0.497</v>
      </c>
      <c r="S726" s="9">
        <v>0.443</v>
      </c>
      <c r="T726" s="9">
        <v>7262.7</v>
      </c>
      <c r="U726" s="6">
        <v>1</v>
      </c>
      <c r="V726" s="36" t="s">
        <v>5349</v>
      </c>
      <c r="W726" s="6">
        <v>0</v>
      </c>
      <c r="X726" s="6">
        <v>0</v>
      </c>
      <c r="Y726" s="36">
        <v>0</v>
      </c>
      <c r="Z726" s="7">
        <v>1</v>
      </c>
    </row>
    <row r="727" spans="13:26" x14ac:dyDescent="0.25">
      <c r="M727" s="8" t="s">
        <v>4384</v>
      </c>
      <c r="N727" s="9" t="s">
        <v>82</v>
      </c>
      <c r="O727" s="9" t="s">
        <v>5337</v>
      </c>
      <c r="P727" s="9">
        <v>114</v>
      </c>
      <c r="Q727" s="9">
        <v>0.52400000000000002</v>
      </c>
      <c r="R727" s="9">
        <v>0.52900000000000003</v>
      </c>
      <c r="S727" s="9">
        <v>0.39800000000000002</v>
      </c>
      <c r="T727" s="9">
        <v>8276.2800000000007</v>
      </c>
      <c r="U727" s="6">
        <v>1</v>
      </c>
      <c r="V727" s="36" t="s">
        <v>5349</v>
      </c>
      <c r="W727" s="6">
        <v>0</v>
      </c>
      <c r="X727" s="6">
        <v>0</v>
      </c>
      <c r="Y727" s="36">
        <v>0</v>
      </c>
      <c r="Z727" s="7">
        <v>1</v>
      </c>
    </row>
    <row r="728" spans="13:26" x14ac:dyDescent="0.25">
      <c r="M728" s="8" t="s">
        <v>4386</v>
      </c>
      <c r="N728" s="9" t="s">
        <v>24</v>
      </c>
      <c r="O728" s="9" t="s">
        <v>5337</v>
      </c>
      <c r="P728" s="9">
        <v>191</v>
      </c>
      <c r="Q728" s="9">
        <v>0.54600000000000004</v>
      </c>
      <c r="R728" s="9">
        <v>0.53500000000000003</v>
      </c>
      <c r="S728" s="9">
        <v>0.40699999999999997</v>
      </c>
      <c r="T728" s="9">
        <v>4973.1400000000003</v>
      </c>
      <c r="U728" s="6">
        <v>1</v>
      </c>
      <c r="V728" s="36" t="s">
        <v>5349</v>
      </c>
      <c r="W728" s="6">
        <v>0</v>
      </c>
      <c r="X728" s="6">
        <v>0</v>
      </c>
      <c r="Y728" s="36">
        <v>0</v>
      </c>
      <c r="Z728" s="7">
        <v>1</v>
      </c>
    </row>
    <row r="729" spans="13:26" x14ac:dyDescent="0.25">
      <c r="M729" s="5" t="s">
        <v>4387</v>
      </c>
      <c r="N729" s="6" t="s">
        <v>118</v>
      </c>
      <c r="O729" s="9" t="s">
        <v>5337</v>
      </c>
      <c r="P729" s="6">
        <v>132</v>
      </c>
      <c r="Q729" s="6">
        <v>0.57799999999999996</v>
      </c>
      <c r="R729" s="6">
        <v>0.52</v>
      </c>
      <c r="S729" s="6">
        <v>0.496</v>
      </c>
      <c r="T729" s="6">
        <v>9858.67</v>
      </c>
      <c r="U729" s="6">
        <v>0</v>
      </c>
      <c r="V729" s="36" t="s">
        <v>5348</v>
      </c>
      <c r="W729" s="6">
        <v>0</v>
      </c>
      <c r="X729" s="6">
        <v>0</v>
      </c>
      <c r="Y729" s="36">
        <v>0</v>
      </c>
      <c r="Z729" s="7">
        <v>1</v>
      </c>
    </row>
    <row r="730" spans="13:26" x14ac:dyDescent="0.25">
      <c r="M730" s="8" t="s">
        <v>4388</v>
      </c>
      <c r="N730" s="9" t="s">
        <v>87</v>
      </c>
      <c r="O730" s="9" t="s">
        <v>5337</v>
      </c>
      <c r="P730" s="9">
        <v>102</v>
      </c>
      <c r="Q730" s="9">
        <v>0.44</v>
      </c>
      <c r="R730" s="9">
        <v>0.41699999999999998</v>
      </c>
      <c r="S730" s="9">
        <v>0.28599999999999998</v>
      </c>
      <c r="T730" s="9">
        <v>5120.66</v>
      </c>
      <c r="U730" s="6">
        <v>0</v>
      </c>
      <c r="V730" s="36" t="s">
        <v>5349</v>
      </c>
      <c r="W730" s="6">
        <v>0</v>
      </c>
      <c r="X730" s="6">
        <v>0</v>
      </c>
      <c r="Y730" s="36">
        <v>0</v>
      </c>
      <c r="Z730" s="7">
        <v>1</v>
      </c>
    </row>
    <row r="731" spans="13:26" x14ac:dyDescent="0.25">
      <c r="M731" s="5" t="s">
        <v>4389</v>
      </c>
      <c r="N731" s="6" t="s">
        <v>82</v>
      </c>
      <c r="O731" s="9" t="s">
        <v>5337</v>
      </c>
      <c r="P731" s="6">
        <v>362</v>
      </c>
      <c r="Q731" s="6">
        <v>0.56999999999999995</v>
      </c>
      <c r="R731" s="6">
        <v>0.56299999999999994</v>
      </c>
      <c r="S731" s="6">
        <v>0.45</v>
      </c>
      <c r="T731" s="6">
        <v>7665.88</v>
      </c>
      <c r="U731" s="6">
        <v>2</v>
      </c>
      <c r="V731" s="36" t="s">
        <v>5348</v>
      </c>
      <c r="W731" s="6">
        <v>0</v>
      </c>
      <c r="X731" s="6">
        <v>0</v>
      </c>
      <c r="Y731" s="36">
        <v>0</v>
      </c>
      <c r="Z731" s="7">
        <v>1</v>
      </c>
    </row>
    <row r="732" spans="13:26" x14ac:dyDescent="0.25">
      <c r="M732" s="8" t="s">
        <v>4392</v>
      </c>
      <c r="N732" s="9" t="s">
        <v>118</v>
      </c>
      <c r="O732" s="9" t="s">
        <v>5337</v>
      </c>
      <c r="P732" s="9">
        <v>116</v>
      </c>
      <c r="Q732" s="9">
        <v>0.54100000000000004</v>
      </c>
      <c r="R732" s="9">
        <v>0.53100000000000003</v>
      </c>
      <c r="S732" s="9">
        <v>0.42699999999999999</v>
      </c>
      <c r="T732" s="9">
        <v>7731.92</v>
      </c>
      <c r="U732" s="6">
        <v>0</v>
      </c>
      <c r="V732" s="36" t="s">
        <v>5349</v>
      </c>
      <c r="W732" s="6">
        <v>0</v>
      </c>
      <c r="X732" s="6">
        <v>0</v>
      </c>
      <c r="Y732" s="36">
        <v>0</v>
      </c>
      <c r="Z732" s="7">
        <v>1</v>
      </c>
    </row>
    <row r="733" spans="13:26" x14ac:dyDescent="0.25">
      <c r="M733" s="5" t="s">
        <v>4403</v>
      </c>
      <c r="N733" s="6" t="s">
        <v>72</v>
      </c>
      <c r="O733" s="9" t="s">
        <v>5337</v>
      </c>
      <c r="P733" s="6">
        <v>252</v>
      </c>
      <c r="Q733" s="6">
        <v>0.58299999999999996</v>
      </c>
      <c r="R733" s="6">
        <v>0.57699999999999996</v>
      </c>
      <c r="S733" s="6">
        <v>0.435</v>
      </c>
      <c r="T733" s="6">
        <v>7351.64</v>
      </c>
      <c r="U733" s="6">
        <v>11</v>
      </c>
      <c r="V733" s="36" t="s">
        <v>5348</v>
      </c>
      <c r="W733" s="6">
        <v>0</v>
      </c>
      <c r="X733" s="6">
        <v>0</v>
      </c>
      <c r="Y733" s="36">
        <v>0</v>
      </c>
      <c r="Z733" s="7">
        <v>1</v>
      </c>
    </row>
    <row r="734" spans="13:26" x14ac:dyDescent="0.25">
      <c r="M734" s="5" t="s">
        <v>4407</v>
      </c>
      <c r="N734" s="6" t="s">
        <v>24</v>
      </c>
      <c r="O734" s="9" t="s">
        <v>5337</v>
      </c>
      <c r="P734" s="6">
        <v>483</v>
      </c>
      <c r="Q734" s="6">
        <v>0.55000000000000004</v>
      </c>
      <c r="R734" s="6">
        <v>0.51300000000000001</v>
      </c>
      <c r="S734" s="6">
        <v>0.43</v>
      </c>
      <c r="T734" s="6">
        <v>3190.57</v>
      </c>
      <c r="U734" s="6">
        <v>0</v>
      </c>
      <c r="V734" s="36" t="s">
        <v>5348</v>
      </c>
      <c r="W734" s="6">
        <v>0</v>
      </c>
      <c r="X734" s="6">
        <v>0</v>
      </c>
      <c r="Y734" s="36">
        <v>0</v>
      </c>
      <c r="Z734" s="7">
        <v>1</v>
      </c>
    </row>
    <row r="735" spans="13:26" x14ac:dyDescent="0.25">
      <c r="M735" s="8" t="s">
        <v>4408</v>
      </c>
      <c r="N735" s="9" t="s">
        <v>24</v>
      </c>
      <c r="O735" s="9" t="s">
        <v>5337</v>
      </c>
      <c r="P735" s="9">
        <v>270</v>
      </c>
      <c r="Q735" s="9">
        <v>0.56999999999999995</v>
      </c>
      <c r="R735" s="9">
        <v>0.57699999999999996</v>
      </c>
      <c r="S735" s="9">
        <v>0.45100000000000001</v>
      </c>
      <c r="T735" s="9">
        <v>8072.99</v>
      </c>
      <c r="U735" s="6">
        <v>0</v>
      </c>
      <c r="V735" s="36" t="s">
        <v>5348</v>
      </c>
      <c r="W735" s="6">
        <v>0</v>
      </c>
      <c r="X735" s="6">
        <v>0</v>
      </c>
      <c r="Y735" s="36">
        <v>0</v>
      </c>
      <c r="Z735" s="7">
        <v>1</v>
      </c>
    </row>
    <row r="736" spans="13:26" x14ac:dyDescent="0.25">
      <c r="M736" s="8" t="s">
        <v>206</v>
      </c>
      <c r="N736" s="9" t="s">
        <v>72</v>
      </c>
      <c r="O736" s="9" t="s">
        <v>5337</v>
      </c>
      <c r="P736" s="9">
        <v>218</v>
      </c>
      <c r="Q736" s="9">
        <v>0.59</v>
      </c>
      <c r="R736" s="9">
        <v>0.55400000000000005</v>
      </c>
      <c r="S736" s="9">
        <v>0.47699999999999998</v>
      </c>
      <c r="T736" s="9">
        <v>9414.2199999999993</v>
      </c>
      <c r="U736" s="6">
        <v>1</v>
      </c>
      <c r="V736" s="36" t="s">
        <v>5348</v>
      </c>
      <c r="W736" s="6">
        <v>0</v>
      </c>
      <c r="X736" s="6">
        <v>0</v>
      </c>
      <c r="Y736" s="36">
        <v>0</v>
      </c>
      <c r="Z736" s="7">
        <v>1</v>
      </c>
    </row>
    <row r="737" spans="13:26" x14ac:dyDescent="0.25">
      <c r="M737" s="8" t="s">
        <v>4422</v>
      </c>
      <c r="N737" s="9" t="s">
        <v>118</v>
      </c>
      <c r="O737" s="9" t="s">
        <v>5337</v>
      </c>
      <c r="P737" s="9">
        <v>97</v>
      </c>
      <c r="Q737" s="9">
        <v>0.56000000000000005</v>
      </c>
      <c r="R737" s="9">
        <v>0.54500000000000004</v>
      </c>
      <c r="S737" s="9">
        <v>0.44600000000000001</v>
      </c>
      <c r="T737" s="9">
        <v>8654.0499999999993</v>
      </c>
      <c r="U737" s="6">
        <v>3</v>
      </c>
      <c r="V737" s="36" t="s">
        <v>5348</v>
      </c>
      <c r="W737" s="6">
        <v>0</v>
      </c>
      <c r="X737" s="6">
        <v>0</v>
      </c>
      <c r="Y737" s="36">
        <v>0</v>
      </c>
      <c r="Z737" s="7">
        <v>1</v>
      </c>
    </row>
    <row r="738" spans="13:26" x14ac:dyDescent="0.25">
      <c r="M738" s="8" t="s">
        <v>4424</v>
      </c>
      <c r="N738" s="9" t="s">
        <v>87</v>
      </c>
      <c r="O738" s="9" t="s">
        <v>5337</v>
      </c>
      <c r="P738" s="9">
        <v>105</v>
      </c>
      <c r="Q738" s="9">
        <v>0.45200000000000001</v>
      </c>
      <c r="R738" s="9">
        <v>0.4</v>
      </c>
      <c r="S738" s="9">
        <v>0.29899999999999999</v>
      </c>
      <c r="T738" s="9">
        <v>6601.95</v>
      </c>
      <c r="U738" s="6">
        <v>0</v>
      </c>
      <c r="V738" s="36" t="s">
        <v>5349</v>
      </c>
      <c r="W738" s="6">
        <v>0</v>
      </c>
      <c r="X738" s="6">
        <v>0</v>
      </c>
      <c r="Y738" s="36">
        <v>0</v>
      </c>
      <c r="Z738" s="7">
        <v>1</v>
      </c>
    </row>
    <row r="739" spans="13:26" x14ac:dyDescent="0.25">
      <c r="M739" s="8" t="s">
        <v>4429</v>
      </c>
      <c r="N739" s="9" t="s">
        <v>118</v>
      </c>
      <c r="O739" s="9" t="s">
        <v>5337</v>
      </c>
      <c r="P739" s="9">
        <v>146</v>
      </c>
      <c r="Q739" s="9">
        <v>0.55700000000000005</v>
      </c>
      <c r="R739" s="9">
        <v>0.56999999999999995</v>
      </c>
      <c r="S739" s="9">
        <v>0.43099999999999999</v>
      </c>
      <c r="T739" s="9">
        <v>10084.59</v>
      </c>
      <c r="U739" s="6">
        <v>1</v>
      </c>
      <c r="V739" s="36" t="s">
        <v>5348</v>
      </c>
      <c r="W739" s="6">
        <v>0</v>
      </c>
      <c r="X739" s="6">
        <v>0</v>
      </c>
      <c r="Y739" s="36">
        <v>0</v>
      </c>
      <c r="Z739" s="7">
        <v>1</v>
      </c>
    </row>
    <row r="740" spans="13:26" x14ac:dyDescent="0.25">
      <c r="M740" s="5" t="s">
        <v>4434</v>
      </c>
      <c r="N740" s="6" t="s">
        <v>118</v>
      </c>
      <c r="O740" s="9" t="s">
        <v>5337</v>
      </c>
      <c r="P740" s="6">
        <v>180</v>
      </c>
      <c r="Q740" s="6">
        <v>0.58799999999999997</v>
      </c>
      <c r="R740" s="6">
        <v>0.56999999999999995</v>
      </c>
      <c r="S740" s="6">
        <v>0.46200000000000002</v>
      </c>
      <c r="T740" s="6">
        <v>6645.75</v>
      </c>
      <c r="U740" s="6">
        <v>10</v>
      </c>
      <c r="V740" s="36" t="s">
        <v>5348</v>
      </c>
      <c r="W740" s="6">
        <v>0</v>
      </c>
      <c r="X740" s="6">
        <v>0</v>
      </c>
      <c r="Y740" s="36">
        <v>0</v>
      </c>
      <c r="Z740" s="7">
        <v>1</v>
      </c>
    </row>
    <row r="741" spans="13:26" x14ac:dyDescent="0.25">
      <c r="M741" s="5" t="s">
        <v>4440</v>
      </c>
      <c r="N741" s="6" t="s">
        <v>24</v>
      </c>
      <c r="O741" s="9" t="s">
        <v>5337</v>
      </c>
      <c r="P741" s="6">
        <v>156</v>
      </c>
      <c r="Q741" s="6">
        <v>0.58299999999999996</v>
      </c>
      <c r="R741" s="6">
        <v>0.57299999999999995</v>
      </c>
      <c r="S741" s="6">
        <v>0.47099999999999997</v>
      </c>
      <c r="T741" s="6">
        <v>10498.68</v>
      </c>
      <c r="U741" s="6">
        <v>1</v>
      </c>
      <c r="V741" s="36" t="s">
        <v>5348</v>
      </c>
      <c r="W741" s="6">
        <v>0</v>
      </c>
      <c r="X741" s="6">
        <v>0</v>
      </c>
      <c r="Y741" s="36">
        <v>0</v>
      </c>
      <c r="Z741" s="7">
        <v>1</v>
      </c>
    </row>
    <row r="742" spans="13:26" x14ac:dyDescent="0.25">
      <c r="M742" s="5" t="s">
        <v>4444</v>
      </c>
      <c r="N742" s="6" t="s">
        <v>118</v>
      </c>
      <c r="O742" s="9" t="s">
        <v>5337</v>
      </c>
      <c r="P742" s="6">
        <v>201</v>
      </c>
      <c r="Q742" s="6">
        <v>0.56100000000000005</v>
      </c>
      <c r="R742" s="6">
        <v>0.59099999999999997</v>
      </c>
      <c r="S742" s="6">
        <v>0.40400000000000003</v>
      </c>
      <c r="T742" s="6">
        <v>6516.45</v>
      </c>
      <c r="U742" s="6">
        <v>0</v>
      </c>
      <c r="V742" s="36" t="s">
        <v>5348</v>
      </c>
      <c r="W742" s="6">
        <v>0</v>
      </c>
      <c r="X742" s="6">
        <v>0</v>
      </c>
      <c r="Y742" s="36">
        <v>0</v>
      </c>
      <c r="Z742" s="7">
        <v>1</v>
      </c>
    </row>
    <row r="743" spans="13:26" x14ac:dyDescent="0.25">
      <c r="M743" s="8" t="s">
        <v>623</v>
      </c>
      <c r="N743" s="9" t="s">
        <v>72</v>
      </c>
      <c r="O743" s="9" t="s">
        <v>5337</v>
      </c>
      <c r="P743" s="9">
        <v>115</v>
      </c>
      <c r="Q743" s="9">
        <v>0.59</v>
      </c>
      <c r="R743" s="9">
        <v>0.54700000000000004</v>
      </c>
      <c r="S743" s="9">
        <v>0.502</v>
      </c>
      <c r="T743" s="9">
        <v>7657.91</v>
      </c>
      <c r="U743" s="6">
        <v>1</v>
      </c>
      <c r="V743" s="36" t="s">
        <v>5348</v>
      </c>
      <c r="W743" s="6">
        <v>0</v>
      </c>
      <c r="X743" s="6">
        <v>0</v>
      </c>
      <c r="Y743" s="36">
        <v>0</v>
      </c>
      <c r="Z743" s="7">
        <v>1</v>
      </c>
    </row>
    <row r="744" spans="13:26" x14ac:dyDescent="0.25">
      <c r="M744" s="5" t="s">
        <v>4447</v>
      </c>
      <c r="N744" s="6" t="s">
        <v>82</v>
      </c>
      <c r="O744" s="9" t="s">
        <v>5337</v>
      </c>
      <c r="P744" s="6">
        <v>230</v>
      </c>
      <c r="Q744" s="6">
        <v>0.59299999999999997</v>
      </c>
      <c r="R744" s="6">
        <v>0.56200000000000006</v>
      </c>
      <c r="S744" s="6">
        <v>0.496</v>
      </c>
      <c r="T744" s="6">
        <v>7520.57</v>
      </c>
      <c r="U744" s="6">
        <v>11</v>
      </c>
      <c r="V744" s="36" t="s">
        <v>5348</v>
      </c>
      <c r="W744" s="6">
        <v>0</v>
      </c>
      <c r="X744" s="6">
        <v>0</v>
      </c>
      <c r="Y744" s="36">
        <v>0</v>
      </c>
      <c r="Z744" s="7">
        <v>1</v>
      </c>
    </row>
    <row r="745" spans="13:26" x14ac:dyDescent="0.25">
      <c r="M745" s="5" t="s">
        <v>4453</v>
      </c>
      <c r="N745" s="6" t="s">
        <v>87</v>
      </c>
      <c r="O745" s="9" t="s">
        <v>5337</v>
      </c>
      <c r="P745" s="6">
        <v>393</v>
      </c>
      <c r="Q745" s="6">
        <v>0.54400000000000004</v>
      </c>
      <c r="R745" s="6">
        <v>0.50800000000000001</v>
      </c>
      <c r="S745" s="6">
        <v>0.45900000000000002</v>
      </c>
      <c r="T745" s="6">
        <v>6425.62</v>
      </c>
      <c r="U745" s="6">
        <v>3</v>
      </c>
      <c r="V745" s="36" t="s">
        <v>5349</v>
      </c>
      <c r="W745" s="6">
        <v>0</v>
      </c>
      <c r="X745" s="6">
        <v>0</v>
      </c>
      <c r="Y745" s="36">
        <v>0</v>
      </c>
      <c r="Z745" s="7">
        <v>1</v>
      </c>
    </row>
    <row r="746" spans="13:26" x14ac:dyDescent="0.25">
      <c r="M746" s="8" t="s">
        <v>4454</v>
      </c>
      <c r="N746" s="9" t="s">
        <v>31</v>
      </c>
      <c r="O746" s="9" t="s">
        <v>5337</v>
      </c>
      <c r="P746" s="9">
        <v>210</v>
      </c>
      <c r="Q746" s="9">
        <v>0.59099999999999997</v>
      </c>
      <c r="R746" s="9">
        <v>0.51</v>
      </c>
      <c r="S746" s="9">
        <v>0.52600000000000002</v>
      </c>
      <c r="T746" s="9">
        <v>4585.72</v>
      </c>
      <c r="U746" s="6">
        <v>0</v>
      </c>
      <c r="V746" s="36" t="s">
        <v>5348</v>
      </c>
      <c r="W746" s="6">
        <v>0</v>
      </c>
      <c r="X746" s="6">
        <v>0</v>
      </c>
      <c r="Y746" s="36">
        <v>0</v>
      </c>
      <c r="Z746" s="7">
        <v>1</v>
      </c>
    </row>
    <row r="747" spans="13:26" x14ac:dyDescent="0.25">
      <c r="M747" s="8" t="s">
        <v>4456</v>
      </c>
      <c r="N747" s="9" t="s">
        <v>24</v>
      </c>
      <c r="O747" s="9" t="s">
        <v>5337</v>
      </c>
      <c r="P747" s="9">
        <v>125</v>
      </c>
      <c r="Q747" s="9">
        <v>0.51800000000000002</v>
      </c>
      <c r="R747" s="9">
        <v>0.501</v>
      </c>
      <c r="S747" s="9">
        <v>0.372</v>
      </c>
      <c r="T747" s="9">
        <v>5389.03</v>
      </c>
      <c r="U747" s="6">
        <v>0</v>
      </c>
      <c r="V747" s="36" t="s">
        <v>5349</v>
      </c>
      <c r="W747" s="6">
        <v>0</v>
      </c>
      <c r="X747" s="6">
        <v>0</v>
      </c>
      <c r="Y747" s="36">
        <v>0</v>
      </c>
      <c r="Z747" s="7">
        <v>1</v>
      </c>
    </row>
    <row r="748" spans="13:26" x14ac:dyDescent="0.25">
      <c r="M748" s="5" t="s">
        <v>2278</v>
      </c>
      <c r="N748" s="6" t="s">
        <v>82</v>
      </c>
      <c r="O748" s="9" t="s">
        <v>5337</v>
      </c>
      <c r="P748" s="6">
        <v>114</v>
      </c>
      <c r="Q748" s="6">
        <v>0.52500000000000002</v>
      </c>
      <c r="R748" s="6">
        <v>0.51500000000000001</v>
      </c>
      <c r="S748" s="6">
        <v>0.40200000000000002</v>
      </c>
      <c r="T748" s="6">
        <v>7453.98</v>
      </c>
      <c r="U748" s="6">
        <v>2</v>
      </c>
      <c r="V748" s="36" t="s">
        <v>5349</v>
      </c>
      <c r="W748" s="6">
        <v>0</v>
      </c>
      <c r="X748" s="6">
        <v>0</v>
      </c>
      <c r="Y748" s="36">
        <v>0</v>
      </c>
      <c r="Z748" s="7">
        <v>1</v>
      </c>
    </row>
    <row r="749" spans="13:26" x14ac:dyDescent="0.25">
      <c r="M749" s="8" t="s">
        <v>4457</v>
      </c>
      <c r="N749" s="9" t="s">
        <v>19</v>
      </c>
      <c r="O749" s="9" t="s">
        <v>5337</v>
      </c>
      <c r="P749" s="9">
        <v>117</v>
      </c>
      <c r="Q749" s="9">
        <v>0.57999999999999996</v>
      </c>
      <c r="R749" s="9">
        <v>0.53</v>
      </c>
      <c r="S749" s="9">
        <v>0.48199999999999998</v>
      </c>
      <c r="T749" s="9">
        <v>7177.92</v>
      </c>
      <c r="U749" s="6">
        <v>6</v>
      </c>
      <c r="V749" s="36" t="s">
        <v>5348</v>
      </c>
      <c r="W749" s="6">
        <v>0</v>
      </c>
      <c r="X749" s="6">
        <v>0</v>
      </c>
      <c r="Y749" s="36">
        <v>0</v>
      </c>
      <c r="Z749" s="7">
        <v>1</v>
      </c>
    </row>
    <row r="750" spans="13:26" x14ac:dyDescent="0.25">
      <c r="M750" s="5" t="s">
        <v>4458</v>
      </c>
      <c r="N750" s="6" t="s">
        <v>118</v>
      </c>
      <c r="O750" s="9" t="s">
        <v>5337</v>
      </c>
      <c r="P750" s="6">
        <v>275</v>
      </c>
      <c r="Q750" s="6">
        <v>0.57299999999999995</v>
      </c>
      <c r="R750" s="6">
        <v>0.52100000000000002</v>
      </c>
      <c r="S750" s="6">
        <v>0.46899999999999997</v>
      </c>
      <c r="T750" s="6">
        <v>6010.79</v>
      </c>
      <c r="U750" s="6">
        <v>0</v>
      </c>
      <c r="V750" s="36" t="s">
        <v>5348</v>
      </c>
      <c r="W750" s="6">
        <v>0</v>
      </c>
      <c r="X750" s="6">
        <v>0</v>
      </c>
      <c r="Y750" s="36">
        <v>0</v>
      </c>
      <c r="Z750" s="7">
        <v>1</v>
      </c>
    </row>
    <row r="751" spans="13:26" x14ac:dyDescent="0.25">
      <c r="M751" s="8" t="s">
        <v>4463</v>
      </c>
      <c r="N751" s="9" t="s">
        <v>87</v>
      </c>
      <c r="O751" s="9" t="s">
        <v>5337</v>
      </c>
      <c r="P751" s="9">
        <v>413</v>
      </c>
      <c r="Q751" s="9">
        <v>0.52</v>
      </c>
      <c r="R751" s="9">
        <v>0.503</v>
      </c>
      <c r="S751" s="9">
        <v>0.40600000000000003</v>
      </c>
      <c r="T751" s="9">
        <v>7108.69</v>
      </c>
      <c r="U751" s="6">
        <v>3</v>
      </c>
      <c r="V751" s="36" t="s">
        <v>5349</v>
      </c>
      <c r="W751" s="6">
        <v>0</v>
      </c>
      <c r="X751" s="6">
        <v>0</v>
      </c>
      <c r="Y751" s="36">
        <v>0</v>
      </c>
      <c r="Z751" s="7">
        <v>1</v>
      </c>
    </row>
    <row r="752" spans="13:26" x14ac:dyDescent="0.25">
      <c r="M752" s="8" t="s">
        <v>4469</v>
      </c>
      <c r="N752" s="9" t="s">
        <v>82</v>
      </c>
      <c r="O752" s="9" t="s">
        <v>5337</v>
      </c>
      <c r="P752" s="9">
        <v>173</v>
      </c>
      <c r="Q752" s="9">
        <v>0.58099999999999996</v>
      </c>
      <c r="R752" s="9">
        <v>0.56200000000000006</v>
      </c>
      <c r="S752" s="9">
        <v>0.47699999999999998</v>
      </c>
      <c r="T752" s="9">
        <v>10129.89</v>
      </c>
      <c r="U752" s="6">
        <v>3</v>
      </c>
      <c r="V752" s="36" t="s">
        <v>5348</v>
      </c>
      <c r="W752" s="6">
        <v>0</v>
      </c>
      <c r="X752" s="6">
        <v>0</v>
      </c>
      <c r="Y752" s="36">
        <v>0</v>
      </c>
      <c r="Z752" s="7">
        <v>1</v>
      </c>
    </row>
    <row r="753" spans="13:26" x14ac:dyDescent="0.25">
      <c r="M753" s="5" t="s">
        <v>4473</v>
      </c>
      <c r="N753" s="6" t="s">
        <v>24</v>
      </c>
      <c r="O753" s="9" t="s">
        <v>5337</v>
      </c>
      <c r="P753" s="6">
        <v>337</v>
      </c>
      <c r="Q753" s="6">
        <v>0.59699999999999998</v>
      </c>
      <c r="R753" s="6">
        <v>0.56699999999999995</v>
      </c>
      <c r="S753" s="6">
        <v>0.48799999999999999</v>
      </c>
      <c r="T753" s="6">
        <v>5893.9</v>
      </c>
      <c r="U753" s="6">
        <v>7</v>
      </c>
      <c r="V753" s="36" t="s">
        <v>5348</v>
      </c>
      <c r="W753" s="6">
        <v>0</v>
      </c>
      <c r="X753" s="6">
        <v>0</v>
      </c>
      <c r="Y753" s="36">
        <v>0</v>
      </c>
      <c r="Z753" s="7">
        <v>1</v>
      </c>
    </row>
    <row r="754" spans="13:26" x14ac:dyDescent="0.25">
      <c r="M754" s="8" t="s">
        <v>4474</v>
      </c>
      <c r="N754" s="9" t="s">
        <v>24</v>
      </c>
      <c r="O754" s="9" t="s">
        <v>5337</v>
      </c>
      <c r="P754" s="9">
        <v>200</v>
      </c>
      <c r="Q754" s="9">
        <v>0.58799999999999997</v>
      </c>
      <c r="R754" s="9">
        <v>0.52700000000000002</v>
      </c>
      <c r="S754" s="9">
        <v>0.505</v>
      </c>
      <c r="T754" s="9">
        <v>8178</v>
      </c>
      <c r="U754" s="6">
        <v>1</v>
      </c>
      <c r="V754" s="36" t="s">
        <v>5348</v>
      </c>
      <c r="W754" s="6">
        <v>0</v>
      </c>
      <c r="X754" s="6">
        <v>0</v>
      </c>
      <c r="Y754" s="36">
        <v>0</v>
      </c>
      <c r="Z754" s="7">
        <v>1</v>
      </c>
    </row>
    <row r="755" spans="13:26" x14ac:dyDescent="0.25">
      <c r="M755" s="5" t="s">
        <v>4477</v>
      </c>
      <c r="N755" s="6" t="s">
        <v>118</v>
      </c>
      <c r="O755" s="9" t="s">
        <v>5337</v>
      </c>
      <c r="P755" s="6">
        <v>183</v>
      </c>
      <c r="Q755" s="6">
        <v>0.57999999999999996</v>
      </c>
      <c r="R755" s="6">
        <v>0.57199999999999995</v>
      </c>
      <c r="S755" s="6">
        <v>0.44600000000000001</v>
      </c>
      <c r="T755" s="6">
        <v>5885.39</v>
      </c>
      <c r="U755" s="6">
        <v>9</v>
      </c>
      <c r="V755" s="36" t="s">
        <v>5348</v>
      </c>
      <c r="W755" s="6">
        <v>0</v>
      </c>
      <c r="X755" s="6">
        <v>0</v>
      </c>
      <c r="Y755" s="36">
        <v>0</v>
      </c>
      <c r="Z755" s="7">
        <v>1</v>
      </c>
    </row>
    <row r="756" spans="13:26" x14ac:dyDescent="0.25">
      <c r="M756" s="5" t="s">
        <v>4483</v>
      </c>
      <c r="N756" s="6" t="s">
        <v>87</v>
      </c>
      <c r="O756" s="9" t="s">
        <v>5337</v>
      </c>
      <c r="P756" s="6">
        <v>203</v>
      </c>
      <c r="Q756" s="6">
        <v>0.56999999999999995</v>
      </c>
      <c r="R756" s="6">
        <v>0.502</v>
      </c>
      <c r="S756" s="6">
        <v>0.48099999999999998</v>
      </c>
      <c r="T756" s="6">
        <v>9016.8799999999992</v>
      </c>
      <c r="U756" s="6">
        <v>0</v>
      </c>
      <c r="V756" s="36" t="s">
        <v>5348</v>
      </c>
      <c r="W756" s="6">
        <v>0</v>
      </c>
      <c r="X756" s="6">
        <v>0</v>
      </c>
      <c r="Y756" s="36">
        <v>0</v>
      </c>
      <c r="Z756" s="7">
        <v>1</v>
      </c>
    </row>
    <row r="757" spans="13:26" x14ac:dyDescent="0.25">
      <c r="M757" s="8" t="s">
        <v>4486</v>
      </c>
      <c r="N757" s="9" t="s">
        <v>118</v>
      </c>
      <c r="O757" s="9" t="s">
        <v>5337</v>
      </c>
      <c r="P757" s="9">
        <v>88</v>
      </c>
      <c r="Q757" s="9">
        <v>0.58799999999999997</v>
      </c>
      <c r="R757" s="9">
        <v>0.56100000000000005</v>
      </c>
      <c r="S757" s="9">
        <v>0.48599999999999999</v>
      </c>
      <c r="T757" s="9">
        <v>8389.89</v>
      </c>
      <c r="U757" s="6">
        <v>9</v>
      </c>
      <c r="V757" s="36" t="s">
        <v>5348</v>
      </c>
      <c r="W757" s="6">
        <v>0</v>
      </c>
      <c r="X757" s="6">
        <v>0</v>
      </c>
      <c r="Y757" s="36">
        <v>0</v>
      </c>
      <c r="Z757" s="7">
        <v>1</v>
      </c>
    </row>
    <row r="758" spans="13:26" x14ac:dyDescent="0.25">
      <c r="M758" s="5" t="s">
        <v>4491</v>
      </c>
      <c r="N758" s="6" t="s">
        <v>118</v>
      </c>
      <c r="O758" s="9" t="s">
        <v>5337</v>
      </c>
      <c r="P758" s="6">
        <v>79</v>
      </c>
      <c r="Q758" s="6">
        <v>0.56100000000000005</v>
      </c>
      <c r="R758" s="6">
        <v>0.52400000000000002</v>
      </c>
      <c r="S758" s="6">
        <v>0.44600000000000001</v>
      </c>
      <c r="T758" s="6">
        <v>8883.06</v>
      </c>
      <c r="U758" s="6">
        <v>1</v>
      </c>
      <c r="V758" s="36" t="s">
        <v>5348</v>
      </c>
      <c r="W758" s="6">
        <v>0</v>
      </c>
      <c r="X758" s="6">
        <v>0</v>
      </c>
      <c r="Y758" s="36">
        <v>0</v>
      </c>
      <c r="Z758" s="7">
        <v>1</v>
      </c>
    </row>
    <row r="759" spans="13:26" x14ac:dyDescent="0.25">
      <c r="M759" s="8" t="s">
        <v>1560</v>
      </c>
      <c r="N759" s="9" t="s">
        <v>87</v>
      </c>
      <c r="O759" s="9" t="s">
        <v>5337</v>
      </c>
      <c r="P759" s="9">
        <v>298</v>
      </c>
      <c r="Q759" s="9">
        <v>0.59099999999999997</v>
      </c>
      <c r="R759" s="9">
        <v>0.51800000000000002</v>
      </c>
      <c r="S759" s="9">
        <v>0.52200000000000002</v>
      </c>
      <c r="T759" s="9">
        <v>6862.56</v>
      </c>
      <c r="U759" s="6">
        <v>4</v>
      </c>
      <c r="V759" s="36" t="s">
        <v>5348</v>
      </c>
      <c r="W759" s="6">
        <v>0</v>
      </c>
      <c r="X759" s="6">
        <v>0</v>
      </c>
      <c r="Y759" s="36">
        <v>0</v>
      </c>
      <c r="Z759" s="7">
        <v>1</v>
      </c>
    </row>
    <row r="760" spans="13:26" x14ac:dyDescent="0.25">
      <c r="M760" s="5" t="s">
        <v>4494</v>
      </c>
      <c r="N760" s="6" t="s">
        <v>24</v>
      </c>
      <c r="O760" s="9" t="s">
        <v>5337</v>
      </c>
      <c r="P760" s="6">
        <v>300</v>
      </c>
      <c r="Q760" s="6">
        <v>0.56999999999999995</v>
      </c>
      <c r="R760" s="6">
        <v>0.53400000000000003</v>
      </c>
      <c r="S760" s="6">
        <v>0.47099999999999997</v>
      </c>
      <c r="T760" s="6">
        <v>4981.62</v>
      </c>
      <c r="U760" s="6">
        <v>1</v>
      </c>
      <c r="V760" s="36" t="s">
        <v>5348</v>
      </c>
      <c r="W760" s="6">
        <v>0</v>
      </c>
      <c r="X760" s="6">
        <v>0</v>
      </c>
      <c r="Y760" s="36">
        <v>0</v>
      </c>
      <c r="Z760" s="7">
        <v>1</v>
      </c>
    </row>
    <row r="761" spans="13:26" x14ac:dyDescent="0.25">
      <c r="M761" s="8" t="s">
        <v>4496</v>
      </c>
      <c r="N761" s="9" t="s">
        <v>82</v>
      </c>
      <c r="O761" s="9" t="s">
        <v>5337</v>
      </c>
      <c r="P761" s="9">
        <v>277</v>
      </c>
      <c r="Q761" s="9">
        <v>0.56999999999999995</v>
      </c>
      <c r="R761" s="9">
        <v>0.54</v>
      </c>
      <c r="S761" s="9">
        <v>0.47399999999999998</v>
      </c>
      <c r="T761" s="9">
        <v>7246.48</v>
      </c>
      <c r="U761" s="6">
        <v>2</v>
      </c>
      <c r="V761" s="36" t="s">
        <v>5348</v>
      </c>
      <c r="W761" s="6">
        <v>0</v>
      </c>
      <c r="X761" s="6">
        <v>0</v>
      </c>
      <c r="Y761" s="36">
        <v>0</v>
      </c>
      <c r="Z761" s="7">
        <v>1</v>
      </c>
    </row>
    <row r="762" spans="13:26" x14ac:dyDescent="0.25">
      <c r="M762" s="5" t="s">
        <v>4497</v>
      </c>
      <c r="N762" s="6" t="s">
        <v>94</v>
      </c>
      <c r="O762" s="9" t="s">
        <v>5337</v>
      </c>
      <c r="P762" s="6">
        <v>144</v>
      </c>
      <c r="Q762" s="6">
        <v>0.55500000000000005</v>
      </c>
      <c r="R762" s="6">
        <v>0.53100000000000003</v>
      </c>
      <c r="S762" s="6">
        <v>0.43</v>
      </c>
      <c r="T762" s="6">
        <v>7497.95</v>
      </c>
      <c r="U762" s="6">
        <v>6</v>
      </c>
      <c r="V762" s="36" t="s">
        <v>5348</v>
      </c>
      <c r="W762" s="6">
        <v>0</v>
      </c>
      <c r="X762" s="6">
        <v>0</v>
      </c>
      <c r="Y762" s="36">
        <v>0</v>
      </c>
      <c r="Z762" s="7">
        <v>1</v>
      </c>
    </row>
    <row r="763" spans="13:26" x14ac:dyDescent="0.25">
      <c r="M763" s="5" t="s">
        <v>4499</v>
      </c>
      <c r="N763" s="6" t="s">
        <v>31</v>
      </c>
      <c r="O763" s="9" t="s">
        <v>5337</v>
      </c>
      <c r="P763" s="6">
        <v>225</v>
      </c>
      <c r="Q763" s="6">
        <v>0.59099999999999997</v>
      </c>
      <c r="R763" s="6">
        <v>0.53500000000000003</v>
      </c>
      <c r="S763" s="6">
        <v>0.497</v>
      </c>
      <c r="T763" s="6">
        <v>6141.51</v>
      </c>
      <c r="U763" s="6">
        <v>1</v>
      </c>
      <c r="V763" s="36" t="s">
        <v>5348</v>
      </c>
      <c r="W763" s="6">
        <v>0</v>
      </c>
      <c r="X763" s="6">
        <v>0</v>
      </c>
      <c r="Y763" s="36">
        <v>0</v>
      </c>
      <c r="Z763" s="7">
        <v>1</v>
      </c>
    </row>
    <row r="764" spans="13:26" x14ac:dyDescent="0.25">
      <c r="M764" s="8" t="s">
        <v>4509</v>
      </c>
      <c r="N764" s="9" t="s">
        <v>118</v>
      </c>
      <c r="O764" s="9" t="s">
        <v>5337</v>
      </c>
      <c r="P764" s="9">
        <v>279</v>
      </c>
      <c r="Q764" s="9">
        <v>0.56299999999999994</v>
      </c>
      <c r="R764" s="9">
        <v>0.47199999999999998</v>
      </c>
      <c r="S764" s="9">
        <v>0.48899999999999999</v>
      </c>
      <c r="T764" s="9">
        <v>5713.24</v>
      </c>
      <c r="U764" s="6">
        <v>2</v>
      </c>
      <c r="V764" s="36" t="s">
        <v>5348</v>
      </c>
      <c r="W764" s="6">
        <v>0</v>
      </c>
      <c r="X764" s="6">
        <v>0</v>
      </c>
      <c r="Y764" s="36">
        <v>0</v>
      </c>
      <c r="Z764" s="7">
        <v>1</v>
      </c>
    </row>
    <row r="765" spans="13:26" x14ac:dyDescent="0.25">
      <c r="M765" s="8" t="s">
        <v>4513</v>
      </c>
      <c r="N765" s="9" t="s">
        <v>82</v>
      </c>
      <c r="O765" s="9" t="s">
        <v>5337</v>
      </c>
      <c r="P765" s="9">
        <v>215</v>
      </c>
      <c r="Q765" s="9">
        <v>0.58599999999999997</v>
      </c>
      <c r="R765" s="9">
        <v>0.54800000000000004</v>
      </c>
      <c r="S765" s="9">
        <v>0.47899999999999998</v>
      </c>
      <c r="T765" s="9">
        <v>7742.19</v>
      </c>
      <c r="U765" s="6">
        <v>4</v>
      </c>
      <c r="V765" s="36" t="s">
        <v>5348</v>
      </c>
      <c r="W765" s="6">
        <v>0</v>
      </c>
      <c r="X765" s="6">
        <v>0</v>
      </c>
      <c r="Y765" s="36">
        <v>0</v>
      </c>
      <c r="Z765" s="7">
        <v>1</v>
      </c>
    </row>
    <row r="766" spans="13:26" x14ac:dyDescent="0.25">
      <c r="M766" s="5" t="s">
        <v>4514</v>
      </c>
      <c r="N766" s="6" t="s">
        <v>24</v>
      </c>
      <c r="O766" s="9" t="s">
        <v>5337</v>
      </c>
      <c r="P766" s="6">
        <v>169</v>
      </c>
      <c r="Q766" s="6">
        <v>0.54</v>
      </c>
      <c r="R766" s="6">
        <v>0.56499999999999995</v>
      </c>
      <c r="S766" s="6">
        <v>0.36799999999999999</v>
      </c>
      <c r="T766" s="6">
        <v>9603.33</v>
      </c>
      <c r="U766" s="6">
        <v>1</v>
      </c>
      <c r="V766" s="36" t="s">
        <v>5349</v>
      </c>
      <c r="W766" s="6">
        <v>0</v>
      </c>
      <c r="X766" s="6">
        <v>0</v>
      </c>
      <c r="Y766" s="36">
        <v>0</v>
      </c>
      <c r="Z766" s="7">
        <v>1</v>
      </c>
    </row>
    <row r="767" spans="13:26" x14ac:dyDescent="0.25">
      <c r="M767" s="8" t="s">
        <v>4515</v>
      </c>
      <c r="N767" s="9" t="s">
        <v>94</v>
      </c>
      <c r="O767" s="9" t="s">
        <v>5337</v>
      </c>
      <c r="P767" s="9">
        <v>99</v>
      </c>
      <c r="Q767" s="9">
        <v>0.503</v>
      </c>
      <c r="R767" s="9">
        <v>0.47299999999999998</v>
      </c>
      <c r="S767" s="9">
        <v>0.39900000000000002</v>
      </c>
      <c r="T767" s="9">
        <v>8873.82</v>
      </c>
      <c r="U767" s="6">
        <v>13</v>
      </c>
      <c r="V767" s="36" t="s">
        <v>5349</v>
      </c>
      <c r="W767" s="6">
        <v>0</v>
      </c>
      <c r="X767" s="6">
        <v>0</v>
      </c>
      <c r="Y767" s="36">
        <v>0</v>
      </c>
      <c r="Z767" s="7">
        <v>1</v>
      </c>
    </row>
    <row r="768" spans="13:26" x14ac:dyDescent="0.25">
      <c r="M768" s="8" t="s">
        <v>4523</v>
      </c>
      <c r="N768" s="9" t="s">
        <v>118</v>
      </c>
      <c r="O768" s="9" t="s">
        <v>5337</v>
      </c>
      <c r="P768" s="9">
        <v>148</v>
      </c>
      <c r="Q768" s="9">
        <v>0.53100000000000003</v>
      </c>
      <c r="R768" s="9">
        <v>0.53500000000000003</v>
      </c>
      <c r="S768" s="9">
        <v>0.39100000000000001</v>
      </c>
      <c r="T768" s="9">
        <v>6099.05</v>
      </c>
      <c r="U768" s="6">
        <v>5</v>
      </c>
      <c r="V768" s="36" t="s">
        <v>5349</v>
      </c>
      <c r="W768" s="6">
        <v>0</v>
      </c>
      <c r="X768" s="6">
        <v>0</v>
      </c>
      <c r="Y768" s="36">
        <v>0</v>
      </c>
      <c r="Z768" s="7">
        <v>1</v>
      </c>
    </row>
    <row r="769" spans="13:26" x14ac:dyDescent="0.25">
      <c r="M769" s="8" t="s">
        <v>4527</v>
      </c>
      <c r="N769" s="9" t="s">
        <v>114</v>
      </c>
      <c r="O769" s="9" t="s">
        <v>5337</v>
      </c>
      <c r="P769" s="9">
        <v>159</v>
      </c>
      <c r="Q769" s="9">
        <v>0.59</v>
      </c>
      <c r="R769" s="9">
        <v>0.52700000000000002</v>
      </c>
      <c r="S769" s="9">
        <v>0.51400000000000001</v>
      </c>
      <c r="T769" s="9">
        <v>11612.57</v>
      </c>
      <c r="U769" s="6">
        <v>0</v>
      </c>
      <c r="V769" s="36" t="s">
        <v>5348</v>
      </c>
      <c r="W769" s="6">
        <v>0</v>
      </c>
      <c r="X769" s="6">
        <v>0</v>
      </c>
      <c r="Y769" s="36">
        <v>0</v>
      </c>
      <c r="Z769" s="7">
        <v>1</v>
      </c>
    </row>
    <row r="770" spans="13:26" x14ac:dyDescent="0.25">
      <c r="M770" s="5" t="s">
        <v>4528</v>
      </c>
      <c r="N770" s="6" t="s">
        <v>118</v>
      </c>
      <c r="O770" s="9" t="s">
        <v>5337</v>
      </c>
      <c r="P770" s="6">
        <v>141</v>
      </c>
      <c r="Q770" s="6">
        <v>0.57399999999999995</v>
      </c>
      <c r="R770" s="6">
        <v>0.52700000000000002</v>
      </c>
      <c r="S770" s="6">
        <v>0.46</v>
      </c>
      <c r="T770" s="6">
        <v>5761.68</v>
      </c>
      <c r="U770" s="6">
        <v>18</v>
      </c>
      <c r="V770" s="36" t="s">
        <v>5348</v>
      </c>
      <c r="W770" s="6">
        <v>0</v>
      </c>
      <c r="X770" s="6">
        <v>0</v>
      </c>
      <c r="Y770" s="36">
        <v>0</v>
      </c>
      <c r="Z770" s="7">
        <v>0</v>
      </c>
    </row>
    <row r="771" spans="13:26" x14ac:dyDescent="0.25">
      <c r="M771" s="8" t="s">
        <v>4531</v>
      </c>
      <c r="N771" s="9" t="s">
        <v>118</v>
      </c>
      <c r="O771" s="9" t="s">
        <v>5337</v>
      </c>
      <c r="P771" s="9">
        <v>119</v>
      </c>
      <c r="Q771" s="9">
        <v>0.55200000000000005</v>
      </c>
      <c r="R771" s="9">
        <v>0.56899999999999995</v>
      </c>
      <c r="S771" s="9">
        <v>0.42299999999999999</v>
      </c>
      <c r="T771" s="9">
        <v>6879.05</v>
      </c>
      <c r="U771" s="6">
        <v>0</v>
      </c>
      <c r="V771" s="36" t="s">
        <v>5348</v>
      </c>
      <c r="W771" s="6">
        <v>0</v>
      </c>
      <c r="X771" s="6">
        <v>0</v>
      </c>
      <c r="Y771" s="36">
        <v>0</v>
      </c>
      <c r="Z771" s="7">
        <v>1</v>
      </c>
    </row>
    <row r="772" spans="13:26" x14ac:dyDescent="0.25">
      <c r="M772" s="5" t="s">
        <v>4534</v>
      </c>
      <c r="N772" s="6" t="s">
        <v>82</v>
      </c>
      <c r="O772" s="9" t="s">
        <v>5337</v>
      </c>
      <c r="P772" s="6">
        <v>237</v>
      </c>
      <c r="Q772" s="6">
        <v>0.56999999999999995</v>
      </c>
      <c r="R772" s="6">
        <v>0.53300000000000003</v>
      </c>
      <c r="S772" s="6">
        <v>0.45200000000000001</v>
      </c>
      <c r="T772" s="6">
        <v>6879.28</v>
      </c>
      <c r="U772" s="6">
        <v>2</v>
      </c>
      <c r="V772" s="36" t="s">
        <v>5348</v>
      </c>
      <c r="W772" s="6">
        <v>0</v>
      </c>
      <c r="X772" s="6">
        <v>0</v>
      </c>
      <c r="Y772" s="36">
        <v>0</v>
      </c>
      <c r="Z772" s="7">
        <v>1</v>
      </c>
    </row>
    <row r="773" spans="13:26" x14ac:dyDescent="0.25">
      <c r="M773" s="8" t="s">
        <v>4539</v>
      </c>
      <c r="N773" s="9" t="s">
        <v>118</v>
      </c>
      <c r="O773" s="9" t="s">
        <v>5337</v>
      </c>
      <c r="P773" s="9">
        <v>116</v>
      </c>
      <c r="Q773" s="9">
        <v>0.56999999999999995</v>
      </c>
      <c r="R773" s="9">
        <v>0.55700000000000005</v>
      </c>
      <c r="S773" s="9">
        <v>0.44800000000000001</v>
      </c>
      <c r="T773" s="9">
        <v>7121.68</v>
      </c>
      <c r="U773" s="6">
        <v>1</v>
      </c>
      <c r="V773" s="36" t="s">
        <v>5348</v>
      </c>
      <c r="W773" s="6">
        <v>0</v>
      </c>
      <c r="X773" s="6">
        <v>0</v>
      </c>
      <c r="Y773" s="36">
        <v>0</v>
      </c>
      <c r="Z773" s="7">
        <v>1</v>
      </c>
    </row>
    <row r="774" spans="13:26" x14ac:dyDescent="0.25">
      <c r="M774" s="5" t="s">
        <v>4540</v>
      </c>
      <c r="N774" s="6" t="s">
        <v>87</v>
      </c>
      <c r="O774" s="9" t="s">
        <v>5337</v>
      </c>
      <c r="P774" s="6">
        <v>148</v>
      </c>
      <c r="Q774" s="6">
        <v>0.52700000000000002</v>
      </c>
      <c r="R774" s="6">
        <v>0.46500000000000002</v>
      </c>
      <c r="S774" s="6">
        <v>0.41299999999999998</v>
      </c>
      <c r="T774" s="6">
        <v>5417.22</v>
      </c>
      <c r="U774" s="6">
        <v>0</v>
      </c>
      <c r="V774" s="36" t="s">
        <v>5349</v>
      </c>
      <c r="W774" s="6">
        <v>0</v>
      </c>
      <c r="X774" s="6">
        <v>0</v>
      </c>
      <c r="Y774" s="36">
        <v>0</v>
      </c>
      <c r="Z774" s="7">
        <v>1</v>
      </c>
    </row>
    <row r="775" spans="13:26" x14ac:dyDescent="0.25">
      <c r="M775" s="5" t="s">
        <v>3492</v>
      </c>
      <c r="N775" s="6" t="s">
        <v>82</v>
      </c>
      <c r="O775" s="9" t="s">
        <v>5337</v>
      </c>
      <c r="P775" s="6">
        <v>139</v>
      </c>
      <c r="Q775" s="6">
        <v>0.56999999999999995</v>
      </c>
      <c r="R775" s="6">
        <v>0.58399999999999996</v>
      </c>
      <c r="S775" s="6">
        <v>0.44</v>
      </c>
      <c r="T775" s="6">
        <v>7526.2</v>
      </c>
      <c r="U775" s="6">
        <v>5</v>
      </c>
      <c r="V775" s="36" t="s">
        <v>5348</v>
      </c>
      <c r="W775" s="6">
        <v>0</v>
      </c>
      <c r="X775" s="6">
        <v>0</v>
      </c>
      <c r="Y775" s="36">
        <v>0</v>
      </c>
      <c r="Z775" s="7">
        <v>1</v>
      </c>
    </row>
    <row r="776" spans="13:26" x14ac:dyDescent="0.25">
      <c r="M776" s="8" t="s">
        <v>4545</v>
      </c>
      <c r="N776" s="9" t="s">
        <v>24</v>
      </c>
      <c r="O776" s="9" t="s">
        <v>5337</v>
      </c>
      <c r="P776" s="9">
        <v>281</v>
      </c>
      <c r="Q776" s="9">
        <v>0.57799999999999996</v>
      </c>
      <c r="R776" s="9">
        <v>0.59599999999999997</v>
      </c>
      <c r="S776" s="9">
        <v>0.46400000000000002</v>
      </c>
      <c r="T776" s="9">
        <v>7664.18</v>
      </c>
      <c r="U776" s="6">
        <v>4</v>
      </c>
      <c r="V776" s="36" t="s">
        <v>5348</v>
      </c>
      <c r="W776" s="6">
        <v>0</v>
      </c>
      <c r="X776" s="6">
        <v>0</v>
      </c>
      <c r="Y776" s="36">
        <v>0</v>
      </c>
      <c r="Z776" s="7">
        <v>1</v>
      </c>
    </row>
    <row r="777" spans="13:26" x14ac:dyDescent="0.25">
      <c r="M777" s="5" t="s">
        <v>4546</v>
      </c>
      <c r="N777" s="6" t="s">
        <v>82</v>
      </c>
      <c r="O777" s="9" t="s">
        <v>5337</v>
      </c>
      <c r="P777" s="6">
        <v>177</v>
      </c>
      <c r="Q777" s="6">
        <v>0.59699999999999998</v>
      </c>
      <c r="R777" s="6">
        <v>0.63200000000000001</v>
      </c>
      <c r="S777" s="6">
        <v>0.44700000000000001</v>
      </c>
      <c r="T777" s="6">
        <v>7966.25</v>
      </c>
      <c r="U777" s="6">
        <v>2</v>
      </c>
      <c r="V777" s="36" t="s">
        <v>5348</v>
      </c>
      <c r="W777" s="6">
        <v>0</v>
      </c>
      <c r="X777" s="6">
        <v>0</v>
      </c>
      <c r="Y777" s="36">
        <v>0</v>
      </c>
      <c r="Z777" s="7">
        <v>1</v>
      </c>
    </row>
    <row r="778" spans="13:26" x14ac:dyDescent="0.25">
      <c r="M778" s="5" t="s">
        <v>4548</v>
      </c>
      <c r="N778" s="6" t="s">
        <v>118</v>
      </c>
      <c r="O778" s="9" t="s">
        <v>5337</v>
      </c>
      <c r="P778" s="6">
        <v>298</v>
      </c>
      <c r="Q778" s="6">
        <v>0.52300000000000002</v>
      </c>
      <c r="R778" s="6">
        <v>0.496</v>
      </c>
      <c r="S778" s="6">
        <v>0.40100000000000002</v>
      </c>
      <c r="T778" s="6">
        <v>5678.15</v>
      </c>
      <c r="U778" s="6">
        <v>0</v>
      </c>
      <c r="V778" s="36" t="s">
        <v>5349</v>
      </c>
      <c r="W778" s="6">
        <v>0</v>
      </c>
      <c r="X778" s="6">
        <v>0</v>
      </c>
      <c r="Y778" s="36">
        <v>0</v>
      </c>
      <c r="Z778" s="7">
        <v>1</v>
      </c>
    </row>
    <row r="779" spans="13:26" x14ac:dyDescent="0.25">
      <c r="M779" s="8" t="s">
        <v>4549</v>
      </c>
      <c r="N779" s="9" t="s">
        <v>31</v>
      </c>
      <c r="O779" s="9" t="s">
        <v>5337</v>
      </c>
      <c r="P779" s="9">
        <v>260</v>
      </c>
      <c r="Q779" s="9">
        <v>0.56799999999999995</v>
      </c>
      <c r="R779" s="9">
        <v>0.54800000000000004</v>
      </c>
      <c r="S779" s="9">
        <v>0.44900000000000001</v>
      </c>
      <c r="T779" s="9">
        <v>6471.01</v>
      </c>
      <c r="U779" s="6">
        <v>0</v>
      </c>
      <c r="V779" s="36" t="s">
        <v>5348</v>
      </c>
      <c r="W779" s="6">
        <v>0</v>
      </c>
      <c r="X779" s="6">
        <v>0</v>
      </c>
      <c r="Y779" s="36">
        <v>0</v>
      </c>
      <c r="Z779" s="7">
        <v>1</v>
      </c>
    </row>
    <row r="780" spans="13:26" x14ac:dyDescent="0.25">
      <c r="M780" s="5" t="s">
        <v>4556</v>
      </c>
      <c r="N780" s="6" t="s">
        <v>118</v>
      </c>
      <c r="O780" s="9" t="s">
        <v>5337</v>
      </c>
      <c r="P780" s="6">
        <v>171</v>
      </c>
      <c r="Q780" s="6">
        <v>0.56200000000000006</v>
      </c>
      <c r="R780" s="6">
        <v>0.51600000000000001</v>
      </c>
      <c r="S780" s="6">
        <v>0.46700000000000003</v>
      </c>
      <c r="T780" s="6">
        <v>10405.02</v>
      </c>
      <c r="U780" s="6">
        <v>6</v>
      </c>
      <c r="V780" s="36" t="s">
        <v>5348</v>
      </c>
      <c r="W780" s="6">
        <v>0</v>
      </c>
      <c r="X780" s="6">
        <v>0</v>
      </c>
      <c r="Y780" s="36">
        <v>0</v>
      </c>
      <c r="Z780" s="7">
        <v>1</v>
      </c>
    </row>
    <row r="781" spans="13:26" x14ac:dyDescent="0.25">
      <c r="M781" s="8" t="s">
        <v>4559</v>
      </c>
      <c r="N781" s="9" t="s">
        <v>118</v>
      </c>
      <c r="O781" s="9" t="s">
        <v>5337</v>
      </c>
      <c r="P781" s="9">
        <v>282</v>
      </c>
      <c r="Q781" s="9">
        <v>0.499</v>
      </c>
      <c r="R781" s="9">
        <v>0.46200000000000002</v>
      </c>
      <c r="S781" s="9">
        <v>0.38200000000000001</v>
      </c>
      <c r="T781" s="9">
        <v>5688.18</v>
      </c>
      <c r="U781" s="6">
        <v>11</v>
      </c>
      <c r="V781" s="36" t="s">
        <v>5349</v>
      </c>
      <c r="W781" s="6">
        <v>0</v>
      </c>
      <c r="X781" s="6">
        <v>0</v>
      </c>
      <c r="Y781" s="36">
        <v>0</v>
      </c>
      <c r="Z781" s="7">
        <v>1</v>
      </c>
    </row>
    <row r="782" spans="13:26" x14ac:dyDescent="0.25">
      <c r="M782" s="5" t="s">
        <v>4564</v>
      </c>
      <c r="N782" s="6" t="s">
        <v>94</v>
      </c>
      <c r="O782" s="9" t="s">
        <v>5337</v>
      </c>
      <c r="P782" s="6">
        <v>140</v>
      </c>
      <c r="Q782" s="6">
        <v>0.56299999999999994</v>
      </c>
      <c r="R782" s="6">
        <v>0.54100000000000004</v>
      </c>
      <c r="S782" s="6">
        <v>0.43</v>
      </c>
      <c r="T782" s="6">
        <v>8054.11</v>
      </c>
      <c r="U782" s="6">
        <v>4</v>
      </c>
      <c r="V782" s="36" t="s">
        <v>5348</v>
      </c>
      <c r="W782" s="6">
        <v>0</v>
      </c>
      <c r="X782" s="6">
        <v>0</v>
      </c>
      <c r="Y782" s="36">
        <v>0</v>
      </c>
      <c r="Z782" s="7">
        <v>1</v>
      </c>
    </row>
    <row r="783" spans="13:26" x14ac:dyDescent="0.25">
      <c r="M783" s="8" t="s">
        <v>4567</v>
      </c>
      <c r="N783" s="9" t="s">
        <v>94</v>
      </c>
      <c r="O783" s="9" t="s">
        <v>5337</v>
      </c>
      <c r="P783" s="9">
        <v>230</v>
      </c>
      <c r="Q783" s="9">
        <v>0.55200000000000005</v>
      </c>
      <c r="R783" s="9">
        <v>0.53200000000000003</v>
      </c>
      <c r="S783" s="9">
        <v>0.45100000000000001</v>
      </c>
      <c r="T783" s="9">
        <v>7670.77</v>
      </c>
      <c r="U783" s="6">
        <v>1</v>
      </c>
      <c r="V783" s="36" t="s">
        <v>5348</v>
      </c>
      <c r="W783" s="6">
        <v>0</v>
      </c>
      <c r="X783" s="6">
        <v>0</v>
      </c>
      <c r="Y783" s="36">
        <v>0</v>
      </c>
      <c r="Z783" s="7">
        <v>1</v>
      </c>
    </row>
    <row r="784" spans="13:26" x14ac:dyDescent="0.25">
      <c r="M784" s="5" t="s">
        <v>4568</v>
      </c>
      <c r="N784" s="6" t="s">
        <v>82</v>
      </c>
      <c r="O784" s="9" t="s">
        <v>5337</v>
      </c>
      <c r="P784" s="6">
        <v>50</v>
      </c>
      <c r="Q784" s="6">
        <v>0.54100000000000004</v>
      </c>
      <c r="R784" s="6">
        <v>0.53100000000000003</v>
      </c>
      <c r="S784" s="6">
        <v>0.4</v>
      </c>
      <c r="T784" s="6">
        <v>9649.36</v>
      </c>
      <c r="U784" s="6">
        <v>3</v>
      </c>
      <c r="V784" s="36" t="s">
        <v>5349</v>
      </c>
      <c r="W784" s="6">
        <v>0</v>
      </c>
      <c r="X784" s="6">
        <v>0</v>
      </c>
      <c r="Y784" s="36">
        <v>0</v>
      </c>
      <c r="Z784" s="7">
        <v>1</v>
      </c>
    </row>
    <row r="785" spans="13:26" x14ac:dyDescent="0.25">
      <c r="M785" s="8" t="s">
        <v>4571</v>
      </c>
      <c r="N785" s="9" t="s">
        <v>82</v>
      </c>
      <c r="O785" s="9" t="s">
        <v>5337</v>
      </c>
      <c r="P785" s="9">
        <v>113</v>
      </c>
      <c r="Q785" s="9">
        <v>0.58599999999999997</v>
      </c>
      <c r="R785" s="9">
        <v>0.54900000000000004</v>
      </c>
      <c r="S785" s="9">
        <v>0.49099999999999999</v>
      </c>
      <c r="T785" s="9">
        <v>14040.32</v>
      </c>
      <c r="U785" s="6">
        <v>0</v>
      </c>
      <c r="V785" s="36" t="s">
        <v>5348</v>
      </c>
      <c r="W785" s="6">
        <v>0</v>
      </c>
      <c r="X785" s="6">
        <v>0</v>
      </c>
      <c r="Y785" s="36">
        <v>0</v>
      </c>
      <c r="Z785" s="7">
        <v>1</v>
      </c>
    </row>
    <row r="786" spans="13:26" x14ac:dyDescent="0.25">
      <c r="M786" s="5" t="s">
        <v>4572</v>
      </c>
      <c r="N786" s="6" t="s">
        <v>87</v>
      </c>
      <c r="O786" s="9" t="s">
        <v>5337</v>
      </c>
      <c r="P786" s="6">
        <v>351</v>
      </c>
      <c r="Q786" s="6">
        <v>0.58499999999999996</v>
      </c>
      <c r="R786" s="6">
        <v>0.503</v>
      </c>
      <c r="S786" s="6">
        <v>0.55700000000000005</v>
      </c>
      <c r="T786" s="6">
        <v>5077.34</v>
      </c>
      <c r="U786" s="6">
        <v>0</v>
      </c>
      <c r="V786" s="36" t="s">
        <v>5348</v>
      </c>
      <c r="W786" s="6">
        <v>0</v>
      </c>
      <c r="X786" s="6">
        <v>0</v>
      </c>
      <c r="Y786" s="36">
        <v>0</v>
      </c>
      <c r="Z786" s="7">
        <v>1</v>
      </c>
    </row>
    <row r="787" spans="13:26" x14ac:dyDescent="0.25">
      <c r="M787" s="5" t="s">
        <v>4574</v>
      </c>
      <c r="N787" s="6" t="s">
        <v>118</v>
      </c>
      <c r="O787" s="9" t="s">
        <v>5337</v>
      </c>
      <c r="P787" s="6">
        <v>230</v>
      </c>
      <c r="Q787" s="6">
        <v>0.58299999999999996</v>
      </c>
      <c r="R787" s="6">
        <v>0.56299999999999994</v>
      </c>
      <c r="S787" s="6">
        <v>0.46800000000000003</v>
      </c>
      <c r="T787" s="6">
        <v>7522.99</v>
      </c>
      <c r="U787" s="6">
        <v>6</v>
      </c>
      <c r="V787" s="36" t="s">
        <v>5348</v>
      </c>
      <c r="W787" s="6">
        <v>0</v>
      </c>
      <c r="X787" s="6">
        <v>0</v>
      </c>
      <c r="Y787" s="36">
        <v>0</v>
      </c>
      <c r="Z787" s="7">
        <v>1</v>
      </c>
    </row>
    <row r="788" spans="13:26" x14ac:dyDescent="0.25">
      <c r="M788" s="8" t="s">
        <v>4577</v>
      </c>
      <c r="N788" s="9" t="s">
        <v>82</v>
      </c>
      <c r="O788" s="9" t="s">
        <v>5337</v>
      </c>
      <c r="P788" s="9">
        <v>192</v>
      </c>
      <c r="Q788" s="9">
        <v>0.56399999999999995</v>
      </c>
      <c r="R788" s="9">
        <v>0.53200000000000003</v>
      </c>
      <c r="S788" s="9">
        <v>0.42099999999999999</v>
      </c>
      <c r="T788" s="9">
        <v>8466.2800000000007</v>
      </c>
      <c r="U788" s="6">
        <v>1</v>
      </c>
      <c r="V788" s="36" t="s">
        <v>5348</v>
      </c>
      <c r="W788" s="6">
        <v>0</v>
      </c>
      <c r="X788" s="6">
        <v>0</v>
      </c>
      <c r="Y788" s="36">
        <v>0</v>
      </c>
      <c r="Z788" s="7">
        <v>1</v>
      </c>
    </row>
    <row r="789" spans="13:26" x14ac:dyDescent="0.25">
      <c r="M789" s="5" t="s">
        <v>3329</v>
      </c>
      <c r="N789" s="6" t="s">
        <v>82</v>
      </c>
      <c r="O789" s="9" t="s">
        <v>5337</v>
      </c>
      <c r="P789" s="6">
        <v>178</v>
      </c>
      <c r="Q789" s="6">
        <v>0.57299999999999995</v>
      </c>
      <c r="R789" s="6">
        <v>0.55700000000000005</v>
      </c>
      <c r="S789" s="6">
        <v>0.45300000000000001</v>
      </c>
      <c r="T789" s="6">
        <v>7191.55</v>
      </c>
      <c r="U789" s="6">
        <v>10</v>
      </c>
      <c r="V789" s="36" t="s">
        <v>5348</v>
      </c>
      <c r="W789" s="6">
        <v>0</v>
      </c>
      <c r="X789" s="6">
        <v>0</v>
      </c>
      <c r="Y789" s="36">
        <v>0</v>
      </c>
      <c r="Z789" s="7">
        <v>1</v>
      </c>
    </row>
    <row r="790" spans="13:26" x14ac:dyDescent="0.25">
      <c r="M790" s="8" t="s">
        <v>4580</v>
      </c>
      <c r="N790" s="9" t="s">
        <v>118</v>
      </c>
      <c r="O790" s="9" t="s">
        <v>5337</v>
      </c>
      <c r="P790" s="9">
        <v>148</v>
      </c>
      <c r="Q790" s="9">
        <v>0.48899999999999999</v>
      </c>
      <c r="R790" s="9">
        <v>0.48599999999999999</v>
      </c>
      <c r="S790" s="9">
        <v>0.34200000000000003</v>
      </c>
      <c r="T790" s="9">
        <v>7036.11</v>
      </c>
      <c r="U790" s="6">
        <v>0</v>
      </c>
      <c r="V790" s="36" t="s">
        <v>5349</v>
      </c>
      <c r="W790" s="6">
        <v>0</v>
      </c>
      <c r="X790" s="6">
        <v>0</v>
      </c>
      <c r="Y790" s="36">
        <v>0</v>
      </c>
      <c r="Z790" s="7">
        <v>1</v>
      </c>
    </row>
    <row r="791" spans="13:26" x14ac:dyDescent="0.25">
      <c r="M791" s="5" t="s">
        <v>4581</v>
      </c>
      <c r="N791" s="6" t="s">
        <v>118</v>
      </c>
      <c r="O791" s="9" t="s">
        <v>5337</v>
      </c>
      <c r="P791" s="6">
        <v>215</v>
      </c>
      <c r="Q791" s="6">
        <v>0.57999999999999996</v>
      </c>
      <c r="R791" s="6">
        <v>0.54500000000000004</v>
      </c>
      <c r="S791" s="6">
        <v>0.47799999999999998</v>
      </c>
      <c r="T791" s="6">
        <v>7078.8</v>
      </c>
      <c r="U791" s="6">
        <v>7</v>
      </c>
      <c r="V791" s="36" t="s">
        <v>5348</v>
      </c>
      <c r="W791" s="6">
        <v>0</v>
      </c>
      <c r="X791" s="6">
        <v>0</v>
      </c>
      <c r="Y791" s="36">
        <v>0</v>
      </c>
      <c r="Z791" s="7">
        <v>1</v>
      </c>
    </row>
    <row r="792" spans="13:26" x14ac:dyDescent="0.25">
      <c r="M792" s="8" t="s">
        <v>4582</v>
      </c>
      <c r="N792" s="9" t="s">
        <v>87</v>
      </c>
      <c r="O792" s="9" t="s">
        <v>5337</v>
      </c>
      <c r="P792" s="9">
        <v>221</v>
      </c>
      <c r="Q792" s="9">
        <v>0.55700000000000005</v>
      </c>
      <c r="R792" s="9">
        <v>0.501</v>
      </c>
      <c r="S792" s="9">
        <v>0.48</v>
      </c>
      <c r="T792" s="9">
        <v>5708.66</v>
      </c>
      <c r="U792" s="6">
        <v>1</v>
      </c>
      <c r="V792" s="36" t="s">
        <v>5348</v>
      </c>
      <c r="W792" s="6">
        <v>0</v>
      </c>
      <c r="X792" s="6">
        <v>0</v>
      </c>
      <c r="Y792" s="36">
        <v>0</v>
      </c>
      <c r="Z792" s="7">
        <v>1</v>
      </c>
    </row>
    <row r="793" spans="13:26" x14ac:dyDescent="0.25">
      <c r="M793" s="5" t="s">
        <v>4587</v>
      </c>
      <c r="N793" s="6" t="s">
        <v>118</v>
      </c>
      <c r="O793" s="9" t="s">
        <v>5337</v>
      </c>
      <c r="P793" s="6">
        <v>78</v>
      </c>
      <c r="Q793" s="6">
        <v>0.52</v>
      </c>
      <c r="R793" s="6">
        <v>0.505</v>
      </c>
      <c r="S793" s="6">
        <v>0.36799999999999999</v>
      </c>
      <c r="T793" s="6">
        <v>9701.43</v>
      </c>
      <c r="U793" s="6">
        <v>1</v>
      </c>
      <c r="V793" s="36" t="s">
        <v>5349</v>
      </c>
      <c r="W793" s="6">
        <v>0</v>
      </c>
      <c r="X793" s="6">
        <v>0</v>
      </c>
      <c r="Y793" s="36">
        <v>0</v>
      </c>
      <c r="Z793" s="7">
        <v>1</v>
      </c>
    </row>
    <row r="794" spans="13:26" x14ac:dyDescent="0.25">
      <c r="M794" s="5" t="s">
        <v>4588</v>
      </c>
      <c r="N794" s="6" t="s">
        <v>118</v>
      </c>
      <c r="O794" s="9" t="s">
        <v>5337</v>
      </c>
      <c r="P794" s="6">
        <v>74</v>
      </c>
      <c r="Q794" s="6">
        <v>0.52800000000000002</v>
      </c>
      <c r="R794" s="6">
        <v>0.51700000000000002</v>
      </c>
      <c r="S794" s="6">
        <v>0.41099999999999998</v>
      </c>
      <c r="T794" s="6">
        <v>6128.98</v>
      </c>
      <c r="U794" s="6">
        <v>1</v>
      </c>
      <c r="V794" s="36" t="s">
        <v>5349</v>
      </c>
      <c r="W794" s="6">
        <v>0</v>
      </c>
      <c r="X794" s="6">
        <v>0</v>
      </c>
      <c r="Y794" s="36">
        <v>0</v>
      </c>
      <c r="Z794" s="7">
        <v>1</v>
      </c>
    </row>
    <row r="795" spans="13:26" x14ac:dyDescent="0.25">
      <c r="M795" s="8" t="s">
        <v>1770</v>
      </c>
      <c r="N795" s="9" t="s">
        <v>118</v>
      </c>
      <c r="O795" s="9" t="s">
        <v>5337</v>
      </c>
      <c r="P795" s="9">
        <v>187</v>
      </c>
      <c r="Q795" s="9">
        <v>0.56499999999999995</v>
      </c>
      <c r="R795" s="9">
        <v>0.52900000000000003</v>
      </c>
      <c r="S795" s="9">
        <v>0.44</v>
      </c>
      <c r="T795" s="9">
        <v>8072.36</v>
      </c>
      <c r="U795" s="6">
        <v>10</v>
      </c>
      <c r="V795" s="36" t="s">
        <v>5348</v>
      </c>
      <c r="W795" s="6">
        <v>0</v>
      </c>
      <c r="X795" s="6">
        <v>0</v>
      </c>
      <c r="Y795" s="36">
        <v>0</v>
      </c>
      <c r="Z795" s="7">
        <v>1</v>
      </c>
    </row>
    <row r="796" spans="13:26" x14ac:dyDescent="0.25">
      <c r="M796" s="5" t="s">
        <v>4591</v>
      </c>
      <c r="N796" s="6" t="s">
        <v>118</v>
      </c>
      <c r="O796" s="9" t="s">
        <v>5337</v>
      </c>
      <c r="P796" s="6">
        <v>137</v>
      </c>
      <c r="Q796" s="6">
        <v>0.55000000000000004</v>
      </c>
      <c r="R796" s="6">
        <v>0.53600000000000003</v>
      </c>
      <c r="S796" s="6">
        <v>0.41799999999999998</v>
      </c>
      <c r="T796" s="6">
        <v>6350.61</v>
      </c>
      <c r="U796" s="6">
        <v>1</v>
      </c>
      <c r="V796" s="36" t="s">
        <v>5348</v>
      </c>
      <c r="W796" s="6">
        <v>0</v>
      </c>
      <c r="X796" s="6">
        <v>0</v>
      </c>
      <c r="Y796" s="36">
        <v>0</v>
      </c>
      <c r="Z796" s="7">
        <v>1</v>
      </c>
    </row>
    <row r="797" spans="13:26" x14ac:dyDescent="0.25">
      <c r="M797" s="8" t="s">
        <v>4595</v>
      </c>
      <c r="N797" s="9" t="s">
        <v>118</v>
      </c>
      <c r="O797" s="9" t="s">
        <v>5337</v>
      </c>
      <c r="P797" s="9">
        <v>158</v>
      </c>
      <c r="Q797" s="9">
        <v>0.59399999999999997</v>
      </c>
      <c r="R797" s="9">
        <v>0.59299999999999997</v>
      </c>
      <c r="S797" s="9">
        <v>0.45500000000000002</v>
      </c>
      <c r="T797" s="9">
        <v>6725.37</v>
      </c>
      <c r="U797" s="6">
        <v>0</v>
      </c>
      <c r="V797" s="36" t="s">
        <v>5348</v>
      </c>
      <c r="W797" s="6">
        <v>0</v>
      </c>
      <c r="X797" s="6">
        <v>0</v>
      </c>
      <c r="Y797" s="36">
        <v>0</v>
      </c>
      <c r="Z797" s="7">
        <v>1</v>
      </c>
    </row>
    <row r="798" spans="13:26" x14ac:dyDescent="0.25">
      <c r="M798" s="5" t="s">
        <v>4598</v>
      </c>
      <c r="N798" s="6" t="s">
        <v>118</v>
      </c>
      <c r="O798" s="9" t="s">
        <v>5337</v>
      </c>
      <c r="P798" s="6">
        <v>57</v>
      </c>
      <c r="Q798" s="6">
        <v>0.48799999999999999</v>
      </c>
      <c r="R798" s="6">
        <v>0.498</v>
      </c>
      <c r="S798" s="6">
        <v>0.32900000000000001</v>
      </c>
      <c r="T798" s="6">
        <v>7896.14</v>
      </c>
      <c r="U798" s="6">
        <v>1</v>
      </c>
      <c r="V798" s="36" t="s">
        <v>5349</v>
      </c>
      <c r="W798" s="6">
        <v>0</v>
      </c>
      <c r="X798" s="6">
        <v>0</v>
      </c>
      <c r="Y798" s="36">
        <v>0</v>
      </c>
      <c r="Z798" s="7">
        <v>1</v>
      </c>
    </row>
    <row r="799" spans="13:26" x14ac:dyDescent="0.25">
      <c r="M799" s="5" t="s">
        <v>4600</v>
      </c>
      <c r="N799" s="6" t="s">
        <v>118</v>
      </c>
      <c r="O799" s="9" t="s">
        <v>5337</v>
      </c>
      <c r="P799" s="6">
        <v>108</v>
      </c>
      <c r="Q799" s="6">
        <v>0.56299999999999994</v>
      </c>
      <c r="R799" s="6">
        <v>0.52900000000000003</v>
      </c>
      <c r="S799" s="6">
        <v>0.44800000000000001</v>
      </c>
      <c r="T799" s="6">
        <v>6640.12</v>
      </c>
      <c r="U799" s="6">
        <v>3</v>
      </c>
      <c r="V799" s="36" t="s">
        <v>5348</v>
      </c>
      <c r="W799" s="6">
        <v>0</v>
      </c>
      <c r="X799" s="6">
        <v>0</v>
      </c>
      <c r="Y799" s="36">
        <v>0</v>
      </c>
      <c r="Z799" s="7">
        <v>1</v>
      </c>
    </row>
    <row r="800" spans="13:26" x14ac:dyDescent="0.25">
      <c r="M800" s="8" t="s">
        <v>4601</v>
      </c>
      <c r="N800" s="9" t="s">
        <v>87</v>
      </c>
      <c r="O800" s="9" t="s">
        <v>5337</v>
      </c>
      <c r="P800" s="9">
        <v>366</v>
      </c>
      <c r="Q800" s="9">
        <v>0.51200000000000001</v>
      </c>
      <c r="R800" s="9">
        <v>0.41699999999999998</v>
      </c>
      <c r="S800" s="9">
        <v>0.45500000000000002</v>
      </c>
      <c r="T800" s="9">
        <v>5658.32</v>
      </c>
      <c r="U800" s="6">
        <v>0</v>
      </c>
      <c r="V800" s="36" t="s">
        <v>5349</v>
      </c>
      <c r="W800" s="6">
        <v>0</v>
      </c>
      <c r="X800" s="6">
        <v>0</v>
      </c>
      <c r="Y800" s="36">
        <v>0</v>
      </c>
      <c r="Z800" s="7">
        <v>1</v>
      </c>
    </row>
    <row r="801" spans="13:26" x14ac:dyDescent="0.25">
      <c r="M801" s="8" t="s">
        <v>4609</v>
      </c>
      <c r="N801" s="9" t="s">
        <v>72</v>
      </c>
      <c r="O801" s="9" t="s">
        <v>5337</v>
      </c>
      <c r="P801" s="9">
        <v>136</v>
      </c>
      <c r="Q801" s="9">
        <v>0.58299999999999996</v>
      </c>
      <c r="R801" s="9">
        <v>0.52300000000000002</v>
      </c>
      <c r="S801" s="9">
        <v>0.504</v>
      </c>
      <c r="T801" s="9">
        <v>6729.52</v>
      </c>
      <c r="U801" s="6">
        <v>1</v>
      </c>
      <c r="V801" s="36" t="s">
        <v>5348</v>
      </c>
      <c r="W801" s="6">
        <v>0</v>
      </c>
      <c r="X801" s="6">
        <v>0</v>
      </c>
      <c r="Y801" s="36">
        <v>0</v>
      </c>
      <c r="Z801" s="7">
        <v>1</v>
      </c>
    </row>
    <row r="802" spans="13:26" x14ac:dyDescent="0.25">
      <c r="M802" s="8" t="s">
        <v>4611</v>
      </c>
      <c r="N802" s="9" t="s">
        <v>72</v>
      </c>
      <c r="O802" s="9" t="s">
        <v>5337</v>
      </c>
      <c r="P802" s="9">
        <v>137</v>
      </c>
      <c r="Q802" s="9">
        <v>0.59</v>
      </c>
      <c r="R802" s="9">
        <v>0.54500000000000004</v>
      </c>
      <c r="S802" s="9">
        <v>0.47599999999999998</v>
      </c>
      <c r="T802" s="9">
        <v>7370.03</v>
      </c>
      <c r="U802" s="6">
        <v>0</v>
      </c>
      <c r="V802" s="36" t="s">
        <v>5348</v>
      </c>
      <c r="W802" s="6">
        <v>0</v>
      </c>
      <c r="X802" s="6">
        <v>0</v>
      </c>
      <c r="Y802" s="36">
        <v>0</v>
      </c>
      <c r="Z802" s="7">
        <v>1</v>
      </c>
    </row>
    <row r="803" spans="13:26" x14ac:dyDescent="0.25">
      <c r="M803" s="5" t="s">
        <v>4612</v>
      </c>
      <c r="N803" s="6" t="s">
        <v>118</v>
      </c>
      <c r="O803" s="9" t="s">
        <v>5337</v>
      </c>
      <c r="P803" s="6">
        <v>96</v>
      </c>
      <c r="Q803" s="6">
        <v>0.53200000000000003</v>
      </c>
      <c r="R803" s="6">
        <v>0.52600000000000002</v>
      </c>
      <c r="S803" s="6">
        <v>0.372</v>
      </c>
      <c r="T803" s="6">
        <v>7451.64</v>
      </c>
      <c r="U803" s="6">
        <v>20</v>
      </c>
      <c r="V803" s="36" t="s">
        <v>5349</v>
      </c>
      <c r="W803" s="6">
        <v>0</v>
      </c>
      <c r="X803" s="6">
        <v>0</v>
      </c>
      <c r="Y803" s="36">
        <v>0</v>
      </c>
      <c r="Z803" s="7">
        <v>0</v>
      </c>
    </row>
    <row r="804" spans="13:26" x14ac:dyDescent="0.25">
      <c r="M804" s="5" t="s">
        <v>4614</v>
      </c>
      <c r="N804" s="6" t="s">
        <v>118</v>
      </c>
      <c r="O804" s="9" t="s">
        <v>5337</v>
      </c>
      <c r="P804" s="6">
        <v>139</v>
      </c>
      <c r="Q804" s="6">
        <v>0.56200000000000006</v>
      </c>
      <c r="R804" s="6">
        <v>0.54700000000000004</v>
      </c>
      <c r="S804" s="6">
        <v>0.41799999999999998</v>
      </c>
      <c r="T804" s="6">
        <v>6328.11</v>
      </c>
      <c r="U804" s="6">
        <v>0</v>
      </c>
      <c r="V804" s="36" t="s">
        <v>5348</v>
      </c>
      <c r="W804" s="6">
        <v>0</v>
      </c>
      <c r="X804" s="6">
        <v>0</v>
      </c>
      <c r="Y804" s="36">
        <v>0</v>
      </c>
      <c r="Z804" s="7">
        <v>1</v>
      </c>
    </row>
    <row r="805" spans="13:26" x14ac:dyDescent="0.25">
      <c r="M805" s="8" t="s">
        <v>4617</v>
      </c>
      <c r="N805" s="9" t="s">
        <v>118</v>
      </c>
      <c r="O805" s="9" t="s">
        <v>5337</v>
      </c>
      <c r="P805" s="9">
        <v>128</v>
      </c>
      <c r="Q805" s="9">
        <v>0.58899999999999997</v>
      </c>
      <c r="R805" s="9">
        <v>0.55900000000000005</v>
      </c>
      <c r="S805" s="9">
        <v>0.48199999999999998</v>
      </c>
      <c r="T805" s="9">
        <v>9012.3700000000008</v>
      </c>
      <c r="U805" s="6">
        <v>2</v>
      </c>
      <c r="V805" s="36" t="s">
        <v>5348</v>
      </c>
      <c r="W805" s="6">
        <v>0</v>
      </c>
      <c r="X805" s="6">
        <v>0</v>
      </c>
      <c r="Y805" s="36">
        <v>0</v>
      </c>
      <c r="Z805" s="7">
        <v>1</v>
      </c>
    </row>
    <row r="806" spans="13:26" x14ac:dyDescent="0.25">
      <c r="M806" s="8" t="s">
        <v>4619</v>
      </c>
      <c r="N806" s="9" t="s">
        <v>87</v>
      </c>
      <c r="O806" s="9" t="s">
        <v>5337</v>
      </c>
      <c r="P806" s="9">
        <v>165</v>
      </c>
      <c r="Q806" s="9">
        <v>0.52500000000000002</v>
      </c>
      <c r="R806" s="9">
        <v>0.46100000000000002</v>
      </c>
      <c r="S806" s="9">
        <v>0.435</v>
      </c>
      <c r="T806" s="9">
        <v>5336.35</v>
      </c>
      <c r="U806" s="6">
        <v>1</v>
      </c>
      <c r="V806" s="36" t="s">
        <v>5349</v>
      </c>
      <c r="W806" s="6">
        <v>0</v>
      </c>
      <c r="X806" s="6">
        <v>0</v>
      </c>
      <c r="Y806" s="36">
        <v>0</v>
      </c>
      <c r="Z806" s="7">
        <v>1</v>
      </c>
    </row>
    <row r="807" spans="13:26" x14ac:dyDescent="0.25">
      <c r="M807" s="5" t="s">
        <v>4620</v>
      </c>
      <c r="N807" s="6" t="s">
        <v>118</v>
      </c>
      <c r="O807" s="9" t="s">
        <v>5337</v>
      </c>
      <c r="P807" s="6">
        <v>209</v>
      </c>
      <c r="Q807" s="6">
        <v>0.59499999999999997</v>
      </c>
      <c r="R807" s="6">
        <v>0.61599999999999999</v>
      </c>
      <c r="S807" s="6">
        <v>0.46200000000000002</v>
      </c>
      <c r="T807" s="6">
        <v>8460.23</v>
      </c>
      <c r="U807" s="6">
        <v>2</v>
      </c>
      <c r="V807" s="36" t="s">
        <v>5348</v>
      </c>
      <c r="W807" s="6">
        <v>0</v>
      </c>
      <c r="X807" s="6">
        <v>0</v>
      </c>
      <c r="Y807" s="36">
        <v>0</v>
      </c>
      <c r="Z807" s="7">
        <v>1</v>
      </c>
    </row>
    <row r="808" spans="13:26" x14ac:dyDescent="0.25">
      <c r="M808" s="8" t="s">
        <v>4621</v>
      </c>
      <c r="N808" s="9" t="s">
        <v>82</v>
      </c>
      <c r="O808" s="9" t="s">
        <v>5337</v>
      </c>
      <c r="P808" s="9">
        <v>75</v>
      </c>
      <c r="Q808" s="9">
        <v>0.55500000000000005</v>
      </c>
      <c r="R808" s="9">
        <v>0.53700000000000003</v>
      </c>
      <c r="S808" s="9">
        <v>0.42599999999999999</v>
      </c>
      <c r="T808" s="9">
        <v>9103.11</v>
      </c>
      <c r="U808" s="6">
        <v>7</v>
      </c>
      <c r="V808" s="36" t="s">
        <v>5348</v>
      </c>
      <c r="W808" s="6">
        <v>0</v>
      </c>
      <c r="X808" s="6">
        <v>0</v>
      </c>
      <c r="Y808" s="36">
        <v>0</v>
      </c>
      <c r="Z808" s="7">
        <v>1</v>
      </c>
    </row>
    <row r="809" spans="13:26" x14ac:dyDescent="0.25">
      <c r="M809" s="5" t="s">
        <v>4626</v>
      </c>
      <c r="N809" s="6" t="s">
        <v>82</v>
      </c>
      <c r="O809" s="9" t="s">
        <v>5337</v>
      </c>
      <c r="P809" s="6">
        <v>29</v>
      </c>
      <c r="Q809" s="6">
        <v>0.52900000000000003</v>
      </c>
      <c r="R809" s="6">
        <v>0.52800000000000002</v>
      </c>
      <c r="S809" s="6">
        <v>0.39200000000000002</v>
      </c>
      <c r="T809" s="6">
        <v>7775.05</v>
      </c>
      <c r="U809" s="6">
        <v>2</v>
      </c>
      <c r="V809" s="36" t="s">
        <v>5349</v>
      </c>
      <c r="W809" s="6">
        <v>0</v>
      </c>
      <c r="X809" s="6">
        <v>0</v>
      </c>
      <c r="Y809" s="36">
        <v>0</v>
      </c>
      <c r="Z809" s="7">
        <v>1</v>
      </c>
    </row>
    <row r="810" spans="13:26" x14ac:dyDescent="0.25">
      <c r="M810" s="5" t="s">
        <v>4630</v>
      </c>
      <c r="N810" s="6" t="s">
        <v>72</v>
      </c>
      <c r="O810" s="9" t="s">
        <v>5337</v>
      </c>
      <c r="P810" s="6">
        <v>106</v>
      </c>
      <c r="Q810" s="6">
        <v>0.57999999999999996</v>
      </c>
      <c r="R810" s="6">
        <v>0.54200000000000004</v>
      </c>
      <c r="S810" s="6">
        <v>0.49399999999999999</v>
      </c>
      <c r="T810" s="6">
        <v>7386.76</v>
      </c>
      <c r="U810" s="6">
        <v>0</v>
      </c>
      <c r="V810" s="36" t="s">
        <v>5348</v>
      </c>
      <c r="W810" s="6">
        <v>0</v>
      </c>
      <c r="X810" s="6">
        <v>0</v>
      </c>
      <c r="Y810" s="36">
        <v>0</v>
      </c>
      <c r="Z810" s="7">
        <v>1</v>
      </c>
    </row>
    <row r="811" spans="13:26" x14ac:dyDescent="0.25">
      <c r="M811" s="5" t="s">
        <v>4632</v>
      </c>
      <c r="N811" s="6" t="s">
        <v>118</v>
      </c>
      <c r="O811" s="9" t="s">
        <v>5337</v>
      </c>
      <c r="P811" s="6">
        <v>55</v>
      </c>
      <c r="Q811" s="6">
        <v>0.505</v>
      </c>
      <c r="R811" s="6">
        <v>0.48</v>
      </c>
      <c r="S811" s="6">
        <v>0.34699999999999998</v>
      </c>
      <c r="T811" s="6">
        <v>7040.49</v>
      </c>
      <c r="U811" s="6">
        <v>16</v>
      </c>
      <c r="V811" s="36" t="s">
        <v>5349</v>
      </c>
      <c r="W811" s="6">
        <v>0</v>
      </c>
      <c r="X811" s="6">
        <v>0</v>
      </c>
      <c r="Y811" s="36">
        <v>0</v>
      </c>
      <c r="Z811" s="7">
        <v>1</v>
      </c>
    </row>
    <row r="812" spans="13:26" x14ac:dyDescent="0.25">
      <c r="M812" s="8" t="s">
        <v>4637</v>
      </c>
      <c r="N812" s="9" t="s">
        <v>118</v>
      </c>
      <c r="O812" s="9" t="s">
        <v>5337</v>
      </c>
      <c r="P812" s="9">
        <v>160</v>
      </c>
      <c r="Q812" s="9">
        <v>0.498</v>
      </c>
      <c r="R812" s="9">
        <v>0.504</v>
      </c>
      <c r="S812" s="9">
        <v>0.315</v>
      </c>
      <c r="T812" s="9">
        <v>6641.65</v>
      </c>
      <c r="U812" s="6">
        <v>0</v>
      </c>
      <c r="V812" s="36" t="s">
        <v>5349</v>
      </c>
      <c r="W812" s="6">
        <v>0</v>
      </c>
      <c r="X812" s="6">
        <v>0</v>
      </c>
      <c r="Y812" s="36">
        <v>0</v>
      </c>
      <c r="Z812" s="7">
        <v>1</v>
      </c>
    </row>
    <row r="813" spans="13:26" x14ac:dyDescent="0.25">
      <c r="M813" s="5" t="s">
        <v>4638</v>
      </c>
      <c r="N813" s="6" t="s">
        <v>82</v>
      </c>
      <c r="O813" s="9" t="s">
        <v>5337</v>
      </c>
      <c r="P813" s="6">
        <v>188</v>
      </c>
      <c r="Q813" s="6">
        <v>0.56499999999999995</v>
      </c>
      <c r="R813" s="6">
        <v>0.54500000000000004</v>
      </c>
      <c r="S813" s="6">
        <v>0.434</v>
      </c>
      <c r="T813" s="6">
        <v>6413.24</v>
      </c>
      <c r="U813" s="6">
        <v>3</v>
      </c>
      <c r="V813" s="36" t="s">
        <v>5348</v>
      </c>
      <c r="W813" s="6">
        <v>0</v>
      </c>
      <c r="X813" s="6">
        <v>0</v>
      </c>
      <c r="Y813" s="36">
        <v>0</v>
      </c>
      <c r="Z813" s="7">
        <v>1</v>
      </c>
    </row>
    <row r="814" spans="13:26" x14ac:dyDescent="0.25">
      <c r="M814" s="8" t="s">
        <v>4641</v>
      </c>
      <c r="N814" s="9" t="s">
        <v>72</v>
      </c>
      <c r="O814" s="9" t="s">
        <v>5337</v>
      </c>
      <c r="P814" s="9">
        <v>225</v>
      </c>
      <c r="Q814" s="9">
        <v>0.57999999999999996</v>
      </c>
      <c r="R814" s="9">
        <v>0.55100000000000005</v>
      </c>
      <c r="S814" s="9">
        <v>0.48199999999999998</v>
      </c>
      <c r="T814" s="9">
        <v>6782.51</v>
      </c>
      <c r="U814" s="6">
        <v>3</v>
      </c>
      <c r="V814" s="36" t="s">
        <v>5348</v>
      </c>
      <c r="W814" s="6">
        <v>0</v>
      </c>
      <c r="X814" s="6">
        <v>0</v>
      </c>
      <c r="Y814" s="36">
        <v>0</v>
      </c>
      <c r="Z814" s="7">
        <v>1</v>
      </c>
    </row>
    <row r="815" spans="13:26" x14ac:dyDescent="0.25">
      <c r="M815" s="5" t="s">
        <v>4646</v>
      </c>
      <c r="N815" s="6" t="s">
        <v>87</v>
      </c>
      <c r="O815" s="9" t="s">
        <v>5337</v>
      </c>
      <c r="P815" s="6">
        <v>250</v>
      </c>
      <c r="Q815" s="6">
        <v>0.55500000000000005</v>
      </c>
      <c r="R815" s="6">
        <v>0.502</v>
      </c>
      <c r="S815" s="6">
        <v>0.48099999999999998</v>
      </c>
      <c r="T815" s="6">
        <v>6919.99</v>
      </c>
      <c r="U815" s="6">
        <v>0</v>
      </c>
      <c r="V815" s="36" t="s">
        <v>5348</v>
      </c>
      <c r="W815" s="6">
        <v>0</v>
      </c>
      <c r="X815" s="6">
        <v>0</v>
      </c>
      <c r="Y815" s="36">
        <v>0</v>
      </c>
      <c r="Z815" s="7">
        <v>1</v>
      </c>
    </row>
    <row r="816" spans="13:26" x14ac:dyDescent="0.25">
      <c r="M816" s="8" t="s">
        <v>4649</v>
      </c>
      <c r="N816" s="9" t="s">
        <v>82</v>
      </c>
      <c r="O816" s="9" t="s">
        <v>5337</v>
      </c>
      <c r="P816" s="9">
        <v>203</v>
      </c>
      <c r="Q816" s="9">
        <v>0.57399999999999995</v>
      </c>
      <c r="R816" s="9">
        <v>0.55300000000000005</v>
      </c>
      <c r="S816" s="9">
        <v>0.45500000000000002</v>
      </c>
      <c r="T816" s="9">
        <v>8027.18</v>
      </c>
      <c r="U816" s="6">
        <v>2</v>
      </c>
      <c r="V816" s="36" t="s">
        <v>5348</v>
      </c>
      <c r="W816" s="6">
        <v>0</v>
      </c>
      <c r="X816" s="6">
        <v>0</v>
      </c>
      <c r="Y816" s="36">
        <v>0</v>
      </c>
      <c r="Z816" s="7">
        <v>1</v>
      </c>
    </row>
    <row r="817" spans="13:26" x14ac:dyDescent="0.25">
      <c r="M817" s="5" t="s">
        <v>4650</v>
      </c>
      <c r="N817" s="6" t="s">
        <v>118</v>
      </c>
      <c r="O817" s="9" t="s">
        <v>5337</v>
      </c>
      <c r="P817" s="6">
        <v>101</v>
      </c>
      <c r="Q817" s="6">
        <v>0.50800000000000001</v>
      </c>
      <c r="R817" s="6">
        <v>0.47599999999999998</v>
      </c>
      <c r="S817" s="6">
        <v>0.35699999999999998</v>
      </c>
      <c r="T817" s="6">
        <v>6066.21</v>
      </c>
      <c r="U817" s="6">
        <v>6</v>
      </c>
      <c r="V817" s="36" t="s">
        <v>5349</v>
      </c>
      <c r="W817" s="6">
        <v>0</v>
      </c>
      <c r="X817" s="6">
        <v>0</v>
      </c>
      <c r="Y817" s="36">
        <v>0</v>
      </c>
      <c r="Z817" s="7">
        <v>1</v>
      </c>
    </row>
    <row r="818" spans="13:26" x14ac:dyDescent="0.25">
      <c r="M818" s="8" t="s">
        <v>4651</v>
      </c>
      <c r="N818" s="9" t="s">
        <v>118</v>
      </c>
      <c r="O818" s="9" t="s">
        <v>5337</v>
      </c>
      <c r="P818" s="9">
        <v>109</v>
      </c>
      <c r="Q818" s="9">
        <v>0.54400000000000004</v>
      </c>
      <c r="R818" s="9">
        <v>0.52400000000000002</v>
      </c>
      <c r="S818" s="9">
        <v>0.39700000000000002</v>
      </c>
      <c r="T818" s="9">
        <v>7157.8</v>
      </c>
      <c r="U818" s="6">
        <v>1</v>
      </c>
      <c r="V818" s="36" t="s">
        <v>5349</v>
      </c>
      <c r="W818" s="6">
        <v>0</v>
      </c>
      <c r="X818" s="6">
        <v>0</v>
      </c>
      <c r="Y818" s="36">
        <v>0</v>
      </c>
      <c r="Z818" s="7">
        <v>1</v>
      </c>
    </row>
    <row r="819" spans="13:26" x14ac:dyDescent="0.25">
      <c r="M819" s="5" t="s">
        <v>4652</v>
      </c>
      <c r="N819" s="6" t="s">
        <v>118</v>
      </c>
      <c r="O819" s="9" t="s">
        <v>5337</v>
      </c>
      <c r="P819" s="6">
        <v>112</v>
      </c>
      <c r="Q819" s="6">
        <v>0.52800000000000002</v>
      </c>
      <c r="R819" s="6">
        <v>0.47899999999999998</v>
      </c>
      <c r="S819" s="6">
        <v>0.40100000000000002</v>
      </c>
      <c r="T819" s="6">
        <v>5529.52</v>
      </c>
      <c r="U819" s="6">
        <v>1</v>
      </c>
      <c r="V819" s="36" t="s">
        <v>5349</v>
      </c>
      <c r="W819" s="6">
        <v>0</v>
      </c>
      <c r="X819" s="6">
        <v>0</v>
      </c>
      <c r="Y819" s="36">
        <v>0</v>
      </c>
      <c r="Z819" s="7">
        <v>1</v>
      </c>
    </row>
    <row r="820" spans="13:26" x14ac:dyDescent="0.25">
      <c r="M820" s="8" t="s">
        <v>4653</v>
      </c>
      <c r="N820" s="9" t="s">
        <v>118</v>
      </c>
      <c r="O820" s="9" t="s">
        <v>5337</v>
      </c>
      <c r="P820" s="9">
        <v>114</v>
      </c>
      <c r="Q820" s="9">
        <v>0.56999999999999995</v>
      </c>
      <c r="R820" s="9">
        <v>0.52200000000000002</v>
      </c>
      <c r="S820" s="9">
        <v>0.47</v>
      </c>
      <c r="T820" s="9">
        <v>7314.04</v>
      </c>
      <c r="U820" s="6">
        <v>8</v>
      </c>
      <c r="V820" s="36" t="s">
        <v>5348</v>
      </c>
      <c r="W820" s="6">
        <v>0</v>
      </c>
      <c r="X820" s="6">
        <v>0</v>
      </c>
      <c r="Y820" s="36">
        <v>0</v>
      </c>
      <c r="Z820" s="7">
        <v>1</v>
      </c>
    </row>
    <row r="821" spans="13:26" x14ac:dyDescent="0.25">
      <c r="M821" s="5" t="s">
        <v>1965</v>
      </c>
      <c r="N821" s="6" t="s">
        <v>72</v>
      </c>
      <c r="O821" s="9" t="s">
        <v>5337</v>
      </c>
      <c r="P821" s="6">
        <v>145</v>
      </c>
      <c r="Q821" s="6">
        <v>0.56999999999999995</v>
      </c>
      <c r="R821" s="6">
        <v>0.52800000000000002</v>
      </c>
      <c r="S821" s="6">
        <v>0.49099999999999999</v>
      </c>
      <c r="T821" s="6">
        <v>7167.77</v>
      </c>
      <c r="U821" s="6">
        <v>2</v>
      </c>
      <c r="V821" s="36" t="s">
        <v>5348</v>
      </c>
      <c r="W821" s="6">
        <v>0</v>
      </c>
      <c r="X821" s="6">
        <v>0</v>
      </c>
      <c r="Y821" s="36">
        <v>0</v>
      </c>
      <c r="Z821" s="7">
        <v>1</v>
      </c>
    </row>
    <row r="822" spans="13:26" x14ac:dyDescent="0.25">
      <c r="M822" s="8" t="s">
        <v>4655</v>
      </c>
      <c r="N822" s="9" t="s">
        <v>87</v>
      </c>
      <c r="O822" s="9" t="s">
        <v>5337</v>
      </c>
      <c r="P822" s="9">
        <v>203</v>
      </c>
      <c r="Q822" s="9">
        <v>0.56799999999999995</v>
      </c>
      <c r="R822" s="9">
        <v>0.53800000000000003</v>
      </c>
      <c r="S822" s="9">
        <v>0.44700000000000001</v>
      </c>
      <c r="T822" s="9">
        <v>7056.51</v>
      </c>
      <c r="U822" s="6">
        <v>0</v>
      </c>
      <c r="V822" s="36" t="s">
        <v>5348</v>
      </c>
      <c r="W822" s="6">
        <v>0</v>
      </c>
      <c r="X822" s="6">
        <v>0</v>
      </c>
      <c r="Y822" s="36">
        <v>0</v>
      </c>
      <c r="Z822" s="7">
        <v>1</v>
      </c>
    </row>
    <row r="823" spans="13:26" x14ac:dyDescent="0.25">
      <c r="M823" s="8" t="s">
        <v>4659</v>
      </c>
      <c r="N823" s="9" t="s">
        <v>87</v>
      </c>
      <c r="O823" s="9" t="s">
        <v>5337</v>
      </c>
      <c r="P823" s="9">
        <v>203</v>
      </c>
      <c r="Q823" s="9">
        <v>0.55200000000000005</v>
      </c>
      <c r="R823" s="9">
        <v>0.55000000000000004</v>
      </c>
      <c r="S823" s="9">
        <v>0.443</v>
      </c>
      <c r="T823" s="9">
        <v>11766.26</v>
      </c>
      <c r="U823" s="6">
        <v>10</v>
      </c>
      <c r="V823" s="36" t="s">
        <v>5348</v>
      </c>
      <c r="W823" s="6">
        <v>0</v>
      </c>
      <c r="X823" s="6">
        <v>0</v>
      </c>
      <c r="Y823" s="36">
        <v>0</v>
      </c>
      <c r="Z823" s="7">
        <v>1</v>
      </c>
    </row>
    <row r="824" spans="13:26" x14ac:dyDescent="0.25">
      <c r="M824" s="8" t="s">
        <v>4663</v>
      </c>
      <c r="N824" s="9" t="s">
        <v>82</v>
      </c>
      <c r="O824" s="9" t="s">
        <v>5337</v>
      </c>
      <c r="P824" s="9">
        <v>159</v>
      </c>
      <c r="Q824" s="9">
        <v>0.52100000000000002</v>
      </c>
      <c r="R824" s="9">
        <v>0.503</v>
      </c>
      <c r="S824" s="9">
        <v>0.39100000000000001</v>
      </c>
      <c r="T824" s="9">
        <v>7363.97</v>
      </c>
      <c r="U824" s="6">
        <v>2</v>
      </c>
      <c r="V824" s="36" t="s">
        <v>5349</v>
      </c>
      <c r="W824" s="6">
        <v>0</v>
      </c>
      <c r="X824" s="6">
        <v>0</v>
      </c>
      <c r="Y824" s="36">
        <v>0</v>
      </c>
      <c r="Z824" s="7">
        <v>1</v>
      </c>
    </row>
    <row r="825" spans="13:26" x14ac:dyDescent="0.25">
      <c r="M825" s="8" t="s">
        <v>4665</v>
      </c>
      <c r="N825" s="9" t="s">
        <v>82</v>
      </c>
      <c r="O825" s="9" t="s">
        <v>5337</v>
      </c>
      <c r="P825" s="9">
        <v>132</v>
      </c>
      <c r="Q825" s="9">
        <v>0.57799999999999996</v>
      </c>
      <c r="R825" s="9">
        <v>0.55000000000000004</v>
      </c>
      <c r="S825" s="9">
        <v>0.45800000000000002</v>
      </c>
      <c r="T825" s="9">
        <v>7115.44</v>
      </c>
      <c r="U825" s="6">
        <v>6</v>
      </c>
      <c r="V825" s="36" t="s">
        <v>5348</v>
      </c>
      <c r="W825" s="6">
        <v>0</v>
      </c>
      <c r="X825" s="6">
        <v>0</v>
      </c>
      <c r="Y825" s="36">
        <v>0</v>
      </c>
      <c r="Z825" s="7">
        <v>1</v>
      </c>
    </row>
    <row r="826" spans="13:26" x14ac:dyDescent="0.25">
      <c r="M826" s="8" t="s">
        <v>4667</v>
      </c>
      <c r="N826" s="9" t="s">
        <v>87</v>
      </c>
      <c r="O826" s="9" t="s">
        <v>5337</v>
      </c>
      <c r="P826" s="9">
        <v>175</v>
      </c>
      <c r="Q826" s="9">
        <v>0.56999999999999995</v>
      </c>
      <c r="R826" s="9">
        <v>0.53800000000000003</v>
      </c>
      <c r="S826" s="9">
        <v>0.45900000000000002</v>
      </c>
      <c r="T826" s="9">
        <v>6336.86</v>
      </c>
      <c r="U826" s="6">
        <v>1</v>
      </c>
      <c r="V826" s="36" t="s">
        <v>5348</v>
      </c>
      <c r="W826" s="6">
        <v>0</v>
      </c>
      <c r="X826" s="6">
        <v>0</v>
      </c>
      <c r="Y826" s="36">
        <v>0</v>
      </c>
      <c r="Z826" s="7">
        <v>1</v>
      </c>
    </row>
    <row r="827" spans="13:26" x14ac:dyDescent="0.25">
      <c r="M827" s="8" t="s">
        <v>4669</v>
      </c>
      <c r="N827" s="9" t="s">
        <v>19</v>
      </c>
      <c r="O827" s="9" t="s">
        <v>5337</v>
      </c>
      <c r="P827" s="9">
        <v>136</v>
      </c>
      <c r="Q827" s="9">
        <v>0.58499999999999996</v>
      </c>
      <c r="R827" s="9">
        <v>0.54700000000000004</v>
      </c>
      <c r="S827" s="9">
        <v>0.48499999999999999</v>
      </c>
      <c r="T827" s="9">
        <v>6518.51</v>
      </c>
      <c r="U827" s="6">
        <v>1</v>
      </c>
      <c r="V827" s="36" t="s">
        <v>5348</v>
      </c>
      <c r="W827" s="6">
        <v>0</v>
      </c>
      <c r="X827" s="6">
        <v>0</v>
      </c>
      <c r="Y827" s="36">
        <v>0</v>
      </c>
      <c r="Z827" s="7">
        <v>1</v>
      </c>
    </row>
    <row r="828" spans="13:26" x14ac:dyDescent="0.25">
      <c r="M828" s="8" t="s">
        <v>4673</v>
      </c>
      <c r="N828" s="9" t="s">
        <v>87</v>
      </c>
      <c r="O828" s="9" t="s">
        <v>5337</v>
      </c>
      <c r="P828" s="9">
        <v>130</v>
      </c>
      <c r="Q828" s="9">
        <v>0.55700000000000005</v>
      </c>
      <c r="R828" s="9">
        <v>0.51700000000000002</v>
      </c>
      <c r="S828" s="9">
        <v>0.43</v>
      </c>
      <c r="T828" s="9">
        <v>8638.7099999999991</v>
      </c>
      <c r="U828" s="6">
        <v>0</v>
      </c>
      <c r="V828" s="36" t="s">
        <v>5348</v>
      </c>
      <c r="W828" s="6">
        <v>0</v>
      </c>
      <c r="X828" s="6">
        <v>0</v>
      </c>
      <c r="Y828" s="36">
        <v>0</v>
      </c>
      <c r="Z828" s="7">
        <v>1</v>
      </c>
    </row>
    <row r="829" spans="13:26" x14ac:dyDescent="0.25">
      <c r="M829" s="8" t="s">
        <v>4675</v>
      </c>
      <c r="N829" s="9" t="s">
        <v>114</v>
      </c>
      <c r="O829" s="9" t="s">
        <v>5337</v>
      </c>
      <c r="P829" s="9">
        <v>81</v>
      </c>
      <c r="Q829" s="9">
        <v>0.56999999999999995</v>
      </c>
      <c r="R829" s="9">
        <v>0.57099999999999995</v>
      </c>
      <c r="S829" s="9">
        <v>0.42399999999999999</v>
      </c>
      <c r="T829" s="9">
        <v>9832.69</v>
      </c>
      <c r="U829" s="6">
        <v>2</v>
      </c>
      <c r="V829" s="36" t="s">
        <v>5348</v>
      </c>
      <c r="W829" s="6">
        <v>0</v>
      </c>
      <c r="X829" s="6">
        <v>0</v>
      </c>
      <c r="Y829" s="36">
        <v>0</v>
      </c>
      <c r="Z829" s="7">
        <v>1</v>
      </c>
    </row>
    <row r="830" spans="13:26" x14ac:dyDescent="0.25">
      <c r="M830" s="5" t="s">
        <v>4676</v>
      </c>
      <c r="N830" s="6" t="s">
        <v>118</v>
      </c>
      <c r="O830" s="9" t="s">
        <v>5337</v>
      </c>
      <c r="P830" s="6">
        <v>155</v>
      </c>
      <c r="Q830" s="6">
        <v>0.51500000000000001</v>
      </c>
      <c r="R830" s="6">
        <v>0.51600000000000001</v>
      </c>
      <c r="S830" s="6">
        <v>0.35099999999999998</v>
      </c>
      <c r="T830" s="6">
        <v>6507.29</v>
      </c>
      <c r="U830" s="6">
        <v>1</v>
      </c>
      <c r="V830" s="36" t="s">
        <v>5349</v>
      </c>
      <c r="W830" s="6">
        <v>0</v>
      </c>
      <c r="X830" s="6">
        <v>0</v>
      </c>
      <c r="Y830" s="36">
        <v>0</v>
      </c>
      <c r="Z830" s="7">
        <v>1</v>
      </c>
    </row>
    <row r="831" spans="13:26" x14ac:dyDescent="0.25">
      <c r="M831" s="8" t="s">
        <v>4680</v>
      </c>
      <c r="N831" s="9" t="s">
        <v>118</v>
      </c>
      <c r="O831" s="9" t="s">
        <v>5337</v>
      </c>
      <c r="P831" s="9">
        <v>104</v>
      </c>
      <c r="Q831" s="9">
        <v>0.48499999999999999</v>
      </c>
      <c r="R831" s="9">
        <v>0.46200000000000002</v>
      </c>
      <c r="S831" s="9">
        <v>0.33600000000000002</v>
      </c>
      <c r="T831" s="9">
        <v>6597.93</v>
      </c>
      <c r="U831" s="6">
        <v>3</v>
      </c>
      <c r="V831" s="36" t="s">
        <v>5349</v>
      </c>
      <c r="W831" s="6">
        <v>0</v>
      </c>
      <c r="X831" s="6">
        <v>0</v>
      </c>
      <c r="Y831" s="36">
        <v>0</v>
      </c>
      <c r="Z831" s="7">
        <v>1</v>
      </c>
    </row>
    <row r="832" spans="13:26" x14ac:dyDescent="0.25">
      <c r="M832" s="5" t="s">
        <v>4681</v>
      </c>
      <c r="N832" s="6" t="s">
        <v>82</v>
      </c>
      <c r="O832" s="9" t="s">
        <v>5337</v>
      </c>
      <c r="P832" s="6">
        <v>65</v>
      </c>
      <c r="Q832" s="6">
        <v>0.56999999999999995</v>
      </c>
      <c r="R832" s="6">
        <v>0.53700000000000003</v>
      </c>
      <c r="S832" s="6">
        <v>0.45500000000000002</v>
      </c>
      <c r="T832" s="6">
        <v>7191.08</v>
      </c>
      <c r="U832" s="6">
        <v>3</v>
      </c>
      <c r="V832" s="36" t="s">
        <v>5348</v>
      </c>
      <c r="W832" s="6">
        <v>0</v>
      </c>
      <c r="X832" s="6">
        <v>0</v>
      </c>
      <c r="Y832" s="36">
        <v>0</v>
      </c>
      <c r="Z832" s="7">
        <v>1</v>
      </c>
    </row>
    <row r="833" spans="13:26" x14ac:dyDescent="0.25">
      <c r="M833" s="5" t="s">
        <v>4685</v>
      </c>
      <c r="N833" s="6" t="s">
        <v>118</v>
      </c>
      <c r="O833" s="9" t="s">
        <v>5337</v>
      </c>
      <c r="P833" s="6">
        <v>52</v>
      </c>
      <c r="Q833" s="6">
        <v>0.53500000000000003</v>
      </c>
      <c r="R833" s="6">
        <v>0.50900000000000001</v>
      </c>
      <c r="S833" s="6">
        <v>0.41599999999999998</v>
      </c>
      <c r="T833" s="6">
        <v>6745.37</v>
      </c>
      <c r="U833" s="6">
        <v>7</v>
      </c>
      <c r="V833" s="36" t="s">
        <v>5349</v>
      </c>
      <c r="W833" s="6">
        <v>0</v>
      </c>
      <c r="X833" s="6">
        <v>0</v>
      </c>
      <c r="Y833" s="36">
        <v>0</v>
      </c>
      <c r="Z833" s="7">
        <v>1</v>
      </c>
    </row>
    <row r="834" spans="13:26" x14ac:dyDescent="0.25">
      <c r="M834" s="5" t="s">
        <v>4687</v>
      </c>
      <c r="N834" s="6" t="s">
        <v>118</v>
      </c>
      <c r="O834" s="9" t="s">
        <v>5337</v>
      </c>
      <c r="P834" s="6">
        <v>161</v>
      </c>
      <c r="Q834" s="6">
        <v>0.57299999999999995</v>
      </c>
      <c r="R834" s="6">
        <v>0.53400000000000003</v>
      </c>
      <c r="S834" s="6">
        <v>0.46600000000000003</v>
      </c>
      <c r="T834" s="6">
        <v>7261.18</v>
      </c>
      <c r="U834" s="6">
        <v>0</v>
      </c>
      <c r="V834" s="36" t="s">
        <v>5348</v>
      </c>
      <c r="W834" s="6">
        <v>0</v>
      </c>
      <c r="X834" s="6">
        <v>0</v>
      </c>
      <c r="Y834" s="36">
        <v>0</v>
      </c>
      <c r="Z834" s="7">
        <v>1</v>
      </c>
    </row>
    <row r="835" spans="13:26" x14ac:dyDescent="0.25">
      <c r="M835" s="5" t="s">
        <v>4692</v>
      </c>
      <c r="N835" s="6" t="s">
        <v>118</v>
      </c>
      <c r="O835" s="9" t="s">
        <v>5337</v>
      </c>
      <c r="P835" s="6">
        <v>174</v>
      </c>
      <c r="Q835" s="6">
        <v>0.52900000000000003</v>
      </c>
      <c r="R835" s="6">
        <v>0.499</v>
      </c>
      <c r="S835" s="6">
        <v>0.4</v>
      </c>
      <c r="T835" s="6">
        <v>5737.05</v>
      </c>
      <c r="U835" s="6">
        <v>1</v>
      </c>
      <c r="V835" s="36" t="s">
        <v>5349</v>
      </c>
      <c r="W835" s="6">
        <v>0</v>
      </c>
      <c r="X835" s="6">
        <v>0</v>
      </c>
      <c r="Y835" s="36">
        <v>0</v>
      </c>
      <c r="Z835" s="7">
        <v>1</v>
      </c>
    </row>
    <row r="836" spans="13:26" x14ac:dyDescent="0.25">
      <c r="M836" s="8" t="s">
        <v>4693</v>
      </c>
      <c r="N836" s="9" t="s">
        <v>118</v>
      </c>
      <c r="O836" s="9" t="s">
        <v>5337</v>
      </c>
      <c r="P836" s="9">
        <v>138</v>
      </c>
      <c r="Q836" s="9">
        <v>0.57999999999999996</v>
      </c>
      <c r="R836" s="9">
        <v>0.5</v>
      </c>
      <c r="S836" s="9">
        <v>0.50800000000000001</v>
      </c>
      <c r="T836" s="9">
        <v>6885.73</v>
      </c>
      <c r="U836" s="6">
        <v>2</v>
      </c>
      <c r="V836" s="36" t="s">
        <v>5348</v>
      </c>
      <c r="W836" s="6">
        <v>0</v>
      </c>
      <c r="X836" s="6">
        <v>0</v>
      </c>
      <c r="Y836" s="36">
        <v>0</v>
      </c>
      <c r="Z836" s="7">
        <v>1</v>
      </c>
    </row>
    <row r="837" spans="13:26" x14ac:dyDescent="0.25">
      <c r="M837" s="5" t="s">
        <v>1799</v>
      </c>
      <c r="N837" s="6" t="s">
        <v>82</v>
      </c>
      <c r="O837" s="9" t="s">
        <v>5337</v>
      </c>
      <c r="P837" s="6">
        <v>118</v>
      </c>
      <c r="Q837" s="6">
        <v>0.59</v>
      </c>
      <c r="R837" s="6">
        <v>0.55800000000000005</v>
      </c>
      <c r="S837" s="6">
        <v>0.49399999999999999</v>
      </c>
      <c r="T837" s="6">
        <v>7588.64</v>
      </c>
      <c r="U837" s="6">
        <v>4</v>
      </c>
      <c r="V837" s="36" t="s">
        <v>5348</v>
      </c>
      <c r="W837" s="6">
        <v>0</v>
      </c>
      <c r="X837" s="6">
        <v>0</v>
      </c>
      <c r="Y837" s="36">
        <v>0</v>
      </c>
      <c r="Z837" s="7">
        <v>1</v>
      </c>
    </row>
    <row r="838" spans="13:26" x14ac:dyDescent="0.25">
      <c r="M838" s="8" t="s">
        <v>4708</v>
      </c>
      <c r="N838" s="9" t="s">
        <v>87</v>
      </c>
      <c r="O838" s="9" t="s">
        <v>5337</v>
      </c>
      <c r="P838" s="9">
        <v>452</v>
      </c>
      <c r="Q838" s="9">
        <v>0.58799999999999997</v>
      </c>
      <c r="R838" s="9">
        <v>0.54100000000000004</v>
      </c>
      <c r="S838" s="9">
        <v>0.51200000000000001</v>
      </c>
      <c r="T838" s="9">
        <v>5471.49</v>
      </c>
      <c r="U838" s="6">
        <v>1</v>
      </c>
      <c r="V838" s="36" t="s">
        <v>5348</v>
      </c>
      <c r="W838" s="6">
        <v>0</v>
      </c>
      <c r="X838" s="6">
        <v>0</v>
      </c>
      <c r="Y838" s="36">
        <v>0</v>
      </c>
      <c r="Z838" s="7">
        <v>1</v>
      </c>
    </row>
    <row r="839" spans="13:26" x14ac:dyDescent="0.25">
      <c r="M839" s="8" t="s">
        <v>4710</v>
      </c>
      <c r="N839" s="9" t="s">
        <v>82</v>
      </c>
      <c r="O839" s="9" t="s">
        <v>5337</v>
      </c>
      <c r="P839" s="9">
        <v>136</v>
      </c>
      <c r="Q839" s="9">
        <v>0.53500000000000003</v>
      </c>
      <c r="R839" s="9">
        <v>0.48799999999999999</v>
      </c>
      <c r="S839" s="9">
        <v>0.41399999999999998</v>
      </c>
      <c r="T839" s="9">
        <v>7176.06</v>
      </c>
      <c r="U839" s="6">
        <v>2</v>
      </c>
      <c r="V839" s="36" t="s">
        <v>5349</v>
      </c>
      <c r="W839" s="6">
        <v>0</v>
      </c>
      <c r="X839" s="6">
        <v>0</v>
      </c>
      <c r="Y839" s="36">
        <v>0</v>
      </c>
      <c r="Z839" s="7">
        <v>1</v>
      </c>
    </row>
    <row r="840" spans="13:26" x14ac:dyDescent="0.25">
      <c r="M840" s="8" t="s">
        <v>2124</v>
      </c>
      <c r="N840" s="9" t="s">
        <v>82</v>
      </c>
      <c r="O840" s="9" t="s">
        <v>5337</v>
      </c>
      <c r="P840" s="9">
        <v>212</v>
      </c>
      <c r="Q840" s="9">
        <v>0.56000000000000005</v>
      </c>
      <c r="R840" s="9">
        <v>0.52600000000000002</v>
      </c>
      <c r="S840" s="9">
        <v>0.45900000000000002</v>
      </c>
      <c r="T840" s="9">
        <v>7666.51</v>
      </c>
      <c r="U840" s="6">
        <v>2</v>
      </c>
      <c r="V840" s="36" t="s">
        <v>5348</v>
      </c>
      <c r="W840" s="6">
        <v>0</v>
      </c>
      <c r="X840" s="6">
        <v>0</v>
      </c>
      <c r="Y840" s="36">
        <v>0</v>
      </c>
      <c r="Z840" s="7">
        <v>1</v>
      </c>
    </row>
    <row r="841" spans="13:26" x14ac:dyDescent="0.25">
      <c r="M841" s="5" t="s">
        <v>4714</v>
      </c>
      <c r="N841" s="6" t="s">
        <v>118</v>
      </c>
      <c r="O841" s="9" t="s">
        <v>5337</v>
      </c>
      <c r="P841" s="6">
        <v>175</v>
      </c>
      <c r="Q841" s="6">
        <v>0.56100000000000005</v>
      </c>
      <c r="R841" s="6">
        <v>0.56299999999999994</v>
      </c>
      <c r="S841" s="6">
        <v>0.436</v>
      </c>
      <c r="T841" s="6">
        <v>5364.12</v>
      </c>
      <c r="U841" s="6">
        <v>0</v>
      </c>
      <c r="V841" s="36" t="s">
        <v>5348</v>
      </c>
      <c r="W841" s="6">
        <v>0</v>
      </c>
      <c r="X841" s="6">
        <v>0</v>
      </c>
      <c r="Y841" s="36">
        <v>0</v>
      </c>
      <c r="Z841" s="7">
        <v>1</v>
      </c>
    </row>
    <row r="842" spans="13:26" x14ac:dyDescent="0.25">
      <c r="M842" s="8" t="s">
        <v>4715</v>
      </c>
      <c r="N842" s="9" t="s">
        <v>72</v>
      </c>
      <c r="O842" s="9" t="s">
        <v>5337</v>
      </c>
      <c r="P842" s="9">
        <v>272</v>
      </c>
      <c r="Q842" s="9">
        <v>0.56899999999999995</v>
      </c>
      <c r="R842" s="9">
        <v>0.52800000000000002</v>
      </c>
      <c r="S842" s="9">
        <v>0.48</v>
      </c>
      <c r="T842" s="9">
        <v>6946.96</v>
      </c>
      <c r="U842" s="6">
        <v>7</v>
      </c>
      <c r="V842" s="36" t="s">
        <v>5348</v>
      </c>
      <c r="W842" s="6">
        <v>0</v>
      </c>
      <c r="X842" s="6">
        <v>0</v>
      </c>
      <c r="Y842" s="36">
        <v>0</v>
      </c>
      <c r="Z842" s="7">
        <v>1</v>
      </c>
    </row>
    <row r="843" spans="13:26" x14ac:dyDescent="0.25">
      <c r="M843" s="5" t="s">
        <v>4720</v>
      </c>
      <c r="N843" s="6" t="s">
        <v>87</v>
      </c>
      <c r="O843" s="9" t="s">
        <v>5337</v>
      </c>
      <c r="P843" s="6">
        <v>133</v>
      </c>
      <c r="Q843" s="6">
        <v>0.51600000000000001</v>
      </c>
      <c r="R843" s="6">
        <v>0.47799999999999998</v>
      </c>
      <c r="S843" s="6">
        <v>0.41</v>
      </c>
      <c r="T843" s="6">
        <v>7209.19</v>
      </c>
      <c r="U843" s="6">
        <v>0</v>
      </c>
      <c r="V843" s="36" t="s">
        <v>5349</v>
      </c>
      <c r="W843" s="6">
        <v>0</v>
      </c>
      <c r="X843" s="6">
        <v>0</v>
      </c>
      <c r="Y843" s="36">
        <v>0</v>
      </c>
      <c r="Z843" s="7">
        <v>1</v>
      </c>
    </row>
    <row r="844" spans="13:26" x14ac:dyDescent="0.25">
      <c r="M844" s="5" t="s">
        <v>4728</v>
      </c>
      <c r="N844" s="6" t="s">
        <v>118</v>
      </c>
      <c r="O844" s="9" t="s">
        <v>5337</v>
      </c>
      <c r="P844" s="6">
        <v>124</v>
      </c>
      <c r="Q844" s="6">
        <v>0.54100000000000004</v>
      </c>
      <c r="R844" s="6">
        <v>0.504</v>
      </c>
      <c r="S844" s="6">
        <v>0.42099999999999999</v>
      </c>
      <c r="T844" s="6">
        <v>7166.09</v>
      </c>
      <c r="U844" s="6">
        <v>0</v>
      </c>
      <c r="V844" s="36" t="s">
        <v>5349</v>
      </c>
      <c r="W844" s="6">
        <v>0</v>
      </c>
      <c r="X844" s="6">
        <v>0</v>
      </c>
      <c r="Y844" s="36">
        <v>0</v>
      </c>
      <c r="Z844" s="7">
        <v>1</v>
      </c>
    </row>
    <row r="845" spans="13:26" x14ac:dyDescent="0.25">
      <c r="M845" s="8" t="s">
        <v>48</v>
      </c>
      <c r="N845" s="9" t="s">
        <v>94</v>
      </c>
      <c r="O845" s="9" t="s">
        <v>5337</v>
      </c>
      <c r="P845" s="9">
        <v>146</v>
      </c>
      <c r="Q845" s="9">
        <v>0.59299999999999997</v>
      </c>
      <c r="R845" s="9">
        <v>0.58699999999999997</v>
      </c>
      <c r="S845" s="9">
        <v>0.46400000000000002</v>
      </c>
      <c r="T845" s="9">
        <v>8036.87</v>
      </c>
      <c r="U845" s="6">
        <v>1</v>
      </c>
      <c r="V845" s="36" t="s">
        <v>5348</v>
      </c>
      <c r="W845" s="6">
        <v>0</v>
      </c>
      <c r="X845" s="6">
        <v>0</v>
      </c>
      <c r="Y845" s="36">
        <v>0</v>
      </c>
      <c r="Z845" s="7">
        <v>1</v>
      </c>
    </row>
    <row r="846" spans="13:26" x14ac:dyDescent="0.25">
      <c r="M846" s="5" t="s">
        <v>4733</v>
      </c>
      <c r="N846" s="6" t="s">
        <v>87</v>
      </c>
      <c r="O846" s="9" t="s">
        <v>5337</v>
      </c>
      <c r="P846" s="6">
        <v>182</v>
      </c>
      <c r="Q846" s="6">
        <v>0.54600000000000004</v>
      </c>
      <c r="R846" s="6">
        <v>0.53100000000000003</v>
      </c>
      <c r="S846" s="6">
        <v>0.42599999999999999</v>
      </c>
      <c r="T846" s="6">
        <v>6542.84</v>
      </c>
      <c r="U846" s="6">
        <v>5</v>
      </c>
      <c r="V846" s="36" t="s">
        <v>5349</v>
      </c>
      <c r="W846" s="6">
        <v>0</v>
      </c>
      <c r="X846" s="6">
        <v>0</v>
      </c>
      <c r="Y846" s="36">
        <v>0</v>
      </c>
      <c r="Z846" s="7">
        <v>1</v>
      </c>
    </row>
    <row r="847" spans="13:26" x14ac:dyDescent="0.25">
      <c r="M847" s="5" t="s">
        <v>4737</v>
      </c>
      <c r="N847" s="6" t="s">
        <v>118</v>
      </c>
      <c r="O847" s="9" t="s">
        <v>5337</v>
      </c>
      <c r="P847" s="6">
        <v>112</v>
      </c>
      <c r="Q847" s="6">
        <v>0.54200000000000004</v>
      </c>
      <c r="R847" s="6">
        <v>0.54200000000000004</v>
      </c>
      <c r="S847" s="6">
        <v>0.41499999999999998</v>
      </c>
      <c r="T847" s="6">
        <v>6430.72</v>
      </c>
      <c r="U847" s="6">
        <v>1</v>
      </c>
      <c r="V847" s="36" t="s">
        <v>5349</v>
      </c>
      <c r="W847" s="6">
        <v>0</v>
      </c>
      <c r="X847" s="6">
        <v>0</v>
      </c>
      <c r="Y847" s="36">
        <v>0</v>
      </c>
      <c r="Z847" s="7">
        <v>1</v>
      </c>
    </row>
    <row r="848" spans="13:26" x14ac:dyDescent="0.25">
      <c r="M848" s="8" t="s">
        <v>4738</v>
      </c>
      <c r="N848" s="9" t="s">
        <v>118</v>
      </c>
      <c r="O848" s="9" t="s">
        <v>5337</v>
      </c>
      <c r="P848" s="9">
        <v>69</v>
      </c>
      <c r="Q848" s="9">
        <v>0.52500000000000002</v>
      </c>
      <c r="R848" s="9">
        <v>0.51400000000000001</v>
      </c>
      <c r="S848" s="9">
        <v>0.38600000000000001</v>
      </c>
      <c r="T848" s="9">
        <v>5647.92</v>
      </c>
      <c r="U848" s="6">
        <v>1</v>
      </c>
      <c r="V848" s="36" t="s">
        <v>5349</v>
      </c>
      <c r="W848" s="6">
        <v>0</v>
      </c>
      <c r="X848" s="6">
        <v>0</v>
      </c>
      <c r="Y848" s="36">
        <v>0</v>
      </c>
      <c r="Z848" s="7">
        <v>1</v>
      </c>
    </row>
    <row r="849" spans="13:26" x14ac:dyDescent="0.25">
      <c r="M849" s="8" t="s">
        <v>4744</v>
      </c>
      <c r="N849" s="9" t="s">
        <v>118</v>
      </c>
      <c r="O849" s="9" t="s">
        <v>5337</v>
      </c>
      <c r="P849" s="9">
        <v>122</v>
      </c>
      <c r="Q849" s="9">
        <v>0.54100000000000004</v>
      </c>
      <c r="R849" s="9">
        <v>0.52</v>
      </c>
      <c r="S849" s="9">
        <v>0.42599999999999999</v>
      </c>
      <c r="T849" s="9">
        <v>7078.97</v>
      </c>
      <c r="U849" s="6">
        <v>0</v>
      </c>
      <c r="V849" s="36" t="s">
        <v>5349</v>
      </c>
      <c r="W849" s="6">
        <v>0</v>
      </c>
      <c r="X849" s="6">
        <v>0</v>
      </c>
      <c r="Y849" s="36">
        <v>0</v>
      </c>
      <c r="Z849" s="7">
        <v>1</v>
      </c>
    </row>
    <row r="850" spans="13:26" x14ac:dyDescent="0.25">
      <c r="M850" s="5" t="s">
        <v>4745</v>
      </c>
      <c r="N850" s="6" t="s">
        <v>87</v>
      </c>
      <c r="O850" s="9" t="s">
        <v>5337</v>
      </c>
      <c r="P850" s="6">
        <v>301</v>
      </c>
      <c r="Q850" s="6">
        <v>0.52900000000000003</v>
      </c>
      <c r="R850" s="6">
        <v>0.47099999999999997</v>
      </c>
      <c r="S850" s="6">
        <v>0.434</v>
      </c>
      <c r="T850" s="6">
        <v>5522.39</v>
      </c>
      <c r="U850" s="6">
        <v>0</v>
      </c>
      <c r="V850" s="36" t="s">
        <v>5349</v>
      </c>
      <c r="W850" s="6">
        <v>0</v>
      </c>
      <c r="X850" s="6">
        <v>0</v>
      </c>
      <c r="Y850" s="36">
        <v>0</v>
      </c>
      <c r="Z850" s="7">
        <v>1</v>
      </c>
    </row>
    <row r="851" spans="13:26" x14ac:dyDescent="0.25">
      <c r="M851" s="8" t="s">
        <v>1233</v>
      </c>
      <c r="N851" s="9" t="s">
        <v>114</v>
      </c>
      <c r="O851" s="9" t="s">
        <v>5337</v>
      </c>
      <c r="P851" s="9">
        <v>153</v>
      </c>
      <c r="Q851" s="9">
        <v>0.59</v>
      </c>
      <c r="R851" s="9">
        <v>0.56399999999999995</v>
      </c>
      <c r="S851" s="9">
        <v>0.49</v>
      </c>
      <c r="T851" s="9">
        <v>9054.0300000000007</v>
      </c>
      <c r="U851" s="6">
        <v>0</v>
      </c>
      <c r="V851" s="36" t="s">
        <v>5348</v>
      </c>
      <c r="W851" s="6">
        <v>0</v>
      </c>
      <c r="X851" s="6">
        <v>0</v>
      </c>
      <c r="Y851" s="36">
        <v>0</v>
      </c>
      <c r="Z851" s="7">
        <v>1</v>
      </c>
    </row>
    <row r="852" spans="13:26" x14ac:dyDescent="0.25">
      <c r="M852" s="5" t="s">
        <v>4754</v>
      </c>
      <c r="N852" s="6" t="s">
        <v>118</v>
      </c>
      <c r="O852" s="9" t="s">
        <v>5337</v>
      </c>
      <c r="P852" s="6">
        <v>230</v>
      </c>
      <c r="Q852" s="6">
        <v>0.56999999999999995</v>
      </c>
      <c r="R852" s="6">
        <v>0.53900000000000003</v>
      </c>
      <c r="S852" s="6">
        <v>0.48299999999999998</v>
      </c>
      <c r="T852" s="6">
        <v>6765.86</v>
      </c>
      <c r="U852" s="6">
        <v>0</v>
      </c>
      <c r="V852" s="36" t="s">
        <v>5348</v>
      </c>
      <c r="W852" s="6">
        <v>0</v>
      </c>
      <c r="X852" s="6">
        <v>0</v>
      </c>
      <c r="Y852" s="36">
        <v>0</v>
      </c>
      <c r="Z852" s="7">
        <v>1</v>
      </c>
    </row>
    <row r="853" spans="13:26" x14ac:dyDescent="0.25">
      <c r="M853" s="5" t="s">
        <v>991</v>
      </c>
      <c r="N853" s="6" t="s">
        <v>94</v>
      </c>
      <c r="O853" s="9" t="s">
        <v>5337</v>
      </c>
      <c r="P853" s="6">
        <v>235</v>
      </c>
      <c r="Q853" s="6">
        <v>0.56000000000000005</v>
      </c>
      <c r="R853" s="6">
        <v>0.505</v>
      </c>
      <c r="S853" s="6">
        <v>0.46700000000000003</v>
      </c>
      <c r="T853" s="6">
        <v>6934.88</v>
      </c>
      <c r="U853" s="6">
        <v>1</v>
      </c>
      <c r="V853" s="36" t="s">
        <v>5348</v>
      </c>
      <c r="W853" s="6">
        <v>0</v>
      </c>
      <c r="X853" s="6">
        <v>0</v>
      </c>
      <c r="Y853" s="36">
        <v>0</v>
      </c>
      <c r="Z853" s="7">
        <v>1</v>
      </c>
    </row>
    <row r="854" spans="13:26" x14ac:dyDescent="0.25">
      <c r="M854" s="8" t="s">
        <v>4760</v>
      </c>
      <c r="N854" s="9" t="s">
        <v>72</v>
      </c>
      <c r="O854" s="9" t="s">
        <v>5337</v>
      </c>
      <c r="P854" s="9">
        <v>142</v>
      </c>
      <c r="Q854" s="9">
        <v>0.59799999999999998</v>
      </c>
      <c r="R854" s="9">
        <v>0.55500000000000005</v>
      </c>
      <c r="S854" s="9">
        <v>0.49199999999999999</v>
      </c>
      <c r="T854" s="9">
        <v>7220.24</v>
      </c>
      <c r="U854" s="6">
        <v>2</v>
      </c>
      <c r="V854" s="36" t="s">
        <v>5348</v>
      </c>
      <c r="W854" s="6">
        <v>0</v>
      </c>
      <c r="X854" s="6">
        <v>0</v>
      </c>
      <c r="Y854" s="36">
        <v>0</v>
      </c>
      <c r="Z854" s="7">
        <v>1</v>
      </c>
    </row>
    <row r="855" spans="13:26" x14ac:dyDescent="0.25">
      <c r="M855" s="5" t="s">
        <v>4764</v>
      </c>
      <c r="N855" s="6" t="s">
        <v>24</v>
      </c>
      <c r="O855" s="9" t="s">
        <v>5337</v>
      </c>
      <c r="P855" s="6">
        <v>137</v>
      </c>
      <c r="Q855" s="6">
        <v>0.57999999999999996</v>
      </c>
      <c r="R855" s="6">
        <v>0.57899999999999996</v>
      </c>
      <c r="S855" s="6">
        <v>0.47699999999999998</v>
      </c>
      <c r="T855" s="6">
        <v>8007.66</v>
      </c>
      <c r="U855" s="6">
        <v>1</v>
      </c>
      <c r="V855" s="36" t="s">
        <v>5348</v>
      </c>
      <c r="W855" s="6">
        <v>0</v>
      </c>
      <c r="X855" s="6">
        <v>0</v>
      </c>
      <c r="Y855" s="36">
        <v>0</v>
      </c>
      <c r="Z855" s="7">
        <v>1</v>
      </c>
    </row>
    <row r="856" spans="13:26" x14ac:dyDescent="0.25">
      <c r="M856" s="5" t="s">
        <v>4766</v>
      </c>
      <c r="N856" s="6" t="s">
        <v>118</v>
      </c>
      <c r="O856" s="9" t="s">
        <v>5337</v>
      </c>
      <c r="P856" s="6">
        <v>144</v>
      </c>
      <c r="Q856" s="6">
        <v>0.55500000000000005</v>
      </c>
      <c r="R856" s="6">
        <v>0.55000000000000004</v>
      </c>
      <c r="S856" s="6">
        <v>0.39900000000000002</v>
      </c>
      <c r="T856" s="6">
        <v>7176.23</v>
      </c>
      <c r="U856" s="6">
        <v>0</v>
      </c>
      <c r="V856" s="36" t="s">
        <v>5348</v>
      </c>
      <c r="W856" s="6">
        <v>0</v>
      </c>
      <c r="X856" s="6">
        <v>0</v>
      </c>
      <c r="Y856" s="36">
        <v>0</v>
      </c>
      <c r="Z856" s="7">
        <v>1</v>
      </c>
    </row>
    <row r="857" spans="13:26" x14ac:dyDescent="0.25">
      <c r="M857" s="8" t="s">
        <v>4769</v>
      </c>
      <c r="N857" s="9" t="s">
        <v>118</v>
      </c>
      <c r="O857" s="9" t="s">
        <v>5337</v>
      </c>
      <c r="P857" s="9">
        <v>128</v>
      </c>
      <c r="Q857" s="9">
        <v>0.57499999999999996</v>
      </c>
      <c r="R857" s="9">
        <v>0.53700000000000003</v>
      </c>
      <c r="S857" s="9">
        <v>0.49199999999999999</v>
      </c>
      <c r="T857" s="9">
        <v>8422.48</v>
      </c>
      <c r="U857" s="6">
        <v>3</v>
      </c>
      <c r="V857" s="36" t="s">
        <v>5348</v>
      </c>
      <c r="W857" s="6">
        <v>0</v>
      </c>
      <c r="X857" s="6">
        <v>0</v>
      </c>
      <c r="Y857" s="36">
        <v>0</v>
      </c>
      <c r="Z857" s="7">
        <v>1</v>
      </c>
    </row>
    <row r="858" spans="13:26" x14ac:dyDescent="0.25">
      <c r="M858" s="8" t="s">
        <v>4771</v>
      </c>
      <c r="N858" s="9" t="s">
        <v>118</v>
      </c>
      <c r="O858" s="9" t="s">
        <v>5337</v>
      </c>
      <c r="P858" s="9">
        <v>181</v>
      </c>
      <c r="Q858" s="9">
        <v>0.58499999999999996</v>
      </c>
      <c r="R858" s="9">
        <v>0.56399999999999995</v>
      </c>
      <c r="S858" s="9">
        <v>0.47499999999999998</v>
      </c>
      <c r="T858" s="9">
        <v>7035.96</v>
      </c>
      <c r="U858" s="6">
        <v>0</v>
      </c>
      <c r="V858" s="36" t="s">
        <v>5348</v>
      </c>
      <c r="W858" s="6">
        <v>0</v>
      </c>
      <c r="X858" s="6">
        <v>0</v>
      </c>
      <c r="Y858" s="36">
        <v>0</v>
      </c>
      <c r="Z858" s="7">
        <v>1</v>
      </c>
    </row>
    <row r="859" spans="13:26" x14ac:dyDescent="0.25">
      <c r="M859" s="5" t="s">
        <v>4774</v>
      </c>
      <c r="N859" s="6" t="s">
        <v>82</v>
      </c>
      <c r="O859" s="9" t="s">
        <v>5337</v>
      </c>
      <c r="P859" s="6">
        <v>119</v>
      </c>
      <c r="Q859" s="6">
        <v>0.58299999999999996</v>
      </c>
      <c r="R859" s="6">
        <v>0.54400000000000004</v>
      </c>
      <c r="S859" s="6">
        <v>0.47</v>
      </c>
      <c r="T859" s="6">
        <v>7876.8</v>
      </c>
      <c r="U859" s="6">
        <v>1</v>
      </c>
      <c r="V859" s="36" t="s">
        <v>5348</v>
      </c>
      <c r="W859" s="6">
        <v>0</v>
      </c>
      <c r="X859" s="6">
        <v>0</v>
      </c>
      <c r="Y859" s="36">
        <v>0</v>
      </c>
      <c r="Z859" s="7">
        <v>1</v>
      </c>
    </row>
    <row r="860" spans="13:26" x14ac:dyDescent="0.25">
      <c r="M860" s="8" t="s">
        <v>4777</v>
      </c>
      <c r="N860" s="9" t="s">
        <v>118</v>
      </c>
      <c r="O860" s="9" t="s">
        <v>5337</v>
      </c>
      <c r="P860" s="9">
        <v>187</v>
      </c>
      <c r="Q860" s="9">
        <v>0.56100000000000005</v>
      </c>
      <c r="R860" s="9">
        <v>0.59399999999999997</v>
      </c>
      <c r="S860" s="9">
        <v>0.39300000000000002</v>
      </c>
      <c r="T860" s="9">
        <v>7498.01</v>
      </c>
      <c r="U860" s="6">
        <v>0</v>
      </c>
      <c r="V860" s="36" t="s">
        <v>5348</v>
      </c>
      <c r="W860" s="6">
        <v>0</v>
      </c>
      <c r="X860" s="6">
        <v>0</v>
      </c>
      <c r="Y860" s="36">
        <v>0</v>
      </c>
      <c r="Z860" s="7">
        <v>1</v>
      </c>
    </row>
    <row r="861" spans="13:26" x14ac:dyDescent="0.25">
      <c r="M861" s="8" t="s">
        <v>4779</v>
      </c>
      <c r="N861" s="9" t="s">
        <v>118</v>
      </c>
      <c r="O861" s="9" t="s">
        <v>5337</v>
      </c>
      <c r="P861" s="9">
        <v>244</v>
      </c>
      <c r="Q861" s="9">
        <v>0.59</v>
      </c>
      <c r="R861" s="9">
        <v>0.57999999999999996</v>
      </c>
      <c r="S861" s="9">
        <v>0.49399999999999999</v>
      </c>
      <c r="T861" s="9">
        <v>7504.19</v>
      </c>
      <c r="U861" s="6">
        <v>3</v>
      </c>
      <c r="V861" s="36" t="s">
        <v>5348</v>
      </c>
      <c r="W861" s="6">
        <v>0</v>
      </c>
      <c r="X861" s="6">
        <v>0</v>
      </c>
      <c r="Y861" s="36">
        <v>0</v>
      </c>
      <c r="Z861" s="7">
        <v>1</v>
      </c>
    </row>
    <row r="862" spans="13:26" x14ac:dyDescent="0.25">
      <c r="M862" s="5" t="s">
        <v>4780</v>
      </c>
      <c r="N862" s="6" t="s">
        <v>82</v>
      </c>
      <c r="O862" s="9" t="s">
        <v>5337</v>
      </c>
      <c r="P862" s="6">
        <v>142</v>
      </c>
      <c r="Q862" s="6">
        <v>0.56299999999999994</v>
      </c>
      <c r="R862" s="6">
        <v>0.53300000000000003</v>
      </c>
      <c r="S862" s="6">
        <v>0.44800000000000001</v>
      </c>
      <c r="T862" s="6">
        <v>7171.37</v>
      </c>
      <c r="U862" s="6">
        <v>6</v>
      </c>
      <c r="V862" s="36" t="s">
        <v>5348</v>
      </c>
      <c r="W862" s="6">
        <v>0</v>
      </c>
      <c r="X862" s="6">
        <v>0</v>
      </c>
      <c r="Y862" s="36">
        <v>0</v>
      </c>
      <c r="Z862" s="7">
        <v>1</v>
      </c>
    </row>
    <row r="863" spans="13:26" x14ac:dyDescent="0.25">
      <c r="M863" s="8" t="s">
        <v>4781</v>
      </c>
      <c r="N863" s="9" t="s">
        <v>87</v>
      </c>
      <c r="O863" s="9" t="s">
        <v>5337</v>
      </c>
      <c r="P863" s="9">
        <v>87</v>
      </c>
      <c r="Q863" s="9">
        <v>0.53700000000000003</v>
      </c>
      <c r="R863" s="9">
        <v>0.47399999999999998</v>
      </c>
      <c r="S863" s="9">
        <v>0.47899999999999998</v>
      </c>
      <c r="T863" s="9">
        <v>6046.72</v>
      </c>
      <c r="U863" s="6">
        <v>0</v>
      </c>
      <c r="V863" s="36" t="s">
        <v>5349</v>
      </c>
      <c r="W863" s="6">
        <v>0</v>
      </c>
      <c r="X863" s="6">
        <v>0</v>
      </c>
      <c r="Y863" s="36">
        <v>0</v>
      </c>
      <c r="Z863" s="7">
        <v>1</v>
      </c>
    </row>
    <row r="864" spans="13:26" x14ac:dyDescent="0.25">
      <c r="M864" s="5" t="s">
        <v>4782</v>
      </c>
      <c r="N864" s="6" t="s">
        <v>72</v>
      </c>
      <c r="O864" s="9" t="s">
        <v>5337</v>
      </c>
      <c r="P864" s="6">
        <v>158</v>
      </c>
      <c r="Q864" s="6">
        <v>0.58499999999999996</v>
      </c>
      <c r="R864" s="6">
        <v>0.57699999999999996</v>
      </c>
      <c r="S864" s="6">
        <v>0.48199999999999998</v>
      </c>
      <c r="T864" s="6">
        <v>7687.53</v>
      </c>
      <c r="U864" s="6">
        <v>2</v>
      </c>
      <c r="V864" s="36" t="s">
        <v>5348</v>
      </c>
      <c r="W864" s="6">
        <v>0</v>
      </c>
      <c r="X864" s="6">
        <v>0</v>
      </c>
      <c r="Y864" s="36">
        <v>0</v>
      </c>
      <c r="Z864" s="7">
        <v>1</v>
      </c>
    </row>
    <row r="865" spans="13:26" x14ac:dyDescent="0.25">
      <c r="M865" s="8" t="s">
        <v>4783</v>
      </c>
      <c r="N865" s="9" t="s">
        <v>82</v>
      </c>
      <c r="O865" s="9" t="s">
        <v>5337</v>
      </c>
      <c r="P865" s="9">
        <v>152</v>
      </c>
      <c r="Q865" s="9">
        <v>0.59</v>
      </c>
      <c r="R865" s="9">
        <v>0.57899999999999996</v>
      </c>
      <c r="S865" s="9">
        <v>0.46300000000000002</v>
      </c>
      <c r="T865" s="9">
        <v>6988.6</v>
      </c>
      <c r="U865" s="6">
        <v>1</v>
      </c>
      <c r="V865" s="36" t="s">
        <v>5348</v>
      </c>
      <c r="W865" s="6">
        <v>0</v>
      </c>
      <c r="X865" s="6">
        <v>0</v>
      </c>
      <c r="Y865" s="36">
        <v>0</v>
      </c>
      <c r="Z865" s="7">
        <v>1</v>
      </c>
    </row>
    <row r="866" spans="13:26" ht="16.5" thickBot="1" x14ac:dyDescent="0.3">
      <c r="M866" s="8" t="s">
        <v>4785</v>
      </c>
      <c r="N866" s="9" t="s">
        <v>118</v>
      </c>
      <c r="O866" s="9" t="s">
        <v>5337</v>
      </c>
      <c r="P866" s="9">
        <v>202</v>
      </c>
      <c r="Q866" s="9">
        <v>0.56399999999999995</v>
      </c>
      <c r="R866" s="9">
        <v>0.52300000000000002</v>
      </c>
      <c r="S866" s="9">
        <v>0.47499999999999998</v>
      </c>
      <c r="T866" s="9">
        <v>6356.5</v>
      </c>
      <c r="U866" s="6">
        <v>2</v>
      </c>
      <c r="V866" s="36" t="s">
        <v>5348</v>
      </c>
      <c r="W866" s="6">
        <v>0</v>
      </c>
      <c r="X866" s="6">
        <v>0</v>
      </c>
      <c r="Y866" s="36">
        <v>0</v>
      </c>
      <c r="Z866" s="7">
        <v>1</v>
      </c>
    </row>
    <row r="867" spans="13:26" x14ac:dyDescent="0.25">
      <c r="M867" s="5" t="s">
        <v>4786</v>
      </c>
      <c r="N867" s="6" t="s">
        <v>72</v>
      </c>
      <c r="O867" s="9" t="s">
        <v>5337</v>
      </c>
      <c r="P867" s="6">
        <v>139</v>
      </c>
      <c r="Q867" s="6">
        <v>0.59</v>
      </c>
      <c r="R867" s="6">
        <v>0.55300000000000005</v>
      </c>
      <c r="S867" s="6">
        <v>0.499</v>
      </c>
      <c r="T867" s="6">
        <v>9167.19</v>
      </c>
      <c r="U867" s="6">
        <v>2</v>
      </c>
      <c r="V867" s="36" t="s">
        <v>5348</v>
      </c>
      <c r="W867" s="6">
        <v>0</v>
      </c>
      <c r="X867" s="6">
        <v>0</v>
      </c>
      <c r="Y867" s="36">
        <v>0</v>
      </c>
      <c r="Z867" s="7">
        <v>1</v>
      </c>
    </row>
    <row r="868" spans="13:26" x14ac:dyDescent="0.25">
      <c r="M868" s="8" t="s">
        <v>4787</v>
      </c>
      <c r="N868" s="9" t="s">
        <v>72</v>
      </c>
      <c r="O868" s="9" t="s">
        <v>5337</v>
      </c>
      <c r="P868" s="9">
        <v>146</v>
      </c>
      <c r="Q868" s="9">
        <v>0.59499999999999997</v>
      </c>
      <c r="R868" s="9">
        <v>0.52600000000000002</v>
      </c>
      <c r="S868" s="9">
        <v>0.52500000000000002</v>
      </c>
      <c r="T868" s="9">
        <v>7625.84</v>
      </c>
      <c r="U868" s="6">
        <v>1</v>
      </c>
      <c r="V868" s="36" t="s">
        <v>5348</v>
      </c>
      <c r="W868" s="6">
        <v>0</v>
      </c>
      <c r="X868" s="6">
        <v>0</v>
      </c>
      <c r="Y868" s="36">
        <v>0</v>
      </c>
      <c r="Z868" s="7">
        <v>1</v>
      </c>
    </row>
    <row r="869" spans="13:26" x14ac:dyDescent="0.25">
      <c r="M869" s="8" t="s">
        <v>3025</v>
      </c>
      <c r="N869" s="9" t="s">
        <v>118</v>
      </c>
      <c r="O869" s="9" t="s">
        <v>5337</v>
      </c>
      <c r="P869" s="9">
        <v>69</v>
      </c>
      <c r="Q869" s="9">
        <v>0.55500000000000005</v>
      </c>
      <c r="R869" s="9">
        <v>0.51100000000000001</v>
      </c>
      <c r="S869" s="9">
        <v>0.435</v>
      </c>
      <c r="T869" s="9">
        <v>7091.77</v>
      </c>
      <c r="U869" s="6">
        <v>0</v>
      </c>
      <c r="V869" s="36" t="s">
        <v>5348</v>
      </c>
      <c r="W869" s="6">
        <v>0</v>
      </c>
      <c r="X869" s="6">
        <v>0</v>
      </c>
      <c r="Y869" s="36">
        <v>0</v>
      </c>
      <c r="Z869" s="7">
        <v>1</v>
      </c>
    </row>
    <row r="870" spans="13:26" x14ac:dyDescent="0.25">
      <c r="M870" s="5" t="s">
        <v>4791</v>
      </c>
      <c r="N870" s="6" t="s">
        <v>118</v>
      </c>
      <c r="O870" s="9" t="s">
        <v>5337</v>
      </c>
      <c r="P870" s="6">
        <v>104</v>
      </c>
      <c r="Q870" s="6">
        <v>0.52700000000000002</v>
      </c>
      <c r="R870" s="6">
        <v>0.50600000000000001</v>
      </c>
      <c r="S870" s="6">
        <v>0.42199999999999999</v>
      </c>
      <c r="T870" s="6">
        <v>6398.43</v>
      </c>
      <c r="U870" s="6">
        <v>1</v>
      </c>
      <c r="V870" s="36" t="s">
        <v>5349</v>
      </c>
      <c r="W870" s="6">
        <v>0</v>
      </c>
      <c r="X870" s="6">
        <v>0</v>
      </c>
      <c r="Y870" s="36">
        <v>0</v>
      </c>
      <c r="Z870" s="7">
        <v>1</v>
      </c>
    </row>
    <row r="871" spans="13:26" x14ac:dyDescent="0.25">
      <c r="M871" s="8" t="s">
        <v>4792</v>
      </c>
      <c r="N871" s="9" t="s">
        <v>118</v>
      </c>
      <c r="O871" s="9" t="s">
        <v>5337</v>
      </c>
      <c r="P871" s="9">
        <v>192</v>
      </c>
      <c r="Q871" s="9">
        <v>0.54100000000000004</v>
      </c>
      <c r="R871" s="9">
        <v>0.48299999999999998</v>
      </c>
      <c r="S871" s="9">
        <v>0.43099999999999999</v>
      </c>
      <c r="T871" s="9">
        <v>7759.71</v>
      </c>
      <c r="U871" s="6">
        <v>0</v>
      </c>
      <c r="V871" s="36" t="s">
        <v>5349</v>
      </c>
      <c r="W871" s="6">
        <v>0</v>
      </c>
      <c r="X871" s="6">
        <v>0</v>
      </c>
      <c r="Y871" s="36">
        <v>0</v>
      </c>
      <c r="Z871" s="7">
        <v>1</v>
      </c>
    </row>
    <row r="872" spans="13:26" x14ac:dyDescent="0.25">
      <c r="M872" s="8" t="s">
        <v>4794</v>
      </c>
      <c r="N872" s="9" t="s">
        <v>72</v>
      </c>
      <c r="O872" s="9" t="s">
        <v>5337</v>
      </c>
      <c r="P872" s="9">
        <v>88</v>
      </c>
      <c r="Q872" s="9">
        <v>0.56999999999999995</v>
      </c>
      <c r="R872" s="9">
        <v>0.56399999999999995</v>
      </c>
      <c r="S872" s="9">
        <v>0.442</v>
      </c>
      <c r="T872" s="9">
        <v>8096.15</v>
      </c>
      <c r="U872" s="6">
        <v>1</v>
      </c>
      <c r="V872" s="36" t="s">
        <v>5348</v>
      </c>
      <c r="W872" s="6">
        <v>0</v>
      </c>
      <c r="X872" s="6">
        <v>0</v>
      </c>
      <c r="Y872" s="36">
        <v>0</v>
      </c>
      <c r="Z872" s="7">
        <v>1</v>
      </c>
    </row>
    <row r="873" spans="13:26" x14ac:dyDescent="0.25">
      <c r="M873" s="5" t="s">
        <v>4801</v>
      </c>
      <c r="N873" s="6" t="s">
        <v>118</v>
      </c>
      <c r="O873" s="9" t="s">
        <v>5337</v>
      </c>
      <c r="P873" s="6">
        <v>129</v>
      </c>
      <c r="Q873" s="6">
        <v>0.56000000000000005</v>
      </c>
      <c r="R873" s="6">
        <v>0.51400000000000001</v>
      </c>
      <c r="S873" s="6">
        <v>0.44900000000000001</v>
      </c>
      <c r="T873" s="6">
        <v>6929.25</v>
      </c>
      <c r="U873" s="6">
        <v>0</v>
      </c>
      <c r="V873" s="36" t="s">
        <v>5348</v>
      </c>
      <c r="W873" s="6">
        <v>0</v>
      </c>
      <c r="X873" s="6">
        <v>0</v>
      </c>
      <c r="Y873" s="36">
        <v>0</v>
      </c>
      <c r="Z873" s="7">
        <v>1</v>
      </c>
    </row>
    <row r="874" spans="13:26" x14ac:dyDescent="0.25">
      <c r="M874" s="8" t="s">
        <v>4806</v>
      </c>
      <c r="N874" s="9" t="s">
        <v>118</v>
      </c>
      <c r="O874" s="9" t="s">
        <v>5337</v>
      </c>
      <c r="P874" s="9">
        <v>135</v>
      </c>
      <c r="Q874" s="9">
        <v>0.504</v>
      </c>
      <c r="R874" s="9">
        <v>0.501</v>
      </c>
      <c r="S874" s="9">
        <v>0.35299999999999998</v>
      </c>
      <c r="T874" s="9">
        <v>6006.93</v>
      </c>
      <c r="U874" s="6">
        <v>1</v>
      </c>
      <c r="V874" s="36" t="s">
        <v>5349</v>
      </c>
      <c r="W874" s="6">
        <v>0</v>
      </c>
      <c r="X874" s="6">
        <v>0</v>
      </c>
      <c r="Y874" s="36">
        <v>0</v>
      </c>
      <c r="Z874" s="7">
        <v>1</v>
      </c>
    </row>
    <row r="875" spans="13:26" x14ac:dyDescent="0.25">
      <c r="M875" s="8" t="s">
        <v>4810</v>
      </c>
      <c r="N875" s="9" t="s">
        <v>31</v>
      </c>
      <c r="O875" s="9" t="s">
        <v>5337</v>
      </c>
      <c r="P875" s="9">
        <v>79</v>
      </c>
      <c r="Q875" s="9">
        <v>0.58499999999999996</v>
      </c>
      <c r="R875" s="9">
        <v>0.53300000000000003</v>
      </c>
      <c r="S875" s="9">
        <v>0.52600000000000002</v>
      </c>
      <c r="T875" s="9">
        <v>7134.7</v>
      </c>
      <c r="U875" s="6">
        <v>0</v>
      </c>
      <c r="V875" s="36" t="s">
        <v>5348</v>
      </c>
      <c r="W875" s="6">
        <v>0</v>
      </c>
      <c r="X875" s="6">
        <v>0</v>
      </c>
      <c r="Y875" s="36">
        <v>0</v>
      </c>
      <c r="Z875" s="7">
        <v>1</v>
      </c>
    </row>
    <row r="876" spans="13:26" x14ac:dyDescent="0.25">
      <c r="M876" s="5" t="s">
        <v>4811</v>
      </c>
      <c r="N876" s="6" t="s">
        <v>118</v>
      </c>
      <c r="O876" s="9" t="s">
        <v>5337</v>
      </c>
      <c r="P876" s="6">
        <v>89</v>
      </c>
      <c r="Q876" s="6">
        <v>0.53700000000000003</v>
      </c>
      <c r="R876" s="6">
        <v>0.52800000000000002</v>
      </c>
      <c r="S876" s="6">
        <v>0.38500000000000001</v>
      </c>
      <c r="T876" s="6">
        <v>6411.2</v>
      </c>
      <c r="U876" s="6">
        <v>1</v>
      </c>
      <c r="V876" s="36" t="s">
        <v>5349</v>
      </c>
      <c r="W876" s="6">
        <v>0</v>
      </c>
      <c r="X876" s="6">
        <v>0</v>
      </c>
      <c r="Y876" s="36">
        <v>0</v>
      </c>
      <c r="Z876" s="7">
        <v>1</v>
      </c>
    </row>
    <row r="877" spans="13:26" x14ac:dyDescent="0.25">
      <c r="M877" s="8" t="s">
        <v>4820</v>
      </c>
      <c r="N877" s="9" t="s">
        <v>118</v>
      </c>
      <c r="O877" s="9" t="s">
        <v>5337</v>
      </c>
      <c r="P877" s="9">
        <v>114</v>
      </c>
      <c r="Q877" s="9">
        <v>0.53600000000000003</v>
      </c>
      <c r="R877" s="9">
        <v>0.50800000000000001</v>
      </c>
      <c r="S877" s="9">
        <v>0.39400000000000002</v>
      </c>
      <c r="T877" s="9">
        <v>9138.39</v>
      </c>
      <c r="U877" s="6">
        <v>0</v>
      </c>
      <c r="V877" s="36" t="s">
        <v>5349</v>
      </c>
      <c r="W877" s="6">
        <v>0</v>
      </c>
      <c r="X877" s="6">
        <v>0</v>
      </c>
      <c r="Y877" s="36">
        <v>0</v>
      </c>
      <c r="Z877" s="7">
        <v>1</v>
      </c>
    </row>
    <row r="878" spans="13:26" x14ac:dyDescent="0.25">
      <c r="M878" s="8" t="s">
        <v>4822</v>
      </c>
      <c r="N878" s="9" t="s">
        <v>118</v>
      </c>
      <c r="O878" s="9" t="s">
        <v>5337</v>
      </c>
      <c r="P878" s="9">
        <v>141</v>
      </c>
      <c r="Q878" s="9">
        <v>0.57999999999999996</v>
      </c>
      <c r="R878" s="9">
        <v>0.52400000000000002</v>
      </c>
      <c r="S878" s="9">
        <v>0.50900000000000001</v>
      </c>
      <c r="T878" s="9">
        <v>7919.5</v>
      </c>
      <c r="U878" s="6">
        <v>1</v>
      </c>
      <c r="V878" s="36" t="s">
        <v>5348</v>
      </c>
      <c r="W878" s="6">
        <v>0</v>
      </c>
      <c r="X878" s="6">
        <v>0</v>
      </c>
      <c r="Y878" s="36">
        <v>0</v>
      </c>
      <c r="Z878" s="7">
        <v>1</v>
      </c>
    </row>
    <row r="879" spans="13:26" x14ac:dyDescent="0.25">
      <c r="M879" s="5" t="s">
        <v>4823</v>
      </c>
      <c r="N879" s="6" t="s">
        <v>72</v>
      </c>
      <c r="O879" s="9" t="s">
        <v>5337</v>
      </c>
      <c r="P879" s="6">
        <v>79</v>
      </c>
      <c r="Q879" s="6">
        <v>0.55500000000000005</v>
      </c>
      <c r="R879" s="6">
        <v>0.501</v>
      </c>
      <c r="S879" s="6">
        <v>0.47299999999999998</v>
      </c>
      <c r="T879" s="6">
        <v>7497.65</v>
      </c>
      <c r="U879" s="6">
        <v>2</v>
      </c>
      <c r="V879" s="36" t="s">
        <v>5348</v>
      </c>
      <c r="W879" s="6">
        <v>0</v>
      </c>
      <c r="X879" s="6">
        <v>0</v>
      </c>
      <c r="Y879" s="36">
        <v>0</v>
      </c>
      <c r="Z879" s="7">
        <v>1</v>
      </c>
    </row>
    <row r="880" spans="13:26" x14ac:dyDescent="0.25">
      <c r="M880" s="8" t="s">
        <v>4824</v>
      </c>
      <c r="N880" s="9" t="s">
        <v>118</v>
      </c>
      <c r="O880" s="9" t="s">
        <v>5337</v>
      </c>
      <c r="P880" s="9">
        <v>156</v>
      </c>
      <c r="Q880" s="9">
        <v>0.57299999999999995</v>
      </c>
      <c r="R880" s="9">
        <v>0.54800000000000004</v>
      </c>
      <c r="S880" s="9">
        <v>0.44900000000000001</v>
      </c>
      <c r="T880" s="9">
        <v>8409.94</v>
      </c>
      <c r="U880" s="6">
        <v>4</v>
      </c>
      <c r="V880" s="36" t="s">
        <v>5348</v>
      </c>
      <c r="W880" s="6">
        <v>0</v>
      </c>
      <c r="X880" s="6">
        <v>0</v>
      </c>
      <c r="Y880" s="36">
        <v>0</v>
      </c>
      <c r="Z880" s="7">
        <v>1</v>
      </c>
    </row>
    <row r="881" spans="13:26" x14ac:dyDescent="0.25">
      <c r="M881" s="8" t="s">
        <v>2036</v>
      </c>
      <c r="N881" s="9" t="s">
        <v>82</v>
      </c>
      <c r="O881" s="9" t="s">
        <v>5337</v>
      </c>
      <c r="P881" s="9">
        <v>88</v>
      </c>
      <c r="Q881" s="9">
        <v>0.58499999999999996</v>
      </c>
      <c r="R881" s="9">
        <v>0.57999999999999996</v>
      </c>
      <c r="S881" s="9">
        <v>0.48499999999999999</v>
      </c>
      <c r="T881" s="9">
        <v>7485.25</v>
      </c>
      <c r="U881" s="6">
        <v>1</v>
      </c>
      <c r="V881" s="36" t="s">
        <v>5348</v>
      </c>
      <c r="W881" s="6">
        <v>0</v>
      </c>
      <c r="X881" s="6">
        <v>0</v>
      </c>
      <c r="Y881" s="36">
        <v>0</v>
      </c>
      <c r="Z881" s="7">
        <v>1</v>
      </c>
    </row>
    <row r="882" spans="13:26" x14ac:dyDescent="0.25">
      <c r="M882" s="8" t="s">
        <v>4827</v>
      </c>
      <c r="N882" s="9" t="s">
        <v>82</v>
      </c>
      <c r="O882" s="9" t="s">
        <v>5337</v>
      </c>
      <c r="P882" s="9">
        <v>100</v>
      </c>
      <c r="Q882" s="9">
        <v>0.55200000000000005</v>
      </c>
      <c r="R882" s="9">
        <v>0.52300000000000002</v>
      </c>
      <c r="S882" s="9">
        <v>0.42399999999999999</v>
      </c>
      <c r="T882" s="9">
        <v>6977.09</v>
      </c>
      <c r="U882" s="6">
        <v>1</v>
      </c>
      <c r="V882" s="36" t="s">
        <v>5348</v>
      </c>
      <c r="W882" s="6">
        <v>0</v>
      </c>
      <c r="X882" s="6">
        <v>0</v>
      </c>
      <c r="Y882" s="36">
        <v>0</v>
      </c>
      <c r="Z882" s="7">
        <v>1</v>
      </c>
    </row>
    <row r="883" spans="13:26" x14ac:dyDescent="0.25">
      <c r="M883" s="8" t="s">
        <v>4831</v>
      </c>
      <c r="N883" s="9" t="s">
        <v>114</v>
      </c>
      <c r="O883" s="9" t="s">
        <v>5337</v>
      </c>
      <c r="P883" s="9">
        <v>75</v>
      </c>
      <c r="Q883" s="9">
        <v>0.59299999999999997</v>
      </c>
      <c r="R883" s="9">
        <v>0.59899999999999998</v>
      </c>
      <c r="S883" s="9">
        <v>0.499</v>
      </c>
      <c r="T883" s="9">
        <v>9472.98</v>
      </c>
      <c r="U883" s="6">
        <v>0</v>
      </c>
      <c r="V883" s="36" t="s">
        <v>5348</v>
      </c>
      <c r="W883" s="6">
        <v>0</v>
      </c>
      <c r="X883" s="6">
        <v>0</v>
      </c>
      <c r="Y883" s="36">
        <v>0</v>
      </c>
      <c r="Z883" s="7">
        <v>1</v>
      </c>
    </row>
    <row r="884" spans="13:26" x14ac:dyDescent="0.25">
      <c r="M884" s="5" t="s">
        <v>4832</v>
      </c>
      <c r="N884" s="6" t="s">
        <v>72</v>
      </c>
      <c r="O884" s="9" t="s">
        <v>5337</v>
      </c>
      <c r="P884" s="6">
        <v>176</v>
      </c>
      <c r="Q884" s="6">
        <v>0.57999999999999996</v>
      </c>
      <c r="R884" s="6">
        <v>0.56100000000000005</v>
      </c>
      <c r="S884" s="6">
        <v>0.47099999999999997</v>
      </c>
      <c r="T884" s="6">
        <v>9677.15</v>
      </c>
      <c r="U884" s="6">
        <v>0</v>
      </c>
      <c r="V884" s="36" t="s">
        <v>5348</v>
      </c>
      <c r="W884" s="6">
        <v>0</v>
      </c>
      <c r="X884" s="6">
        <v>0</v>
      </c>
      <c r="Y884" s="36">
        <v>0</v>
      </c>
      <c r="Z884" s="7">
        <v>1</v>
      </c>
    </row>
    <row r="885" spans="13:26" x14ac:dyDescent="0.25">
      <c r="M885" s="8" t="s">
        <v>4833</v>
      </c>
      <c r="N885" s="9" t="s">
        <v>118</v>
      </c>
      <c r="O885" s="9" t="s">
        <v>5337</v>
      </c>
      <c r="P885" s="9">
        <v>91</v>
      </c>
      <c r="Q885" s="9">
        <v>0.50800000000000001</v>
      </c>
      <c r="R885" s="9">
        <v>0.48299999999999998</v>
      </c>
      <c r="S885" s="9">
        <v>0.38100000000000001</v>
      </c>
      <c r="T885" s="9">
        <v>6783.9</v>
      </c>
      <c r="U885" s="6">
        <v>0</v>
      </c>
      <c r="V885" s="36" t="s">
        <v>5349</v>
      </c>
      <c r="W885" s="6">
        <v>0</v>
      </c>
      <c r="X885" s="6">
        <v>0</v>
      </c>
      <c r="Y885" s="36">
        <v>0</v>
      </c>
      <c r="Z885" s="7">
        <v>1</v>
      </c>
    </row>
    <row r="886" spans="13:26" x14ac:dyDescent="0.25">
      <c r="M886" s="8" t="s">
        <v>4834</v>
      </c>
      <c r="N886" s="9" t="s">
        <v>118</v>
      </c>
      <c r="O886" s="9" t="s">
        <v>5337</v>
      </c>
      <c r="P886" s="9">
        <v>54</v>
      </c>
      <c r="Q886" s="9">
        <v>0.55000000000000004</v>
      </c>
      <c r="R886" s="9">
        <v>0.54700000000000004</v>
      </c>
      <c r="S886" s="9">
        <v>0.40300000000000002</v>
      </c>
      <c r="T886" s="9">
        <v>7090.1</v>
      </c>
      <c r="U886" s="6">
        <v>0</v>
      </c>
      <c r="V886" s="36" t="s">
        <v>5348</v>
      </c>
      <c r="W886" s="6">
        <v>0</v>
      </c>
      <c r="X886" s="6">
        <v>0</v>
      </c>
      <c r="Y886" s="36">
        <v>0</v>
      </c>
      <c r="Z886" s="7">
        <v>1</v>
      </c>
    </row>
    <row r="887" spans="13:26" x14ac:dyDescent="0.25">
      <c r="M887" s="8" t="s">
        <v>4839</v>
      </c>
      <c r="N887" s="9" t="s">
        <v>118</v>
      </c>
      <c r="O887" s="9" t="s">
        <v>5337</v>
      </c>
      <c r="P887" s="9">
        <v>47</v>
      </c>
      <c r="Q887" s="9">
        <v>0.502</v>
      </c>
      <c r="R887" s="9">
        <v>0.47399999999999998</v>
      </c>
      <c r="S887" s="9">
        <v>0.35799999999999998</v>
      </c>
      <c r="T887" s="9">
        <v>6615.71</v>
      </c>
      <c r="U887" s="6">
        <v>2</v>
      </c>
      <c r="V887" s="36" t="s">
        <v>5349</v>
      </c>
      <c r="W887" s="6">
        <v>0</v>
      </c>
      <c r="X887" s="6">
        <v>0</v>
      </c>
      <c r="Y887" s="36">
        <v>0</v>
      </c>
      <c r="Z887" s="7">
        <v>1</v>
      </c>
    </row>
    <row r="888" spans="13:26" x14ac:dyDescent="0.25">
      <c r="M888" s="5" t="s">
        <v>4840</v>
      </c>
      <c r="N888" s="6" t="s">
        <v>118</v>
      </c>
      <c r="O888" s="9" t="s">
        <v>5337</v>
      </c>
      <c r="P888" s="6">
        <v>88</v>
      </c>
      <c r="Q888" s="6">
        <v>0.54600000000000004</v>
      </c>
      <c r="R888" s="6">
        <v>0.51800000000000002</v>
      </c>
      <c r="S888" s="6">
        <v>0.433</v>
      </c>
      <c r="T888" s="6">
        <v>6577.97</v>
      </c>
      <c r="U888" s="6">
        <v>0</v>
      </c>
      <c r="V888" s="36" t="s">
        <v>5349</v>
      </c>
      <c r="W888" s="6">
        <v>0</v>
      </c>
      <c r="X888" s="6">
        <v>0</v>
      </c>
      <c r="Y888" s="36">
        <v>0</v>
      </c>
      <c r="Z888" s="7">
        <v>1</v>
      </c>
    </row>
    <row r="889" spans="13:26" x14ac:dyDescent="0.25">
      <c r="M889" s="5" t="s">
        <v>4841</v>
      </c>
      <c r="N889" s="6" t="s">
        <v>72</v>
      </c>
      <c r="O889" s="9" t="s">
        <v>5337</v>
      </c>
      <c r="P889" s="6">
        <v>182</v>
      </c>
      <c r="Q889" s="6">
        <v>0.59699999999999998</v>
      </c>
      <c r="R889" s="6">
        <v>0.56499999999999995</v>
      </c>
      <c r="S889" s="6">
        <v>0.51200000000000001</v>
      </c>
      <c r="T889" s="6">
        <v>7200.07</v>
      </c>
      <c r="U889" s="6">
        <v>2</v>
      </c>
      <c r="V889" s="36" t="s">
        <v>5348</v>
      </c>
      <c r="W889" s="6">
        <v>0</v>
      </c>
      <c r="X889" s="6">
        <v>0</v>
      </c>
      <c r="Y889" s="36">
        <v>0</v>
      </c>
      <c r="Z889" s="7">
        <v>1</v>
      </c>
    </row>
    <row r="890" spans="13:26" x14ac:dyDescent="0.25">
      <c r="M890" s="5" t="s">
        <v>1233</v>
      </c>
      <c r="N890" s="6" t="s">
        <v>82</v>
      </c>
      <c r="O890" s="9" t="s">
        <v>5337</v>
      </c>
      <c r="P890" s="6">
        <v>84</v>
      </c>
      <c r="Q890" s="6">
        <v>0.57999999999999996</v>
      </c>
      <c r="R890" s="6">
        <v>0.56000000000000005</v>
      </c>
      <c r="S890" s="6">
        <v>0.48099999999999998</v>
      </c>
      <c r="T890" s="6">
        <v>8970.41</v>
      </c>
      <c r="U890" s="6">
        <v>2</v>
      </c>
      <c r="V890" s="36" t="s">
        <v>5348</v>
      </c>
      <c r="W890" s="6">
        <v>0</v>
      </c>
      <c r="X890" s="6">
        <v>0</v>
      </c>
      <c r="Y890" s="36">
        <v>0</v>
      </c>
      <c r="Z890" s="7">
        <v>1</v>
      </c>
    </row>
    <row r="891" spans="13:26" x14ac:dyDescent="0.25">
      <c r="M891" s="5" t="s">
        <v>2098</v>
      </c>
      <c r="N891" s="6" t="s">
        <v>72</v>
      </c>
      <c r="O891" s="9" t="s">
        <v>5337</v>
      </c>
      <c r="P891" s="6">
        <v>85</v>
      </c>
      <c r="Q891" s="6">
        <v>0.59099999999999997</v>
      </c>
      <c r="R891" s="6">
        <v>0.54500000000000004</v>
      </c>
      <c r="S891" s="6">
        <v>0.48899999999999999</v>
      </c>
      <c r="T891" s="6">
        <v>7041.85</v>
      </c>
      <c r="U891" s="6">
        <v>1</v>
      </c>
      <c r="V891" s="36" t="s">
        <v>5348</v>
      </c>
      <c r="W891" s="6">
        <v>0</v>
      </c>
      <c r="X891" s="6">
        <v>0</v>
      </c>
      <c r="Y891" s="36">
        <v>0</v>
      </c>
      <c r="Z891" s="7">
        <v>1</v>
      </c>
    </row>
    <row r="892" spans="13:26" x14ac:dyDescent="0.25">
      <c r="M892" s="8" t="s">
        <v>4843</v>
      </c>
      <c r="N892" s="9" t="s">
        <v>118</v>
      </c>
      <c r="O892" s="9" t="s">
        <v>5337</v>
      </c>
      <c r="P892" s="9">
        <v>128</v>
      </c>
      <c r="Q892" s="9">
        <v>0.57999999999999996</v>
      </c>
      <c r="R892" s="9">
        <v>0.56499999999999995</v>
      </c>
      <c r="S892" s="9">
        <v>0.45</v>
      </c>
      <c r="T892" s="9">
        <v>6974.97</v>
      </c>
      <c r="U892" s="6">
        <v>2</v>
      </c>
      <c r="V892" s="36" t="s">
        <v>5348</v>
      </c>
      <c r="W892" s="6">
        <v>0</v>
      </c>
      <c r="X892" s="6">
        <v>0</v>
      </c>
      <c r="Y892" s="36">
        <v>0</v>
      </c>
      <c r="Z892" s="7">
        <v>1</v>
      </c>
    </row>
    <row r="893" spans="13:26" x14ac:dyDescent="0.25">
      <c r="M893" s="8" t="s">
        <v>4845</v>
      </c>
      <c r="N893" s="9" t="s">
        <v>118</v>
      </c>
      <c r="O893" s="9" t="s">
        <v>5337</v>
      </c>
      <c r="P893" s="9">
        <v>67</v>
      </c>
      <c r="Q893" s="9">
        <v>0.55000000000000004</v>
      </c>
      <c r="R893" s="9">
        <v>0.51800000000000002</v>
      </c>
      <c r="S893" s="9">
        <v>0.44</v>
      </c>
      <c r="T893" s="9">
        <v>6146.35</v>
      </c>
      <c r="U893" s="6">
        <v>0</v>
      </c>
      <c r="V893" s="36" t="s">
        <v>5348</v>
      </c>
      <c r="W893" s="6">
        <v>0</v>
      </c>
      <c r="X893" s="6">
        <v>0</v>
      </c>
      <c r="Y893" s="36">
        <v>0</v>
      </c>
      <c r="Z893" s="7">
        <v>1</v>
      </c>
    </row>
    <row r="894" spans="13:26" x14ac:dyDescent="0.25">
      <c r="M894" s="5" t="s">
        <v>4846</v>
      </c>
      <c r="N894" s="6" t="s">
        <v>118</v>
      </c>
      <c r="O894" s="9" t="s">
        <v>5337</v>
      </c>
      <c r="P894" s="6">
        <v>136</v>
      </c>
      <c r="Q894" s="6">
        <v>0.54700000000000004</v>
      </c>
      <c r="R894" s="6">
        <v>0.52500000000000002</v>
      </c>
      <c r="S894" s="6">
        <v>0.443</v>
      </c>
      <c r="T894" s="6">
        <v>6808.96</v>
      </c>
      <c r="U894" s="6">
        <v>7</v>
      </c>
      <c r="V894" s="36" t="s">
        <v>5349</v>
      </c>
      <c r="W894" s="6">
        <v>0</v>
      </c>
      <c r="X894" s="6">
        <v>0</v>
      </c>
      <c r="Y894" s="36">
        <v>0</v>
      </c>
      <c r="Z894" s="7">
        <v>1</v>
      </c>
    </row>
    <row r="895" spans="13:26" x14ac:dyDescent="0.25">
      <c r="M895" s="5" t="s">
        <v>4848</v>
      </c>
      <c r="N895" s="6" t="s">
        <v>82</v>
      </c>
      <c r="O895" s="9" t="s">
        <v>5337</v>
      </c>
      <c r="P895" s="6">
        <v>101</v>
      </c>
      <c r="Q895" s="6">
        <v>0.54200000000000004</v>
      </c>
      <c r="R895" s="6">
        <v>0.52</v>
      </c>
      <c r="S895" s="6">
        <v>0.42899999999999999</v>
      </c>
      <c r="T895" s="6">
        <v>7437.65</v>
      </c>
      <c r="U895" s="6">
        <v>1</v>
      </c>
      <c r="V895" s="36" t="s">
        <v>5349</v>
      </c>
      <c r="W895" s="6">
        <v>0</v>
      </c>
      <c r="X895" s="6">
        <v>0</v>
      </c>
      <c r="Y895" s="36">
        <v>0</v>
      </c>
      <c r="Z895" s="7">
        <v>1</v>
      </c>
    </row>
    <row r="896" spans="13:26" x14ac:dyDescent="0.25">
      <c r="M896" s="8" t="s">
        <v>4851</v>
      </c>
      <c r="N896" s="9" t="s">
        <v>118</v>
      </c>
      <c r="O896" s="9" t="s">
        <v>5337</v>
      </c>
      <c r="P896" s="9">
        <v>68</v>
      </c>
      <c r="Q896" s="9">
        <v>0.56000000000000005</v>
      </c>
      <c r="R896" s="9">
        <v>0.53900000000000003</v>
      </c>
      <c r="S896" s="9">
        <v>0.44600000000000001</v>
      </c>
      <c r="T896" s="9">
        <v>6577.16</v>
      </c>
      <c r="U896" s="6">
        <v>1</v>
      </c>
      <c r="V896" s="36" t="s">
        <v>5348</v>
      </c>
      <c r="W896" s="6">
        <v>0</v>
      </c>
      <c r="X896" s="6">
        <v>0</v>
      </c>
      <c r="Y896" s="36">
        <v>0</v>
      </c>
      <c r="Z896" s="7">
        <v>1</v>
      </c>
    </row>
    <row r="897" spans="13:26" x14ac:dyDescent="0.25">
      <c r="M897" s="8" t="s">
        <v>4853</v>
      </c>
      <c r="N897" s="9" t="s">
        <v>118</v>
      </c>
      <c r="O897" s="9" t="s">
        <v>5337</v>
      </c>
      <c r="P897" s="9">
        <v>96</v>
      </c>
      <c r="Q897" s="9">
        <v>0.57399999999999995</v>
      </c>
      <c r="R897" s="9">
        <v>0.53900000000000003</v>
      </c>
      <c r="S897" s="9">
        <v>0.47599999999999998</v>
      </c>
      <c r="T897" s="9">
        <v>6542.36</v>
      </c>
      <c r="U897" s="6">
        <v>2</v>
      </c>
      <c r="V897" s="36" t="s">
        <v>5348</v>
      </c>
      <c r="W897" s="6">
        <v>0</v>
      </c>
      <c r="X897" s="6">
        <v>0</v>
      </c>
      <c r="Y897" s="36">
        <v>0</v>
      </c>
      <c r="Z897" s="7">
        <v>1</v>
      </c>
    </row>
    <row r="898" spans="13:26" x14ac:dyDescent="0.25">
      <c r="M898" s="5" t="s">
        <v>4854</v>
      </c>
      <c r="N898" s="6" t="s">
        <v>82</v>
      </c>
      <c r="O898" s="9" t="s">
        <v>5337</v>
      </c>
      <c r="P898" s="6">
        <v>101</v>
      </c>
      <c r="Q898" s="6">
        <v>0.56999999999999995</v>
      </c>
      <c r="R898" s="6">
        <v>0.55400000000000005</v>
      </c>
      <c r="S898" s="6">
        <v>0.42399999999999999</v>
      </c>
      <c r="T898" s="6">
        <v>7880.84</v>
      </c>
      <c r="U898" s="6">
        <v>2</v>
      </c>
      <c r="V898" s="36" t="s">
        <v>5348</v>
      </c>
      <c r="W898" s="6">
        <v>0</v>
      </c>
      <c r="X898" s="6">
        <v>0</v>
      </c>
      <c r="Y898" s="36">
        <v>0</v>
      </c>
      <c r="Z898" s="7">
        <v>1</v>
      </c>
    </row>
    <row r="899" spans="13:26" x14ac:dyDescent="0.25">
      <c r="M899" s="8" t="s">
        <v>243</v>
      </c>
      <c r="N899" s="9" t="s">
        <v>118</v>
      </c>
      <c r="O899" s="9" t="s">
        <v>5337</v>
      </c>
      <c r="P899" s="9">
        <v>152</v>
      </c>
      <c r="Q899" s="9">
        <v>0.56999999999999995</v>
      </c>
      <c r="R899" s="9">
        <v>0.55400000000000005</v>
      </c>
      <c r="S899" s="9">
        <v>0.47399999999999998</v>
      </c>
      <c r="T899" s="9">
        <v>6854.08</v>
      </c>
      <c r="U899" s="6">
        <v>1</v>
      </c>
      <c r="V899" s="36" t="s">
        <v>5348</v>
      </c>
      <c r="W899" s="6">
        <v>0</v>
      </c>
      <c r="X899" s="6">
        <v>0</v>
      </c>
      <c r="Y899" s="36">
        <v>0</v>
      </c>
      <c r="Z899" s="7">
        <v>1</v>
      </c>
    </row>
    <row r="900" spans="13:26" x14ac:dyDescent="0.25">
      <c r="M900" s="5" t="s">
        <v>4857</v>
      </c>
      <c r="N900" s="6" t="s">
        <v>72</v>
      </c>
      <c r="O900" s="9" t="s">
        <v>5337</v>
      </c>
      <c r="P900" s="6">
        <v>117</v>
      </c>
      <c r="Q900" s="6">
        <v>0.58899999999999997</v>
      </c>
      <c r="R900" s="6">
        <v>0.56599999999999995</v>
      </c>
      <c r="S900" s="6">
        <v>0.45800000000000002</v>
      </c>
      <c r="T900" s="6">
        <v>10715.61</v>
      </c>
      <c r="U900" s="6">
        <v>1</v>
      </c>
      <c r="V900" s="36" t="s">
        <v>5348</v>
      </c>
      <c r="W900" s="6">
        <v>0</v>
      </c>
      <c r="X900" s="6">
        <v>0</v>
      </c>
      <c r="Y900" s="36">
        <v>0</v>
      </c>
      <c r="Z900" s="7">
        <v>1</v>
      </c>
    </row>
    <row r="901" spans="13:26" x14ac:dyDescent="0.25">
      <c r="M901" s="5" t="s">
        <v>4859</v>
      </c>
      <c r="N901" s="6" t="s">
        <v>72</v>
      </c>
      <c r="O901" s="9" t="s">
        <v>5337</v>
      </c>
      <c r="P901" s="6">
        <v>66</v>
      </c>
      <c r="Q901" s="6">
        <v>0.58899999999999997</v>
      </c>
      <c r="R901" s="6">
        <v>0.54700000000000004</v>
      </c>
      <c r="S901" s="6">
        <v>0.501</v>
      </c>
      <c r="T901" s="6">
        <v>9553.51</v>
      </c>
      <c r="U901" s="6">
        <v>2</v>
      </c>
      <c r="V901" s="36" t="s">
        <v>5348</v>
      </c>
      <c r="W901" s="6">
        <v>0</v>
      </c>
      <c r="X901" s="6">
        <v>0</v>
      </c>
      <c r="Y901" s="36">
        <v>0</v>
      </c>
      <c r="Z901" s="7">
        <v>1</v>
      </c>
    </row>
    <row r="902" spans="13:26" x14ac:dyDescent="0.25">
      <c r="M902" s="8" t="s">
        <v>4860</v>
      </c>
      <c r="N902" s="9" t="s">
        <v>118</v>
      </c>
      <c r="O902" s="9" t="s">
        <v>5337</v>
      </c>
      <c r="P902" s="9">
        <v>84</v>
      </c>
      <c r="Q902" s="9">
        <v>0.54400000000000004</v>
      </c>
      <c r="R902" s="9">
        <v>0.51300000000000001</v>
      </c>
      <c r="S902" s="9">
        <v>0.443</v>
      </c>
      <c r="T902" s="9">
        <v>6739.07</v>
      </c>
      <c r="U902" s="6">
        <v>0</v>
      </c>
      <c r="V902" s="36" t="s">
        <v>5349</v>
      </c>
      <c r="W902" s="6">
        <v>0</v>
      </c>
      <c r="X902" s="6">
        <v>0</v>
      </c>
      <c r="Y902" s="36">
        <v>0</v>
      </c>
      <c r="Z902" s="7">
        <v>1</v>
      </c>
    </row>
    <row r="903" spans="13:26" x14ac:dyDescent="0.25">
      <c r="M903" s="5" t="s">
        <v>4861</v>
      </c>
      <c r="N903" s="6" t="s">
        <v>118</v>
      </c>
      <c r="O903" s="9" t="s">
        <v>5337</v>
      </c>
      <c r="P903" s="6">
        <v>95</v>
      </c>
      <c r="Q903" s="6">
        <v>0.51500000000000001</v>
      </c>
      <c r="R903" s="6">
        <v>0.53100000000000003</v>
      </c>
      <c r="S903" s="6">
        <v>0.35399999999999998</v>
      </c>
      <c r="T903" s="6">
        <v>7680.83</v>
      </c>
      <c r="U903" s="6">
        <v>0</v>
      </c>
      <c r="V903" s="36" t="s">
        <v>5349</v>
      </c>
      <c r="W903" s="6">
        <v>0</v>
      </c>
      <c r="X903" s="6">
        <v>0</v>
      </c>
      <c r="Y903" s="36">
        <v>0</v>
      </c>
      <c r="Z903" s="7">
        <v>1</v>
      </c>
    </row>
    <row r="904" spans="13:26" x14ac:dyDescent="0.25">
      <c r="M904" s="8" t="s">
        <v>4862</v>
      </c>
      <c r="N904" s="9" t="s">
        <v>118</v>
      </c>
      <c r="O904" s="9" t="s">
        <v>5337</v>
      </c>
      <c r="P904" s="9">
        <v>104</v>
      </c>
      <c r="Q904" s="9">
        <v>0.56100000000000005</v>
      </c>
      <c r="R904" s="9">
        <v>0.51300000000000001</v>
      </c>
      <c r="S904" s="9">
        <v>0.46500000000000002</v>
      </c>
      <c r="T904" s="9">
        <v>6552.21</v>
      </c>
      <c r="U904" s="6">
        <v>2</v>
      </c>
      <c r="V904" s="36" t="s">
        <v>5348</v>
      </c>
      <c r="W904" s="6">
        <v>0</v>
      </c>
      <c r="X904" s="6">
        <v>0</v>
      </c>
      <c r="Y904" s="36">
        <v>0</v>
      </c>
      <c r="Z904" s="7">
        <v>1</v>
      </c>
    </row>
    <row r="905" spans="13:26" x14ac:dyDescent="0.25">
      <c r="M905" s="8" t="s">
        <v>4864</v>
      </c>
      <c r="N905" s="9" t="s">
        <v>118</v>
      </c>
      <c r="O905" s="9" t="s">
        <v>5337</v>
      </c>
      <c r="P905" s="9">
        <v>76</v>
      </c>
      <c r="Q905" s="9">
        <v>0.59499999999999997</v>
      </c>
      <c r="R905" s="9">
        <v>0.56000000000000005</v>
      </c>
      <c r="S905" s="9">
        <v>0.499</v>
      </c>
      <c r="T905" s="9">
        <v>6556.5</v>
      </c>
      <c r="U905" s="6">
        <v>1</v>
      </c>
      <c r="V905" s="36" t="s">
        <v>5348</v>
      </c>
      <c r="W905" s="6">
        <v>0</v>
      </c>
      <c r="X905" s="6">
        <v>0</v>
      </c>
      <c r="Y905" s="36">
        <v>0</v>
      </c>
      <c r="Z905" s="7">
        <v>1</v>
      </c>
    </row>
    <row r="906" spans="13:26" x14ac:dyDescent="0.25">
      <c r="M906" s="8" t="s">
        <v>4866</v>
      </c>
      <c r="N906" s="9" t="s">
        <v>94</v>
      </c>
      <c r="O906" s="9" t="s">
        <v>5337</v>
      </c>
      <c r="P906" s="9">
        <v>109</v>
      </c>
      <c r="Q906" s="9">
        <v>0.57399999999999995</v>
      </c>
      <c r="R906" s="9">
        <v>0.57899999999999996</v>
      </c>
      <c r="S906" s="9">
        <v>0.46500000000000002</v>
      </c>
      <c r="T906" s="9">
        <v>9953.17</v>
      </c>
      <c r="U906" s="6">
        <v>1</v>
      </c>
      <c r="V906" s="36" t="s">
        <v>5348</v>
      </c>
      <c r="W906" s="6">
        <v>0</v>
      </c>
      <c r="X906" s="6">
        <v>0</v>
      </c>
      <c r="Y906" s="36">
        <v>0</v>
      </c>
      <c r="Z906" s="7">
        <v>1</v>
      </c>
    </row>
    <row r="907" spans="13:26" x14ac:dyDescent="0.25">
      <c r="M907" s="5" t="s">
        <v>4867</v>
      </c>
      <c r="N907" s="6" t="s">
        <v>82</v>
      </c>
      <c r="O907" s="9" t="s">
        <v>5337</v>
      </c>
      <c r="P907" s="6">
        <v>136</v>
      </c>
      <c r="Q907" s="6">
        <v>0.57299999999999995</v>
      </c>
      <c r="R907" s="6">
        <v>0.53100000000000003</v>
      </c>
      <c r="S907" s="6">
        <v>0.46</v>
      </c>
      <c r="T907" s="6">
        <v>8347.8799999999992</v>
      </c>
      <c r="U907" s="6">
        <v>2</v>
      </c>
      <c r="V907" s="36" t="s">
        <v>5348</v>
      </c>
      <c r="W907" s="6">
        <v>0</v>
      </c>
      <c r="X907" s="6">
        <v>0</v>
      </c>
      <c r="Y907" s="36">
        <v>0</v>
      </c>
      <c r="Z907" s="7">
        <v>1</v>
      </c>
    </row>
    <row r="908" spans="13:26" x14ac:dyDescent="0.25">
      <c r="M908" s="8" t="s">
        <v>4868</v>
      </c>
      <c r="N908" s="9" t="s">
        <v>72</v>
      </c>
      <c r="O908" s="9" t="s">
        <v>5337</v>
      </c>
      <c r="P908" s="9">
        <v>53</v>
      </c>
      <c r="Q908" s="9">
        <v>0.58899999999999997</v>
      </c>
      <c r="R908" s="9">
        <v>0.53200000000000003</v>
      </c>
      <c r="S908" s="9">
        <v>0.496</v>
      </c>
      <c r="T908" s="9">
        <v>6919.15</v>
      </c>
      <c r="U908" s="6">
        <v>1</v>
      </c>
      <c r="V908" s="36" t="s">
        <v>5348</v>
      </c>
      <c r="W908" s="6">
        <v>0</v>
      </c>
      <c r="X908" s="6">
        <v>0</v>
      </c>
      <c r="Y908" s="36">
        <v>0</v>
      </c>
      <c r="Z908" s="7">
        <v>1</v>
      </c>
    </row>
    <row r="909" spans="13:26" x14ac:dyDescent="0.25">
      <c r="M909" s="8" t="s">
        <v>4870</v>
      </c>
      <c r="N909" s="9" t="s">
        <v>118</v>
      </c>
      <c r="O909" s="9" t="s">
        <v>5337</v>
      </c>
      <c r="P909" s="9">
        <v>48</v>
      </c>
      <c r="Q909" s="9">
        <v>0.56499999999999995</v>
      </c>
      <c r="R909" s="9">
        <v>0.55900000000000005</v>
      </c>
      <c r="S909" s="9">
        <v>0.47099999999999997</v>
      </c>
      <c r="T909" s="9">
        <v>9926.59</v>
      </c>
      <c r="U909" s="6">
        <v>0</v>
      </c>
      <c r="V909" s="36" t="s">
        <v>5348</v>
      </c>
      <c r="W909" s="6">
        <v>0</v>
      </c>
      <c r="X909" s="6">
        <v>0</v>
      </c>
      <c r="Y909" s="36">
        <v>0</v>
      </c>
      <c r="Z909" s="7">
        <v>1</v>
      </c>
    </row>
    <row r="910" spans="13:26" x14ac:dyDescent="0.25">
      <c r="M910" s="8" t="s">
        <v>4872</v>
      </c>
      <c r="N910" s="9" t="s">
        <v>82</v>
      </c>
      <c r="O910" s="9" t="s">
        <v>5337</v>
      </c>
      <c r="P910" s="9">
        <v>115</v>
      </c>
      <c r="Q910" s="9">
        <v>0.59599999999999997</v>
      </c>
      <c r="R910" s="9">
        <v>0.55300000000000005</v>
      </c>
      <c r="S910" s="9">
        <v>0.497</v>
      </c>
      <c r="T910" s="9">
        <v>7834.22</v>
      </c>
      <c r="U910" s="6">
        <v>2</v>
      </c>
      <c r="V910" s="36" t="s">
        <v>5348</v>
      </c>
      <c r="W910" s="6">
        <v>0</v>
      </c>
      <c r="X910" s="6">
        <v>0</v>
      </c>
      <c r="Y910" s="36">
        <v>0</v>
      </c>
      <c r="Z910" s="7">
        <v>1</v>
      </c>
    </row>
    <row r="911" spans="13:26" x14ac:dyDescent="0.25">
      <c r="M911" s="5" t="s">
        <v>4873</v>
      </c>
      <c r="N911" s="6" t="s">
        <v>82</v>
      </c>
      <c r="O911" s="9" t="s">
        <v>5337</v>
      </c>
      <c r="P911" s="6">
        <v>148</v>
      </c>
      <c r="Q911" s="6">
        <v>0.59499999999999997</v>
      </c>
      <c r="R911" s="6">
        <v>0.55400000000000005</v>
      </c>
      <c r="S911" s="6">
        <v>0.49199999999999999</v>
      </c>
      <c r="T911" s="6">
        <v>8310.08</v>
      </c>
      <c r="U911" s="6">
        <v>7</v>
      </c>
      <c r="V911" s="36" t="s">
        <v>5348</v>
      </c>
      <c r="W911" s="6">
        <v>0</v>
      </c>
      <c r="X911" s="6">
        <v>0</v>
      </c>
      <c r="Y911" s="36">
        <v>0</v>
      </c>
      <c r="Z911" s="7">
        <v>1</v>
      </c>
    </row>
    <row r="912" spans="13:26" x14ac:dyDescent="0.25">
      <c r="M912" s="8" t="s">
        <v>4874</v>
      </c>
      <c r="N912" s="9" t="s">
        <v>118</v>
      </c>
      <c r="O912" s="9" t="s">
        <v>5337</v>
      </c>
      <c r="P912" s="9">
        <v>84</v>
      </c>
      <c r="Q912" s="9">
        <v>0.57999999999999996</v>
      </c>
      <c r="R912" s="9">
        <v>0.52</v>
      </c>
      <c r="S912" s="9">
        <v>0.51900000000000002</v>
      </c>
      <c r="T912" s="9">
        <v>7337.3</v>
      </c>
      <c r="U912" s="6">
        <v>8</v>
      </c>
      <c r="V912" s="36" t="s">
        <v>5348</v>
      </c>
      <c r="W912" s="6">
        <v>0</v>
      </c>
      <c r="X912" s="6">
        <v>0</v>
      </c>
      <c r="Y912" s="36">
        <v>0</v>
      </c>
      <c r="Z912" s="7">
        <v>1</v>
      </c>
    </row>
    <row r="913" spans="13:26" x14ac:dyDescent="0.25">
      <c r="M913" s="5" t="s">
        <v>4879</v>
      </c>
      <c r="N913" s="6" t="s">
        <v>72</v>
      </c>
      <c r="O913" s="9" t="s">
        <v>5337</v>
      </c>
      <c r="P913" s="6">
        <v>52</v>
      </c>
      <c r="Q913" s="6">
        <v>0.59499999999999997</v>
      </c>
      <c r="R913" s="6">
        <v>0.55200000000000005</v>
      </c>
      <c r="S913" s="6">
        <v>0.49199999999999999</v>
      </c>
      <c r="T913" s="6">
        <v>7333.12</v>
      </c>
      <c r="U913" s="6">
        <v>1</v>
      </c>
      <c r="V913" s="36" t="s">
        <v>5348</v>
      </c>
      <c r="W913" s="6">
        <v>0</v>
      </c>
      <c r="X913" s="6">
        <v>0</v>
      </c>
      <c r="Y913" s="36">
        <v>0</v>
      </c>
      <c r="Z913" s="7">
        <v>1</v>
      </c>
    </row>
    <row r="914" spans="13:26" x14ac:dyDescent="0.25">
      <c r="M914" s="8" t="s">
        <v>4880</v>
      </c>
      <c r="N914" s="9" t="s">
        <v>82</v>
      </c>
      <c r="O914" s="9" t="s">
        <v>5337</v>
      </c>
      <c r="P914" s="9">
        <v>147</v>
      </c>
      <c r="Q914" s="9">
        <v>0.58099999999999996</v>
      </c>
      <c r="R914" s="9">
        <v>0.56100000000000005</v>
      </c>
      <c r="S914" s="9">
        <v>0.45900000000000002</v>
      </c>
      <c r="T914" s="9">
        <v>8201.01</v>
      </c>
      <c r="U914" s="6">
        <v>1</v>
      </c>
      <c r="V914" s="36" t="s">
        <v>5348</v>
      </c>
      <c r="W914" s="6">
        <v>0</v>
      </c>
      <c r="X914" s="6">
        <v>0</v>
      </c>
      <c r="Y914" s="36">
        <v>0</v>
      </c>
      <c r="Z914" s="7">
        <v>1</v>
      </c>
    </row>
    <row r="915" spans="13:26" x14ac:dyDescent="0.25">
      <c r="M915" s="5" t="s">
        <v>4881</v>
      </c>
      <c r="N915" s="6" t="s">
        <v>118</v>
      </c>
      <c r="O915" s="9" t="s">
        <v>5337</v>
      </c>
      <c r="P915" s="6">
        <v>146</v>
      </c>
      <c r="Q915" s="6">
        <v>0.57999999999999996</v>
      </c>
      <c r="R915" s="6">
        <v>0.52600000000000002</v>
      </c>
      <c r="S915" s="6">
        <v>0.47099999999999997</v>
      </c>
      <c r="T915" s="6">
        <v>7311.76</v>
      </c>
      <c r="U915" s="6">
        <v>7</v>
      </c>
      <c r="V915" s="36" t="s">
        <v>5348</v>
      </c>
      <c r="W915" s="6">
        <v>0</v>
      </c>
      <c r="X915" s="6">
        <v>0</v>
      </c>
      <c r="Y915" s="36">
        <v>0</v>
      </c>
      <c r="Z915" s="7">
        <v>1</v>
      </c>
    </row>
    <row r="916" spans="13:26" x14ac:dyDescent="0.25">
      <c r="M916" s="5" t="s">
        <v>4883</v>
      </c>
      <c r="N916" s="6" t="s">
        <v>118</v>
      </c>
      <c r="O916" s="9" t="s">
        <v>5337</v>
      </c>
      <c r="P916" s="6">
        <v>87</v>
      </c>
      <c r="Q916" s="6">
        <v>0.55000000000000004</v>
      </c>
      <c r="R916" s="6">
        <v>0.503</v>
      </c>
      <c r="S916" s="6">
        <v>0.46400000000000002</v>
      </c>
      <c r="T916" s="6">
        <v>7001.68</v>
      </c>
      <c r="U916" s="6">
        <v>0</v>
      </c>
      <c r="V916" s="36" t="s">
        <v>5348</v>
      </c>
      <c r="W916" s="6">
        <v>0</v>
      </c>
      <c r="X916" s="6">
        <v>0</v>
      </c>
      <c r="Y916" s="36">
        <v>0</v>
      </c>
      <c r="Z916" s="7">
        <v>1</v>
      </c>
    </row>
    <row r="917" spans="13:26" x14ac:dyDescent="0.25">
      <c r="M917" s="5" t="s">
        <v>4885</v>
      </c>
      <c r="N917" s="6" t="s">
        <v>72</v>
      </c>
      <c r="O917" s="9" t="s">
        <v>5337</v>
      </c>
      <c r="P917" s="6">
        <v>166</v>
      </c>
      <c r="Q917" s="6">
        <v>0.58399999999999996</v>
      </c>
      <c r="R917" s="6">
        <v>0.54500000000000004</v>
      </c>
      <c r="S917" s="6">
        <v>0.48699999999999999</v>
      </c>
      <c r="T917" s="6">
        <v>7888.71</v>
      </c>
      <c r="U917" s="6">
        <v>5</v>
      </c>
      <c r="V917" s="36" t="s">
        <v>5348</v>
      </c>
      <c r="W917" s="6">
        <v>0</v>
      </c>
      <c r="X917" s="6">
        <v>0</v>
      </c>
      <c r="Y917" s="36">
        <v>0</v>
      </c>
      <c r="Z917" s="7">
        <v>1</v>
      </c>
    </row>
    <row r="918" spans="13:26" x14ac:dyDescent="0.25">
      <c r="M918" s="5" t="s">
        <v>4889</v>
      </c>
      <c r="N918" s="6" t="s">
        <v>82</v>
      </c>
      <c r="O918" s="9" t="s">
        <v>5337</v>
      </c>
      <c r="P918" s="6">
        <v>119</v>
      </c>
      <c r="Q918" s="6">
        <v>0.58099999999999996</v>
      </c>
      <c r="R918" s="6">
        <v>0.56499999999999995</v>
      </c>
      <c r="S918" s="6">
        <v>0.49</v>
      </c>
      <c r="T918" s="6">
        <v>9061.9500000000007</v>
      </c>
      <c r="U918" s="6">
        <v>1</v>
      </c>
      <c r="V918" s="36" t="s">
        <v>5348</v>
      </c>
      <c r="W918" s="6">
        <v>0</v>
      </c>
      <c r="X918" s="6">
        <v>0</v>
      </c>
      <c r="Y918" s="36">
        <v>0</v>
      </c>
      <c r="Z918" s="7">
        <v>1</v>
      </c>
    </row>
    <row r="919" spans="13:26" x14ac:dyDescent="0.25">
      <c r="M919" s="8" t="s">
        <v>4890</v>
      </c>
      <c r="N919" s="9" t="s">
        <v>82</v>
      </c>
      <c r="O919" s="9" t="s">
        <v>5337</v>
      </c>
      <c r="P919" s="9">
        <v>66</v>
      </c>
      <c r="Q919" s="9">
        <v>0.55000000000000004</v>
      </c>
      <c r="R919" s="9">
        <v>0.52100000000000002</v>
      </c>
      <c r="S919" s="9">
        <v>0.41299999999999998</v>
      </c>
      <c r="T919" s="9">
        <v>8645.73</v>
      </c>
      <c r="U919" s="6">
        <v>3</v>
      </c>
      <c r="V919" s="36" t="s">
        <v>5348</v>
      </c>
      <c r="W919" s="6">
        <v>0</v>
      </c>
      <c r="X919" s="6">
        <v>0</v>
      </c>
      <c r="Y919" s="36">
        <v>0</v>
      </c>
      <c r="Z919" s="7">
        <v>1</v>
      </c>
    </row>
    <row r="920" spans="13:26" x14ac:dyDescent="0.25">
      <c r="M920" s="5" t="s">
        <v>4891</v>
      </c>
      <c r="N920" s="6" t="s">
        <v>82</v>
      </c>
      <c r="O920" s="9" t="s">
        <v>5337</v>
      </c>
      <c r="P920" s="6">
        <v>42</v>
      </c>
      <c r="Q920" s="6">
        <v>0.56499999999999995</v>
      </c>
      <c r="R920" s="6">
        <v>0.53300000000000003</v>
      </c>
      <c r="S920" s="6">
        <v>0.443</v>
      </c>
      <c r="T920" s="6">
        <v>7007.03</v>
      </c>
      <c r="U920" s="6">
        <v>1</v>
      </c>
      <c r="V920" s="36" t="s">
        <v>5348</v>
      </c>
      <c r="W920" s="6">
        <v>0</v>
      </c>
      <c r="X920" s="6">
        <v>0</v>
      </c>
      <c r="Y920" s="36">
        <v>0</v>
      </c>
      <c r="Z920" s="7">
        <v>1</v>
      </c>
    </row>
    <row r="921" spans="13:26" x14ac:dyDescent="0.25">
      <c r="M921" s="8" t="s">
        <v>4892</v>
      </c>
      <c r="N921" s="9" t="s">
        <v>118</v>
      </c>
      <c r="O921" s="9" t="s">
        <v>5337</v>
      </c>
      <c r="P921" s="9">
        <v>62</v>
      </c>
      <c r="Q921" s="9">
        <v>0.59599999999999997</v>
      </c>
      <c r="R921" s="9">
        <v>0.53300000000000003</v>
      </c>
      <c r="S921" s="9">
        <v>0.51400000000000001</v>
      </c>
      <c r="T921" s="9">
        <v>6236.07</v>
      </c>
      <c r="U921" s="6">
        <v>0</v>
      </c>
      <c r="V921" s="36" t="s">
        <v>5348</v>
      </c>
      <c r="W921" s="6">
        <v>0</v>
      </c>
      <c r="X921" s="6">
        <v>0</v>
      </c>
      <c r="Y921" s="36">
        <v>0</v>
      </c>
      <c r="Z921" s="7">
        <v>1</v>
      </c>
    </row>
    <row r="922" spans="13:26" x14ac:dyDescent="0.25">
      <c r="M922" s="5" t="s">
        <v>766</v>
      </c>
      <c r="N922" s="6" t="s">
        <v>82</v>
      </c>
      <c r="O922" s="9" t="s">
        <v>5337</v>
      </c>
      <c r="P922" s="6">
        <v>99</v>
      </c>
      <c r="Q922" s="6">
        <v>0.56999999999999995</v>
      </c>
      <c r="R922" s="6">
        <v>0.54</v>
      </c>
      <c r="S922" s="6">
        <v>0.49199999999999999</v>
      </c>
      <c r="T922" s="6">
        <v>7498.77</v>
      </c>
      <c r="U922" s="6">
        <v>3</v>
      </c>
      <c r="V922" s="36" t="s">
        <v>5348</v>
      </c>
      <c r="W922" s="6">
        <v>0</v>
      </c>
      <c r="X922" s="6">
        <v>0</v>
      </c>
      <c r="Y922" s="36">
        <v>0</v>
      </c>
      <c r="Z922" s="7">
        <v>1</v>
      </c>
    </row>
    <row r="923" spans="13:26" x14ac:dyDescent="0.25">
      <c r="M923" s="8" t="s">
        <v>4895</v>
      </c>
      <c r="N923" s="9" t="s">
        <v>118</v>
      </c>
      <c r="O923" s="9" t="s">
        <v>5337</v>
      </c>
      <c r="P923" s="9">
        <v>89</v>
      </c>
      <c r="Q923" s="9">
        <v>0.56499999999999995</v>
      </c>
      <c r="R923" s="9">
        <v>0.54300000000000004</v>
      </c>
      <c r="S923" s="9">
        <v>0.45300000000000001</v>
      </c>
      <c r="T923" s="9">
        <v>6801.98</v>
      </c>
      <c r="U923" s="6">
        <v>0</v>
      </c>
      <c r="V923" s="36" t="s">
        <v>5348</v>
      </c>
      <c r="W923" s="6">
        <v>0</v>
      </c>
      <c r="X923" s="6">
        <v>0</v>
      </c>
      <c r="Y923" s="36">
        <v>0</v>
      </c>
      <c r="Z923" s="7">
        <v>1</v>
      </c>
    </row>
    <row r="924" spans="13:26" x14ac:dyDescent="0.25">
      <c r="M924" s="5" t="s">
        <v>4900</v>
      </c>
      <c r="N924" s="6" t="s">
        <v>118</v>
      </c>
      <c r="O924" s="9" t="s">
        <v>5337</v>
      </c>
      <c r="P924" s="6">
        <v>99</v>
      </c>
      <c r="Q924" s="6">
        <v>0.55000000000000004</v>
      </c>
      <c r="R924" s="6">
        <v>0.50600000000000001</v>
      </c>
      <c r="S924" s="6">
        <v>0.441</v>
      </c>
      <c r="T924" s="6">
        <v>5104.4399999999996</v>
      </c>
      <c r="U924" s="6">
        <v>0</v>
      </c>
      <c r="V924" s="36" t="s">
        <v>5348</v>
      </c>
      <c r="W924" s="6">
        <v>0</v>
      </c>
      <c r="X924" s="6">
        <v>0</v>
      </c>
      <c r="Y924" s="36">
        <v>0</v>
      </c>
      <c r="Z924" s="7">
        <v>1</v>
      </c>
    </row>
    <row r="925" spans="13:26" x14ac:dyDescent="0.25">
      <c r="M925" s="8" t="s">
        <v>4901</v>
      </c>
      <c r="N925" s="9" t="s">
        <v>82</v>
      </c>
      <c r="O925" s="9" t="s">
        <v>5337</v>
      </c>
      <c r="P925" s="9">
        <v>126</v>
      </c>
      <c r="Q925" s="9">
        <v>0.55600000000000005</v>
      </c>
      <c r="R925" s="9">
        <v>0.54200000000000004</v>
      </c>
      <c r="S925" s="9">
        <v>0.40699999999999997</v>
      </c>
      <c r="T925" s="9">
        <v>7132.8</v>
      </c>
      <c r="U925" s="6">
        <v>4</v>
      </c>
      <c r="V925" s="36" t="s">
        <v>5348</v>
      </c>
      <c r="W925" s="6">
        <v>0</v>
      </c>
      <c r="X925" s="6">
        <v>0</v>
      </c>
      <c r="Y925" s="36">
        <v>0</v>
      </c>
      <c r="Z925" s="7">
        <v>1</v>
      </c>
    </row>
    <row r="926" spans="13:26" x14ac:dyDescent="0.25">
      <c r="M926" s="5" t="s">
        <v>4905</v>
      </c>
      <c r="N926" s="6" t="s">
        <v>24</v>
      </c>
      <c r="O926" s="9" t="s">
        <v>5337</v>
      </c>
      <c r="P926" s="6">
        <v>155</v>
      </c>
      <c r="Q926" s="6">
        <v>0.51100000000000001</v>
      </c>
      <c r="R926" s="6">
        <v>0.51700000000000002</v>
      </c>
      <c r="S926" s="6">
        <v>0.33500000000000002</v>
      </c>
      <c r="T926" s="6">
        <v>6267.37</v>
      </c>
      <c r="U926" s="6">
        <v>1</v>
      </c>
      <c r="V926" s="36" t="s">
        <v>5349</v>
      </c>
      <c r="W926" s="6">
        <v>0</v>
      </c>
      <c r="X926" s="6">
        <v>0</v>
      </c>
      <c r="Y926" s="36">
        <v>0</v>
      </c>
      <c r="Z926" s="7">
        <v>1</v>
      </c>
    </row>
    <row r="927" spans="13:26" x14ac:dyDescent="0.25">
      <c r="M927" s="8" t="s">
        <v>4906</v>
      </c>
      <c r="N927" s="9" t="s">
        <v>118</v>
      </c>
      <c r="O927" s="9" t="s">
        <v>5337</v>
      </c>
      <c r="P927" s="9">
        <v>71</v>
      </c>
      <c r="Q927" s="9">
        <v>0.59299999999999997</v>
      </c>
      <c r="R927" s="9">
        <v>0.53200000000000003</v>
      </c>
      <c r="S927" s="9">
        <v>0.55000000000000004</v>
      </c>
      <c r="T927" s="9">
        <v>5961.39</v>
      </c>
      <c r="U927" s="6">
        <v>7</v>
      </c>
      <c r="V927" s="36" t="s">
        <v>5348</v>
      </c>
      <c r="W927" s="6">
        <v>0</v>
      </c>
      <c r="X927" s="6">
        <v>0</v>
      </c>
      <c r="Y927" s="36">
        <v>0</v>
      </c>
      <c r="Z927" s="7">
        <v>1</v>
      </c>
    </row>
    <row r="928" spans="13:26" x14ac:dyDescent="0.25">
      <c r="M928" s="5" t="s">
        <v>4907</v>
      </c>
      <c r="N928" s="6" t="s">
        <v>118</v>
      </c>
      <c r="O928" s="9" t="s">
        <v>5337</v>
      </c>
      <c r="P928" s="6">
        <v>46</v>
      </c>
      <c r="Q928" s="6">
        <v>0.50900000000000001</v>
      </c>
      <c r="R928" s="6">
        <v>0.51900000000000002</v>
      </c>
      <c r="S928" s="6">
        <v>0.34799999999999998</v>
      </c>
      <c r="T928" s="6">
        <v>6752.25</v>
      </c>
      <c r="U928" s="6">
        <v>7</v>
      </c>
      <c r="V928" s="36" t="s">
        <v>5349</v>
      </c>
      <c r="W928" s="6">
        <v>0</v>
      </c>
      <c r="X928" s="6">
        <v>0</v>
      </c>
      <c r="Y928" s="36">
        <v>0</v>
      </c>
      <c r="Z928" s="7">
        <v>1</v>
      </c>
    </row>
    <row r="929" spans="13:26" x14ac:dyDescent="0.25">
      <c r="M929" s="5" t="s">
        <v>4909</v>
      </c>
      <c r="N929" s="6" t="s">
        <v>118</v>
      </c>
      <c r="O929" s="9" t="s">
        <v>5337</v>
      </c>
      <c r="P929" s="6">
        <v>108</v>
      </c>
      <c r="Q929" s="6">
        <v>0.54200000000000004</v>
      </c>
      <c r="R929" s="6">
        <v>0.47199999999999998</v>
      </c>
      <c r="S929" s="6">
        <v>0.435</v>
      </c>
      <c r="T929" s="6">
        <v>6403.96</v>
      </c>
      <c r="U929" s="6">
        <v>1</v>
      </c>
      <c r="V929" s="36" t="s">
        <v>5349</v>
      </c>
      <c r="W929" s="6">
        <v>0</v>
      </c>
      <c r="X929" s="6">
        <v>0</v>
      </c>
      <c r="Y929" s="36">
        <v>0</v>
      </c>
      <c r="Z929" s="7">
        <v>1</v>
      </c>
    </row>
    <row r="930" spans="13:26" x14ac:dyDescent="0.25">
      <c r="M930" s="5" t="s">
        <v>4911</v>
      </c>
      <c r="N930" s="6" t="s">
        <v>72</v>
      </c>
      <c r="O930" s="9" t="s">
        <v>5337</v>
      </c>
      <c r="P930" s="6">
        <v>144</v>
      </c>
      <c r="Q930" s="6">
        <v>0.59699999999999998</v>
      </c>
      <c r="R930" s="6">
        <v>0.56499999999999995</v>
      </c>
      <c r="S930" s="6">
        <v>0.51900000000000002</v>
      </c>
      <c r="T930" s="6">
        <v>8512.08</v>
      </c>
      <c r="U930" s="6">
        <v>1</v>
      </c>
      <c r="V930" s="36" t="s">
        <v>5348</v>
      </c>
      <c r="W930" s="6">
        <v>0</v>
      </c>
      <c r="X930" s="6">
        <v>0</v>
      </c>
      <c r="Y930" s="36">
        <v>0</v>
      </c>
      <c r="Z930" s="7">
        <v>1</v>
      </c>
    </row>
    <row r="931" spans="13:26" x14ac:dyDescent="0.25">
      <c r="M931" s="8" t="s">
        <v>2249</v>
      </c>
      <c r="N931" s="9" t="s">
        <v>82</v>
      </c>
      <c r="O931" s="9" t="s">
        <v>5337</v>
      </c>
      <c r="P931" s="9">
        <v>54</v>
      </c>
      <c r="Q931" s="9">
        <v>0.55000000000000004</v>
      </c>
      <c r="R931" s="9">
        <v>0.55500000000000005</v>
      </c>
      <c r="S931" s="9">
        <v>0.39400000000000002</v>
      </c>
      <c r="T931" s="9">
        <v>8268.9699999999993</v>
      </c>
      <c r="U931" s="6">
        <v>7</v>
      </c>
      <c r="V931" s="36" t="s">
        <v>5348</v>
      </c>
      <c r="W931" s="6">
        <v>0</v>
      </c>
      <c r="X931" s="6">
        <v>0</v>
      </c>
      <c r="Y931" s="36">
        <v>0</v>
      </c>
      <c r="Z931" s="7">
        <v>1</v>
      </c>
    </row>
    <row r="932" spans="13:26" x14ac:dyDescent="0.25">
      <c r="M932" s="5" t="s">
        <v>1327</v>
      </c>
      <c r="N932" s="6" t="s">
        <v>82</v>
      </c>
      <c r="O932" s="9" t="s">
        <v>5337</v>
      </c>
      <c r="P932" s="6">
        <v>60</v>
      </c>
      <c r="Q932" s="6">
        <v>0.59699999999999998</v>
      </c>
      <c r="R932" s="6">
        <v>0.58399999999999996</v>
      </c>
      <c r="S932" s="6">
        <v>0.47699999999999998</v>
      </c>
      <c r="T932" s="6">
        <v>9937.1200000000008</v>
      </c>
      <c r="U932" s="6">
        <v>1</v>
      </c>
      <c r="V932" s="36" t="s">
        <v>5348</v>
      </c>
      <c r="W932" s="6">
        <v>0</v>
      </c>
      <c r="X932" s="6">
        <v>0</v>
      </c>
      <c r="Y932" s="36">
        <v>0</v>
      </c>
      <c r="Z932" s="7">
        <v>1</v>
      </c>
    </row>
    <row r="933" spans="13:26" x14ac:dyDescent="0.25">
      <c r="M933" s="8" t="s">
        <v>4280</v>
      </c>
      <c r="N933" s="9" t="s">
        <v>82</v>
      </c>
      <c r="O933" s="9" t="s">
        <v>5337</v>
      </c>
      <c r="P933" s="9">
        <v>100</v>
      </c>
      <c r="Q933" s="9">
        <v>0.56299999999999994</v>
      </c>
      <c r="R933" s="9">
        <v>0.53100000000000003</v>
      </c>
      <c r="S933" s="9">
        <v>0.45400000000000001</v>
      </c>
      <c r="T933" s="9">
        <v>6408.49</v>
      </c>
      <c r="U933" s="6">
        <v>1</v>
      </c>
      <c r="V933" s="36" t="s">
        <v>5348</v>
      </c>
      <c r="W933" s="6">
        <v>0</v>
      </c>
      <c r="X933" s="6">
        <v>0</v>
      </c>
      <c r="Y933" s="36">
        <v>0</v>
      </c>
      <c r="Z933" s="7">
        <v>1</v>
      </c>
    </row>
    <row r="934" spans="13:26" x14ac:dyDescent="0.25">
      <c r="M934" s="8" t="s">
        <v>4921</v>
      </c>
      <c r="N934" s="9" t="s">
        <v>118</v>
      </c>
      <c r="O934" s="9" t="s">
        <v>5337</v>
      </c>
      <c r="P934" s="9">
        <v>120</v>
      </c>
      <c r="Q934" s="9">
        <v>0.55100000000000005</v>
      </c>
      <c r="R934" s="9">
        <v>0.53700000000000003</v>
      </c>
      <c r="S934" s="9">
        <v>0.44800000000000001</v>
      </c>
      <c r="T934" s="9">
        <v>7127.58</v>
      </c>
      <c r="U934" s="6">
        <v>1</v>
      </c>
      <c r="V934" s="36" t="s">
        <v>5348</v>
      </c>
      <c r="W934" s="6">
        <v>0</v>
      </c>
      <c r="X934" s="6">
        <v>0</v>
      </c>
      <c r="Y934" s="36">
        <v>0</v>
      </c>
      <c r="Z934" s="7">
        <v>1</v>
      </c>
    </row>
    <row r="935" spans="13:26" x14ac:dyDescent="0.25">
      <c r="M935" s="5" t="s">
        <v>4924</v>
      </c>
      <c r="N935" s="6" t="s">
        <v>118</v>
      </c>
      <c r="O935" s="9" t="s">
        <v>5337</v>
      </c>
      <c r="P935" s="6">
        <v>96</v>
      </c>
      <c r="Q935" s="6">
        <v>0.56000000000000005</v>
      </c>
      <c r="R935" s="6">
        <v>0.56000000000000005</v>
      </c>
      <c r="S935" s="6">
        <v>0.42699999999999999</v>
      </c>
      <c r="T935" s="6">
        <v>7388.52</v>
      </c>
      <c r="U935" s="6">
        <v>1</v>
      </c>
      <c r="V935" s="36" t="s">
        <v>5348</v>
      </c>
      <c r="W935" s="6">
        <v>0</v>
      </c>
      <c r="X935" s="6">
        <v>0</v>
      </c>
      <c r="Y935" s="36">
        <v>0</v>
      </c>
      <c r="Z935" s="7">
        <v>1</v>
      </c>
    </row>
    <row r="936" spans="13:26" x14ac:dyDescent="0.25">
      <c r="M936" s="8" t="s">
        <v>4925</v>
      </c>
      <c r="N936" s="9" t="s">
        <v>82</v>
      </c>
      <c r="O936" s="9" t="s">
        <v>5337</v>
      </c>
      <c r="P936" s="9">
        <v>92</v>
      </c>
      <c r="Q936" s="9">
        <v>0.57799999999999996</v>
      </c>
      <c r="R936" s="9">
        <v>0.54900000000000004</v>
      </c>
      <c r="S936" s="9">
        <v>0.49299999999999999</v>
      </c>
      <c r="T936" s="9">
        <v>6886.82</v>
      </c>
      <c r="U936" s="6">
        <v>1</v>
      </c>
      <c r="V936" s="36" t="s">
        <v>5348</v>
      </c>
      <c r="W936" s="6">
        <v>0</v>
      </c>
      <c r="X936" s="6">
        <v>0</v>
      </c>
      <c r="Y936" s="36">
        <v>0</v>
      </c>
      <c r="Z936" s="7">
        <v>1</v>
      </c>
    </row>
    <row r="937" spans="13:26" x14ac:dyDescent="0.25">
      <c r="M937" s="8" t="s">
        <v>4927</v>
      </c>
      <c r="N937" s="9" t="s">
        <v>118</v>
      </c>
      <c r="O937" s="9" t="s">
        <v>5337</v>
      </c>
      <c r="P937" s="9">
        <v>104</v>
      </c>
      <c r="Q937" s="9">
        <v>0.55500000000000005</v>
      </c>
      <c r="R937" s="9">
        <v>0.51200000000000001</v>
      </c>
      <c r="S937" s="9">
        <v>0.438</v>
      </c>
      <c r="T937" s="9">
        <v>5521.28</v>
      </c>
      <c r="U937" s="6">
        <v>0</v>
      </c>
      <c r="V937" s="36" t="s">
        <v>5348</v>
      </c>
      <c r="W937" s="6">
        <v>0</v>
      </c>
      <c r="X937" s="6">
        <v>0</v>
      </c>
      <c r="Y937" s="36">
        <v>0</v>
      </c>
      <c r="Z937" s="7">
        <v>1</v>
      </c>
    </row>
    <row r="938" spans="13:26" x14ac:dyDescent="0.25">
      <c r="M938" s="5" t="s">
        <v>2335</v>
      </c>
      <c r="N938" s="6" t="s">
        <v>72</v>
      </c>
      <c r="O938" s="9" t="s">
        <v>5337</v>
      </c>
      <c r="P938" s="6">
        <v>52</v>
      </c>
      <c r="Q938" s="6">
        <v>0.56000000000000005</v>
      </c>
      <c r="R938" s="6">
        <v>0.53</v>
      </c>
      <c r="S938" s="6">
        <v>0.435</v>
      </c>
      <c r="T938" s="6">
        <v>9337.36</v>
      </c>
      <c r="U938" s="6">
        <v>0</v>
      </c>
      <c r="V938" s="36" t="s">
        <v>5348</v>
      </c>
      <c r="W938" s="6">
        <v>0</v>
      </c>
      <c r="X938" s="6">
        <v>0</v>
      </c>
      <c r="Y938" s="36">
        <v>0</v>
      </c>
      <c r="Z938" s="7">
        <v>1</v>
      </c>
    </row>
    <row r="939" spans="13:26" x14ac:dyDescent="0.25">
      <c r="M939" s="5" t="s">
        <v>4931</v>
      </c>
      <c r="N939" s="6" t="s">
        <v>118</v>
      </c>
      <c r="O939" s="9" t="s">
        <v>5337</v>
      </c>
      <c r="P939" s="6">
        <v>114</v>
      </c>
      <c r="Q939" s="6">
        <v>0.55700000000000005</v>
      </c>
      <c r="R939" s="6">
        <v>0.56000000000000005</v>
      </c>
      <c r="S939" s="6">
        <v>0.42299999999999999</v>
      </c>
      <c r="T939" s="6">
        <v>7197.21</v>
      </c>
      <c r="U939" s="6">
        <v>0</v>
      </c>
      <c r="V939" s="36" t="s">
        <v>5348</v>
      </c>
      <c r="W939" s="6">
        <v>0</v>
      </c>
      <c r="X939" s="6">
        <v>0</v>
      </c>
      <c r="Y939" s="36">
        <v>0</v>
      </c>
      <c r="Z939" s="7">
        <v>1</v>
      </c>
    </row>
    <row r="940" spans="13:26" x14ac:dyDescent="0.25">
      <c r="M940" s="8" t="s">
        <v>4932</v>
      </c>
      <c r="N940" s="9" t="s">
        <v>82</v>
      </c>
      <c r="O940" s="9" t="s">
        <v>5337</v>
      </c>
      <c r="P940" s="9">
        <v>83</v>
      </c>
      <c r="Q940" s="9">
        <v>0.53</v>
      </c>
      <c r="R940" s="9">
        <v>0.53200000000000003</v>
      </c>
      <c r="S940" s="9">
        <v>0.38</v>
      </c>
      <c r="T940" s="9">
        <v>8623.09</v>
      </c>
      <c r="U940" s="6">
        <v>1</v>
      </c>
      <c r="V940" s="36" t="s">
        <v>5349</v>
      </c>
      <c r="W940" s="6">
        <v>0</v>
      </c>
      <c r="X940" s="6">
        <v>0</v>
      </c>
      <c r="Y940" s="36">
        <v>0</v>
      </c>
      <c r="Z940" s="7">
        <v>1</v>
      </c>
    </row>
    <row r="941" spans="13:26" x14ac:dyDescent="0.25">
      <c r="M941" s="5" t="s">
        <v>4933</v>
      </c>
      <c r="N941" s="6" t="s">
        <v>118</v>
      </c>
      <c r="O941" s="9" t="s">
        <v>5337</v>
      </c>
      <c r="P941" s="6">
        <v>93</v>
      </c>
      <c r="Q941" s="6">
        <v>0.52600000000000002</v>
      </c>
      <c r="R941" s="6">
        <v>0.51200000000000001</v>
      </c>
      <c r="S941" s="6">
        <v>0.379</v>
      </c>
      <c r="T941" s="6">
        <v>6461.91</v>
      </c>
      <c r="U941" s="6">
        <v>0</v>
      </c>
      <c r="V941" s="36" t="s">
        <v>5349</v>
      </c>
      <c r="W941" s="6">
        <v>0</v>
      </c>
      <c r="X941" s="6">
        <v>0</v>
      </c>
      <c r="Y941" s="36">
        <v>0</v>
      </c>
      <c r="Z941" s="7">
        <v>1</v>
      </c>
    </row>
    <row r="942" spans="13:26" x14ac:dyDescent="0.25">
      <c r="M942" s="8" t="s">
        <v>4938</v>
      </c>
      <c r="N942" s="9" t="s">
        <v>118</v>
      </c>
      <c r="O942" s="9" t="s">
        <v>5337</v>
      </c>
      <c r="P942" s="9">
        <v>70</v>
      </c>
      <c r="Q942" s="9">
        <v>0.56200000000000006</v>
      </c>
      <c r="R942" s="9">
        <v>0.52500000000000002</v>
      </c>
      <c r="S942" s="9">
        <v>0.44900000000000001</v>
      </c>
      <c r="T942" s="9">
        <v>6670.74</v>
      </c>
      <c r="U942" s="6">
        <v>1</v>
      </c>
      <c r="V942" s="36" t="s">
        <v>5348</v>
      </c>
      <c r="W942" s="6">
        <v>0</v>
      </c>
      <c r="X942" s="6">
        <v>0</v>
      </c>
      <c r="Y942" s="36">
        <v>0</v>
      </c>
      <c r="Z942" s="7">
        <v>1</v>
      </c>
    </row>
    <row r="943" spans="13:26" x14ac:dyDescent="0.25">
      <c r="M943" s="5" t="s">
        <v>4939</v>
      </c>
      <c r="N943" s="6" t="s">
        <v>82</v>
      </c>
      <c r="O943" s="9" t="s">
        <v>5337</v>
      </c>
      <c r="P943" s="6">
        <v>113</v>
      </c>
      <c r="Q943" s="6">
        <v>0.55000000000000004</v>
      </c>
      <c r="R943" s="6">
        <v>0.53200000000000003</v>
      </c>
      <c r="S943" s="6">
        <v>0.41299999999999998</v>
      </c>
      <c r="T943" s="6">
        <v>9306.27</v>
      </c>
      <c r="U943" s="6">
        <v>1</v>
      </c>
      <c r="V943" s="36" t="s">
        <v>5348</v>
      </c>
      <c r="W943" s="6">
        <v>0</v>
      </c>
      <c r="X943" s="6">
        <v>0</v>
      </c>
      <c r="Y943" s="36">
        <v>0</v>
      </c>
      <c r="Z943" s="7">
        <v>1</v>
      </c>
    </row>
    <row r="944" spans="13:26" x14ac:dyDescent="0.25">
      <c r="M944" s="5" t="s">
        <v>4941</v>
      </c>
      <c r="N944" s="6" t="s">
        <v>118</v>
      </c>
      <c r="O944" s="9" t="s">
        <v>5337</v>
      </c>
      <c r="P944" s="6">
        <v>49</v>
      </c>
      <c r="Q944" s="6">
        <v>0.56100000000000005</v>
      </c>
      <c r="R944" s="6">
        <v>0.51</v>
      </c>
      <c r="S944" s="6">
        <v>0.46</v>
      </c>
      <c r="T944" s="6">
        <v>7721.64</v>
      </c>
      <c r="U944" s="6">
        <v>1</v>
      </c>
      <c r="V944" s="36" t="s">
        <v>5348</v>
      </c>
      <c r="W944" s="6">
        <v>0</v>
      </c>
      <c r="X944" s="6">
        <v>0</v>
      </c>
      <c r="Y944" s="36">
        <v>0</v>
      </c>
      <c r="Z944" s="7">
        <v>1</v>
      </c>
    </row>
    <row r="945" spans="13:26" x14ac:dyDescent="0.25">
      <c r="M945" s="5" t="s">
        <v>4943</v>
      </c>
      <c r="N945" s="6" t="s">
        <v>72</v>
      </c>
      <c r="O945" s="9" t="s">
        <v>5337</v>
      </c>
      <c r="P945" s="6">
        <v>23</v>
      </c>
      <c r="Q945" s="6">
        <v>0.56499999999999995</v>
      </c>
      <c r="R945" s="6">
        <v>0.55700000000000005</v>
      </c>
      <c r="S945" s="6">
        <v>0.437</v>
      </c>
      <c r="T945" s="6">
        <v>8562.58</v>
      </c>
      <c r="U945" s="6">
        <v>0</v>
      </c>
      <c r="V945" s="36" t="s">
        <v>5348</v>
      </c>
      <c r="W945" s="6">
        <v>0</v>
      </c>
      <c r="X945" s="6">
        <v>0</v>
      </c>
      <c r="Y945" s="36">
        <v>0</v>
      </c>
      <c r="Z945" s="7">
        <v>1</v>
      </c>
    </row>
    <row r="946" spans="13:26" x14ac:dyDescent="0.25">
      <c r="M946" s="5" t="s">
        <v>4946</v>
      </c>
      <c r="N946" s="6" t="s">
        <v>118</v>
      </c>
      <c r="O946" s="9" t="s">
        <v>5337</v>
      </c>
      <c r="P946" s="6">
        <v>46</v>
      </c>
      <c r="Q946" s="6">
        <v>0.51400000000000001</v>
      </c>
      <c r="R946" s="6">
        <v>0.48799999999999999</v>
      </c>
      <c r="S946" s="6">
        <v>0.376</v>
      </c>
      <c r="T946" s="6">
        <v>5642.1</v>
      </c>
      <c r="U946" s="6">
        <v>1</v>
      </c>
      <c r="V946" s="36" t="s">
        <v>5349</v>
      </c>
      <c r="W946" s="6">
        <v>0</v>
      </c>
      <c r="X946" s="6">
        <v>0</v>
      </c>
      <c r="Y946" s="36">
        <v>0</v>
      </c>
      <c r="Z946" s="7">
        <v>1</v>
      </c>
    </row>
    <row r="947" spans="13:26" x14ac:dyDescent="0.25">
      <c r="M947" s="8" t="s">
        <v>4947</v>
      </c>
      <c r="N947" s="9" t="s">
        <v>118</v>
      </c>
      <c r="O947" s="9" t="s">
        <v>5337</v>
      </c>
      <c r="P947" s="9">
        <v>76</v>
      </c>
      <c r="Q947" s="9">
        <v>0.56000000000000005</v>
      </c>
      <c r="R947" s="9">
        <v>0.57199999999999995</v>
      </c>
      <c r="S947" s="9">
        <v>0.438</v>
      </c>
      <c r="T947" s="9">
        <v>7503.63</v>
      </c>
      <c r="U947" s="6">
        <v>1</v>
      </c>
      <c r="V947" s="36" t="s">
        <v>5348</v>
      </c>
      <c r="W947" s="6">
        <v>0</v>
      </c>
      <c r="X947" s="6">
        <v>0</v>
      </c>
      <c r="Y947" s="36">
        <v>0</v>
      </c>
      <c r="Z947" s="7">
        <v>1</v>
      </c>
    </row>
    <row r="948" spans="13:26" x14ac:dyDescent="0.25">
      <c r="M948" s="5" t="s">
        <v>4948</v>
      </c>
      <c r="N948" s="6" t="s">
        <v>82</v>
      </c>
      <c r="O948" s="9" t="s">
        <v>5337</v>
      </c>
      <c r="P948" s="6">
        <v>79</v>
      </c>
      <c r="Q948" s="6">
        <v>0.56499999999999995</v>
      </c>
      <c r="R948" s="6">
        <v>0.56599999999999995</v>
      </c>
      <c r="S948" s="6">
        <v>0.41899999999999998</v>
      </c>
      <c r="T948" s="6">
        <v>7692.46</v>
      </c>
      <c r="U948" s="6">
        <v>2</v>
      </c>
      <c r="V948" s="36" t="s">
        <v>5348</v>
      </c>
      <c r="W948" s="6">
        <v>0</v>
      </c>
      <c r="X948" s="6">
        <v>0</v>
      </c>
      <c r="Y948" s="36">
        <v>0</v>
      </c>
      <c r="Z948" s="7">
        <v>1</v>
      </c>
    </row>
    <row r="949" spans="13:26" x14ac:dyDescent="0.25">
      <c r="M949" s="8" t="s">
        <v>4949</v>
      </c>
      <c r="N949" s="9" t="s">
        <v>118</v>
      </c>
      <c r="O949" s="9" t="s">
        <v>5337</v>
      </c>
      <c r="P949" s="9">
        <v>71</v>
      </c>
      <c r="Q949" s="9">
        <v>0.57899999999999996</v>
      </c>
      <c r="R949" s="9">
        <v>0.55300000000000005</v>
      </c>
      <c r="S949" s="9">
        <v>0.499</v>
      </c>
      <c r="T949" s="9">
        <v>8181.93</v>
      </c>
      <c r="U949" s="6">
        <v>1</v>
      </c>
      <c r="V949" s="36" t="s">
        <v>5348</v>
      </c>
      <c r="W949" s="6">
        <v>0</v>
      </c>
      <c r="X949" s="6">
        <v>0</v>
      </c>
      <c r="Y949" s="36">
        <v>0</v>
      </c>
      <c r="Z949" s="7">
        <v>1</v>
      </c>
    </row>
    <row r="950" spans="13:26" x14ac:dyDescent="0.25">
      <c r="M950" s="8" t="s">
        <v>4954</v>
      </c>
      <c r="N950" s="9" t="s">
        <v>118</v>
      </c>
      <c r="O950" s="9" t="s">
        <v>5337</v>
      </c>
      <c r="P950" s="9">
        <v>74</v>
      </c>
      <c r="Q950" s="9">
        <v>0.53500000000000003</v>
      </c>
      <c r="R950" s="9">
        <v>0.505</v>
      </c>
      <c r="S950" s="9">
        <v>0.40699999999999997</v>
      </c>
      <c r="T950" s="9">
        <v>7271.25</v>
      </c>
      <c r="U950" s="6">
        <v>2</v>
      </c>
      <c r="V950" s="36" t="s">
        <v>5349</v>
      </c>
      <c r="W950" s="6">
        <v>0</v>
      </c>
      <c r="X950" s="6">
        <v>0</v>
      </c>
      <c r="Y950" s="36">
        <v>0</v>
      </c>
      <c r="Z950" s="7">
        <v>1</v>
      </c>
    </row>
    <row r="951" spans="13:26" x14ac:dyDescent="0.25">
      <c r="M951" s="5" t="s">
        <v>4955</v>
      </c>
      <c r="N951" s="6" t="s">
        <v>118</v>
      </c>
      <c r="O951" s="9" t="s">
        <v>5337</v>
      </c>
      <c r="P951" s="6">
        <v>68</v>
      </c>
      <c r="Q951" s="6">
        <v>0.503</v>
      </c>
      <c r="R951" s="6">
        <v>0.49399999999999999</v>
      </c>
      <c r="S951" s="6">
        <v>0.375</v>
      </c>
      <c r="T951" s="6">
        <v>7177.76</v>
      </c>
      <c r="U951" s="6">
        <v>0</v>
      </c>
      <c r="V951" s="36" t="s">
        <v>5349</v>
      </c>
      <c r="W951" s="6">
        <v>0</v>
      </c>
      <c r="X951" s="6">
        <v>0</v>
      </c>
      <c r="Y951" s="36">
        <v>0</v>
      </c>
      <c r="Z951" s="7">
        <v>1</v>
      </c>
    </row>
    <row r="952" spans="13:26" x14ac:dyDescent="0.25">
      <c r="M952" s="8" t="s">
        <v>4956</v>
      </c>
      <c r="N952" s="9" t="s">
        <v>118</v>
      </c>
      <c r="O952" s="9" t="s">
        <v>5337</v>
      </c>
      <c r="P952" s="9">
        <v>144</v>
      </c>
      <c r="Q952" s="9">
        <v>0.56299999999999994</v>
      </c>
      <c r="R952" s="9">
        <v>0.53900000000000003</v>
      </c>
      <c r="S952" s="9">
        <v>0.45200000000000001</v>
      </c>
      <c r="T952" s="9">
        <v>8131.9</v>
      </c>
      <c r="U952" s="6">
        <v>0</v>
      </c>
      <c r="V952" s="36" t="s">
        <v>5348</v>
      </c>
      <c r="W952" s="6">
        <v>0</v>
      </c>
      <c r="X952" s="6">
        <v>0</v>
      </c>
      <c r="Y952" s="36">
        <v>0</v>
      </c>
      <c r="Z952" s="7">
        <v>1</v>
      </c>
    </row>
    <row r="953" spans="13:26" x14ac:dyDescent="0.25">
      <c r="M953" s="5" t="s">
        <v>4959</v>
      </c>
      <c r="N953" s="6" t="s">
        <v>118</v>
      </c>
      <c r="O953" s="9" t="s">
        <v>5337</v>
      </c>
      <c r="P953" s="6">
        <v>109</v>
      </c>
      <c r="Q953" s="6">
        <v>0.501</v>
      </c>
      <c r="R953" s="6">
        <v>0.50900000000000001</v>
      </c>
      <c r="S953" s="6">
        <v>0.36</v>
      </c>
      <c r="T953" s="6">
        <v>7143.31</v>
      </c>
      <c r="U953" s="6">
        <v>1</v>
      </c>
      <c r="V953" s="36" t="s">
        <v>5349</v>
      </c>
      <c r="W953" s="6">
        <v>0</v>
      </c>
      <c r="X953" s="6">
        <v>0</v>
      </c>
      <c r="Y953" s="36">
        <v>0</v>
      </c>
      <c r="Z953" s="7">
        <v>1</v>
      </c>
    </row>
    <row r="954" spans="13:26" x14ac:dyDescent="0.25">
      <c r="M954" s="5" t="s">
        <v>4961</v>
      </c>
      <c r="N954" s="6" t="s">
        <v>118</v>
      </c>
      <c r="O954" s="9" t="s">
        <v>5337</v>
      </c>
      <c r="P954" s="6">
        <v>164</v>
      </c>
      <c r="Q954" s="6">
        <v>0.56499999999999995</v>
      </c>
      <c r="R954" s="6">
        <v>0.52700000000000002</v>
      </c>
      <c r="S954" s="6">
        <v>0.44800000000000001</v>
      </c>
      <c r="T954" s="6">
        <v>6542.35</v>
      </c>
      <c r="U954" s="6">
        <v>1</v>
      </c>
      <c r="V954" s="36" t="s">
        <v>5348</v>
      </c>
      <c r="W954" s="6">
        <v>0</v>
      </c>
      <c r="X954" s="6">
        <v>0</v>
      </c>
      <c r="Y954" s="36">
        <v>0</v>
      </c>
      <c r="Z954" s="7">
        <v>1</v>
      </c>
    </row>
    <row r="955" spans="13:26" x14ac:dyDescent="0.25">
      <c r="M955" s="8" t="s">
        <v>4962</v>
      </c>
      <c r="N955" s="9" t="s">
        <v>82</v>
      </c>
      <c r="O955" s="9" t="s">
        <v>5337</v>
      </c>
      <c r="P955" s="9">
        <v>95</v>
      </c>
      <c r="Q955" s="9">
        <v>0.59399999999999997</v>
      </c>
      <c r="R955" s="9">
        <v>0.56899999999999995</v>
      </c>
      <c r="S955" s="9">
        <v>0.502</v>
      </c>
      <c r="T955" s="9">
        <v>10305.89</v>
      </c>
      <c r="U955" s="6">
        <v>2</v>
      </c>
      <c r="V955" s="36" t="s">
        <v>5348</v>
      </c>
      <c r="W955" s="6">
        <v>0</v>
      </c>
      <c r="X955" s="6">
        <v>0</v>
      </c>
      <c r="Y955" s="36">
        <v>0</v>
      </c>
      <c r="Z955" s="7">
        <v>1</v>
      </c>
    </row>
    <row r="956" spans="13:26" x14ac:dyDescent="0.25">
      <c r="M956" s="8" t="s">
        <v>4964</v>
      </c>
      <c r="N956" s="9" t="s">
        <v>118</v>
      </c>
      <c r="O956" s="9" t="s">
        <v>5337</v>
      </c>
      <c r="P956" s="9">
        <v>84</v>
      </c>
      <c r="Q956" s="9">
        <v>0.56200000000000006</v>
      </c>
      <c r="R956" s="9">
        <v>0.47899999999999998</v>
      </c>
      <c r="S956" s="9">
        <v>0.496</v>
      </c>
      <c r="T956" s="9">
        <v>7967.95</v>
      </c>
      <c r="U956" s="6">
        <v>0</v>
      </c>
      <c r="V956" s="36" t="s">
        <v>5348</v>
      </c>
      <c r="W956" s="6">
        <v>0</v>
      </c>
      <c r="X956" s="6">
        <v>0</v>
      </c>
      <c r="Y956" s="36">
        <v>0</v>
      </c>
      <c r="Z956" s="7">
        <v>1</v>
      </c>
    </row>
    <row r="957" spans="13:26" x14ac:dyDescent="0.25">
      <c r="M957" s="5" t="s">
        <v>4966</v>
      </c>
      <c r="N957" s="6" t="s">
        <v>82</v>
      </c>
      <c r="O957" s="9" t="s">
        <v>5337</v>
      </c>
      <c r="P957" s="6">
        <v>65</v>
      </c>
      <c r="Q957" s="6">
        <v>0.58099999999999996</v>
      </c>
      <c r="R957" s="6">
        <v>0.53500000000000003</v>
      </c>
      <c r="S957" s="6">
        <v>0.47299999999999998</v>
      </c>
      <c r="T957" s="6">
        <v>10865.97</v>
      </c>
      <c r="U957" s="6">
        <v>3</v>
      </c>
      <c r="V957" s="36" t="s">
        <v>5348</v>
      </c>
      <c r="W957" s="6">
        <v>0</v>
      </c>
      <c r="X957" s="6">
        <v>0</v>
      </c>
      <c r="Y957" s="36">
        <v>0</v>
      </c>
      <c r="Z957" s="7">
        <v>1</v>
      </c>
    </row>
    <row r="958" spans="13:26" x14ac:dyDescent="0.25">
      <c r="M958" s="8" t="s">
        <v>4967</v>
      </c>
      <c r="N958" s="9" t="s">
        <v>118</v>
      </c>
      <c r="O958" s="9" t="s">
        <v>5337</v>
      </c>
      <c r="P958" s="9">
        <v>72</v>
      </c>
      <c r="Q958" s="9">
        <v>0.56299999999999994</v>
      </c>
      <c r="R958" s="9">
        <v>0.55700000000000005</v>
      </c>
      <c r="S958" s="9">
        <v>0.41299999999999998</v>
      </c>
      <c r="T958" s="9">
        <v>8065.12</v>
      </c>
      <c r="U958" s="6">
        <v>1</v>
      </c>
      <c r="V958" s="36" t="s">
        <v>5348</v>
      </c>
      <c r="W958" s="6">
        <v>0</v>
      </c>
      <c r="X958" s="6">
        <v>0</v>
      </c>
      <c r="Y958" s="36">
        <v>0</v>
      </c>
      <c r="Z958" s="7">
        <v>1</v>
      </c>
    </row>
    <row r="959" spans="13:26" x14ac:dyDescent="0.25">
      <c r="M959" s="8" t="s">
        <v>4969</v>
      </c>
      <c r="N959" s="9" t="s">
        <v>72</v>
      </c>
      <c r="O959" s="9" t="s">
        <v>5337</v>
      </c>
      <c r="P959" s="9">
        <v>69</v>
      </c>
      <c r="Q959" s="9">
        <v>0.59799999999999998</v>
      </c>
      <c r="R959" s="9">
        <v>0.56000000000000005</v>
      </c>
      <c r="S959" s="9">
        <v>0.50900000000000001</v>
      </c>
      <c r="T959" s="9">
        <v>8542.9699999999993</v>
      </c>
      <c r="U959" s="6">
        <v>1</v>
      </c>
      <c r="V959" s="36" t="s">
        <v>5348</v>
      </c>
      <c r="W959" s="6">
        <v>0</v>
      </c>
      <c r="X959" s="6">
        <v>0</v>
      </c>
      <c r="Y959" s="36">
        <v>0</v>
      </c>
      <c r="Z959" s="7">
        <v>1</v>
      </c>
    </row>
    <row r="960" spans="13:26" x14ac:dyDescent="0.25">
      <c r="M960" s="5" t="s">
        <v>4976</v>
      </c>
      <c r="N960" s="6" t="s">
        <v>82</v>
      </c>
      <c r="O960" s="9" t="s">
        <v>5337</v>
      </c>
      <c r="P960" s="6">
        <v>56</v>
      </c>
      <c r="Q960" s="6">
        <v>0.58399999999999996</v>
      </c>
      <c r="R960" s="6">
        <v>0.58299999999999996</v>
      </c>
      <c r="S960" s="6">
        <v>0.46700000000000003</v>
      </c>
      <c r="T960" s="6">
        <v>9794.6</v>
      </c>
      <c r="U960" s="6">
        <v>1</v>
      </c>
      <c r="V960" s="36" t="s">
        <v>5348</v>
      </c>
      <c r="W960" s="6">
        <v>0</v>
      </c>
      <c r="X960" s="6">
        <v>0</v>
      </c>
      <c r="Y960" s="36">
        <v>0</v>
      </c>
      <c r="Z960" s="7">
        <v>1</v>
      </c>
    </row>
    <row r="961" spans="13:26" x14ac:dyDescent="0.25">
      <c r="M961" s="8" t="s">
        <v>4977</v>
      </c>
      <c r="N961" s="9" t="s">
        <v>82</v>
      </c>
      <c r="O961" s="9" t="s">
        <v>5337</v>
      </c>
      <c r="P961" s="9">
        <v>75</v>
      </c>
      <c r="Q961" s="9">
        <v>0.56200000000000006</v>
      </c>
      <c r="R961" s="9">
        <v>0.56599999999999995</v>
      </c>
      <c r="S961" s="9">
        <v>0.46200000000000002</v>
      </c>
      <c r="T961" s="9">
        <v>8008.34</v>
      </c>
      <c r="U961" s="6">
        <v>1</v>
      </c>
      <c r="V961" s="36" t="s">
        <v>5348</v>
      </c>
      <c r="W961" s="6">
        <v>0</v>
      </c>
      <c r="X961" s="6">
        <v>0</v>
      </c>
      <c r="Y961" s="36">
        <v>0</v>
      </c>
      <c r="Z961" s="7">
        <v>1</v>
      </c>
    </row>
    <row r="962" spans="13:26" x14ac:dyDescent="0.25">
      <c r="M962" s="5" t="s">
        <v>4978</v>
      </c>
      <c r="N962" s="6" t="s">
        <v>118</v>
      </c>
      <c r="O962" s="9" t="s">
        <v>5337</v>
      </c>
      <c r="P962" s="6">
        <v>81</v>
      </c>
      <c r="Q962" s="6">
        <v>0.57999999999999996</v>
      </c>
      <c r="R962" s="6">
        <v>0.53700000000000003</v>
      </c>
      <c r="S962" s="6">
        <v>0.47699999999999998</v>
      </c>
      <c r="T962" s="6">
        <v>6967.75</v>
      </c>
      <c r="U962" s="6">
        <v>1</v>
      </c>
      <c r="V962" s="36" t="s">
        <v>5348</v>
      </c>
      <c r="W962" s="6">
        <v>0</v>
      </c>
      <c r="X962" s="6">
        <v>0</v>
      </c>
      <c r="Y962" s="36">
        <v>0</v>
      </c>
      <c r="Z962" s="7">
        <v>1</v>
      </c>
    </row>
    <row r="963" spans="13:26" x14ac:dyDescent="0.25">
      <c r="M963" s="8" t="s">
        <v>4979</v>
      </c>
      <c r="N963" s="9" t="s">
        <v>118</v>
      </c>
      <c r="O963" s="9" t="s">
        <v>5337</v>
      </c>
      <c r="P963" s="9">
        <v>62</v>
      </c>
      <c r="Q963" s="9">
        <v>0.55000000000000004</v>
      </c>
      <c r="R963" s="9">
        <v>0.52</v>
      </c>
      <c r="S963" s="9">
        <v>0.433</v>
      </c>
      <c r="T963" s="9">
        <v>6382.4</v>
      </c>
      <c r="U963" s="6">
        <v>6</v>
      </c>
      <c r="V963" s="36" t="s">
        <v>5348</v>
      </c>
      <c r="W963" s="6">
        <v>0</v>
      </c>
      <c r="X963" s="6">
        <v>0</v>
      </c>
      <c r="Y963" s="36">
        <v>0</v>
      </c>
      <c r="Z963" s="7">
        <v>1</v>
      </c>
    </row>
    <row r="964" spans="13:26" x14ac:dyDescent="0.25">
      <c r="M964" s="5" t="s">
        <v>4980</v>
      </c>
      <c r="N964" s="6" t="s">
        <v>118</v>
      </c>
      <c r="O964" s="9" t="s">
        <v>5337</v>
      </c>
      <c r="P964" s="6">
        <v>18</v>
      </c>
      <c r="Q964" s="6">
        <v>0.51900000000000002</v>
      </c>
      <c r="R964" s="6">
        <v>0.502</v>
      </c>
      <c r="S964" s="6">
        <v>0.378</v>
      </c>
      <c r="T964" s="6">
        <v>6728.67</v>
      </c>
      <c r="U964" s="6">
        <v>0</v>
      </c>
      <c r="V964" s="36" t="s">
        <v>5349</v>
      </c>
      <c r="W964" s="6">
        <v>0</v>
      </c>
      <c r="X964" s="6">
        <v>0</v>
      </c>
      <c r="Y964" s="36">
        <v>0</v>
      </c>
      <c r="Z964" s="7">
        <v>1</v>
      </c>
    </row>
    <row r="965" spans="13:26" x14ac:dyDescent="0.25">
      <c r="M965" s="8" t="s">
        <v>4991</v>
      </c>
      <c r="N965" s="9" t="s">
        <v>19</v>
      </c>
      <c r="O965" s="9" t="s">
        <v>5337</v>
      </c>
      <c r="P965" s="9">
        <v>1134</v>
      </c>
      <c r="Q965" s="9">
        <v>0.59299999999999997</v>
      </c>
      <c r="R965" s="9">
        <v>0.58299999999999996</v>
      </c>
      <c r="S965" s="9">
        <v>0.47899999999999998</v>
      </c>
      <c r="T965" s="9">
        <v>12134.82</v>
      </c>
      <c r="U965" s="6">
        <v>18</v>
      </c>
      <c r="V965" s="36" t="s">
        <v>5348</v>
      </c>
      <c r="W965" s="6">
        <v>0</v>
      </c>
      <c r="X965" s="6">
        <v>0</v>
      </c>
      <c r="Y965" s="36">
        <v>1</v>
      </c>
      <c r="Z965" s="7">
        <v>0</v>
      </c>
    </row>
    <row r="966" spans="13:26" x14ac:dyDescent="0.25">
      <c r="M966" s="5" t="s">
        <v>4995</v>
      </c>
      <c r="N966" s="6" t="s">
        <v>19</v>
      </c>
      <c r="O966" s="9" t="s">
        <v>5337</v>
      </c>
      <c r="P966" s="6">
        <v>655</v>
      </c>
      <c r="Q966" s="6">
        <v>0.55000000000000004</v>
      </c>
      <c r="R966" s="6">
        <v>0.55800000000000005</v>
      </c>
      <c r="S966" s="6">
        <v>0.41399999999999998</v>
      </c>
      <c r="T966" s="6">
        <v>12950.89</v>
      </c>
      <c r="U966" s="6">
        <v>11</v>
      </c>
      <c r="V966" s="36" t="s">
        <v>5348</v>
      </c>
      <c r="W966" s="6">
        <v>0</v>
      </c>
      <c r="X966" s="6">
        <v>0</v>
      </c>
      <c r="Y966" s="36">
        <v>0</v>
      </c>
      <c r="Z966" s="7">
        <v>1</v>
      </c>
    </row>
    <row r="967" spans="13:26" x14ac:dyDescent="0.25">
      <c r="M967" s="8" t="s">
        <v>5007</v>
      </c>
      <c r="N967" s="9" t="s">
        <v>72</v>
      </c>
      <c r="O967" s="9" t="s">
        <v>5337</v>
      </c>
      <c r="P967" s="9">
        <v>76</v>
      </c>
      <c r="Q967" s="9">
        <v>0.55500000000000005</v>
      </c>
      <c r="R967" s="9">
        <v>0.54100000000000004</v>
      </c>
      <c r="S967" s="9">
        <v>0.41499999999999998</v>
      </c>
      <c r="T967" s="9">
        <v>57338.73</v>
      </c>
      <c r="U967" s="6">
        <v>0</v>
      </c>
      <c r="V967" s="36" t="s">
        <v>5348</v>
      </c>
      <c r="W967" s="6">
        <v>0</v>
      </c>
      <c r="X967" s="6">
        <v>0</v>
      </c>
      <c r="Y967" s="36">
        <v>0</v>
      </c>
      <c r="Z967" s="7">
        <v>1</v>
      </c>
    </row>
    <row r="968" spans="13:26" x14ac:dyDescent="0.25">
      <c r="M968" s="8" t="s">
        <v>5011</v>
      </c>
      <c r="N968" s="9" t="s">
        <v>24</v>
      </c>
      <c r="O968" s="9" t="s">
        <v>5337</v>
      </c>
      <c r="P968" s="9">
        <v>317</v>
      </c>
      <c r="Q968" s="9">
        <v>0.55600000000000005</v>
      </c>
      <c r="R968" s="9">
        <v>0.55200000000000005</v>
      </c>
      <c r="S968" s="9">
        <v>0.40699999999999997</v>
      </c>
      <c r="T968" s="9">
        <v>8432.26</v>
      </c>
      <c r="U968" s="6">
        <v>10</v>
      </c>
      <c r="V968" s="36" t="s">
        <v>5348</v>
      </c>
      <c r="W968" s="6">
        <v>0</v>
      </c>
      <c r="X968" s="6">
        <v>0</v>
      </c>
      <c r="Y968" s="36">
        <v>0</v>
      </c>
      <c r="Z968" s="7">
        <v>1</v>
      </c>
    </row>
    <row r="969" spans="13:26" x14ac:dyDescent="0.25">
      <c r="M969" s="5" t="s">
        <v>5014</v>
      </c>
      <c r="N969" s="6" t="s">
        <v>87</v>
      </c>
      <c r="O969" s="9" t="s">
        <v>5337</v>
      </c>
      <c r="P969" s="6">
        <v>987</v>
      </c>
      <c r="Q969" s="6">
        <v>0.53600000000000003</v>
      </c>
      <c r="R969" s="6">
        <v>0.495</v>
      </c>
      <c r="S969" s="6">
        <v>0.40200000000000002</v>
      </c>
      <c r="T969" s="6">
        <v>5973.86</v>
      </c>
      <c r="U969" s="6">
        <v>12</v>
      </c>
      <c r="V969" s="36" t="s">
        <v>5349</v>
      </c>
      <c r="W969" s="6">
        <v>0</v>
      </c>
      <c r="X969" s="6">
        <v>0</v>
      </c>
      <c r="Y969" s="36">
        <v>1</v>
      </c>
      <c r="Z969" s="7">
        <v>1</v>
      </c>
    </row>
    <row r="970" spans="13:26" x14ac:dyDescent="0.25">
      <c r="M970" s="5" t="s">
        <v>5016</v>
      </c>
      <c r="N970" s="6" t="s">
        <v>31</v>
      </c>
      <c r="O970" s="9" t="s">
        <v>5337</v>
      </c>
      <c r="P970" s="6">
        <v>368</v>
      </c>
      <c r="Q970" s="6">
        <v>0.59399999999999997</v>
      </c>
      <c r="R970" s="6">
        <v>0.52400000000000002</v>
      </c>
      <c r="S970" s="6">
        <v>0.51800000000000002</v>
      </c>
      <c r="T970" s="6">
        <v>6809.05</v>
      </c>
      <c r="U970" s="6">
        <v>36</v>
      </c>
      <c r="V970" s="36" t="s">
        <v>5348</v>
      </c>
      <c r="W970" s="6">
        <v>0</v>
      </c>
      <c r="X970" s="6">
        <v>0</v>
      </c>
      <c r="Y970" s="36">
        <v>0</v>
      </c>
      <c r="Z970" s="7">
        <v>0</v>
      </c>
    </row>
    <row r="971" spans="13:26" x14ac:dyDescent="0.25">
      <c r="M971" s="5" t="s">
        <v>5020</v>
      </c>
      <c r="N971" s="6" t="s">
        <v>82</v>
      </c>
      <c r="O971" s="9" t="s">
        <v>5337</v>
      </c>
      <c r="P971" s="6">
        <v>528</v>
      </c>
      <c r="Q971" s="6">
        <v>0.55200000000000005</v>
      </c>
      <c r="R971" s="6">
        <v>0.53100000000000003</v>
      </c>
      <c r="S971" s="6">
        <v>0.40799999999999997</v>
      </c>
      <c r="T971" s="6">
        <v>7839.03</v>
      </c>
      <c r="U971" s="6">
        <v>9</v>
      </c>
      <c r="V971" s="36" t="s">
        <v>5348</v>
      </c>
      <c r="W971" s="6">
        <v>0</v>
      </c>
      <c r="X971" s="6">
        <v>0</v>
      </c>
      <c r="Y971" s="36">
        <v>0</v>
      </c>
      <c r="Z971" s="7">
        <v>1</v>
      </c>
    </row>
    <row r="972" spans="13:26" x14ac:dyDescent="0.25">
      <c r="M972" s="8" t="s">
        <v>5023</v>
      </c>
      <c r="N972" s="9" t="s">
        <v>87</v>
      </c>
      <c r="O972" s="9" t="s">
        <v>5337</v>
      </c>
      <c r="P972" s="9">
        <v>416</v>
      </c>
      <c r="Q972" s="9">
        <v>0.58099999999999996</v>
      </c>
      <c r="R972" s="9">
        <v>0.57799999999999996</v>
      </c>
      <c r="S972" s="9">
        <v>0.48099999999999998</v>
      </c>
      <c r="T972" s="9">
        <v>11353.11</v>
      </c>
      <c r="U972" s="6">
        <v>11</v>
      </c>
      <c r="V972" s="36" t="s">
        <v>5348</v>
      </c>
      <c r="W972" s="6">
        <v>0</v>
      </c>
      <c r="X972" s="6">
        <v>0</v>
      </c>
      <c r="Y972" s="36">
        <v>0</v>
      </c>
      <c r="Z972" s="7">
        <v>1</v>
      </c>
    </row>
    <row r="973" spans="13:26" x14ac:dyDescent="0.25">
      <c r="M973" s="8" t="s">
        <v>740</v>
      </c>
      <c r="N973" s="9" t="s">
        <v>24</v>
      </c>
      <c r="O973" s="9" t="s">
        <v>5337</v>
      </c>
      <c r="P973" s="9">
        <v>318</v>
      </c>
      <c r="Q973" s="9">
        <v>0.59399999999999997</v>
      </c>
      <c r="R973" s="9">
        <v>0.56699999999999995</v>
      </c>
      <c r="S973" s="9">
        <v>0.47699999999999998</v>
      </c>
      <c r="T973" s="9">
        <v>16128.78</v>
      </c>
      <c r="U973" s="6">
        <v>0</v>
      </c>
      <c r="V973" s="36" t="s">
        <v>5348</v>
      </c>
      <c r="W973" s="6">
        <v>0</v>
      </c>
      <c r="X973" s="6">
        <v>0</v>
      </c>
      <c r="Y973" s="36">
        <v>0</v>
      </c>
      <c r="Z973" s="7">
        <v>1</v>
      </c>
    </row>
    <row r="974" spans="13:26" x14ac:dyDescent="0.25">
      <c r="M974" s="5" t="s">
        <v>5027</v>
      </c>
      <c r="N974" s="6" t="s">
        <v>19</v>
      </c>
      <c r="O974" s="9" t="s">
        <v>5337</v>
      </c>
      <c r="P974" s="6">
        <v>875</v>
      </c>
      <c r="Q974" s="6">
        <v>0.55000000000000004</v>
      </c>
      <c r="R974" s="6">
        <v>0.56100000000000005</v>
      </c>
      <c r="S974" s="6">
        <v>0.44900000000000001</v>
      </c>
      <c r="T974" s="6">
        <v>7645.17</v>
      </c>
      <c r="U974" s="6">
        <v>1</v>
      </c>
      <c r="V974" s="36" t="s">
        <v>5348</v>
      </c>
      <c r="W974" s="6">
        <v>0</v>
      </c>
      <c r="X974" s="6">
        <v>0</v>
      </c>
      <c r="Y974" s="36">
        <v>0</v>
      </c>
      <c r="Z974" s="7">
        <v>1</v>
      </c>
    </row>
    <row r="975" spans="13:26" x14ac:dyDescent="0.25">
      <c r="M975" s="5" t="s">
        <v>5029</v>
      </c>
      <c r="N975" s="6" t="s">
        <v>72</v>
      </c>
      <c r="O975" s="9" t="s">
        <v>5337</v>
      </c>
      <c r="P975" s="6">
        <v>388</v>
      </c>
      <c r="Q975" s="6">
        <v>0.59599999999999997</v>
      </c>
      <c r="R975" s="6">
        <v>0.54200000000000004</v>
      </c>
      <c r="S975" s="6">
        <v>0.51600000000000001</v>
      </c>
      <c r="T975" s="6">
        <v>8204.7900000000009</v>
      </c>
      <c r="U975" s="6">
        <v>1</v>
      </c>
      <c r="V975" s="36" t="s">
        <v>5348</v>
      </c>
      <c r="W975" s="6">
        <v>0</v>
      </c>
      <c r="X975" s="6">
        <v>0</v>
      </c>
      <c r="Y975" s="36">
        <v>0</v>
      </c>
      <c r="Z975" s="7">
        <v>1</v>
      </c>
    </row>
    <row r="976" spans="13:26" x14ac:dyDescent="0.25">
      <c r="M976" s="8" t="s">
        <v>5030</v>
      </c>
      <c r="N976" s="9" t="s">
        <v>24</v>
      </c>
      <c r="O976" s="9" t="s">
        <v>5337</v>
      </c>
      <c r="P976" s="9">
        <v>587</v>
      </c>
      <c r="Q976" s="9">
        <v>0.55000000000000004</v>
      </c>
      <c r="R976" s="9">
        <v>0.51600000000000001</v>
      </c>
      <c r="S976" s="9">
        <v>0.42499999999999999</v>
      </c>
      <c r="T976" s="9">
        <v>6150.25</v>
      </c>
      <c r="U976" s="6">
        <v>2</v>
      </c>
      <c r="V976" s="36" t="s">
        <v>5348</v>
      </c>
      <c r="W976" s="6">
        <v>0</v>
      </c>
      <c r="X976" s="6">
        <v>0</v>
      </c>
      <c r="Y976" s="36">
        <v>0</v>
      </c>
      <c r="Z976" s="7">
        <v>1</v>
      </c>
    </row>
    <row r="977" spans="13:26" x14ac:dyDescent="0.25">
      <c r="M977" s="5" t="s">
        <v>5032</v>
      </c>
      <c r="N977" s="6" t="s">
        <v>72</v>
      </c>
      <c r="O977" s="9" t="s">
        <v>5337</v>
      </c>
      <c r="P977" s="6">
        <v>472</v>
      </c>
      <c r="Q977" s="6">
        <v>0.56799999999999995</v>
      </c>
      <c r="R977" s="6">
        <v>0.56200000000000006</v>
      </c>
      <c r="S977" s="6">
        <v>0.442</v>
      </c>
      <c r="T977" s="6">
        <v>7782.74</v>
      </c>
      <c r="U977" s="6">
        <v>7</v>
      </c>
      <c r="V977" s="36" t="s">
        <v>5348</v>
      </c>
      <c r="W977" s="6">
        <v>0</v>
      </c>
      <c r="X977" s="6">
        <v>0</v>
      </c>
      <c r="Y977" s="36">
        <v>0</v>
      </c>
      <c r="Z977" s="7">
        <v>1</v>
      </c>
    </row>
    <row r="978" spans="13:26" x14ac:dyDescent="0.25">
      <c r="M978" s="5" t="s">
        <v>5035</v>
      </c>
      <c r="N978" s="6" t="s">
        <v>24</v>
      </c>
      <c r="O978" s="9" t="s">
        <v>5337</v>
      </c>
      <c r="P978" s="6">
        <v>208</v>
      </c>
      <c r="Q978" s="6">
        <v>0.54</v>
      </c>
      <c r="R978" s="6">
        <v>0.52500000000000002</v>
      </c>
      <c r="S978" s="6">
        <v>0.40200000000000002</v>
      </c>
      <c r="T978" s="6">
        <v>6464.29</v>
      </c>
      <c r="U978" s="6">
        <v>34</v>
      </c>
      <c r="V978" s="36" t="s">
        <v>5349</v>
      </c>
      <c r="W978" s="6">
        <v>0</v>
      </c>
      <c r="X978" s="6">
        <v>0</v>
      </c>
      <c r="Y978" s="36">
        <v>0</v>
      </c>
      <c r="Z978" s="7">
        <v>0</v>
      </c>
    </row>
    <row r="979" spans="13:26" x14ac:dyDescent="0.25">
      <c r="M979" s="8" t="s">
        <v>5036</v>
      </c>
      <c r="N979" s="9" t="s">
        <v>72</v>
      </c>
      <c r="O979" s="9" t="s">
        <v>5337</v>
      </c>
      <c r="P979" s="9">
        <v>268</v>
      </c>
      <c r="Q979" s="9">
        <v>0.56899999999999995</v>
      </c>
      <c r="R979" s="9">
        <v>0.54400000000000004</v>
      </c>
      <c r="S979" s="9">
        <v>0.435</v>
      </c>
      <c r="T979" s="9">
        <v>8599.16</v>
      </c>
      <c r="U979" s="6">
        <v>3</v>
      </c>
      <c r="V979" s="36" t="s">
        <v>5348</v>
      </c>
      <c r="W979" s="6">
        <v>0</v>
      </c>
      <c r="X979" s="6">
        <v>0</v>
      </c>
      <c r="Y979" s="36">
        <v>0</v>
      </c>
      <c r="Z979" s="7">
        <v>1</v>
      </c>
    </row>
    <row r="980" spans="13:26" x14ac:dyDescent="0.25">
      <c r="M980" s="5" t="s">
        <v>5037</v>
      </c>
      <c r="N980" s="6" t="s">
        <v>19</v>
      </c>
      <c r="O980" s="9" t="s">
        <v>5337</v>
      </c>
      <c r="P980" s="6">
        <v>401</v>
      </c>
      <c r="Q980" s="6">
        <v>0.52500000000000002</v>
      </c>
      <c r="R980" s="6">
        <v>0.53600000000000003</v>
      </c>
      <c r="S980" s="6">
        <v>0.36899999999999999</v>
      </c>
      <c r="T980" s="6">
        <v>8078.41</v>
      </c>
      <c r="U980" s="6">
        <v>4</v>
      </c>
      <c r="V980" s="36" t="s">
        <v>5349</v>
      </c>
      <c r="W980" s="6">
        <v>0</v>
      </c>
      <c r="X980" s="6">
        <v>0</v>
      </c>
      <c r="Y980" s="36">
        <v>0</v>
      </c>
      <c r="Z980" s="7">
        <v>1</v>
      </c>
    </row>
    <row r="981" spans="13:26" x14ac:dyDescent="0.25">
      <c r="M981" s="8" t="s">
        <v>5038</v>
      </c>
      <c r="N981" s="9" t="s">
        <v>24</v>
      </c>
      <c r="O981" s="9" t="s">
        <v>5337</v>
      </c>
      <c r="P981" s="9">
        <v>229</v>
      </c>
      <c r="Q981" s="9">
        <v>0.56000000000000005</v>
      </c>
      <c r="R981" s="9">
        <v>0.50700000000000001</v>
      </c>
      <c r="S981" s="9">
        <v>0.46700000000000003</v>
      </c>
      <c r="T981" s="9">
        <v>7541.17</v>
      </c>
      <c r="U981" s="6">
        <v>2</v>
      </c>
      <c r="V981" s="36" t="s">
        <v>5348</v>
      </c>
      <c r="W981" s="6">
        <v>0</v>
      </c>
      <c r="X981" s="6">
        <v>0</v>
      </c>
      <c r="Y981" s="36">
        <v>0</v>
      </c>
      <c r="Z981" s="7">
        <v>1</v>
      </c>
    </row>
    <row r="982" spans="13:26" x14ac:dyDescent="0.25">
      <c r="M982" s="5" t="s">
        <v>2249</v>
      </c>
      <c r="N982" s="6" t="s">
        <v>114</v>
      </c>
      <c r="O982" s="9" t="s">
        <v>5337</v>
      </c>
      <c r="P982" s="6">
        <v>313</v>
      </c>
      <c r="Q982" s="6">
        <v>0.58799999999999997</v>
      </c>
      <c r="R982" s="6">
        <v>0.57199999999999995</v>
      </c>
      <c r="S982" s="6">
        <v>0.47099999999999997</v>
      </c>
      <c r="T982" s="6">
        <v>9067.26</v>
      </c>
      <c r="U982" s="6">
        <v>15</v>
      </c>
      <c r="V982" s="36" t="s">
        <v>5348</v>
      </c>
      <c r="W982" s="6">
        <v>0</v>
      </c>
      <c r="X982" s="6">
        <v>0</v>
      </c>
      <c r="Y982" s="36">
        <v>0</v>
      </c>
      <c r="Z982" s="7">
        <v>1</v>
      </c>
    </row>
    <row r="983" spans="13:26" x14ac:dyDescent="0.25">
      <c r="M983" s="8" t="s">
        <v>2952</v>
      </c>
      <c r="N983" s="9" t="s">
        <v>82</v>
      </c>
      <c r="O983" s="9" t="s">
        <v>5337</v>
      </c>
      <c r="P983" s="9">
        <v>639</v>
      </c>
      <c r="Q983" s="9">
        <v>0.59499999999999997</v>
      </c>
      <c r="R983" s="9">
        <v>0.57399999999999995</v>
      </c>
      <c r="S983" s="9">
        <v>0.46200000000000002</v>
      </c>
      <c r="T983" s="9">
        <v>6925.74</v>
      </c>
      <c r="U983" s="6">
        <v>14</v>
      </c>
      <c r="V983" s="36" t="s">
        <v>5348</v>
      </c>
      <c r="W983" s="6">
        <v>0</v>
      </c>
      <c r="X983" s="6">
        <v>0</v>
      </c>
      <c r="Y983" s="36">
        <v>0</v>
      </c>
      <c r="Z983" s="7">
        <v>1</v>
      </c>
    </row>
    <row r="984" spans="13:26" x14ac:dyDescent="0.25">
      <c r="M984" s="5" t="s">
        <v>5039</v>
      </c>
      <c r="N984" s="6" t="s">
        <v>118</v>
      </c>
      <c r="O984" s="9" t="s">
        <v>5337</v>
      </c>
      <c r="P984" s="6">
        <v>559</v>
      </c>
      <c r="Q984" s="6">
        <v>0.59499999999999997</v>
      </c>
      <c r="R984" s="6">
        <v>0.55300000000000005</v>
      </c>
      <c r="S984" s="6">
        <v>0.49199999999999999</v>
      </c>
      <c r="T984" s="6">
        <v>7060.61</v>
      </c>
      <c r="U984" s="6">
        <v>11</v>
      </c>
      <c r="V984" s="36" t="s">
        <v>5348</v>
      </c>
      <c r="W984" s="6">
        <v>0</v>
      </c>
      <c r="X984" s="6">
        <v>0</v>
      </c>
      <c r="Y984" s="36">
        <v>0</v>
      </c>
      <c r="Z984" s="7">
        <v>1</v>
      </c>
    </row>
    <row r="985" spans="13:26" x14ac:dyDescent="0.25">
      <c r="M985" s="5" t="s">
        <v>5041</v>
      </c>
      <c r="N985" s="6" t="s">
        <v>24</v>
      </c>
      <c r="O985" s="9" t="s">
        <v>5337</v>
      </c>
      <c r="P985" s="6">
        <v>185</v>
      </c>
      <c r="Q985" s="6">
        <v>0.58499999999999996</v>
      </c>
      <c r="R985" s="6">
        <v>0.55000000000000004</v>
      </c>
      <c r="S985" s="6">
        <v>0.49</v>
      </c>
      <c r="T985" s="6">
        <v>5828.74</v>
      </c>
      <c r="U985" s="6">
        <v>3</v>
      </c>
      <c r="V985" s="36" t="s">
        <v>5348</v>
      </c>
      <c r="W985" s="6">
        <v>0</v>
      </c>
      <c r="X985" s="6">
        <v>0</v>
      </c>
      <c r="Y985" s="36">
        <v>0</v>
      </c>
      <c r="Z985" s="7">
        <v>1</v>
      </c>
    </row>
    <row r="986" spans="13:26" x14ac:dyDescent="0.25">
      <c r="M986" s="8" t="s">
        <v>5046</v>
      </c>
      <c r="N986" s="9" t="s">
        <v>87</v>
      </c>
      <c r="O986" s="9" t="s">
        <v>5337</v>
      </c>
      <c r="P986" s="9">
        <v>402</v>
      </c>
      <c r="Q986" s="9">
        <v>0.56100000000000005</v>
      </c>
      <c r="R986" s="9">
        <v>0.53300000000000003</v>
      </c>
      <c r="S986" s="9">
        <v>0.44500000000000001</v>
      </c>
      <c r="T986" s="9">
        <v>6080.24</v>
      </c>
      <c r="U986" s="6">
        <v>1</v>
      </c>
      <c r="V986" s="36" t="s">
        <v>5348</v>
      </c>
      <c r="W986" s="6">
        <v>0</v>
      </c>
      <c r="X986" s="6">
        <v>0</v>
      </c>
      <c r="Y986" s="36">
        <v>0</v>
      </c>
      <c r="Z986" s="7">
        <v>1</v>
      </c>
    </row>
    <row r="987" spans="13:26" x14ac:dyDescent="0.25">
      <c r="M987" s="5" t="s">
        <v>5047</v>
      </c>
      <c r="N987" s="6" t="s">
        <v>31</v>
      </c>
      <c r="O987" s="9" t="s">
        <v>5337</v>
      </c>
      <c r="P987" s="6">
        <v>563</v>
      </c>
      <c r="Q987" s="6">
        <v>0.57499999999999996</v>
      </c>
      <c r="R987" s="6">
        <v>0.53300000000000003</v>
      </c>
      <c r="S987" s="6">
        <v>0.499</v>
      </c>
      <c r="T987" s="6">
        <v>6025.99</v>
      </c>
      <c r="U987" s="6">
        <v>1</v>
      </c>
      <c r="V987" s="36" t="s">
        <v>5348</v>
      </c>
      <c r="W987" s="6">
        <v>0</v>
      </c>
      <c r="X987" s="6">
        <v>0</v>
      </c>
      <c r="Y987" s="36">
        <v>0</v>
      </c>
      <c r="Z987" s="7">
        <v>1</v>
      </c>
    </row>
    <row r="988" spans="13:26" x14ac:dyDescent="0.25">
      <c r="M988" s="8" t="s">
        <v>5049</v>
      </c>
      <c r="N988" s="9" t="s">
        <v>19</v>
      </c>
      <c r="O988" s="9" t="s">
        <v>5337</v>
      </c>
      <c r="P988" s="9">
        <v>213</v>
      </c>
      <c r="Q988" s="9">
        <v>0.55000000000000004</v>
      </c>
      <c r="R988" s="9">
        <v>0.54100000000000004</v>
      </c>
      <c r="S988" s="9">
        <v>0.45100000000000001</v>
      </c>
      <c r="T988" s="9">
        <v>8366.65</v>
      </c>
      <c r="U988" s="6">
        <v>1</v>
      </c>
      <c r="V988" s="36" t="s">
        <v>5348</v>
      </c>
      <c r="W988" s="6">
        <v>0</v>
      </c>
      <c r="X988" s="6">
        <v>0</v>
      </c>
      <c r="Y988" s="36">
        <v>0</v>
      </c>
      <c r="Z988" s="7">
        <v>1</v>
      </c>
    </row>
    <row r="989" spans="13:26" x14ac:dyDescent="0.25">
      <c r="M989" s="5" t="s">
        <v>5050</v>
      </c>
      <c r="N989" s="6" t="s">
        <v>87</v>
      </c>
      <c r="O989" s="9" t="s">
        <v>5337</v>
      </c>
      <c r="P989" s="6">
        <v>345</v>
      </c>
      <c r="Q989" s="6">
        <v>0.58299999999999996</v>
      </c>
      <c r="R989" s="6">
        <v>0.54</v>
      </c>
      <c r="S989" s="6">
        <v>0.505</v>
      </c>
      <c r="T989" s="6">
        <v>6050.74</v>
      </c>
      <c r="U989" s="6">
        <v>0</v>
      </c>
      <c r="V989" s="36" t="s">
        <v>5348</v>
      </c>
      <c r="W989" s="6">
        <v>0</v>
      </c>
      <c r="X989" s="6">
        <v>0</v>
      </c>
      <c r="Y989" s="36">
        <v>0</v>
      </c>
      <c r="Z989" s="7">
        <v>1</v>
      </c>
    </row>
    <row r="990" spans="13:26" x14ac:dyDescent="0.25">
      <c r="M990" s="8" t="s">
        <v>5055</v>
      </c>
      <c r="N990" s="9" t="s">
        <v>87</v>
      </c>
      <c r="O990" s="9" t="s">
        <v>5337</v>
      </c>
      <c r="P990" s="9">
        <v>477</v>
      </c>
      <c r="Q990" s="9">
        <v>0.57499999999999996</v>
      </c>
      <c r="R990" s="9">
        <v>0.495</v>
      </c>
      <c r="S990" s="9">
        <v>0.53100000000000003</v>
      </c>
      <c r="T990" s="9">
        <v>6258.81</v>
      </c>
      <c r="U990" s="6">
        <v>0</v>
      </c>
      <c r="V990" s="36" t="s">
        <v>5348</v>
      </c>
      <c r="W990" s="6">
        <v>0</v>
      </c>
      <c r="X990" s="6">
        <v>0</v>
      </c>
      <c r="Y990" s="36">
        <v>0</v>
      </c>
      <c r="Z990" s="7">
        <v>1</v>
      </c>
    </row>
    <row r="991" spans="13:26" x14ac:dyDescent="0.25">
      <c r="M991" s="5" t="s">
        <v>5056</v>
      </c>
      <c r="N991" s="6" t="s">
        <v>82</v>
      </c>
      <c r="O991" s="9" t="s">
        <v>5337</v>
      </c>
      <c r="P991" s="6">
        <v>515</v>
      </c>
      <c r="Q991" s="6">
        <v>0.55000000000000004</v>
      </c>
      <c r="R991" s="6">
        <v>0.56899999999999995</v>
      </c>
      <c r="S991" s="6">
        <v>0.40699999999999997</v>
      </c>
      <c r="T991" s="6">
        <v>6708.35</v>
      </c>
      <c r="U991" s="6">
        <v>12</v>
      </c>
      <c r="V991" s="36" t="s">
        <v>5348</v>
      </c>
      <c r="W991" s="6">
        <v>0</v>
      </c>
      <c r="X991" s="6">
        <v>0</v>
      </c>
      <c r="Y991" s="36">
        <v>0</v>
      </c>
      <c r="Z991" s="7">
        <v>1</v>
      </c>
    </row>
    <row r="992" spans="13:26" x14ac:dyDescent="0.25">
      <c r="M992" s="5" t="s">
        <v>5058</v>
      </c>
      <c r="N992" s="6" t="s">
        <v>19</v>
      </c>
      <c r="O992" s="9" t="s">
        <v>5337</v>
      </c>
      <c r="P992" s="6">
        <v>500</v>
      </c>
      <c r="Q992" s="6">
        <v>0.57499999999999996</v>
      </c>
      <c r="R992" s="6">
        <v>0.55700000000000005</v>
      </c>
      <c r="S992" s="6">
        <v>0.45400000000000001</v>
      </c>
      <c r="T992" s="6">
        <v>7704.66</v>
      </c>
      <c r="U992" s="6">
        <v>2</v>
      </c>
      <c r="V992" s="36" t="s">
        <v>5348</v>
      </c>
      <c r="W992" s="6">
        <v>0</v>
      </c>
      <c r="X992" s="6">
        <v>0</v>
      </c>
      <c r="Y992" s="36">
        <v>0</v>
      </c>
      <c r="Z992" s="7">
        <v>1</v>
      </c>
    </row>
    <row r="993" spans="13:26" x14ac:dyDescent="0.25">
      <c r="M993" s="8" t="s">
        <v>5063</v>
      </c>
      <c r="N993" s="9" t="s">
        <v>24</v>
      </c>
      <c r="O993" s="9" t="s">
        <v>5337</v>
      </c>
      <c r="P993" s="9">
        <v>311</v>
      </c>
      <c r="Q993" s="9">
        <v>0.56299999999999994</v>
      </c>
      <c r="R993" s="9">
        <v>0.54700000000000004</v>
      </c>
      <c r="S993" s="9">
        <v>0.437</v>
      </c>
      <c r="T993" s="9">
        <v>6441</v>
      </c>
      <c r="U993" s="6">
        <v>19</v>
      </c>
      <c r="V993" s="36" t="s">
        <v>5348</v>
      </c>
      <c r="W993" s="6">
        <v>0</v>
      </c>
      <c r="X993" s="6">
        <v>0</v>
      </c>
      <c r="Y993" s="36">
        <v>0</v>
      </c>
      <c r="Z993" s="7">
        <v>0</v>
      </c>
    </row>
    <row r="994" spans="13:26" x14ac:dyDescent="0.25">
      <c r="M994" s="8" t="s">
        <v>5065</v>
      </c>
      <c r="N994" s="9" t="s">
        <v>82</v>
      </c>
      <c r="O994" s="9" t="s">
        <v>5337</v>
      </c>
      <c r="P994" s="9">
        <v>364</v>
      </c>
      <c r="Q994" s="9">
        <v>0.56000000000000005</v>
      </c>
      <c r="R994" s="9">
        <v>0.54300000000000004</v>
      </c>
      <c r="S994" s="9">
        <v>0.432</v>
      </c>
      <c r="T994" s="9">
        <v>7746.3</v>
      </c>
      <c r="U994" s="6">
        <v>2</v>
      </c>
      <c r="V994" s="36" t="s">
        <v>5348</v>
      </c>
      <c r="W994" s="6">
        <v>0</v>
      </c>
      <c r="X994" s="6">
        <v>0</v>
      </c>
      <c r="Y994" s="36">
        <v>0</v>
      </c>
      <c r="Z994" s="7">
        <v>1</v>
      </c>
    </row>
    <row r="995" spans="13:26" x14ac:dyDescent="0.25">
      <c r="M995" s="8" t="s">
        <v>5071</v>
      </c>
      <c r="N995" s="9" t="s">
        <v>24</v>
      </c>
      <c r="O995" s="9" t="s">
        <v>5337</v>
      </c>
      <c r="P995" s="9">
        <v>251</v>
      </c>
      <c r="Q995" s="9">
        <v>0.54600000000000004</v>
      </c>
      <c r="R995" s="9">
        <v>0.53500000000000003</v>
      </c>
      <c r="S995" s="9">
        <v>0.434</v>
      </c>
      <c r="T995" s="9">
        <v>8582.92</v>
      </c>
      <c r="U995" s="6">
        <v>2</v>
      </c>
      <c r="V995" s="36" t="s">
        <v>5349</v>
      </c>
      <c r="W995" s="6">
        <v>0</v>
      </c>
      <c r="X995" s="6">
        <v>0</v>
      </c>
      <c r="Y995" s="36">
        <v>0</v>
      </c>
      <c r="Z995" s="7">
        <v>1</v>
      </c>
    </row>
    <row r="996" spans="13:26" x14ac:dyDescent="0.25">
      <c r="M996" s="5" t="s">
        <v>5072</v>
      </c>
      <c r="N996" s="6" t="s">
        <v>118</v>
      </c>
      <c r="O996" s="9" t="s">
        <v>5337</v>
      </c>
      <c r="P996" s="6">
        <v>253</v>
      </c>
      <c r="Q996" s="6">
        <v>0.52200000000000002</v>
      </c>
      <c r="R996" s="6">
        <v>0.48499999999999999</v>
      </c>
      <c r="S996" s="6">
        <v>0.38400000000000001</v>
      </c>
      <c r="T996" s="6">
        <v>6189.62</v>
      </c>
      <c r="U996" s="6">
        <v>2</v>
      </c>
      <c r="V996" s="36" t="s">
        <v>5349</v>
      </c>
      <c r="W996" s="6">
        <v>0</v>
      </c>
      <c r="X996" s="6">
        <v>0</v>
      </c>
      <c r="Y996" s="36">
        <v>0</v>
      </c>
      <c r="Z996" s="7">
        <v>1</v>
      </c>
    </row>
    <row r="997" spans="13:26" x14ac:dyDescent="0.25">
      <c r="M997" s="8" t="s">
        <v>5077</v>
      </c>
      <c r="N997" s="9" t="s">
        <v>87</v>
      </c>
      <c r="O997" s="9" t="s">
        <v>5337</v>
      </c>
      <c r="P997" s="9">
        <v>409</v>
      </c>
      <c r="Q997" s="9">
        <v>0.56200000000000006</v>
      </c>
      <c r="R997" s="9">
        <v>0.48599999999999999</v>
      </c>
      <c r="S997" s="9">
        <v>0.49299999999999999</v>
      </c>
      <c r="T997" s="9">
        <v>5408.78</v>
      </c>
      <c r="U997" s="6">
        <v>4</v>
      </c>
      <c r="V997" s="36" t="s">
        <v>5348</v>
      </c>
      <c r="W997" s="6">
        <v>0</v>
      </c>
      <c r="X997" s="6">
        <v>0</v>
      </c>
      <c r="Y997" s="36">
        <v>0</v>
      </c>
      <c r="Z997" s="7">
        <v>1</v>
      </c>
    </row>
    <row r="998" spans="13:26" x14ac:dyDescent="0.25">
      <c r="M998" s="8" t="s">
        <v>2410</v>
      </c>
      <c r="N998" s="9" t="s">
        <v>82</v>
      </c>
      <c r="O998" s="9" t="s">
        <v>5337</v>
      </c>
      <c r="P998" s="9">
        <v>515</v>
      </c>
      <c r="Q998" s="9">
        <v>0.57899999999999996</v>
      </c>
      <c r="R998" s="9">
        <v>0.54400000000000004</v>
      </c>
      <c r="S998" s="9">
        <v>0.46100000000000002</v>
      </c>
      <c r="T998" s="9">
        <v>7243.53</v>
      </c>
      <c r="U998" s="6">
        <v>16</v>
      </c>
      <c r="V998" s="36" t="s">
        <v>5348</v>
      </c>
      <c r="W998" s="6">
        <v>0</v>
      </c>
      <c r="X998" s="6">
        <v>0</v>
      </c>
      <c r="Y998" s="36">
        <v>0</v>
      </c>
      <c r="Z998" s="7">
        <v>1</v>
      </c>
    </row>
    <row r="999" spans="13:26" x14ac:dyDescent="0.25">
      <c r="M999" s="5" t="s">
        <v>5089</v>
      </c>
      <c r="N999" s="6" t="s">
        <v>114</v>
      </c>
      <c r="O999" s="9" t="s">
        <v>5337</v>
      </c>
      <c r="P999" s="6">
        <v>446</v>
      </c>
      <c r="Q999" s="6">
        <v>0.59</v>
      </c>
      <c r="R999" s="6">
        <v>0.56799999999999995</v>
      </c>
      <c r="S999" s="6">
        <v>0.48599999999999999</v>
      </c>
      <c r="T999" s="6">
        <v>8943.9599999999991</v>
      </c>
      <c r="U999" s="6">
        <v>2</v>
      </c>
      <c r="V999" s="36" t="s">
        <v>5348</v>
      </c>
      <c r="W999" s="6">
        <v>0</v>
      </c>
      <c r="X999" s="6">
        <v>0</v>
      </c>
      <c r="Y999" s="36">
        <v>0</v>
      </c>
      <c r="Z999" s="7">
        <v>1</v>
      </c>
    </row>
    <row r="1000" spans="13:26" x14ac:dyDescent="0.25">
      <c r="M1000" s="8" t="s">
        <v>5092</v>
      </c>
      <c r="N1000" s="9" t="s">
        <v>24</v>
      </c>
      <c r="O1000" s="9" t="s">
        <v>5337</v>
      </c>
      <c r="P1000" s="9">
        <v>282</v>
      </c>
      <c r="Q1000" s="9">
        <v>0.58799999999999997</v>
      </c>
      <c r="R1000" s="9">
        <v>0.56799999999999995</v>
      </c>
      <c r="S1000" s="9">
        <v>0.47</v>
      </c>
      <c r="T1000" s="9">
        <v>7455.45</v>
      </c>
      <c r="U1000" s="6">
        <v>1</v>
      </c>
      <c r="V1000" s="36" t="s">
        <v>5348</v>
      </c>
      <c r="W1000" s="6">
        <v>0</v>
      </c>
      <c r="X1000" s="6">
        <v>0</v>
      </c>
      <c r="Y1000" s="36">
        <v>0</v>
      </c>
      <c r="Z1000" s="7">
        <v>1</v>
      </c>
    </row>
    <row r="1001" spans="13:26" x14ac:dyDescent="0.25">
      <c r="M1001" s="5" t="s">
        <v>5095</v>
      </c>
      <c r="N1001" s="6" t="s">
        <v>82</v>
      </c>
      <c r="O1001" s="9" t="s">
        <v>5337</v>
      </c>
      <c r="P1001" s="6">
        <v>580</v>
      </c>
      <c r="Q1001" s="6">
        <v>0.57399999999999995</v>
      </c>
      <c r="R1001" s="6">
        <v>0.56399999999999995</v>
      </c>
      <c r="S1001" s="6">
        <v>0.42699999999999999</v>
      </c>
      <c r="T1001" s="6">
        <v>7155.41</v>
      </c>
      <c r="U1001" s="6">
        <v>13</v>
      </c>
      <c r="V1001" s="36" t="s">
        <v>5348</v>
      </c>
      <c r="W1001" s="6">
        <v>0</v>
      </c>
      <c r="X1001" s="6">
        <v>0</v>
      </c>
      <c r="Y1001" s="36">
        <v>0</v>
      </c>
      <c r="Z1001" s="7">
        <v>1</v>
      </c>
    </row>
    <row r="1002" spans="13:26" x14ac:dyDescent="0.25">
      <c r="M1002" s="8" t="s">
        <v>5096</v>
      </c>
      <c r="N1002" s="9" t="s">
        <v>24</v>
      </c>
      <c r="O1002" s="9" t="s">
        <v>5337</v>
      </c>
      <c r="P1002" s="9">
        <v>320</v>
      </c>
      <c r="Q1002" s="9">
        <v>0.54</v>
      </c>
      <c r="R1002" s="9">
        <v>0.56599999999999995</v>
      </c>
      <c r="S1002" s="9">
        <v>0.36599999999999999</v>
      </c>
      <c r="T1002" s="9">
        <v>10788.01</v>
      </c>
      <c r="U1002" s="6">
        <v>1</v>
      </c>
      <c r="V1002" s="36" t="s">
        <v>5349</v>
      </c>
      <c r="W1002" s="6">
        <v>0</v>
      </c>
      <c r="X1002" s="6">
        <v>0</v>
      </c>
      <c r="Y1002" s="36">
        <v>0</v>
      </c>
      <c r="Z1002" s="7">
        <v>1</v>
      </c>
    </row>
    <row r="1003" spans="13:26" x14ac:dyDescent="0.25">
      <c r="M1003" s="8" t="s">
        <v>5104</v>
      </c>
      <c r="N1003" s="9" t="s">
        <v>72</v>
      </c>
      <c r="O1003" s="9" t="s">
        <v>5337</v>
      </c>
      <c r="P1003" s="9">
        <v>198</v>
      </c>
      <c r="Q1003" s="9">
        <v>0.59</v>
      </c>
      <c r="R1003" s="9">
        <v>0.55800000000000005</v>
      </c>
      <c r="S1003" s="9">
        <v>0.504</v>
      </c>
      <c r="T1003" s="9">
        <v>12460.09</v>
      </c>
      <c r="U1003" s="6">
        <v>6</v>
      </c>
      <c r="V1003" s="36" t="s">
        <v>5348</v>
      </c>
      <c r="W1003" s="6">
        <v>0</v>
      </c>
      <c r="X1003" s="6">
        <v>0</v>
      </c>
      <c r="Y1003" s="36">
        <v>0</v>
      </c>
      <c r="Z1003" s="7">
        <v>1</v>
      </c>
    </row>
    <row r="1004" spans="13:26" x14ac:dyDescent="0.25">
      <c r="M1004" s="8" t="s">
        <v>5107</v>
      </c>
      <c r="N1004" s="9" t="s">
        <v>24</v>
      </c>
      <c r="O1004" s="9" t="s">
        <v>5337</v>
      </c>
      <c r="P1004" s="9">
        <v>182</v>
      </c>
      <c r="Q1004" s="9">
        <v>0.56200000000000006</v>
      </c>
      <c r="R1004" s="9">
        <v>0.55000000000000004</v>
      </c>
      <c r="S1004" s="9">
        <v>0.435</v>
      </c>
      <c r="T1004" s="9">
        <v>5670.33</v>
      </c>
      <c r="U1004" s="6">
        <v>0</v>
      </c>
      <c r="V1004" s="36" t="s">
        <v>5348</v>
      </c>
      <c r="W1004" s="6">
        <v>0</v>
      </c>
      <c r="X1004" s="6">
        <v>0</v>
      </c>
      <c r="Y1004" s="36">
        <v>0</v>
      </c>
      <c r="Z1004" s="7">
        <v>1</v>
      </c>
    </row>
    <row r="1005" spans="13:26" x14ac:dyDescent="0.25">
      <c r="M1005" s="5" t="s">
        <v>5110</v>
      </c>
      <c r="N1005" s="6" t="s">
        <v>24</v>
      </c>
      <c r="O1005" s="9" t="s">
        <v>5337</v>
      </c>
      <c r="P1005" s="6">
        <v>247</v>
      </c>
      <c r="Q1005" s="6">
        <v>0.57899999999999996</v>
      </c>
      <c r="R1005" s="6">
        <v>0.53900000000000003</v>
      </c>
      <c r="S1005" s="6">
        <v>0.46800000000000003</v>
      </c>
      <c r="T1005" s="6">
        <v>5980.19</v>
      </c>
      <c r="U1005" s="6">
        <v>13</v>
      </c>
      <c r="V1005" s="36" t="s">
        <v>5348</v>
      </c>
      <c r="W1005" s="6">
        <v>0</v>
      </c>
      <c r="X1005" s="6">
        <v>0</v>
      </c>
      <c r="Y1005" s="36">
        <v>0</v>
      </c>
      <c r="Z1005" s="7">
        <v>1</v>
      </c>
    </row>
    <row r="1006" spans="13:26" x14ac:dyDescent="0.25">
      <c r="M1006" s="5" t="s">
        <v>5112</v>
      </c>
      <c r="N1006" s="6" t="s">
        <v>31</v>
      </c>
      <c r="O1006" s="9" t="s">
        <v>5337</v>
      </c>
      <c r="P1006" s="6">
        <v>596</v>
      </c>
      <c r="Q1006" s="6">
        <v>0.58599999999999997</v>
      </c>
      <c r="R1006" s="6">
        <v>0.52400000000000002</v>
      </c>
      <c r="S1006" s="6">
        <v>0.53600000000000003</v>
      </c>
      <c r="T1006" s="6">
        <v>6305.65</v>
      </c>
      <c r="U1006" s="6">
        <v>2</v>
      </c>
      <c r="V1006" s="36" t="s">
        <v>5348</v>
      </c>
      <c r="W1006" s="6">
        <v>0</v>
      </c>
      <c r="X1006" s="6">
        <v>0</v>
      </c>
      <c r="Y1006" s="36">
        <v>0</v>
      </c>
      <c r="Z1006" s="7">
        <v>1</v>
      </c>
    </row>
    <row r="1007" spans="13:26" x14ac:dyDescent="0.25">
      <c r="M1007" s="8" t="s">
        <v>5113</v>
      </c>
      <c r="N1007" s="9" t="s">
        <v>24</v>
      </c>
      <c r="O1007" s="9" t="s">
        <v>5337</v>
      </c>
      <c r="P1007" s="9">
        <v>408</v>
      </c>
      <c r="Q1007" s="9">
        <v>0.57799999999999996</v>
      </c>
      <c r="R1007" s="9">
        <v>0.59499999999999997</v>
      </c>
      <c r="S1007" s="9">
        <v>0.45400000000000001</v>
      </c>
      <c r="T1007" s="9">
        <v>9497.68</v>
      </c>
      <c r="U1007" s="6">
        <v>1</v>
      </c>
      <c r="V1007" s="36" t="s">
        <v>5348</v>
      </c>
      <c r="W1007" s="6">
        <v>0</v>
      </c>
      <c r="X1007" s="6">
        <v>0</v>
      </c>
      <c r="Y1007" s="36">
        <v>0</v>
      </c>
      <c r="Z1007" s="7">
        <v>1</v>
      </c>
    </row>
    <row r="1008" spans="13:26" x14ac:dyDescent="0.25">
      <c r="M1008" s="8" t="s">
        <v>5115</v>
      </c>
      <c r="N1008" s="9" t="s">
        <v>72</v>
      </c>
      <c r="O1008" s="9" t="s">
        <v>5337</v>
      </c>
      <c r="P1008" s="9">
        <v>193</v>
      </c>
      <c r="Q1008" s="9">
        <v>0.56999999999999995</v>
      </c>
      <c r="R1008" s="9">
        <v>0.51600000000000001</v>
      </c>
      <c r="S1008" s="9">
        <v>0.45600000000000002</v>
      </c>
      <c r="T1008" s="9">
        <v>8423.0400000000009</v>
      </c>
      <c r="U1008" s="6">
        <v>2</v>
      </c>
      <c r="V1008" s="36" t="s">
        <v>5348</v>
      </c>
      <c r="W1008" s="6">
        <v>0</v>
      </c>
      <c r="X1008" s="6">
        <v>0</v>
      </c>
      <c r="Y1008" s="36">
        <v>0</v>
      </c>
      <c r="Z1008" s="7">
        <v>1</v>
      </c>
    </row>
    <row r="1009" spans="13:26" x14ac:dyDescent="0.25">
      <c r="M1009" s="8" t="s">
        <v>5117</v>
      </c>
      <c r="N1009" s="9" t="s">
        <v>19</v>
      </c>
      <c r="O1009" s="9" t="s">
        <v>5337</v>
      </c>
      <c r="P1009" s="9">
        <v>402</v>
      </c>
      <c r="Q1009" s="9">
        <v>0.59799999999999998</v>
      </c>
      <c r="R1009" s="9">
        <v>0.57999999999999996</v>
      </c>
      <c r="S1009" s="9">
        <v>0.48</v>
      </c>
      <c r="T1009" s="9">
        <v>6528.68</v>
      </c>
      <c r="U1009" s="6">
        <v>4</v>
      </c>
      <c r="V1009" s="36" t="s">
        <v>5348</v>
      </c>
      <c r="W1009" s="6">
        <v>0</v>
      </c>
      <c r="X1009" s="6">
        <v>0</v>
      </c>
      <c r="Y1009" s="36">
        <v>0</v>
      </c>
      <c r="Z1009" s="7">
        <v>1</v>
      </c>
    </row>
    <row r="1010" spans="13:26" x14ac:dyDescent="0.25">
      <c r="M1010" s="5" t="s">
        <v>5120</v>
      </c>
      <c r="N1010" s="6" t="s">
        <v>19</v>
      </c>
      <c r="O1010" s="9" t="s">
        <v>5337</v>
      </c>
      <c r="P1010" s="6">
        <v>589</v>
      </c>
      <c r="Q1010" s="6">
        <v>0.53400000000000003</v>
      </c>
      <c r="R1010" s="6">
        <v>0.54100000000000004</v>
      </c>
      <c r="S1010" s="6">
        <v>0.40300000000000002</v>
      </c>
      <c r="T1010" s="6">
        <v>6796.87</v>
      </c>
      <c r="U1010" s="6">
        <v>5</v>
      </c>
      <c r="V1010" s="36" t="s">
        <v>5349</v>
      </c>
      <c r="W1010" s="6">
        <v>0</v>
      </c>
      <c r="X1010" s="6">
        <v>0</v>
      </c>
      <c r="Y1010" s="36">
        <v>0</v>
      </c>
      <c r="Z1010" s="7">
        <v>1</v>
      </c>
    </row>
    <row r="1011" spans="13:26" x14ac:dyDescent="0.25">
      <c r="M1011" s="8" t="s">
        <v>5121</v>
      </c>
      <c r="N1011" s="9" t="s">
        <v>31</v>
      </c>
      <c r="O1011" s="9" t="s">
        <v>5337</v>
      </c>
      <c r="P1011" s="9">
        <v>502</v>
      </c>
      <c r="Q1011" s="9">
        <v>0.59</v>
      </c>
      <c r="R1011" s="9">
        <v>0.51</v>
      </c>
      <c r="S1011" s="9">
        <v>0.52300000000000002</v>
      </c>
      <c r="T1011" s="9">
        <v>5768.28</v>
      </c>
      <c r="U1011" s="6">
        <v>2</v>
      </c>
      <c r="V1011" s="36" t="s">
        <v>5348</v>
      </c>
      <c r="W1011" s="6">
        <v>0</v>
      </c>
      <c r="X1011" s="6">
        <v>0</v>
      </c>
      <c r="Y1011" s="36">
        <v>0</v>
      </c>
      <c r="Z1011" s="7">
        <v>1</v>
      </c>
    </row>
    <row r="1012" spans="13:26" x14ac:dyDescent="0.25">
      <c r="M1012" s="5" t="s">
        <v>5122</v>
      </c>
      <c r="N1012" s="6" t="s">
        <v>118</v>
      </c>
      <c r="O1012" s="9" t="s">
        <v>5337</v>
      </c>
      <c r="P1012" s="6">
        <v>144</v>
      </c>
      <c r="Q1012" s="6">
        <v>0.54100000000000004</v>
      </c>
      <c r="R1012" s="6">
        <v>0.54500000000000004</v>
      </c>
      <c r="S1012" s="6">
        <v>0.40100000000000002</v>
      </c>
      <c r="T1012" s="6">
        <v>6839.87</v>
      </c>
      <c r="U1012" s="6">
        <v>2</v>
      </c>
      <c r="V1012" s="36" t="s">
        <v>5349</v>
      </c>
      <c r="W1012" s="6">
        <v>0</v>
      </c>
      <c r="X1012" s="6">
        <v>0</v>
      </c>
      <c r="Y1012" s="36">
        <v>0</v>
      </c>
      <c r="Z1012" s="7">
        <v>1</v>
      </c>
    </row>
    <row r="1013" spans="13:26" x14ac:dyDescent="0.25">
      <c r="M1013" s="8" t="s">
        <v>5123</v>
      </c>
      <c r="N1013" s="9" t="s">
        <v>24</v>
      </c>
      <c r="O1013" s="9" t="s">
        <v>5337</v>
      </c>
      <c r="P1013" s="9">
        <v>302</v>
      </c>
      <c r="Q1013" s="9">
        <v>0.53</v>
      </c>
      <c r="R1013" s="9">
        <v>0.54600000000000004</v>
      </c>
      <c r="S1013" s="9">
        <v>0.36299999999999999</v>
      </c>
      <c r="T1013" s="9">
        <v>7446.57</v>
      </c>
      <c r="U1013" s="6">
        <v>2</v>
      </c>
      <c r="V1013" s="36" t="s">
        <v>5349</v>
      </c>
      <c r="W1013" s="6">
        <v>0</v>
      </c>
      <c r="X1013" s="6">
        <v>0</v>
      </c>
      <c r="Y1013" s="36">
        <v>0</v>
      </c>
      <c r="Z1013" s="7">
        <v>1</v>
      </c>
    </row>
    <row r="1014" spans="13:26" x14ac:dyDescent="0.25">
      <c r="M1014" s="5" t="s">
        <v>5126</v>
      </c>
      <c r="N1014" s="6" t="s">
        <v>24</v>
      </c>
      <c r="O1014" s="9" t="s">
        <v>5337</v>
      </c>
      <c r="P1014" s="6">
        <v>166</v>
      </c>
      <c r="Q1014" s="6">
        <v>0.56999999999999995</v>
      </c>
      <c r="R1014" s="6">
        <v>0.62</v>
      </c>
      <c r="S1014" s="6">
        <v>0.41899999999999998</v>
      </c>
      <c r="T1014" s="6">
        <v>10793.64</v>
      </c>
      <c r="U1014" s="6">
        <v>0</v>
      </c>
      <c r="V1014" s="36" t="s">
        <v>5348</v>
      </c>
      <c r="W1014" s="6">
        <v>0</v>
      </c>
      <c r="X1014" s="6">
        <v>0</v>
      </c>
      <c r="Y1014" s="36">
        <v>0</v>
      </c>
      <c r="Z1014" s="7">
        <v>1</v>
      </c>
    </row>
    <row r="1015" spans="13:26" x14ac:dyDescent="0.25">
      <c r="M1015" s="5" t="s">
        <v>5128</v>
      </c>
      <c r="N1015" s="6" t="s">
        <v>72</v>
      </c>
      <c r="O1015" s="9" t="s">
        <v>5337</v>
      </c>
      <c r="P1015" s="6">
        <v>305</v>
      </c>
      <c r="Q1015" s="6">
        <v>0.59699999999999998</v>
      </c>
      <c r="R1015" s="6">
        <v>0.57799999999999996</v>
      </c>
      <c r="S1015" s="6">
        <v>0.46800000000000003</v>
      </c>
      <c r="T1015" s="6">
        <v>9264.07</v>
      </c>
      <c r="U1015" s="6">
        <v>9</v>
      </c>
      <c r="V1015" s="36" t="s">
        <v>5348</v>
      </c>
      <c r="W1015" s="6">
        <v>0</v>
      </c>
      <c r="X1015" s="6">
        <v>0</v>
      </c>
      <c r="Y1015" s="36">
        <v>0</v>
      </c>
      <c r="Z1015" s="7">
        <v>1</v>
      </c>
    </row>
    <row r="1016" spans="13:26" x14ac:dyDescent="0.25">
      <c r="M1016" s="8" t="s">
        <v>5129</v>
      </c>
      <c r="N1016" s="9" t="s">
        <v>87</v>
      </c>
      <c r="O1016" s="9" t="s">
        <v>5337</v>
      </c>
      <c r="P1016" s="9">
        <v>425</v>
      </c>
      <c r="Q1016" s="9">
        <v>0.55000000000000004</v>
      </c>
      <c r="R1016" s="9">
        <v>0.51500000000000001</v>
      </c>
      <c r="S1016" s="9">
        <v>0.45</v>
      </c>
      <c r="T1016" s="9">
        <v>6828.18</v>
      </c>
      <c r="U1016" s="6">
        <v>0</v>
      </c>
      <c r="V1016" s="36" t="s">
        <v>5348</v>
      </c>
      <c r="W1016" s="6">
        <v>0</v>
      </c>
      <c r="X1016" s="6">
        <v>0</v>
      </c>
      <c r="Y1016" s="36">
        <v>0</v>
      </c>
      <c r="Z1016" s="7">
        <v>1</v>
      </c>
    </row>
    <row r="1017" spans="13:26" x14ac:dyDescent="0.25">
      <c r="M1017" s="5" t="s">
        <v>5136</v>
      </c>
      <c r="N1017" s="6" t="s">
        <v>24</v>
      </c>
      <c r="O1017" s="9" t="s">
        <v>5337</v>
      </c>
      <c r="P1017" s="6">
        <v>312</v>
      </c>
      <c r="Q1017" s="6">
        <v>0.53</v>
      </c>
      <c r="R1017" s="6">
        <v>0.55200000000000005</v>
      </c>
      <c r="S1017" s="6">
        <v>0.39500000000000002</v>
      </c>
      <c r="T1017" s="6">
        <v>6436.44</v>
      </c>
      <c r="U1017" s="6">
        <v>15</v>
      </c>
      <c r="V1017" s="36" t="s">
        <v>5349</v>
      </c>
      <c r="W1017" s="6">
        <v>0</v>
      </c>
      <c r="X1017" s="6">
        <v>0</v>
      </c>
      <c r="Y1017" s="36">
        <v>0</v>
      </c>
      <c r="Z1017" s="7">
        <v>1</v>
      </c>
    </row>
    <row r="1018" spans="13:26" x14ac:dyDescent="0.25">
      <c r="M1018" s="5" t="s">
        <v>5139</v>
      </c>
      <c r="N1018" s="6" t="s">
        <v>19</v>
      </c>
      <c r="O1018" s="9" t="s">
        <v>5337</v>
      </c>
      <c r="P1018" s="6">
        <v>346</v>
      </c>
      <c r="Q1018" s="6">
        <v>0.55000000000000004</v>
      </c>
      <c r="R1018" s="6">
        <v>0.55400000000000005</v>
      </c>
      <c r="S1018" s="6">
        <v>0.438</v>
      </c>
      <c r="T1018" s="6">
        <v>9242.18</v>
      </c>
      <c r="U1018" s="6">
        <v>8</v>
      </c>
      <c r="V1018" s="36" t="s">
        <v>5348</v>
      </c>
      <c r="W1018" s="6">
        <v>0</v>
      </c>
      <c r="X1018" s="6">
        <v>0</v>
      </c>
      <c r="Y1018" s="36">
        <v>0</v>
      </c>
      <c r="Z1018" s="7">
        <v>1</v>
      </c>
    </row>
    <row r="1019" spans="13:26" x14ac:dyDescent="0.25">
      <c r="M1019" s="5" t="s">
        <v>5143</v>
      </c>
      <c r="N1019" s="6" t="s">
        <v>114</v>
      </c>
      <c r="O1019" s="9" t="s">
        <v>5337</v>
      </c>
      <c r="P1019" s="6">
        <v>481</v>
      </c>
      <c r="Q1019" s="6">
        <v>0.56200000000000006</v>
      </c>
      <c r="R1019" s="6">
        <v>0.51400000000000001</v>
      </c>
      <c r="S1019" s="6">
        <v>0.46899999999999997</v>
      </c>
      <c r="T1019" s="6">
        <v>8321.89</v>
      </c>
      <c r="U1019" s="6">
        <v>0</v>
      </c>
      <c r="V1019" s="36" t="s">
        <v>5348</v>
      </c>
      <c r="W1019" s="6">
        <v>0</v>
      </c>
      <c r="X1019" s="6">
        <v>0</v>
      </c>
      <c r="Y1019" s="36">
        <v>0</v>
      </c>
      <c r="Z1019" s="7">
        <v>1</v>
      </c>
    </row>
    <row r="1020" spans="13:26" x14ac:dyDescent="0.25">
      <c r="M1020" s="5" t="s">
        <v>5149</v>
      </c>
      <c r="N1020" s="6" t="s">
        <v>87</v>
      </c>
      <c r="O1020" s="9" t="s">
        <v>5337</v>
      </c>
      <c r="P1020" s="6">
        <v>573</v>
      </c>
      <c r="Q1020" s="6">
        <v>0.54200000000000004</v>
      </c>
      <c r="R1020" s="6">
        <v>0.51</v>
      </c>
      <c r="S1020" s="6">
        <v>0.442</v>
      </c>
      <c r="T1020" s="6">
        <v>5307.2</v>
      </c>
      <c r="U1020" s="6">
        <v>1</v>
      </c>
      <c r="V1020" s="36" t="s">
        <v>5349</v>
      </c>
      <c r="W1020" s="6">
        <v>0</v>
      </c>
      <c r="X1020" s="6">
        <v>0</v>
      </c>
      <c r="Y1020" s="36">
        <v>0</v>
      </c>
      <c r="Z1020" s="7">
        <v>1</v>
      </c>
    </row>
    <row r="1021" spans="13:26" x14ac:dyDescent="0.25">
      <c r="M1021" s="8" t="s">
        <v>5150</v>
      </c>
      <c r="N1021" s="9" t="s">
        <v>94</v>
      </c>
      <c r="O1021" s="9" t="s">
        <v>5337</v>
      </c>
      <c r="P1021" s="9">
        <v>350</v>
      </c>
      <c r="Q1021" s="9">
        <v>0.57499999999999996</v>
      </c>
      <c r="R1021" s="9">
        <v>0.53700000000000003</v>
      </c>
      <c r="S1021" s="9">
        <v>0.48099999999999998</v>
      </c>
      <c r="T1021" s="9">
        <v>9422.08</v>
      </c>
      <c r="U1021" s="6">
        <v>1</v>
      </c>
      <c r="V1021" s="36" t="s">
        <v>5348</v>
      </c>
      <c r="W1021" s="6">
        <v>0</v>
      </c>
      <c r="X1021" s="6">
        <v>0</v>
      </c>
      <c r="Y1021" s="36">
        <v>0</v>
      </c>
      <c r="Z1021" s="7">
        <v>1</v>
      </c>
    </row>
    <row r="1022" spans="13:26" x14ac:dyDescent="0.25">
      <c r="M1022" s="8" t="s">
        <v>5152</v>
      </c>
      <c r="N1022" s="9" t="s">
        <v>82</v>
      </c>
      <c r="O1022" s="9" t="s">
        <v>5337</v>
      </c>
      <c r="P1022" s="9">
        <v>269</v>
      </c>
      <c r="Q1022" s="9">
        <v>0.58399999999999996</v>
      </c>
      <c r="R1022" s="9">
        <v>0.54500000000000004</v>
      </c>
      <c r="S1022" s="9">
        <v>0.51400000000000001</v>
      </c>
      <c r="T1022" s="9">
        <v>7024.77</v>
      </c>
      <c r="U1022" s="6">
        <v>2</v>
      </c>
      <c r="V1022" s="36" t="s">
        <v>5348</v>
      </c>
      <c r="W1022" s="6">
        <v>0</v>
      </c>
      <c r="X1022" s="6">
        <v>0</v>
      </c>
      <c r="Y1022" s="36">
        <v>0</v>
      </c>
      <c r="Z1022" s="7">
        <v>1</v>
      </c>
    </row>
    <row r="1023" spans="13:26" x14ac:dyDescent="0.25">
      <c r="M1023" s="5" t="s">
        <v>5157</v>
      </c>
      <c r="N1023" s="6" t="s">
        <v>87</v>
      </c>
      <c r="O1023" s="9" t="s">
        <v>5337</v>
      </c>
      <c r="P1023" s="6">
        <v>496</v>
      </c>
      <c r="Q1023" s="6">
        <v>0.502</v>
      </c>
      <c r="R1023" s="6">
        <v>0.48</v>
      </c>
      <c r="S1023" s="6">
        <v>0.36</v>
      </c>
      <c r="T1023" s="6">
        <v>6102.82</v>
      </c>
      <c r="U1023" s="6">
        <v>1</v>
      </c>
      <c r="V1023" s="36" t="s">
        <v>5349</v>
      </c>
      <c r="W1023" s="6">
        <v>0</v>
      </c>
      <c r="X1023" s="6">
        <v>0</v>
      </c>
      <c r="Y1023" s="36">
        <v>0</v>
      </c>
      <c r="Z1023" s="7">
        <v>1</v>
      </c>
    </row>
    <row r="1024" spans="13:26" x14ac:dyDescent="0.25">
      <c r="M1024" s="8" t="s">
        <v>5160</v>
      </c>
      <c r="N1024" s="9" t="s">
        <v>24</v>
      </c>
      <c r="O1024" s="9" t="s">
        <v>5337</v>
      </c>
      <c r="P1024" s="9">
        <v>359</v>
      </c>
      <c r="Q1024" s="9">
        <v>0.57499999999999996</v>
      </c>
      <c r="R1024" s="9">
        <v>0.56999999999999995</v>
      </c>
      <c r="S1024" s="9">
        <v>0.443</v>
      </c>
      <c r="T1024" s="9">
        <v>7360.55</v>
      </c>
      <c r="U1024" s="6">
        <v>15</v>
      </c>
      <c r="V1024" s="36" t="s">
        <v>5348</v>
      </c>
      <c r="W1024" s="6">
        <v>0</v>
      </c>
      <c r="X1024" s="6">
        <v>0</v>
      </c>
      <c r="Y1024" s="36">
        <v>0</v>
      </c>
      <c r="Z1024" s="7">
        <v>1</v>
      </c>
    </row>
    <row r="1025" spans="13:26" x14ac:dyDescent="0.25">
      <c r="M1025" s="8" t="s">
        <v>5162</v>
      </c>
      <c r="N1025" s="9" t="s">
        <v>87</v>
      </c>
      <c r="O1025" s="9" t="s">
        <v>5337</v>
      </c>
      <c r="P1025" s="9">
        <v>155</v>
      </c>
      <c r="Q1025" s="9">
        <v>0.53200000000000003</v>
      </c>
      <c r="R1025" s="9">
        <v>0.51100000000000001</v>
      </c>
      <c r="S1025" s="9">
        <v>0.40500000000000003</v>
      </c>
      <c r="T1025" s="9">
        <v>8045.02</v>
      </c>
      <c r="U1025" s="6">
        <v>5</v>
      </c>
      <c r="V1025" s="36" t="s">
        <v>5349</v>
      </c>
      <c r="W1025" s="6">
        <v>0</v>
      </c>
      <c r="X1025" s="6">
        <v>0</v>
      </c>
      <c r="Y1025" s="36">
        <v>0</v>
      </c>
      <c r="Z1025" s="7">
        <v>1</v>
      </c>
    </row>
    <row r="1026" spans="13:26" x14ac:dyDescent="0.25">
      <c r="M1026" s="8" t="s">
        <v>5163</v>
      </c>
      <c r="N1026" s="9" t="s">
        <v>87</v>
      </c>
      <c r="O1026" s="9" t="s">
        <v>5337</v>
      </c>
      <c r="P1026" s="9">
        <v>267</v>
      </c>
      <c r="Q1026" s="9">
        <v>0.58899999999999997</v>
      </c>
      <c r="R1026" s="9">
        <v>0.56100000000000005</v>
      </c>
      <c r="S1026" s="9">
        <v>0.49399999999999999</v>
      </c>
      <c r="T1026" s="9">
        <v>9032.3799999999992</v>
      </c>
      <c r="U1026" s="6">
        <v>9</v>
      </c>
      <c r="V1026" s="36" t="s">
        <v>5348</v>
      </c>
      <c r="W1026" s="6">
        <v>0</v>
      </c>
      <c r="X1026" s="6">
        <v>0</v>
      </c>
      <c r="Y1026" s="36">
        <v>0</v>
      </c>
      <c r="Z1026" s="7">
        <v>1</v>
      </c>
    </row>
    <row r="1027" spans="13:26" x14ac:dyDescent="0.25">
      <c r="M1027" s="5" t="s">
        <v>5170</v>
      </c>
      <c r="N1027" s="6" t="s">
        <v>87</v>
      </c>
      <c r="O1027" s="9" t="s">
        <v>5337</v>
      </c>
      <c r="P1027" s="6">
        <v>355</v>
      </c>
      <c r="Q1027" s="6">
        <v>0.49299999999999999</v>
      </c>
      <c r="R1027" s="6">
        <v>0.45</v>
      </c>
      <c r="S1027" s="6">
        <v>0.36899999999999999</v>
      </c>
      <c r="T1027" s="6">
        <v>4766.74</v>
      </c>
      <c r="U1027" s="6">
        <v>0</v>
      </c>
      <c r="V1027" s="36" t="s">
        <v>5349</v>
      </c>
      <c r="W1027" s="6">
        <v>0</v>
      </c>
      <c r="X1027" s="6">
        <v>0</v>
      </c>
      <c r="Y1027" s="36">
        <v>0</v>
      </c>
      <c r="Z1027" s="7">
        <v>1</v>
      </c>
    </row>
    <row r="1028" spans="13:26" x14ac:dyDescent="0.25">
      <c r="M1028" s="8" t="s">
        <v>3398</v>
      </c>
      <c r="N1028" s="9" t="s">
        <v>72</v>
      </c>
      <c r="O1028" s="9" t="s">
        <v>5337</v>
      </c>
      <c r="P1028" s="9">
        <v>252</v>
      </c>
      <c r="Q1028" s="9">
        <v>0.56899999999999995</v>
      </c>
      <c r="R1028" s="9">
        <v>0.56100000000000005</v>
      </c>
      <c r="S1028" s="9">
        <v>0.46200000000000002</v>
      </c>
      <c r="T1028" s="9">
        <v>9243.58</v>
      </c>
      <c r="U1028" s="6">
        <v>2</v>
      </c>
      <c r="V1028" s="36" t="s">
        <v>5348</v>
      </c>
      <c r="W1028" s="6">
        <v>0</v>
      </c>
      <c r="X1028" s="6">
        <v>0</v>
      </c>
      <c r="Y1028" s="36">
        <v>0</v>
      </c>
      <c r="Z1028" s="7">
        <v>1</v>
      </c>
    </row>
    <row r="1029" spans="13:26" x14ac:dyDescent="0.25">
      <c r="M1029" s="8" t="s">
        <v>5179</v>
      </c>
      <c r="N1029" s="9" t="s">
        <v>118</v>
      </c>
      <c r="O1029" s="9" t="s">
        <v>5337</v>
      </c>
      <c r="P1029" s="9">
        <v>564</v>
      </c>
      <c r="Q1029" s="9">
        <v>0.56200000000000006</v>
      </c>
      <c r="R1029" s="9">
        <v>0.57799999999999996</v>
      </c>
      <c r="S1029" s="9">
        <v>0.438</v>
      </c>
      <c r="T1029" s="9">
        <v>7524.51</v>
      </c>
      <c r="U1029" s="6">
        <v>18</v>
      </c>
      <c r="V1029" s="36" t="s">
        <v>5348</v>
      </c>
      <c r="W1029" s="6">
        <v>0</v>
      </c>
      <c r="X1029" s="6">
        <v>0</v>
      </c>
      <c r="Y1029" s="36">
        <v>0</v>
      </c>
      <c r="Z1029" s="7">
        <v>0</v>
      </c>
    </row>
    <row r="1030" spans="13:26" x14ac:dyDescent="0.25">
      <c r="M1030" s="5" t="s">
        <v>2468</v>
      </c>
      <c r="N1030" s="6" t="s">
        <v>24</v>
      </c>
      <c r="O1030" s="9" t="s">
        <v>5337</v>
      </c>
      <c r="P1030" s="6">
        <v>248</v>
      </c>
      <c r="Q1030" s="6">
        <v>0.56499999999999995</v>
      </c>
      <c r="R1030" s="6">
        <v>0.53100000000000003</v>
      </c>
      <c r="S1030" s="6">
        <v>0.46300000000000002</v>
      </c>
      <c r="T1030" s="6">
        <v>6043.9</v>
      </c>
      <c r="U1030" s="6">
        <v>2</v>
      </c>
      <c r="V1030" s="36" t="s">
        <v>5348</v>
      </c>
      <c r="W1030" s="6">
        <v>0</v>
      </c>
      <c r="X1030" s="6">
        <v>0</v>
      </c>
      <c r="Y1030" s="36">
        <v>0</v>
      </c>
      <c r="Z1030" s="7">
        <v>1</v>
      </c>
    </row>
    <row r="1031" spans="13:26" x14ac:dyDescent="0.25">
      <c r="M1031" s="8" t="s">
        <v>5187</v>
      </c>
      <c r="N1031" s="9" t="s">
        <v>24</v>
      </c>
      <c r="O1031" s="9" t="s">
        <v>5337</v>
      </c>
      <c r="P1031" s="9">
        <v>351</v>
      </c>
      <c r="Q1031" s="9">
        <v>0.56000000000000005</v>
      </c>
      <c r="R1031" s="9">
        <v>0.53600000000000003</v>
      </c>
      <c r="S1031" s="9">
        <v>0.44400000000000001</v>
      </c>
      <c r="T1031" s="9">
        <v>6759.9</v>
      </c>
      <c r="U1031" s="6">
        <v>11</v>
      </c>
      <c r="V1031" s="36" t="s">
        <v>5348</v>
      </c>
      <c r="W1031" s="6">
        <v>0</v>
      </c>
      <c r="X1031" s="6">
        <v>0</v>
      </c>
      <c r="Y1031" s="36">
        <v>0</v>
      </c>
      <c r="Z1031" s="7">
        <v>1</v>
      </c>
    </row>
    <row r="1032" spans="13:26" x14ac:dyDescent="0.25">
      <c r="M1032" s="5" t="s">
        <v>5188</v>
      </c>
      <c r="N1032" s="6" t="s">
        <v>87</v>
      </c>
      <c r="O1032" s="9" t="s">
        <v>5337</v>
      </c>
      <c r="P1032" s="6">
        <v>152</v>
      </c>
      <c r="Q1032" s="6">
        <v>0.51</v>
      </c>
      <c r="R1032" s="6">
        <v>0.44500000000000001</v>
      </c>
      <c r="S1032" s="6">
        <v>0.39400000000000002</v>
      </c>
      <c r="T1032" s="6">
        <v>4586.67</v>
      </c>
      <c r="U1032" s="6">
        <v>20</v>
      </c>
      <c r="V1032" s="36" t="s">
        <v>5349</v>
      </c>
      <c r="W1032" s="6">
        <v>0</v>
      </c>
      <c r="X1032" s="6">
        <v>0</v>
      </c>
      <c r="Y1032" s="36">
        <v>0</v>
      </c>
      <c r="Z1032" s="7">
        <v>0</v>
      </c>
    </row>
    <row r="1033" spans="13:26" x14ac:dyDescent="0.25">
      <c r="M1033" s="8" t="s">
        <v>2813</v>
      </c>
      <c r="N1033" s="9" t="s">
        <v>72</v>
      </c>
      <c r="O1033" s="9" t="s">
        <v>5337</v>
      </c>
      <c r="P1033" s="9">
        <v>291</v>
      </c>
      <c r="Q1033" s="9">
        <v>0.59</v>
      </c>
      <c r="R1033" s="9">
        <v>0.56100000000000005</v>
      </c>
      <c r="S1033" s="9">
        <v>0.48099999999999998</v>
      </c>
      <c r="T1033" s="9">
        <v>7584.29</v>
      </c>
      <c r="U1033" s="6">
        <v>1</v>
      </c>
      <c r="V1033" s="36" t="s">
        <v>5348</v>
      </c>
      <c r="W1033" s="6">
        <v>0</v>
      </c>
      <c r="X1033" s="6">
        <v>0</v>
      </c>
      <c r="Y1033" s="36">
        <v>0</v>
      </c>
      <c r="Z1033" s="7">
        <v>1</v>
      </c>
    </row>
    <row r="1034" spans="13:26" x14ac:dyDescent="0.25">
      <c r="M1034" s="8" t="s">
        <v>4797</v>
      </c>
      <c r="N1034" s="9" t="s">
        <v>82</v>
      </c>
      <c r="O1034" s="9" t="s">
        <v>5337</v>
      </c>
      <c r="P1034" s="9">
        <v>265</v>
      </c>
      <c r="Q1034" s="9">
        <v>0.56000000000000005</v>
      </c>
      <c r="R1034" s="9">
        <v>0.55900000000000005</v>
      </c>
      <c r="S1034" s="9">
        <v>0.40899999999999997</v>
      </c>
      <c r="T1034" s="9">
        <v>9036.8799999999992</v>
      </c>
      <c r="U1034" s="6">
        <v>4</v>
      </c>
      <c r="V1034" s="36" t="s">
        <v>5348</v>
      </c>
      <c r="W1034" s="6">
        <v>0</v>
      </c>
      <c r="X1034" s="6">
        <v>0</v>
      </c>
      <c r="Y1034" s="36">
        <v>0</v>
      </c>
      <c r="Z1034" s="7">
        <v>1</v>
      </c>
    </row>
    <row r="1035" spans="13:26" x14ac:dyDescent="0.25">
      <c r="M1035" s="5" t="s">
        <v>5190</v>
      </c>
      <c r="N1035" s="6" t="s">
        <v>82</v>
      </c>
      <c r="O1035" s="9" t="s">
        <v>5337</v>
      </c>
      <c r="P1035" s="6">
        <v>50</v>
      </c>
      <c r="Q1035" s="6">
        <v>0.56999999999999995</v>
      </c>
      <c r="R1035" s="6">
        <v>0.52600000000000002</v>
      </c>
      <c r="S1035" s="6">
        <v>0.46500000000000002</v>
      </c>
      <c r="T1035" s="6">
        <v>7271.61</v>
      </c>
      <c r="U1035" s="6">
        <v>1</v>
      </c>
      <c r="V1035" s="36" t="s">
        <v>5348</v>
      </c>
      <c r="W1035" s="6">
        <v>0</v>
      </c>
      <c r="X1035" s="6">
        <v>0</v>
      </c>
      <c r="Y1035" s="36">
        <v>0</v>
      </c>
      <c r="Z1035" s="7">
        <v>1</v>
      </c>
    </row>
    <row r="1036" spans="13:26" x14ac:dyDescent="0.25">
      <c r="M1036" s="5" t="s">
        <v>5192</v>
      </c>
      <c r="N1036" s="6" t="s">
        <v>118</v>
      </c>
      <c r="O1036" s="9" t="s">
        <v>5337</v>
      </c>
      <c r="P1036" s="6">
        <v>79</v>
      </c>
      <c r="Q1036" s="6">
        <v>0.54200000000000004</v>
      </c>
      <c r="R1036" s="6">
        <v>0.49</v>
      </c>
      <c r="S1036" s="6">
        <v>0.438</v>
      </c>
      <c r="T1036" s="6">
        <v>12247.86</v>
      </c>
      <c r="U1036" s="6">
        <v>1</v>
      </c>
      <c r="V1036" s="36" t="s">
        <v>5349</v>
      </c>
      <c r="W1036" s="6">
        <v>0</v>
      </c>
      <c r="X1036" s="6">
        <v>0</v>
      </c>
      <c r="Y1036" s="36">
        <v>0</v>
      </c>
      <c r="Z1036" s="7">
        <v>1</v>
      </c>
    </row>
    <row r="1037" spans="13:26" x14ac:dyDescent="0.25">
      <c r="M1037" s="8" t="s">
        <v>2789</v>
      </c>
      <c r="N1037" s="9" t="s">
        <v>114</v>
      </c>
      <c r="O1037" s="9" t="s">
        <v>5337</v>
      </c>
      <c r="P1037" s="9">
        <v>262</v>
      </c>
      <c r="Q1037" s="9">
        <v>0.58399999999999996</v>
      </c>
      <c r="R1037" s="9">
        <v>0.54600000000000004</v>
      </c>
      <c r="S1037" s="9">
        <v>0.47299999999999998</v>
      </c>
      <c r="T1037" s="9">
        <v>10362.34</v>
      </c>
      <c r="U1037" s="6">
        <v>0</v>
      </c>
      <c r="V1037" s="36" t="s">
        <v>5348</v>
      </c>
      <c r="W1037" s="6">
        <v>0</v>
      </c>
      <c r="X1037" s="6">
        <v>0</v>
      </c>
      <c r="Y1037" s="36">
        <v>0</v>
      </c>
      <c r="Z1037" s="7">
        <v>1</v>
      </c>
    </row>
    <row r="1038" spans="13:26" x14ac:dyDescent="0.25">
      <c r="M1038" s="5" t="s">
        <v>5199</v>
      </c>
      <c r="N1038" s="6" t="s">
        <v>118</v>
      </c>
      <c r="O1038" s="9" t="s">
        <v>5337</v>
      </c>
      <c r="P1038" s="6">
        <v>102</v>
      </c>
      <c r="Q1038" s="6">
        <v>0.58299999999999996</v>
      </c>
      <c r="R1038" s="6">
        <v>0.54</v>
      </c>
      <c r="S1038" s="6">
        <v>0.47599999999999998</v>
      </c>
      <c r="T1038" s="6">
        <v>5579.96</v>
      </c>
      <c r="U1038" s="6">
        <v>6</v>
      </c>
      <c r="V1038" s="36" t="s">
        <v>5348</v>
      </c>
      <c r="W1038" s="6">
        <v>0</v>
      </c>
      <c r="X1038" s="6">
        <v>0</v>
      </c>
      <c r="Y1038" s="36">
        <v>0</v>
      </c>
      <c r="Z1038" s="7">
        <v>1</v>
      </c>
    </row>
    <row r="1039" spans="13:26" x14ac:dyDescent="0.25">
      <c r="M1039" s="8" t="s">
        <v>5200</v>
      </c>
      <c r="N1039" s="9" t="s">
        <v>82</v>
      </c>
      <c r="O1039" s="9" t="s">
        <v>5337</v>
      </c>
      <c r="P1039" s="9">
        <v>56</v>
      </c>
      <c r="Q1039" s="9">
        <v>0.51300000000000001</v>
      </c>
      <c r="R1039" s="9">
        <v>0.49099999999999999</v>
      </c>
      <c r="S1039" s="9">
        <v>0.373</v>
      </c>
      <c r="T1039" s="9">
        <v>6845.75</v>
      </c>
      <c r="U1039" s="6">
        <v>1</v>
      </c>
      <c r="V1039" s="36" t="s">
        <v>5349</v>
      </c>
      <c r="W1039" s="6">
        <v>0</v>
      </c>
      <c r="X1039" s="6">
        <v>0</v>
      </c>
      <c r="Y1039" s="36">
        <v>0</v>
      </c>
      <c r="Z1039" s="7">
        <v>1</v>
      </c>
    </row>
    <row r="1040" spans="13:26" x14ac:dyDescent="0.25">
      <c r="M1040" s="5" t="s">
        <v>3041</v>
      </c>
      <c r="N1040" s="6" t="s">
        <v>82</v>
      </c>
      <c r="O1040" s="9" t="s">
        <v>5337</v>
      </c>
      <c r="P1040" s="6">
        <v>316</v>
      </c>
      <c r="Q1040" s="6">
        <v>0.59</v>
      </c>
      <c r="R1040" s="6">
        <v>0.57999999999999996</v>
      </c>
      <c r="S1040" s="6">
        <v>0.48799999999999999</v>
      </c>
      <c r="T1040" s="6">
        <v>7881.01</v>
      </c>
      <c r="U1040" s="6">
        <v>2</v>
      </c>
      <c r="V1040" s="36" t="s">
        <v>5348</v>
      </c>
      <c r="W1040" s="6">
        <v>0</v>
      </c>
      <c r="X1040" s="6">
        <v>0</v>
      </c>
      <c r="Y1040" s="36">
        <v>0</v>
      </c>
      <c r="Z1040" s="7">
        <v>1</v>
      </c>
    </row>
    <row r="1041" spans="13:26" x14ac:dyDescent="0.25">
      <c r="M1041" s="5" t="s">
        <v>5204</v>
      </c>
      <c r="N1041" s="6" t="s">
        <v>24</v>
      </c>
      <c r="O1041" s="9" t="s">
        <v>5337</v>
      </c>
      <c r="P1041" s="6">
        <v>98</v>
      </c>
      <c r="Q1041" s="6">
        <v>0.58399999999999996</v>
      </c>
      <c r="R1041" s="6">
        <v>0.55800000000000005</v>
      </c>
      <c r="S1041" s="6">
        <v>0.47099999999999997</v>
      </c>
      <c r="T1041" s="6">
        <v>4985.01</v>
      </c>
      <c r="U1041" s="6">
        <v>15</v>
      </c>
      <c r="V1041" s="36" t="s">
        <v>5348</v>
      </c>
      <c r="W1041" s="6">
        <v>0</v>
      </c>
      <c r="X1041" s="6">
        <v>0</v>
      </c>
      <c r="Y1041" s="36">
        <v>0</v>
      </c>
      <c r="Z1041" s="7">
        <v>1</v>
      </c>
    </row>
    <row r="1042" spans="13:26" x14ac:dyDescent="0.25">
      <c r="M1042" s="8" t="s">
        <v>5205</v>
      </c>
      <c r="N1042" s="9" t="s">
        <v>82</v>
      </c>
      <c r="O1042" s="9" t="s">
        <v>5337</v>
      </c>
      <c r="P1042" s="9">
        <v>363</v>
      </c>
      <c r="Q1042" s="9">
        <v>0.56999999999999995</v>
      </c>
      <c r="R1042" s="9">
        <v>0.54500000000000004</v>
      </c>
      <c r="S1042" s="9">
        <v>0.44800000000000001</v>
      </c>
      <c r="T1042" s="9">
        <v>7847.54</v>
      </c>
      <c r="U1042" s="6">
        <v>1</v>
      </c>
      <c r="V1042" s="36" t="s">
        <v>5348</v>
      </c>
      <c r="W1042" s="6">
        <v>0</v>
      </c>
      <c r="X1042" s="6">
        <v>0</v>
      </c>
      <c r="Y1042" s="36">
        <v>0</v>
      </c>
      <c r="Z1042" s="7">
        <v>1</v>
      </c>
    </row>
    <row r="1043" spans="13:26" x14ac:dyDescent="0.25">
      <c r="M1043" s="8" t="s">
        <v>5215</v>
      </c>
      <c r="N1043" s="9" t="s">
        <v>24</v>
      </c>
      <c r="O1043" s="9" t="s">
        <v>5337</v>
      </c>
      <c r="P1043" s="9">
        <v>181</v>
      </c>
      <c r="Q1043" s="9">
        <v>0.59</v>
      </c>
      <c r="R1043" s="9">
        <v>0.55400000000000005</v>
      </c>
      <c r="S1043" s="9">
        <v>0.46500000000000002</v>
      </c>
      <c r="T1043" s="9">
        <v>6055.35</v>
      </c>
      <c r="U1043" s="6">
        <v>0</v>
      </c>
      <c r="V1043" s="36" t="s">
        <v>5348</v>
      </c>
      <c r="W1043" s="6">
        <v>0</v>
      </c>
      <c r="X1043" s="6">
        <v>0</v>
      </c>
      <c r="Y1043" s="36">
        <v>0</v>
      </c>
      <c r="Z1043" s="7">
        <v>1</v>
      </c>
    </row>
    <row r="1044" spans="13:26" x14ac:dyDescent="0.25">
      <c r="M1044" s="8" t="s">
        <v>5219</v>
      </c>
      <c r="N1044" s="9" t="s">
        <v>94</v>
      </c>
      <c r="O1044" s="9" t="s">
        <v>5337</v>
      </c>
      <c r="P1044" s="9">
        <v>427</v>
      </c>
      <c r="Q1044" s="9">
        <v>0.52600000000000002</v>
      </c>
      <c r="R1044" s="9">
        <v>0.51700000000000002</v>
      </c>
      <c r="S1044" s="9">
        <v>0.39800000000000002</v>
      </c>
      <c r="T1044" s="9">
        <v>5819.47</v>
      </c>
      <c r="U1044" s="6">
        <v>0</v>
      </c>
      <c r="V1044" s="36" t="s">
        <v>5349</v>
      </c>
      <c r="W1044" s="6">
        <v>0</v>
      </c>
      <c r="X1044" s="6">
        <v>0</v>
      </c>
      <c r="Y1044" s="36">
        <v>0</v>
      </c>
      <c r="Z1044" s="7">
        <v>1</v>
      </c>
    </row>
    <row r="1045" spans="13:26" x14ac:dyDescent="0.25">
      <c r="M1045" s="8" t="s">
        <v>5225</v>
      </c>
      <c r="N1045" s="9" t="s">
        <v>19</v>
      </c>
      <c r="O1045" s="9" t="s">
        <v>5337</v>
      </c>
      <c r="P1045" s="9">
        <v>224</v>
      </c>
      <c r="Q1045" s="9">
        <v>0.54500000000000004</v>
      </c>
      <c r="R1045" s="9">
        <v>0.53600000000000003</v>
      </c>
      <c r="S1045" s="9">
        <v>0.42499999999999999</v>
      </c>
      <c r="T1045" s="9">
        <v>7313.97</v>
      </c>
      <c r="U1045" s="6">
        <v>5</v>
      </c>
      <c r="V1045" s="36" t="s">
        <v>5349</v>
      </c>
      <c r="W1045" s="6">
        <v>0</v>
      </c>
      <c r="X1045" s="6">
        <v>0</v>
      </c>
      <c r="Y1045" s="36">
        <v>0</v>
      </c>
      <c r="Z1045" s="7">
        <v>1</v>
      </c>
    </row>
    <row r="1046" spans="13:26" x14ac:dyDescent="0.25">
      <c r="M1046" s="8" t="s">
        <v>5227</v>
      </c>
      <c r="N1046" s="9" t="s">
        <v>87</v>
      </c>
      <c r="O1046" s="9" t="s">
        <v>5337</v>
      </c>
      <c r="P1046" s="9">
        <v>344</v>
      </c>
      <c r="Q1046" s="9">
        <v>0.55000000000000004</v>
      </c>
      <c r="R1046" s="9">
        <v>0.46600000000000003</v>
      </c>
      <c r="S1046" s="9">
        <v>0.505</v>
      </c>
      <c r="T1046" s="9">
        <v>4689.38</v>
      </c>
      <c r="U1046" s="6">
        <v>0</v>
      </c>
      <c r="V1046" s="36" t="s">
        <v>5348</v>
      </c>
      <c r="W1046" s="6">
        <v>0</v>
      </c>
      <c r="X1046" s="6">
        <v>0</v>
      </c>
      <c r="Y1046" s="36">
        <v>0</v>
      </c>
      <c r="Z1046" s="7">
        <v>1</v>
      </c>
    </row>
    <row r="1047" spans="13:26" x14ac:dyDescent="0.25">
      <c r="M1047" s="5" t="s">
        <v>5235</v>
      </c>
      <c r="N1047" s="6" t="s">
        <v>82</v>
      </c>
      <c r="O1047" s="9" t="s">
        <v>5337</v>
      </c>
      <c r="P1047" s="6">
        <v>196</v>
      </c>
      <c r="Q1047" s="6">
        <v>0.59399999999999997</v>
      </c>
      <c r="R1047" s="6">
        <v>0.56799999999999995</v>
      </c>
      <c r="S1047" s="6">
        <v>0.47899999999999998</v>
      </c>
      <c r="T1047" s="6">
        <v>7145.36</v>
      </c>
      <c r="U1047" s="6">
        <v>2</v>
      </c>
      <c r="V1047" s="36" t="s">
        <v>5348</v>
      </c>
      <c r="W1047" s="6">
        <v>0</v>
      </c>
      <c r="X1047" s="6">
        <v>0</v>
      </c>
      <c r="Y1047" s="36">
        <v>0</v>
      </c>
      <c r="Z1047" s="7">
        <v>1</v>
      </c>
    </row>
    <row r="1048" spans="13:26" x14ac:dyDescent="0.25">
      <c r="M1048" s="8" t="s">
        <v>5238</v>
      </c>
      <c r="N1048" s="9" t="s">
        <v>24</v>
      </c>
      <c r="O1048" s="9" t="s">
        <v>5337</v>
      </c>
      <c r="P1048" s="9">
        <v>185</v>
      </c>
      <c r="Q1048" s="9">
        <v>0.52400000000000002</v>
      </c>
      <c r="R1048" s="9">
        <v>0.50800000000000001</v>
      </c>
      <c r="S1048" s="9">
        <v>0.38900000000000001</v>
      </c>
      <c r="T1048" s="9">
        <v>5987.79</v>
      </c>
      <c r="U1048" s="6">
        <v>4</v>
      </c>
      <c r="V1048" s="36" t="s">
        <v>5349</v>
      </c>
      <c r="W1048" s="6">
        <v>0</v>
      </c>
      <c r="X1048" s="6">
        <v>0</v>
      </c>
      <c r="Y1048" s="36">
        <v>0</v>
      </c>
      <c r="Z1048" s="7">
        <v>1</v>
      </c>
    </row>
    <row r="1049" spans="13:26" x14ac:dyDescent="0.25">
      <c r="M1049" s="8" t="s">
        <v>5240</v>
      </c>
      <c r="N1049" s="9" t="s">
        <v>72</v>
      </c>
      <c r="O1049" s="9" t="s">
        <v>5337</v>
      </c>
      <c r="P1049" s="9">
        <v>216</v>
      </c>
      <c r="Q1049" s="9">
        <v>0.57799999999999996</v>
      </c>
      <c r="R1049" s="9">
        <v>0.55400000000000005</v>
      </c>
      <c r="S1049" s="9">
        <v>0.45800000000000002</v>
      </c>
      <c r="T1049" s="9">
        <v>6889.74</v>
      </c>
      <c r="U1049" s="6">
        <v>1</v>
      </c>
      <c r="V1049" s="36" t="s">
        <v>5348</v>
      </c>
      <c r="W1049" s="6">
        <v>0</v>
      </c>
      <c r="X1049" s="6">
        <v>0</v>
      </c>
      <c r="Y1049" s="36">
        <v>0</v>
      </c>
      <c r="Z1049" s="7">
        <v>1</v>
      </c>
    </row>
    <row r="1050" spans="13:26" x14ac:dyDescent="0.25">
      <c r="M1050" s="8" t="s">
        <v>5241</v>
      </c>
      <c r="N1050" s="9" t="s">
        <v>118</v>
      </c>
      <c r="O1050" s="9" t="s">
        <v>5337</v>
      </c>
      <c r="P1050" s="9">
        <v>118</v>
      </c>
      <c r="Q1050" s="9">
        <v>0.57999999999999996</v>
      </c>
      <c r="R1050" s="9">
        <v>0.628</v>
      </c>
      <c r="S1050" s="9">
        <v>0.41</v>
      </c>
      <c r="T1050" s="9">
        <v>5881.54</v>
      </c>
      <c r="U1050" s="6">
        <v>17</v>
      </c>
      <c r="V1050" s="36" t="s">
        <v>5348</v>
      </c>
      <c r="W1050" s="6">
        <v>0</v>
      </c>
      <c r="X1050" s="6">
        <v>0</v>
      </c>
      <c r="Y1050" s="36">
        <v>0</v>
      </c>
      <c r="Z1050" s="7">
        <v>0</v>
      </c>
    </row>
    <row r="1051" spans="13:26" x14ac:dyDescent="0.25">
      <c r="M1051" s="8" t="s">
        <v>5243</v>
      </c>
      <c r="N1051" s="9" t="s">
        <v>82</v>
      </c>
      <c r="O1051" s="9" t="s">
        <v>5337</v>
      </c>
      <c r="P1051" s="9">
        <v>120</v>
      </c>
      <c r="Q1051" s="9">
        <v>0.52300000000000002</v>
      </c>
      <c r="R1051" s="9">
        <v>0.501</v>
      </c>
      <c r="S1051" s="9">
        <v>0.42499999999999999</v>
      </c>
      <c r="T1051" s="9">
        <v>6908.1</v>
      </c>
      <c r="U1051" s="6">
        <v>1</v>
      </c>
      <c r="V1051" s="36" t="s">
        <v>5349</v>
      </c>
      <c r="W1051" s="6">
        <v>0</v>
      </c>
      <c r="X1051" s="6">
        <v>0</v>
      </c>
      <c r="Y1051" s="36">
        <v>0</v>
      </c>
      <c r="Z1051" s="7">
        <v>1</v>
      </c>
    </row>
    <row r="1052" spans="13:26" x14ac:dyDescent="0.25">
      <c r="M1052" s="5" t="s">
        <v>5248</v>
      </c>
      <c r="N1052" s="6" t="s">
        <v>24</v>
      </c>
      <c r="O1052" s="9" t="s">
        <v>5337</v>
      </c>
      <c r="P1052" s="6">
        <v>352</v>
      </c>
      <c r="Q1052" s="6">
        <v>0.54600000000000004</v>
      </c>
      <c r="R1052" s="6">
        <v>0.55300000000000005</v>
      </c>
      <c r="S1052" s="6">
        <v>0.42899999999999999</v>
      </c>
      <c r="T1052" s="6">
        <v>7984.37</v>
      </c>
      <c r="U1052" s="6">
        <v>0</v>
      </c>
      <c r="V1052" s="36" t="s">
        <v>5349</v>
      </c>
      <c r="W1052" s="6">
        <v>0</v>
      </c>
      <c r="X1052" s="6">
        <v>0</v>
      </c>
      <c r="Y1052" s="36">
        <v>0</v>
      </c>
      <c r="Z1052" s="7">
        <v>1</v>
      </c>
    </row>
    <row r="1053" spans="13:26" x14ac:dyDescent="0.25">
      <c r="M1053" s="5" t="s">
        <v>5250</v>
      </c>
      <c r="N1053" s="6" t="s">
        <v>94</v>
      </c>
      <c r="O1053" s="9" t="s">
        <v>5337</v>
      </c>
      <c r="P1053" s="6">
        <v>261</v>
      </c>
      <c r="Q1053" s="6">
        <v>0.58299999999999996</v>
      </c>
      <c r="R1053" s="6">
        <v>0.54300000000000004</v>
      </c>
      <c r="S1053" s="6">
        <v>0.48099999999999998</v>
      </c>
      <c r="T1053" s="6">
        <v>8900.0400000000009</v>
      </c>
      <c r="U1053" s="6">
        <v>1</v>
      </c>
      <c r="V1053" s="36" t="s">
        <v>5348</v>
      </c>
      <c r="W1053" s="6">
        <v>0</v>
      </c>
      <c r="X1053" s="6">
        <v>0</v>
      </c>
      <c r="Y1053" s="36">
        <v>0</v>
      </c>
      <c r="Z1053" s="7">
        <v>1</v>
      </c>
    </row>
    <row r="1054" spans="13:26" x14ac:dyDescent="0.25">
      <c r="M1054" s="8" t="s">
        <v>5253</v>
      </c>
      <c r="N1054" s="9" t="s">
        <v>82</v>
      </c>
      <c r="O1054" s="9" t="s">
        <v>5337</v>
      </c>
      <c r="P1054" s="9">
        <v>156</v>
      </c>
      <c r="Q1054" s="9">
        <v>0.54200000000000004</v>
      </c>
      <c r="R1054" s="9">
        <v>0.52900000000000003</v>
      </c>
      <c r="S1054" s="9">
        <v>0.39900000000000002</v>
      </c>
      <c r="T1054" s="9">
        <v>7653.39</v>
      </c>
      <c r="U1054" s="6">
        <v>1</v>
      </c>
      <c r="V1054" s="36" t="s">
        <v>5349</v>
      </c>
      <c r="W1054" s="6">
        <v>0</v>
      </c>
      <c r="X1054" s="6">
        <v>0</v>
      </c>
      <c r="Y1054" s="36">
        <v>0</v>
      </c>
      <c r="Z1054" s="7">
        <v>1</v>
      </c>
    </row>
    <row r="1055" spans="13:26" x14ac:dyDescent="0.25">
      <c r="M1055" s="8" t="s">
        <v>5257</v>
      </c>
      <c r="N1055" s="9" t="s">
        <v>118</v>
      </c>
      <c r="O1055" s="9" t="s">
        <v>5337</v>
      </c>
      <c r="P1055" s="9">
        <v>217</v>
      </c>
      <c r="Q1055" s="9">
        <v>0.58399999999999996</v>
      </c>
      <c r="R1055" s="9">
        <v>0.59699999999999998</v>
      </c>
      <c r="S1055" s="9">
        <v>0.47299999999999998</v>
      </c>
      <c r="T1055" s="9">
        <v>7329.6</v>
      </c>
      <c r="U1055" s="6">
        <v>1</v>
      </c>
      <c r="V1055" s="36" t="s">
        <v>5348</v>
      </c>
      <c r="W1055" s="6">
        <v>0</v>
      </c>
      <c r="X1055" s="6">
        <v>0</v>
      </c>
      <c r="Y1055" s="36">
        <v>0</v>
      </c>
      <c r="Z1055" s="7">
        <v>1</v>
      </c>
    </row>
    <row r="1056" spans="13:26" x14ac:dyDescent="0.25">
      <c r="M1056" s="8" t="s">
        <v>5259</v>
      </c>
      <c r="N1056" s="9" t="s">
        <v>118</v>
      </c>
      <c r="O1056" s="9" t="s">
        <v>5337</v>
      </c>
      <c r="P1056" s="9">
        <v>233</v>
      </c>
      <c r="Q1056" s="9">
        <v>0.57999999999999996</v>
      </c>
      <c r="R1056" s="9">
        <v>0.53100000000000003</v>
      </c>
      <c r="S1056" s="9">
        <v>0.51</v>
      </c>
      <c r="T1056" s="9">
        <v>6337.68</v>
      </c>
      <c r="U1056" s="6">
        <v>9</v>
      </c>
      <c r="V1056" s="36" t="s">
        <v>5348</v>
      </c>
      <c r="W1056" s="6">
        <v>0</v>
      </c>
      <c r="X1056" s="6">
        <v>0</v>
      </c>
      <c r="Y1056" s="36">
        <v>0</v>
      </c>
      <c r="Z1056" s="7">
        <v>1</v>
      </c>
    </row>
    <row r="1057" spans="13:26" x14ac:dyDescent="0.25">
      <c r="M1057" s="5" t="s">
        <v>4879</v>
      </c>
      <c r="N1057" s="6" t="s">
        <v>94</v>
      </c>
      <c r="O1057" s="9" t="s">
        <v>5337</v>
      </c>
      <c r="P1057" s="6">
        <v>195</v>
      </c>
      <c r="Q1057" s="6">
        <v>0.56200000000000006</v>
      </c>
      <c r="R1057" s="6">
        <v>0.57299999999999995</v>
      </c>
      <c r="S1057" s="6">
        <v>0.434</v>
      </c>
      <c r="T1057" s="6">
        <v>10454.84</v>
      </c>
      <c r="U1057" s="6">
        <v>1</v>
      </c>
      <c r="V1057" s="36" t="s">
        <v>5348</v>
      </c>
      <c r="W1057" s="6">
        <v>0</v>
      </c>
      <c r="X1057" s="6">
        <v>0</v>
      </c>
      <c r="Y1057" s="36">
        <v>0</v>
      </c>
      <c r="Z1057" s="7">
        <v>1</v>
      </c>
    </row>
    <row r="1058" spans="13:26" x14ac:dyDescent="0.25">
      <c r="M1058" s="8" t="s">
        <v>5265</v>
      </c>
      <c r="N1058" s="9" t="s">
        <v>82</v>
      </c>
      <c r="O1058" s="9" t="s">
        <v>5337</v>
      </c>
      <c r="P1058" s="9">
        <v>204</v>
      </c>
      <c r="Q1058" s="9">
        <v>0.54100000000000004</v>
      </c>
      <c r="R1058" s="9">
        <v>0.52700000000000002</v>
      </c>
      <c r="S1058" s="9">
        <v>0.40600000000000003</v>
      </c>
      <c r="T1058" s="9">
        <v>7498.97</v>
      </c>
      <c r="U1058" s="6">
        <v>1</v>
      </c>
      <c r="V1058" s="36" t="s">
        <v>5349</v>
      </c>
      <c r="W1058" s="6">
        <v>0</v>
      </c>
      <c r="X1058" s="6">
        <v>0</v>
      </c>
      <c r="Y1058" s="36">
        <v>0</v>
      </c>
      <c r="Z1058" s="7">
        <v>1</v>
      </c>
    </row>
    <row r="1059" spans="13:26" x14ac:dyDescent="0.25">
      <c r="M1059" s="8" t="s">
        <v>5268</v>
      </c>
      <c r="N1059" s="9" t="s">
        <v>118</v>
      </c>
      <c r="O1059" s="9" t="s">
        <v>5337</v>
      </c>
      <c r="P1059" s="9">
        <v>122</v>
      </c>
      <c r="Q1059" s="9">
        <v>0.57499999999999996</v>
      </c>
      <c r="R1059" s="9">
        <v>0.53400000000000003</v>
      </c>
      <c r="S1059" s="9">
        <v>0.46</v>
      </c>
      <c r="T1059" s="9">
        <v>6566.96</v>
      </c>
      <c r="U1059" s="6">
        <v>7</v>
      </c>
      <c r="V1059" s="36" t="s">
        <v>5348</v>
      </c>
      <c r="W1059" s="6">
        <v>0</v>
      </c>
      <c r="X1059" s="6">
        <v>0</v>
      </c>
      <c r="Y1059" s="36">
        <v>0</v>
      </c>
      <c r="Z1059" s="7">
        <v>1</v>
      </c>
    </row>
    <row r="1060" spans="13:26" x14ac:dyDescent="0.25">
      <c r="M1060" s="8" t="s">
        <v>5272</v>
      </c>
      <c r="N1060" s="9" t="s">
        <v>19</v>
      </c>
      <c r="O1060" s="9" t="s">
        <v>5337</v>
      </c>
      <c r="P1060" s="9">
        <v>140</v>
      </c>
      <c r="Q1060" s="9">
        <v>0.56999999999999995</v>
      </c>
      <c r="R1060" s="9">
        <v>0.56699999999999995</v>
      </c>
      <c r="S1060" s="9">
        <v>0.46</v>
      </c>
      <c r="T1060" s="9">
        <v>7383.91</v>
      </c>
      <c r="U1060" s="6">
        <v>1</v>
      </c>
      <c r="V1060" s="36" t="s">
        <v>5348</v>
      </c>
      <c r="W1060" s="6">
        <v>0</v>
      </c>
      <c r="X1060" s="6">
        <v>0</v>
      </c>
      <c r="Y1060" s="36">
        <v>0</v>
      </c>
      <c r="Z1060" s="7">
        <v>1</v>
      </c>
    </row>
    <row r="1061" spans="13:26" x14ac:dyDescent="0.25">
      <c r="M1061" s="8" t="s">
        <v>5276</v>
      </c>
      <c r="N1061" s="9" t="s">
        <v>118</v>
      </c>
      <c r="O1061" s="9" t="s">
        <v>5337</v>
      </c>
      <c r="P1061" s="9">
        <v>254</v>
      </c>
      <c r="Q1061" s="9">
        <v>0.58799999999999997</v>
      </c>
      <c r="R1061" s="9">
        <v>0.53900000000000003</v>
      </c>
      <c r="S1061" s="9">
        <v>0.49</v>
      </c>
      <c r="T1061" s="9">
        <v>7225.97</v>
      </c>
      <c r="U1061" s="6">
        <v>0</v>
      </c>
      <c r="V1061" s="36" t="s">
        <v>5348</v>
      </c>
      <c r="W1061" s="6">
        <v>0</v>
      </c>
      <c r="X1061" s="6">
        <v>0</v>
      </c>
      <c r="Y1061" s="36">
        <v>0</v>
      </c>
      <c r="Z1061" s="7">
        <v>1</v>
      </c>
    </row>
    <row r="1062" spans="13:26" x14ac:dyDescent="0.25">
      <c r="M1062" s="5" t="s">
        <v>5277</v>
      </c>
      <c r="N1062" s="6" t="s">
        <v>118</v>
      </c>
      <c r="O1062" s="9" t="s">
        <v>5337</v>
      </c>
      <c r="P1062" s="6">
        <v>271</v>
      </c>
      <c r="Q1062" s="6">
        <v>0.56999999999999995</v>
      </c>
      <c r="R1062" s="6">
        <v>0.55200000000000005</v>
      </c>
      <c r="S1062" s="6">
        <v>0.442</v>
      </c>
      <c r="T1062" s="6">
        <v>6525.51</v>
      </c>
      <c r="U1062" s="6">
        <v>0</v>
      </c>
      <c r="V1062" s="36" t="s">
        <v>5348</v>
      </c>
      <c r="W1062" s="6">
        <v>0</v>
      </c>
      <c r="X1062" s="6">
        <v>0</v>
      </c>
      <c r="Y1062" s="36">
        <v>0</v>
      </c>
      <c r="Z1062" s="7">
        <v>1</v>
      </c>
    </row>
    <row r="1063" spans="13:26" x14ac:dyDescent="0.25">
      <c r="M1063" s="5" t="s">
        <v>5279</v>
      </c>
      <c r="N1063" s="6" t="s">
        <v>118</v>
      </c>
      <c r="O1063" s="9" t="s">
        <v>5337</v>
      </c>
      <c r="P1063" s="6">
        <v>139</v>
      </c>
      <c r="Q1063" s="6">
        <v>0.59099999999999997</v>
      </c>
      <c r="R1063" s="6">
        <v>0.56899999999999995</v>
      </c>
      <c r="S1063" s="6">
        <v>0.46100000000000002</v>
      </c>
      <c r="T1063" s="6">
        <v>9347.34</v>
      </c>
      <c r="U1063" s="6">
        <v>1</v>
      </c>
      <c r="V1063" s="36" t="s">
        <v>5348</v>
      </c>
      <c r="W1063" s="6">
        <v>0</v>
      </c>
      <c r="X1063" s="6">
        <v>0</v>
      </c>
      <c r="Y1063" s="36">
        <v>0</v>
      </c>
      <c r="Z1063" s="7">
        <v>1</v>
      </c>
    </row>
    <row r="1064" spans="13:26" x14ac:dyDescent="0.25">
      <c r="M1064" s="5" t="s">
        <v>5283</v>
      </c>
      <c r="N1064" s="6" t="s">
        <v>24</v>
      </c>
      <c r="O1064" s="9" t="s">
        <v>5337</v>
      </c>
      <c r="P1064" s="6">
        <v>94</v>
      </c>
      <c r="Q1064" s="6">
        <v>0.58799999999999997</v>
      </c>
      <c r="R1064" s="6">
        <v>0.53400000000000003</v>
      </c>
      <c r="S1064" s="6">
        <v>0.49</v>
      </c>
      <c r="T1064" s="6">
        <v>5293.77</v>
      </c>
      <c r="U1064" s="6">
        <v>0</v>
      </c>
      <c r="V1064" s="36" t="s">
        <v>5348</v>
      </c>
      <c r="W1064" s="6">
        <v>0</v>
      </c>
      <c r="X1064" s="6">
        <v>0</v>
      </c>
      <c r="Y1064" s="36">
        <v>0</v>
      </c>
      <c r="Z1064" s="7">
        <v>1</v>
      </c>
    </row>
    <row r="1065" spans="13:26" x14ac:dyDescent="0.25">
      <c r="M1065" s="5" t="s">
        <v>5287</v>
      </c>
      <c r="N1065" s="6" t="s">
        <v>118</v>
      </c>
      <c r="O1065" s="9" t="s">
        <v>5337</v>
      </c>
      <c r="P1065" s="6">
        <v>128</v>
      </c>
      <c r="Q1065" s="6">
        <v>0.58299999999999996</v>
      </c>
      <c r="R1065" s="6">
        <v>0.54800000000000004</v>
      </c>
      <c r="S1065" s="6">
        <v>0.46400000000000002</v>
      </c>
      <c r="T1065" s="6">
        <v>9807.77</v>
      </c>
      <c r="U1065" s="6">
        <v>0</v>
      </c>
      <c r="V1065" s="36" t="s">
        <v>5348</v>
      </c>
      <c r="W1065" s="6">
        <v>0</v>
      </c>
      <c r="X1065" s="6">
        <v>0</v>
      </c>
      <c r="Y1065" s="36">
        <v>0</v>
      </c>
      <c r="Z1065" s="7">
        <v>1</v>
      </c>
    </row>
    <row r="1066" spans="13:26" x14ac:dyDescent="0.25">
      <c r="M1066" s="8" t="s">
        <v>5288</v>
      </c>
      <c r="N1066" s="9" t="s">
        <v>82</v>
      </c>
      <c r="O1066" s="9" t="s">
        <v>5337</v>
      </c>
      <c r="P1066" s="9">
        <v>162</v>
      </c>
      <c r="Q1066" s="9">
        <v>0.55000000000000004</v>
      </c>
      <c r="R1066" s="9">
        <v>0.56100000000000005</v>
      </c>
      <c r="S1066" s="9">
        <v>0.41699999999999998</v>
      </c>
      <c r="T1066" s="9">
        <v>8667.61</v>
      </c>
      <c r="U1066" s="6">
        <v>0</v>
      </c>
      <c r="V1066" s="36" t="s">
        <v>5348</v>
      </c>
      <c r="W1066" s="6">
        <v>0</v>
      </c>
      <c r="X1066" s="6">
        <v>0</v>
      </c>
      <c r="Y1066" s="36">
        <v>0</v>
      </c>
      <c r="Z1066" s="7">
        <v>1</v>
      </c>
    </row>
    <row r="1067" spans="13:26" x14ac:dyDescent="0.25">
      <c r="M1067" s="5" t="s">
        <v>5291</v>
      </c>
      <c r="N1067" s="6" t="s">
        <v>82</v>
      </c>
      <c r="O1067" s="9" t="s">
        <v>5337</v>
      </c>
      <c r="P1067" s="6">
        <v>147</v>
      </c>
      <c r="Q1067" s="6">
        <v>0.59499999999999997</v>
      </c>
      <c r="R1067" s="6">
        <v>0.56699999999999995</v>
      </c>
      <c r="S1067" s="6">
        <v>0.48799999999999999</v>
      </c>
      <c r="T1067" s="6">
        <v>8002.1</v>
      </c>
      <c r="U1067" s="6">
        <v>2</v>
      </c>
      <c r="V1067" s="36" t="s">
        <v>5348</v>
      </c>
      <c r="W1067" s="6">
        <v>0</v>
      </c>
      <c r="X1067" s="6">
        <v>0</v>
      </c>
      <c r="Y1067" s="36">
        <v>0</v>
      </c>
      <c r="Z1067" s="7">
        <v>1</v>
      </c>
    </row>
    <row r="1068" spans="13:26" x14ac:dyDescent="0.25">
      <c r="M1068" s="5" t="s">
        <v>5292</v>
      </c>
      <c r="N1068" s="6" t="s">
        <v>87</v>
      </c>
      <c r="O1068" s="9" t="s">
        <v>5337</v>
      </c>
      <c r="P1068" s="6">
        <v>247</v>
      </c>
      <c r="Q1068" s="6">
        <v>0.51600000000000001</v>
      </c>
      <c r="R1068" s="6">
        <v>0.47499999999999998</v>
      </c>
      <c r="S1068" s="6">
        <v>0.39100000000000001</v>
      </c>
      <c r="T1068" s="6">
        <v>5786.45</v>
      </c>
      <c r="U1068" s="6">
        <v>1</v>
      </c>
      <c r="V1068" s="36" t="s">
        <v>5349</v>
      </c>
      <c r="W1068" s="6">
        <v>0</v>
      </c>
      <c r="X1068" s="6">
        <v>0</v>
      </c>
      <c r="Y1068" s="36">
        <v>0</v>
      </c>
      <c r="Z1068" s="7">
        <v>1</v>
      </c>
    </row>
    <row r="1069" spans="13:26" x14ac:dyDescent="0.25">
      <c r="M1069" s="8" t="s">
        <v>5293</v>
      </c>
      <c r="N1069" s="9" t="s">
        <v>118</v>
      </c>
      <c r="O1069" s="9" t="s">
        <v>5337</v>
      </c>
      <c r="P1069" s="9">
        <v>200</v>
      </c>
      <c r="Q1069" s="9">
        <v>0.56000000000000005</v>
      </c>
      <c r="R1069" s="9">
        <v>0.55500000000000005</v>
      </c>
      <c r="S1069" s="9">
        <v>0.434</v>
      </c>
      <c r="T1069" s="9">
        <v>6031.47</v>
      </c>
      <c r="U1069" s="6">
        <v>7</v>
      </c>
      <c r="V1069" s="36" t="s">
        <v>5348</v>
      </c>
      <c r="W1069" s="6">
        <v>0</v>
      </c>
      <c r="X1069" s="6">
        <v>0</v>
      </c>
      <c r="Y1069" s="36">
        <v>0</v>
      </c>
      <c r="Z1069" s="7">
        <v>1</v>
      </c>
    </row>
    <row r="1070" spans="13:26" x14ac:dyDescent="0.25">
      <c r="M1070" s="5" t="s">
        <v>5296</v>
      </c>
      <c r="N1070" s="6" t="s">
        <v>72</v>
      </c>
      <c r="O1070" s="9" t="s">
        <v>5337</v>
      </c>
      <c r="P1070" s="6">
        <v>101</v>
      </c>
      <c r="Q1070" s="6">
        <v>0.57799999999999996</v>
      </c>
      <c r="R1070" s="6">
        <v>0.54900000000000004</v>
      </c>
      <c r="S1070" s="6">
        <v>0.47099999999999997</v>
      </c>
      <c r="T1070" s="6">
        <v>7485.2</v>
      </c>
      <c r="U1070" s="6">
        <v>1</v>
      </c>
      <c r="V1070" s="36" t="s">
        <v>5348</v>
      </c>
      <c r="W1070" s="6">
        <v>0</v>
      </c>
      <c r="X1070" s="6">
        <v>0</v>
      </c>
      <c r="Y1070" s="36">
        <v>0</v>
      </c>
      <c r="Z1070" s="7">
        <v>1</v>
      </c>
    </row>
    <row r="1071" spans="13:26" x14ac:dyDescent="0.25">
      <c r="M1071" s="5" t="s">
        <v>5300</v>
      </c>
      <c r="N1071" s="6" t="s">
        <v>118</v>
      </c>
      <c r="O1071" s="9" t="s">
        <v>5337</v>
      </c>
      <c r="P1071" s="6">
        <v>53</v>
      </c>
      <c r="Q1071" s="6">
        <v>0.56999999999999995</v>
      </c>
      <c r="R1071" s="6">
        <v>0.52500000000000002</v>
      </c>
      <c r="S1071" s="6">
        <v>0.442</v>
      </c>
      <c r="T1071" s="6">
        <v>7319.91</v>
      </c>
      <c r="U1071" s="6">
        <v>13</v>
      </c>
      <c r="V1071" s="36" t="s">
        <v>5348</v>
      </c>
      <c r="W1071" s="6">
        <v>0</v>
      </c>
      <c r="X1071" s="6">
        <v>0</v>
      </c>
      <c r="Y1071" s="36">
        <v>0</v>
      </c>
      <c r="Z1071" s="7">
        <v>1</v>
      </c>
    </row>
    <row r="1072" spans="13:26" x14ac:dyDescent="0.25">
      <c r="M1072" s="5" t="s">
        <v>5304</v>
      </c>
      <c r="N1072" s="6" t="s">
        <v>87</v>
      </c>
      <c r="O1072" s="9" t="s">
        <v>5337</v>
      </c>
      <c r="P1072" s="6">
        <v>208</v>
      </c>
      <c r="Q1072" s="6">
        <v>0.58399999999999996</v>
      </c>
      <c r="R1072" s="6">
        <v>0.55800000000000005</v>
      </c>
      <c r="S1072" s="6">
        <v>0.48899999999999999</v>
      </c>
      <c r="T1072" s="6">
        <v>7119.49</v>
      </c>
      <c r="U1072" s="6">
        <v>0</v>
      </c>
      <c r="V1072" s="36" t="s">
        <v>5348</v>
      </c>
      <c r="W1072" s="6">
        <v>0</v>
      </c>
      <c r="X1072" s="6">
        <v>0</v>
      </c>
      <c r="Y1072" s="36">
        <v>0</v>
      </c>
      <c r="Z1072" s="7">
        <v>1</v>
      </c>
    </row>
    <row r="1073" spans="13:26" x14ac:dyDescent="0.25">
      <c r="M1073" s="5" t="s">
        <v>5310</v>
      </c>
      <c r="N1073" s="6" t="s">
        <v>94</v>
      </c>
      <c r="O1073" s="9" t="s">
        <v>5337</v>
      </c>
      <c r="P1073" s="6">
        <v>103</v>
      </c>
      <c r="Q1073" s="6">
        <v>0.57999999999999996</v>
      </c>
      <c r="R1073" s="6">
        <v>0.54</v>
      </c>
      <c r="S1073" s="6">
        <v>0.46500000000000002</v>
      </c>
      <c r="T1073" s="6">
        <v>8632.67</v>
      </c>
      <c r="U1073" s="6">
        <v>6</v>
      </c>
      <c r="V1073" s="36" t="s">
        <v>5348</v>
      </c>
      <c r="W1073" s="6">
        <v>0</v>
      </c>
      <c r="X1073" s="6">
        <v>0</v>
      </c>
      <c r="Y1073" s="36">
        <v>0</v>
      </c>
      <c r="Z1073" s="7">
        <v>1</v>
      </c>
    </row>
    <row r="1074" spans="13:26" x14ac:dyDescent="0.25">
      <c r="M1074" s="8" t="s">
        <v>5313</v>
      </c>
      <c r="N1074" s="9" t="s">
        <v>118</v>
      </c>
      <c r="O1074" s="9" t="s">
        <v>5337</v>
      </c>
      <c r="P1074" s="9">
        <v>84</v>
      </c>
      <c r="Q1074" s="9">
        <v>0.58599999999999997</v>
      </c>
      <c r="R1074" s="9">
        <v>0.55700000000000005</v>
      </c>
      <c r="S1074" s="9">
        <v>0.46200000000000002</v>
      </c>
      <c r="T1074" s="9">
        <v>6461.64</v>
      </c>
      <c r="U1074" s="6">
        <v>0</v>
      </c>
      <c r="V1074" s="36" t="s">
        <v>5348</v>
      </c>
      <c r="W1074" s="6">
        <v>0</v>
      </c>
      <c r="X1074" s="6">
        <v>0</v>
      </c>
      <c r="Y1074" s="36">
        <v>0</v>
      </c>
      <c r="Z1074" s="7">
        <v>1</v>
      </c>
    </row>
    <row r="1075" spans="13:26" x14ac:dyDescent="0.25">
      <c r="M1075" s="8" t="s">
        <v>1471</v>
      </c>
      <c r="N1075" s="9" t="s">
        <v>118</v>
      </c>
      <c r="O1075" s="9" t="s">
        <v>5337</v>
      </c>
      <c r="P1075" s="9">
        <v>52</v>
      </c>
      <c r="Q1075" s="9">
        <v>0.55000000000000004</v>
      </c>
      <c r="R1075" s="9">
        <v>0.52</v>
      </c>
      <c r="S1075" s="9">
        <v>0.42499999999999999</v>
      </c>
      <c r="T1075" s="9">
        <v>7008.31</v>
      </c>
      <c r="U1075" s="6">
        <v>12</v>
      </c>
      <c r="V1075" s="36" t="s">
        <v>5348</v>
      </c>
      <c r="W1075" s="6">
        <v>0</v>
      </c>
      <c r="X1075" s="6">
        <v>0</v>
      </c>
      <c r="Y1075" s="36">
        <v>0</v>
      </c>
      <c r="Z1075" s="7">
        <v>1</v>
      </c>
    </row>
    <row r="1076" spans="13:26" x14ac:dyDescent="0.25">
      <c r="M1076" s="8" t="s">
        <v>5316</v>
      </c>
      <c r="N1076" s="9" t="s">
        <v>82</v>
      </c>
      <c r="O1076" s="9" t="s">
        <v>5337</v>
      </c>
      <c r="P1076" s="9">
        <v>92</v>
      </c>
      <c r="Q1076" s="9">
        <v>0.52500000000000002</v>
      </c>
      <c r="R1076" s="9">
        <v>0.50600000000000001</v>
      </c>
      <c r="S1076" s="9">
        <v>0.40799999999999997</v>
      </c>
      <c r="T1076" s="9">
        <v>7834.07</v>
      </c>
      <c r="U1076" s="6">
        <v>15</v>
      </c>
      <c r="V1076" s="36" t="s">
        <v>5349</v>
      </c>
      <c r="W1076" s="6">
        <v>0</v>
      </c>
      <c r="X1076" s="6">
        <v>0</v>
      </c>
      <c r="Y1076" s="36">
        <v>0</v>
      </c>
      <c r="Z1076" s="7">
        <v>1</v>
      </c>
    </row>
    <row r="1077" spans="13:26" x14ac:dyDescent="0.25">
      <c r="M1077" s="8" t="s">
        <v>5318</v>
      </c>
      <c r="N1077" s="9" t="s">
        <v>82</v>
      </c>
      <c r="O1077" s="9" t="s">
        <v>5337</v>
      </c>
      <c r="P1077" s="9">
        <v>70</v>
      </c>
      <c r="Q1077" s="9">
        <v>0.56000000000000005</v>
      </c>
      <c r="R1077" s="9">
        <v>0.52600000000000002</v>
      </c>
      <c r="S1077" s="9">
        <v>0.46200000000000002</v>
      </c>
      <c r="T1077" s="9">
        <v>8580.4699999999993</v>
      </c>
      <c r="U1077" s="6">
        <v>0</v>
      </c>
      <c r="V1077" s="36" t="s">
        <v>5348</v>
      </c>
      <c r="W1077" s="6">
        <v>0</v>
      </c>
      <c r="X1077" s="6">
        <v>0</v>
      </c>
      <c r="Y1077" s="36">
        <v>0</v>
      </c>
      <c r="Z1077" s="7">
        <v>1</v>
      </c>
    </row>
    <row r="1078" spans="13:26" x14ac:dyDescent="0.25">
      <c r="M1078" s="8" t="s">
        <v>2642</v>
      </c>
      <c r="N1078" s="9" t="s">
        <v>82</v>
      </c>
      <c r="O1078" s="9" t="s">
        <v>5337</v>
      </c>
      <c r="P1078" s="9">
        <v>121</v>
      </c>
      <c r="Q1078" s="9">
        <v>0.57399999999999995</v>
      </c>
      <c r="R1078" s="9">
        <v>0.51500000000000001</v>
      </c>
      <c r="S1078" s="9">
        <v>0.48099999999999998</v>
      </c>
      <c r="T1078" s="9">
        <v>8066.71</v>
      </c>
      <c r="U1078" s="6">
        <v>1</v>
      </c>
      <c r="V1078" s="36" t="s">
        <v>5348</v>
      </c>
      <c r="W1078" s="6">
        <v>0</v>
      </c>
      <c r="X1078" s="6">
        <v>0</v>
      </c>
      <c r="Y1078" s="36">
        <v>0</v>
      </c>
      <c r="Z1078" s="7">
        <v>1</v>
      </c>
    </row>
    <row r="1079" spans="13:26" x14ac:dyDescent="0.25">
      <c r="M1079" s="5" t="s">
        <v>5322</v>
      </c>
      <c r="N1079" s="6" t="s">
        <v>118</v>
      </c>
      <c r="O1079" s="9" t="s">
        <v>5337</v>
      </c>
      <c r="P1079" s="6">
        <v>84</v>
      </c>
      <c r="Q1079" s="6">
        <v>0.56000000000000005</v>
      </c>
      <c r="R1079" s="6">
        <v>0.53600000000000003</v>
      </c>
      <c r="S1079" s="6">
        <v>0.46</v>
      </c>
      <c r="T1079" s="6">
        <v>5747.84</v>
      </c>
      <c r="U1079" s="6">
        <v>11</v>
      </c>
      <c r="V1079" s="36" t="s">
        <v>5348</v>
      </c>
      <c r="W1079" s="6">
        <v>0</v>
      </c>
      <c r="X1079" s="6">
        <v>0</v>
      </c>
      <c r="Y1079" s="36">
        <v>0</v>
      </c>
      <c r="Z1079" s="7">
        <v>1</v>
      </c>
    </row>
    <row r="1080" spans="13:26" x14ac:dyDescent="0.25">
      <c r="M1080" s="8" t="s">
        <v>5323</v>
      </c>
      <c r="N1080" s="9" t="s">
        <v>118</v>
      </c>
      <c r="O1080" s="9" t="s">
        <v>5337</v>
      </c>
      <c r="P1080" s="9">
        <v>128</v>
      </c>
      <c r="Q1080" s="9">
        <v>0.58299999999999996</v>
      </c>
      <c r="R1080" s="9">
        <v>0.52500000000000002</v>
      </c>
      <c r="S1080" s="9">
        <v>0.48499999999999999</v>
      </c>
      <c r="T1080" s="9">
        <v>6939.45</v>
      </c>
      <c r="U1080" s="6">
        <v>1</v>
      </c>
      <c r="V1080" s="36" t="s">
        <v>5348</v>
      </c>
      <c r="W1080" s="6">
        <v>0</v>
      </c>
      <c r="X1080" s="6">
        <v>0</v>
      </c>
      <c r="Y1080" s="36">
        <v>0</v>
      </c>
      <c r="Z1080" s="7">
        <v>1</v>
      </c>
    </row>
    <row r="1081" spans="13:26" x14ac:dyDescent="0.25">
      <c r="M1081" s="8" t="s">
        <v>5325</v>
      </c>
      <c r="N1081" s="9" t="s">
        <v>118</v>
      </c>
      <c r="O1081" s="9" t="s">
        <v>5337</v>
      </c>
      <c r="P1081" s="9">
        <v>81</v>
      </c>
      <c r="Q1081" s="9">
        <v>0.55000000000000004</v>
      </c>
      <c r="R1081" s="9">
        <v>0.56699999999999995</v>
      </c>
      <c r="S1081" s="9">
        <v>0.42499999999999999</v>
      </c>
      <c r="T1081" s="9">
        <v>7748.65</v>
      </c>
      <c r="U1081" s="6">
        <v>1</v>
      </c>
      <c r="V1081" s="36" t="s">
        <v>5348</v>
      </c>
      <c r="W1081" s="6">
        <v>0</v>
      </c>
      <c r="X1081" s="6">
        <v>0</v>
      </c>
      <c r="Y1081" s="36">
        <v>0</v>
      </c>
      <c r="Z1081" s="7">
        <v>1</v>
      </c>
    </row>
    <row r="1082" spans="13:26" x14ac:dyDescent="0.25">
      <c r="M1082" s="5" t="s">
        <v>5326</v>
      </c>
      <c r="N1082" s="6" t="s">
        <v>82</v>
      </c>
      <c r="O1082" s="9" t="s">
        <v>5337</v>
      </c>
      <c r="P1082" s="6">
        <v>66</v>
      </c>
      <c r="Q1082" s="6">
        <v>0.58899999999999997</v>
      </c>
      <c r="R1082" s="6">
        <v>0.60299999999999998</v>
      </c>
      <c r="S1082" s="6">
        <v>0.438</v>
      </c>
      <c r="T1082" s="6">
        <v>8619.26</v>
      </c>
      <c r="U1082" s="6">
        <v>1</v>
      </c>
      <c r="V1082" s="36" t="s">
        <v>5348</v>
      </c>
      <c r="W1082" s="6">
        <v>0</v>
      </c>
      <c r="X1082" s="6">
        <v>0</v>
      </c>
      <c r="Y1082" s="36">
        <v>0</v>
      </c>
      <c r="Z1082" s="7">
        <v>1</v>
      </c>
    </row>
    <row r="1083" spans="13:26" x14ac:dyDescent="0.25">
      <c r="M1083" s="8" t="s">
        <v>4749</v>
      </c>
      <c r="N1083" s="9" t="s">
        <v>118</v>
      </c>
      <c r="O1083" s="9" t="s">
        <v>5337</v>
      </c>
      <c r="P1083" s="9">
        <v>43</v>
      </c>
      <c r="Q1083" s="9">
        <v>0.52800000000000002</v>
      </c>
      <c r="R1083" s="9">
        <v>0.53600000000000003</v>
      </c>
      <c r="S1083" s="9">
        <v>0.39200000000000002</v>
      </c>
      <c r="T1083" s="9">
        <v>7222.72</v>
      </c>
      <c r="U1083" s="6">
        <v>0</v>
      </c>
      <c r="V1083" s="36" t="s">
        <v>5349</v>
      </c>
      <c r="W1083" s="6">
        <v>0</v>
      </c>
      <c r="X1083" s="6">
        <v>0</v>
      </c>
      <c r="Y1083" s="36">
        <v>0</v>
      </c>
      <c r="Z1083" s="7">
        <v>1</v>
      </c>
    </row>
    <row r="1084" spans="13:26" x14ac:dyDescent="0.25">
      <c r="M1084" s="5" t="s">
        <v>5327</v>
      </c>
      <c r="N1084" s="6" t="s">
        <v>118</v>
      </c>
      <c r="O1084" s="9" t="s">
        <v>5337</v>
      </c>
      <c r="P1084" s="6">
        <v>48</v>
      </c>
      <c r="Q1084" s="6">
        <v>0.54</v>
      </c>
      <c r="R1084" s="6">
        <v>0.53</v>
      </c>
      <c r="S1084" s="6">
        <v>0.39100000000000001</v>
      </c>
      <c r="T1084" s="6">
        <v>7638.73</v>
      </c>
      <c r="U1084" s="6">
        <v>1</v>
      </c>
      <c r="V1084" s="36" t="s">
        <v>5349</v>
      </c>
      <c r="W1084" s="6">
        <v>0</v>
      </c>
      <c r="X1084" s="6">
        <v>0</v>
      </c>
      <c r="Y1084" s="36">
        <v>0</v>
      </c>
      <c r="Z1084" s="7">
        <v>1</v>
      </c>
    </row>
    <row r="1085" spans="13:26" x14ac:dyDescent="0.25">
      <c r="M1085" s="8" t="s">
        <v>5328</v>
      </c>
      <c r="N1085" s="9" t="s">
        <v>72</v>
      </c>
      <c r="O1085" s="9" t="s">
        <v>5337</v>
      </c>
      <c r="P1085" s="9">
        <v>58</v>
      </c>
      <c r="Q1085" s="9">
        <v>0.53</v>
      </c>
      <c r="R1085" s="9">
        <v>0.495</v>
      </c>
      <c r="S1085" s="9">
        <v>0.39</v>
      </c>
      <c r="T1085" s="9">
        <v>6994.26</v>
      </c>
      <c r="U1085" s="6">
        <v>1</v>
      </c>
      <c r="V1085" s="36" t="s">
        <v>5349</v>
      </c>
      <c r="W1085" s="6">
        <v>0</v>
      </c>
      <c r="X1085" s="6">
        <v>0</v>
      </c>
      <c r="Y1085" s="36">
        <v>0</v>
      </c>
      <c r="Z1085" s="7">
        <v>1</v>
      </c>
    </row>
    <row r="1086" spans="13:26" x14ac:dyDescent="0.25">
      <c r="M1086" s="8" t="s">
        <v>5330</v>
      </c>
      <c r="N1086" s="9" t="s">
        <v>118</v>
      </c>
      <c r="O1086" s="9" t="s">
        <v>5337</v>
      </c>
      <c r="P1086" s="9">
        <v>100</v>
      </c>
      <c r="Q1086" s="9">
        <v>0.59699999999999998</v>
      </c>
      <c r="R1086" s="9">
        <v>0.56100000000000005</v>
      </c>
      <c r="S1086" s="9">
        <v>0.48799999999999999</v>
      </c>
      <c r="T1086" s="9">
        <v>6508.49</v>
      </c>
      <c r="U1086" s="6">
        <v>0</v>
      </c>
      <c r="V1086" s="36" t="s">
        <v>5348</v>
      </c>
      <c r="W1086" s="6">
        <v>0</v>
      </c>
      <c r="X1086" s="6">
        <v>0</v>
      </c>
      <c r="Y1086" s="36">
        <v>0</v>
      </c>
      <c r="Z1086" s="7">
        <v>1</v>
      </c>
    </row>
    <row r="1087" spans="13:26" x14ac:dyDescent="0.25">
      <c r="M1087" s="5" t="s">
        <v>471</v>
      </c>
      <c r="N1087" s="6" t="s">
        <v>72</v>
      </c>
      <c r="O1087" s="9" t="s">
        <v>5337</v>
      </c>
      <c r="P1087" s="6">
        <v>85</v>
      </c>
      <c r="Q1087" s="6">
        <v>0.59</v>
      </c>
      <c r="R1087" s="6">
        <v>0.55200000000000005</v>
      </c>
      <c r="S1087" s="6">
        <v>0.502</v>
      </c>
      <c r="T1087" s="6">
        <v>8687.5499999999993</v>
      </c>
      <c r="U1087" s="6">
        <v>1</v>
      </c>
      <c r="V1087" s="36" t="s">
        <v>5348</v>
      </c>
      <c r="W1087" s="6">
        <v>0</v>
      </c>
      <c r="X1087" s="6">
        <v>0</v>
      </c>
      <c r="Y1087" s="36">
        <v>0</v>
      </c>
      <c r="Z1087" s="7">
        <v>1</v>
      </c>
    </row>
    <row r="1088" spans="13:26" x14ac:dyDescent="0.25">
      <c r="M1088" s="8" t="s">
        <v>18</v>
      </c>
      <c r="N1088" s="9" t="s">
        <v>19</v>
      </c>
      <c r="O1088" s="9" t="s">
        <v>5337</v>
      </c>
      <c r="P1088" s="9">
        <v>54720</v>
      </c>
      <c r="Q1088" s="9">
        <v>0.77200000000000002</v>
      </c>
      <c r="R1088" s="9">
        <v>0.79800000000000004</v>
      </c>
      <c r="S1088" s="9">
        <v>0.69799999999999995</v>
      </c>
      <c r="T1088" s="9">
        <v>30477.73</v>
      </c>
      <c r="U1088" s="6">
        <v>1572</v>
      </c>
      <c r="V1088" s="36" t="s">
        <v>5347</v>
      </c>
      <c r="W1088" s="6">
        <v>0</v>
      </c>
      <c r="X1088" s="6">
        <v>0</v>
      </c>
      <c r="Y1088" s="36">
        <v>1</v>
      </c>
      <c r="Z1088" s="7">
        <v>0</v>
      </c>
    </row>
    <row r="1089" spans="13:26" x14ac:dyDescent="0.25">
      <c r="M1089" s="5" t="s">
        <v>23</v>
      </c>
      <c r="N1089" s="6" t="s">
        <v>24</v>
      </c>
      <c r="O1089" s="9" t="s">
        <v>5337</v>
      </c>
      <c r="P1089" s="6">
        <v>91470</v>
      </c>
      <c r="Q1089" s="6">
        <v>0.75900000000000001</v>
      </c>
      <c r="R1089" s="6">
        <v>0.77200000000000002</v>
      </c>
      <c r="S1089" s="6">
        <v>0.67900000000000005</v>
      </c>
      <c r="T1089" s="6">
        <v>20796.62</v>
      </c>
      <c r="U1089" s="6">
        <v>2409</v>
      </c>
      <c r="V1089" s="36" t="s">
        <v>5347</v>
      </c>
      <c r="W1089" s="6">
        <v>0</v>
      </c>
      <c r="X1089" s="6">
        <v>0</v>
      </c>
      <c r="Y1089" s="36">
        <v>1</v>
      </c>
      <c r="Z1089" s="7">
        <v>0</v>
      </c>
    </row>
    <row r="1090" spans="13:26" x14ac:dyDescent="0.25">
      <c r="M1090" s="8" t="s">
        <v>30</v>
      </c>
      <c r="N1090" s="9" t="s">
        <v>31</v>
      </c>
      <c r="O1090" s="9" t="s">
        <v>5337</v>
      </c>
      <c r="P1090" s="9">
        <v>129766</v>
      </c>
      <c r="Q1090" s="9">
        <v>0.754</v>
      </c>
      <c r="R1090" s="9">
        <v>0.749</v>
      </c>
      <c r="S1090" s="9">
        <v>0.69499999999999995</v>
      </c>
      <c r="T1090" s="9">
        <v>23045.09</v>
      </c>
      <c r="U1090" s="6">
        <v>2379</v>
      </c>
      <c r="V1090" s="36" t="s">
        <v>5347</v>
      </c>
      <c r="W1090" s="6">
        <v>0</v>
      </c>
      <c r="X1090" s="6">
        <v>0</v>
      </c>
      <c r="Y1090" s="36">
        <v>1</v>
      </c>
      <c r="Z1090" s="7">
        <v>0</v>
      </c>
    </row>
    <row r="1091" spans="13:26" x14ac:dyDescent="0.25">
      <c r="M1091" s="5" t="s">
        <v>56</v>
      </c>
      <c r="N1091" s="6" t="s">
        <v>24</v>
      </c>
      <c r="O1091" s="9" t="s">
        <v>5337</v>
      </c>
      <c r="P1091" s="6">
        <v>8402</v>
      </c>
      <c r="Q1091" s="6">
        <v>0.72099999999999997</v>
      </c>
      <c r="R1091" s="6">
        <v>0.69499999999999995</v>
      </c>
      <c r="S1091" s="6">
        <v>0.66800000000000004</v>
      </c>
      <c r="T1091" s="6">
        <v>21596.35</v>
      </c>
      <c r="U1091" s="6">
        <v>103</v>
      </c>
      <c r="V1091" s="36" t="s">
        <v>5347</v>
      </c>
      <c r="W1091" s="6">
        <v>0</v>
      </c>
      <c r="X1091" s="6">
        <v>0</v>
      </c>
      <c r="Y1091" s="36">
        <v>1</v>
      </c>
      <c r="Z1091" s="7">
        <v>0</v>
      </c>
    </row>
    <row r="1092" spans="13:26" x14ac:dyDescent="0.25">
      <c r="M1092" s="8" t="s">
        <v>71</v>
      </c>
      <c r="N1092" s="9" t="s">
        <v>72</v>
      </c>
      <c r="O1092" s="9" t="s">
        <v>5337</v>
      </c>
      <c r="P1092" s="9">
        <v>41558</v>
      </c>
      <c r="Q1092" s="9">
        <v>0.76300000000000001</v>
      </c>
      <c r="R1092" s="9">
        <v>0.76800000000000002</v>
      </c>
      <c r="S1092" s="9">
        <v>0.69399999999999995</v>
      </c>
      <c r="T1092" s="9">
        <v>24890.54</v>
      </c>
      <c r="U1092" s="6">
        <v>844</v>
      </c>
      <c r="V1092" s="36" t="s">
        <v>5347</v>
      </c>
      <c r="W1092" s="6">
        <v>0</v>
      </c>
      <c r="X1092" s="6">
        <v>0</v>
      </c>
      <c r="Y1092" s="36">
        <v>1</v>
      </c>
      <c r="Z1092" s="7">
        <v>0</v>
      </c>
    </row>
    <row r="1093" spans="13:26" x14ac:dyDescent="0.25">
      <c r="M1093" s="5" t="s">
        <v>81</v>
      </c>
      <c r="N1093" s="6" t="s">
        <v>82</v>
      </c>
      <c r="O1093" s="9" t="s">
        <v>5337</v>
      </c>
      <c r="P1093" s="6">
        <v>37313</v>
      </c>
      <c r="Q1093" s="6">
        <v>0.76300000000000001</v>
      </c>
      <c r="R1093" s="6">
        <v>0.77</v>
      </c>
      <c r="S1093" s="6">
        <v>0.69299999999999995</v>
      </c>
      <c r="T1093" s="6">
        <v>23345.93</v>
      </c>
      <c r="U1093" s="6">
        <v>712</v>
      </c>
      <c r="V1093" s="36" t="s">
        <v>5347</v>
      </c>
      <c r="W1093" s="6">
        <v>0</v>
      </c>
      <c r="X1093" s="6">
        <v>0</v>
      </c>
      <c r="Y1093" s="36">
        <v>1</v>
      </c>
      <c r="Z1093" s="7">
        <v>0</v>
      </c>
    </row>
    <row r="1094" spans="13:26" x14ac:dyDescent="0.25">
      <c r="M1094" s="5" t="s">
        <v>86</v>
      </c>
      <c r="N1094" s="6" t="s">
        <v>87</v>
      </c>
      <c r="O1094" s="9" t="s">
        <v>5337</v>
      </c>
      <c r="P1094" s="6">
        <v>54955</v>
      </c>
      <c r="Q1094" s="6">
        <v>0.76800000000000002</v>
      </c>
      <c r="R1094" s="6">
        <v>0.74099999999999999</v>
      </c>
      <c r="S1094" s="6">
        <v>0.752</v>
      </c>
      <c r="T1094" s="6">
        <v>26154.25</v>
      </c>
      <c r="U1094" s="6">
        <v>582</v>
      </c>
      <c r="V1094" s="36" t="s">
        <v>5347</v>
      </c>
      <c r="W1094" s="6">
        <v>0</v>
      </c>
      <c r="X1094" s="6">
        <v>0</v>
      </c>
      <c r="Y1094" s="36">
        <v>1</v>
      </c>
      <c r="Z1094" s="7">
        <v>0</v>
      </c>
    </row>
    <row r="1095" spans="13:26" x14ac:dyDescent="0.25">
      <c r="M1095" s="5" t="s">
        <v>93</v>
      </c>
      <c r="N1095" s="6" t="s">
        <v>94</v>
      </c>
      <c r="O1095" s="9" t="s">
        <v>5337</v>
      </c>
      <c r="P1095" s="6">
        <v>52009</v>
      </c>
      <c r="Q1095" s="6">
        <v>0.72099999999999997</v>
      </c>
      <c r="R1095" s="6">
        <v>0.73899999999999999</v>
      </c>
      <c r="S1095" s="6">
        <v>0.63500000000000001</v>
      </c>
      <c r="T1095" s="6">
        <v>20853.41</v>
      </c>
      <c r="U1095" s="6">
        <v>709</v>
      </c>
      <c r="V1095" s="36" t="s">
        <v>5347</v>
      </c>
      <c r="W1095" s="6">
        <v>0</v>
      </c>
      <c r="X1095" s="6">
        <v>0</v>
      </c>
      <c r="Y1095" s="36">
        <v>1</v>
      </c>
      <c r="Z1095" s="7">
        <v>0</v>
      </c>
    </row>
    <row r="1096" spans="13:26" x14ac:dyDescent="0.25">
      <c r="M1096" s="5" t="s">
        <v>97</v>
      </c>
      <c r="N1096" s="6" t="s">
        <v>87</v>
      </c>
      <c r="O1096" s="9" t="s">
        <v>5337</v>
      </c>
      <c r="P1096" s="6">
        <v>5853</v>
      </c>
      <c r="Q1096" s="6">
        <v>0.68700000000000006</v>
      </c>
      <c r="R1096" s="6">
        <v>0.67400000000000004</v>
      </c>
      <c r="S1096" s="6">
        <v>0.59699999999999998</v>
      </c>
      <c r="T1096" s="6">
        <v>25591.91</v>
      </c>
      <c r="U1096" s="6">
        <v>92</v>
      </c>
      <c r="V1096" s="36" t="s">
        <v>5348</v>
      </c>
      <c r="W1096" s="6">
        <v>0</v>
      </c>
      <c r="X1096" s="6">
        <v>0</v>
      </c>
      <c r="Y1096" s="36">
        <v>1</v>
      </c>
      <c r="Z1096" s="7">
        <v>0</v>
      </c>
    </row>
    <row r="1097" spans="13:26" x14ac:dyDescent="0.25">
      <c r="M1097" s="8" t="s">
        <v>104</v>
      </c>
      <c r="N1097" s="9" t="s">
        <v>24</v>
      </c>
      <c r="O1097" s="9" t="s">
        <v>5337</v>
      </c>
      <c r="P1097" s="9">
        <v>26735</v>
      </c>
      <c r="Q1097" s="9">
        <v>0.71</v>
      </c>
      <c r="R1097" s="9">
        <v>0.71</v>
      </c>
      <c r="S1097" s="9">
        <v>0.61899999999999999</v>
      </c>
      <c r="T1097" s="9">
        <v>21051.29</v>
      </c>
      <c r="U1097" s="6">
        <v>565</v>
      </c>
      <c r="V1097" s="36" t="s">
        <v>5347</v>
      </c>
      <c r="W1097" s="6">
        <v>0</v>
      </c>
      <c r="X1097" s="6">
        <v>0</v>
      </c>
      <c r="Y1097" s="36">
        <v>1</v>
      </c>
      <c r="Z1097" s="7">
        <v>0</v>
      </c>
    </row>
    <row r="1098" spans="13:26" x14ac:dyDescent="0.25">
      <c r="M1098" s="8" t="s">
        <v>113</v>
      </c>
      <c r="N1098" s="9" t="s">
        <v>114</v>
      </c>
      <c r="O1098" s="9" t="s">
        <v>5337</v>
      </c>
      <c r="P1098" s="9">
        <v>32261</v>
      </c>
      <c r="Q1098" s="9">
        <v>0.77</v>
      </c>
      <c r="R1098" s="9">
        <v>0.78400000000000003</v>
      </c>
      <c r="S1098" s="9">
        <v>0.70799999999999996</v>
      </c>
      <c r="T1098" s="9">
        <v>25717.68</v>
      </c>
      <c r="U1098" s="6">
        <v>565</v>
      </c>
      <c r="V1098" s="36" t="s">
        <v>5347</v>
      </c>
      <c r="W1098" s="6">
        <v>0</v>
      </c>
      <c r="X1098" s="6">
        <v>0</v>
      </c>
      <c r="Y1098" s="36">
        <v>1</v>
      </c>
      <c r="Z1098" s="7">
        <v>0</v>
      </c>
    </row>
    <row r="1099" spans="13:26" x14ac:dyDescent="0.25">
      <c r="M1099" s="5" t="s">
        <v>117</v>
      </c>
      <c r="N1099" s="6" t="s">
        <v>118</v>
      </c>
      <c r="O1099" s="9" t="s">
        <v>5337</v>
      </c>
      <c r="P1099" s="6">
        <v>43726</v>
      </c>
      <c r="Q1099" s="6">
        <v>0.75</v>
      </c>
      <c r="R1099" s="6">
        <v>0.73099999999999998</v>
      </c>
      <c r="S1099" s="6">
        <v>0.70699999999999996</v>
      </c>
      <c r="T1099" s="6">
        <v>22597.68</v>
      </c>
      <c r="U1099" s="6">
        <v>560</v>
      </c>
      <c r="V1099" s="36" t="s">
        <v>5347</v>
      </c>
      <c r="W1099" s="6">
        <v>0</v>
      </c>
      <c r="X1099" s="6">
        <v>0</v>
      </c>
      <c r="Y1099" s="36">
        <v>1</v>
      </c>
      <c r="Z1099" s="7">
        <v>0</v>
      </c>
    </row>
    <row r="1100" spans="13:26" x14ac:dyDescent="0.25">
      <c r="M1100" s="8" t="s">
        <v>121</v>
      </c>
      <c r="N1100" s="9" t="s">
        <v>87</v>
      </c>
      <c r="O1100" s="9" t="s">
        <v>5337</v>
      </c>
      <c r="P1100" s="9">
        <v>15491</v>
      </c>
      <c r="Q1100" s="9">
        <v>0.73099999999999998</v>
      </c>
      <c r="R1100" s="9">
        <v>0.69699999999999995</v>
      </c>
      <c r="S1100" s="9">
        <v>0.69799999999999995</v>
      </c>
      <c r="T1100" s="9">
        <v>27482.99</v>
      </c>
      <c r="U1100" s="6">
        <v>154</v>
      </c>
      <c r="V1100" s="36" t="s">
        <v>5347</v>
      </c>
      <c r="W1100" s="6">
        <v>0</v>
      </c>
      <c r="X1100" s="6">
        <v>0</v>
      </c>
      <c r="Y1100" s="36">
        <v>1</v>
      </c>
      <c r="Z1100" s="7">
        <v>0</v>
      </c>
    </row>
    <row r="1101" spans="13:26" x14ac:dyDescent="0.25">
      <c r="M1101" s="5" t="s">
        <v>153</v>
      </c>
      <c r="N1101" s="6" t="s">
        <v>82</v>
      </c>
      <c r="O1101" s="9" t="s">
        <v>5337</v>
      </c>
      <c r="P1101" s="6">
        <v>21057</v>
      </c>
      <c r="Q1101" s="6">
        <v>0.72</v>
      </c>
      <c r="R1101" s="6">
        <v>0.70199999999999996</v>
      </c>
      <c r="S1101" s="6">
        <v>0.65400000000000003</v>
      </c>
      <c r="T1101" s="6">
        <v>20534.71</v>
      </c>
      <c r="U1101" s="6">
        <v>404</v>
      </c>
      <c r="V1101" s="36" t="s">
        <v>5347</v>
      </c>
      <c r="W1101" s="6">
        <v>0</v>
      </c>
      <c r="X1101" s="6">
        <v>0</v>
      </c>
      <c r="Y1101" s="36">
        <v>1</v>
      </c>
      <c r="Z1101" s="7">
        <v>0</v>
      </c>
    </row>
    <row r="1102" spans="13:26" x14ac:dyDescent="0.25">
      <c r="M1102" s="8" t="s">
        <v>164</v>
      </c>
      <c r="N1102" s="9" t="s">
        <v>24</v>
      </c>
      <c r="O1102" s="9" t="s">
        <v>5337</v>
      </c>
      <c r="P1102" s="9">
        <v>5982</v>
      </c>
      <c r="Q1102" s="9">
        <v>0.69</v>
      </c>
      <c r="R1102" s="9">
        <v>0.68100000000000005</v>
      </c>
      <c r="S1102" s="9">
        <v>0.61599999999999999</v>
      </c>
      <c r="T1102" s="9">
        <v>75103.899999999994</v>
      </c>
      <c r="U1102" s="6">
        <v>147</v>
      </c>
      <c r="V1102" s="36" t="s">
        <v>5348</v>
      </c>
      <c r="W1102" s="6">
        <v>0</v>
      </c>
      <c r="X1102" s="6">
        <v>0</v>
      </c>
      <c r="Y1102" s="36">
        <v>1</v>
      </c>
      <c r="Z1102" s="7">
        <v>0</v>
      </c>
    </row>
    <row r="1103" spans="13:26" x14ac:dyDescent="0.25">
      <c r="M1103" s="8" t="s">
        <v>166</v>
      </c>
      <c r="N1103" s="9" t="s">
        <v>19</v>
      </c>
      <c r="O1103" s="9" t="s">
        <v>5337</v>
      </c>
      <c r="P1103" s="9">
        <v>22956</v>
      </c>
      <c r="Q1103" s="9">
        <v>0.72</v>
      </c>
      <c r="R1103" s="9">
        <v>0.69199999999999995</v>
      </c>
      <c r="S1103" s="9">
        <v>0.64200000000000002</v>
      </c>
      <c r="T1103" s="9">
        <v>19491.3</v>
      </c>
      <c r="U1103" s="6">
        <v>338</v>
      </c>
      <c r="V1103" s="36" t="s">
        <v>5347</v>
      </c>
      <c r="W1103" s="6">
        <v>0</v>
      </c>
      <c r="X1103" s="6">
        <v>0</v>
      </c>
      <c r="Y1103" s="36">
        <v>1</v>
      </c>
      <c r="Z1103" s="7">
        <v>0</v>
      </c>
    </row>
    <row r="1104" spans="13:26" x14ac:dyDescent="0.25">
      <c r="M1104" s="8" t="s">
        <v>168</v>
      </c>
      <c r="N1104" s="9" t="s">
        <v>24</v>
      </c>
      <c r="O1104" s="9" t="s">
        <v>5337</v>
      </c>
      <c r="P1104" s="9">
        <v>8813</v>
      </c>
      <c r="Q1104" s="9">
        <v>0.754</v>
      </c>
      <c r="R1104" s="9">
        <v>0.78100000000000003</v>
      </c>
      <c r="S1104" s="9">
        <v>0.66300000000000003</v>
      </c>
      <c r="T1104" s="9">
        <v>31360.720000000001</v>
      </c>
      <c r="U1104" s="6">
        <v>193</v>
      </c>
      <c r="V1104" s="36" t="s">
        <v>5347</v>
      </c>
      <c r="W1104" s="6">
        <v>0</v>
      </c>
      <c r="X1104" s="6">
        <v>0</v>
      </c>
      <c r="Y1104" s="36">
        <v>1</v>
      </c>
      <c r="Z1104" s="7">
        <v>0</v>
      </c>
    </row>
    <row r="1105" spans="13:26" x14ac:dyDescent="0.25">
      <c r="M1105" s="5" t="s">
        <v>177</v>
      </c>
      <c r="N1105" s="6" t="s">
        <v>19</v>
      </c>
      <c r="O1105" s="9" t="s">
        <v>5337</v>
      </c>
      <c r="P1105" s="6">
        <v>16867</v>
      </c>
      <c r="Q1105" s="6">
        <v>0.67700000000000005</v>
      </c>
      <c r="R1105" s="6">
        <v>0.68100000000000005</v>
      </c>
      <c r="S1105" s="6">
        <v>0.56899999999999995</v>
      </c>
      <c r="T1105" s="6">
        <v>17880.189999999999</v>
      </c>
      <c r="U1105" s="6">
        <v>201</v>
      </c>
      <c r="V1105" s="36" t="s">
        <v>5348</v>
      </c>
      <c r="W1105" s="6">
        <v>0</v>
      </c>
      <c r="X1105" s="6">
        <v>0</v>
      </c>
      <c r="Y1105" s="36">
        <v>1</v>
      </c>
      <c r="Z1105" s="7">
        <v>0</v>
      </c>
    </row>
    <row r="1106" spans="13:26" x14ac:dyDescent="0.25">
      <c r="M1106" s="8" t="s">
        <v>182</v>
      </c>
      <c r="N1106" s="9" t="s">
        <v>24</v>
      </c>
      <c r="O1106" s="9" t="s">
        <v>5337</v>
      </c>
      <c r="P1106" s="9">
        <v>4282</v>
      </c>
      <c r="Q1106" s="9">
        <v>0.71599999999999997</v>
      </c>
      <c r="R1106" s="9">
        <v>0.754</v>
      </c>
      <c r="S1106" s="9">
        <v>0.59</v>
      </c>
      <c r="T1106" s="9">
        <v>48937.78</v>
      </c>
      <c r="U1106" s="6">
        <v>75</v>
      </c>
      <c r="V1106" s="36" t="s">
        <v>5347</v>
      </c>
      <c r="W1106" s="6">
        <v>0</v>
      </c>
      <c r="X1106" s="6">
        <v>0</v>
      </c>
      <c r="Y1106" s="36">
        <v>1</v>
      </c>
      <c r="Z1106" s="7">
        <v>0</v>
      </c>
    </row>
    <row r="1107" spans="13:26" x14ac:dyDescent="0.25">
      <c r="M1107" s="5" t="s">
        <v>196</v>
      </c>
      <c r="N1107" s="6" t="s">
        <v>19</v>
      </c>
      <c r="O1107" s="9" t="s">
        <v>5337</v>
      </c>
      <c r="P1107" s="6">
        <v>14866</v>
      </c>
      <c r="Q1107" s="6">
        <v>0.7</v>
      </c>
      <c r="R1107" s="6">
        <v>0.69499999999999995</v>
      </c>
      <c r="S1107" s="6">
        <v>0.61099999999999999</v>
      </c>
      <c r="T1107" s="6">
        <v>17160.36</v>
      </c>
      <c r="U1107" s="6">
        <v>306</v>
      </c>
      <c r="V1107" s="36" t="s">
        <v>5347</v>
      </c>
      <c r="W1107" s="6">
        <v>0</v>
      </c>
      <c r="X1107" s="6">
        <v>0</v>
      </c>
      <c r="Y1107" s="36">
        <v>1</v>
      </c>
      <c r="Z1107" s="7">
        <v>0</v>
      </c>
    </row>
    <row r="1108" spans="13:26" x14ac:dyDescent="0.25">
      <c r="M1108" s="8" t="s">
        <v>218</v>
      </c>
      <c r="N1108" s="9" t="s">
        <v>24</v>
      </c>
      <c r="O1108" s="9" t="s">
        <v>5337</v>
      </c>
      <c r="P1108" s="9">
        <v>16353</v>
      </c>
      <c r="Q1108" s="9">
        <v>0.68</v>
      </c>
      <c r="R1108" s="9">
        <v>0.68100000000000005</v>
      </c>
      <c r="S1108" s="9">
        <v>0.58099999999999996</v>
      </c>
      <c r="T1108" s="9">
        <v>17991.07</v>
      </c>
      <c r="U1108" s="6">
        <v>376</v>
      </c>
      <c r="V1108" s="36" t="s">
        <v>5348</v>
      </c>
      <c r="W1108" s="6">
        <v>0</v>
      </c>
      <c r="X1108" s="6">
        <v>0</v>
      </c>
      <c r="Y1108" s="36">
        <v>1</v>
      </c>
      <c r="Z1108" s="7">
        <v>0</v>
      </c>
    </row>
    <row r="1109" spans="13:26" x14ac:dyDescent="0.25">
      <c r="M1109" s="8" t="s">
        <v>231</v>
      </c>
      <c r="N1109" s="9" t="s">
        <v>19</v>
      </c>
      <c r="O1109" s="9" t="s">
        <v>5337</v>
      </c>
      <c r="P1109" s="9">
        <v>14740</v>
      </c>
      <c r="Q1109" s="9">
        <v>0.73499999999999999</v>
      </c>
      <c r="R1109" s="9">
        <v>0.70399999999999996</v>
      </c>
      <c r="S1109" s="9">
        <v>0.67500000000000004</v>
      </c>
      <c r="T1109" s="9">
        <v>13515.27</v>
      </c>
      <c r="U1109" s="6">
        <v>287</v>
      </c>
      <c r="V1109" s="36" t="s">
        <v>5347</v>
      </c>
      <c r="W1109" s="6">
        <v>0</v>
      </c>
      <c r="X1109" s="6">
        <v>0</v>
      </c>
      <c r="Y1109" s="36">
        <v>1</v>
      </c>
      <c r="Z1109" s="7">
        <v>0</v>
      </c>
    </row>
    <row r="1110" spans="13:26" x14ac:dyDescent="0.25">
      <c r="M1110" s="5" t="s">
        <v>260</v>
      </c>
      <c r="N1110" s="6" t="s">
        <v>24</v>
      </c>
      <c r="O1110" s="9" t="s">
        <v>5337</v>
      </c>
      <c r="P1110" s="6">
        <v>11101</v>
      </c>
      <c r="Q1110" s="6">
        <v>0.67700000000000005</v>
      </c>
      <c r="R1110" s="6">
        <v>0.65700000000000003</v>
      </c>
      <c r="S1110" s="6">
        <v>0.59399999999999997</v>
      </c>
      <c r="T1110" s="6">
        <v>15599.23</v>
      </c>
      <c r="U1110" s="6">
        <v>238</v>
      </c>
      <c r="V1110" s="36" t="s">
        <v>5348</v>
      </c>
      <c r="W1110" s="6">
        <v>0</v>
      </c>
      <c r="X1110" s="6">
        <v>0</v>
      </c>
      <c r="Y1110" s="36">
        <v>1</v>
      </c>
      <c r="Z1110" s="7">
        <v>0</v>
      </c>
    </row>
    <row r="1111" spans="13:26" x14ac:dyDescent="0.25">
      <c r="M1111" s="5" t="s">
        <v>264</v>
      </c>
      <c r="N1111" s="6" t="s">
        <v>24</v>
      </c>
      <c r="O1111" s="9" t="s">
        <v>5337</v>
      </c>
      <c r="P1111" s="6">
        <v>10664</v>
      </c>
      <c r="Q1111" s="6">
        <v>0.71</v>
      </c>
      <c r="R1111" s="6">
        <v>0.69499999999999995</v>
      </c>
      <c r="S1111" s="6">
        <v>0.64300000000000002</v>
      </c>
      <c r="T1111" s="6">
        <v>17514.189999999999</v>
      </c>
      <c r="U1111" s="6">
        <v>218</v>
      </c>
      <c r="V1111" s="36" t="s">
        <v>5347</v>
      </c>
      <c r="W1111" s="6">
        <v>0</v>
      </c>
      <c r="X1111" s="6">
        <v>0</v>
      </c>
      <c r="Y1111" s="36">
        <v>1</v>
      </c>
      <c r="Z1111" s="7">
        <v>0</v>
      </c>
    </row>
    <row r="1112" spans="13:26" x14ac:dyDescent="0.25">
      <c r="M1112" s="8" t="s">
        <v>309</v>
      </c>
      <c r="N1112" s="9" t="s">
        <v>72</v>
      </c>
      <c r="O1112" s="9" t="s">
        <v>5337</v>
      </c>
      <c r="P1112" s="9">
        <v>13799</v>
      </c>
      <c r="Q1112" s="9">
        <v>0.72</v>
      </c>
      <c r="R1112" s="9">
        <v>0.69399999999999995</v>
      </c>
      <c r="S1112" s="9">
        <v>0.66300000000000003</v>
      </c>
      <c r="T1112" s="9">
        <v>19714.79</v>
      </c>
      <c r="U1112" s="6">
        <v>185</v>
      </c>
      <c r="V1112" s="36" t="s">
        <v>5347</v>
      </c>
      <c r="W1112" s="6">
        <v>0</v>
      </c>
      <c r="X1112" s="6">
        <v>0</v>
      </c>
      <c r="Y1112" s="36">
        <v>1</v>
      </c>
      <c r="Z1112" s="7">
        <v>0</v>
      </c>
    </row>
    <row r="1113" spans="13:26" x14ac:dyDescent="0.25">
      <c r="M1113" s="5" t="s">
        <v>332</v>
      </c>
      <c r="N1113" s="6" t="s">
        <v>24</v>
      </c>
      <c r="O1113" s="9" t="s">
        <v>5337</v>
      </c>
      <c r="P1113" s="6">
        <v>7405</v>
      </c>
      <c r="Q1113" s="6">
        <v>0.69</v>
      </c>
      <c r="R1113" s="6">
        <v>0.68799999999999994</v>
      </c>
      <c r="S1113" s="6">
        <v>0.59</v>
      </c>
      <c r="T1113" s="6">
        <v>21743.84</v>
      </c>
      <c r="U1113" s="6">
        <v>153</v>
      </c>
      <c r="V1113" s="36" t="s">
        <v>5348</v>
      </c>
      <c r="W1113" s="6">
        <v>0</v>
      </c>
      <c r="X1113" s="6">
        <v>0</v>
      </c>
      <c r="Y1113" s="36">
        <v>1</v>
      </c>
      <c r="Z1113" s="7">
        <v>0</v>
      </c>
    </row>
    <row r="1114" spans="13:26" x14ac:dyDescent="0.25">
      <c r="M1114" s="8" t="s">
        <v>337</v>
      </c>
      <c r="N1114" s="9" t="s">
        <v>31</v>
      </c>
      <c r="O1114" s="9" t="s">
        <v>5337</v>
      </c>
      <c r="P1114" s="9">
        <v>13064</v>
      </c>
      <c r="Q1114" s="9">
        <v>0.69</v>
      </c>
      <c r="R1114" s="9">
        <v>0.61699999999999999</v>
      </c>
      <c r="S1114" s="9">
        <v>0.66500000000000004</v>
      </c>
      <c r="T1114" s="9">
        <v>36223.879999999997</v>
      </c>
      <c r="U1114" s="6">
        <v>171</v>
      </c>
      <c r="V1114" s="36" t="s">
        <v>5348</v>
      </c>
      <c r="W1114" s="6">
        <v>0</v>
      </c>
      <c r="X1114" s="6">
        <v>0</v>
      </c>
      <c r="Y1114" s="36">
        <v>1</v>
      </c>
      <c r="Z1114" s="7">
        <v>0</v>
      </c>
    </row>
    <row r="1115" spans="13:26" x14ac:dyDescent="0.25">
      <c r="M1115" s="5" t="s">
        <v>342</v>
      </c>
      <c r="N1115" s="6" t="s">
        <v>24</v>
      </c>
      <c r="O1115" s="9" t="s">
        <v>5337</v>
      </c>
      <c r="P1115" s="6">
        <v>6649</v>
      </c>
      <c r="Q1115" s="6">
        <v>0.68</v>
      </c>
      <c r="R1115" s="6">
        <v>0.68100000000000005</v>
      </c>
      <c r="S1115" s="6">
        <v>0.59199999999999997</v>
      </c>
      <c r="T1115" s="6">
        <v>20452.72</v>
      </c>
      <c r="U1115" s="6">
        <v>169</v>
      </c>
      <c r="V1115" s="36" t="s">
        <v>5348</v>
      </c>
      <c r="W1115" s="6">
        <v>0</v>
      </c>
      <c r="X1115" s="6">
        <v>0</v>
      </c>
      <c r="Y1115" s="36">
        <v>1</v>
      </c>
      <c r="Z1115" s="7">
        <v>0</v>
      </c>
    </row>
    <row r="1116" spans="13:26" x14ac:dyDescent="0.25">
      <c r="M1116" s="8" t="s">
        <v>345</v>
      </c>
      <c r="N1116" s="9" t="s">
        <v>19</v>
      </c>
      <c r="O1116" s="9" t="s">
        <v>5337</v>
      </c>
      <c r="P1116" s="9">
        <v>12964</v>
      </c>
      <c r="Q1116" s="9">
        <v>0.73199999999999998</v>
      </c>
      <c r="R1116" s="9">
        <v>0.67300000000000004</v>
      </c>
      <c r="S1116" s="9">
        <v>0.70299999999999996</v>
      </c>
      <c r="T1116" s="9">
        <v>11720.31</v>
      </c>
      <c r="U1116" s="6">
        <v>193</v>
      </c>
      <c r="V1116" s="36" t="s">
        <v>5347</v>
      </c>
      <c r="W1116" s="6">
        <v>0</v>
      </c>
      <c r="X1116" s="6">
        <v>0</v>
      </c>
      <c r="Y1116" s="36">
        <v>1</v>
      </c>
      <c r="Z1116" s="7">
        <v>0</v>
      </c>
    </row>
    <row r="1117" spans="13:26" x14ac:dyDescent="0.25">
      <c r="M1117" s="8" t="s">
        <v>356</v>
      </c>
      <c r="N1117" s="9" t="s">
        <v>19</v>
      </c>
      <c r="O1117" s="9" t="s">
        <v>5337</v>
      </c>
      <c r="P1117" s="9">
        <v>7277</v>
      </c>
      <c r="Q1117" s="9">
        <v>0.66400000000000003</v>
      </c>
      <c r="R1117" s="9">
        <v>0.66200000000000003</v>
      </c>
      <c r="S1117" s="9">
        <v>0.55600000000000005</v>
      </c>
      <c r="T1117" s="9">
        <v>15200.55</v>
      </c>
      <c r="U1117" s="6">
        <v>127</v>
      </c>
      <c r="V1117" s="36" t="s">
        <v>5348</v>
      </c>
      <c r="W1117" s="6">
        <v>0</v>
      </c>
      <c r="X1117" s="6">
        <v>0</v>
      </c>
      <c r="Y1117" s="36">
        <v>1</v>
      </c>
      <c r="Z1117" s="7">
        <v>0</v>
      </c>
    </row>
    <row r="1118" spans="13:26" x14ac:dyDescent="0.25">
      <c r="M1118" s="8" t="s">
        <v>380</v>
      </c>
      <c r="N1118" s="9" t="s">
        <v>31</v>
      </c>
      <c r="O1118" s="9" t="s">
        <v>5337</v>
      </c>
      <c r="P1118" s="9">
        <v>15801</v>
      </c>
      <c r="Q1118" s="9">
        <v>0.69</v>
      </c>
      <c r="R1118" s="9">
        <v>0.64400000000000002</v>
      </c>
      <c r="S1118" s="9">
        <v>0.64200000000000002</v>
      </c>
      <c r="T1118" s="9">
        <v>15604.19</v>
      </c>
      <c r="U1118" s="6">
        <v>226</v>
      </c>
      <c r="V1118" s="36" t="s">
        <v>5348</v>
      </c>
      <c r="W1118" s="6">
        <v>0</v>
      </c>
      <c r="X1118" s="6">
        <v>0</v>
      </c>
      <c r="Y1118" s="36">
        <v>1</v>
      </c>
      <c r="Z1118" s="7">
        <v>0</v>
      </c>
    </row>
    <row r="1119" spans="13:26" x14ac:dyDescent="0.25">
      <c r="M1119" s="8" t="s">
        <v>396</v>
      </c>
      <c r="N1119" s="9" t="s">
        <v>31</v>
      </c>
      <c r="O1119" s="9" t="s">
        <v>5337</v>
      </c>
      <c r="P1119" s="9">
        <v>10271</v>
      </c>
      <c r="Q1119" s="9">
        <v>0.71</v>
      </c>
      <c r="R1119" s="9">
        <v>0.64700000000000002</v>
      </c>
      <c r="S1119" s="9">
        <v>0.67500000000000004</v>
      </c>
      <c r="T1119" s="9">
        <v>20258.09</v>
      </c>
      <c r="U1119" s="6">
        <v>160</v>
      </c>
      <c r="V1119" s="36" t="s">
        <v>5347</v>
      </c>
      <c r="W1119" s="6">
        <v>0</v>
      </c>
      <c r="X1119" s="6">
        <v>0</v>
      </c>
      <c r="Y1119" s="36">
        <v>1</v>
      </c>
      <c r="Z1119" s="7">
        <v>0</v>
      </c>
    </row>
    <row r="1120" spans="13:26" x14ac:dyDescent="0.25">
      <c r="M1120" s="5" t="s">
        <v>409</v>
      </c>
      <c r="N1120" s="6" t="s">
        <v>24</v>
      </c>
      <c r="O1120" s="9" t="s">
        <v>5337</v>
      </c>
      <c r="P1120" s="6">
        <v>4578</v>
      </c>
      <c r="Q1120" s="6">
        <v>0.7</v>
      </c>
      <c r="R1120" s="6">
        <v>0.67700000000000005</v>
      </c>
      <c r="S1120" s="6">
        <v>0.622</v>
      </c>
      <c r="T1120" s="6">
        <v>20442.099999999999</v>
      </c>
      <c r="U1120" s="6">
        <v>66</v>
      </c>
      <c r="V1120" s="36" t="s">
        <v>5347</v>
      </c>
      <c r="W1120" s="6">
        <v>0</v>
      </c>
      <c r="X1120" s="6">
        <v>0</v>
      </c>
      <c r="Y1120" s="36">
        <v>1</v>
      </c>
      <c r="Z1120" s="7">
        <v>0</v>
      </c>
    </row>
    <row r="1121" spans="13:26" x14ac:dyDescent="0.25">
      <c r="M1121" s="5" t="s">
        <v>411</v>
      </c>
      <c r="N1121" s="6" t="s">
        <v>19</v>
      </c>
      <c r="O1121" s="9" t="s">
        <v>5337</v>
      </c>
      <c r="P1121" s="6">
        <v>6247</v>
      </c>
      <c r="Q1121" s="6">
        <v>0.64</v>
      </c>
      <c r="R1121" s="6">
        <v>0.629</v>
      </c>
      <c r="S1121" s="6">
        <v>0.54300000000000004</v>
      </c>
      <c r="T1121" s="6">
        <v>23647.17</v>
      </c>
      <c r="U1121" s="6">
        <v>61</v>
      </c>
      <c r="V1121" s="36" t="s">
        <v>5348</v>
      </c>
      <c r="W1121" s="6">
        <v>0</v>
      </c>
      <c r="X1121" s="6">
        <v>0</v>
      </c>
      <c r="Y1121" s="36">
        <v>1</v>
      </c>
      <c r="Z1121" s="7">
        <v>0</v>
      </c>
    </row>
    <row r="1122" spans="13:26" x14ac:dyDescent="0.25">
      <c r="M1122" s="8" t="s">
        <v>414</v>
      </c>
      <c r="N1122" s="9" t="s">
        <v>19</v>
      </c>
      <c r="O1122" s="9" t="s">
        <v>5337</v>
      </c>
      <c r="P1122" s="9">
        <v>5857</v>
      </c>
      <c r="Q1122" s="9">
        <v>0.69</v>
      </c>
      <c r="R1122" s="9">
        <v>0.65400000000000003</v>
      </c>
      <c r="S1122" s="9">
        <v>0.60899999999999999</v>
      </c>
      <c r="T1122" s="9">
        <v>43485.31</v>
      </c>
      <c r="U1122" s="6">
        <v>153</v>
      </c>
      <c r="V1122" s="36" t="s">
        <v>5348</v>
      </c>
      <c r="W1122" s="6">
        <v>0</v>
      </c>
      <c r="X1122" s="6">
        <v>0</v>
      </c>
      <c r="Y1122" s="36">
        <v>1</v>
      </c>
      <c r="Z1122" s="7">
        <v>0</v>
      </c>
    </row>
    <row r="1123" spans="13:26" x14ac:dyDescent="0.25">
      <c r="M1123" s="5" t="s">
        <v>415</v>
      </c>
      <c r="N1123" s="6" t="s">
        <v>94</v>
      </c>
      <c r="O1123" s="9" t="s">
        <v>5337</v>
      </c>
      <c r="P1123" s="6">
        <v>12119</v>
      </c>
      <c r="Q1123" s="6">
        <v>0.64900000000000002</v>
      </c>
      <c r="R1123" s="6">
        <v>0.63800000000000001</v>
      </c>
      <c r="S1123" s="6">
        <v>0.54900000000000004</v>
      </c>
      <c r="T1123" s="6">
        <v>17245.95</v>
      </c>
      <c r="U1123" s="6">
        <v>187</v>
      </c>
      <c r="V1123" s="36" t="s">
        <v>5348</v>
      </c>
      <c r="W1123" s="6">
        <v>0</v>
      </c>
      <c r="X1123" s="6">
        <v>0</v>
      </c>
      <c r="Y1123" s="36">
        <v>1</v>
      </c>
      <c r="Z1123" s="7">
        <v>0</v>
      </c>
    </row>
    <row r="1124" spans="13:26" x14ac:dyDescent="0.25">
      <c r="M1124" s="8" t="s">
        <v>418</v>
      </c>
      <c r="N1124" s="9" t="s">
        <v>24</v>
      </c>
      <c r="O1124" s="9" t="s">
        <v>5337</v>
      </c>
      <c r="P1124" s="9">
        <v>7685</v>
      </c>
      <c r="Q1124" s="9">
        <v>0.68</v>
      </c>
      <c r="R1124" s="9">
        <v>0.67300000000000004</v>
      </c>
      <c r="S1124" s="9">
        <v>0.57199999999999995</v>
      </c>
      <c r="T1124" s="9">
        <v>17114.47</v>
      </c>
      <c r="U1124" s="6">
        <v>141</v>
      </c>
      <c r="V1124" s="36" t="s">
        <v>5348</v>
      </c>
      <c r="W1124" s="6">
        <v>0</v>
      </c>
      <c r="X1124" s="6">
        <v>0</v>
      </c>
      <c r="Y1124" s="36">
        <v>1</v>
      </c>
      <c r="Z1124" s="7">
        <v>0</v>
      </c>
    </row>
    <row r="1125" spans="13:26" x14ac:dyDescent="0.25">
      <c r="M1125" s="8" t="s">
        <v>436</v>
      </c>
      <c r="N1125" s="9" t="s">
        <v>19</v>
      </c>
      <c r="O1125" s="9" t="s">
        <v>5337</v>
      </c>
      <c r="P1125" s="9">
        <v>5982</v>
      </c>
      <c r="Q1125" s="9">
        <v>0.64800000000000002</v>
      </c>
      <c r="R1125" s="9">
        <v>0.66700000000000004</v>
      </c>
      <c r="S1125" s="9">
        <v>0.50600000000000001</v>
      </c>
      <c r="T1125" s="9">
        <v>12601</v>
      </c>
      <c r="U1125" s="6">
        <v>41</v>
      </c>
      <c r="V1125" s="36" t="s">
        <v>5348</v>
      </c>
      <c r="W1125" s="6">
        <v>0</v>
      </c>
      <c r="X1125" s="6">
        <v>0</v>
      </c>
      <c r="Y1125" s="36">
        <v>1</v>
      </c>
      <c r="Z1125" s="7">
        <v>0</v>
      </c>
    </row>
    <row r="1126" spans="13:26" x14ac:dyDescent="0.25">
      <c r="M1126" s="8" t="s">
        <v>445</v>
      </c>
      <c r="N1126" s="9" t="s">
        <v>24</v>
      </c>
      <c r="O1126" s="9" t="s">
        <v>5337</v>
      </c>
      <c r="P1126" s="9">
        <v>8322</v>
      </c>
      <c r="Q1126" s="9">
        <v>0.68500000000000005</v>
      </c>
      <c r="R1126" s="9">
        <v>0.68300000000000005</v>
      </c>
      <c r="S1126" s="9">
        <v>0.58799999999999997</v>
      </c>
      <c r="T1126" s="9">
        <v>14113.49</v>
      </c>
      <c r="U1126" s="6">
        <v>138</v>
      </c>
      <c r="V1126" s="36" t="s">
        <v>5348</v>
      </c>
      <c r="W1126" s="6">
        <v>0</v>
      </c>
      <c r="X1126" s="6">
        <v>0</v>
      </c>
      <c r="Y1126" s="36">
        <v>1</v>
      </c>
      <c r="Z1126" s="7">
        <v>0</v>
      </c>
    </row>
    <row r="1127" spans="13:26" x14ac:dyDescent="0.25">
      <c r="M1127" s="5" t="s">
        <v>454</v>
      </c>
      <c r="N1127" s="6" t="s">
        <v>82</v>
      </c>
      <c r="O1127" s="9" t="s">
        <v>5337</v>
      </c>
      <c r="P1127" s="6">
        <v>6005</v>
      </c>
      <c r="Q1127" s="6">
        <v>0.70099999999999996</v>
      </c>
      <c r="R1127" s="6">
        <v>0.66700000000000004</v>
      </c>
      <c r="S1127" s="6">
        <v>0.628</v>
      </c>
      <c r="T1127" s="6">
        <v>14482.69</v>
      </c>
      <c r="U1127" s="6">
        <v>69</v>
      </c>
      <c r="V1127" s="36" t="s">
        <v>5347</v>
      </c>
      <c r="W1127" s="6">
        <v>0</v>
      </c>
      <c r="X1127" s="6">
        <v>0</v>
      </c>
      <c r="Y1127" s="36">
        <v>1</v>
      </c>
      <c r="Z1127" s="7">
        <v>0</v>
      </c>
    </row>
    <row r="1128" spans="13:26" x14ac:dyDescent="0.25">
      <c r="M1128" s="5" t="s">
        <v>458</v>
      </c>
      <c r="N1128" s="6" t="s">
        <v>19</v>
      </c>
      <c r="O1128" s="9" t="s">
        <v>5337</v>
      </c>
      <c r="P1128" s="6">
        <v>7083</v>
      </c>
      <c r="Q1128" s="6">
        <v>0.69</v>
      </c>
      <c r="R1128" s="6">
        <v>0.65600000000000003</v>
      </c>
      <c r="S1128" s="6">
        <v>0.628</v>
      </c>
      <c r="T1128" s="6">
        <v>9506.73</v>
      </c>
      <c r="U1128" s="6">
        <v>78</v>
      </c>
      <c r="V1128" s="36" t="s">
        <v>5348</v>
      </c>
      <c r="W1128" s="6">
        <v>0</v>
      </c>
      <c r="X1128" s="6">
        <v>0</v>
      </c>
      <c r="Y1128" s="36">
        <v>1</v>
      </c>
      <c r="Z1128" s="7">
        <v>0</v>
      </c>
    </row>
    <row r="1129" spans="13:26" x14ac:dyDescent="0.25">
      <c r="M1129" s="5" t="s">
        <v>470</v>
      </c>
      <c r="N1129" s="6" t="s">
        <v>19</v>
      </c>
      <c r="O1129" s="9" t="s">
        <v>5337</v>
      </c>
      <c r="P1129" s="6">
        <v>3984</v>
      </c>
      <c r="Q1129" s="6">
        <v>0.66</v>
      </c>
      <c r="R1129" s="6">
        <v>0.63200000000000001</v>
      </c>
      <c r="S1129" s="6">
        <v>0.57099999999999995</v>
      </c>
      <c r="T1129" s="6">
        <v>15161.18</v>
      </c>
      <c r="U1129" s="6">
        <v>72</v>
      </c>
      <c r="V1129" s="36" t="s">
        <v>5348</v>
      </c>
      <c r="W1129" s="6">
        <v>0</v>
      </c>
      <c r="X1129" s="6">
        <v>0</v>
      </c>
      <c r="Y1129" s="36">
        <v>1</v>
      </c>
      <c r="Z1129" s="7">
        <v>0</v>
      </c>
    </row>
    <row r="1130" spans="13:26" x14ac:dyDescent="0.25">
      <c r="M1130" s="5" t="s">
        <v>472</v>
      </c>
      <c r="N1130" s="6" t="s">
        <v>19</v>
      </c>
      <c r="O1130" s="9" t="s">
        <v>5337</v>
      </c>
      <c r="P1130" s="6">
        <v>4069</v>
      </c>
      <c r="Q1130" s="6">
        <v>0.68</v>
      </c>
      <c r="R1130" s="6">
        <v>0.63</v>
      </c>
      <c r="S1130" s="6">
        <v>0.61899999999999999</v>
      </c>
      <c r="T1130" s="6">
        <v>15520.94</v>
      </c>
      <c r="U1130" s="6">
        <v>62</v>
      </c>
      <c r="V1130" s="36" t="s">
        <v>5348</v>
      </c>
      <c r="W1130" s="6">
        <v>0</v>
      </c>
      <c r="X1130" s="6">
        <v>0</v>
      </c>
      <c r="Y1130" s="36">
        <v>1</v>
      </c>
      <c r="Z1130" s="7">
        <v>0</v>
      </c>
    </row>
    <row r="1131" spans="13:26" x14ac:dyDescent="0.25">
      <c r="M1131" s="5" t="s">
        <v>490</v>
      </c>
      <c r="N1131" s="6" t="s">
        <v>19</v>
      </c>
      <c r="O1131" s="9" t="s">
        <v>5337</v>
      </c>
      <c r="P1131" s="6">
        <v>3670</v>
      </c>
      <c r="Q1131" s="6">
        <v>0.65</v>
      </c>
      <c r="R1131" s="6">
        <v>0.61399999999999999</v>
      </c>
      <c r="S1131" s="6">
        <v>0.57599999999999996</v>
      </c>
      <c r="T1131" s="6">
        <v>65271.07</v>
      </c>
      <c r="U1131" s="6">
        <v>35</v>
      </c>
      <c r="V1131" s="36" t="s">
        <v>5348</v>
      </c>
      <c r="W1131" s="6">
        <v>0</v>
      </c>
      <c r="X1131" s="6">
        <v>0</v>
      </c>
      <c r="Y1131" s="36">
        <v>1</v>
      </c>
      <c r="Z1131" s="7">
        <v>0</v>
      </c>
    </row>
    <row r="1132" spans="13:26" x14ac:dyDescent="0.25">
      <c r="M1132" s="8" t="s">
        <v>491</v>
      </c>
      <c r="N1132" s="9" t="s">
        <v>24</v>
      </c>
      <c r="O1132" s="9" t="s">
        <v>5337</v>
      </c>
      <c r="P1132" s="9">
        <v>7290</v>
      </c>
      <c r="Q1132" s="9">
        <v>0.67500000000000004</v>
      </c>
      <c r="R1132" s="9">
        <v>0.64100000000000001</v>
      </c>
      <c r="S1132" s="9">
        <v>0.59099999999999997</v>
      </c>
      <c r="T1132" s="9">
        <v>37043.879999999997</v>
      </c>
      <c r="U1132" s="6">
        <v>58</v>
      </c>
      <c r="V1132" s="36" t="s">
        <v>5348</v>
      </c>
      <c r="W1132" s="6">
        <v>0</v>
      </c>
      <c r="X1132" s="6">
        <v>0</v>
      </c>
      <c r="Y1132" s="36">
        <v>1</v>
      </c>
      <c r="Z1132" s="7">
        <v>0</v>
      </c>
    </row>
    <row r="1133" spans="13:26" x14ac:dyDescent="0.25">
      <c r="M1133" s="5" t="s">
        <v>498</v>
      </c>
      <c r="N1133" s="6" t="s">
        <v>24</v>
      </c>
      <c r="O1133" s="9" t="s">
        <v>5337</v>
      </c>
      <c r="P1133" s="6">
        <v>3831</v>
      </c>
      <c r="Q1133" s="6">
        <v>0.69099999999999995</v>
      </c>
      <c r="R1133" s="6">
        <v>0.65200000000000002</v>
      </c>
      <c r="S1133" s="6">
        <v>0.61599999999999999</v>
      </c>
      <c r="T1133" s="6">
        <v>38581.15</v>
      </c>
      <c r="U1133" s="6">
        <v>36</v>
      </c>
      <c r="V1133" s="36" t="s">
        <v>5348</v>
      </c>
      <c r="W1133" s="6">
        <v>0</v>
      </c>
      <c r="X1133" s="6">
        <v>0</v>
      </c>
      <c r="Y1133" s="36">
        <v>1</v>
      </c>
      <c r="Z1133" s="7">
        <v>0</v>
      </c>
    </row>
    <row r="1134" spans="13:26" x14ac:dyDescent="0.25">
      <c r="M1134" s="8" t="s">
        <v>501</v>
      </c>
      <c r="N1134" s="9" t="s">
        <v>24</v>
      </c>
      <c r="O1134" s="9" t="s">
        <v>5337</v>
      </c>
      <c r="P1134" s="9">
        <v>8398</v>
      </c>
      <c r="Q1134" s="9">
        <v>0.66500000000000004</v>
      </c>
      <c r="R1134" s="9">
        <v>0.65600000000000003</v>
      </c>
      <c r="S1134" s="9">
        <v>0.56799999999999995</v>
      </c>
      <c r="T1134" s="9">
        <v>15062.91</v>
      </c>
      <c r="U1134" s="6">
        <v>91</v>
      </c>
      <c r="V1134" s="36" t="s">
        <v>5348</v>
      </c>
      <c r="W1134" s="6">
        <v>0</v>
      </c>
      <c r="X1134" s="6">
        <v>0</v>
      </c>
      <c r="Y1134" s="36">
        <v>1</v>
      </c>
      <c r="Z1134" s="7">
        <v>0</v>
      </c>
    </row>
    <row r="1135" spans="13:26" x14ac:dyDescent="0.25">
      <c r="M1135" s="8" t="s">
        <v>503</v>
      </c>
      <c r="N1135" s="9" t="s">
        <v>82</v>
      </c>
      <c r="O1135" s="9" t="s">
        <v>5337</v>
      </c>
      <c r="P1135" s="9">
        <v>3178</v>
      </c>
      <c r="Q1135" s="9">
        <v>0.67</v>
      </c>
      <c r="R1135" s="9">
        <v>0.64500000000000002</v>
      </c>
      <c r="S1135" s="9">
        <v>0.56699999999999995</v>
      </c>
      <c r="T1135" s="9">
        <v>15151.67</v>
      </c>
      <c r="U1135" s="6">
        <v>38</v>
      </c>
      <c r="V1135" s="36" t="s">
        <v>5348</v>
      </c>
      <c r="W1135" s="6">
        <v>0</v>
      </c>
      <c r="X1135" s="6">
        <v>0</v>
      </c>
      <c r="Y1135" s="36">
        <v>1</v>
      </c>
      <c r="Z1135" s="7">
        <v>0</v>
      </c>
    </row>
    <row r="1136" spans="13:26" x14ac:dyDescent="0.25">
      <c r="M1136" s="8" t="s">
        <v>517</v>
      </c>
      <c r="N1136" s="9" t="s">
        <v>24</v>
      </c>
      <c r="O1136" s="9" t="s">
        <v>5337</v>
      </c>
      <c r="P1136" s="9">
        <v>5901</v>
      </c>
      <c r="Q1136" s="9">
        <v>0.67400000000000004</v>
      </c>
      <c r="R1136" s="9">
        <v>0.67800000000000005</v>
      </c>
      <c r="S1136" s="9">
        <v>0.57199999999999995</v>
      </c>
      <c r="T1136" s="9">
        <v>18910.87</v>
      </c>
      <c r="U1136" s="6">
        <v>57</v>
      </c>
      <c r="V1136" s="36" t="s">
        <v>5348</v>
      </c>
      <c r="W1136" s="6">
        <v>0</v>
      </c>
      <c r="X1136" s="6">
        <v>0</v>
      </c>
      <c r="Y1136" s="36">
        <v>1</v>
      </c>
      <c r="Z1136" s="7">
        <v>0</v>
      </c>
    </row>
    <row r="1137" spans="13:26" x14ac:dyDescent="0.25">
      <c r="M1137" s="5" t="s">
        <v>520</v>
      </c>
      <c r="N1137" s="6" t="s">
        <v>19</v>
      </c>
      <c r="O1137" s="9" t="s">
        <v>5337</v>
      </c>
      <c r="P1137" s="6">
        <v>3618</v>
      </c>
      <c r="Q1137" s="6">
        <v>0.629</v>
      </c>
      <c r="R1137" s="6">
        <v>0.61699999999999999</v>
      </c>
      <c r="S1137" s="6">
        <v>0.51400000000000001</v>
      </c>
      <c r="T1137" s="6">
        <v>20703.79</v>
      </c>
      <c r="U1137" s="6">
        <v>82</v>
      </c>
      <c r="V1137" s="36" t="s">
        <v>5348</v>
      </c>
      <c r="W1137" s="6">
        <v>0</v>
      </c>
      <c r="X1137" s="6">
        <v>0</v>
      </c>
      <c r="Y1137" s="36">
        <v>1</v>
      </c>
      <c r="Z1137" s="7">
        <v>0</v>
      </c>
    </row>
    <row r="1138" spans="13:26" x14ac:dyDescent="0.25">
      <c r="M1138" s="8" t="s">
        <v>521</v>
      </c>
      <c r="N1138" s="9" t="s">
        <v>82</v>
      </c>
      <c r="O1138" s="9" t="s">
        <v>5337</v>
      </c>
      <c r="P1138" s="9">
        <v>2804</v>
      </c>
      <c r="Q1138" s="9">
        <v>0.67900000000000005</v>
      </c>
      <c r="R1138" s="9">
        <v>0.66800000000000004</v>
      </c>
      <c r="S1138" s="9">
        <v>0.57399999999999995</v>
      </c>
      <c r="T1138" s="9">
        <v>16936.259999999998</v>
      </c>
      <c r="U1138" s="6">
        <v>46</v>
      </c>
      <c r="V1138" s="36" t="s">
        <v>5348</v>
      </c>
      <c r="W1138" s="6">
        <v>0</v>
      </c>
      <c r="X1138" s="6">
        <v>0</v>
      </c>
      <c r="Y1138" s="36">
        <v>1</v>
      </c>
      <c r="Z1138" s="7">
        <v>0</v>
      </c>
    </row>
    <row r="1139" spans="13:26" x14ac:dyDescent="0.25">
      <c r="M1139" s="5" t="s">
        <v>524</v>
      </c>
      <c r="N1139" s="6" t="s">
        <v>31</v>
      </c>
      <c r="O1139" s="9" t="s">
        <v>5337</v>
      </c>
      <c r="P1139" s="6">
        <v>1504</v>
      </c>
      <c r="Q1139" s="6">
        <v>0.66500000000000004</v>
      </c>
      <c r="R1139" s="6">
        <v>0.58699999999999997</v>
      </c>
      <c r="S1139" s="6">
        <v>0.64600000000000002</v>
      </c>
      <c r="T1139" s="6">
        <v>49259.77</v>
      </c>
      <c r="U1139" s="6">
        <v>10</v>
      </c>
      <c r="V1139" s="36" t="s">
        <v>5348</v>
      </c>
      <c r="W1139" s="6">
        <v>0</v>
      </c>
      <c r="X1139" s="6">
        <v>0</v>
      </c>
      <c r="Y1139" s="36">
        <v>1</v>
      </c>
      <c r="Z1139" s="7">
        <v>1</v>
      </c>
    </row>
    <row r="1140" spans="13:26" x14ac:dyDescent="0.25">
      <c r="M1140" s="8" t="s">
        <v>525</v>
      </c>
      <c r="N1140" s="9" t="s">
        <v>19</v>
      </c>
      <c r="O1140" s="9" t="s">
        <v>5337</v>
      </c>
      <c r="P1140" s="9">
        <v>4117</v>
      </c>
      <c r="Q1140" s="9">
        <v>0.66700000000000004</v>
      </c>
      <c r="R1140" s="9">
        <v>0.65400000000000003</v>
      </c>
      <c r="S1140" s="9">
        <v>0.56699999999999995</v>
      </c>
      <c r="T1140" s="9">
        <v>12994.83</v>
      </c>
      <c r="U1140" s="6">
        <v>37</v>
      </c>
      <c r="V1140" s="36" t="s">
        <v>5348</v>
      </c>
      <c r="W1140" s="6">
        <v>0</v>
      </c>
      <c r="X1140" s="6">
        <v>0</v>
      </c>
      <c r="Y1140" s="36">
        <v>1</v>
      </c>
      <c r="Z1140" s="7">
        <v>0</v>
      </c>
    </row>
    <row r="1141" spans="13:26" x14ac:dyDescent="0.25">
      <c r="M1141" s="5" t="s">
        <v>528</v>
      </c>
      <c r="N1141" s="6" t="s">
        <v>24</v>
      </c>
      <c r="O1141" s="9" t="s">
        <v>5337</v>
      </c>
      <c r="P1141" s="6">
        <v>6201</v>
      </c>
      <c r="Q1141" s="6">
        <v>0.67700000000000005</v>
      </c>
      <c r="R1141" s="6">
        <v>0.68700000000000006</v>
      </c>
      <c r="S1141" s="6">
        <v>0.57199999999999995</v>
      </c>
      <c r="T1141" s="6">
        <v>22186.57</v>
      </c>
      <c r="U1141" s="6">
        <v>94</v>
      </c>
      <c r="V1141" s="36" t="s">
        <v>5348</v>
      </c>
      <c r="W1141" s="6">
        <v>0</v>
      </c>
      <c r="X1141" s="6">
        <v>0</v>
      </c>
      <c r="Y1141" s="36">
        <v>1</v>
      </c>
      <c r="Z1141" s="7">
        <v>0</v>
      </c>
    </row>
    <row r="1142" spans="13:26" x14ac:dyDescent="0.25">
      <c r="M1142" s="5" t="s">
        <v>544</v>
      </c>
      <c r="N1142" s="6" t="s">
        <v>19</v>
      </c>
      <c r="O1142" s="9" t="s">
        <v>5337</v>
      </c>
      <c r="P1142" s="6">
        <v>3017</v>
      </c>
      <c r="Q1142" s="6">
        <v>0.61899999999999999</v>
      </c>
      <c r="R1142" s="6">
        <v>0.61299999999999999</v>
      </c>
      <c r="S1142" s="6">
        <v>0.499</v>
      </c>
      <c r="T1142" s="6">
        <v>115458.91</v>
      </c>
      <c r="U1142" s="6">
        <v>30</v>
      </c>
      <c r="V1142" s="36" t="s">
        <v>5348</v>
      </c>
      <c r="W1142" s="6">
        <v>0</v>
      </c>
      <c r="X1142" s="6">
        <v>0</v>
      </c>
      <c r="Y1142" s="36">
        <v>1</v>
      </c>
      <c r="Z1142" s="7">
        <v>0</v>
      </c>
    </row>
    <row r="1143" spans="13:26" x14ac:dyDescent="0.25">
      <c r="M1143" s="8" t="s">
        <v>549</v>
      </c>
      <c r="N1143" s="9" t="s">
        <v>19</v>
      </c>
      <c r="O1143" s="9" t="s">
        <v>5337</v>
      </c>
      <c r="P1143" s="9">
        <v>2687</v>
      </c>
      <c r="Q1143" s="9">
        <v>0.63500000000000001</v>
      </c>
      <c r="R1143" s="9">
        <v>0.61699999999999999</v>
      </c>
      <c r="S1143" s="9">
        <v>0.54800000000000004</v>
      </c>
      <c r="T1143" s="9">
        <v>10915.41</v>
      </c>
      <c r="U1143" s="6">
        <v>26</v>
      </c>
      <c r="V1143" s="36" t="s">
        <v>5348</v>
      </c>
      <c r="W1143" s="6">
        <v>0</v>
      </c>
      <c r="X1143" s="6">
        <v>0</v>
      </c>
      <c r="Y1143" s="36">
        <v>1</v>
      </c>
      <c r="Z1143" s="7">
        <v>0</v>
      </c>
    </row>
    <row r="1144" spans="13:26" x14ac:dyDescent="0.25">
      <c r="M1144" s="8" t="s">
        <v>551</v>
      </c>
      <c r="N1144" s="9" t="s">
        <v>24</v>
      </c>
      <c r="O1144" s="9" t="s">
        <v>5337</v>
      </c>
      <c r="P1144" s="9">
        <v>3603</v>
      </c>
      <c r="Q1144" s="9">
        <v>0.67</v>
      </c>
      <c r="R1144" s="9">
        <v>0.66300000000000003</v>
      </c>
      <c r="S1144" s="9">
        <v>0.58399999999999996</v>
      </c>
      <c r="T1144" s="9">
        <v>13886.22</v>
      </c>
      <c r="U1144" s="6">
        <v>73</v>
      </c>
      <c r="V1144" s="36" t="s">
        <v>5348</v>
      </c>
      <c r="W1144" s="6">
        <v>0</v>
      </c>
      <c r="X1144" s="6">
        <v>0</v>
      </c>
      <c r="Y1144" s="36">
        <v>1</v>
      </c>
      <c r="Z1144" s="7">
        <v>0</v>
      </c>
    </row>
    <row r="1145" spans="13:26" x14ac:dyDescent="0.25">
      <c r="M1145" s="5" t="s">
        <v>554</v>
      </c>
      <c r="N1145" s="6" t="s">
        <v>118</v>
      </c>
      <c r="O1145" s="9" t="s">
        <v>5337</v>
      </c>
      <c r="P1145" s="6">
        <v>3342</v>
      </c>
      <c r="Q1145" s="6">
        <v>0.69799999999999995</v>
      </c>
      <c r="R1145" s="6">
        <v>0.68400000000000005</v>
      </c>
      <c r="S1145" s="6">
        <v>0.621</v>
      </c>
      <c r="T1145" s="6">
        <v>18212.61</v>
      </c>
      <c r="U1145" s="6">
        <v>105</v>
      </c>
      <c r="V1145" s="36" t="s">
        <v>5348</v>
      </c>
      <c r="W1145" s="6">
        <v>0</v>
      </c>
      <c r="X1145" s="6">
        <v>0</v>
      </c>
      <c r="Y1145" s="36">
        <v>1</v>
      </c>
      <c r="Z1145" s="7">
        <v>0</v>
      </c>
    </row>
    <row r="1146" spans="13:26" x14ac:dyDescent="0.25">
      <c r="M1146" s="5" t="s">
        <v>568</v>
      </c>
      <c r="N1146" s="6" t="s">
        <v>19</v>
      </c>
      <c r="O1146" s="9" t="s">
        <v>5337</v>
      </c>
      <c r="P1146" s="6">
        <v>2805</v>
      </c>
      <c r="Q1146" s="6">
        <v>0.622</v>
      </c>
      <c r="R1146" s="6">
        <v>0.58799999999999997</v>
      </c>
      <c r="S1146" s="6">
        <v>0.55000000000000004</v>
      </c>
      <c r="T1146" s="6">
        <v>13099.27</v>
      </c>
      <c r="U1146" s="6">
        <v>34</v>
      </c>
      <c r="V1146" s="36" t="s">
        <v>5348</v>
      </c>
      <c r="W1146" s="6">
        <v>0</v>
      </c>
      <c r="X1146" s="6">
        <v>0</v>
      </c>
      <c r="Y1146" s="36">
        <v>1</v>
      </c>
      <c r="Z1146" s="7">
        <v>0</v>
      </c>
    </row>
    <row r="1147" spans="13:26" x14ac:dyDescent="0.25">
      <c r="M1147" s="5" t="s">
        <v>570</v>
      </c>
      <c r="N1147" s="6" t="s">
        <v>19</v>
      </c>
      <c r="O1147" s="9" t="s">
        <v>5337</v>
      </c>
      <c r="P1147" s="6">
        <v>3159</v>
      </c>
      <c r="Q1147" s="6">
        <v>0.66900000000000004</v>
      </c>
      <c r="R1147" s="6">
        <v>0.64500000000000002</v>
      </c>
      <c r="S1147" s="6">
        <v>0.57999999999999996</v>
      </c>
      <c r="T1147" s="6">
        <v>13070.53</v>
      </c>
      <c r="U1147" s="6">
        <v>46</v>
      </c>
      <c r="V1147" s="36" t="s">
        <v>5348</v>
      </c>
      <c r="W1147" s="6">
        <v>0</v>
      </c>
      <c r="X1147" s="6">
        <v>0</v>
      </c>
      <c r="Y1147" s="36">
        <v>1</v>
      </c>
      <c r="Z1147" s="7">
        <v>0</v>
      </c>
    </row>
    <row r="1148" spans="13:26" x14ac:dyDescent="0.25">
      <c r="M1148" s="5" t="s">
        <v>576</v>
      </c>
      <c r="N1148" s="6" t="s">
        <v>82</v>
      </c>
      <c r="O1148" s="9" t="s">
        <v>5337</v>
      </c>
      <c r="P1148" s="6">
        <v>2959</v>
      </c>
      <c r="Q1148" s="6">
        <v>0.67</v>
      </c>
      <c r="R1148" s="6">
        <v>0.64100000000000001</v>
      </c>
      <c r="S1148" s="6">
        <v>0.58599999999999997</v>
      </c>
      <c r="T1148" s="6">
        <v>16034.81</v>
      </c>
      <c r="U1148" s="6">
        <v>72</v>
      </c>
      <c r="V1148" s="36" t="s">
        <v>5348</v>
      </c>
      <c r="W1148" s="6">
        <v>0</v>
      </c>
      <c r="X1148" s="6">
        <v>0</v>
      </c>
      <c r="Y1148" s="36">
        <v>1</v>
      </c>
      <c r="Z1148" s="7">
        <v>0</v>
      </c>
    </row>
    <row r="1149" spans="13:26" x14ac:dyDescent="0.25">
      <c r="M1149" s="8" t="s">
        <v>373</v>
      </c>
      <c r="N1149" s="9" t="s">
        <v>24</v>
      </c>
      <c r="O1149" s="9" t="s">
        <v>5337</v>
      </c>
      <c r="P1149" s="9">
        <v>3661</v>
      </c>
      <c r="Q1149" s="9">
        <v>0.623</v>
      </c>
      <c r="R1149" s="9">
        <v>0.61899999999999999</v>
      </c>
      <c r="S1149" s="9">
        <v>0.502</v>
      </c>
      <c r="T1149" s="9">
        <v>14274.61</v>
      </c>
      <c r="U1149" s="6">
        <v>113</v>
      </c>
      <c r="V1149" s="36" t="s">
        <v>5348</v>
      </c>
      <c r="W1149" s="6">
        <v>0</v>
      </c>
      <c r="X1149" s="6">
        <v>0</v>
      </c>
      <c r="Y1149" s="36">
        <v>1</v>
      </c>
      <c r="Z1149" s="7">
        <v>0</v>
      </c>
    </row>
    <row r="1150" spans="13:26" x14ac:dyDescent="0.25">
      <c r="M1150" s="8" t="s">
        <v>591</v>
      </c>
      <c r="N1150" s="9" t="s">
        <v>24</v>
      </c>
      <c r="O1150" s="9" t="s">
        <v>5337</v>
      </c>
      <c r="P1150" s="9">
        <v>2553</v>
      </c>
      <c r="Q1150" s="9">
        <v>0.66</v>
      </c>
      <c r="R1150" s="9">
        <v>0.63</v>
      </c>
      <c r="S1150" s="9">
        <v>0.55400000000000005</v>
      </c>
      <c r="T1150" s="9">
        <v>19724.63</v>
      </c>
      <c r="U1150" s="6">
        <v>36</v>
      </c>
      <c r="V1150" s="36" t="s">
        <v>5348</v>
      </c>
      <c r="W1150" s="6">
        <v>0</v>
      </c>
      <c r="X1150" s="6">
        <v>0</v>
      </c>
      <c r="Y1150" s="36">
        <v>1</v>
      </c>
      <c r="Z1150" s="7">
        <v>0</v>
      </c>
    </row>
    <row r="1151" spans="13:26" x14ac:dyDescent="0.25">
      <c r="M1151" s="5" t="s">
        <v>596</v>
      </c>
      <c r="N1151" s="6" t="s">
        <v>31</v>
      </c>
      <c r="O1151" s="9" t="s">
        <v>5337</v>
      </c>
      <c r="P1151" s="6">
        <v>5613</v>
      </c>
      <c r="Q1151" s="6">
        <v>0.71299999999999997</v>
      </c>
      <c r="R1151" s="6">
        <v>0.65500000000000003</v>
      </c>
      <c r="S1151" s="6">
        <v>0.67300000000000004</v>
      </c>
      <c r="T1151" s="6">
        <v>11642.3</v>
      </c>
      <c r="U1151" s="6">
        <v>70</v>
      </c>
      <c r="V1151" s="36" t="s">
        <v>5347</v>
      </c>
      <c r="W1151" s="6">
        <v>0</v>
      </c>
      <c r="X1151" s="6">
        <v>0</v>
      </c>
      <c r="Y1151" s="36">
        <v>1</v>
      </c>
      <c r="Z1151" s="7">
        <v>0</v>
      </c>
    </row>
    <row r="1152" spans="13:26" x14ac:dyDescent="0.25">
      <c r="M1152" s="5" t="s">
        <v>600</v>
      </c>
      <c r="N1152" s="6" t="s">
        <v>31</v>
      </c>
      <c r="O1152" s="9" t="s">
        <v>5337</v>
      </c>
      <c r="P1152" s="6">
        <v>4471</v>
      </c>
      <c r="Q1152" s="6">
        <v>0.67700000000000005</v>
      </c>
      <c r="R1152" s="6">
        <v>0.64200000000000002</v>
      </c>
      <c r="S1152" s="6">
        <v>0.59899999999999998</v>
      </c>
      <c r="T1152" s="6">
        <v>13940.47</v>
      </c>
      <c r="U1152" s="6">
        <v>43</v>
      </c>
      <c r="V1152" s="36" t="s">
        <v>5348</v>
      </c>
      <c r="W1152" s="6">
        <v>0</v>
      </c>
      <c r="X1152" s="6">
        <v>0</v>
      </c>
      <c r="Y1152" s="36">
        <v>1</v>
      </c>
      <c r="Z1152" s="7">
        <v>0</v>
      </c>
    </row>
    <row r="1153" spans="13:26" x14ac:dyDescent="0.25">
      <c r="M1153" s="8" t="s">
        <v>610</v>
      </c>
      <c r="N1153" s="9" t="s">
        <v>19</v>
      </c>
      <c r="O1153" s="9" t="s">
        <v>5337</v>
      </c>
      <c r="P1153" s="9">
        <v>3306</v>
      </c>
      <c r="Q1153" s="9">
        <v>0.60199999999999998</v>
      </c>
      <c r="R1153" s="9">
        <v>0.59499999999999997</v>
      </c>
      <c r="S1153" s="9">
        <v>0.46700000000000003</v>
      </c>
      <c r="T1153" s="9">
        <v>9445.33</v>
      </c>
      <c r="U1153" s="6">
        <v>35</v>
      </c>
      <c r="V1153" s="36" t="s">
        <v>5348</v>
      </c>
      <c r="W1153" s="6">
        <v>0</v>
      </c>
      <c r="X1153" s="6">
        <v>0</v>
      </c>
      <c r="Y1153" s="36">
        <v>1</v>
      </c>
      <c r="Z1153" s="7">
        <v>0</v>
      </c>
    </row>
    <row r="1154" spans="13:26" x14ac:dyDescent="0.25">
      <c r="M1154" s="5" t="s">
        <v>611</v>
      </c>
      <c r="N1154" s="6" t="s">
        <v>24</v>
      </c>
      <c r="O1154" s="9" t="s">
        <v>5337</v>
      </c>
      <c r="P1154" s="6">
        <v>3983</v>
      </c>
      <c r="Q1154" s="6">
        <v>0.69099999999999995</v>
      </c>
      <c r="R1154" s="6">
        <v>0.66100000000000003</v>
      </c>
      <c r="S1154" s="6">
        <v>0.64300000000000002</v>
      </c>
      <c r="T1154" s="6">
        <v>13749.35</v>
      </c>
      <c r="U1154" s="6">
        <v>43</v>
      </c>
      <c r="V1154" s="36" t="s">
        <v>5348</v>
      </c>
      <c r="W1154" s="6">
        <v>0</v>
      </c>
      <c r="X1154" s="6">
        <v>0</v>
      </c>
      <c r="Y1154" s="36">
        <v>1</v>
      </c>
      <c r="Z1154" s="7">
        <v>0</v>
      </c>
    </row>
    <row r="1155" spans="13:26" x14ac:dyDescent="0.25">
      <c r="M1155" s="5" t="s">
        <v>617</v>
      </c>
      <c r="N1155" s="6" t="s">
        <v>24</v>
      </c>
      <c r="O1155" s="9" t="s">
        <v>5337</v>
      </c>
      <c r="P1155" s="6">
        <v>3363</v>
      </c>
      <c r="Q1155" s="6">
        <v>0.64900000000000002</v>
      </c>
      <c r="R1155" s="6">
        <v>0.63600000000000001</v>
      </c>
      <c r="S1155" s="6">
        <v>0.55800000000000005</v>
      </c>
      <c r="T1155" s="6">
        <v>15208.07</v>
      </c>
      <c r="U1155" s="6">
        <v>79</v>
      </c>
      <c r="V1155" s="36" t="s">
        <v>5348</v>
      </c>
      <c r="W1155" s="6">
        <v>0</v>
      </c>
      <c r="X1155" s="6">
        <v>0</v>
      </c>
      <c r="Y1155" s="36">
        <v>1</v>
      </c>
      <c r="Z1155" s="7">
        <v>0</v>
      </c>
    </row>
    <row r="1156" spans="13:26" x14ac:dyDescent="0.25">
      <c r="M1156" s="5" t="s">
        <v>619</v>
      </c>
      <c r="N1156" s="6" t="s">
        <v>19</v>
      </c>
      <c r="O1156" s="9" t="s">
        <v>5337</v>
      </c>
      <c r="P1156" s="6">
        <v>5687</v>
      </c>
      <c r="Q1156" s="6">
        <v>0.66500000000000004</v>
      </c>
      <c r="R1156" s="6">
        <v>0.622</v>
      </c>
      <c r="S1156" s="6">
        <v>0.60599999999999998</v>
      </c>
      <c r="T1156" s="6">
        <v>20687.18</v>
      </c>
      <c r="U1156" s="6">
        <v>91</v>
      </c>
      <c r="V1156" s="36" t="s">
        <v>5348</v>
      </c>
      <c r="W1156" s="6">
        <v>0</v>
      </c>
      <c r="X1156" s="6">
        <v>0</v>
      </c>
      <c r="Y1156" s="36">
        <v>1</v>
      </c>
      <c r="Z1156" s="7">
        <v>0</v>
      </c>
    </row>
    <row r="1157" spans="13:26" x14ac:dyDescent="0.25">
      <c r="M1157" s="5" t="s">
        <v>623</v>
      </c>
      <c r="N1157" s="6" t="s">
        <v>24</v>
      </c>
      <c r="O1157" s="9" t="s">
        <v>5337</v>
      </c>
      <c r="P1157" s="6">
        <v>2838</v>
      </c>
      <c r="Q1157" s="6">
        <v>0.63400000000000001</v>
      </c>
      <c r="R1157" s="6">
        <v>0.61499999999999999</v>
      </c>
      <c r="S1157" s="6">
        <v>0.53200000000000003</v>
      </c>
      <c r="T1157" s="6">
        <v>9937.74</v>
      </c>
      <c r="U1157" s="6">
        <v>96</v>
      </c>
      <c r="V1157" s="36" t="s">
        <v>5348</v>
      </c>
      <c r="W1157" s="6">
        <v>0</v>
      </c>
      <c r="X1157" s="6">
        <v>0</v>
      </c>
      <c r="Y1157" s="36">
        <v>1</v>
      </c>
      <c r="Z1157" s="7">
        <v>0</v>
      </c>
    </row>
    <row r="1158" spans="13:26" x14ac:dyDescent="0.25">
      <c r="M1158" s="5" t="s">
        <v>625</v>
      </c>
      <c r="N1158" s="6" t="s">
        <v>24</v>
      </c>
      <c r="O1158" s="9" t="s">
        <v>5337</v>
      </c>
      <c r="P1158" s="6">
        <v>1878</v>
      </c>
      <c r="Q1158" s="6">
        <v>0.626</v>
      </c>
      <c r="R1158" s="6">
        <v>0.61099999999999999</v>
      </c>
      <c r="S1158" s="6">
        <v>0.498</v>
      </c>
      <c r="T1158" s="6">
        <v>13727.22</v>
      </c>
      <c r="U1158" s="6">
        <v>65</v>
      </c>
      <c r="V1158" s="36" t="s">
        <v>5348</v>
      </c>
      <c r="W1158" s="6">
        <v>0</v>
      </c>
      <c r="X1158" s="6">
        <v>0</v>
      </c>
      <c r="Y1158" s="36">
        <v>1</v>
      </c>
      <c r="Z1158" s="7">
        <v>0</v>
      </c>
    </row>
    <row r="1159" spans="13:26" x14ac:dyDescent="0.25">
      <c r="M1159" s="8" t="s">
        <v>626</v>
      </c>
      <c r="N1159" s="9" t="s">
        <v>24</v>
      </c>
      <c r="O1159" s="9" t="s">
        <v>5337</v>
      </c>
      <c r="P1159" s="9">
        <v>2719</v>
      </c>
      <c r="Q1159" s="9">
        <v>0.7</v>
      </c>
      <c r="R1159" s="9">
        <v>0.65900000000000003</v>
      </c>
      <c r="S1159" s="9">
        <v>0.65</v>
      </c>
      <c r="T1159" s="9">
        <v>14897.85</v>
      </c>
      <c r="U1159" s="6">
        <v>87</v>
      </c>
      <c r="V1159" s="36" t="s">
        <v>5347</v>
      </c>
      <c r="W1159" s="6">
        <v>0</v>
      </c>
      <c r="X1159" s="6">
        <v>0</v>
      </c>
      <c r="Y1159" s="36">
        <v>1</v>
      </c>
      <c r="Z1159" s="7">
        <v>0</v>
      </c>
    </row>
    <row r="1160" spans="13:26" x14ac:dyDescent="0.25">
      <c r="M1160" s="5" t="s">
        <v>655</v>
      </c>
      <c r="N1160" s="6" t="s">
        <v>19</v>
      </c>
      <c r="O1160" s="9" t="s">
        <v>5337</v>
      </c>
      <c r="P1160" s="6">
        <v>1971</v>
      </c>
      <c r="Q1160" s="6">
        <v>0.66</v>
      </c>
      <c r="R1160" s="6">
        <v>0.628</v>
      </c>
      <c r="S1160" s="6">
        <v>0.58299999999999996</v>
      </c>
      <c r="T1160" s="6">
        <v>12278.17</v>
      </c>
      <c r="U1160" s="6">
        <v>33</v>
      </c>
      <c r="V1160" s="36" t="s">
        <v>5348</v>
      </c>
      <c r="W1160" s="6">
        <v>0</v>
      </c>
      <c r="X1160" s="6">
        <v>0</v>
      </c>
      <c r="Y1160" s="36">
        <v>1</v>
      </c>
      <c r="Z1160" s="7">
        <v>0</v>
      </c>
    </row>
    <row r="1161" spans="13:26" x14ac:dyDescent="0.25">
      <c r="M1161" s="8" t="s">
        <v>656</v>
      </c>
      <c r="N1161" s="9" t="s">
        <v>19</v>
      </c>
      <c r="O1161" s="9" t="s">
        <v>5337</v>
      </c>
      <c r="P1161" s="9">
        <v>2465</v>
      </c>
      <c r="Q1161" s="9">
        <v>0.60599999999999998</v>
      </c>
      <c r="R1161" s="9">
        <v>0.60799999999999998</v>
      </c>
      <c r="S1161" s="9">
        <v>0.48699999999999999</v>
      </c>
      <c r="T1161" s="9">
        <v>10629.51</v>
      </c>
      <c r="U1161" s="6">
        <v>27</v>
      </c>
      <c r="V1161" s="36" t="s">
        <v>5348</v>
      </c>
      <c r="W1161" s="6">
        <v>0</v>
      </c>
      <c r="X1161" s="6">
        <v>0</v>
      </c>
      <c r="Y1161" s="36">
        <v>1</v>
      </c>
      <c r="Z1161" s="7">
        <v>0</v>
      </c>
    </row>
    <row r="1162" spans="13:26" x14ac:dyDescent="0.25">
      <c r="M1162" s="5" t="s">
        <v>683</v>
      </c>
      <c r="N1162" s="6" t="s">
        <v>31</v>
      </c>
      <c r="O1162" s="9" t="s">
        <v>5337</v>
      </c>
      <c r="P1162" s="6">
        <v>17120</v>
      </c>
      <c r="Q1162" s="6">
        <v>0.68200000000000005</v>
      </c>
      <c r="R1162" s="6">
        <v>0.62</v>
      </c>
      <c r="S1162" s="6">
        <v>0.63200000000000001</v>
      </c>
      <c r="T1162" s="6">
        <v>15177.12</v>
      </c>
      <c r="U1162" s="6">
        <v>230</v>
      </c>
      <c r="V1162" s="36" t="s">
        <v>5348</v>
      </c>
      <c r="W1162" s="6">
        <v>0</v>
      </c>
      <c r="X1162" s="6">
        <v>0</v>
      </c>
      <c r="Y1162" s="36">
        <v>1</v>
      </c>
      <c r="Z1162" s="7">
        <v>0</v>
      </c>
    </row>
    <row r="1163" spans="13:26" x14ac:dyDescent="0.25">
      <c r="M1163" s="8" t="s">
        <v>684</v>
      </c>
      <c r="N1163" s="9" t="s">
        <v>19</v>
      </c>
      <c r="O1163" s="9" t="s">
        <v>5337</v>
      </c>
      <c r="P1163" s="9">
        <v>2603</v>
      </c>
      <c r="Q1163" s="9">
        <v>0.61</v>
      </c>
      <c r="R1163" s="9">
        <v>0.59699999999999998</v>
      </c>
      <c r="S1163" s="9">
        <v>0.50600000000000001</v>
      </c>
      <c r="T1163" s="9">
        <v>9665.93</v>
      </c>
      <c r="U1163" s="6">
        <v>60</v>
      </c>
      <c r="V1163" s="36" t="s">
        <v>5348</v>
      </c>
      <c r="W1163" s="6">
        <v>0</v>
      </c>
      <c r="X1163" s="6">
        <v>0</v>
      </c>
      <c r="Y1163" s="36">
        <v>1</v>
      </c>
      <c r="Z1163" s="7">
        <v>0</v>
      </c>
    </row>
    <row r="1164" spans="13:26" x14ac:dyDescent="0.25">
      <c r="M1164" s="5" t="s">
        <v>691</v>
      </c>
      <c r="N1164" s="6" t="s">
        <v>24</v>
      </c>
      <c r="O1164" s="9" t="s">
        <v>5337</v>
      </c>
      <c r="P1164" s="6">
        <v>1382</v>
      </c>
      <c r="Q1164" s="6">
        <v>0.63500000000000001</v>
      </c>
      <c r="R1164" s="6">
        <v>0.58799999999999997</v>
      </c>
      <c r="S1164" s="6">
        <v>0.57199999999999995</v>
      </c>
      <c r="T1164" s="6">
        <v>9781.82</v>
      </c>
      <c r="U1164" s="6">
        <v>18</v>
      </c>
      <c r="V1164" s="36" t="s">
        <v>5348</v>
      </c>
      <c r="W1164" s="6">
        <v>0</v>
      </c>
      <c r="X1164" s="6">
        <v>0</v>
      </c>
      <c r="Y1164" s="36">
        <v>1</v>
      </c>
      <c r="Z1164" s="7">
        <v>0</v>
      </c>
    </row>
    <row r="1165" spans="13:26" x14ac:dyDescent="0.25">
      <c r="M1165" s="8" t="s">
        <v>706</v>
      </c>
      <c r="N1165" s="9" t="s">
        <v>72</v>
      </c>
      <c r="O1165" s="9" t="s">
        <v>5337</v>
      </c>
      <c r="P1165" s="9">
        <v>11801</v>
      </c>
      <c r="Q1165" s="9">
        <v>0.77</v>
      </c>
      <c r="R1165" s="9">
        <v>0.75</v>
      </c>
      <c r="S1165" s="9">
        <v>0.72599999999999998</v>
      </c>
      <c r="T1165" s="9">
        <v>20201.240000000002</v>
      </c>
      <c r="U1165" s="6">
        <v>181</v>
      </c>
      <c r="V1165" s="36" t="s">
        <v>5347</v>
      </c>
      <c r="W1165" s="6">
        <v>0</v>
      </c>
      <c r="X1165" s="6">
        <v>0</v>
      </c>
      <c r="Y1165" s="36">
        <v>1</v>
      </c>
      <c r="Z1165" s="7">
        <v>0</v>
      </c>
    </row>
    <row r="1166" spans="13:26" x14ac:dyDescent="0.25">
      <c r="M1166" s="8" t="s">
        <v>714</v>
      </c>
      <c r="N1166" s="9" t="s">
        <v>24</v>
      </c>
      <c r="O1166" s="9" t="s">
        <v>5337</v>
      </c>
      <c r="P1166" s="9">
        <v>498</v>
      </c>
      <c r="Q1166" s="9">
        <v>0.61499999999999999</v>
      </c>
      <c r="R1166" s="9">
        <v>0.60399999999999998</v>
      </c>
      <c r="S1166" s="9">
        <v>0.496</v>
      </c>
      <c r="T1166" s="9">
        <v>8563.4599999999991</v>
      </c>
      <c r="U1166" s="6">
        <v>4</v>
      </c>
      <c r="V1166" s="36" t="s">
        <v>5348</v>
      </c>
      <c r="W1166" s="6">
        <v>0</v>
      </c>
      <c r="X1166" s="6">
        <v>0</v>
      </c>
      <c r="Y1166" s="36">
        <v>0</v>
      </c>
      <c r="Z1166" s="7">
        <v>1</v>
      </c>
    </row>
    <row r="1167" spans="13:26" x14ac:dyDescent="0.25">
      <c r="M1167" s="8" t="s">
        <v>718</v>
      </c>
      <c r="N1167" s="9" t="s">
        <v>19</v>
      </c>
      <c r="O1167" s="9" t="s">
        <v>5337</v>
      </c>
      <c r="P1167" s="9">
        <v>4405</v>
      </c>
      <c r="Q1167" s="9">
        <v>0.67900000000000005</v>
      </c>
      <c r="R1167" s="9">
        <v>0.625</v>
      </c>
      <c r="S1167" s="9">
        <v>0.63200000000000001</v>
      </c>
      <c r="T1167" s="9">
        <v>14390.4</v>
      </c>
      <c r="U1167" s="6">
        <v>47</v>
      </c>
      <c r="V1167" s="36" t="s">
        <v>5348</v>
      </c>
      <c r="W1167" s="6">
        <v>0</v>
      </c>
      <c r="X1167" s="6">
        <v>0</v>
      </c>
      <c r="Y1167" s="36">
        <v>1</v>
      </c>
      <c r="Z1167" s="7">
        <v>0</v>
      </c>
    </row>
    <row r="1168" spans="13:26" x14ac:dyDescent="0.25">
      <c r="M1168" s="5" t="s">
        <v>719</v>
      </c>
      <c r="N1168" s="6" t="s">
        <v>24</v>
      </c>
      <c r="O1168" s="9" t="s">
        <v>5337</v>
      </c>
      <c r="P1168" s="6">
        <v>2418</v>
      </c>
      <c r="Q1168" s="6">
        <v>0.67700000000000005</v>
      </c>
      <c r="R1168" s="6">
        <v>0.66</v>
      </c>
      <c r="S1168" s="6">
        <v>0.57799999999999996</v>
      </c>
      <c r="T1168" s="6">
        <v>9220.6</v>
      </c>
      <c r="U1168" s="6">
        <v>63</v>
      </c>
      <c r="V1168" s="36" t="s">
        <v>5348</v>
      </c>
      <c r="W1168" s="6">
        <v>0</v>
      </c>
      <c r="X1168" s="6">
        <v>0</v>
      </c>
      <c r="Y1168" s="36">
        <v>1</v>
      </c>
      <c r="Z1168" s="7">
        <v>0</v>
      </c>
    </row>
    <row r="1169" spans="13:26" x14ac:dyDescent="0.25">
      <c r="M1169" s="5" t="s">
        <v>723</v>
      </c>
      <c r="N1169" s="6" t="s">
        <v>19</v>
      </c>
      <c r="O1169" s="9" t="s">
        <v>5337</v>
      </c>
      <c r="P1169" s="6">
        <v>2342</v>
      </c>
      <c r="Q1169" s="6">
        <v>0.61799999999999999</v>
      </c>
      <c r="R1169" s="6">
        <v>0.59199999999999997</v>
      </c>
      <c r="S1169" s="6">
        <v>0.51900000000000002</v>
      </c>
      <c r="T1169" s="6">
        <v>11662.92</v>
      </c>
      <c r="U1169" s="6">
        <v>49</v>
      </c>
      <c r="V1169" s="36" t="s">
        <v>5348</v>
      </c>
      <c r="W1169" s="6">
        <v>0</v>
      </c>
      <c r="X1169" s="6">
        <v>0</v>
      </c>
      <c r="Y1169" s="36">
        <v>1</v>
      </c>
      <c r="Z1169" s="7">
        <v>0</v>
      </c>
    </row>
    <row r="1170" spans="13:26" x14ac:dyDescent="0.25">
      <c r="M1170" s="8" t="s">
        <v>743</v>
      </c>
      <c r="N1170" s="9" t="s">
        <v>31</v>
      </c>
      <c r="O1170" s="9" t="s">
        <v>5337</v>
      </c>
      <c r="P1170" s="9">
        <v>1111</v>
      </c>
      <c r="Q1170" s="9">
        <v>0.60899999999999999</v>
      </c>
      <c r="R1170" s="9">
        <v>0.55200000000000005</v>
      </c>
      <c r="S1170" s="9">
        <v>0.52800000000000002</v>
      </c>
      <c r="T1170" s="9">
        <v>9146.9699999999993</v>
      </c>
      <c r="U1170" s="6">
        <v>7</v>
      </c>
      <c r="V1170" s="36" t="s">
        <v>5348</v>
      </c>
      <c r="W1170" s="6">
        <v>0</v>
      </c>
      <c r="X1170" s="6">
        <v>0</v>
      </c>
      <c r="Y1170" s="36">
        <v>1</v>
      </c>
      <c r="Z1170" s="7">
        <v>1</v>
      </c>
    </row>
    <row r="1171" spans="13:26" x14ac:dyDescent="0.25">
      <c r="M1171" s="5" t="s">
        <v>748</v>
      </c>
      <c r="N1171" s="6" t="s">
        <v>24</v>
      </c>
      <c r="O1171" s="9" t="s">
        <v>5337</v>
      </c>
      <c r="P1171" s="6">
        <v>394</v>
      </c>
      <c r="Q1171" s="6">
        <v>0.60299999999999998</v>
      </c>
      <c r="R1171" s="6">
        <v>0.56399999999999995</v>
      </c>
      <c r="S1171" s="6">
        <v>0.497</v>
      </c>
      <c r="T1171" s="6">
        <v>6120.15</v>
      </c>
      <c r="U1171" s="6">
        <v>6</v>
      </c>
      <c r="V1171" s="36" t="s">
        <v>5348</v>
      </c>
      <c r="W1171" s="6">
        <v>0</v>
      </c>
      <c r="X1171" s="6">
        <v>0</v>
      </c>
      <c r="Y1171" s="36">
        <v>0</v>
      </c>
      <c r="Z1171" s="7">
        <v>1</v>
      </c>
    </row>
    <row r="1172" spans="13:26" x14ac:dyDescent="0.25">
      <c r="M1172" s="5" t="s">
        <v>750</v>
      </c>
      <c r="N1172" s="6" t="s">
        <v>24</v>
      </c>
      <c r="O1172" s="9" t="s">
        <v>5337</v>
      </c>
      <c r="P1172" s="6">
        <v>684</v>
      </c>
      <c r="Q1172" s="6">
        <v>0.63700000000000001</v>
      </c>
      <c r="R1172" s="6">
        <v>0.621</v>
      </c>
      <c r="S1172" s="6">
        <v>0.54100000000000004</v>
      </c>
      <c r="T1172" s="6">
        <v>10148.799999999999</v>
      </c>
      <c r="U1172" s="6">
        <v>9</v>
      </c>
      <c r="V1172" s="36" t="s">
        <v>5348</v>
      </c>
      <c r="W1172" s="6">
        <v>0</v>
      </c>
      <c r="X1172" s="6">
        <v>0</v>
      </c>
      <c r="Y1172" s="36">
        <v>0</v>
      </c>
      <c r="Z1172" s="7">
        <v>1</v>
      </c>
    </row>
    <row r="1173" spans="13:26" x14ac:dyDescent="0.25">
      <c r="M1173" s="8" t="s">
        <v>765</v>
      </c>
      <c r="N1173" s="9" t="s">
        <v>31</v>
      </c>
      <c r="O1173" s="9" t="s">
        <v>5337</v>
      </c>
      <c r="P1173" s="9">
        <v>1912</v>
      </c>
      <c r="Q1173" s="9">
        <v>0.63300000000000001</v>
      </c>
      <c r="R1173" s="9">
        <v>0.58499999999999996</v>
      </c>
      <c r="S1173" s="9">
        <v>0.56000000000000005</v>
      </c>
      <c r="T1173" s="9">
        <v>8879.83</v>
      </c>
      <c r="U1173" s="6">
        <v>72</v>
      </c>
      <c r="V1173" s="36" t="s">
        <v>5348</v>
      </c>
      <c r="W1173" s="6">
        <v>0</v>
      </c>
      <c r="X1173" s="6">
        <v>0</v>
      </c>
      <c r="Y1173" s="36">
        <v>1</v>
      </c>
      <c r="Z1173" s="7">
        <v>0</v>
      </c>
    </row>
    <row r="1174" spans="13:26" x14ac:dyDescent="0.25">
      <c r="M1174" s="5" t="s">
        <v>766</v>
      </c>
      <c r="N1174" s="6" t="s">
        <v>87</v>
      </c>
      <c r="O1174" s="9" t="s">
        <v>5337</v>
      </c>
      <c r="P1174" s="6">
        <v>5448</v>
      </c>
      <c r="Q1174" s="6">
        <v>0.67400000000000004</v>
      </c>
      <c r="R1174" s="6">
        <v>0.63300000000000001</v>
      </c>
      <c r="S1174" s="6">
        <v>0.61499999999999999</v>
      </c>
      <c r="T1174" s="6">
        <v>14690.96</v>
      </c>
      <c r="U1174" s="6">
        <v>34</v>
      </c>
      <c r="V1174" s="36" t="s">
        <v>5348</v>
      </c>
      <c r="W1174" s="6">
        <v>0</v>
      </c>
      <c r="X1174" s="6">
        <v>0</v>
      </c>
      <c r="Y1174" s="36">
        <v>1</v>
      </c>
      <c r="Z1174" s="7">
        <v>0</v>
      </c>
    </row>
    <row r="1175" spans="13:26" x14ac:dyDescent="0.25">
      <c r="M1175" s="8" t="s">
        <v>787</v>
      </c>
      <c r="N1175" s="9" t="s">
        <v>24</v>
      </c>
      <c r="O1175" s="9" t="s">
        <v>5337</v>
      </c>
      <c r="P1175" s="9">
        <v>3590</v>
      </c>
      <c r="Q1175" s="9">
        <v>0.67</v>
      </c>
      <c r="R1175" s="9">
        <v>0.63800000000000001</v>
      </c>
      <c r="S1175" s="9">
        <v>0.59899999999999998</v>
      </c>
      <c r="T1175" s="9">
        <v>9854.5499999999993</v>
      </c>
      <c r="U1175" s="6">
        <v>40</v>
      </c>
      <c r="V1175" s="36" t="s">
        <v>5348</v>
      </c>
      <c r="W1175" s="6">
        <v>0</v>
      </c>
      <c r="X1175" s="6">
        <v>0</v>
      </c>
      <c r="Y1175" s="36">
        <v>1</v>
      </c>
      <c r="Z1175" s="7">
        <v>0</v>
      </c>
    </row>
    <row r="1176" spans="13:26" x14ac:dyDescent="0.25">
      <c r="M1176" s="8" t="s">
        <v>791</v>
      </c>
      <c r="N1176" s="9" t="s">
        <v>24</v>
      </c>
      <c r="O1176" s="9" t="s">
        <v>5337</v>
      </c>
      <c r="P1176" s="9">
        <v>2498</v>
      </c>
      <c r="Q1176" s="9">
        <v>0.65</v>
      </c>
      <c r="R1176" s="9">
        <v>0.626</v>
      </c>
      <c r="S1176" s="9">
        <v>0.55900000000000005</v>
      </c>
      <c r="T1176" s="9">
        <v>12211.38</v>
      </c>
      <c r="U1176" s="6">
        <v>63</v>
      </c>
      <c r="V1176" s="36" t="s">
        <v>5348</v>
      </c>
      <c r="W1176" s="6">
        <v>0</v>
      </c>
      <c r="X1176" s="6">
        <v>0</v>
      </c>
      <c r="Y1176" s="36">
        <v>1</v>
      </c>
      <c r="Z1176" s="7">
        <v>0</v>
      </c>
    </row>
    <row r="1177" spans="13:26" x14ac:dyDescent="0.25">
      <c r="M1177" s="5" t="s">
        <v>804</v>
      </c>
      <c r="N1177" s="6" t="s">
        <v>19</v>
      </c>
      <c r="O1177" s="9" t="s">
        <v>5337</v>
      </c>
      <c r="P1177" s="6">
        <v>3646</v>
      </c>
      <c r="Q1177" s="6">
        <v>0.63400000000000001</v>
      </c>
      <c r="R1177" s="6">
        <v>0.63</v>
      </c>
      <c r="S1177" s="6">
        <v>0.51</v>
      </c>
      <c r="T1177" s="6">
        <v>12325.14</v>
      </c>
      <c r="U1177" s="6">
        <v>45</v>
      </c>
      <c r="V1177" s="36" t="s">
        <v>5348</v>
      </c>
      <c r="W1177" s="6">
        <v>0</v>
      </c>
      <c r="X1177" s="6">
        <v>0</v>
      </c>
      <c r="Y1177" s="36">
        <v>1</v>
      </c>
      <c r="Z1177" s="7">
        <v>0</v>
      </c>
    </row>
    <row r="1178" spans="13:26" x14ac:dyDescent="0.25">
      <c r="M1178" s="5" t="s">
        <v>814</v>
      </c>
      <c r="N1178" s="6" t="s">
        <v>114</v>
      </c>
      <c r="O1178" s="9" t="s">
        <v>5337</v>
      </c>
      <c r="P1178" s="6">
        <v>4074</v>
      </c>
      <c r="Q1178" s="6">
        <v>0.64200000000000002</v>
      </c>
      <c r="R1178" s="6">
        <v>0.64500000000000002</v>
      </c>
      <c r="S1178" s="6">
        <v>0.51300000000000001</v>
      </c>
      <c r="T1178" s="6">
        <v>17260.509999999998</v>
      </c>
      <c r="U1178" s="6">
        <v>42</v>
      </c>
      <c r="V1178" s="36" t="s">
        <v>5348</v>
      </c>
      <c r="W1178" s="6">
        <v>0</v>
      </c>
      <c r="X1178" s="6">
        <v>0</v>
      </c>
      <c r="Y1178" s="36">
        <v>1</v>
      </c>
      <c r="Z1178" s="7">
        <v>0</v>
      </c>
    </row>
    <row r="1179" spans="13:26" x14ac:dyDescent="0.25">
      <c r="M1179" s="8" t="s">
        <v>815</v>
      </c>
      <c r="N1179" s="9" t="s">
        <v>24</v>
      </c>
      <c r="O1179" s="9" t="s">
        <v>5337</v>
      </c>
      <c r="P1179" s="9">
        <v>1714</v>
      </c>
      <c r="Q1179" s="9">
        <v>0.67</v>
      </c>
      <c r="R1179" s="9">
        <v>0.64500000000000002</v>
      </c>
      <c r="S1179" s="9">
        <v>0.55900000000000005</v>
      </c>
      <c r="T1179" s="9">
        <v>21073.9</v>
      </c>
      <c r="U1179" s="6">
        <v>15</v>
      </c>
      <c r="V1179" s="36" t="s">
        <v>5348</v>
      </c>
      <c r="W1179" s="6">
        <v>0</v>
      </c>
      <c r="X1179" s="6">
        <v>0</v>
      </c>
      <c r="Y1179" s="36">
        <v>1</v>
      </c>
      <c r="Z1179" s="7">
        <v>1</v>
      </c>
    </row>
    <row r="1180" spans="13:26" x14ac:dyDescent="0.25">
      <c r="M1180" s="8" t="s">
        <v>821</v>
      </c>
      <c r="N1180" s="9" t="s">
        <v>31</v>
      </c>
      <c r="O1180" s="9" t="s">
        <v>5337</v>
      </c>
      <c r="P1180" s="9">
        <v>1758</v>
      </c>
      <c r="Q1180" s="9">
        <v>0.61099999999999999</v>
      </c>
      <c r="R1180" s="9">
        <v>0.56200000000000006</v>
      </c>
      <c r="S1180" s="9">
        <v>0.53100000000000003</v>
      </c>
      <c r="T1180" s="9">
        <v>9241.16</v>
      </c>
      <c r="U1180" s="6">
        <v>8</v>
      </c>
      <c r="V1180" s="36" t="s">
        <v>5348</v>
      </c>
      <c r="W1180" s="6">
        <v>0</v>
      </c>
      <c r="X1180" s="6">
        <v>0</v>
      </c>
      <c r="Y1180" s="36">
        <v>1</v>
      </c>
      <c r="Z1180" s="7">
        <v>1</v>
      </c>
    </row>
    <row r="1181" spans="13:26" x14ac:dyDescent="0.25">
      <c r="M1181" s="5" t="s">
        <v>826</v>
      </c>
      <c r="N1181" s="6" t="s">
        <v>87</v>
      </c>
      <c r="O1181" s="9" t="s">
        <v>5337</v>
      </c>
      <c r="P1181" s="6">
        <v>5896</v>
      </c>
      <c r="Q1181" s="6">
        <v>0.67200000000000004</v>
      </c>
      <c r="R1181" s="6">
        <v>0.64300000000000002</v>
      </c>
      <c r="S1181" s="6">
        <v>0.60199999999999998</v>
      </c>
      <c r="T1181" s="6">
        <v>18088.400000000001</v>
      </c>
      <c r="U1181" s="6">
        <v>21</v>
      </c>
      <c r="V1181" s="36" t="s">
        <v>5348</v>
      </c>
      <c r="W1181" s="6">
        <v>0</v>
      </c>
      <c r="X1181" s="6">
        <v>0</v>
      </c>
      <c r="Y1181" s="36">
        <v>1</v>
      </c>
      <c r="Z1181" s="7">
        <v>0</v>
      </c>
    </row>
    <row r="1182" spans="13:26" x14ac:dyDescent="0.25">
      <c r="M1182" s="5" t="s">
        <v>832</v>
      </c>
      <c r="N1182" s="6" t="s">
        <v>72</v>
      </c>
      <c r="O1182" s="9" t="s">
        <v>5337</v>
      </c>
      <c r="P1182" s="6">
        <v>2948</v>
      </c>
      <c r="Q1182" s="6">
        <v>0.71</v>
      </c>
      <c r="R1182" s="6">
        <v>0.70299999999999996</v>
      </c>
      <c r="S1182" s="6">
        <v>0.61899999999999999</v>
      </c>
      <c r="T1182" s="6">
        <v>15672.5</v>
      </c>
      <c r="U1182" s="6">
        <v>67</v>
      </c>
      <c r="V1182" s="36" t="s">
        <v>5347</v>
      </c>
      <c r="W1182" s="6">
        <v>0</v>
      </c>
      <c r="X1182" s="6">
        <v>0</v>
      </c>
      <c r="Y1182" s="36">
        <v>1</v>
      </c>
      <c r="Z1182" s="7">
        <v>0</v>
      </c>
    </row>
    <row r="1183" spans="13:26" x14ac:dyDescent="0.25">
      <c r="M1183" s="5" t="s">
        <v>846</v>
      </c>
      <c r="N1183" s="6" t="s">
        <v>24</v>
      </c>
      <c r="O1183" s="9" t="s">
        <v>5337</v>
      </c>
      <c r="P1183" s="6">
        <v>3013</v>
      </c>
      <c r="Q1183" s="6">
        <v>0.63300000000000001</v>
      </c>
      <c r="R1183" s="6">
        <v>0.61499999999999999</v>
      </c>
      <c r="S1183" s="6">
        <v>0.53300000000000003</v>
      </c>
      <c r="T1183" s="6">
        <v>11761.8</v>
      </c>
      <c r="U1183" s="6">
        <v>88</v>
      </c>
      <c r="V1183" s="36" t="s">
        <v>5348</v>
      </c>
      <c r="W1183" s="6">
        <v>0</v>
      </c>
      <c r="X1183" s="6">
        <v>0</v>
      </c>
      <c r="Y1183" s="36">
        <v>1</v>
      </c>
      <c r="Z1183" s="7">
        <v>0</v>
      </c>
    </row>
    <row r="1184" spans="13:26" x14ac:dyDescent="0.25">
      <c r="M1184" s="5" t="s">
        <v>848</v>
      </c>
      <c r="N1184" s="6" t="s">
        <v>31</v>
      </c>
      <c r="O1184" s="9" t="s">
        <v>5337</v>
      </c>
      <c r="P1184" s="6">
        <v>5441</v>
      </c>
      <c r="Q1184" s="6">
        <v>0.65900000000000003</v>
      </c>
      <c r="R1184" s="6">
        <v>0.58699999999999997</v>
      </c>
      <c r="S1184" s="6">
        <v>0.61799999999999999</v>
      </c>
      <c r="T1184" s="6">
        <v>10027.06</v>
      </c>
      <c r="U1184" s="6">
        <v>26</v>
      </c>
      <c r="V1184" s="36" t="s">
        <v>5348</v>
      </c>
      <c r="W1184" s="6">
        <v>0</v>
      </c>
      <c r="X1184" s="6">
        <v>0</v>
      </c>
      <c r="Y1184" s="36">
        <v>1</v>
      </c>
      <c r="Z1184" s="7">
        <v>0</v>
      </c>
    </row>
    <row r="1185" spans="13:26" x14ac:dyDescent="0.25">
      <c r="M1185" s="5" t="s">
        <v>854</v>
      </c>
      <c r="N1185" s="6" t="s">
        <v>24</v>
      </c>
      <c r="O1185" s="9" t="s">
        <v>5337</v>
      </c>
      <c r="P1185" s="6">
        <v>3129</v>
      </c>
      <c r="Q1185" s="6">
        <v>0.62</v>
      </c>
      <c r="R1185" s="6">
        <v>0.63800000000000001</v>
      </c>
      <c r="S1185" s="6">
        <v>0.48499999999999999</v>
      </c>
      <c r="T1185" s="6">
        <v>12008.25</v>
      </c>
      <c r="U1185" s="6">
        <v>64</v>
      </c>
      <c r="V1185" s="36" t="s">
        <v>5348</v>
      </c>
      <c r="W1185" s="6">
        <v>0</v>
      </c>
      <c r="X1185" s="6">
        <v>0</v>
      </c>
      <c r="Y1185" s="36">
        <v>1</v>
      </c>
      <c r="Z1185" s="7">
        <v>0</v>
      </c>
    </row>
    <row r="1186" spans="13:26" x14ac:dyDescent="0.25">
      <c r="M1186" s="8" t="s">
        <v>855</v>
      </c>
      <c r="N1186" s="9" t="s">
        <v>31</v>
      </c>
      <c r="O1186" s="9" t="s">
        <v>5337</v>
      </c>
      <c r="P1186" s="9">
        <v>3217</v>
      </c>
      <c r="Q1186" s="9">
        <v>0.64400000000000002</v>
      </c>
      <c r="R1186" s="9">
        <v>0.61799999999999999</v>
      </c>
      <c r="S1186" s="9">
        <v>0.55000000000000004</v>
      </c>
      <c r="T1186" s="9">
        <v>8967.1299999999992</v>
      </c>
      <c r="U1186" s="6">
        <v>76</v>
      </c>
      <c r="V1186" s="36" t="s">
        <v>5348</v>
      </c>
      <c r="W1186" s="6">
        <v>0</v>
      </c>
      <c r="X1186" s="6">
        <v>0</v>
      </c>
      <c r="Y1186" s="36">
        <v>1</v>
      </c>
      <c r="Z1186" s="7">
        <v>0</v>
      </c>
    </row>
    <row r="1187" spans="13:26" x14ac:dyDescent="0.25">
      <c r="M1187" s="8" t="s">
        <v>859</v>
      </c>
      <c r="N1187" s="9" t="s">
        <v>24</v>
      </c>
      <c r="O1187" s="9" t="s">
        <v>5337</v>
      </c>
      <c r="P1187" s="9">
        <v>1404</v>
      </c>
      <c r="Q1187" s="9">
        <v>0.66</v>
      </c>
      <c r="R1187" s="9">
        <v>0.63</v>
      </c>
      <c r="S1187" s="9">
        <v>0.57899999999999996</v>
      </c>
      <c r="T1187" s="9">
        <v>60168.45</v>
      </c>
      <c r="U1187" s="6">
        <v>22</v>
      </c>
      <c r="V1187" s="36" t="s">
        <v>5348</v>
      </c>
      <c r="W1187" s="6">
        <v>0</v>
      </c>
      <c r="X1187" s="6">
        <v>0</v>
      </c>
      <c r="Y1187" s="36">
        <v>1</v>
      </c>
      <c r="Z1187" s="7">
        <v>0</v>
      </c>
    </row>
    <row r="1188" spans="13:26" x14ac:dyDescent="0.25">
      <c r="M1188" s="5" t="s">
        <v>866</v>
      </c>
      <c r="N1188" s="6" t="s">
        <v>31</v>
      </c>
      <c r="O1188" s="9" t="s">
        <v>5337</v>
      </c>
      <c r="P1188" s="6">
        <v>1436</v>
      </c>
      <c r="Q1188" s="6">
        <v>0.629</v>
      </c>
      <c r="R1188" s="6">
        <v>0.56899999999999995</v>
      </c>
      <c r="S1188" s="6">
        <v>0.57599999999999996</v>
      </c>
      <c r="T1188" s="6">
        <v>7943.47</v>
      </c>
      <c r="U1188" s="6">
        <v>16</v>
      </c>
      <c r="V1188" s="36" t="s">
        <v>5348</v>
      </c>
      <c r="W1188" s="6">
        <v>0</v>
      </c>
      <c r="X1188" s="6">
        <v>0</v>
      </c>
      <c r="Y1188" s="36">
        <v>1</v>
      </c>
      <c r="Z1188" s="7">
        <v>1</v>
      </c>
    </row>
    <row r="1189" spans="13:26" x14ac:dyDescent="0.25">
      <c r="M1189" s="8" t="s">
        <v>867</v>
      </c>
      <c r="N1189" s="9" t="s">
        <v>31</v>
      </c>
      <c r="O1189" s="9" t="s">
        <v>5337</v>
      </c>
      <c r="P1189" s="9">
        <v>823</v>
      </c>
      <c r="Q1189" s="9">
        <v>0.61099999999999999</v>
      </c>
      <c r="R1189" s="9">
        <v>0.57499999999999996</v>
      </c>
      <c r="S1189" s="9">
        <v>0.54500000000000004</v>
      </c>
      <c r="T1189" s="9">
        <v>12483.07</v>
      </c>
      <c r="U1189" s="6">
        <v>9</v>
      </c>
      <c r="V1189" s="36" t="s">
        <v>5348</v>
      </c>
      <c r="W1189" s="6">
        <v>0</v>
      </c>
      <c r="X1189" s="6">
        <v>0</v>
      </c>
      <c r="Y1189" s="36">
        <v>0</v>
      </c>
      <c r="Z1189" s="7">
        <v>1</v>
      </c>
    </row>
    <row r="1190" spans="13:26" x14ac:dyDescent="0.25">
      <c r="M1190" s="8" t="s">
        <v>883</v>
      </c>
      <c r="N1190" s="9" t="s">
        <v>19</v>
      </c>
      <c r="O1190" s="9" t="s">
        <v>5337</v>
      </c>
      <c r="P1190" s="9">
        <v>5451</v>
      </c>
      <c r="Q1190" s="9">
        <v>0.65300000000000002</v>
      </c>
      <c r="R1190" s="9">
        <v>0.61399999999999999</v>
      </c>
      <c r="S1190" s="9">
        <v>0.57099999999999995</v>
      </c>
      <c r="T1190" s="9">
        <v>9533.57</v>
      </c>
      <c r="U1190" s="6">
        <v>37</v>
      </c>
      <c r="V1190" s="36" t="s">
        <v>5348</v>
      </c>
      <c r="W1190" s="6">
        <v>0</v>
      </c>
      <c r="X1190" s="6">
        <v>0</v>
      </c>
      <c r="Y1190" s="36">
        <v>1</v>
      </c>
      <c r="Z1190" s="7">
        <v>0</v>
      </c>
    </row>
    <row r="1191" spans="13:26" x14ac:dyDescent="0.25">
      <c r="M1191" s="5" t="s">
        <v>906</v>
      </c>
      <c r="N1191" s="6" t="s">
        <v>24</v>
      </c>
      <c r="O1191" s="9" t="s">
        <v>5337</v>
      </c>
      <c r="P1191" s="6">
        <v>4112</v>
      </c>
      <c r="Q1191" s="6">
        <v>0.66700000000000004</v>
      </c>
      <c r="R1191" s="6">
        <v>0.66700000000000004</v>
      </c>
      <c r="S1191" s="6">
        <v>0.56200000000000006</v>
      </c>
      <c r="T1191" s="6">
        <v>13208.05</v>
      </c>
      <c r="U1191" s="6">
        <v>47</v>
      </c>
      <c r="V1191" s="36" t="s">
        <v>5348</v>
      </c>
      <c r="W1191" s="6">
        <v>0</v>
      </c>
      <c r="X1191" s="6">
        <v>0</v>
      </c>
      <c r="Y1191" s="36">
        <v>1</v>
      </c>
      <c r="Z1191" s="7">
        <v>0</v>
      </c>
    </row>
    <row r="1192" spans="13:26" x14ac:dyDescent="0.25">
      <c r="M1192" s="5" t="s">
        <v>908</v>
      </c>
      <c r="N1192" s="6" t="s">
        <v>118</v>
      </c>
      <c r="O1192" s="9" t="s">
        <v>5337</v>
      </c>
      <c r="P1192" s="6">
        <v>2787</v>
      </c>
      <c r="Q1192" s="6">
        <v>0.7</v>
      </c>
      <c r="R1192" s="6">
        <v>0.67600000000000005</v>
      </c>
      <c r="S1192" s="6">
        <v>0.63300000000000001</v>
      </c>
      <c r="T1192" s="6">
        <v>17327.080000000002</v>
      </c>
      <c r="U1192" s="6">
        <v>92</v>
      </c>
      <c r="V1192" s="36" t="s">
        <v>5347</v>
      </c>
      <c r="W1192" s="6">
        <v>0</v>
      </c>
      <c r="X1192" s="6">
        <v>0</v>
      </c>
      <c r="Y1192" s="36">
        <v>1</v>
      </c>
      <c r="Z1192" s="7">
        <v>0</v>
      </c>
    </row>
    <row r="1193" spans="13:26" x14ac:dyDescent="0.25">
      <c r="M1193" s="8" t="s">
        <v>913</v>
      </c>
      <c r="N1193" s="9" t="s">
        <v>87</v>
      </c>
      <c r="O1193" s="9" t="s">
        <v>5337</v>
      </c>
      <c r="P1193" s="9">
        <v>1761</v>
      </c>
      <c r="Q1193" s="9">
        <v>0.63200000000000001</v>
      </c>
      <c r="R1193" s="9">
        <v>0.56599999999999995</v>
      </c>
      <c r="S1193" s="9">
        <v>0.59199999999999997</v>
      </c>
      <c r="T1193" s="9">
        <v>7288.68</v>
      </c>
      <c r="U1193" s="6">
        <v>53</v>
      </c>
      <c r="V1193" s="36" t="s">
        <v>5348</v>
      </c>
      <c r="W1193" s="6">
        <v>0</v>
      </c>
      <c r="X1193" s="6">
        <v>0</v>
      </c>
      <c r="Y1193" s="36">
        <v>1</v>
      </c>
      <c r="Z1193" s="7">
        <v>0</v>
      </c>
    </row>
    <row r="1194" spans="13:26" x14ac:dyDescent="0.25">
      <c r="M1194" s="5" t="s">
        <v>916</v>
      </c>
      <c r="N1194" s="6" t="s">
        <v>24</v>
      </c>
      <c r="O1194" s="9" t="s">
        <v>5337</v>
      </c>
      <c r="P1194" s="6">
        <v>1856</v>
      </c>
      <c r="Q1194" s="6">
        <v>0.60099999999999998</v>
      </c>
      <c r="R1194" s="6">
        <v>0.59899999999999998</v>
      </c>
      <c r="S1194" s="6">
        <v>0.51500000000000001</v>
      </c>
      <c r="T1194" s="6">
        <v>9311.82</v>
      </c>
      <c r="U1194" s="6">
        <v>58</v>
      </c>
      <c r="V1194" s="36" t="s">
        <v>5348</v>
      </c>
      <c r="W1194" s="6">
        <v>0</v>
      </c>
      <c r="X1194" s="6">
        <v>0</v>
      </c>
      <c r="Y1194" s="36">
        <v>1</v>
      </c>
      <c r="Z1194" s="7">
        <v>0</v>
      </c>
    </row>
    <row r="1195" spans="13:26" x14ac:dyDescent="0.25">
      <c r="M1195" s="8" t="s">
        <v>919</v>
      </c>
      <c r="N1195" s="9" t="s">
        <v>24</v>
      </c>
      <c r="O1195" s="9" t="s">
        <v>5337</v>
      </c>
      <c r="P1195" s="9">
        <v>2310</v>
      </c>
      <c r="Q1195" s="9">
        <v>0.61099999999999999</v>
      </c>
      <c r="R1195" s="9">
        <v>0.58699999999999997</v>
      </c>
      <c r="S1195" s="9">
        <v>0.51700000000000002</v>
      </c>
      <c r="T1195" s="9">
        <v>10750.02</v>
      </c>
      <c r="U1195" s="6">
        <v>67</v>
      </c>
      <c r="V1195" s="36" t="s">
        <v>5348</v>
      </c>
      <c r="W1195" s="6">
        <v>0</v>
      </c>
      <c r="X1195" s="6">
        <v>0</v>
      </c>
      <c r="Y1195" s="36">
        <v>1</v>
      </c>
      <c r="Z1195" s="7">
        <v>0</v>
      </c>
    </row>
    <row r="1196" spans="13:26" x14ac:dyDescent="0.25">
      <c r="M1196" s="8" t="s">
        <v>925</v>
      </c>
      <c r="N1196" s="9" t="s">
        <v>24</v>
      </c>
      <c r="O1196" s="9" t="s">
        <v>5337</v>
      </c>
      <c r="P1196" s="9">
        <v>1947</v>
      </c>
      <c r="Q1196" s="9">
        <v>0.66500000000000004</v>
      </c>
      <c r="R1196" s="9">
        <v>0.67900000000000005</v>
      </c>
      <c r="S1196" s="9">
        <v>0.54100000000000004</v>
      </c>
      <c r="T1196" s="9">
        <v>47890.59</v>
      </c>
      <c r="U1196" s="6">
        <v>37</v>
      </c>
      <c r="V1196" s="36" t="s">
        <v>5348</v>
      </c>
      <c r="W1196" s="6">
        <v>0</v>
      </c>
      <c r="X1196" s="6">
        <v>0</v>
      </c>
      <c r="Y1196" s="36">
        <v>1</v>
      </c>
      <c r="Z1196" s="7">
        <v>0</v>
      </c>
    </row>
    <row r="1197" spans="13:26" x14ac:dyDescent="0.25">
      <c r="M1197" s="5" t="s">
        <v>928</v>
      </c>
      <c r="N1197" s="6" t="s">
        <v>24</v>
      </c>
      <c r="O1197" s="9" t="s">
        <v>5337</v>
      </c>
      <c r="P1197" s="6">
        <v>4482</v>
      </c>
      <c r="Q1197" s="6">
        <v>0.68</v>
      </c>
      <c r="R1197" s="6">
        <v>0.65100000000000002</v>
      </c>
      <c r="S1197" s="6">
        <v>0.58399999999999996</v>
      </c>
      <c r="T1197" s="6">
        <v>42142.2</v>
      </c>
      <c r="U1197" s="6">
        <v>35</v>
      </c>
      <c r="V1197" s="36" t="s">
        <v>5348</v>
      </c>
      <c r="W1197" s="6">
        <v>0</v>
      </c>
      <c r="X1197" s="6">
        <v>0</v>
      </c>
      <c r="Y1197" s="36">
        <v>1</v>
      </c>
      <c r="Z1197" s="7">
        <v>0</v>
      </c>
    </row>
    <row r="1198" spans="13:26" x14ac:dyDescent="0.25">
      <c r="M1198" s="8" t="s">
        <v>524</v>
      </c>
      <c r="N1198" s="9" t="s">
        <v>72</v>
      </c>
      <c r="O1198" s="9" t="s">
        <v>5337</v>
      </c>
      <c r="P1198" s="9">
        <v>4044</v>
      </c>
      <c r="Q1198" s="9">
        <v>0.66</v>
      </c>
      <c r="R1198" s="9">
        <v>0.61899999999999999</v>
      </c>
      <c r="S1198" s="9">
        <v>0.56399999999999995</v>
      </c>
      <c r="T1198" s="9">
        <v>13459.49</v>
      </c>
      <c r="U1198" s="6">
        <v>83</v>
      </c>
      <c r="V1198" s="36" t="s">
        <v>5348</v>
      </c>
      <c r="W1198" s="6">
        <v>0</v>
      </c>
      <c r="X1198" s="6">
        <v>0</v>
      </c>
      <c r="Y1198" s="36">
        <v>1</v>
      </c>
      <c r="Z1198" s="7">
        <v>0</v>
      </c>
    </row>
    <row r="1199" spans="13:26" x14ac:dyDescent="0.25">
      <c r="M1199" s="8" t="s">
        <v>938</v>
      </c>
      <c r="N1199" s="9" t="s">
        <v>31</v>
      </c>
      <c r="O1199" s="9" t="s">
        <v>5337</v>
      </c>
      <c r="P1199" s="9">
        <v>1485</v>
      </c>
      <c r="Q1199" s="9">
        <v>0.60299999999999998</v>
      </c>
      <c r="R1199" s="9">
        <v>0.54100000000000004</v>
      </c>
      <c r="S1199" s="9">
        <v>0.52100000000000002</v>
      </c>
      <c r="T1199" s="9">
        <v>6232.7</v>
      </c>
      <c r="U1199" s="6">
        <v>16</v>
      </c>
      <c r="V1199" s="36" t="s">
        <v>5348</v>
      </c>
      <c r="W1199" s="6">
        <v>0</v>
      </c>
      <c r="X1199" s="6">
        <v>0</v>
      </c>
      <c r="Y1199" s="36">
        <v>1</v>
      </c>
      <c r="Z1199" s="7">
        <v>1</v>
      </c>
    </row>
    <row r="1200" spans="13:26" x14ac:dyDescent="0.25">
      <c r="M1200" s="8" t="s">
        <v>948</v>
      </c>
      <c r="N1200" s="9" t="s">
        <v>87</v>
      </c>
      <c r="O1200" s="9" t="s">
        <v>5337</v>
      </c>
      <c r="P1200" s="9">
        <v>3301</v>
      </c>
      <c r="Q1200" s="9">
        <v>0.63700000000000001</v>
      </c>
      <c r="R1200" s="9">
        <v>0.57899999999999996</v>
      </c>
      <c r="S1200" s="9">
        <v>0.57899999999999996</v>
      </c>
      <c r="T1200" s="9">
        <v>9720.73</v>
      </c>
      <c r="U1200" s="6">
        <v>63</v>
      </c>
      <c r="V1200" s="36" t="s">
        <v>5348</v>
      </c>
      <c r="W1200" s="6">
        <v>0</v>
      </c>
      <c r="X1200" s="6">
        <v>0</v>
      </c>
      <c r="Y1200" s="36">
        <v>1</v>
      </c>
      <c r="Z1200" s="7">
        <v>0</v>
      </c>
    </row>
    <row r="1201" spans="13:26" x14ac:dyDescent="0.25">
      <c r="M1201" s="5" t="s">
        <v>949</v>
      </c>
      <c r="N1201" s="6" t="s">
        <v>24</v>
      </c>
      <c r="O1201" s="9" t="s">
        <v>5337</v>
      </c>
      <c r="P1201" s="6">
        <v>1182</v>
      </c>
      <c r="Q1201" s="6">
        <v>0.628</v>
      </c>
      <c r="R1201" s="6">
        <v>0.58799999999999997</v>
      </c>
      <c r="S1201" s="6">
        <v>0.55900000000000005</v>
      </c>
      <c r="T1201" s="6">
        <v>9361.7000000000007</v>
      </c>
      <c r="U1201" s="6">
        <v>15</v>
      </c>
      <c r="V1201" s="36" t="s">
        <v>5348</v>
      </c>
      <c r="W1201" s="6">
        <v>0</v>
      </c>
      <c r="X1201" s="6">
        <v>0</v>
      </c>
      <c r="Y1201" s="36">
        <v>1</v>
      </c>
      <c r="Z1201" s="7">
        <v>1</v>
      </c>
    </row>
    <row r="1202" spans="13:26" x14ac:dyDescent="0.25">
      <c r="M1202" s="8" t="s">
        <v>950</v>
      </c>
      <c r="N1202" s="9" t="s">
        <v>24</v>
      </c>
      <c r="O1202" s="9" t="s">
        <v>5337</v>
      </c>
      <c r="P1202" s="9">
        <v>1584</v>
      </c>
      <c r="Q1202" s="9">
        <v>0.61399999999999999</v>
      </c>
      <c r="R1202" s="9">
        <v>0.59199999999999997</v>
      </c>
      <c r="S1202" s="9">
        <v>0.51600000000000001</v>
      </c>
      <c r="T1202" s="9">
        <v>9826.2900000000009</v>
      </c>
      <c r="U1202" s="6">
        <v>46</v>
      </c>
      <c r="V1202" s="36" t="s">
        <v>5348</v>
      </c>
      <c r="W1202" s="6">
        <v>0</v>
      </c>
      <c r="X1202" s="6">
        <v>0</v>
      </c>
      <c r="Y1202" s="36">
        <v>1</v>
      </c>
      <c r="Z1202" s="7">
        <v>0</v>
      </c>
    </row>
    <row r="1203" spans="13:26" x14ac:dyDescent="0.25">
      <c r="M1203" s="8" t="s">
        <v>956</v>
      </c>
      <c r="N1203" s="9" t="s">
        <v>87</v>
      </c>
      <c r="O1203" s="9" t="s">
        <v>5337</v>
      </c>
      <c r="P1203" s="9">
        <v>2881</v>
      </c>
      <c r="Q1203" s="9">
        <v>0.59899999999999998</v>
      </c>
      <c r="R1203" s="9">
        <v>0.53400000000000003</v>
      </c>
      <c r="S1203" s="9">
        <v>0.53900000000000003</v>
      </c>
      <c r="T1203" s="9">
        <v>8215.49</v>
      </c>
      <c r="U1203" s="6">
        <v>66</v>
      </c>
      <c r="V1203" s="36" t="s">
        <v>5348</v>
      </c>
      <c r="W1203" s="6">
        <v>0</v>
      </c>
      <c r="X1203" s="6">
        <v>0</v>
      </c>
      <c r="Y1203" s="36">
        <v>1</v>
      </c>
      <c r="Z1203" s="7">
        <v>0</v>
      </c>
    </row>
    <row r="1204" spans="13:26" x14ac:dyDescent="0.25">
      <c r="M1204" s="5" t="s">
        <v>959</v>
      </c>
      <c r="N1204" s="6" t="s">
        <v>31</v>
      </c>
      <c r="O1204" s="9" t="s">
        <v>5337</v>
      </c>
      <c r="P1204" s="6">
        <v>2535</v>
      </c>
      <c r="Q1204" s="6">
        <v>0.68</v>
      </c>
      <c r="R1204" s="6">
        <v>0.61299999999999999</v>
      </c>
      <c r="S1204" s="6">
        <v>0.63700000000000001</v>
      </c>
      <c r="T1204" s="6">
        <v>14406.42</v>
      </c>
      <c r="U1204" s="6">
        <v>24</v>
      </c>
      <c r="V1204" s="36" t="s">
        <v>5348</v>
      </c>
      <c r="W1204" s="6">
        <v>0</v>
      </c>
      <c r="X1204" s="6">
        <v>0</v>
      </c>
      <c r="Y1204" s="36">
        <v>1</v>
      </c>
      <c r="Z1204" s="7">
        <v>0</v>
      </c>
    </row>
    <row r="1205" spans="13:26" x14ac:dyDescent="0.25">
      <c r="M1205" s="8" t="s">
        <v>978</v>
      </c>
      <c r="N1205" s="9" t="s">
        <v>19</v>
      </c>
      <c r="O1205" s="9" t="s">
        <v>5337</v>
      </c>
      <c r="P1205" s="9">
        <v>1766</v>
      </c>
      <c r="Q1205" s="9">
        <v>0.65700000000000003</v>
      </c>
      <c r="R1205" s="9">
        <v>0.623</v>
      </c>
      <c r="S1205" s="9">
        <v>0.56499999999999995</v>
      </c>
      <c r="T1205" s="9">
        <v>10460.83</v>
      </c>
      <c r="U1205" s="6">
        <v>15</v>
      </c>
      <c r="V1205" s="36" t="s">
        <v>5348</v>
      </c>
      <c r="W1205" s="6">
        <v>0</v>
      </c>
      <c r="X1205" s="6">
        <v>0</v>
      </c>
      <c r="Y1205" s="36">
        <v>1</v>
      </c>
      <c r="Z1205" s="7">
        <v>1</v>
      </c>
    </row>
    <row r="1206" spans="13:26" x14ac:dyDescent="0.25">
      <c r="M1206" s="5" t="s">
        <v>983</v>
      </c>
      <c r="N1206" s="6" t="s">
        <v>24</v>
      </c>
      <c r="O1206" s="9" t="s">
        <v>5337</v>
      </c>
      <c r="P1206" s="6">
        <v>1834</v>
      </c>
      <c r="Q1206" s="6">
        <v>0.65700000000000003</v>
      </c>
      <c r="R1206" s="6">
        <v>0.63300000000000001</v>
      </c>
      <c r="S1206" s="6">
        <v>0.55100000000000005</v>
      </c>
      <c r="T1206" s="6">
        <v>12276.13</v>
      </c>
      <c r="U1206" s="6">
        <v>11</v>
      </c>
      <c r="V1206" s="36" t="s">
        <v>5348</v>
      </c>
      <c r="W1206" s="6">
        <v>0</v>
      </c>
      <c r="X1206" s="6">
        <v>0</v>
      </c>
      <c r="Y1206" s="36">
        <v>1</v>
      </c>
      <c r="Z1206" s="7">
        <v>1</v>
      </c>
    </row>
    <row r="1207" spans="13:26" x14ac:dyDescent="0.25">
      <c r="M1207" s="5" t="s">
        <v>987</v>
      </c>
      <c r="N1207" s="6" t="s">
        <v>19</v>
      </c>
      <c r="O1207" s="9" t="s">
        <v>5337</v>
      </c>
      <c r="P1207" s="6">
        <v>2305</v>
      </c>
      <c r="Q1207" s="6">
        <v>0.63200000000000001</v>
      </c>
      <c r="R1207" s="6">
        <v>0.59399999999999997</v>
      </c>
      <c r="S1207" s="6">
        <v>0.54300000000000004</v>
      </c>
      <c r="T1207" s="6">
        <v>10614.54</v>
      </c>
      <c r="U1207" s="6">
        <v>55</v>
      </c>
      <c r="V1207" s="36" t="s">
        <v>5348</v>
      </c>
      <c r="W1207" s="6">
        <v>0</v>
      </c>
      <c r="X1207" s="6">
        <v>0</v>
      </c>
      <c r="Y1207" s="36">
        <v>1</v>
      </c>
      <c r="Z1207" s="7">
        <v>0</v>
      </c>
    </row>
    <row r="1208" spans="13:26" x14ac:dyDescent="0.25">
      <c r="M1208" s="8" t="s">
        <v>992</v>
      </c>
      <c r="N1208" s="9" t="s">
        <v>24</v>
      </c>
      <c r="O1208" s="9" t="s">
        <v>5337</v>
      </c>
      <c r="P1208" s="9">
        <v>2335</v>
      </c>
      <c r="Q1208" s="9">
        <v>0.60399999999999998</v>
      </c>
      <c r="R1208" s="9">
        <v>0.58299999999999996</v>
      </c>
      <c r="S1208" s="9">
        <v>0.47399999999999998</v>
      </c>
      <c r="T1208" s="9">
        <v>9602.73</v>
      </c>
      <c r="U1208" s="6">
        <v>47</v>
      </c>
      <c r="V1208" s="36" t="s">
        <v>5348</v>
      </c>
      <c r="W1208" s="6">
        <v>0</v>
      </c>
      <c r="X1208" s="6">
        <v>0</v>
      </c>
      <c r="Y1208" s="36">
        <v>1</v>
      </c>
      <c r="Z1208" s="7">
        <v>0</v>
      </c>
    </row>
    <row r="1209" spans="13:26" x14ac:dyDescent="0.25">
      <c r="M1209" s="8" t="s">
        <v>1006</v>
      </c>
      <c r="N1209" s="9" t="s">
        <v>19</v>
      </c>
      <c r="O1209" s="9" t="s">
        <v>5337</v>
      </c>
      <c r="P1209" s="9">
        <v>2040</v>
      </c>
      <c r="Q1209" s="9">
        <v>0.63900000000000001</v>
      </c>
      <c r="R1209" s="9">
        <v>0.61199999999999999</v>
      </c>
      <c r="S1209" s="9">
        <v>0.54500000000000004</v>
      </c>
      <c r="T1209" s="9">
        <v>11590.93</v>
      </c>
      <c r="U1209" s="6">
        <v>10</v>
      </c>
      <c r="V1209" s="36" t="s">
        <v>5348</v>
      </c>
      <c r="W1209" s="6">
        <v>0</v>
      </c>
      <c r="X1209" s="6">
        <v>0</v>
      </c>
      <c r="Y1209" s="36">
        <v>1</v>
      </c>
      <c r="Z1209" s="7">
        <v>1</v>
      </c>
    </row>
    <row r="1210" spans="13:26" x14ac:dyDescent="0.25">
      <c r="M1210" s="8" t="s">
        <v>1008</v>
      </c>
      <c r="N1210" s="9" t="s">
        <v>24</v>
      </c>
      <c r="O1210" s="9" t="s">
        <v>5337</v>
      </c>
      <c r="P1210" s="9">
        <v>1283</v>
      </c>
      <c r="Q1210" s="9">
        <v>0.63600000000000001</v>
      </c>
      <c r="R1210" s="9">
        <v>0.60099999999999998</v>
      </c>
      <c r="S1210" s="9">
        <v>0.54800000000000004</v>
      </c>
      <c r="T1210" s="9">
        <v>12150.11</v>
      </c>
      <c r="U1210" s="6">
        <v>35</v>
      </c>
      <c r="V1210" s="36" t="s">
        <v>5348</v>
      </c>
      <c r="W1210" s="6">
        <v>0</v>
      </c>
      <c r="X1210" s="6">
        <v>0</v>
      </c>
      <c r="Y1210" s="36">
        <v>1</v>
      </c>
      <c r="Z1210" s="7">
        <v>0</v>
      </c>
    </row>
    <row r="1211" spans="13:26" x14ac:dyDescent="0.25">
      <c r="M1211" s="5" t="s">
        <v>1009</v>
      </c>
      <c r="N1211" s="6" t="s">
        <v>24</v>
      </c>
      <c r="O1211" s="9" t="s">
        <v>5337</v>
      </c>
      <c r="P1211" s="6">
        <v>3140</v>
      </c>
      <c r="Q1211" s="6">
        <v>0.627</v>
      </c>
      <c r="R1211" s="6">
        <v>0.64100000000000001</v>
      </c>
      <c r="S1211" s="6">
        <v>0.502</v>
      </c>
      <c r="T1211" s="6">
        <v>12458.8</v>
      </c>
      <c r="U1211" s="6">
        <v>74</v>
      </c>
      <c r="V1211" s="36" t="s">
        <v>5348</v>
      </c>
      <c r="W1211" s="6">
        <v>0</v>
      </c>
      <c r="X1211" s="6">
        <v>0</v>
      </c>
      <c r="Y1211" s="36">
        <v>1</v>
      </c>
      <c r="Z1211" s="7">
        <v>0</v>
      </c>
    </row>
    <row r="1212" spans="13:26" x14ac:dyDescent="0.25">
      <c r="M1212" s="8" t="s">
        <v>1018</v>
      </c>
      <c r="N1212" s="9" t="s">
        <v>87</v>
      </c>
      <c r="O1212" s="9" t="s">
        <v>5337</v>
      </c>
      <c r="P1212" s="9">
        <v>1449</v>
      </c>
      <c r="Q1212" s="9">
        <v>0.61199999999999999</v>
      </c>
      <c r="R1212" s="9">
        <v>0.56799999999999995</v>
      </c>
      <c r="S1212" s="9">
        <v>0.52500000000000002</v>
      </c>
      <c r="T1212" s="9">
        <v>6547.6</v>
      </c>
      <c r="U1212" s="6">
        <v>4</v>
      </c>
      <c r="V1212" s="36" t="s">
        <v>5348</v>
      </c>
      <c r="W1212" s="6">
        <v>0</v>
      </c>
      <c r="X1212" s="6">
        <v>0</v>
      </c>
      <c r="Y1212" s="36">
        <v>1</v>
      </c>
      <c r="Z1212" s="7">
        <v>1</v>
      </c>
    </row>
    <row r="1213" spans="13:26" x14ac:dyDescent="0.25">
      <c r="M1213" s="5" t="s">
        <v>1021</v>
      </c>
      <c r="N1213" s="6" t="s">
        <v>31</v>
      </c>
      <c r="O1213" s="9" t="s">
        <v>5337</v>
      </c>
      <c r="P1213" s="6">
        <v>2558</v>
      </c>
      <c r="Q1213" s="6">
        <v>0.65500000000000003</v>
      </c>
      <c r="R1213" s="6">
        <v>0.60699999999999998</v>
      </c>
      <c r="S1213" s="6">
        <v>0.624</v>
      </c>
      <c r="T1213" s="6">
        <v>16595.3</v>
      </c>
      <c r="U1213" s="6">
        <v>25</v>
      </c>
      <c r="V1213" s="36" t="s">
        <v>5348</v>
      </c>
      <c r="W1213" s="6">
        <v>0</v>
      </c>
      <c r="X1213" s="6">
        <v>0</v>
      </c>
      <c r="Y1213" s="36">
        <v>1</v>
      </c>
      <c r="Z1213" s="7">
        <v>0</v>
      </c>
    </row>
    <row r="1214" spans="13:26" x14ac:dyDescent="0.25">
      <c r="M1214" s="5" t="s">
        <v>1027</v>
      </c>
      <c r="N1214" s="6" t="s">
        <v>87</v>
      </c>
      <c r="O1214" s="9" t="s">
        <v>5337</v>
      </c>
      <c r="P1214" s="6">
        <v>2259</v>
      </c>
      <c r="Q1214" s="6">
        <v>0.65300000000000002</v>
      </c>
      <c r="R1214" s="6">
        <v>0.628</v>
      </c>
      <c r="S1214" s="6">
        <v>0.56299999999999994</v>
      </c>
      <c r="T1214" s="6">
        <v>11040.59</v>
      </c>
      <c r="U1214" s="6">
        <v>42</v>
      </c>
      <c r="V1214" s="36" t="s">
        <v>5348</v>
      </c>
      <c r="W1214" s="6">
        <v>0</v>
      </c>
      <c r="X1214" s="6">
        <v>0</v>
      </c>
      <c r="Y1214" s="36">
        <v>1</v>
      </c>
      <c r="Z1214" s="7">
        <v>0</v>
      </c>
    </row>
    <row r="1215" spans="13:26" x14ac:dyDescent="0.25">
      <c r="M1215" s="8" t="s">
        <v>348</v>
      </c>
      <c r="N1215" s="9" t="s">
        <v>24</v>
      </c>
      <c r="O1215" s="9" t="s">
        <v>5337</v>
      </c>
      <c r="P1215" s="9">
        <v>1572</v>
      </c>
      <c r="Q1215" s="9">
        <v>0.61499999999999999</v>
      </c>
      <c r="R1215" s="9">
        <v>0.60199999999999998</v>
      </c>
      <c r="S1215" s="9">
        <v>0.49199999999999999</v>
      </c>
      <c r="T1215" s="9">
        <v>10818.03</v>
      </c>
      <c r="U1215" s="6">
        <v>37</v>
      </c>
      <c r="V1215" s="36" t="s">
        <v>5348</v>
      </c>
      <c r="W1215" s="6">
        <v>0</v>
      </c>
      <c r="X1215" s="6">
        <v>0</v>
      </c>
      <c r="Y1215" s="36">
        <v>1</v>
      </c>
      <c r="Z1215" s="7">
        <v>0</v>
      </c>
    </row>
    <row r="1216" spans="13:26" x14ac:dyDescent="0.25">
      <c r="M1216" s="8" t="s">
        <v>1031</v>
      </c>
      <c r="N1216" s="9" t="s">
        <v>31</v>
      </c>
      <c r="O1216" s="9" t="s">
        <v>5337</v>
      </c>
      <c r="P1216" s="9">
        <v>936</v>
      </c>
      <c r="Q1216" s="9">
        <v>0.64500000000000002</v>
      </c>
      <c r="R1216" s="9">
        <v>0.62</v>
      </c>
      <c r="S1216" s="9">
        <v>0.54700000000000004</v>
      </c>
      <c r="T1216" s="9">
        <v>9294.1</v>
      </c>
      <c r="U1216" s="6">
        <v>8</v>
      </c>
      <c r="V1216" s="36" t="s">
        <v>5348</v>
      </c>
      <c r="W1216" s="6">
        <v>0</v>
      </c>
      <c r="X1216" s="6">
        <v>0</v>
      </c>
      <c r="Y1216" s="36">
        <v>0</v>
      </c>
      <c r="Z1216" s="7">
        <v>1</v>
      </c>
    </row>
    <row r="1217" spans="13:26" x14ac:dyDescent="0.25">
      <c r="M1217" s="8" t="s">
        <v>1053</v>
      </c>
      <c r="N1217" s="9" t="s">
        <v>82</v>
      </c>
      <c r="O1217" s="9" t="s">
        <v>5337</v>
      </c>
      <c r="P1217" s="9">
        <v>5742</v>
      </c>
      <c r="Q1217" s="9">
        <v>0.64900000000000002</v>
      </c>
      <c r="R1217" s="9">
        <v>0.61899999999999999</v>
      </c>
      <c r="S1217" s="9">
        <v>0.56599999999999995</v>
      </c>
      <c r="T1217" s="9">
        <v>12697.98</v>
      </c>
      <c r="U1217" s="6">
        <v>101</v>
      </c>
      <c r="V1217" s="36" t="s">
        <v>5348</v>
      </c>
      <c r="W1217" s="6">
        <v>0</v>
      </c>
      <c r="X1217" s="6">
        <v>0</v>
      </c>
      <c r="Y1217" s="36">
        <v>1</v>
      </c>
      <c r="Z1217" s="7">
        <v>0</v>
      </c>
    </row>
    <row r="1218" spans="13:26" x14ac:dyDescent="0.25">
      <c r="M1218" s="8" t="s">
        <v>1065</v>
      </c>
      <c r="N1218" s="9" t="s">
        <v>87</v>
      </c>
      <c r="O1218" s="9" t="s">
        <v>5337</v>
      </c>
      <c r="P1218" s="9">
        <v>5664</v>
      </c>
      <c r="Q1218" s="9">
        <v>0.65</v>
      </c>
      <c r="R1218" s="9">
        <v>0.61899999999999999</v>
      </c>
      <c r="S1218" s="9">
        <v>0.59099999999999997</v>
      </c>
      <c r="T1218" s="9">
        <v>10949.06</v>
      </c>
      <c r="U1218" s="6">
        <v>26</v>
      </c>
      <c r="V1218" s="36" t="s">
        <v>5348</v>
      </c>
      <c r="W1218" s="6">
        <v>0</v>
      </c>
      <c r="X1218" s="6">
        <v>0</v>
      </c>
      <c r="Y1218" s="36">
        <v>1</v>
      </c>
      <c r="Z1218" s="7">
        <v>0</v>
      </c>
    </row>
    <row r="1219" spans="13:26" x14ac:dyDescent="0.25">
      <c r="M1219" s="8" t="s">
        <v>1069</v>
      </c>
      <c r="N1219" s="9" t="s">
        <v>24</v>
      </c>
      <c r="O1219" s="9" t="s">
        <v>5337</v>
      </c>
      <c r="P1219" s="9">
        <v>1706</v>
      </c>
      <c r="Q1219" s="9">
        <v>0.63200000000000001</v>
      </c>
      <c r="R1219" s="9">
        <v>0.64500000000000002</v>
      </c>
      <c r="S1219" s="9">
        <v>0.50800000000000001</v>
      </c>
      <c r="T1219" s="9">
        <v>9656.9699999999993</v>
      </c>
      <c r="U1219" s="6">
        <v>8</v>
      </c>
      <c r="V1219" s="36" t="s">
        <v>5348</v>
      </c>
      <c r="W1219" s="6">
        <v>0</v>
      </c>
      <c r="X1219" s="6">
        <v>0</v>
      </c>
      <c r="Y1219" s="36">
        <v>1</v>
      </c>
      <c r="Z1219" s="7">
        <v>1</v>
      </c>
    </row>
    <row r="1220" spans="13:26" x14ac:dyDescent="0.25">
      <c r="M1220" s="8" t="s">
        <v>1071</v>
      </c>
      <c r="N1220" s="9" t="s">
        <v>87</v>
      </c>
      <c r="O1220" s="9" t="s">
        <v>5337</v>
      </c>
      <c r="P1220" s="9">
        <v>2402</v>
      </c>
      <c r="Q1220" s="9">
        <v>0.68200000000000005</v>
      </c>
      <c r="R1220" s="9">
        <v>0.64400000000000002</v>
      </c>
      <c r="S1220" s="9">
        <v>0.621</v>
      </c>
      <c r="T1220" s="9">
        <v>12923.12</v>
      </c>
      <c r="U1220" s="6">
        <v>38</v>
      </c>
      <c r="V1220" s="36" t="s">
        <v>5348</v>
      </c>
      <c r="W1220" s="6">
        <v>0</v>
      </c>
      <c r="X1220" s="6">
        <v>0</v>
      </c>
      <c r="Y1220" s="36">
        <v>1</v>
      </c>
      <c r="Z1220" s="7">
        <v>0</v>
      </c>
    </row>
    <row r="1221" spans="13:26" x14ac:dyDescent="0.25">
      <c r="M1221" s="8" t="s">
        <v>1077</v>
      </c>
      <c r="N1221" s="9" t="s">
        <v>87</v>
      </c>
      <c r="O1221" s="9" t="s">
        <v>5337</v>
      </c>
      <c r="P1221" s="9">
        <v>1235</v>
      </c>
      <c r="Q1221" s="9">
        <v>0.626</v>
      </c>
      <c r="R1221" s="9">
        <v>0.58699999999999997</v>
      </c>
      <c r="S1221" s="9">
        <v>0.54600000000000004</v>
      </c>
      <c r="T1221" s="9">
        <v>8014.17</v>
      </c>
      <c r="U1221" s="6">
        <v>7</v>
      </c>
      <c r="V1221" s="36" t="s">
        <v>5348</v>
      </c>
      <c r="W1221" s="6">
        <v>0</v>
      </c>
      <c r="X1221" s="6">
        <v>0</v>
      </c>
      <c r="Y1221" s="36">
        <v>1</v>
      </c>
      <c r="Z1221" s="7">
        <v>1</v>
      </c>
    </row>
    <row r="1222" spans="13:26" x14ac:dyDescent="0.25">
      <c r="M1222" s="5" t="s">
        <v>1080</v>
      </c>
      <c r="N1222" s="6" t="s">
        <v>87</v>
      </c>
      <c r="O1222" s="9" t="s">
        <v>5337</v>
      </c>
      <c r="P1222" s="6">
        <v>8704</v>
      </c>
      <c r="Q1222" s="6">
        <v>0.624</v>
      </c>
      <c r="R1222" s="6">
        <v>0.59499999999999997</v>
      </c>
      <c r="S1222" s="6">
        <v>0.54300000000000004</v>
      </c>
      <c r="T1222" s="6">
        <v>10276.68</v>
      </c>
      <c r="U1222" s="6">
        <v>121</v>
      </c>
      <c r="V1222" s="36" t="s">
        <v>5348</v>
      </c>
      <c r="W1222" s="6">
        <v>0</v>
      </c>
      <c r="X1222" s="6">
        <v>0</v>
      </c>
      <c r="Y1222" s="36">
        <v>1</v>
      </c>
      <c r="Z1222" s="7">
        <v>0</v>
      </c>
    </row>
    <row r="1223" spans="13:26" x14ac:dyDescent="0.25">
      <c r="M1223" s="5" t="s">
        <v>1082</v>
      </c>
      <c r="N1223" s="6" t="s">
        <v>24</v>
      </c>
      <c r="O1223" s="9" t="s">
        <v>5337</v>
      </c>
      <c r="P1223" s="6">
        <v>985</v>
      </c>
      <c r="Q1223" s="6">
        <v>0.627</v>
      </c>
      <c r="R1223" s="6">
        <v>0.63600000000000001</v>
      </c>
      <c r="S1223" s="6">
        <v>0.51600000000000001</v>
      </c>
      <c r="T1223" s="6">
        <v>20473.3</v>
      </c>
      <c r="U1223" s="6">
        <v>22</v>
      </c>
      <c r="V1223" s="36" t="s">
        <v>5348</v>
      </c>
      <c r="W1223" s="6">
        <v>0</v>
      </c>
      <c r="X1223" s="6">
        <v>0</v>
      </c>
      <c r="Y1223" s="36">
        <v>1</v>
      </c>
      <c r="Z1223" s="7">
        <v>0</v>
      </c>
    </row>
    <row r="1224" spans="13:26" x14ac:dyDescent="0.25">
      <c r="M1224" s="5" t="s">
        <v>1090</v>
      </c>
      <c r="N1224" s="6" t="s">
        <v>31</v>
      </c>
      <c r="O1224" s="9" t="s">
        <v>5337</v>
      </c>
      <c r="P1224" s="6">
        <v>3666</v>
      </c>
      <c r="Q1224" s="6">
        <v>0.65900000000000003</v>
      </c>
      <c r="R1224" s="6">
        <v>0.59199999999999997</v>
      </c>
      <c r="S1224" s="6">
        <v>0.624</v>
      </c>
      <c r="T1224" s="6">
        <v>11316.65</v>
      </c>
      <c r="U1224" s="6">
        <v>75</v>
      </c>
      <c r="V1224" s="36" t="s">
        <v>5348</v>
      </c>
      <c r="W1224" s="6">
        <v>0</v>
      </c>
      <c r="X1224" s="6">
        <v>0</v>
      </c>
      <c r="Y1224" s="36">
        <v>1</v>
      </c>
      <c r="Z1224" s="7">
        <v>0</v>
      </c>
    </row>
    <row r="1225" spans="13:26" x14ac:dyDescent="0.25">
      <c r="M1225" s="8" t="s">
        <v>1095</v>
      </c>
      <c r="N1225" s="9" t="s">
        <v>31</v>
      </c>
      <c r="O1225" s="9" t="s">
        <v>5337</v>
      </c>
      <c r="P1225" s="9">
        <v>506</v>
      </c>
      <c r="Q1225" s="9">
        <v>0.60399999999999998</v>
      </c>
      <c r="R1225" s="9">
        <v>0.55100000000000005</v>
      </c>
      <c r="S1225" s="9">
        <v>0.53600000000000003</v>
      </c>
      <c r="T1225" s="9">
        <v>16122.52</v>
      </c>
      <c r="U1225" s="6">
        <v>2</v>
      </c>
      <c r="V1225" s="36" t="s">
        <v>5348</v>
      </c>
      <c r="W1225" s="6">
        <v>0</v>
      </c>
      <c r="X1225" s="6">
        <v>0</v>
      </c>
      <c r="Y1225" s="36">
        <v>0</v>
      </c>
      <c r="Z1225" s="7">
        <v>1</v>
      </c>
    </row>
    <row r="1226" spans="13:26" x14ac:dyDescent="0.25">
      <c r="M1226" s="5" t="s">
        <v>1104</v>
      </c>
      <c r="N1226" s="6" t="s">
        <v>114</v>
      </c>
      <c r="O1226" s="9" t="s">
        <v>5337</v>
      </c>
      <c r="P1226" s="6">
        <v>1624</v>
      </c>
      <c r="Q1226" s="6">
        <v>0.66</v>
      </c>
      <c r="R1226" s="6">
        <v>0.629</v>
      </c>
      <c r="S1226" s="6">
        <v>0.59299999999999997</v>
      </c>
      <c r="T1226" s="6">
        <v>14321.19</v>
      </c>
      <c r="U1226" s="6">
        <v>11</v>
      </c>
      <c r="V1226" s="36" t="s">
        <v>5348</v>
      </c>
      <c r="W1226" s="6">
        <v>0</v>
      </c>
      <c r="X1226" s="6">
        <v>0</v>
      </c>
      <c r="Y1226" s="36">
        <v>1</v>
      </c>
      <c r="Z1226" s="7">
        <v>1</v>
      </c>
    </row>
    <row r="1227" spans="13:26" x14ac:dyDescent="0.25">
      <c r="M1227" s="5" t="s">
        <v>1106</v>
      </c>
      <c r="N1227" s="6" t="s">
        <v>94</v>
      </c>
      <c r="O1227" s="9" t="s">
        <v>5337</v>
      </c>
      <c r="P1227" s="6">
        <v>3329</v>
      </c>
      <c r="Q1227" s="6">
        <v>0.63800000000000001</v>
      </c>
      <c r="R1227" s="6">
        <v>0.625</v>
      </c>
      <c r="S1227" s="6">
        <v>0.52300000000000002</v>
      </c>
      <c r="T1227" s="6">
        <v>9785.07</v>
      </c>
      <c r="U1227" s="6">
        <v>38</v>
      </c>
      <c r="V1227" s="36" t="s">
        <v>5348</v>
      </c>
      <c r="W1227" s="6">
        <v>0</v>
      </c>
      <c r="X1227" s="6">
        <v>0</v>
      </c>
      <c r="Y1227" s="36">
        <v>1</v>
      </c>
      <c r="Z1227" s="7">
        <v>0</v>
      </c>
    </row>
    <row r="1228" spans="13:26" x14ac:dyDescent="0.25">
      <c r="M1228" s="8" t="s">
        <v>1111</v>
      </c>
      <c r="N1228" s="9" t="s">
        <v>24</v>
      </c>
      <c r="O1228" s="9" t="s">
        <v>5337</v>
      </c>
      <c r="P1228" s="9">
        <v>901</v>
      </c>
      <c r="Q1228" s="9">
        <v>0.66</v>
      </c>
      <c r="R1228" s="9">
        <v>0.629</v>
      </c>
      <c r="S1228" s="9">
        <v>0.57299999999999995</v>
      </c>
      <c r="T1228" s="9">
        <v>9419.42</v>
      </c>
      <c r="U1228" s="6">
        <v>10</v>
      </c>
      <c r="V1228" s="36" t="s">
        <v>5348</v>
      </c>
      <c r="W1228" s="6">
        <v>0</v>
      </c>
      <c r="X1228" s="6">
        <v>0</v>
      </c>
      <c r="Y1228" s="36">
        <v>0</v>
      </c>
      <c r="Z1228" s="7">
        <v>1</v>
      </c>
    </row>
    <row r="1229" spans="13:26" x14ac:dyDescent="0.25">
      <c r="M1229" s="5" t="s">
        <v>1112</v>
      </c>
      <c r="N1229" s="6" t="s">
        <v>19</v>
      </c>
      <c r="O1229" s="9" t="s">
        <v>5337</v>
      </c>
      <c r="P1229" s="6">
        <v>1551</v>
      </c>
      <c r="Q1229" s="6">
        <v>0.623</v>
      </c>
      <c r="R1229" s="6">
        <v>0.58099999999999996</v>
      </c>
      <c r="S1229" s="6">
        <v>0.53900000000000003</v>
      </c>
      <c r="T1229" s="6">
        <v>11041.04</v>
      </c>
      <c r="U1229" s="6">
        <v>16</v>
      </c>
      <c r="V1229" s="36" t="s">
        <v>5348</v>
      </c>
      <c r="W1229" s="6">
        <v>0</v>
      </c>
      <c r="X1229" s="6">
        <v>0</v>
      </c>
      <c r="Y1229" s="36">
        <v>1</v>
      </c>
      <c r="Z1229" s="7">
        <v>1</v>
      </c>
    </row>
    <row r="1230" spans="13:26" x14ac:dyDescent="0.25">
      <c r="M1230" s="8" t="s">
        <v>1113</v>
      </c>
      <c r="N1230" s="9" t="s">
        <v>19</v>
      </c>
      <c r="O1230" s="9" t="s">
        <v>5337</v>
      </c>
      <c r="P1230" s="9">
        <v>2160</v>
      </c>
      <c r="Q1230" s="9">
        <v>0.60199999999999998</v>
      </c>
      <c r="R1230" s="9">
        <v>0.59499999999999997</v>
      </c>
      <c r="S1230" s="9">
        <v>0.51600000000000001</v>
      </c>
      <c r="T1230" s="9">
        <v>8792.94</v>
      </c>
      <c r="U1230" s="6">
        <v>13</v>
      </c>
      <c r="V1230" s="36" t="s">
        <v>5348</v>
      </c>
      <c r="W1230" s="6">
        <v>0</v>
      </c>
      <c r="X1230" s="6">
        <v>0</v>
      </c>
      <c r="Y1230" s="36">
        <v>1</v>
      </c>
      <c r="Z1230" s="7">
        <v>1</v>
      </c>
    </row>
    <row r="1231" spans="13:26" x14ac:dyDescent="0.25">
      <c r="M1231" s="5" t="s">
        <v>1114</v>
      </c>
      <c r="N1231" s="6" t="s">
        <v>24</v>
      </c>
      <c r="O1231" s="9" t="s">
        <v>5337</v>
      </c>
      <c r="P1231" s="6">
        <v>891</v>
      </c>
      <c r="Q1231" s="6">
        <v>0.64700000000000002</v>
      </c>
      <c r="R1231" s="6">
        <v>0.61499999999999999</v>
      </c>
      <c r="S1231" s="6">
        <v>0.57699999999999996</v>
      </c>
      <c r="T1231" s="6">
        <v>14941.95</v>
      </c>
      <c r="U1231" s="6">
        <v>8</v>
      </c>
      <c r="V1231" s="36" t="s">
        <v>5348</v>
      </c>
      <c r="W1231" s="6">
        <v>0</v>
      </c>
      <c r="X1231" s="6">
        <v>0</v>
      </c>
      <c r="Y1231" s="36">
        <v>0</v>
      </c>
      <c r="Z1231" s="7">
        <v>1</v>
      </c>
    </row>
    <row r="1232" spans="13:26" x14ac:dyDescent="0.25">
      <c r="M1232" s="5" t="s">
        <v>1120</v>
      </c>
      <c r="N1232" s="6" t="s">
        <v>114</v>
      </c>
      <c r="O1232" s="9" t="s">
        <v>5337</v>
      </c>
      <c r="P1232" s="6">
        <v>3410</v>
      </c>
      <c r="Q1232" s="6">
        <v>0.64700000000000002</v>
      </c>
      <c r="R1232" s="6">
        <v>0.627</v>
      </c>
      <c r="S1232" s="6">
        <v>0.55200000000000005</v>
      </c>
      <c r="T1232" s="6">
        <v>21761.11</v>
      </c>
      <c r="U1232" s="6">
        <v>17</v>
      </c>
      <c r="V1232" s="36" t="s">
        <v>5348</v>
      </c>
      <c r="W1232" s="6">
        <v>0</v>
      </c>
      <c r="X1232" s="6">
        <v>0</v>
      </c>
      <c r="Y1232" s="36">
        <v>1</v>
      </c>
      <c r="Z1232" s="7">
        <v>0</v>
      </c>
    </row>
    <row r="1233" spans="13:26" x14ac:dyDescent="0.25">
      <c r="M1233" s="8" t="s">
        <v>1124</v>
      </c>
      <c r="N1233" s="9" t="s">
        <v>24</v>
      </c>
      <c r="O1233" s="9" t="s">
        <v>5337</v>
      </c>
      <c r="P1233" s="9">
        <v>1115</v>
      </c>
      <c r="Q1233" s="9">
        <v>0.61099999999999999</v>
      </c>
      <c r="R1233" s="9">
        <v>0.60699999999999998</v>
      </c>
      <c r="S1233" s="9">
        <v>0.49</v>
      </c>
      <c r="T1233" s="9">
        <v>9992.19</v>
      </c>
      <c r="U1233" s="6">
        <v>6</v>
      </c>
      <c r="V1233" s="36" t="s">
        <v>5348</v>
      </c>
      <c r="W1233" s="6">
        <v>0</v>
      </c>
      <c r="X1233" s="6">
        <v>0</v>
      </c>
      <c r="Y1233" s="36">
        <v>1</v>
      </c>
      <c r="Z1233" s="7">
        <v>1</v>
      </c>
    </row>
    <row r="1234" spans="13:26" x14ac:dyDescent="0.25">
      <c r="M1234" s="8" t="s">
        <v>1134</v>
      </c>
      <c r="N1234" s="9" t="s">
        <v>118</v>
      </c>
      <c r="O1234" s="9" t="s">
        <v>5337</v>
      </c>
      <c r="P1234" s="9">
        <v>8293</v>
      </c>
      <c r="Q1234" s="9">
        <v>0.68700000000000006</v>
      </c>
      <c r="R1234" s="9">
        <v>0.65800000000000003</v>
      </c>
      <c r="S1234" s="9">
        <v>0.60399999999999998</v>
      </c>
      <c r="T1234" s="9">
        <v>12787.32</v>
      </c>
      <c r="U1234" s="6">
        <v>186</v>
      </c>
      <c r="V1234" s="36" t="s">
        <v>5348</v>
      </c>
      <c r="W1234" s="6">
        <v>0</v>
      </c>
      <c r="X1234" s="6">
        <v>0</v>
      </c>
      <c r="Y1234" s="36">
        <v>1</v>
      </c>
      <c r="Z1234" s="7">
        <v>0</v>
      </c>
    </row>
    <row r="1235" spans="13:26" x14ac:dyDescent="0.25">
      <c r="M1235" s="5" t="s">
        <v>1139</v>
      </c>
      <c r="N1235" s="6" t="s">
        <v>87</v>
      </c>
      <c r="O1235" s="9" t="s">
        <v>5337</v>
      </c>
      <c r="P1235" s="6">
        <v>3860</v>
      </c>
      <c r="Q1235" s="6">
        <v>0.60599999999999998</v>
      </c>
      <c r="R1235" s="6">
        <v>0.58499999999999996</v>
      </c>
      <c r="S1235" s="6">
        <v>0.498</v>
      </c>
      <c r="T1235" s="6">
        <v>6941.9</v>
      </c>
      <c r="U1235" s="6">
        <v>17</v>
      </c>
      <c r="V1235" s="36" t="s">
        <v>5348</v>
      </c>
      <c r="W1235" s="6">
        <v>0</v>
      </c>
      <c r="X1235" s="6">
        <v>0</v>
      </c>
      <c r="Y1235" s="36">
        <v>1</v>
      </c>
      <c r="Z1235" s="7">
        <v>0</v>
      </c>
    </row>
    <row r="1236" spans="13:26" x14ac:dyDescent="0.25">
      <c r="M1236" s="5" t="s">
        <v>1141</v>
      </c>
      <c r="N1236" s="6" t="s">
        <v>31</v>
      </c>
      <c r="O1236" s="9" t="s">
        <v>5337</v>
      </c>
      <c r="P1236" s="6">
        <v>712</v>
      </c>
      <c r="Q1236" s="6">
        <v>0.60799999999999998</v>
      </c>
      <c r="R1236" s="6">
        <v>0.55900000000000005</v>
      </c>
      <c r="S1236" s="6">
        <v>0.52500000000000002</v>
      </c>
      <c r="T1236" s="6">
        <v>7745.8</v>
      </c>
      <c r="U1236" s="6">
        <v>4</v>
      </c>
      <c r="V1236" s="36" t="s">
        <v>5348</v>
      </c>
      <c r="W1236" s="6">
        <v>0</v>
      </c>
      <c r="X1236" s="6">
        <v>0</v>
      </c>
      <c r="Y1236" s="36">
        <v>0</v>
      </c>
      <c r="Z1236" s="7">
        <v>1</v>
      </c>
    </row>
    <row r="1237" spans="13:26" x14ac:dyDescent="0.25">
      <c r="M1237" s="8" t="s">
        <v>1142</v>
      </c>
      <c r="N1237" s="9" t="s">
        <v>114</v>
      </c>
      <c r="O1237" s="9" t="s">
        <v>5337</v>
      </c>
      <c r="P1237" s="9">
        <v>2886</v>
      </c>
      <c r="Q1237" s="9">
        <v>0.625</v>
      </c>
      <c r="R1237" s="9">
        <v>0.61299999999999999</v>
      </c>
      <c r="S1237" s="9">
        <v>0.51500000000000001</v>
      </c>
      <c r="T1237" s="9">
        <v>13548.27</v>
      </c>
      <c r="U1237" s="6">
        <v>98</v>
      </c>
      <c r="V1237" s="36" t="s">
        <v>5348</v>
      </c>
      <c r="W1237" s="6">
        <v>0</v>
      </c>
      <c r="X1237" s="6">
        <v>0</v>
      </c>
      <c r="Y1237" s="36">
        <v>1</v>
      </c>
      <c r="Z1237" s="7">
        <v>0</v>
      </c>
    </row>
    <row r="1238" spans="13:26" x14ac:dyDescent="0.25">
      <c r="M1238" s="8" t="s">
        <v>1144</v>
      </c>
      <c r="N1238" s="9" t="s">
        <v>24</v>
      </c>
      <c r="O1238" s="9" t="s">
        <v>5337</v>
      </c>
      <c r="P1238" s="9">
        <v>1021</v>
      </c>
      <c r="Q1238" s="9">
        <v>0.625</v>
      </c>
      <c r="R1238" s="9">
        <v>0.626</v>
      </c>
      <c r="S1238" s="9">
        <v>0.501</v>
      </c>
      <c r="T1238" s="9">
        <v>12864.08</v>
      </c>
      <c r="U1238" s="6">
        <v>4</v>
      </c>
      <c r="V1238" s="36" t="s">
        <v>5348</v>
      </c>
      <c r="W1238" s="6">
        <v>0</v>
      </c>
      <c r="X1238" s="6">
        <v>0</v>
      </c>
      <c r="Y1238" s="36">
        <v>1</v>
      </c>
      <c r="Z1238" s="7">
        <v>1</v>
      </c>
    </row>
    <row r="1239" spans="13:26" x14ac:dyDescent="0.25">
      <c r="M1239" s="5" t="s">
        <v>1147</v>
      </c>
      <c r="N1239" s="6" t="s">
        <v>82</v>
      </c>
      <c r="O1239" s="9" t="s">
        <v>5337</v>
      </c>
      <c r="P1239" s="6">
        <v>1257</v>
      </c>
      <c r="Q1239" s="6">
        <v>0.64</v>
      </c>
      <c r="R1239" s="6">
        <v>0.61699999999999999</v>
      </c>
      <c r="S1239" s="6">
        <v>0.53900000000000003</v>
      </c>
      <c r="T1239" s="6">
        <v>11961.95</v>
      </c>
      <c r="U1239" s="6">
        <v>35</v>
      </c>
      <c r="V1239" s="36" t="s">
        <v>5348</v>
      </c>
      <c r="W1239" s="6">
        <v>0</v>
      </c>
      <c r="X1239" s="6">
        <v>0</v>
      </c>
      <c r="Y1239" s="36">
        <v>1</v>
      </c>
      <c r="Z1239" s="7">
        <v>0</v>
      </c>
    </row>
    <row r="1240" spans="13:26" x14ac:dyDescent="0.25">
      <c r="M1240" s="5" t="s">
        <v>1149</v>
      </c>
      <c r="N1240" s="6" t="s">
        <v>24</v>
      </c>
      <c r="O1240" s="9" t="s">
        <v>5337</v>
      </c>
      <c r="P1240" s="6">
        <v>1371</v>
      </c>
      <c r="Q1240" s="6">
        <v>0.64</v>
      </c>
      <c r="R1240" s="6">
        <v>0.63700000000000001</v>
      </c>
      <c r="S1240" s="6">
        <v>0.53200000000000003</v>
      </c>
      <c r="T1240" s="6">
        <v>8377.23</v>
      </c>
      <c r="U1240" s="6">
        <v>47</v>
      </c>
      <c r="V1240" s="36" t="s">
        <v>5348</v>
      </c>
      <c r="W1240" s="6">
        <v>0</v>
      </c>
      <c r="X1240" s="6">
        <v>0</v>
      </c>
      <c r="Y1240" s="36">
        <v>1</v>
      </c>
      <c r="Z1240" s="7">
        <v>0</v>
      </c>
    </row>
    <row r="1241" spans="13:26" x14ac:dyDescent="0.25">
      <c r="M1241" s="5" t="s">
        <v>1153</v>
      </c>
      <c r="N1241" s="6" t="s">
        <v>19</v>
      </c>
      <c r="O1241" s="9" t="s">
        <v>5337</v>
      </c>
      <c r="P1241" s="6">
        <v>137</v>
      </c>
      <c r="Q1241" s="6">
        <v>0.79</v>
      </c>
      <c r="R1241" s="6">
        <v>0.78100000000000003</v>
      </c>
      <c r="S1241" s="6">
        <v>0.748</v>
      </c>
      <c r="T1241" s="6">
        <v>41803.519999999997</v>
      </c>
      <c r="U1241" s="6">
        <v>4</v>
      </c>
      <c r="V1241" s="36" t="s">
        <v>5347</v>
      </c>
      <c r="W1241" s="6">
        <v>0</v>
      </c>
      <c r="X1241" s="6">
        <v>0</v>
      </c>
      <c r="Y1241" s="36">
        <v>0</v>
      </c>
      <c r="Z1241" s="7">
        <v>1</v>
      </c>
    </row>
    <row r="1242" spans="13:26" x14ac:dyDescent="0.25">
      <c r="M1242" s="5" t="s">
        <v>1157</v>
      </c>
      <c r="N1242" s="6" t="s">
        <v>24</v>
      </c>
      <c r="O1242" s="9" t="s">
        <v>5337</v>
      </c>
      <c r="P1242" s="6">
        <v>2362</v>
      </c>
      <c r="Q1242" s="6">
        <v>0.67</v>
      </c>
      <c r="R1242" s="6">
        <v>0.68700000000000006</v>
      </c>
      <c r="S1242" s="6">
        <v>0.55100000000000005</v>
      </c>
      <c r="T1242" s="6">
        <v>9022.7199999999993</v>
      </c>
      <c r="U1242" s="6">
        <v>44</v>
      </c>
      <c r="V1242" s="36" t="s">
        <v>5348</v>
      </c>
      <c r="W1242" s="6">
        <v>0</v>
      </c>
      <c r="X1242" s="6">
        <v>0</v>
      </c>
      <c r="Y1242" s="36">
        <v>1</v>
      </c>
      <c r="Z1242" s="7">
        <v>0</v>
      </c>
    </row>
    <row r="1243" spans="13:26" x14ac:dyDescent="0.25">
      <c r="M1243" s="5" t="s">
        <v>1165</v>
      </c>
      <c r="N1243" s="6" t="s">
        <v>114</v>
      </c>
      <c r="O1243" s="9" t="s">
        <v>5337</v>
      </c>
      <c r="P1243" s="6">
        <v>11256</v>
      </c>
      <c r="Q1243" s="6">
        <v>0.66400000000000003</v>
      </c>
      <c r="R1243" s="6">
        <v>0.62</v>
      </c>
      <c r="S1243" s="6">
        <v>0.58099999999999996</v>
      </c>
      <c r="T1243" s="6">
        <v>13045.51</v>
      </c>
      <c r="U1243" s="6">
        <v>98</v>
      </c>
      <c r="V1243" s="36" t="s">
        <v>5348</v>
      </c>
      <c r="W1243" s="6">
        <v>0</v>
      </c>
      <c r="X1243" s="6">
        <v>0</v>
      </c>
      <c r="Y1243" s="36">
        <v>1</v>
      </c>
      <c r="Z1243" s="7">
        <v>0</v>
      </c>
    </row>
    <row r="1244" spans="13:26" x14ac:dyDescent="0.25">
      <c r="M1244" s="8" t="s">
        <v>1170</v>
      </c>
      <c r="N1244" s="9" t="s">
        <v>24</v>
      </c>
      <c r="O1244" s="9" t="s">
        <v>5337</v>
      </c>
      <c r="P1244" s="9">
        <v>1086</v>
      </c>
      <c r="Q1244" s="9">
        <v>0.61099999999999999</v>
      </c>
      <c r="R1244" s="9">
        <v>0.58699999999999997</v>
      </c>
      <c r="S1244" s="9">
        <v>0.49099999999999999</v>
      </c>
      <c r="T1244" s="9">
        <v>9342.24</v>
      </c>
      <c r="U1244" s="6">
        <v>44</v>
      </c>
      <c r="V1244" s="36" t="s">
        <v>5348</v>
      </c>
      <c r="W1244" s="6">
        <v>0</v>
      </c>
      <c r="X1244" s="6">
        <v>0</v>
      </c>
      <c r="Y1244" s="36">
        <v>1</v>
      </c>
      <c r="Z1244" s="7">
        <v>0</v>
      </c>
    </row>
    <row r="1245" spans="13:26" x14ac:dyDescent="0.25">
      <c r="M1245" s="8" t="s">
        <v>1179</v>
      </c>
      <c r="N1245" s="9" t="s">
        <v>24</v>
      </c>
      <c r="O1245" s="9" t="s">
        <v>5337</v>
      </c>
      <c r="P1245" s="9">
        <v>611</v>
      </c>
      <c r="Q1245" s="9">
        <v>0.61599999999999999</v>
      </c>
      <c r="R1245" s="9">
        <v>0.57699999999999996</v>
      </c>
      <c r="S1245" s="9">
        <v>0.54500000000000004</v>
      </c>
      <c r="T1245" s="9">
        <v>6356.68</v>
      </c>
      <c r="U1245" s="6">
        <v>1</v>
      </c>
      <c r="V1245" s="36" t="s">
        <v>5348</v>
      </c>
      <c r="W1245" s="6">
        <v>0</v>
      </c>
      <c r="X1245" s="6">
        <v>0</v>
      </c>
      <c r="Y1245" s="36">
        <v>0</v>
      </c>
      <c r="Z1245" s="7">
        <v>1</v>
      </c>
    </row>
    <row r="1246" spans="13:26" x14ac:dyDescent="0.25">
      <c r="M1246" s="5" t="s">
        <v>1182</v>
      </c>
      <c r="N1246" s="6" t="s">
        <v>72</v>
      </c>
      <c r="O1246" s="9" t="s">
        <v>5337</v>
      </c>
      <c r="P1246" s="6">
        <v>1966</v>
      </c>
      <c r="Q1246" s="6">
        <v>0.69099999999999995</v>
      </c>
      <c r="R1246" s="6">
        <v>0.67300000000000004</v>
      </c>
      <c r="S1246" s="6">
        <v>0.61699999999999999</v>
      </c>
      <c r="T1246" s="6">
        <v>14103.95</v>
      </c>
      <c r="U1246" s="6">
        <v>46</v>
      </c>
      <c r="V1246" s="36" t="s">
        <v>5348</v>
      </c>
      <c r="W1246" s="6">
        <v>0</v>
      </c>
      <c r="X1246" s="6">
        <v>0</v>
      </c>
      <c r="Y1246" s="36">
        <v>1</v>
      </c>
      <c r="Z1246" s="7">
        <v>0</v>
      </c>
    </row>
    <row r="1247" spans="13:26" x14ac:dyDescent="0.25">
      <c r="M1247" s="8" t="s">
        <v>1183</v>
      </c>
      <c r="N1247" s="9" t="s">
        <v>24</v>
      </c>
      <c r="O1247" s="9" t="s">
        <v>5337</v>
      </c>
      <c r="P1247" s="9">
        <v>1340</v>
      </c>
      <c r="Q1247" s="9">
        <v>0.61</v>
      </c>
      <c r="R1247" s="9">
        <v>0.58299999999999996</v>
      </c>
      <c r="S1247" s="9">
        <v>0.505</v>
      </c>
      <c r="T1247" s="9">
        <v>9861.77</v>
      </c>
      <c r="U1247" s="6">
        <v>10</v>
      </c>
      <c r="V1247" s="36" t="s">
        <v>5348</v>
      </c>
      <c r="W1247" s="6">
        <v>0</v>
      </c>
      <c r="X1247" s="6">
        <v>0</v>
      </c>
      <c r="Y1247" s="36">
        <v>1</v>
      </c>
      <c r="Z1247" s="7">
        <v>1</v>
      </c>
    </row>
    <row r="1248" spans="13:26" x14ac:dyDescent="0.25">
      <c r="M1248" s="5" t="s">
        <v>1186</v>
      </c>
      <c r="N1248" s="6" t="s">
        <v>72</v>
      </c>
      <c r="O1248" s="9" t="s">
        <v>5337</v>
      </c>
      <c r="P1248" s="6">
        <v>1934</v>
      </c>
      <c r="Q1248" s="6">
        <v>0.63500000000000001</v>
      </c>
      <c r="R1248" s="6">
        <v>0.59699999999999998</v>
      </c>
      <c r="S1248" s="6">
        <v>0.56399999999999995</v>
      </c>
      <c r="T1248" s="6">
        <v>11735.96</v>
      </c>
      <c r="U1248" s="6">
        <v>26</v>
      </c>
      <c r="V1248" s="36" t="s">
        <v>5348</v>
      </c>
      <c r="W1248" s="6">
        <v>0</v>
      </c>
      <c r="X1248" s="6">
        <v>0</v>
      </c>
      <c r="Y1248" s="36">
        <v>1</v>
      </c>
      <c r="Z1248" s="7">
        <v>0</v>
      </c>
    </row>
    <row r="1249" spans="13:26" x14ac:dyDescent="0.25">
      <c r="M1249" s="8" t="s">
        <v>1189</v>
      </c>
      <c r="N1249" s="9" t="s">
        <v>19</v>
      </c>
      <c r="O1249" s="9" t="s">
        <v>5337</v>
      </c>
      <c r="P1249" s="9">
        <v>1078</v>
      </c>
      <c r="Q1249" s="9">
        <v>0.63300000000000001</v>
      </c>
      <c r="R1249" s="9">
        <v>0.58899999999999997</v>
      </c>
      <c r="S1249" s="9">
        <v>0.56399999999999995</v>
      </c>
      <c r="T1249" s="9">
        <v>48390.13</v>
      </c>
      <c r="U1249" s="6">
        <v>21</v>
      </c>
      <c r="V1249" s="36" t="s">
        <v>5348</v>
      </c>
      <c r="W1249" s="6">
        <v>0</v>
      </c>
      <c r="X1249" s="6">
        <v>0</v>
      </c>
      <c r="Y1249" s="36">
        <v>1</v>
      </c>
      <c r="Z1249" s="7">
        <v>0</v>
      </c>
    </row>
    <row r="1250" spans="13:26" x14ac:dyDescent="0.25">
      <c r="M1250" s="5" t="s">
        <v>1190</v>
      </c>
      <c r="N1250" s="6" t="s">
        <v>24</v>
      </c>
      <c r="O1250" s="9" t="s">
        <v>5337</v>
      </c>
      <c r="P1250" s="6">
        <v>1379</v>
      </c>
      <c r="Q1250" s="6">
        <v>0.67400000000000004</v>
      </c>
      <c r="R1250" s="6">
        <v>0.64100000000000001</v>
      </c>
      <c r="S1250" s="6">
        <v>0.58699999999999997</v>
      </c>
      <c r="T1250" s="6">
        <v>296459.34999999998</v>
      </c>
      <c r="U1250" s="6">
        <v>40</v>
      </c>
      <c r="V1250" s="36" t="s">
        <v>5348</v>
      </c>
      <c r="W1250" s="6">
        <v>0</v>
      </c>
      <c r="X1250" s="6">
        <v>0</v>
      </c>
      <c r="Y1250" s="36">
        <v>1</v>
      </c>
      <c r="Z1250" s="7">
        <v>0</v>
      </c>
    </row>
    <row r="1251" spans="13:26" x14ac:dyDescent="0.25">
      <c r="M1251" s="8" t="s">
        <v>1201</v>
      </c>
      <c r="N1251" s="9" t="s">
        <v>87</v>
      </c>
      <c r="O1251" s="9" t="s">
        <v>5337</v>
      </c>
      <c r="P1251" s="9">
        <v>3146</v>
      </c>
      <c r="Q1251" s="9">
        <v>0.60899999999999999</v>
      </c>
      <c r="R1251" s="9">
        <v>0.60299999999999998</v>
      </c>
      <c r="S1251" s="9">
        <v>0.497</v>
      </c>
      <c r="T1251" s="9">
        <v>8309.7999999999993</v>
      </c>
      <c r="U1251" s="6">
        <v>12</v>
      </c>
      <c r="V1251" s="36" t="s">
        <v>5348</v>
      </c>
      <c r="W1251" s="6">
        <v>0</v>
      </c>
      <c r="X1251" s="6">
        <v>0</v>
      </c>
      <c r="Y1251" s="36">
        <v>1</v>
      </c>
      <c r="Z1251" s="7">
        <v>1</v>
      </c>
    </row>
    <row r="1252" spans="13:26" x14ac:dyDescent="0.25">
      <c r="M1252" s="5" t="s">
        <v>1204</v>
      </c>
      <c r="N1252" s="6" t="s">
        <v>24</v>
      </c>
      <c r="O1252" s="9" t="s">
        <v>5337</v>
      </c>
      <c r="P1252" s="6">
        <v>1724</v>
      </c>
      <c r="Q1252" s="6">
        <v>0.625</v>
      </c>
      <c r="R1252" s="6">
        <v>0.63100000000000001</v>
      </c>
      <c r="S1252" s="6">
        <v>0.48399999999999999</v>
      </c>
      <c r="T1252" s="6">
        <v>12097.2</v>
      </c>
      <c r="U1252" s="6">
        <v>23</v>
      </c>
      <c r="V1252" s="36" t="s">
        <v>5348</v>
      </c>
      <c r="W1252" s="6">
        <v>0</v>
      </c>
      <c r="X1252" s="6">
        <v>0</v>
      </c>
      <c r="Y1252" s="36">
        <v>1</v>
      </c>
      <c r="Z1252" s="7">
        <v>0</v>
      </c>
    </row>
    <row r="1253" spans="13:26" x14ac:dyDescent="0.25">
      <c r="M1253" s="8" t="s">
        <v>1205</v>
      </c>
      <c r="N1253" s="9" t="s">
        <v>72</v>
      </c>
      <c r="O1253" s="9" t="s">
        <v>5337</v>
      </c>
      <c r="P1253" s="9">
        <v>1406</v>
      </c>
      <c r="Q1253" s="9">
        <v>0.68</v>
      </c>
      <c r="R1253" s="9">
        <v>0.66600000000000004</v>
      </c>
      <c r="S1253" s="9">
        <v>0.58399999999999996</v>
      </c>
      <c r="T1253" s="9">
        <v>14287.29</v>
      </c>
      <c r="U1253" s="6">
        <v>43</v>
      </c>
      <c r="V1253" s="36" t="s">
        <v>5348</v>
      </c>
      <c r="W1253" s="6">
        <v>0</v>
      </c>
      <c r="X1253" s="6">
        <v>0</v>
      </c>
      <c r="Y1253" s="36">
        <v>1</v>
      </c>
      <c r="Z1253" s="7">
        <v>0</v>
      </c>
    </row>
    <row r="1254" spans="13:26" x14ac:dyDescent="0.25">
      <c r="M1254" s="5" t="s">
        <v>1206</v>
      </c>
      <c r="N1254" s="6" t="s">
        <v>24</v>
      </c>
      <c r="O1254" s="9" t="s">
        <v>5337</v>
      </c>
      <c r="P1254" s="6">
        <v>1139</v>
      </c>
      <c r="Q1254" s="6">
        <v>0.67</v>
      </c>
      <c r="R1254" s="6">
        <v>0.65700000000000003</v>
      </c>
      <c r="S1254" s="6">
        <v>0.55300000000000005</v>
      </c>
      <c r="T1254" s="6">
        <v>9227.69</v>
      </c>
      <c r="U1254" s="6">
        <v>8</v>
      </c>
      <c r="V1254" s="36" t="s">
        <v>5348</v>
      </c>
      <c r="W1254" s="6">
        <v>0</v>
      </c>
      <c r="X1254" s="6">
        <v>0</v>
      </c>
      <c r="Y1254" s="36">
        <v>1</v>
      </c>
      <c r="Z1254" s="7">
        <v>1</v>
      </c>
    </row>
    <row r="1255" spans="13:26" x14ac:dyDescent="0.25">
      <c r="M1255" s="8" t="s">
        <v>1207</v>
      </c>
      <c r="N1255" s="9" t="s">
        <v>24</v>
      </c>
      <c r="O1255" s="9" t="s">
        <v>5337</v>
      </c>
      <c r="P1255" s="9">
        <v>1017</v>
      </c>
      <c r="Q1255" s="9">
        <v>0.65900000000000003</v>
      </c>
      <c r="R1255" s="9">
        <v>0.64400000000000002</v>
      </c>
      <c r="S1255" s="9">
        <v>0.55100000000000005</v>
      </c>
      <c r="T1255" s="9">
        <v>8444.36</v>
      </c>
      <c r="U1255" s="6">
        <v>23</v>
      </c>
      <c r="V1255" s="36" t="s">
        <v>5348</v>
      </c>
      <c r="W1255" s="6">
        <v>0</v>
      </c>
      <c r="X1255" s="6">
        <v>0</v>
      </c>
      <c r="Y1255" s="36">
        <v>1</v>
      </c>
      <c r="Z1255" s="7">
        <v>0</v>
      </c>
    </row>
    <row r="1256" spans="13:26" x14ac:dyDescent="0.25">
      <c r="M1256" s="8" t="s">
        <v>1209</v>
      </c>
      <c r="N1256" s="9" t="s">
        <v>72</v>
      </c>
      <c r="O1256" s="9" t="s">
        <v>5337</v>
      </c>
      <c r="P1256" s="9">
        <v>2546</v>
      </c>
      <c r="Q1256" s="9">
        <v>0.66</v>
      </c>
      <c r="R1256" s="9">
        <v>0.64100000000000001</v>
      </c>
      <c r="S1256" s="9">
        <v>0.56799999999999995</v>
      </c>
      <c r="T1256" s="9">
        <v>13571.24</v>
      </c>
      <c r="U1256" s="6">
        <v>48</v>
      </c>
      <c r="V1256" s="36" t="s">
        <v>5348</v>
      </c>
      <c r="W1256" s="6">
        <v>0</v>
      </c>
      <c r="X1256" s="6">
        <v>0</v>
      </c>
      <c r="Y1256" s="36">
        <v>1</v>
      </c>
      <c r="Z1256" s="7">
        <v>0</v>
      </c>
    </row>
    <row r="1257" spans="13:26" x14ac:dyDescent="0.25">
      <c r="M1257" s="5" t="s">
        <v>960</v>
      </c>
      <c r="N1257" s="6" t="s">
        <v>24</v>
      </c>
      <c r="O1257" s="9" t="s">
        <v>5337</v>
      </c>
      <c r="P1257" s="6">
        <v>902</v>
      </c>
      <c r="Q1257" s="6">
        <v>0.60799999999999998</v>
      </c>
      <c r="R1257" s="6">
        <v>0.58499999999999996</v>
      </c>
      <c r="S1257" s="6">
        <v>0.496</v>
      </c>
      <c r="T1257" s="6">
        <v>7811.76</v>
      </c>
      <c r="U1257" s="6">
        <v>16</v>
      </c>
      <c r="V1257" s="36" t="s">
        <v>5348</v>
      </c>
      <c r="W1257" s="6">
        <v>0</v>
      </c>
      <c r="X1257" s="6">
        <v>0</v>
      </c>
      <c r="Y1257" s="36">
        <v>0</v>
      </c>
      <c r="Z1257" s="7">
        <v>1</v>
      </c>
    </row>
    <row r="1258" spans="13:26" x14ac:dyDescent="0.25">
      <c r="M1258" s="5" t="s">
        <v>1213</v>
      </c>
      <c r="N1258" s="6" t="s">
        <v>24</v>
      </c>
      <c r="O1258" s="9" t="s">
        <v>5337</v>
      </c>
      <c r="P1258" s="6">
        <v>1477</v>
      </c>
      <c r="Q1258" s="6">
        <v>0.621</v>
      </c>
      <c r="R1258" s="6">
        <v>0.62</v>
      </c>
      <c r="S1258" s="6">
        <v>0.51400000000000001</v>
      </c>
      <c r="T1258" s="6">
        <v>11347.86</v>
      </c>
      <c r="U1258" s="6">
        <v>38</v>
      </c>
      <c r="V1258" s="36" t="s">
        <v>5348</v>
      </c>
      <c r="W1258" s="6">
        <v>0</v>
      </c>
      <c r="X1258" s="6">
        <v>0</v>
      </c>
      <c r="Y1258" s="36">
        <v>1</v>
      </c>
      <c r="Z1258" s="7">
        <v>0</v>
      </c>
    </row>
    <row r="1259" spans="13:26" x14ac:dyDescent="0.25">
      <c r="M1259" s="8" t="s">
        <v>1214</v>
      </c>
      <c r="N1259" s="9" t="s">
        <v>31</v>
      </c>
      <c r="O1259" s="9" t="s">
        <v>5337</v>
      </c>
      <c r="P1259" s="9">
        <v>2572</v>
      </c>
      <c r="Q1259" s="9">
        <v>0.67400000000000004</v>
      </c>
      <c r="R1259" s="9">
        <v>0.61699999999999999</v>
      </c>
      <c r="S1259" s="9">
        <v>0.626</v>
      </c>
      <c r="T1259" s="9">
        <v>12125.65</v>
      </c>
      <c r="U1259" s="6">
        <v>51</v>
      </c>
      <c r="V1259" s="36" t="s">
        <v>5348</v>
      </c>
      <c r="W1259" s="6">
        <v>0</v>
      </c>
      <c r="X1259" s="6">
        <v>0</v>
      </c>
      <c r="Y1259" s="36">
        <v>1</v>
      </c>
      <c r="Z1259" s="7">
        <v>0</v>
      </c>
    </row>
    <row r="1260" spans="13:26" x14ac:dyDescent="0.25">
      <c r="M1260" s="5" t="s">
        <v>1241</v>
      </c>
      <c r="N1260" s="6" t="s">
        <v>87</v>
      </c>
      <c r="O1260" s="9" t="s">
        <v>5337</v>
      </c>
      <c r="P1260" s="6">
        <v>10226</v>
      </c>
      <c r="Q1260" s="6">
        <v>0.70799999999999996</v>
      </c>
      <c r="R1260" s="6">
        <v>0.64200000000000002</v>
      </c>
      <c r="S1260" s="6">
        <v>0.7</v>
      </c>
      <c r="T1260" s="6">
        <v>10808.38</v>
      </c>
      <c r="U1260" s="6">
        <v>119</v>
      </c>
      <c r="V1260" s="36" t="s">
        <v>5347</v>
      </c>
      <c r="W1260" s="6">
        <v>0</v>
      </c>
      <c r="X1260" s="6">
        <v>0</v>
      </c>
      <c r="Y1260" s="36">
        <v>1</v>
      </c>
      <c r="Z1260" s="7">
        <v>0</v>
      </c>
    </row>
    <row r="1261" spans="13:26" x14ac:dyDescent="0.25">
      <c r="M1261" s="8" t="s">
        <v>1242</v>
      </c>
      <c r="N1261" s="9" t="s">
        <v>31</v>
      </c>
      <c r="O1261" s="9" t="s">
        <v>5337</v>
      </c>
      <c r="P1261" s="9">
        <v>1354</v>
      </c>
      <c r="Q1261" s="9">
        <v>0.61599999999999999</v>
      </c>
      <c r="R1261" s="9">
        <v>0.54600000000000004</v>
      </c>
      <c r="S1261" s="9">
        <v>0.55300000000000005</v>
      </c>
      <c r="T1261" s="9">
        <v>9174.9699999999993</v>
      </c>
      <c r="U1261" s="6">
        <v>6</v>
      </c>
      <c r="V1261" s="36" t="s">
        <v>5348</v>
      </c>
      <c r="W1261" s="6">
        <v>0</v>
      </c>
      <c r="X1261" s="6">
        <v>0</v>
      </c>
      <c r="Y1261" s="36">
        <v>1</v>
      </c>
      <c r="Z1261" s="7">
        <v>1</v>
      </c>
    </row>
    <row r="1262" spans="13:26" x14ac:dyDescent="0.25">
      <c r="M1262" s="5" t="s">
        <v>1245</v>
      </c>
      <c r="N1262" s="6" t="s">
        <v>24</v>
      </c>
      <c r="O1262" s="9" t="s">
        <v>5337</v>
      </c>
      <c r="P1262" s="6">
        <v>259</v>
      </c>
      <c r="Q1262" s="6">
        <v>0.60299999999999998</v>
      </c>
      <c r="R1262" s="6">
        <v>0.56599999999999995</v>
      </c>
      <c r="S1262" s="6">
        <v>0.498</v>
      </c>
      <c r="T1262" s="6">
        <v>9914.36</v>
      </c>
      <c r="U1262" s="6">
        <v>3</v>
      </c>
      <c r="V1262" s="36" t="s">
        <v>5348</v>
      </c>
      <c r="W1262" s="6">
        <v>0</v>
      </c>
      <c r="X1262" s="6">
        <v>0</v>
      </c>
      <c r="Y1262" s="36">
        <v>0</v>
      </c>
      <c r="Z1262" s="7">
        <v>1</v>
      </c>
    </row>
    <row r="1263" spans="13:26" x14ac:dyDescent="0.25">
      <c r="M1263" s="5" t="s">
        <v>1247</v>
      </c>
      <c r="N1263" s="6" t="s">
        <v>31</v>
      </c>
      <c r="O1263" s="9" t="s">
        <v>5337</v>
      </c>
      <c r="P1263" s="6">
        <v>3254</v>
      </c>
      <c r="Q1263" s="6">
        <v>0.65700000000000003</v>
      </c>
      <c r="R1263" s="6">
        <v>0.628</v>
      </c>
      <c r="S1263" s="6">
        <v>0.58699999999999997</v>
      </c>
      <c r="T1263" s="6">
        <v>14123.58</v>
      </c>
      <c r="U1263" s="6">
        <v>39</v>
      </c>
      <c r="V1263" s="36" t="s">
        <v>5348</v>
      </c>
      <c r="W1263" s="6">
        <v>0</v>
      </c>
      <c r="X1263" s="6">
        <v>0</v>
      </c>
      <c r="Y1263" s="36">
        <v>1</v>
      </c>
      <c r="Z1263" s="7">
        <v>0</v>
      </c>
    </row>
    <row r="1264" spans="13:26" x14ac:dyDescent="0.25">
      <c r="M1264" s="8" t="s">
        <v>1248</v>
      </c>
      <c r="N1264" s="9" t="s">
        <v>19</v>
      </c>
      <c r="O1264" s="9" t="s">
        <v>5337</v>
      </c>
      <c r="P1264" s="9">
        <v>1811</v>
      </c>
      <c r="Q1264" s="9">
        <v>0.623</v>
      </c>
      <c r="R1264" s="9">
        <v>0.60399999999999998</v>
      </c>
      <c r="S1264" s="9">
        <v>0.53100000000000003</v>
      </c>
      <c r="T1264" s="9">
        <v>25132.13</v>
      </c>
      <c r="U1264" s="6">
        <v>40</v>
      </c>
      <c r="V1264" s="36" t="s">
        <v>5348</v>
      </c>
      <c r="W1264" s="6">
        <v>0</v>
      </c>
      <c r="X1264" s="6">
        <v>0</v>
      </c>
      <c r="Y1264" s="36">
        <v>1</v>
      </c>
      <c r="Z1264" s="7">
        <v>0</v>
      </c>
    </row>
    <row r="1265" spans="13:26" x14ac:dyDescent="0.25">
      <c r="M1265" s="8" t="s">
        <v>1254</v>
      </c>
      <c r="N1265" s="9" t="s">
        <v>31</v>
      </c>
      <c r="O1265" s="9" t="s">
        <v>5337</v>
      </c>
      <c r="P1265" s="9">
        <v>728</v>
      </c>
      <c r="Q1265" s="9">
        <v>0.6</v>
      </c>
      <c r="R1265" s="9">
        <v>0.57299999999999995</v>
      </c>
      <c r="S1265" s="9">
        <v>0.48199999999999998</v>
      </c>
      <c r="T1265" s="9">
        <v>6510.21</v>
      </c>
      <c r="U1265" s="6">
        <v>3</v>
      </c>
      <c r="V1265" s="36" t="s">
        <v>5348</v>
      </c>
      <c r="W1265" s="6">
        <v>0</v>
      </c>
      <c r="X1265" s="6">
        <v>0</v>
      </c>
      <c r="Y1265" s="36">
        <v>0</v>
      </c>
      <c r="Z1265" s="7">
        <v>1</v>
      </c>
    </row>
    <row r="1266" spans="13:26" x14ac:dyDescent="0.25">
      <c r="M1266" s="8" t="s">
        <v>1256</v>
      </c>
      <c r="N1266" s="9" t="s">
        <v>87</v>
      </c>
      <c r="O1266" s="9" t="s">
        <v>5337</v>
      </c>
      <c r="P1266" s="9">
        <v>2037</v>
      </c>
      <c r="Q1266" s="9">
        <v>0.65900000000000003</v>
      </c>
      <c r="R1266" s="9">
        <v>0.66600000000000004</v>
      </c>
      <c r="S1266" s="9">
        <v>0.53600000000000003</v>
      </c>
      <c r="T1266" s="9">
        <v>16604.900000000001</v>
      </c>
      <c r="U1266" s="6">
        <v>9</v>
      </c>
      <c r="V1266" s="36" t="s">
        <v>5348</v>
      </c>
      <c r="W1266" s="6">
        <v>0</v>
      </c>
      <c r="X1266" s="6">
        <v>0</v>
      </c>
      <c r="Y1266" s="36">
        <v>1</v>
      </c>
      <c r="Z1266" s="7">
        <v>1</v>
      </c>
    </row>
    <row r="1267" spans="13:26" x14ac:dyDescent="0.25">
      <c r="M1267" s="5" t="s">
        <v>1259</v>
      </c>
      <c r="N1267" s="6" t="s">
        <v>31</v>
      </c>
      <c r="O1267" s="9" t="s">
        <v>5337</v>
      </c>
      <c r="P1267" s="6">
        <v>3002</v>
      </c>
      <c r="Q1267" s="6">
        <v>0.65900000000000003</v>
      </c>
      <c r="R1267" s="6">
        <v>0.60899999999999999</v>
      </c>
      <c r="S1267" s="6">
        <v>0.59599999999999997</v>
      </c>
      <c r="T1267" s="6">
        <v>14375.34</v>
      </c>
      <c r="U1267" s="6">
        <v>68</v>
      </c>
      <c r="V1267" s="36" t="s">
        <v>5348</v>
      </c>
      <c r="W1267" s="6">
        <v>0</v>
      </c>
      <c r="X1267" s="6">
        <v>0</v>
      </c>
      <c r="Y1267" s="36">
        <v>1</v>
      </c>
      <c r="Z1267" s="7">
        <v>0</v>
      </c>
    </row>
    <row r="1268" spans="13:26" x14ac:dyDescent="0.25">
      <c r="M1268" s="8" t="s">
        <v>1264</v>
      </c>
      <c r="N1268" s="9" t="s">
        <v>24</v>
      </c>
      <c r="O1268" s="9" t="s">
        <v>5337</v>
      </c>
      <c r="P1268" s="9">
        <v>1603</v>
      </c>
      <c r="Q1268" s="9">
        <v>0.59899999999999998</v>
      </c>
      <c r="R1268" s="9">
        <v>0.61399999999999999</v>
      </c>
      <c r="S1268" s="9">
        <v>0.46500000000000002</v>
      </c>
      <c r="T1268" s="9">
        <v>10596.36</v>
      </c>
      <c r="U1268" s="6">
        <v>12</v>
      </c>
      <c r="V1268" s="36" t="s">
        <v>5348</v>
      </c>
      <c r="W1268" s="6">
        <v>0</v>
      </c>
      <c r="X1268" s="6">
        <v>0</v>
      </c>
      <c r="Y1268" s="36">
        <v>1</v>
      </c>
      <c r="Z1268" s="7">
        <v>1</v>
      </c>
    </row>
    <row r="1269" spans="13:26" x14ac:dyDescent="0.25">
      <c r="M1269" s="8" t="s">
        <v>1295</v>
      </c>
      <c r="N1269" s="9" t="s">
        <v>31</v>
      </c>
      <c r="O1269" s="9" t="s">
        <v>5337</v>
      </c>
      <c r="P1269" s="9">
        <v>1615</v>
      </c>
      <c r="Q1269" s="9">
        <v>0.60099999999999998</v>
      </c>
      <c r="R1269" s="9">
        <v>0.55400000000000005</v>
      </c>
      <c r="S1269" s="9">
        <v>0.51700000000000002</v>
      </c>
      <c r="T1269" s="9">
        <v>9409.83</v>
      </c>
      <c r="U1269" s="6">
        <v>71</v>
      </c>
      <c r="V1269" s="36" t="s">
        <v>5348</v>
      </c>
      <c r="W1269" s="6">
        <v>0</v>
      </c>
      <c r="X1269" s="6">
        <v>0</v>
      </c>
      <c r="Y1269" s="36">
        <v>1</v>
      </c>
      <c r="Z1269" s="7">
        <v>0</v>
      </c>
    </row>
    <row r="1270" spans="13:26" x14ac:dyDescent="0.25">
      <c r="M1270" s="8" t="s">
        <v>1299</v>
      </c>
      <c r="N1270" s="9" t="s">
        <v>31</v>
      </c>
      <c r="O1270" s="9" t="s">
        <v>5337</v>
      </c>
      <c r="P1270" s="9">
        <v>4723</v>
      </c>
      <c r="Q1270" s="9">
        <v>0.64</v>
      </c>
      <c r="R1270" s="9">
        <v>0.56200000000000006</v>
      </c>
      <c r="S1270" s="9">
        <v>0.61299999999999999</v>
      </c>
      <c r="T1270" s="9">
        <v>10511.93</v>
      </c>
      <c r="U1270" s="6">
        <v>125</v>
      </c>
      <c r="V1270" s="36" t="s">
        <v>5348</v>
      </c>
      <c r="W1270" s="6">
        <v>0</v>
      </c>
      <c r="X1270" s="6">
        <v>0</v>
      </c>
      <c r="Y1270" s="36">
        <v>1</v>
      </c>
      <c r="Z1270" s="7">
        <v>0</v>
      </c>
    </row>
    <row r="1271" spans="13:26" x14ac:dyDescent="0.25">
      <c r="M1271" s="8" t="s">
        <v>1307</v>
      </c>
      <c r="N1271" s="9" t="s">
        <v>31</v>
      </c>
      <c r="O1271" s="9" t="s">
        <v>5337</v>
      </c>
      <c r="P1271" s="9">
        <v>1745</v>
      </c>
      <c r="Q1271" s="9">
        <v>0.64700000000000002</v>
      </c>
      <c r="R1271" s="9">
        <v>0.59599999999999997</v>
      </c>
      <c r="S1271" s="9">
        <v>0.59199999999999997</v>
      </c>
      <c r="T1271" s="9">
        <v>14142.89</v>
      </c>
      <c r="U1271" s="6">
        <v>51</v>
      </c>
      <c r="V1271" s="36" t="s">
        <v>5348</v>
      </c>
      <c r="W1271" s="6">
        <v>0</v>
      </c>
      <c r="X1271" s="6">
        <v>0</v>
      </c>
      <c r="Y1271" s="36">
        <v>1</v>
      </c>
      <c r="Z1271" s="7">
        <v>0</v>
      </c>
    </row>
    <row r="1272" spans="13:26" x14ac:dyDescent="0.25">
      <c r="M1272" s="8" t="s">
        <v>1312</v>
      </c>
      <c r="N1272" s="9" t="s">
        <v>87</v>
      </c>
      <c r="O1272" s="9" t="s">
        <v>5337</v>
      </c>
      <c r="P1272" s="9">
        <v>9345</v>
      </c>
      <c r="Q1272" s="9">
        <v>0.64900000000000002</v>
      </c>
      <c r="R1272" s="9">
        <v>0.61399999999999999</v>
      </c>
      <c r="S1272" s="9">
        <v>0.57899999999999996</v>
      </c>
      <c r="T1272" s="9">
        <v>9616.57</v>
      </c>
      <c r="U1272" s="6">
        <v>41</v>
      </c>
      <c r="V1272" s="36" t="s">
        <v>5348</v>
      </c>
      <c r="W1272" s="6">
        <v>0</v>
      </c>
      <c r="X1272" s="6">
        <v>0</v>
      </c>
      <c r="Y1272" s="36">
        <v>1</v>
      </c>
      <c r="Z1272" s="7">
        <v>0</v>
      </c>
    </row>
    <row r="1273" spans="13:26" x14ac:dyDescent="0.25">
      <c r="M1273" s="5" t="s">
        <v>1317</v>
      </c>
      <c r="N1273" s="6" t="s">
        <v>24</v>
      </c>
      <c r="O1273" s="9" t="s">
        <v>5337</v>
      </c>
      <c r="P1273" s="6">
        <v>684</v>
      </c>
      <c r="Q1273" s="6">
        <v>0.62</v>
      </c>
      <c r="R1273" s="6">
        <v>0.58699999999999997</v>
      </c>
      <c r="S1273" s="6">
        <v>0.501</v>
      </c>
      <c r="T1273" s="6">
        <v>8083.5</v>
      </c>
      <c r="U1273" s="6">
        <v>8</v>
      </c>
      <c r="V1273" s="36" t="s">
        <v>5348</v>
      </c>
      <c r="W1273" s="6">
        <v>0</v>
      </c>
      <c r="X1273" s="6">
        <v>0</v>
      </c>
      <c r="Y1273" s="36">
        <v>0</v>
      </c>
      <c r="Z1273" s="7">
        <v>1</v>
      </c>
    </row>
    <row r="1274" spans="13:26" x14ac:dyDescent="0.25">
      <c r="M1274" s="8" t="s">
        <v>1323</v>
      </c>
      <c r="N1274" s="9" t="s">
        <v>24</v>
      </c>
      <c r="O1274" s="9" t="s">
        <v>5337</v>
      </c>
      <c r="P1274" s="9">
        <v>900</v>
      </c>
      <c r="Q1274" s="9">
        <v>0.61299999999999999</v>
      </c>
      <c r="R1274" s="9">
        <v>0.60399999999999998</v>
      </c>
      <c r="S1274" s="9">
        <v>0.495</v>
      </c>
      <c r="T1274" s="9">
        <v>9203.1</v>
      </c>
      <c r="U1274" s="6">
        <v>4</v>
      </c>
      <c r="V1274" s="36" t="s">
        <v>5348</v>
      </c>
      <c r="W1274" s="6">
        <v>0</v>
      </c>
      <c r="X1274" s="6">
        <v>0</v>
      </c>
      <c r="Y1274" s="36">
        <v>0</v>
      </c>
      <c r="Z1274" s="7">
        <v>1</v>
      </c>
    </row>
    <row r="1275" spans="13:26" x14ac:dyDescent="0.25">
      <c r="M1275" s="5" t="s">
        <v>1324</v>
      </c>
      <c r="N1275" s="6" t="s">
        <v>114</v>
      </c>
      <c r="O1275" s="9" t="s">
        <v>5337</v>
      </c>
      <c r="P1275" s="6">
        <v>1509</v>
      </c>
      <c r="Q1275" s="6">
        <v>0.64200000000000002</v>
      </c>
      <c r="R1275" s="6">
        <v>0.58899999999999997</v>
      </c>
      <c r="S1275" s="6">
        <v>0.58199999999999996</v>
      </c>
      <c r="T1275" s="6">
        <v>34054.589999999997</v>
      </c>
      <c r="U1275" s="6">
        <v>24</v>
      </c>
      <c r="V1275" s="36" t="s">
        <v>5348</v>
      </c>
      <c r="W1275" s="6">
        <v>0</v>
      </c>
      <c r="X1275" s="6">
        <v>0</v>
      </c>
      <c r="Y1275" s="36">
        <v>1</v>
      </c>
      <c r="Z1275" s="7">
        <v>0</v>
      </c>
    </row>
    <row r="1276" spans="13:26" x14ac:dyDescent="0.25">
      <c r="M1276" s="8" t="s">
        <v>1327</v>
      </c>
      <c r="N1276" s="9" t="s">
        <v>118</v>
      </c>
      <c r="O1276" s="9" t="s">
        <v>5337</v>
      </c>
      <c r="P1276" s="9">
        <v>1270</v>
      </c>
      <c r="Q1276" s="9">
        <v>0.67</v>
      </c>
      <c r="R1276" s="9">
        <v>0.66500000000000004</v>
      </c>
      <c r="S1276" s="9">
        <v>0.56200000000000006</v>
      </c>
      <c r="T1276" s="9">
        <v>20938.400000000001</v>
      </c>
      <c r="U1276" s="6">
        <v>17</v>
      </c>
      <c r="V1276" s="36" t="s">
        <v>5348</v>
      </c>
      <c r="W1276" s="6">
        <v>0</v>
      </c>
      <c r="X1276" s="6">
        <v>0</v>
      </c>
      <c r="Y1276" s="36">
        <v>1</v>
      </c>
      <c r="Z1276" s="7">
        <v>0</v>
      </c>
    </row>
    <row r="1277" spans="13:26" x14ac:dyDescent="0.25">
      <c r="M1277" s="8" t="s">
        <v>1345</v>
      </c>
      <c r="N1277" s="9" t="s">
        <v>19</v>
      </c>
      <c r="O1277" s="9" t="s">
        <v>5337</v>
      </c>
      <c r="P1277" s="9">
        <v>2252</v>
      </c>
      <c r="Q1277" s="9">
        <v>0.65200000000000002</v>
      </c>
      <c r="R1277" s="9">
        <v>0.61</v>
      </c>
      <c r="S1277" s="9">
        <v>0.56399999999999995</v>
      </c>
      <c r="T1277" s="9">
        <v>10269.36</v>
      </c>
      <c r="U1277" s="6">
        <v>43</v>
      </c>
      <c r="V1277" s="36" t="s">
        <v>5348</v>
      </c>
      <c r="W1277" s="6">
        <v>0</v>
      </c>
      <c r="X1277" s="6">
        <v>0</v>
      </c>
      <c r="Y1277" s="36">
        <v>1</v>
      </c>
      <c r="Z1277" s="7">
        <v>0</v>
      </c>
    </row>
    <row r="1278" spans="13:26" x14ac:dyDescent="0.25">
      <c r="M1278" s="5" t="s">
        <v>1348</v>
      </c>
      <c r="N1278" s="6" t="s">
        <v>82</v>
      </c>
      <c r="O1278" s="9" t="s">
        <v>5337</v>
      </c>
      <c r="P1278" s="6">
        <v>6417</v>
      </c>
      <c r="Q1278" s="6">
        <v>0.627</v>
      </c>
      <c r="R1278" s="6">
        <v>0.59699999999999998</v>
      </c>
      <c r="S1278" s="6">
        <v>0.53400000000000003</v>
      </c>
      <c r="T1278" s="6">
        <v>16047.33</v>
      </c>
      <c r="U1278" s="6">
        <v>126</v>
      </c>
      <c r="V1278" s="36" t="s">
        <v>5348</v>
      </c>
      <c r="W1278" s="6">
        <v>0</v>
      </c>
      <c r="X1278" s="6">
        <v>0</v>
      </c>
      <c r="Y1278" s="36">
        <v>1</v>
      </c>
      <c r="Z1278" s="7">
        <v>0</v>
      </c>
    </row>
    <row r="1279" spans="13:26" x14ac:dyDescent="0.25">
      <c r="M1279" s="5" t="s">
        <v>1364</v>
      </c>
      <c r="N1279" s="6" t="s">
        <v>24</v>
      </c>
      <c r="O1279" s="9" t="s">
        <v>5337</v>
      </c>
      <c r="P1279" s="6">
        <v>352</v>
      </c>
      <c r="Q1279" s="6">
        <v>0.64300000000000002</v>
      </c>
      <c r="R1279" s="6">
        <v>0.60799999999999998</v>
      </c>
      <c r="S1279" s="6">
        <v>0.56000000000000005</v>
      </c>
      <c r="T1279" s="6">
        <v>7249.67</v>
      </c>
      <c r="U1279" s="6">
        <v>12</v>
      </c>
      <c r="V1279" s="36" t="s">
        <v>5348</v>
      </c>
      <c r="W1279" s="6">
        <v>0</v>
      </c>
      <c r="X1279" s="6">
        <v>0</v>
      </c>
      <c r="Y1279" s="36">
        <v>0</v>
      </c>
      <c r="Z1279" s="7">
        <v>1</v>
      </c>
    </row>
    <row r="1280" spans="13:26" x14ac:dyDescent="0.25">
      <c r="M1280" s="5" t="s">
        <v>1368</v>
      </c>
      <c r="N1280" s="6" t="s">
        <v>94</v>
      </c>
      <c r="O1280" s="9" t="s">
        <v>5337</v>
      </c>
      <c r="P1280" s="6">
        <v>3189</v>
      </c>
      <c r="Q1280" s="6">
        <v>0.63</v>
      </c>
      <c r="R1280" s="6">
        <v>0.60199999999999998</v>
      </c>
      <c r="S1280" s="6">
        <v>0.53600000000000003</v>
      </c>
      <c r="T1280" s="6">
        <v>13202.44</v>
      </c>
      <c r="U1280" s="6">
        <v>29</v>
      </c>
      <c r="V1280" s="36" t="s">
        <v>5348</v>
      </c>
      <c r="W1280" s="6">
        <v>0</v>
      </c>
      <c r="X1280" s="6">
        <v>0</v>
      </c>
      <c r="Y1280" s="36">
        <v>1</v>
      </c>
      <c r="Z1280" s="7">
        <v>0</v>
      </c>
    </row>
    <row r="1281" spans="13:26" x14ac:dyDescent="0.25">
      <c r="M1281" s="8" t="s">
        <v>1373</v>
      </c>
      <c r="N1281" s="9" t="s">
        <v>31</v>
      </c>
      <c r="O1281" s="9" t="s">
        <v>5337</v>
      </c>
      <c r="P1281" s="9">
        <v>2939</v>
      </c>
      <c r="Q1281" s="9">
        <v>0.66</v>
      </c>
      <c r="R1281" s="9">
        <v>0.59399999999999997</v>
      </c>
      <c r="S1281" s="9">
        <v>0.61</v>
      </c>
      <c r="T1281" s="9">
        <v>22426.48</v>
      </c>
      <c r="U1281" s="6">
        <v>57</v>
      </c>
      <c r="V1281" s="36" t="s">
        <v>5348</v>
      </c>
      <c r="W1281" s="6">
        <v>0</v>
      </c>
      <c r="X1281" s="6">
        <v>0</v>
      </c>
      <c r="Y1281" s="36">
        <v>1</v>
      </c>
      <c r="Z1281" s="7">
        <v>0</v>
      </c>
    </row>
    <row r="1282" spans="13:26" x14ac:dyDescent="0.25">
      <c r="M1282" s="8" t="s">
        <v>1375</v>
      </c>
      <c r="N1282" s="9" t="s">
        <v>31</v>
      </c>
      <c r="O1282" s="9" t="s">
        <v>5337</v>
      </c>
      <c r="P1282" s="9">
        <v>903</v>
      </c>
      <c r="Q1282" s="9">
        <v>0.628</v>
      </c>
      <c r="R1282" s="9">
        <v>0.56100000000000005</v>
      </c>
      <c r="S1282" s="9">
        <v>0.56899999999999995</v>
      </c>
      <c r="T1282" s="9">
        <v>7040.09</v>
      </c>
      <c r="U1282" s="6">
        <v>18</v>
      </c>
      <c r="V1282" s="36" t="s">
        <v>5348</v>
      </c>
      <c r="W1282" s="6">
        <v>0</v>
      </c>
      <c r="X1282" s="6">
        <v>0</v>
      </c>
      <c r="Y1282" s="36">
        <v>0</v>
      </c>
      <c r="Z1282" s="7">
        <v>0</v>
      </c>
    </row>
    <row r="1283" spans="13:26" x14ac:dyDescent="0.25">
      <c r="M1283" s="5" t="s">
        <v>1376</v>
      </c>
      <c r="N1283" s="6" t="s">
        <v>24</v>
      </c>
      <c r="O1283" s="9" t="s">
        <v>5337</v>
      </c>
      <c r="P1283" s="6">
        <v>986</v>
      </c>
      <c r="Q1283" s="6">
        <v>0.625</v>
      </c>
      <c r="R1283" s="6">
        <v>0.60899999999999999</v>
      </c>
      <c r="S1283" s="6">
        <v>0.52400000000000002</v>
      </c>
      <c r="T1283" s="6">
        <v>7311.82</v>
      </c>
      <c r="U1283" s="6">
        <v>41</v>
      </c>
      <c r="V1283" s="36" t="s">
        <v>5348</v>
      </c>
      <c r="W1283" s="6">
        <v>0</v>
      </c>
      <c r="X1283" s="6">
        <v>0</v>
      </c>
      <c r="Y1283" s="36">
        <v>1</v>
      </c>
      <c r="Z1283" s="7">
        <v>0</v>
      </c>
    </row>
    <row r="1284" spans="13:26" x14ac:dyDescent="0.25">
      <c r="M1284" s="8" t="s">
        <v>1381</v>
      </c>
      <c r="N1284" s="9" t="s">
        <v>31</v>
      </c>
      <c r="O1284" s="9" t="s">
        <v>5337</v>
      </c>
      <c r="P1284" s="9">
        <v>1057</v>
      </c>
      <c r="Q1284" s="9">
        <v>0.622</v>
      </c>
      <c r="R1284" s="9">
        <v>0.57899999999999996</v>
      </c>
      <c r="S1284" s="9">
        <v>0.55200000000000005</v>
      </c>
      <c r="T1284" s="9">
        <v>9351.99</v>
      </c>
      <c r="U1284" s="6">
        <v>6</v>
      </c>
      <c r="V1284" s="36" t="s">
        <v>5348</v>
      </c>
      <c r="W1284" s="6">
        <v>0</v>
      </c>
      <c r="X1284" s="6">
        <v>0</v>
      </c>
      <c r="Y1284" s="36">
        <v>1</v>
      </c>
      <c r="Z1284" s="7">
        <v>1</v>
      </c>
    </row>
    <row r="1285" spans="13:26" x14ac:dyDescent="0.25">
      <c r="M1285" s="5" t="s">
        <v>1382</v>
      </c>
      <c r="N1285" s="6" t="s">
        <v>24</v>
      </c>
      <c r="O1285" s="9" t="s">
        <v>5337</v>
      </c>
      <c r="P1285" s="6">
        <v>392</v>
      </c>
      <c r="Q1285" s="6">
        <v>0.60599999999999998</v>
      </c>
      <c r="R1285" s="6">
        <v>0.57799999999999996</v>
      </c>
      <c r="S1285" s="6">
        <v>0.47899999999999998</v>
      </c>
      <c r="T1285" s="6">
        <v>8467.14</v>
      </c>
      <c r="U1285" s="6">
        <v>4</v>
      </c>
      <c r="V1285" s="36" t="s">
        <v>5348</v>
      </c>
      <c r="W1285" s="6">
        <v>0</v>
      </c>
      <c r="X1285" s="6">
        <v>0</v>
      </c>
      <c r="Y1285" s="36">
        <v>0</v>
      </c>
      <c r="Z1285" s="7">
        <v>1</v>
      </c>
    </row>
    <row r="1286" spans="13:26" x14ac:dyDescent="0.25">
      <c r="M1286" s="5" t="s">
        <v>1394</v>
      </c>
      <c r="N1286" s="6" t="s">
        <v>31</v>
      </c>
      <c r="O1286" s="9" t="s">
        <v>5337</v>
      </c>
      <c r="P1286" s="6">
        <v>448</v>
      </c>
      <c r="Q1286" s="6">
        <v>0.60599999999999998</v>
      </c>
      <c r="R1286" s="6">
        <v>0.621</v>
      </c>
      <c r="S1286" s="6">
        <v>0.49099999999999999</v>
      </c>
      <c r="T1286" s="6">
        <v>7559.62</v>
      </c>
      <c r="U1286" s="6">
        <v>2</v>
      </c>
      <c r="V1286" s="36" t="s">
        <v>5348</v>
      </c>
      <c r="W1286" s="6">
        <v>0</v>
      </c>
      <c r="X1286" s="6">
        <v>0</v>
      </c>
      <c r="Y1286" s="36">
        <v>0</v>
      </c>
      <c r="Z1286" s="7">
        <v>1</v>
      </c>
    </row>
    <row r="1287" spans="13:26" x14ac:dyDescent="0.25">
      <c r="M1287" s="5" t="s">
        <v>1396</v>
      </c>
      <c r="N1287" s="6" t="s">
        <v>31</v>
      </c>
      <c r="O1287" s="9" t="s">
        <v>5337</v>
      </c>
      <c r="P1287" s="6">
        <v>2249</v>
      </c>
      <c r="Q1287" s="6">
        <v>0.623</v>
      </c>
      <c r="R1287" s="6">
        <v>0.56100000000000005</v>
      </c>
      <c r="S1287" s="6">
        <v>0.56799999999999995</v>
      </c>
      <c r="T1287" s="6">
        <v>10224.780000000001</v>
      </c>
      <c r="U1287" s="6">
        <v>30</v>
      </c>
      <c r="V1287" s="36" t="s">
        <v>5348</v>
      </c>
      <c r="W1287" s="6">
        <v>0</v>
      </c>
      <c r="X1287" s="6">
        <v>0</v>
      </c>
      <c r="Y1287" s="36">
        <v>1</v>
      </c>
      <c r="Z1287" s="7">
        <v>0</v>
      </c>
    </row>
    <row r="1288" spans="13:26" x14ac:dyDescent="0.25">
      <c r="M1288" s="5" t="s">
        <v>1399</v>
      </c>
      <c r="N1288" s="6" t="s">
        <v>87</v>
      </c>
      <c r="O1288" s="9" t="s">
        <v>5337</v>
      </c>
      <c r="P1288" s="6">
        <v>4298</v>
      </c>
      <c r="Q1288" s="6">
        <v>0.60399999999999998</v>
      </c>
      <c r="R1288" s="6">
        <v>0.55400000000000005</v>
      </c>
      <c r="S1288" s="6">
        <v>0.51700000000000002</v>
      </c>
      <c r="T1288" s="6">
        <v>8365.8799999999992</v>
      </c>
      <c r="U1288" s="6">
        <v>108</v>
      </c>
      <c r="V1288" s="36" t="s">
        <v>5348</v>
      </c>
      <c r="W1288" s="6">
        <v>0</v>
      </c>
      <c r="X1288" s="6">
        <v>0</v>
      </c>
      <c r="Y1288" s="36">
        <v>1</v>
      </c>
      <c r="Z1288" s="7">
        <v>0</v>
      </c>
    </row>
    <row r="1289" spans="13:26" x14ac:dyDescent="0.25">
      <c r="M1289" s="5" t="s">
        <v>1401</v>
      </c>
      <c r="N1289" s="6" t="s">
        <v>24</v>
      </c>
      <c r="O1289" s="9" t="s">
        <v>5337</v>
      </c>
      <c r="P1289" s="6">
        <v>2455</v>
      </c>
      <c r="Q1289" s="6">
        <v>0.65400000000000003</v>
      </c>
      <c r="R1289" s="6">
        <v>0.65700000000000003</v>
      </c>
      <c r="S1289" s="6">
        <v>0.54600000000000004</v>
      </c>
      <c r="T1289" s="6">
        <v>10763.95</v>
      </c>
      <c r="U1289" s="6">
        <v>34</v>
      </c>
      <c r="V1289" s="36" t="s">
        <v>5348</v>
      </c>
      <c r="W1289" s="6">
        <v>0</v>
      </c>
      <c r="X1289" s="6">
        <v>0</v>
      </c>
      <c r="Y1289" s="36">
        <v>1</v>
      </c>
      <c r="Z1289" s="7">
        <v>0</v>
      </c>
    </row>
    <row r="1290" spans="13:26" x14ac:dyDescent="0.25">
      <c r="M1290" s="5" t="s">
        <v>1411</v>
      </c>
      <c r="N1290" s="6" t="s">
        <v>87</v>
      </c>
      <c r="O1290" s="9" t="s">
        <v>5337</v>
      </c>
      <c r="P1290" s="6">
        <v>1251</v>
      </c>
      <c r="Q1290" s="6">
        <v>0.68400000000000005</v>
      </c>
      <c r="R1290" s="6">
        <v>0.66400000000000003</v>
      </c>
      <c r="S1290" s="6">
        <v>0.60599999999999998</v>
      </c>
      <c r="T1290" s="6">
        <v>21227.63</v>
      </c>
      <c r="U1290" s="6">
        <v>3</v>
      </c>
      <c r="V1290" s="36" t="s">
        <v>5348</v>
      </c>
      <c r="W1290" s="6">
        <v>0</v>
      </c>
      <c r="X1290" s="6">
        <v>0</v>
      </c>
      <c r="Y1290" s="36">
        <v>1</v>
      </c>
      <c r="Z1290" s="7">
        <v>1</v>
      </c>
    </row>
    <row r="1291" spans="13:26" x14ac:dyDescent="0.25">
      <c r="M1291" s="8" t="s">
        <v>1418</v>
      </c>
      <c r="N1291" s="9" t="s">
        <v>19</v>
      </c>
      <c r="O1291" s="9" t="s">
        <v>5337</v>
      </c>
      <c r="P1291" s="9">
        <v>1155</v>
      </c>
      <c r="Q1291" s="9">
        <v>0.60199999999999998</v>
      </c>
      <c r="R1291" s="9">
        <v>0.54100000000000004</v>
      </c>
      <c r="S1291" s="9">
        <v>0.53200000000000003</v>
      </c>
      <c r="T1291" s="9">
        <v>7825.22</v>
      </c>
      <c r="U1291" s="6">
        <v>2</v>
      </c>
      <c r="V1291" s="36" t="s">
        <v>5348</v>
      </c>
      <c r="W1291" s="6">
        <v>0</v>
      </c>
      <c r="X1291" s="6">
        <v>0</v>
      </c>
      <c r="Y1291" s="36">
        <v>1</v>
      </c>
      <c r="Z1291" s="7">
        <v>1</v>
      </c>
    </row>
    <row r="1292" spans="13:26" x14ac:dyDescent="0.25">
      <c r="M1292" s="8" t="s">
        <v>1428</v>
      </c>
      <c r="N1292" s="9" t="s">
        <v>94</v>
      </c>
      <c r="O1292" s="9" t="s">
        <v>5337</v>
      </c>
      <c r="P1292" s="9">
        <v>3784</v>
      </c>
      <c r="Q1292" s="9">
        <v>0.623</v>
      </c>
      <c r="R1292" s="9">
        <v>0.61199999999999999</v>
      </c>
      <c r="S1292" s="9">
        <v>0.51400000000000001</v>
      </c>
      <c r="T1292" s="9">
        <v>15258</v>
      </c>
      <c r="U1292" s="6">
        <v>20</v>
      </c>
      <c r="V1292" s="36" t="s">
        <v>5348</v>
      </c>
      <c r="W1292" s="6">
        <v>0</v>
      </c>
      <c r="X1292" s="6">
        <v>0</v>
      </c>
      <c r="Y1292" s="36">
        <v>1</v>
      </c>
      <c r="Z1292" s="7">
        <v>0</v>
      </c>
    </row>
    <row r="1293" spans="13:26" x14ac:dyDescent="0.25">
      <c r="M1293" s="5" t="s">
        <v>1434</v>
      </c>
      <c r="N1293" s="6" t="s">
        <v>31</v>
      </c>
      <c r="O1293" s="9" t="s">
        <v>5337</v>
      </c>
      <c r="P1293" s="6">
        <v>1559</v>
      </c>
      <c r="Q1293" s="6">
        <v>0.60499999999999998</v>
      </c>
      <c r="R1293" s="6">
        <v>0.54400000000000004</v>
      </c>
      <c r="S1293" s="6">
        <v>0.52600000000000002</v>
      </c>
      <c r="T1293" s="6">
        <v>7289.23</v>
      </c>
      <c r="U1293" s="6">
        <v>55</v>
      </c>
      <c r="V1293" s="36" t="s">
        <v>5348</v>
      </c>
      <c r="W1293" s="6">
        <v>0</v>
      </c>
      <c r="X1293" s="6">
        <v>0</v>
      </c>
      <c r="Y1293" s="36">
        <v>1</v>
      </c>
      <c r="Z1293" s="7">
        <v>0</v>
      </c>
    </row>
    <row r="1294" spans="13:26" x14ac:dyDescent="0.25">
      <c r="M1294" s="8" t="s">
        <v>1445</v>
      </c>
      <c r="N1294" s="9" t="s">
        <v>87</v>
      </c>
      <c r="O1294" s="9" t="s">
        <v>5337</v>
      </c>
      <c r="P1294" s="9">
        <v>1446</v>
      </c>
      <c r="Q1294" s="9">
        <v>0.61499999999999999</v>
      </c>
      <c r="R1294" s="9">
        <v>0.61299999999999999</v>
      </c>
      <c r="S1294" s="9">
        <v>0.52200000000000002</v>
      </c>
      <c r="T1294" s="9">
        <v>10157.25</v>
      </c>
      <c r="U1294" s="6">
        <v>28</v>
      </c>
      <c r="V1294" s="36" t="s">
        <v>5348</v>
      </c>
      <c r="W1294" s="6">
        <v>0</v>
      </c>
      <c r="X1294" s="6">
        <v>0</v>
      </c>
      <c r="Y1294" s="36">
        <v>1</v>
      </c>
      <c r="Z1294" s="7">
        <v>0</v>
      </c>
    </row>
    <row r="1295" spans="13:26" x14ac:dyDescent="0.25">
      <c r="M1295" s="5" t="s">
        <v>917</v>
      </c>
      <c r="N1295" s="6" t="s">
        <v>87</v>
      </c>
      <c r="O1295" s="9" t="s">
        <v>5337</v>
      </c>
      <c r="P1295" s="6">
        <v>1538</v>
      </c>
      <c r="Q1295" s="6">
        <v>0.60199999999999998</v>
      </c>
      <c r="R1295" s="6">
        <v>0.52500000000000002</v>
      </c>
      <c r="S1295" s="6">
        <v>0.54500000000000004</v>
      </c>
      <c r="T1295" s="6">
        <v>9578.17</v>
      </c>
      <c r="U1295" s="6">
        <v>4</v>
      </c>
      <c r="V1295" s="36" t="s">
        <v>5348</v>
      </c>
      <c r="W1295" s="6">
        <v>0</v>
      </c>
      <c r="X1295" s="6">
        <v>0</v>
      </c>
      <c r="Y1295" s="36">
        <v>1</v>
      </c>
      <c r="Z1295" s="7">
        <v>1</v>
      </c>
    </row>
    <row r="1296" spans="13:26" x14ac:dyDescent="0.25">
      <c r="M1296" s="8" t="s">
        <v>1454</v>
      </c>
      <c r="N1296" s="9" t="s">
        <v>114</v>
      </c>
      <c r="O1296" s="9" t="s">
        <v>5337</v>
      </c>
      <c r="P1296" s="9">
        <v>989</v>
      </c>
      <c r="Q1296" s="9">
        <v>0.60399999999999998</v>
      </c>
      <c r="R1296" s="9">
        <v>0.58099999999999996</v>
      </c>
      <c r="S1296" s="9">
        <v>0.49199999999999999</v>
      </c>
      <c r="T1296" s="9">
        <v>10818.39</v>
      </c>
      <c r="U1296" s="6">
        <v>3</v>
      </c>
      <c r="V1296" s="36" t="s">
        <v>5348</v>
      </c>
      <c r="W1296" s="6">
        <v>0</v>
      </c>
      <c r="X1296" s="6">
        <v>0</v>
      </c>
      <c r="Y1296" s="36">
        <v>1</v>
      </c>
      <c r="Z1296" s="7">
        <v>1</v>
      </c>
    </row>
    <row r="1297" spans="13:26" x14ac:dyDescent="0.25">
      <c r="M1297" s="5" t="s">
        <v>1463</v>
      </c>
      <c r="N1297" s="6" t="s">
        <v>31</v>
      </c>
      <c r="O1297" s="9" t="s">
        <v>5337</v>
      </c>
      <c r="P1297" s="6">
        <v>1434</v>
      </c>
      <c r="Q1297" s="6">
        <v>0.68200000000000005</v>
      </c>
      <c r="R1297" s="6">
        <v>0.63300000000000001</v>
      </c>
      <c r="S1297" s="6">
        <v>0.623</v>
      </c>
      <c r="T1297" s="6">
        <v>15842.69</v>
      </c>
      <c r="U1297" s="6">
        <v>46</v>
      </c>
      <c r="V1297" s="36" t="s">
        <v>5348</v>
      </c>
      <c r="W1297" s="6">
        <v>0</v>
      </c>
      <c r="X1297" s="6">
        <v>0</v>
      </c>
      <c r="Y1297" s="36">
        <v>1</v>
      </c>
      <c r="Z1297" s="7">
        <v>0</v>
      </c>
    </row>
    <row r="1298" spans="13:26" x14ac:dyDescent="0.25">
      <c r="M1298" s="8" t="s">
        <v>1466</v>
      </c>
      <c r="N1298" s="9" t="s">
        <v>24</v>
      </c>
      <c r="O1298" s="9" t="s">
        <v>5337</v>
      </c>
      <c r="P1298" s="9">
        <v>478</v>
      </c>
      <c r="Q1298" s="9">
        <v>0.59899999999999998</v>
      </c>
      <c r="R1298" s="9">
        <v>0.58299999999999996</v>
      </c>
      <c r="S1298" s="9">
        <v>0.47399999999999998</v>
      </c>
      <c r="T1298" s="9">
        <v>7744.27</v>
      </c>
      <c r="U1298" s="6">
        <v>0</v>
      </c>
      <c r="V1298" s="36" t="s">
        <v>5348</v>
      </c>
      <c r="W1298" s="6">
        <v>0</v>
      </c>
      <c r="X1298" s="6">
        <v>0</v>
      </c>
      <c r="Y1298" s="36">
        <v>0</v>
      </c>
      <c r="Z1298" s="7">
        <v>1</v>
      </c>
    </row>
    <row r="1299" spans="13:26" x14ac:dyDescent="0.25">
      <c r="M1299" s="5" t="s">
        <v>1473</v>
      </c>
      <c r="N1299" s="6" t="s">
        <v>82</v>
      </c>
      <c r="O1299" s="9" t="s">
        <v>5337</v>
      </c>
      <c r="P1299" s="6">
        <v>3428</v>
      </c>
      <c r="Q1299" s="6">
        <v>0.748</v>
      </c>
      <c r="R1299" s="6">
        <v>0.78200000000000003</v>
      </c>
      <c r="S1299" s="6">
        <v>0.65100000000000002</v>
      </c>
      <c r="T1299" s="6">
        <v>37217.379999999997</v>
      </c>
      <c r="U1299" s="6">
        <v>32</v>
      </c>
      <c r="V1299" s="36" t="s">
        <v>5347</v>
      </c>
      <c r="W1299" s="6">
        <v>0</v>
      </c>
      <c r="X1299" s="6">
        <v>0</v>
      </c>
      <c r="Y1299" s="36">
        <v>1</v>
      </c>
      <c r="Z1299" s="7">
        <v>0</v>
      </c>
    </row>
    <row r="1300" spans="13:26" x14ac:dyDescent="0.25">
      <c r="M1300" s="8" t="s">
        <v>1476</v>
      </c>
      <c r="N1300" s="9" t="s">
        <v>31</v>
      </c>
      <c r="O1300" s="9" t="s">
        <v>5337</v>
      </c>
      <c r="P1300" s="9">
        <v>2847</v>
      </c>
      <c r="Q1300" s="9">
        <v>0.64200000000000002</v>
      </c>
      <c r="R1300" s="9">
        <v>0.59199999999999997</v>
      </c>
      <c r="S1300" s="9">
        <v>0.56699999999999995</v>
      </c>
      <c r="T1300" s="9">
        <v>11193.37</v>
      </c>
      <c r="U1300" s="6">
        <v>102</v>
      </c>
      <c r="V1300" s="36" t="s">
        <v>5348</v>
      </c>
      <c r="W1300" s="6">
        <v>0</v>
      </c>
      <c r="X1300" s="6">
        <v>0</v>
      </c>
      <c r="Y1300" s="36">
        <v>1</v>
      </c>
      <c r="Z1300" s="7">
        <v>0</v>
      </c>
    </row>
    <row r="1301" spans="13:26" x14ac:dyDescent="0.25">
      <c r="M1301" s="5" t="s">
        <v>1477</v>
      </c>
      <c r="N1301" s="6" t="s">
        <v>24</v>
      </c>
      <c r="O1301" s="9" t="s">
        <v>5337</v>
      </c>
      <c r="P1301" s="6">
        <v>396</v>
      </c>
      <c r="Q1301" s="6">
        <v>0.6</v>
      </c>
      <c r="R1301" s="6">
        <v>0.54500000000000004</v>
      </c>
      <c r="S1301" s="6">
        <v>0.49099999999999999</v>
      </c>
      <c r="T1301" s="6">
        <v>8220.4599999999991</v>
      </c>
      <c r="U1301" s="6">
        <v>1</v>
      </c>
      <c r="V1301" s="36" t="s">
        <v>5348</v>
      </c>
      <c r="W1301" s="6">
        <v>0</v>
      </c>
      <c r="X1301" s="6">
        <v>0</v>
      </c>
      <c r="Y1301" s="36">
        <v>0</v>
      </c>
      <c r="Z1301" s="7">
        <v>1</v>
      </c>
    </row>
    <row r="1302" spans="13:26" x14ac:dyDescent="0.25">
      <c r="M1302" s="8" t="s">
        <v>1478</v>
      </c>
      <c r="N1302" s="9" t="s">
        <v>24</v>
      </c>
      <c r="O1302" s="9" t="s">
        <v>5337</v>
      </c>
      <c r="P1302" s="9">
        <v>1154</v>
      </c>
      <c r="Q1302" s="9">
        <v>0.61299999999999999</v>
      </c>
      <c r="R1302" s="9">
        <v>0.61499999999999999</v>
      </c>
      <c r="S1302" s="9">
        <v>0.49099999999999999</v>
      </c>
      <c r="T1302" s="9">
        <v>8196.42</v>
      </c>
      <c r="U1302" s="6">
        <v>33</v>
      </c>
      <c r="V1302" s="36" t="s">
        <v>5348</v>
      </c>
      <c r="W1302" s="6">
        <v>0</v>
      </c>
      <c r="X1302" s="6">
        <v>0</v>
      </c>
      <c r="Y1302" s="36">
        <v>1</v>
      </c>
      <c r="Z1302" s="7">
        <v>0</v>
      </c>
    </row>
    <row r="1303" spans="13:26" x14ac:dyDescent="0.25">
      <c r="M1303" s="5" t="s">
        <v>1483</v>
      </c>
      <c r="N1303" s="6" t="s">
        <v>31</v>
      </c>
      <c r="O1303" s="9" t="s">
        <v>5337</v>
      </c>
      <c r="P1303" s="6">
        <v>638</v>
      </c>
      <c r="Q1303" s="6">
        <v>0.63200000000000001</v>
      </c>
      <c r="R1303" s="6">
        <v>0.56100000000000005</v>
      </c>
      <c r="S1303" s="6">
        <v>0.59199999999999997</v>
      </c>
      <c r="T1303" s="6">
        <v>8098.53</v>
      </c>
      <c r="U1303" s="6">
        <v>3</v>
      </c>
      <c r="V1303" s="36" t="s">
        <v>5348</v>
      </c>
      <c r="W1303" s="6">
        <v>0</v>
      </c>
      <c r="X1303" s="6">
        <v>0</v>
      </c>
      <c r="Y1303" s="36">
        <v>0</v>
      </c>
      <c r="Z1303" s="7">
        <v>1</v>
      </c>
    </row>
    <row r="1304" spans="13:26" x14ac:dyDescent="0.25">
      <c r="M1304" s="8" t="s">
        <v>1492</v>
      </c>
      <c r="N1304" s="9" t="s">
        <v>24</v>
      </c>
      <c r="O1304" s="9" t="s">
        <v>5337</v>
      </c>
      <c r="P1304" s="9">
        <v>1387</v>
      </c>
      <c r="Q1304" s="9">
        <v>0.625</v>
      </c>
      <c r="R1304" s="9">
        <v>0.61599999999999999</v>
      </c>
      <c r="S1304" s="9">
        <v>0.49199999999999999</v>
      </c>
      <c r="T1304" s="9">
        <v>8892.67</v>
      </c>
      <c r="U1304" s="6">
        <v>16</v>
      </c>
      <c r="V1304" s="36" t="s">
        <v>5348</v>
      </c>
      <c r="W1304" s="6">
        <v>0</v>
      </c>
      <c r="X1304" s="6">
        <v>0</v>
      </c>
      <c r="Y1304" s="36">
        <v>1</v>
      </c>
      <c r="Z1304" s="7">
        <v>1</v>
      </c>
    </row>
    <row r="1305" spans="13:26" x14ac:dyDescent="0.25">
      <c r="M1305" s="8" t="s">
        <v>1494</v>
      </c>
      <c r="N1305" s="9" t="s">
        <v>87</v>
      </c>
      <c r="O1305" s="9" t="s">
        <v>5337</v>
      </c>
      <c r="P1305" s="9">
        <v>2268</v>
      </c>
      <c r="Q1305" s="9">
        <v>0.61599999999999999</v>
      </c>
      <c r="R1305" s="9">
        <v>0.627</v>
      </c>
      <c r="S1305" s="9">
        <v>0.51500000000000001</v>
      </c>
      <c r="T1305" s="9">
        <v>7493.54</v>
      </c>
      <c r="U1305" s="6">
        <v>3</v>
      </c>
      <c r="V1305" s="36" t="s">
        <v>5348</v>
      </c>
      <c r="W1305" s="6">
        <v>0</v>
      </c>
      <c r="X1305" s="6">
        <v>0</v>
      </c>
      <c r="Y1305" s="36">
        <v>1</v>
      </c>
      <c r="Z1305" s="7">
        <v>1</v>
      </c>
    </row>
    <row r="1306" spans="13:26" x14ac:dyDescent="0.25">
      <c r="M1306" s="5" t="s">
        <v>1495</v>
      </c>
      <c r="N1306" s="6" t="s">
        <v>118</v>
      </c>
      <c r="O1306" s="9" t="s">
        <v>5337</v>
      </c>
      <c r="P1306" s="6">
        <v>1327</v>
      </c>
      <c r="Q1306" s="6">
        <v>0.66</v>
      </c>
      <c r="R1306" s="6">
        <v>0.629</v>
      </c>
      <c r="S1306" s="6">
        <v>0.56599999999999995</v>
      </c>
      <c r="T1306" s="6">
        <v>11433.99</v>
      </c>
      <c r="U1306" s="6">
        <v>13</v>
      </c>
      <c r="V1306" s="36" t="s">
        <v>5348</v>
      </c>
      <c r="W1306" s="6">
        <v>0</v>
      </c>
      <c r="X1306" s="6">
        <v>0</v>
      </c>
      <c r="Y1306" s="36">
        <v>1</v>
      </c>
      <c r="Z1306" s="7">
        <v>1</v>
      </c>
    </row>
    <row r="1307" spans="13:26" x14ac:dyDescent="0.25">
      <c r="M1307" s="8" t="s">
        <v>1503</v>
      </c>
      <c r="N1307" s="9" t="s">
        <v>31</v>
      </c>
      <c r="O1307" s="9" t="s">
        <v>5337</v>
      </c>
      <c r="P1307" s="9">
        <v>2649</v>
      </c>
      <c r="Q1307" s="9">
        <v>0.62</v>
      </c>
      <c r="R1307" s="9">
        <v>0.56499999999999995</v>
      </c>
      <c r="S1307" s="9">
        <v>0.57799999999999996</v>
      </c>
      <c r="T1307" s="9">
        <v>9763.2900000000009</v>
      </c>
      <c r="U1307" s="6">
        <v>14</v>
      </c>
      <c r="V1307" s="36" t="s">
        <v>5348</v>
      </c>
      <c r="W1307" s="6">
        <v>0</v>
      </c>
      <c r="X1307" s="6">
        <v>0</v>
      </c>
      <c r="Y1307" s="36">
        <v>1</v>
      </c>
      <c r="Z1307" s="7">
        <v>1</v>
      </c>
    </row>
    <row r="1308" spans="13:26" x14ac:dyDescent="0.25">
      <c r="M1308" s="5" t="s">
        <v>1536</v>
      </c>
      <c r="N1308" s="6" t="s">
        <v>24</v>
      </c>
      <c r="O1308" s="9" t="s">
        <v>5337</v>
      </c>
      <c r="P1308" s="6">
        <v>179</v>
      </c>
      <c r="Q1308" s="6">
        <v>0.6</v>
      </c>
      <c r="R1308" s="6">
        <v>0.55200000000000005</v>
      </c>
      <c r="S1308" s="6">
        <v>0.503</v>
      </c>
      <c r="T1308" s="6">
        <v>6183.93</v>
      </c>
      <c r="U1308" s="6">
        <v>0</v>
      </c>
      <c r="V1308" s="36" t="s">
        <v>5348</v>
      </c>
      <c r="W1308" s="6">
        <v>0</v>
      </c>
      <c r="X1308" s="6">
        <v>0</v>
      </c>
      <c r="Y1308" s="36">
        <v>0</v>
      </c>
      <c r="Z1308" s="7">
        <v>1</v>
      </c>
    </row>
    <row r="1309" spans="13:26" x14ac:dyDescent="0.25">
      <c r="M1309" s="5" t="s">
        <v>1538</v>
      </c>
      <c r="N1309" s="6" t="s">
        <v>31</v>
      </c>
      <c r="O1309" s="9" t="s">
        <v>5337</v>
      </c>
      <c r="P1309" s="6">
        <v>821</v>
      </c>
      <c r="Q1309" s="6">
        <v>0.61499999999999999</v>
      </c>
      <c r="R1309" s="6">
        <v>0.55000000000000004</v>
      </c>
      <c r="S1309" s="6">
        <v>0.55600000000000005</v>
      </c>
      <c r="T1309" s="6">
        <v>7289.25</v>
      </c>
      <c r="U1309" s="6">
        <v>1</v>
      </c>
      <c r="V1309" s="36" t="s">
        <v>5348</v>
      </c>
      <c r="W1309" s="6">
        <v>0</v>
      </c>
      <c r="X1309" s="6">
        <v>0</v>
      </c>
      <c r="Y1309" s="36">
        <v>0</v>
      </c>
      <c r="Z1309" s="7">
        <v>1</v>
      </c>
    </row>
    <row r="1310" spans="13:26" x14ac:dyDescent="0.25">
      <c r="M1310" s="8" t="s">
        <v>1539</v>
      </c>
      <c r="N1310" s="9" t="s">
        <v>31</v>
      </c>
      <c r="O1310" s="9" t="s">
        <v>5337</v>
      </c>
      <c r="P1310" s="9">
        <v>4102</v>
      </c>
      <c r="Q1310" s="9">
        <v>0.67500000000000004</v>
      </c>
      <c r="R1310" s="9">
        <v>0.60499999999999998</v>
      </c>
      <c r="S1310" s="9">
        <v>0.65200000000000002</v>
      </c>
      <c r="T1310" s="9">
        <v>11514.38</v>
      </c>
      <c r="U1310" s="6">
        <v>47</v>
      </c>
      <c r="V1310" s="36" t="s">
        <v>5348</v>
      </c>
      <c r="W1310" s="6">
        <v>0</v>
      </c>
      <c r="X1310" s="6">
        <v>0</v>
      </c>
      <c r="Y1310" s="36">
        <v>1</v>
      </c>
      <c r="Z1310" s="7">
        <v>0</v>
      </c>
    </row>
    <row r="1311" spans="13:26" x14ac:dyDescent="0.25">
      <c r="M1311" s="8" t="s">
        <v>1541</v>
      </c>
      <c r="N1311" s="9" t="s">
        <v>24</v>
      </c>
      <c r="O1311" s="9" t="s">
        <v>5337</v>
      </c>
      <c r="P1311" s="9">
        <v>356</v>
      </c>
      <c r="Q1311" s="9">
        <v>0.63400000000000001</v>
      </c>
      <c r="R1311" s="9">
        <v>0.60199999999999998</v>
      </c>
      <c r="S1311" s="9">
        <v>0.51600000000000001</v>
      </c>
      <c r="T1311" s="9">
        <v>14791.37</v>
      </c>
      <c r="U1311" s="6">
        <v>1</v>
      </c>
      <c r="V1311" s="36" t="s">
        <v>5348</v>
      </c>
      <c r="W1311" s="6">
        <v>0</v>
      </c>
      <c r="X1311" s="6">
        <v>0</v>
      </c>
      <c r="Y1311" s="36">
        <v>0</v>
      </c>
      <c r="Z1311" s="7">
        <v>1</v>
      </c>
    </row>
    <row r="1312" spans="13:26" x14ac:dyDescent="0.25">
      <c r="M1312" s="8" t="s">
        <v>1556</v>
      </c>
      <c r="N1312" s="9" t="s">
        <v>24</v>
      </c>
      <c r="O1312" s="9" t="s">
        <v>5337</v>
      </c>
      <c r="P1312" s="9">
        <v>1332</v>
      </c>
      <c r="Q1312" s="9">
        <v>0.63100000000000001</v>
      </c>
      <c r="R1312" s="9">
        <v>0.60499999999999998</v>
      </c>
      <c r="S1312" s="9">
        <v>0.55500000000000005</v>
      </c>
      <c r="T1312" s="9">
        <v>16272.83</v>
      </c>
      <c r="U1312" s="6">
        <v>23</v>
      </c>
      <c r="V1312" s="36" t="s">
        <v>5348</v>
      </c>
      <c r="W1312" s="6">
        <v>0</v>
      </c>
      <c r="X1312" s="6">
        <v>0</v>
      </c>
      <c r="Y1312" s="36">
        <v>1</v>
      </c>
      <c r="Z1312" s="7">
        <v>0</v>
      </c>
    </row>
    <row r="1313" spans="13:26" x14ac:dyDescent="0.25">
      <c r="M1313" s="8" t="s">
        <v>1568</v>
      </c>
      <c r="N1313" s="9" t="s">
        <v>31</v>
      </c>
      <c r="O1313" s="9" t="s">
        <v>5337</v>
      </c>
      <c r="P1313" s="9">
        <v>908</v>
      </c>
      <c r="Q1313" s="9">
        <v>0.627</v>
      </c>
      <c r="R1313" s="9">
        <v>0.59199999999999997</v>
      </c>
      <c r="S1313" s="9">
        <v>0.55300000000000005</v>
      </c>
      <c r="T1313" s="9">
        <v>7345.96</v>
      </c>
      <c r="U1313" s="6">
        <v>6</v>
      </c>
      <c r="V1313" s="36" t="s">
        <v>5348</v>
      </c>
      <c r="W1313" s="6">
        <v>0</v>
      </c>
      <c r="X1313" s="6">
        <v>0</v>
      </c>
      <c r="Y1313" s="36">
        <v>0</v>
      </c>
      <c r="Z1313" s="7">
        <v>1</v>
      </c>
    </row>
    <row r="1314" spans="13:26" x14ac:dyDescent="0.25">
      <c r="M1314" s="5" t="s">
        <v>1591</v>
      </c>
      <c r="N1314" s="6" t="s">
        <v>24</v>
      </c>
      <c r="O1314" s="9" t="s">
        <v>5337</v>
      </c>
      <c r="P1314" s="6">
        <v>566</v>
      </c>
      <c r="Q1314" s="6">
        <v>0.6</v>
      </c>
      <c r="R1314" s="6">
        <v>0.58799999999999997</v>
      </c>
      <c r="S1314" s="6">
        <v>0.48199999999999998</v>
      </c>
      <c r="T1314" s="6">
        <v>6869.36</v>
      </c>
      <c r="U1314" s="6">
        <v>11</v>
      </c>
      <c r="V1314" s="36" t="s">
        <v>5348</v>
      </c>
      <c r="W1314" s="6">
        <v>0</v>
      </c>
      <c r="X1314" s="6">
        <v>0</v>
      </c>
      <c r="Y1314" s="36">
        <v>0</v>
      </c>
      <c r="Z1314" s="7">
        <v>1</v>
      </c>
    </row>
    <row r="1315" spans="13:26" x14ac:dyDescent="0.25">
      <c r="M1315" s="8" t="s">
        <v>698</v>
      </c>
      <c r="N1315" s="9" t="s">
        <v>82</v>
      </c>
      <c r="O1315" s="9" t="s">
        <v>5337</v>
      </c>
      <c r="P1315" s="9">
        <v>1153</v>
      </c>
      <c r="Q1315" s="9">
        <v>0.61499999999999999</v>
      </c>
      <c r="R1315" s="9">
        <v>0.60699999999999998</v>
      </c>
      <c r="S1315" s="9">
        <v>0.51700000000000002</v>
      </c>
      <c r="T1315" s="9">
        <v>10174.89</v>
      </c>
      <c r="U1315" s="6">
        <v>20</v>
      </c>
      <c r="V1315" s="36" t="s">
        <v>5348</v>
      </c>
      <c r="W1315" s="6">
        <v>0</v>
      </c>
      <c r="X1315" s="6">
        <v>0</v>
      </c>
      <c r="Y1315" s="36">
        <v>1</v>
      </c>
      <c r="Z1315" s="7">
        <v>0</v>
      </c>
    </row>
    <row r="1316" spans="13:26" x14ac:dyDescent="0.25">
      <c r="M1316" s="8" t="s">
        <v>1603</v>
      </c>
      <c r="N1316" s="9" t="s">
        <v>24</v>
      </c>
      <c r="O1316" s="9" t="s">
        <v>5337</v>
      </c>
      <c r="P1316" s="9">
        <v>1890</v>
      </c>
      <c r="Q1316" s="9">
        <v>0.67</v>
      </c>
      <c r="R1316" s="9">
        <v>0.64800000000000002</v>
      </c>
      <c r="S1316" s="9">
        <v>0.56200000000000006</v>
      </c>
      <c r="T1316" s="9">
        <v>22498.15</v>
      </c>
      <c r="U1316" s="6">
        <v>36</v>
      </c>
      <c r="V1316" s="36" t="s">
        <v>5348</v>
      </c>
      <c r="W1316" s="6">
        <v>0</v>
      </c>
      <c r="X1316" s="6">
        <v>0</v>
      </c>
      <c r="Y1316" s="36">
        <v>1</v>
      </c>
      <c r="Z1316" s="7">
        <v>0</v>
      </c>
    </row>
    <row r="1317" spans="13:26" x14ac:dyDescent="0.25">
      <c r="M1317" s="5" t="s">
        <v>1604</v>
      </c>
      <c r="N1317" s="6" t="s">
        <v>87</v>
      </c>
      <c r="O1317" s="9" t="s">
        <v>5337</v>
      </c>
      <c r="P1317" s="6">
        <v>5782</v>
      </c>
      <c r="Q1317" s="6">
        <v>0.72</v>
      </c>
      <c r="R1317" s="6">
        <v>0.64600000000000002</v>
      </c>
      <c r="S1317" s="6">
        <v>0.73899999999999999</v>
      </c>
      <c r="T1317" s="6">
        <v>6672</v>
      </c>
      <c r="U1317" s="6">
        <v>74</v>
      </c>
      <c r="V1317" s="36" t="s">
        <v>5347</v>
      </c>
      <c r="W1317" s="6">
        <v>0</v>
      </c>
      <c r="X1317" s="6">
        <v>0</v>
      </c>
      <c r="Y1317" s="36">
        <v>1</v>
      </c>
      <c r="Z1317" s="7">
        <v>0</v>
      </c>
    </row>
    <row r="1318" spans="13:26" x14ac:dyDescent="0.25">
      <c r="M1318" s="5" t="s">
        <v>1612</v>
      </c>
      <c r="N1318" s="6" t="s">
        <v>31</v>
      </c>
      <c r="O1318" s="9" t="s">
        <v>5337</v>
      </c>
      <c r="P1318" s="6">
        <v>769</v>
      </c>
      <c r="Q1318" s="6">
        <v>0.623</v>
      </c>
      <c r="R1318" s="6">
        <v>0.53300000000000003</v>
      </c>
      <c r="S1318" s="6">
        <v>0.59799999999999998</v>
      </c>
      <c r="T1318" s="6">
        <v>6351.38</v>
      </c>
      <c r="U1318" s="6">
        <v>42</v>
      </c>
      <c r="V1318" s="36" t="s">
        <v>5348</v>
      </c>
      <c r="W1318" s="6">
        <v>0</v>
      </c>
      <c r="X1318" s="6">
        <v>0</v>
      </c>
      <c r="Y1318" s="36">
        <v>0</v>
      </c>
      <c r="Z1318" s="7">
        <v>0</v>
      </c>
    </row>
    <row r="1319" spans="13:26" x14ac:dyDescent="0.25">
      <c r="M1319" s="8" t="s">
        <v>1617</v>
      </c>
      <c r="N1319" s="9" t="s">
        <v>87</v>
      </c>
      <c r="O1319" s="9" t="s">
        <v>5337</v>
      </c>
      <c r="P1319" s="9">
        <v>703</v>
      </c>
      <c r="Q1319" s="9">
        <v>0.60199999999999998</v>
      </c>
      <c r="R1319" s="9">
        <v>0.56999999999999995</v>
      </c>
      <c r="S1319" s="9">
        <v>0.51500000000000001</v>
      </c>
      <c r="T1319" s="9">
        <v>10561.69</v>
      </c>
      <c r="U1319" s="6">
        <v>1</v>
      </c>
      <c r="V1319" s="36" t="s">
        <v>5348</v>
      </c>
      <c r="W1319" s="6">
        <v>0</v>
      </c>
      <c r="X1319" s="6">
        <v>0</v>
      </c>
      <c r="Y1319" s="36">
        <v>0</v>
      </c>
      <c r="Z1319" s="7">
        <v>1</v>
      </c>
    </row>
    <row r="1320" spans="13:26" x14ac:dyDescent="0.25">
      <c r="M1320" s="8" t="s">
        <v>1621</v>
      </c>
      <c r="N1320" s="9" t="s">
        <v>24</v>
      </c>
      <c r="O1320" s="9" t="s">
        <v>5337</v>
      </c>
      <c r="P1320" s="9">
        <v>524</v>
      </c>
      <c r="Q1320" s="9">
        <v>0.63200000000000001</v>
      </c>
      <c r="R1320" s="9">
        <v>0.56599999999999995</v>
      </c>
      <c r="S1320" s="9">
        <v>0.56399999999999995</v>
      </c>
      <c r="T1320" s="9">
        <v>10397.23</v>
      </c>
      <c r="U1320" s="6">
        <v>12</v>
      </c>
      <c r="V1320" s="36" t="s">
        <v>5348</v>
      </c>
      <c r="W1320" s="6">
        <v>0</v>
      </c>
      <c r="X1320" s="6">
        <v>0</v>
      </c>
      <c r="Y1320" s="36">
        <v>0</v>
      </c>
      <c r="Z1320" s="7">
        <v>1</v>
      </c>
    </row>
    <row r="1321" spans="13:26" x14ac:dyDescent="0.25">
      <c r="M1321" s="5" t="s">
        <v>1628</v>
      </c>
      <c r="N1321" s="6" t="s">
        <v>31</v>
      </c>
      <c r="O1321" s="9" t="s">
        <v>5337</v>
      </c>
      <c r="P1321" s="6">
        <v>867</v>
      </c>
      <c r="Q1321" s="6">
        <v>0.60499999999999998</v>
      </c>
      <c r="R1321" s="6">
        <v>0.55200000000000005</v>
      </c>
      <c r="S1321" s="6">
        <v>0.52600000000000002</v>
      </c>
      <c r="T1321" s="6">
        <v>6288.36</v>
      </c>
      <c r="U1321" s="6">
        <v>27</v>
      </c>
      <c r="V1321" s="36" t="s">
        <v>5348</v>
      </c>
      <c r="W1321" s="6">
        <v>0</v>
      </c>
      <c r="X1321" s="6">
        <v>0</v>
      </c>
      <c r="Y1321" s="36">
        <v>0</v>
      </c>
      <c r="Z1321" s="7">
        <v>0</v>
      </c>
    </row>
    <row r="1322" spans="13:26" x14ac:dyDescent="0.25">
      <c r="M1322" s="8" t="s">
        <v>1637</v>
      </c>
      <c r="N1322" s="9" t="s">
        <v>87</v>
      </c>
      <c r="O1322" s="9" t="s">
        <v>5337</v>
      </c>
      <c r="P1322" s="9">
        <v>1316</v>
      </c>
      <c r="Q1322" s="9">
        <v>0.59899999999999998</v>
      </c>
      <c r="R1322" s="9">
        <v>0.58299999999999996</v>
      </c>
      <c r="S1322" s="9">
        <v>0.51</v>
      </c>
      <c r="T1322" s="9">
        <v>8919.39</v>
      </c>
      <c r="U1322" s="6">
        <v>38</v>
      </c>
      <c r="V1322" s="36" t="s">
        <v>5348</v>
      </c>
      <c r="W1322" s="6">
        <v>0</v>
      </c>
      <c r="X1322" s="6">
        <v>0</v>
      </c>
      <c r="Y1322" s="36">
        <v>1</v>
      </c>
      <c r="Z1322" s="7">
        <v>0</v>
      </c>
    </row>
    <row r="1323" spans="13:26" x14ac:dyDescent="0.25">
      <c r="M1323" s="5" t="s">
        <v>909</v>
      </c>
      <c r="N1323" s="6" t="s">
        <v>87</v>
      </c>
      <c r="O1323" s="9" t="s">
        <v>5337</v>
      </c>
      <c r="P1323" s="6">
        <v>1951</v>
      </c>
      <c r="Q1323" s="6">
        <v>0.61799999999999999</v>
      </c>
      <c r="R1323" s="6">
        <v>0.56699999999999995</v>
      </c>
      <c r="S1323" s="6">
        <v>0.54800000000000004</v>
      </c>
      <c r="T1323" s="6">
        <v>7803.02</v>
      </c>
      <c r="U1323" s="6">
        <v>7</v>
      </c>
      <c r="V1323" s="36" t="s">
        <v>5348</v>
      </c>
      <c r="W1323" s="6">
        <v>0</v>
      </c>
      <c r="X1323" s="6">
        <v>0</v>
      </c>
      <c r="Y1323" s="36">
        <v>1</v>
      </c>
      <c r="Z1323" s="7">
        <v>1</v>
      </c>
    </row>
    <row r="1324" spans="13:26" x14ac:dyDescent="0.25">
      <c r="M1324" s="8" t="s">
        <v>1348</v>
      </c>
      <c r="N1324" s="9" t="s">
        <v>87</v>
      </c>
      <c r="O1324" s="9" t="s">
        <v>5337</v>
      </c>
      <c r="P1324" s="9">
        <v>1051</v>
      </c>
      <c r="Q1324" s="9">
        <v>0.60899999999999999</v>
      </c>
      <c r="R1324" s="9">
        <v>0.55300000000000005</v>
      </c>
      <c r="S1324" s="9">
        <v>0.55100000000000005</v>
      </c>
      <c r="T1324" s="9">
        <v>7324.76</v>
      </c>
      <c r="U1324" s="6">
        <v>4</v>
      </c>
      <c r="V1324" s="36" t="s">
        <v>5348</v>
      </c>
      <c r="W1324" s="6">
        <v>0</v>
      </c>
      <c r="X1324" s="6">
        <v>0</v>
      </c>
      <c r="Y1324" s="36">
        <v>1</v>
      </c>
      <c r="Z1324" s="7">
        <v>1</v>
      </c>
    </row>
    <row r="1325" spans="13:26" x14ac:dyDescent="0.25">
      <c r="M1325" s="8" t="s">
        <v>1649</v>
      </c>
      <c r="N1325" s="9" t="s">
        <v>82</v>
      </c>
      <c r="O1325" s="9" t="s">
        <v>5337</v>
      </c>
      <c r="P1325" s="9">
        <v>1258</v>
      </c>
      <c r="Q1325" s="9">
        <v>0.628</v>
      </c>
      <c r="R1325" s="9">
        <v>0.625</v>
      </c>
      <c r="S1325" s="9">
        <v>0.55800000000000005</v>
      </c>
      <c r="T1325" s="9">
        <v>13599.64</v>
      </c>
      <c r="U1325" s="6">
        <v>33</v>
      </c>
      <c r="V1325" s="36" t="s">
        <v>5348</v>
      </c>
      <c r="W1325" s="6">
        <v>0</v>
      </c>
      <c r="X1325" s="6">
        <v>0</v>
      </c>
      <c r="Y1325" s="36">
        <v>1</v>
      </c>
      <c r="Z1325" s="7">
        <v>0</v>
      </c>
    </row>
    <row r="1326" spans="13:26" x14ac:dyDescent="0.25">
      <c r="M1326" s="8" t="s">
        <v>1667</v>
      </c>
      <c r="N1326" s="9" t="s">
        <v>31</v>
      </c>
      <c r="O1326" s="9" t="s">
        <v>5337</v>
      </c>
      <c r="P1326" s="9">
        <v>1721</v>
      </c>
      <c r="Q1326" s="9">
        <v>0.64</v>
      </c>
      <c r="R1326" s="9">
        <v>0.60799999999999998</v>
      </c>
      <c r="S1326" s="9">
        <v>0.55000000000000004</v>
      </c>
      <c r="T1326" s="9">
        <v>27336.65</v>
      </c>
      <c r="U1326" s="6">
        <v>19</v>
      </c>
      <c r="V1326" s="36" t="s">
        <v>5348</v>
      </c>
      <c r="W1326" s="6">
        <v>0</v>
      </c>
      <c r="X1326" s="6">
        <v>0</v>
      </c>
      <c r="Y1326" s="36">
        <v>1</v>
      </c>
      <c r="Z1326" s="7">
        <v>0</v>
      </c>
    </row>
    <row r="1327" spans="13:26" x14ac:dyDescent="0.25">
      <c r="M1327" s="5" t="s">
        <v>1674</v>
      </c>
      <c r="N1327" s="6" t="s">
        <v>31</v>
      </c>
      <c r="O1327" s="9" t="s">
        <v>5337</v>
      </c>
      <c r="P1327" s="6">
        <v>2892</v>
      </c>
      <c r="Q1327" s="6">
        <v>0.61199999999999999</v>
      </c>
      <c r="R1327" s="6">
        <v>0.57099999999999995</v>
      </c>
      <c r="S1327" s="6">
        <v>0.52600000000000002</v>
      </c>
      <c r="T1327" s="6">
        <v>8309.69</v>
      </c>
      <c r="U1327" s="6">
        <v>108</v>
      </c>
      <c r="V1327" s="36" t="s">
        <v>5348</v>
      </c>
      <c r="W1327" s="6">
        <v>0</v>
      </c>
      <c r="X1327" s="6">
        <v>0</v>
      </c>
      <c r="Y1327" s="36">
        <v>1</v>
      </c>
      <c r="Z1327" s="7">
        <v>0</v>
      </c>
    </row>
    <row r="1328" spans="13:26" x14ac:dyDescent="0.25">
      <c r="M1328" s="8" t="s">
        <v>1681</v>
      </c>
      <c r="N1328" s="9" t="s">
        <v>72</v>
      </c>
      <c r="O1328" s="9" t="s">
        <v>5337</v>
      </c>
      <c r="P1328" s="9">
        <v>917</v>
      </c>
      <c r="Q1328" s="9">
        <v>0.62</v>
      </c>
      <c r="R1328" s="9">
        <v>0.59499999999999997</v>
      </c>
      <c r="S1328" s="9">
        <v>0.51200000000000001</v>
      </c>
      <c r="T1328" s="9">
        <v>8659.2900000000009</v>
      </c>
      <c r="U1328" s="6">
        <v>20</v>
      </c>
      <c r="V1328" s="36" t="s">
        <v>5348</v>
      </c>
      <c r="W1328" s="6">
        <v>0</v>
      </c>
      <c r="X1328" s="6">
        <v>0</v>
      </c>
      <c r="Y1328" s="36">
        <v>0</v>
      </c>
      <c r="Z1328" s="7">
        <v>0</v>
      </c>
    </row>
    <row r="1329" spans="13:26" x14ac:dyDescent="0.25">
      <c r="M1329" s="8" t="s">
        <v>1685</v>
      </c>
      <c r="N1329" s="9" t="s">
        <v>24</v>
      </c>
      <c r="O1329" s="9" t="s">
        <v>5337</v>
      </c>
      <c r="P1329" s="9">
        <v>1011</v>
      </c>
      <c r="Q1329" s="9">
        <v>0.61799999999999999</v>
      </c>
      <c r="R1329" s="9">
        <v>0.57599999999999996</v>
      </c>
      <c r="S1329" s="9">
        <v>0.53600000000000003</v>
      </c>
      <c r="T1329" s="9">
        <v>38416.21</v>
      </c>
      <c r="U1329" s="6">
        <v>21</v>
      </c>
      <c r="V1329" s="36" t="s">
        <v>5348</v>
      </c>
      <c r="W1329" s="6">
        <v>0</v>
      </c>
      <c r="X1329" s="6">
        <v>0</v>
      </c>
      <c r="Y1329" s="36">
        <v>1</v>
      </c>
      <c r="Z1329" s="7">
        <v>0</v>
      </c>
    </row>
    <row r="1330" spans="13:26" x14ac:dyDescent="0.25">
      <c r="M1330" s="5" t="s">
        <v>1690</v>
      </c>
      <c r="N1330" s="6" t="s">
        <v>24</v>
      </c>
      <c r="O1330" s="9" t="s">
        <v>5337</v>
      </c>
      <c r="P1330" s="6">
        <v>971</v>
      </c>
      <c r="Q1330" s="6">
        <v>0.61599999999999999</v>
      </c>
      <c r="R1330" s="6">
        <v>0.60699999999999998</v>
      </c>
      <c r="S1330" s="6">
        <v>0.50700000000000001</v>
      </c>
      <c r="T1330" s="6">
        <v>9145.9699999999993</v>
      </c>
      <c r="U1330" s="6">
        <v>8</v>
      </c>
      <c r="V1330" s="36" t="s">
        <v>5348</v>
      </c>
      <c r="W1330" s="6">
        <v>0</v>
      </c>
      <c r="X1330" s="6">
        <v>0</v>
      </c>
      <c r="Y1330" s="36">
        <v>1</v>
      </c>
      <c r="Z1330" s="7">
        <v>1</v>
      </c>
    </row>
    <row r="1331" spans="13:26" x14ac:dyDescent="0.25">
      <c r="M1331" s="5" t="s">
        <v>1694</v>
      </c>
      <c r="N1331" s="6" t="s">
        <v>31</v>
      </c>
      <c r="O1331" s="9" t="s">
        <v>5337</v>
      </c>
      <c r="P1331" s="6">
        <v>1016</v>
      </c>
      <c r="Q1331" s="6">
        <v>0.61299999999999999</v>
      </c>
      <c r="R1331" s="6">
        <v>0.57599999999999996</v>
      </c>
      <c r="S1331" s="6">
        <v>0.51500000000000001</v>
      </c>
      <c r="T1331" s="6">
        <v>7030.18</v>
      </c>
      <c r="U1331" s="6">
        <v>13</v>
      </c>
      <c r="V1331" s="36" t="s">
        <v>5348</v>
      </c>
      <c r="W1331" s="6">
        <v>0</v>
      </c>
      <c r="X1331" s="6">
        <v>0</v>
      </c>
      <c r="Y1331" s="36">
        <v>1</v>
      </c>
      <c r="Z1331" s="7">
        <v>1</v>
      </c>
    </row>
    <row r="1332" spans="13:26" x14ac:dyDescent="0.25">
      <c r="M1332" s="8" t="s">
        <v>1701</v>
      </c>
      <c r="N1332" s="9" t="s">
        <v>87</v>
      </c>
      <c r="O1332" s="9" t="s">
        <v>5337</v>
      </c>
      <c r="P1332" s="9">
        <v>1381</v>
      </c>
      <c r="Q1332" s="9">
        <v>0.63</v>
      </c>
      <c r="R1332" s="9">
        <v>0.60099999999999998</v>
      </c>
      <c r="S1332" s="9">
        <v>0.54500000000000004</v>
      </c>
      <c r="T1332" s="9">
        <v>10562.8</v>
      </c>
      <c r="U1332" s="6">
        <v>21</v>
      </c>
      <c r="V1332" s="36" t="s">
        <v>5348</v>
      </c>
      <c r="W1332" s="6">
        <v>0</v>
      </c>
      <c r="X1332" s="6">
        <v>0</v>
      </c>
      <c r="Y1332" s="36">
        <v>1</v>
      </c>
      <c r="Z1332" s="7">
        <v>0</v>
      </c>
    </row>
    <row r="1333" spans="13:26" x14ac:dyDescent="0.25">
      <c r="M1333" s="5" t="s">
        <v>1708</v>
      </c>
      <c r="N1333" s="6" t="s">
        <v>72</v>
      </c>
      <c r="O1333" s="9" t="s">
        <v>5337</v>
      </c>
      <c r="P1333" s="6">
        <v>687</v>
      </c>
      <c r="Q1333" s="6">
        <v>0.60899999999999999</v>
      </c>
      <c r="R1333" s="6">
        <v>0.57799999999999996</v>
      </c>
      <c r="S1333" s="6">
        <v>0.50700000000000001</v>
      </c>
      <c r="T1333" s="6">
        <v>8555.75</v>
      </c>
      <c r="U1333" s="6">
        <v>2</v>
      </c>
      <c r="V1333" s="36" t="s">
        <v>5348</v>
      </c>
      <c r="W1333" s="6">
        <v>0</v>
      </c>
      <c r="X1333" s="6">
        <v>0</v>
      </c>
      <c r="Y1333" s="36">
        <v>0</v>
      </c>
      <c r="Z1333" s="7">
        <v>1</v>
      </c>
    </row>
    <row r="1334" spans="13:26" x14ac:dyDescent="0.25">
      <c r="M1334" s="8" t="s">
        <v>1570</v>
      </c>
      <c r="N1334" s="9" t="s">
        <v>24</v>
      </c>
      <c r="O1334" s="9" t="s">
        <v>5337</v>
      </c>
      <c r="P1334" s="9">
        <v>1914</v>
      </c>
      <c r="Q1334" s="9">
        <v>0.64500000000000002</v>
      </c>
      <c r="R1334" s="9">
        <v>0.63200000000000001</v>
      </c>
      <c r="S1334" s="9">
        <v>0.52</v>
      </c>
      <c r="T1334" s="9">
        <v>12088.97</v>
      </c>
      <c r="U1334" s="6">
        <v>18</v>
      </c>
      <c r="V1334" s="36" t="s">
        <v>5348</v>
      </c>
      <c r="W1334" s="6">
        <v>0</v>
      </c>
      <c r="X1334" s="6">
        <v>0</v>
      </c>
      <c r="Y1334" s="36">
        <v>1</v>
      </c>
      <c r="Z1334" s="7">
        <v>0</v>
      </c>
    </row>
    <row r="1335" spans="13:26" x14ac:dyDescent="0.25">
      <c r="M1335" s="5" t="s">
        <v>76</v>
      </c>
      <c r="N1335" s="6" t="s">
        <v>31</v>
      </c>
      <c r="O1335" s="9" t="s">
        <v>5337</v>
      </c>
      <c r="P1335" s="6">
        <v>2200</v>
      </c>
      <c r="Q1335" s="6">
        <v>0.65</v>
      </c>
      <c r="R1335" s="6">
        <v>0.58699999999999997</v>
      </c>
      <c r="S1335" s="6">
        <v>0.57799999999999996</v>
      </c>
      <c r="T1335" s="6">
        <v>12352.04</v>
      </c>
      <c r="U1335" s="6">
        <v>16</v>
      </c>
      <c r="V1335" s="36" t="s">
        <v>5348</v>
      </c>
      <c r="W1335" s="6">
        <v>0</v>
      </c>
      <c r="X1335" s="6">
        <v>0</v>
      </c>
      <c r="Y1335" s="36">
        <v>1</v>
      </c>
      <c r="Z1335" s="7">
        <v>1</v>
      </c>
    </row>
    <row r="1336" spans="13:26" x14ac:dyDescent="0.25">
      <c r="M1336" s="8" t="s">
        <v>1709</v>
      </c>
      <c r="N1336" s="9" t="s">
        <v>82</v>
      </c>
      <c r="O1336" s="9" t="s">
        <v>5337</v>
      </c>
      <c r="P1336" s="9">
        <v>338</v>
      </c>
      <c r="Q1336" s="9">
        <v>0.60799999999999998</v>
      </c>
      <c r="R1336" s="9">
        <v>0.58599999999999997</v>
      </c>
      <c r="S1336" s="9">
        <v>0.49</v>
      </c>
      <c r="T1336" s="9">
        <v>9378.44</v>
      </c>
      <c r="U1336" s="6">
        <v>31</v>
      </c>
      <c r="V1336" s="36" t="s">
        <v>5348</v>
      </c>
      <c r="W1336" s="6">
        <v>0</v>
      </c>
      <c r="X1336" s="6">
        <v>0</v>
      </c>
      <c r="Y1336" s="36">
        <v>0</v>
      </c>
      <c r="Z1336" s="7">
        <v>0</v>
      </c>
    </row>
    <row r="1337" spans="13:26" x14ac:dyDescent="0.25">
      <c r="M1337" s="8" t="s">
        <v>1711</v>
      </c>
      <c r="N1337" s="9" t="s">
        <v>118</v>
      </c>
      <c r="O1337" s="9" t="s">
        <v>5337</v>
      </c>
      <c r="P1337" s="9">
        <v>1125</v>
      </c>
      <c r="Q1337" s="9">
        <v>0.63100000000000001</v>
      </c>
      <c r="R1337" s="9">
        <v>0.61399999999999999</v>
      </c>
      <c r="S1337" s="9">
        <v>0.51600000000000001</v>
      </c>
      <c r="T1337" s="9">
        <v>36777.46</v>
      </c>
      <c r="U1337" s="6">
        <v>6</v>
      </c>
      <c r="V1337" s="36" t="s">
        <v>5348</v>
      </c>
      <c r="W1337" s="6">
        <v>0</v>
      </c>
      <c r="X1337" s="6">
        <v>0</v>
      </c>
      <c r="Y1337" s="36">
        <v>1</v>
      </c>
      <c r="Z1337" s="7">
        <v>1</v>
      </c>
    </row>
    <row r="1338" spans="13:26" x14ac:dyDescent="0.25">
      <c r="M1338" s="5" t="s">
        <v>1712</v>
      </c>
      <c r="N1338" s="6" t="s">
        <v>24</v>
      </c>
      <c r="O1338" s="9" t="s">
        <v>5337</v>
      </c>
      <c r="P1338" s="6">
        <v>754</v>
      </c>
      <c r="Q1338" s="6">
        <v>0.60299999999999998</v>
      </c>
      <c r="R1338" s="6">
        <v>0.57499999999999996</v>
      </c>
      <c r="S1338" s="6">
        <v>0.48099999999999998</v>
      </c>
      <c r="T1338" s="6">
        <v>33778.300000000003</v>
      </c>
      <c r="U1338" s="6">
        <v>3</v>
      </c>
      <c r="V1338" s="36" t="s">
        <v>5348</v>
      </c>
      <c r="W1338" s="6">
        <v>0</v>
      </c>
      <c r="X1338" s="6">
        <v>0</v>
      </c>
      <c r="Y1338" s="36">
        <v>0</v>
      </c>
      <c r="Z1338" s="7">
        <v>1</v>
      </c>
    </row>
    <row r="1339" spans="13:26" x14ac:dyDescent="0.25">
      <c r="M1339" s="5" t="s">
        <v>1375</v>
      </c>
      <c r="N1339" s="6" t="s">
        <v>24</v>
      </c>
      <c r="O1339" s="9" t="s">
        <v>5337</v>
      </c>
      <c r="P1339" s="6">
        <v>452</v>
      </c>
      <c r="Q1339" s="6">
        <v>0.622</v>
      </c>
      <c r="R1339" s="6">
        <v>0.59</v>
      </c>
      <c r="S1339" s="6">
        <v>0.51800000000000002</v>
      </c>
      <c r="T1339" s="6">
        <v>7834.83</v>
      </c>
      <c r="U1339" s="6">
        <v>0</v>
      </c>
      <c r="V1339" s="36" t="s">
        <v>5348</v>
      </c>
      <c r="W1339" s="6">
        <v>0</v>
      </c>
      <c r="X1339" s="6">
        <v>0</v>
      </c>
      <c r="Y1339" s="36">
        <v>0</v>
      </c>
      <c r="Z1339" s="7">
        <v>1</v>
      </c>
    </row>
    <row r="1340" spans="13:26" x14ac:dyDescent="0.25">
      <c r="M1340" s="8" t="s">
        <v>1725</v>
      </c>
      <c r="N1340" s="9" t="s">
        <v>24</v>
      </c>
      <c r="O1340" s="9" t="s">
        <v>5337</v>
      </c>
      <c r="P1340" s="9">
        <v>977</v>
      </c>
      <c r="Q1340" s="9">
        <v>0.59899999999999998</v>
      </c>
      <c r="R1340" s="9">
        <v>0.60899999999999999</v>
      </c>
      <c r="S1340" s="9">
        <v>0.46600000000000003</v>
      </c>
      <c r="T1340" s="9">
        <v>12317.23</v>
      </c>
      <c r="U1340" s="6">
        <v>18</v>
      </c>
      <c r="V1340" s="36" t="s">
        <v>5348</v>
      </c>
      <c r="W1340" s="6">
        <v>0</v>
      </c>
      <c r="X1340" s="6">
        <v>0</v>
      </c>
      <c r="Y1340" s="36">
        <v>1</v>
      </c>
      <c r="Z1340" s="7">
        <v>0</v>
      </c>
    </row>
    <row r="1341" spans="13:26" x14ac:dyDescent="0.25">
      <c r="M1341" s="8" t="s">
        <v>1738</v>
      </c>
      <c r="N1341" s="9" t="s">
        <v>31</v>
      </c>
      <c r="O1341" s="9" t="s">
        <v>5337</v>
      </c>
      <c r="P1341" s="9">
        <v>999</v>
      </c>
      <c r="Q1341" s="9">
        <v>0.624</v>
      </c>
      <c r="R1341" s="9">
        <v>0.56799999999999995</v>
      </c>
      <c r="S1341" s="9">
        <v>0.54800000000000004</v>
      </c>
      <c r="T1341" s="9">
        <v>11031.7</v>
      </c>
      <c r="U1341" s="6">
        <v>19</v>
      </c>
      <c r="V1341" s="36" t="s">
        <v>5348</v>
      </c>
      <c r="W1341" s="6">
        <v>0</v>
      </c>
      <c r="X1341" s="6">
        <v>0</v>
      </c>
      <c r="Y1341" s="36">
        <v>1</v>
      </c>
      <c r="Z1341" s="7">
        <v>0</v>
      </c>
    </row>
    <row r="1342" spans="13:26" ht="16.5" thickBot="1" x14ac:dyDescent="0.3">
      <c r="M1342" s="5" t="s">
        <v>1745</v>
      </c>
      <c r="N1342" s="6" t="s">
        <v>72</v>
      </c>
      <c r="O1342" s="9" t="s">
        <v>5337</v>
      </c>
      <c r="P1342" s="6">
        <v>2411</v>
      </c>
      <c r="Q1342" s="6">
        <v>0.61599999999999999</v>
      </c>
      <c r="R1342" s="6">
        <v>0.59899999999999998</v>
      </c>
      <c r="S1342" s="6">
        <v>0.505</v>
      </c>
      <c r="T1342" s="6">
        <v>10718.21</v>
      </c>
      <c r="U1342" s="6">
        <v>64</v>
      </c>
      <c r="V1342" s="36" t="s">
        <v>5348</v>
      </c>
      <c r="W1342" s="6">
        <v>0</v>
      </c>
      <c r="X1342" s="6">
        <v>0</v>
      </c>
      <c r="Y1342" s="36">
        <v>1</v>
      </c>
      <c r="Z1342" s="7">
        <v>0</v>
      </c>
    </row>
    <row r="1343" spans="13:26" x14ac:dyDescent="0.25">
      <c r="M1343" s="8" t="s">
        <v>1759</v>
      </c>
      <c r="N1343" s="9" t="s">
        <v>19</v>
      </c>
      <c r="O1343" s="9" t="s">
        <v>5337</v>
      </c>
      <c r="P1343" s="9">
        <v>1511</v>
      </c>
      <c r="Q1343" s="9">
        <v>0.626</v>
      </c>
      <c r="R1343" s="9">
        <v>0.58799999999999997</v>
      </c>
      <c r="S1343" s="9">
        <v>0.53800000000000003</v>
      </c>
      <c r="T1343" s="9">
        <v>12356.67</v>
      </c>
      <c r="U1343" s="6">
        <v>20</v>
      </c>
      <c r="V1343" s="36" t="s">
        <v>5348</v>
      </c>
      <c r="W1343" s="6">
        <v>0</v>
      </c>
      <c r="X1343" s="6">
        <v>0</v>
      </c>
      <c r="Y1343" s="36">
        <v>1</v>
      </c>
      <c r="Z1343" s="7">
        <v>0</v>
      </c>
    </row>
    <row r="1344" spans="13:26" x14ac:dyDescent="0.25">
      <c r="M1344" s="5" t="s">
        <v>1764</v>
      </c>
      <c r="N1344" s="6" t="s">
        <v>72</v>
      </c>
      <c r="O1344" s="9" t="s">
        <v>5337</v>
      </c>
      <c r="P1344" s="6">
        <v>1551</v>
      </c>
      <c r="Q1344" s="6">
        <v>0.629</v>
      </c>
      <c r="R1344" s="6">
        <v>0.58899999999999997</v>
      </c>
      <c r="S1344" s="6">
        <v>0.53700000000000003</v>
      </c>
      <c r="T1344" s="6">
        <v>11902.92</v>
      </c>
      <c r="U1344" s="6">
        <v>38</v>
      </c>
      <c r="V1344" s="36" t="s">
        <v>5348</v>
      </c>
      <c r="W1344" s="6">
        <v>0</v>
      </c>
      <c r="X1344" s="6">
        <v>0</v>
      </c>
      <c r="Y1344" s="36">
        <v>1</v>
      </c>
      <c r="Z1344" s="7">
        <v>0</v>
      </c>
    </row>
    <row r="1345" spans="13:26" x14ac:dyDescent="0.25">
      <c r="M1345" s="5" t="s">
        <v>1765</v>
      </c>
      <c r="N1345" s="6" t="s">
        <v>24</v>
      </c>
      <c r="O1345" s="9" t="s">
        <v>5337</v>
      </c>
      <c r="P1345" s="6">
        <v>415</v>
      </c>
      <c r="Q1345" s="6">
        <v>0.60799999999999998</v>
      </c>
      <c r="R1345" s="6">
        <v>0.53900000000000003</v>
      </c>
      <c r="S1345" s="6">
        <v>0.53700000000000003</v>
      </c>
      <c r="T1345" s="6">
        <v>7516.23</v>
      </c>
      <c r="U1345" s="6">
        <v>1</v>
      </c>
      <c r="V1345" s="36" t="s">
        <v>5348</v>
      </c>
      <c r="W1345" s="6">
        <v>0</v>
      </c>
      <c r="X1345" s="6">
        <v>0</v>
      </c>
      <c r="Y1345" s="36">
        <v>0</v>
      </c>
      <c r="Z1345" s="7">
        <v>1</v>
      </c>
    </row>
    <row r="1346" spans="13:26" x14ac:dyDescent="0.25">
      <c r="M1346" s="8" t="s">
        <v>1771</v>
      </c>
      <c r="N1346" s="9" t="s">
        <v>82</v>
      </c>
      <c r="O1346" s="9" t="s">
        <v>5337</v>
      </c>
      <c r="P1346" s="9">
        <v>1360</v>
      </c>
      <c r="Q1346" s="9">
        <v>0.623</v>
      </c>
      <c r="R1346" s="9">
        <v>0.59799999999999998</v>
      </c>
      <c r="S1346" s="9">
        <v>0.52600000000000002</v>
      </c>
      <c r="T1346" s="9">
        <v>12208.76</v>
      </c>
      <c r="U1346" s="6">
        <v>12</v>
      </c>
      <c r="V1346" s="36" t="s">
        <v>5348</v>
      </c>
      <c r="W1346" s="6">
        <v>0</v>
      </c>
      <c r="X1346" s="6">
        <v>0</v>
      </c>
      <c r="Y1346" s="36">
        <v>1</v>
      </c>
      <c r="Z1346" s="7">
        <v>1</v>
      </c>
    </row>
    <row r="1347" spans="13:26" x14ac:dyDescent="0.25">
      <c r="M1347" s="5" t="s">
        <v>1772</v>
      </c>
      <c r="N1347" s="6" t="s">
        <v>31</v>
      </c>
      <c r="O1347" s="9" t="s">
        <v>5337</v>
      </c>
      <c r="P1347" s="6">
        <v>1649</v>
      </c>
      <c r="Q1347" s="6">
        <v>0.61599999999999999</v>
      </c>
      <c r="R1347" s="6">
        <v>0.54100000000000004</v>
      </c>
      <c r="S1347" s="6">
        <v>0.55400000000000005</v>
      </c>
      <c r="T1347" s="6">
        <v>6015.2</v>
      </c>
      <c r="U1347" s="6">
        <v>33</v>
      </c>
      <c r="V1347" s="36" t="s">
        <v>5348</v>
      </c>
      <c r="W1347" s="6">
        <v>0</v>
      </c>
      <c r="X1347" s="6">
        <v>0</v>
      </c>
      <c r="Y1347" s="36">
        <v>1</v>
      </c>
      <c r="Z1347" s="7">
        <v>0</v>
      </c>
    </row>
    <row r="1348" spans="13:26" x14ac:dyDescent="0.25">
      <c r="M1348" s="8" t="s">
        <v>1785</v>
      </c>
      <c r="N1348" s="9" t="s">
        <v>19</v>
      </c>
      <c r="O1348" s="9" t="s">
        <v>5337</v>
      </c>
      <c r="P1348" s="9">
        <v>1273</v>
      </c>
      <c r="Q1348" s="9">
        <v>0.63500000000000001</v>
      </c>
      <c r="R1348" s="9">
        <v>0.60199999999999998</v>
      </c>
      <c r="S1348" s="9">
        <v>0.55400000000000005</v>
      </c>
      <c r="T1348" s="9">
        <v>8902.44</v>
      </c>
      <c r="U1348" s="6">
        <v>10</v>
      </c>
      <c r="V1348" s="36" t="s">
        <v>5348</v>
      </c>
      <c r="W1348" s="6">
        <v>0</v>
      </c>
      <c r="X1348" s="6">
        <v>0</v>
      </c>
      <c r="Y1348" s="36">
        <v>1</v>
      </c>
      <c r="Z1348" s="7">
        <v>1</v>
      </c>
    </row>
    <row r="1349" spans="13:26" x14ac:dyDescent="0.25">
      <c r="M1349" s="5" t="s">
        <v>1796</v>
      </c>
      <c r="N1349" s="6" t="s">
        <v>118</v>
      </c>
      <c r="O1349" s="9" t="s">
        <v>5337</v>
      </c>
      <c r="P1349" s="6">
        <v>1084</v>
      </c>
      <c r="Q1349" s="6">
        <v>0.64200000000000002</v>
      </c>
      <c r="R1349" s="6">
        <v>0.62</v>
      </c>
      <c r="S1349" s="6">
        <v>0.54</v>
      </c>
      <c r="T1349" s="6">
        <v>10718.9</v>
      </c>
      <c r="U1349" s="6">
        <v>8</v>
      </c>
      <c r="V1349" s="36" t="s">
        <v>5348</v>
      </c>
      <c r="W1349" s="6">
        <v>0</v>
      </c>
      <c r="X1349" s="6">
        <v>0</v>
      </c>
      <c r="Y1349" s="36">
        <v>1</v>
      </c>
      <c r="Z1349" s="7">
        <v>1</v>
      </c>
    </row>
    <row r="1350" spans="13:26" x14ac:dyDescent="0.25">
      <c r="M1350" s="8" t="s">
        <v>1797</v>
      </c>
      <c r="N1350" s="9" t="s">
        <v>118</v>
      </c>
      <c r="O1350" s="9" t="s">
        <v>5337</v>
      </c>
      <c r="P1350" s="9">
        <v>715</v>
      </c>
      <c r="Q1350" s="9">
        <v>0.6</v>
      </c>
      <c r="R1350" s="9">
        <v>0.59599999999999997</v>
      </c>
      <c r="S1350" s="9">
        <v>0.47199999999999998</v>
      </c>
      <c r="T1350" s="9">
        <v>10052.530000000001</v>
      </c>
      <c r="U1350" s="6">
        <v>33</v>
      </c>
      <c r="V1350" s="36" t="s">
        <v>5348</v>
      </c>
      <c r="W1350" s="6">
        <v>0</v>
      </c>
      <c r="X1350" s="6">
        <v>0</v>
      </c>
      <c r="Y1350" s="36">
        <v>0</v>
      </c>
      <c r="Z1350" s="7">
        <v>0</v>
      </c>
    </row>
    <row r="1351" spans="13:26" x14ac:dyDescent="0.25">
      <c r="M1351" s="5" t="s">
        <v>1800</v>
      </c>
      <c r="N1351" s="6" t="s">
        <v>24</v>
      </c>
      <c r="O1351" s="9" t="s">
        <v>5337</v>
      </c>
      <c r="P1351" s="6">
        <v>843</v>
      </c>
      <c r="Q1351" s="6">
        <v>0.63700000000000001</v>
      </c>
      <c r="R1351" s="6">
        <v>0.623</v>
      </c>
      <c r="S1351" s="6">
        <v>0.56799999999999995</v>
      </c>
      <c r="T1351" s="6">
        <v>7453.19</v>
      </c>
      <c r="U1351" s="6">
        <v>18</v>
      </c>
      <c r="V1351" s="36" t="s">
        <v>5348</v>
      </c>
      <c r="W1351" s="6">
        <v>0</v>
      </c>
      <c r="X1351" s="6">
        <v>0</v>
      </c>
      <c r="Y1351" s="36">
        <v>0</v>
      </c>
      <c r="Z1351" s="7">
        <v>0</v>
      </c>
    </row>
    <row r="1352" spans="13:26" x14ac:dyDescent="0.25">
      <c r="M1352" s="5" t="s">
        <v>1807</v>
      </c>
      <c r="N1352" s="6" t="s">
        <v>24</v>
      </c>
      <c r="O1352" s="9" t="s">
        <v>5337</v>
      </c>
      <c r="P1352" s="6">
        <v>567</v>
      </c>
      <c r="Q1352" s="6">
        <v>0.61599999999999999</v>
      </c>
      <c r="R1352" s="6">
        <v>0.56499999999999995</v>
      </c>
      <c r="S1352" s="6">
        <v>0.52500000000000002</v>
      </c>
      <c r="T1352" s="6">
        <v>8318.56</v>
      </c>
      <c r="U1352" s="6">
        <v>19</v>
      </c>
      <c r="V1352" s="36" t="s">
        <v>5348</v>
      </c>
      <c r="W1352" s="6">
        <v>0</v>
      </c>
      <c r="X1352" s="6">
        <v>0</v>
      </c>
      <c r="Y1352" s="36">
        <v>0</v>
      </c>
      <c r="Z1352" s="7">
        <v>0</v>
      </c>
    </row>
    <row r="1353" spans="13:26" x14ac:dyDescent="0.25">
      <c r="M1353" s="5" t="s">
        <v>1835</v>
      </c>
      <c r="N1353" s="6" t="s">
        <v>31</v>
      </c>
      <c r="O1353" s="9" t="s">
        <v>5337</v>
      </c>
      <c r="P1353" s="6">
        <v>1870</v>
      </c>
      <c r="Q1353" s="6">
        <v>0.60599999999999998</v>
      </c>
      <c r="R1353" s="6">
        <v>0.56799999999999995</v>
      </c>
      <c r="S1353" s="6">
        <v>0.53600000000000003</v>
      </c>
      <c r="T1353" s="6">
        <v>8004.06</v>
      </c>
      <c r="U1353" s="6">
        <v>40</v>
      </c>
      <c r="V1353" s="36" t="s">
        <v>5348</v>
      </c>
      <c r="W1353" s="6">
        <v>0</v>
      </c>
      <c r="X1353" s="6">
        <v>0</v>
      </c>
      <c r="Y1353" s="36">
        <v>1</v>
      </c>
      <c r="Z1353" s="7">
        <v>0</v>
      </c>
    </row>
    <row r="1354" spans="13:26" x14ac:dyDescent="0.25">
      <c r="M1354" s="5" t="s">
        <v>1843</v>
      </c>
      <c r="N1354" s="6" t="s">
        <v>72</v>
      </c>
      <c r="O1354" s="9" t="s">
        <v>5337</v>
      </c>
      <c r="P1354" s="6">
        <v>845</v>
      </c>
      <c r="Q1354" s="6">
        <v>0.63900000000000001</v>
      </c>
      <c r="R1354" s="6">
        <v>0.61099999999999999</v>
      </c>
      <c r="S1354" s="6">
        <v>0.57099999999999995</v>
      </c>
      <c r="T1354" s="6">
        <v>11573.86</v>
      </c>
      <c r="U1354" s="6">
        <v>29</v>
      </c>
      <c r="V1354" s="36" t="s">
        <v>5348</v>
      </c>
      <c r="W1354" s="6">
        <v>0</v>
      </c>
      <c r="X1354" s="6">
        <v>0</v>
      </c>
      <c r="Y1354" s="36">
        <v>0</v>
      </c>
      <c r="Z1354" s="7">
        <v>0</v>
      </c>
    </row>
    <row r="1355" spans="13:26" x14ac:dyDescent="0.25">
      <c r="M1355" s="5" t="s">
        <v>1845</v>
      </c>
      <c r="N1355" s="6" t="s">
        <v>19</v>
      </c>
      <c r="O1355" s="9" t="s">
        <v>5337</v>
      </c>
      <c r="P1355" s="6">
        <v>823</v>
      </c>
      <c r="Q1355" s="6">
        <v>0.61299999999999999</v>
      </c>
      <c r="R1355" s="6">
        <v>0.56200000000000006</v>
      </c>
      <c r="S1355" s="6">
        <v>0.50600000000000001</v>
      </c>
      <c r="T1355" s="6">
        <v>11804.5</v>
      </c>
      <c r="U1355" s="6">
        <v>23</v>
      </c>
      <c r="V1355" s="36" t="s">
        <v>5348</v>
      </c>
      <c r="W1355" s="6">
        <v>0</v>
      </c>
      <c r="X1355" s="6">
        <v>0</v>
      </c>
      <c r="Y1355" s="36">
        <v>0</v>
      </c>
      <c r="Z1355" s="7">
        <v>0</v>
      </c>
    </row>
    <row r="1356" spans="13:26" x14ac:dyDescent="0.25">
      <c r="M1356" s="8" t="s">
        <v>1856</v>
      </c>
      <c r="N1356" s="9" t="s">
        <v>24</v>
      </c>
      <c r="O1356" s="9" t="s">
        <v>5337</v>
      </c>
      <c r="P1356" s="9">
        <v>411</v>
      </c>
      <c r="Q1356" s="9">
        <v>0.625</v>
      </c>
      <c r="R1356" s="9">
        <v>0.59499999999999997</v>
      </c>
      <c r="S1356" s="9">
        <v>0.54500000000000004</v>
      </c>
      <c r="T1356" s="9">
        <v>9290.75</v>
      </c>
      <c r="U1356" s="6">
        <v>1</v>
      </c>
      <c r="V1356" s="36" t="s">
        <v>5348</v>
      </c>
      <c r="W1356" s="6">
        <v>0</v>
      </c>
      <c r="X1356" s="6">
        <v>0</v>
      </c>
      <c r="Y1356" s="36">
        <v>0</v>
      </c>
      <c r="Z1356" s="7">
        <v>1</v>
      </c>
    </row>
    <row r="1357" spans="13:26" x14ac:dyDescent="0.25">
      <c r="M1357" s="5" t="s">
        <v>1857</v>
      </c>
      <c r="N1357" s="6" t="s">
        <v>31</v>
      </c>
      <c r="O1357" s="9" t="s">
        <v>5337</v>
      </c>
      <c r="P1357" s="6">
        <v>514</v>
      </c>
      <c r="Q1357" s="6">
        <v>0.625</v>
      </c>
      <c r="R1357" s="6">
        <v>0.56499999999999995</v>
      </c>
      <c r="S1357" s="6">
        <v>0.57399999999999995</v>
      </c>
      <c r="T1357" s="6">
        <v>9013.7800000000007</v>
      </c>
      <c r="U1357" s="6">
        <v>4</v>
      </c>
      <c r="V1357" s="36" t="s">
        <v>5348</v>
      </c>
      <c r="W1357" s="6">
        <v>0</v>
      </c>
      <c r="X1357" s="6">
        <v>0</v>
      </c>
      <c r="Y1357" s="36">
        <v>0</v>
      </c>
      <c r="Z1357" s="7">
        <v>1</v>
      </c>
    </row>
    <row r="1358" spans="13:26" x14ac:dyDescent="0.25">
      <c r="M1358" s="8" t="s">
        <v>1858</v>
      </c>
      <c r="N1358" s="9" t="s">
        <v>82</v>
      </c>
      <c r="O1358" s="9" t="s">
        <v>5337</v>
      </c>
      <c r="P1358" s="9">
        <v>1590</v>
      </c>
      <c r="Q1358" s="9">
        <v>0.60799999999999998</v>
      </c>
      <c r="R1358" s="9">
        <v>0.57799999999999996</v>
      </c>
      <c r="S1358" s="9">
        <v>0.48899999999999999</v>
      </c>
      <c r="T1358" s="9">
        <v>9997.76</v>
      </c>
      <c r="U1358" s="6">
        <v>29</v>
      </c>
      <c r="V1358" s="36" t="s">
        <v>5348</v>
      </c>
      <c r="W1358" s="6">
        <v>0</v>
      </c>
      <c r="X1358" s="6">
        <v>0</v>
      </c>
      <c r="Y1358" s="36">
        <v>1</v>
      </c>
      <c r="Z1358" s="7">
        <v>0</v>
      </c>
    </row>
    <row r="1359" spans="13:26" x14ac:dyDescent="0.25">
      <c r="M1359" s="5" t="s">
        <v>1871</v>
      </c>
      <c r="N1359" s="6" t="s">
        <v>31</v>
      </c>
      <c r="O1359" s="9" t="s">
        <v>5337</v>
      </c>
      <c r="P1359" s="6">
        <v>1839</v>
      </c>
      <c r="Q1359" s="6">
        <v>0.61</v>
      </c>
      <c r="R1359" s="6">
        <v>0.56899999999999995</v>
      </c>
      <c r="S1359" s="6">
        <v>0.52500000000000002</v>
      </c>
      <c r="T1359" s="6">
        <v>12217.14</v>
      </c>
      <c r="U1359" s="6">
        <v>57</v>
      </c>
      <c r="V1359" s="36" t="s">
        <v>5348</v>
      </c>
      <c r="W1359" s="6">
        <v>0</v>
      </c>
      <c r="X1359" s="6">
        <v>0</v>
      </c>
      <c r="Y1359" s="36">
        <v>1</v>
      </c>
      <c r="Z1359" s="7">
        <v>0</v>
      </c>
    </row>
    <row r="1360" spans="13:26" x14ac:dyDescent="0.25">
      <c r="M1360" s="5" t="s">
        <v>1873</v>
      </c>
      <c r="N1360" s="6" t="s">
        <v>19</v>
      </c>
      <c r="O1360" s="9" t="s">
        <v>5337</v>
      </c>
      <c r="P1360" s="6">
        <v>1470</v>
      </c>
      <c r="Q1360" s="6">
        <v>0.61099999999999999</v>
      </c>
      <c r="R1360" s="6">
        <v>0.59899999999999998</v>
      </c>
      <c r="S1360" s="6">
        <v>0.503</v>
      </c>
      <c r="T1360" s="6">
        <v>10377.950000000001</v>
      </c>
      <c r="U1360" s="6">
        <v>36</v>
      </c>
      <c r="V1360" s="36" t="s">
        <v>5348</v>
      </c>
      <c r="W1360" s="6">
        <v>0</v>
      </c>
      <c r="X1360" s="6">
        <v>0</v>
      </c>
      <c r="Y1360" s="36">
        <v>1</v>
      </c>
      <c r="Z1360" s="7">
        <v>0</v>
      </c>
    </row>
    <row r="1361" spans="13:26" x14ac:dyDescent="0.25">
      <c r="M1361" s="8" t="s">
        <v>1551</v>
      </c>
      <c r="N1361" s="9" t="s">
        <v>87</v>
      </c>
      <c r="O1361" s="9" t="s">
        <v>5337</v>
      </c>
      <c r="P1361" s="9">
        <v>387</v>
      </c>
      <c r="Q1361" s="9">
        <v>0.60899999999999999</v>
      </c>
      <c r="R1361" s="9">
        <v>0.55400000000000005</v>
      </c>
      <c r="S1361" s="9">
        <v>0.54200000000000004</v>
      </c>
      <c r="T1361" s="9">
        <v>13647.29</v>
      </c>
      <c r="U1361" s="6">
        <v>2</v>
      </c>
      <c r="V1361" s="36" t="s">
        <v>5348</v>
      </c>
      <c r="W1361" s="6">
        <v>0</v>
      </c>
      <c r="X1361" s="6">
        <v>0</v>
      </c>
      <c r="Y1361" s="36">
        <v>0</v>
      </c>
      <c r="Z1361" s="7">
        <v>1</v>
      </c>
    </row>
    <row r="1362" spans="13:26" x14ac:dyDescent="0.25">
      <c r="M1362" s="8" t="s">
        <v>1883</v>
      </c>
      <c r="N1362" s="9" t="s">
        <v>87</v>
      </c>
      <c r="O1362" s="9" t="s">
        <v>5337</v>
      </c>
      <c r="P1362" s="9">
        <v>1126</v>
      </c>
      <c r="Q1362" s="9">
        <v>0.622</v>
      </c>
      <c r="R1362" s="9">
        <v>0.58199999999999996</v>
      </c>
      <c r="S1362" s="9">
        <v>0.54500000000000004</v>
      </c>
      <c r="T1362" s="9">
        <v>9479.7900000000009</v>
      </c>
      <c r="U1362" s="6">
        <v>6</v>
      </c>
      <c r="V1362" s="36" t="s">
        <v>5348</v>
      </c>
      <c r="W1362" s="6">
        <v>0</v>
      </c>
      <c r="X1362" s="6">
        <v>0</v>
      </c>
      <c r="Y1362" s="36">
        <v>1</v>
      </c>
      <c r="Z1362" s="7">
        <v>1</v>
      </c>
    </row>
    <row r="1363" spans="13:26" x14ac:dyDescent="0.25">
      <c r="M1363" s="5" t="s">
        <v>1886</v>
      </c>
      <c r="N1363" s="6" t="s">
        <v>31</v>
      </c>
      <c r="O1363" s="9" t="s">
        <v>5337</v>
      </c>
      <c r="P1363" s="6">
        <v>2709</v>
      </c>
      <c r="Q1363" s="6">
        <v>0.70099999999999996</v>
      </c>
      <c r="R1363" s="6">
        <v>0.7</v>
      </c>
      <c r="S1363" s="6">
        <v>0.621</v>
      </c>
      <c r="T1363" s="6">
        <v>59097.86</v>
      </c>
      <c r="U1363" s="6">
        <v>57</v>
      </c>
      <c r="V1363" s="36" t="s">
        <v>5347</v>
      </c>
      <c r="W1363" s="6">
        <v>0</v>
      </c>
      <c r="X1363" s="6">
        <v>0</v>
      </c>
      <c r="Y1363" s="36">
        <v>1</v>
      </c>
      <c r="Z1363" s="7">
        <v>0</v>
      </c>
    </row>
    <row r="1364" spans="13:26" x14ac:dyDescent="0.25">
      <c r="M1364" s="8" t="s">
        <v>1887</v>
      </c>
      <c r="N1364" s="9" t="s">
        <v>72</v>
      </c>
      <c r="O1364" s="9" t="s">
        <v>5337</v>
      </c>
      <c r="P1364" s="9">
        <v>1005</v>
      </c>
      <c r="Q1364" s="9">
        <v>0.63800000000000001</v>
      </c>
      <c r="R1364" s="9">
        <v>0.61899999999999999</v>
      </c>
      <c r="S1364" s="9">
        <v>0.53700000000000003</v>
      </c>
      <c r="T1364" s="9">
        <v>12434.28</v>
      </c>
      <c r="U1364" s="6">
        <v>7</v>
      </c>
      <c r="V1364" s="36" t="s">
        <v>5348</v>
      </c>
      <c r="W1364" s="6">
        <v>0</v>
      </c>
      <c r="X1364" s="6">
        <v>0</v>
      </c>
      <c r="Y1364" s="36">
        <v>1</v>
      </c>
      <c r="Z1364" s="7">
        <v>1</v>
      </c>
    </row>
    <row r="1365" spans="13:26" x14ac:dyDescent="0.25">
      <c r="M1365" s="5" t="s">
        <v>1888</v>
      </c>
      <c r="N1365" s="6" t="s">
        <v>87</v>
      </c>
      <c r="O1365" s="9" t="s">
        <v>5337</v>
      </c>
      <c r="P1365" s="6">
        <v>546</v>
      </c>
      <c r="Q1365" s="6">
        <v>0.61599999999999999</v>
      </c>
      <c r="R1365" s="6">
        <v>0.56599999999999995</v>
      </c>
      <c r="S1365" s="6">
        <v>0.53400000000000003</v>
      </c>
      <c r="T1365" s="6">
        <v>10323.92</v>
      </c>
      <c r="U1365" s="6">
        <v>1</v>
      </c>
      <c r="V1365" s="36" t="s">
        <v>5348</v>
      </c>
      <c r="W1365" s="6">
        <v>0</v>
      </c>
      <c r="X1365" s="6">
        <v>0</v>
      </c>
      <c r="Y1365" s="36">
        <v>0</v>
      </c>
      <c r="Z1365" s="7">
        <v>1</v>
      </c>
    </row>
    <row r="1366" spans="13:26" x14ac:dyDescent="0.25">
      <c r="M1366" s="5" t="s">
        <v>1892</v>
      </c>
      <c r="N1366" s="6" t="s">
        <v>31</v>
      </c>
      <c r="O1366" s="9" t="s">
        <v>5337</v>
      </c>
      <c r="P1366" s="6">
        <v>1377</v>
      </c>
      <c r="Q1366" s="6">
        <v>0.61399999999999999</v>
      </c>
      <c r="R1366" s="6">
        <v>0.58499999999999996</v>
      </c>
      <c r="S1366" s="6">
        <v>0.52400000000000002</v>
      </c>
      <c r="T1366" s="6">
        <v>8218.75</v>
      </c>
      <c r="U1366" s="6">
        <v>7</v>
      </c>
      <c r="V1366" s="36" t="s">
        <v>5348</v>
      </c>
      <c r="W1366" s="6">
        <v>0</v>
      </c>
      <c r="X1366" s="6">
        <v>0</v>
      </c>
      <c r="Y1366" s="36">
        <v>1</v>
      </c>
      <c r="Z1366" s="7">
        <v>1</v>
      </c>
    </row>
    <row r="1367" spans="13:26" x14ac:dyDescent="0.25">
      <c r="M1367" s="8" t="s">
        <v>1896</v>
      </c>
      <c r="N1367" s="9" t="s">
        <v>87</v>
      </c>
      <c r="O1367" s="9" t="s">
        <v>5337</v>
      </c>
      <c r="P1367" s="9">
        <v>474</v>
      </c>
      <c r="Q1367" s="9">
        <v>0.60099999999999998</v>
      </c>
      <c r="R1367" s="9">
        <v>0.51</v>
      </c>
      <c r="S1367" s="9">
        <v>0.56100000000000005</v>
      </c>
      <c r="T1367" s="9">
        <v>5340.6</v>
      </c>
      <c r="U1367" s="6">
        <v>12</v>
      </c>
      <c r="V1367" s="36" t="s">
        <v>5348</v>
      </c>
      <c r="W1367" s="6">
        <v>0</v>
      </c>
      <c r="X1367" s="6">
        <v>0</v>
      </c>
      <c r="Y1367" s="36">
        <v>0</v>
      </c>
      <c r="Z1367" s="7">
        <v>1</v>
      </c>
    </row>
    <row r="1368" spans="13:26" x14ac:dyDescent="0.25">
      <c r="M1368" s="8" t="s">
        <v>1900</v>
      </c>
      <c r="N1368" s="9" t="s">
        <v>118</v>
      </c>
      <c r="O1368" s="9" t="s">
        <v>5337</v>
      </c>
      <c r="P1368" s="9">
        <v>1431</v>
      </c>
      <c r="Q1368" s="9">
        <v>0.66</v>
      </c>
      <c r="R1368" s="9">
        <v>0.63100000000000001</v>
      </c>
      <c r="S1368" s="9">
        <v>0.58699999999999997</v>
      </c>
      <c r="T1368" s="9">
        <v>11453.54</v>
      </c>
      <c r="U1368" s="6">
        <v>24</v>
      </c>
      <c r="V1368" s="36" t="s">
        <v>5348</v>
      </c>
      <c r="W1368" s="6">
        <v>0</v>
      </c>
      <c r="X1368" s="6">
        <v>0</v>
      </c>
      <c r="Y1368" s="36">
        <v>1</v>
      </c>
      <c r="Z1368" s="7">
        <v>0</v>
      </c>
    </row>
    <row r="1369" spans="13:26" x14ac:dyDescent="0.25">
      <c r="M1369" s="5" t="s">
        <v>336</v>
      </c>
      <c r="N1369" s="6" t="s">
        <v>82</v>
      </c>
      <c r="O1369" s="9" t="s">
        <v>5337</v>
      </c>
      <c r="P1369" s="6">
        <v>781</v>
      </c>
      <c r="Q1369" s="6">
        <v>0.68200000000000005</v>
      </c>
      <c r="R1369" s="6">
        <v>0.62</v>
      </c>
      <c r="S1369" s="6">
        <v>0.63500000000000001</v>
      </c>
      <c r="T1369" s="6">
        <v>11212.47</v>
      </c>
      <c r="U1369" s="6">
        <v>9</v>
      </c>
      <c r="V1369" s="36" t="s">
        <v>5348</v>
      </c>
      <c r="W1369" s="6">
        <v>0</v>
      </c>
      <c r="X1369" s="6">
        <v>0</v>
      </c>
      <c r="Y1369" s="36">
        <v>0</v>
      </c>
      <c r="Z1369" s="7">
        <v>1</v>
      </c>
    </row>
    <row r="1370" spans="13:26" x14ac:dyDescent="0.25">
      <c r="M1370" s="8" t="s">
        <v>1905</v>
      </c>
      <c r="N1370" s="9" t="s">
        <v>118</v>
      </c>
      <c r="O1370" s="9" t="s">
        <v>5337</v>
      </c>
      <c r="P1370" s="9">
        <v>904</v>
      </c>
      <c r="Q1370" s="9">
        <v>0.64700000000000002</v>
      </c>
      <c r="R1370" s="9">
        <v>0.62</v>
      </c>
      <c r="S1370" s="9">
        <v>0.56599999999999995</v>
      </c>
      <c r="T1370" s="9">
        <v>10051.35</v>
      </c>
      <c r="U1370" s="6">
        <v>15</v>
      </c>
      <c r="V1370" s="36" t="s">
        <v>5348</v>
      </c>
      <c r="W1370" s="6">
        <v>0</v>
      </c>
      <c r="X1370" s="6">
        <v>0</v>
      </c>
      <c r="Y1370" s="36">
        <v>0</v>
      </c>
      <c r="Z1370" s="7">
        <v>1</v>
      </c>
    </row>
    <row r="1371" spans="13:26" x14ac:dyDescent="0.25">
      <c r="M1371" s="5" t="s">
        <v>1910</v>
      </c>
      <c r="N1371" s="6" t="s">
        <v>118</v>
      </c>
      <c r="O1371" s="9" t="s">
        <v>5337</v>
      </c>
      <c r="P1371" s="6">
        <v>1811</v>
      </c>
      <c r="Q1371" s="6">
        <v>0.61399999999999999</v>
      </c>
      <c r="R1371" s="6">
        <v>0.59</v>
      </c>
      <c r="S1371" s="6">
        <v>0.51200000000000001</v>
      </c>
      <c r="T1371" s="6">
        <v>8706.16</v>
      </c>
      <c r="U1371" s="6">
        <v>11</v>
      </c>
      <c r="V1371" s="36" t="s">
        <v>5348</v>
      </c>
      <c r="W1371" s="6">
        <v>0</v>
      </c>
      <c r="X1371" s="6">
        <v>0</v>
      </c>
      <c r="Y1371" s="36">
        <v>1</v>
      </c>
      <c r="Z1371" s="7">
        <v>1</v>
      </c>
    </row>
    <row r="1372" spans="13:26" x14ac:dyDescent="0.25">
      <c r="M1372" s="8" t="s">
        <v>1914</v>
      </c>
      <c r="N1372" s="9" t="s">
        <v>87</v>
      </c>
      <c r="O1372" s="9" t="s">
        <v>5337</v>
      </c>
      <c r="P1372" s="9">
        <v>1167</v>
      </c>
      <c r="Q1372" s="9">
        <v>0.63400000000000001</v>
      </c>
      <c r="R1372" s="9">
        <v>0.6</v>
      </c>
      <c r="S1372" s="9">
        <v>0.52900000000000003</v>
      </c>
      <c r="T1372" s="9">
        <v>10165.969999999999</v>
      </c>
      <c r="U1372" s="6">
        <v>30</v>
      </c>
      <c r="V1372" s="36" t="s">
        <v>5348</v>
      </c>
      <c r="W1372" s="6">
        <v>0</v>
      </c>
      <c r="X1372" s="6">
        <v>0</v>
      </c>
      <c r="Y1372" s="36">
        <v>1</v>
      </c>
      <c r="Z1372" s="7">
        <v>0</v>
      </c>
    </row>
    <row r="1373" spans="13:26" x14ac:dyDescent="0.25">
      <c r="M1373" s="8" t="s">
        <v>1916</v>
      </c>
      <c r="N1373" s="9" t="s">
        <v>72</v>
      </c>
      <c r="O1373" s="9" t="s">
        <v>5337</v>
      </c>
      <c r="P1373" s="9">
        <v>1063</v>
      </c>
      <c r="Q1373" s="9">
        <v>0.66500000000000004</v>
      </c>
      <c r="R1373" s="9">
        <v>0.65</v>
      </c>
      <c r="S1373" s="9">
        <v>0.57199999999999995</v>
      </c>
      <c r="T1373" s="9">
        <v>17222.310000000001</v>
      </c>
      <c r="U1373" s="6">
        <v>35</v>
      </c>
      <c r="V1373" s="36" t="s">
        <v>5348</v>
      </c>
      <c r="W1373" s="6">
        <v>0</v>
      </c>
      <c r="X1373" s="6">
        <v>0</v>
      </c>
      <c r="Y1373" s="36">
        <v>1</v>
      </c>
      <c r="Z1373" s="7">
        <v>0</v>
      </c>
    </row>
    <row r="1374" spans="13:26" x14ac:dyDescent="0.25">
      <c r="M1374" s="5" t="s">
        <v>1927</v>
      </c>
      <c r="N1374" s="6" t="s">
        <v>94</v>
      </c>
      <c r="O1374" s="9" t="s">
        <v>5337</v>
      </c>
      <c r="P1374" s="6">
        <v>2477</v>
      </c>
      <c r="Q1374" s="6">
        <v>0.61199999999999999</v>
      </c>
      <c r="R1374" s="6">
        <v>0.59899999999999998</v>
      </c>
      <c r="S1374" s="6">
        <v>0.49399999999999999</v>
      </c>
      <c r="T1374" s="6">
        <v>8737.5300000000007</v>
      </c>
      <c r="U1374" s="6">
        <v>18</v>
      </c>
      <c r="V1374" s="36" t="s">
        <v>5348</v>
      </c>
      <c r="W1374" s="6">
        <v>0</v>
      </c>
      <c r="X1374" s="6">
        <v>0</v>
      </c>
      <c r="Y1374" s="36">
        <v>1</v>
      </c>
      <c r="Z1374" s="7">
        <v>0</v>
      </c>
    </row>
    <row r="1375" spans="13:26" x14ac:dyDescent="0.25">
      <c r="M1375" s="5" t="s">
        <v>1929</v>
      </c>
      <c r="N1375" s="6" t="s">
        <v>72</v>
      </c>
      <c r="O1375" s="9" t="s">
        <v>5337</v>
      </c>
      <c r="P1375" s="6">
        <v>705</v>
      </c>
      <c r="Q1375" s="6">
        <v>0.622</v>
      </c>
      <c r="R1375" s="6">
        <v>0.58399999999999996</v>
      </c>
      <c r="S1375" s="6">
        <v>0.55500000000000005</v>
      </c>
      <c r="T1375" s="6">
        <v>8465.9699999999993</v>
      </c>
      <c r="U1375" s="6">
        <v>16</v>
      </c>
      <c r="V1375" s="36" t="s">
        <v>5348</v>
      </c>
      <c r="W1375" s="6">
        <v>0</v>
      </c>
      <c r="X1375" s="6">
        <v>0</v>
      </c>
      <c r="Y1375" s="36">
        <v>0</v>
      </c>
      <c r="Z1375" s="7">
        <v>1</v>
      </c>
    </row>
    <row r="1376" spans="13:26" x14ac:dyDescent="0.25">
      <c r="M1376" s="8" t="s">
        <v>1938</v>
      </c>
      <c r="N1376" s="9" t="s">
        <v>31</v>
      </c>
      <c r="O1376" s="9" t="s">
        <v>5337</v>
      </c>
      <c r="P1376" s="9">
        <v>1360</v>
      </c>
      <c r="Q1376" s="9">
        <v>0.621</v>
      </c>
      <c r="R1376" s="9">
        <v>0.57999999999999996</v>
      </c>
      <c r="S1376" s="9">
        <v>0.54300000000000004</v>
      </c>
      <c r="T1376" s="9">
        <v>13091.49</v>
      </c>
      <c r="U1376" s="6">
        <v>22</v>
      </c>
      <c r="V1376" s="36" t="s">
        <v>5348</v>
      </c>
      <c r="W1376" s="6">
        <v>0</v>
      </c>
      <c r="X1376" s="6">
        <v>0</v>
      </c>
      <c r="Y1376" s="36">
        <v>1</v>
      </c>
      <c r="Z1376" s="7">
        <v>0</v>
      </c>
    </row>
    <row r="1377" spans="13:26" x14ac:dyDescent="0.25">
      <c r="M1377" s="5" t="s">
        <v>1943</v>
      </c>
      <c r="N1377" s="6" t="s">
        <v>24</v>
      </c>
      <c r="O1377" s="9" t="s">
        <v>5337</v>
      </c>
      <c r="P1377" s="6">
        <v>405</v>
      </c>
      <c r="Q1377" s="6">
        <v>0.621</v>
      </c>
      <c r="R1377" s="6">
        <v>0.58199999999999996</v>
      </c>
      <c r="S1377" s="6">
        <v>0.53100000000000003</v>
      </c>
      <c r="T1377" s="6">
        <v>7792.86</v>
      </c>
      <c r="U1377" s="6">
        <v>10</v>
      </c>
      <c r="V1377" s="36" t="s">
        <v>5348</v>
      </c>
      <c r="W1377" s="6">
        <v>0</v>
      </c>
      <c r="X1377" s="6">
        <v>0</v>
      </c>
      <c r="Y1377" s="36">
        <v>0</v>
      </c>
      <c r="Z1377" s="7">
        <v>1</v>
      </c>
    </row>
    <row r="1378" spans="13:26" x14ac:dyDescent="0.25">
      <c r="M1378" s="8" t="s">
        <v>1955</v>
      </c>
      <c r="N1378" s="9" t="s">
        <v>31</v>
      </c>
      <c r="O1378" s="9" t="s">
        <v>5337</v>
      </c>
      <c r="P1378" s="9">
        <v>824</v>
      </c>
      <c r="Q1378" s="9">
        <v>0.63400000000000001</v>
      </c>
      <c r="R1378" s="9">
        <v>0.57399999999999995</v>
      </c>
      <c r="S1378" s="9">
        <v>0.60199999999999998</v>
      </c>
      <c r="T1378" s="9">
        <v>12745.27</v>
      </c>
      <c r="U1378" s="6">
        <v>6</v>
      </c>
      <c r="V1378" s="36" t="s">
        <v>5348</v>
      </c>
      <c r="W1378" s="6">
        <v>0</v>
      </c>
      <c r="X1378" s="6">
        <v>0</v>
      </c>
      <c r="Y1378" s="36">
        <v>0</v>
      </c>
      <c r="Z1378" s="7">
        <v>1</v>
      </c>
    </row>
    <row r="1379" spans="13:26" x14ac:dyDescent="0.25">
      <c r="M1379" s="5" t="s">
        <v>1966</v>
      </c>
      <c r="N1379" s="6" t="s">
        <v>19</v>
      </c>
      <c r="O1379" s="9" t="s">
        <v>5337</v>
      </c>
      <c r="P1379" s="6">
        <v>1077</v>
      </c>
      <c r="Q1379" s="6">
        <v>0.61</v>
      </c>
      <c r="R1379" s="6">
        <v>0.56899999999999995</v>
      </c>
      <c r="S1379" s="6">
        <v>0.52</v>
      </c>
      <c r="T1379" s="6">
        <v>7299.38</v>
      </c>
      <c r="U1379" s="6">
        <v>33</v>
      </c>
      <c r="V1379" s="36" t="s">
        <v>5348</v>
      </c>
      <c r="W1379" s="6">
        <v>0</v>
      </c>
      <c r="X1379" s="6">
        <v>0</v>
      </c>
      <c r="Y1379" s="36">
        <v>1</v>
      </c>
      <c r="Z1379" s="7">
        <v>0</v>
      </c>
    </row>
    <row r="1380" spans="13:26" x14ac:dyDescent="0.25">
      <c r="M1380" s="5" t="s">
        <v>1980</v>
      </c>
      <c r="N1380" s="6" t="s">
        <v>31</v>
      </c>
      <c r="O1380" s="9" t="s">
        <v>5337</v>
      </c>
      <c r="P1380" s="6">
        <v>1057</v>
      </c>
      <c r="Q1380" s="6">
        <v>0.63800000000000001</v>
      </c>
      <c r="R1380" s="6">
        <v>0.58499999999999996</v>
      </c>
      <c r="S1380" s="6">
        <v>0.57099999999999995</v>
      </c>
      <c r="T1380" s="6">
        <v>12047.14</v>
      </c>
      <c r="U1380" s="6">
        <v>7</v>
      </c>
      <c r="V1380" s="36" t="s">
        <v>5348</v>
      </c>
      <c r="W1380" s="6">
        <v>0</v>
      </c>
      <c r="X1380" s="6">
        <v>0</v>
      </c>
      <c r="Y1380" s="36">
        <v>1</v>
      </c>
      <c r="Z1380" s="7">
        <v>1</v>
      </c>
    </row>
    <row r="1381" spans="13:26" x14ac:dyDescent="0.25">
      <c r="M1381" s="5" t="s">
        <v>1982</v>
      </c>
      <c r="N1381" s="6" t="s">
        <v>24</v>
      </c>
      <c r="O1381" s="9" t="s">
        <v>5337</v>
      </c>
      <c r="P1381" s="6">
        <v>680</v>
      </c>
      <c r="Q1381" s="6">
        <v>0.60499999999999998</v>
      </c>
      <c r="R1381" s="6">
        <v>0.55400000000000005</v>
      </c>
      <c r="S1381" s="6">
        <v>0.53500000000000003</v>
      </c>
      <c r="T1381" s="6">
        <v>7431.82</v>
      </c>
      <c r="U1381" s="6">
        <v>22</v>
      </c>
      <c r="V1381" s="36" t="s">
        <v>5348</v>
      </c>
      <c r="W1381" s="6">
        <v>0</v>
      </c>
      <c r="X1381" s="6">
        <v>0</v>
      </c>
      <c r="Y1381" s="36">
        <v>0</v>
      </c>
      <c r="Z1381" s="7">
        <v>0</v>
      </c>
    </row>
    <row r="1382" spans="13:26" x14ac:dyDescent="0.25">
      <c r="M1382" s="5" t="s">
        <v>1984</v>
      </c>
      <c r="N1382" s="6" t="s">
        <v>24</v>
      </c>
      <c r="O1382" s="9" t="s">
        <v>5337</v>
      </c>
      <c r="P1382" s="6">
        <v>862</v>
      </c>
      <c r="Q1382" s="6">
        <v>0.60899999999999999</v>
      </c>
      <c r="R1382" s="6">
        <v>0.55700000000000005</v>
      </c>
      <c r="S1382" s="6">
        <v>0.51300000000000001</v>
      </c>
      <c r="T1382" s="6">
        <v>6366.29</v>
      </c>
      <c r="U1382" s="6">
        <v>58</v>
      </c>
      <c r="V1382" s="36" t="s">
        <v>5348</v>
      </c>
      <c r="W1382" s="6">
        <v>0</v>
      </c>
      <c r="X1382" s="6">
        <v>0</v>
      </c>
      <c r="Y1382" s="36">
        <v>0</v>
      </c>
      <c r="Z1382" s="7">
        <v>0</v>
      </c>
    </row>
    <row r="1383" spans="13:26" x14ac:dyDescent="0.25">
      <c r="M1383" s="8" t="s">
        <v>1996</v>
      </c>
      <c r="N1383" s="9" t="s">
        <v>118</v>
      </c>
      <c r="O1383" s="9" t="s">
        <v>5337</v>
      </c>
      <c r="P1383" s="9">
        <v>901</v>
      </c>
      <c r="Q1383" s="9">
        <v>0.64500000000000002</v>
      </c>
      <c r="R1383" s="9">
        <v>0.61499999999999999</v>
      </c>
      <c r="S1383" s="9">
        <v>0.56699999999999995</v>
      </c>
      <c r="T1383" s="9">
        <v>9678.0400000000009</v>
      </c>
      <c r="U1383" s="6">
        <v>7</v>
      </c>
      <c r="V1383" s="36" t="s">
        <v>5348</v>
      </c>
      <c r="W1383" s="6">
        <v>0</v>
      </c>
      <c r="X1383" s="6">
        <v>0</v>
      </c>
      <c r="Y1383" s="36">
        <v>0</v>
      </c>
      <c r="Z1383" s="7">
        <v>1</v>
      </c>
    </row>
    <row r="1384" spans="13:26" x14ac:dyDescent="0.25">
      <c r="M1384" s="5" t="s">
        <v>1997</v>
      </c>
      <c r="N1384" s="6" t="s">
        <v>24</v>
      </c>
      <c r="O1384" s="9" t="s">
        <v>5337</v>
      </c>
      <c r="P1384" s="6">
        <v>1069</v>
      </c>
      <c r="Q1384" s="6">
        <v>0.60699999999999998</v>
      </c>
      <c r="R1384" s="6">
        <v>0.57699999999999996</v>
      </c>
      <c r="S1384" s="6">
        <v>0.51900000000000002</v>
      </c>
      <c r="T1384" s="6">
        <v>13216.09</v>
      </c>
      <c r="U1384" s="6">
        <v>35</v>
      </c>
      <c r="V1384" s="36" t="s">
        <v>5348</v>
      </c>
      <c r="W1384" s="6">
        <v>0</v>
      </c>
      <c r="X1384" s="6">
        <v>0</v>
      </c>
      <c r="Y1384" s="36">
        <v>1</v>
      </c>
      <c r="Z1384" s="7">
        <v>0</v>
      </c>
    </row>
    <row r="1385" spans="13:26" x14ac:dyDescent="0.25">
      <c r="M1385" s="8" t="s">
        <v>2009</v>
      </c>
      <c r="N1385" s="9" t="s">
        <v>118</v>
      </c>
      <c r="O1385" s="9" t="s">
        <v>5337</v>
      </c>
      <c r="P1385" s="9">
        <v>2532</v>
      </c>
      <c r="Q1385" s="9">
        <v>0.63500000000000001</v>
      </c>
      <c r="R1385" s="9">
        <v>0.621</v>
      </c>
      <c r="S1385" s="9">
        <v>0.53300000000000003</v>
      </c>
      <c r="T1385" s="9">
        <v>10246.67</v>
      </c>
      <c r="U1385" s="6">
        <v>70</v>
      </c>
      <c r="V1385" s="36" t="s">
        <v>5348</v>
      </c>
      <c r="W1385" s="6">
        <v>0</v>
      </c>
      <c r="X1385" s="6">
        <v>0</v>
      </c>
      <c r="Y1385" s="36">
        <v>1</v>
      </c>
      <c r="Z1385" s="7">
        <v>0</v>
      </c>
    </row>
    <row r="1386" spans="13:26" x14ac:dyDescent="0.25">
      <c r="M1386" s="5" t="s">
        <v>2014</v>
      </c>
      <c r="N1386" s="6" t="s">
        <v>31</v>
      </c>
      <c r="O1386" s="9" t="s">
        <v>5337</v>
      </c>
      <c r="P1386" s="6">
        <v>1333</v>
      </c>
      <c r="Q1386" s="6">
        <v>0.629</v>
      </c>
      <c r="R1386" s="6">
        <v>0.56200000000000006</v>
      </c>
      <c r="S1386" s="6">
        <v>0.60399999999999998</v>
      </c>
      <c r="T1386" s="6">
        <v>9940.75</v>
      </c>
      <c r="U1386" s="6">
        <v>42</v>
      </c>
      <c r="V1386" s="36" t="s">
        <v>5348</v>
      </c>
      <c r="W1386" s="6">
        <v>0</v>
      </c>
      <c r="X1386" s="6">
        <v>0</v>
      </c>
      <c r="Y1386" s="36">
        <v>1</v>
      </c>
      <c r="Z1386" s="7">
        <v>0</v>
      </c>
    </row>
    <row r="1387" spans="13:26" x14ac:dyDescent="0.25">
      <c r="M1387" s="8" t="s">
        <v>529</v>
      </c>
      <c r="N1387" s="9" t="s">
        <v>31</v>
      </c>
      <c r="O1387" s="9" t="s">
        <v>5337</v>
      </c>
      <c r="P1387" s="9">
        <v>839</v>
      </c>
      <c r="Q1387" s="9">
        <v>0.626</v>
      </c>
      <c r="R1387" s="9">
        <v>0.56699999999999995</v>
      </c>
      <c r="S1387" s="9">
        <v>0.57699999999999996</v>
      </c>
      <c r="T1387" s="9">
        <v>8891.27</v>
      </c>
      <c r="U1387" s="6">
        <v>4</v>
      </c>
      <c r="V1387" s="36" t="s">
        <v>5348</v>
      </c>
      <c r="W1387" s="6">
        <v>0</v>
      </c>
      <c r="X1387" s="6">
        <v>0</v>
      </c>
      <c r="Y1387" s="36">
        <v>0</v>
      </c>
      <c r="Z1387" s="7">
        <v>1</v>
      </c>
    </row>
    <row r="1388" spans="13:26" x14ac:dyDescent="0.25">
      <c r="M1388" s="5" t="s">
        <v>2035</v>
      </c>
      <c r="N1388" s="6" t="s">
        <v>87</v>
      </c>
      <c r="O1388" s="9" t="s">
        <v>5337</v>
      </c>
      <c r="P1388" s="6">
        <v>823</v>
      </c>
      <c r="Q1388" s="6">
        <v>0.65200000000000002</v>
      </c>
      <c r="R1388" s="6">
        <v>0.61099999999999999</v>
      </c>
      <c r="S1388" s="6">
        <v>0.58599999999999997</v>
      </c>
      <c r="T1388" s="6">
        <v>10521.12</v>
      </c>
      <c r="U1388" s="6">
        <v>0</v>
      </c>
      <c r="V1388" s="36" t="s">
        <v>5348</v>
      </c>
      <c r="W1388" s="6">
        <v>0</v>
      </c>
      <c r="X1388" s="6">
        <v>0</v>
      </c>
      <c r="Y1388" s="36">
        <v>0</v>
      </c>
      <c r="Z1388" s="7">
        <v>1</v>
      </c>
    </row>
    <row r="1389" spans="13:26" x14ac:dyDescent="0.25">
      <c r="M1389" s="8" t="s">
        <v>2036</v>
      </c>
      <c r="N1389" s="9" t="s">
        <v>72</v>
      </c>
      <c r="O1389" s="9" t="s">
        <v>5337</v>
      </c>
      <c r="P1389" s="9">
        <v>795</v>
      </c>
      <c r="Q1389" s="9">
        <v>0.63800000000000001</v>
      </c>
      <c r="R1389" s="9">
        <v>0.59399999999999997</v>
      </c>
      <c r="S1389" s="9">
        <v>0.55600000000000005</v>
      </c>
      <c r="T1389" s="9">
        <v>11839.51</v>
      </c>
      <c r="U1389" s="6">
        <v>8</v>
      </c>
      <c r="V1389" s="36" t="s">
        <v>5348</v>
      </c>
      <c r="W1389" s="6">
        <v>0</v>
      </c>
      <c r="X1389" s="6">
        <v>0</v>
      </c>
      <c r="Y1389" s="36">
        <v>0</v>
      </c>
      <c r="Z1389" s="7">
        <v>1</v>
      </c>
    </row>
    <row r="1390" spans="13:26" x14ac:dyDescent="0.25">
      <c r="M1390" s="5" t="s">
        <v>2041</v>
      </c>
      <c r="N1390" s="6" t="s">
        <v>19</v>
      </c>
      <c r="O1390" s="9" t="s">
        <v>5337</v>
      </c>
      <c r="P1390" s="6">
        <v>1916</v>
      </c>
      <c r="Q1390" s="6">
        <v>0.60899999999999999</v>
      </c>
      <c r="R1390" s="6">
        <v>0.57799999999999996</v>
      </c>
      <c r="S1390" s="6">
        <v>0.51500000000000001</v>
      </c>
      <c r="T1390" s="6">
        <v>6345.61</v>
      </c>
      <c r="U1390" s="6">
        <v>6</v>
      </c>
      <c r="V1390" s="36" t="s">
        <v>5348</v>
      </c>
      <c r="W1390" s="6">
        <v>0</v>
      </c>
      <c r="X1390" s="6">
        <v>0</v>
      </c>
      <c r="Y1390" s="36">
        <v>1</v>
      </c>
      <c r="Z1390" s="7">
        <v>1</v>
      </c>
    </row>
    <row r="1391" spans="13:26" x14ac:dyDescent="0.25">
      <c r="M1391" s="8" t="s">
        <v>2042</v>
      </c>
      <c r="N1391" s="9" t="s">
        <v>19</v>
      </c>
      <c r="O1391" s="9" t="s">
        <v>5337</v>
      </c>
      <c r="P1391" s="9">
        <v>2476</v>
      </c>
      <c r="Q1391" s="9">
        <v>0.61799999999999999</v>
      </c>
      <c r="R1391" s="9">
        <v>0.65500000000000003</v>
      </c>
      <c r="S1391" s="9">
        <v>0.45200000000000001</v>
      </c>
      <c r="T1391" s="9">
        <v>13442</v>
      </c>
      <c r="U1391" s="6">
        <v>29</v>
      </c>
      <c r="V1391" s="36" t="s">
        <v>5348</v>
      </c>
      <c r="W1391" s="6">
        <v>0</v>
      </c>
      <c r="X1391" s="6">
        <v>0</v>
      </c>
      <c r="Y1391" s="36">
        <v>1</v>
      </c>
      <c r="Z1391" s="7">
        <v>0</v>
      </c>
    </row>
    <row r="1392" spans="13:26" x14ac:dyDescent="0.25">
      <c r="M1392" s="5" t="s">
        <v>2045</v>
      </c>
      <c r="N1392" s="6" t="s">
        <v>72</v>
      </c>
      <c r="O1392" s="9" t="s">
        <v>5337</v>
      </c>
      <c r="P1392" s="6">
        <v>1219</v>
      </c>
      <c r="Q1392" s="6">
        <v>0.61099999999999999</v>
      </c>
      <c r="R1392" s="6">
        <v>0.59899999999999998</v>
      </c>
      <c r="S1392" s="6">
        <v>0.50800000000000001</v>
      </c>
      <c r="T1392" s="6">
        <v>15308.09</v>
      </c>
      <c r="U1392" s="6">
        <v>6</v>
      </c>
      <c r="V1392" s="36" t="s">
        <v>5348</v>
      </c>
      <c r="W1392" s="6">
        <v>0</v>
      </c>
      <c r="X1392" s="6">
        <v>0</v>
      </c>
      <c r="Y1392" s="36">
        <v>1</v>
      </c>
      <c r="Z1392" s="7">
        <v>1</v>
      </c>
    </row>
    <row r="1393" spans="13:26" x14ac:dyDescent="0.25">
      <c r="M1393" s="8" t="s">
        <v>2052</v>
      </c>
      <c r="N1393" s="9" t="s">
        <v>82</v>
      </c>
      <c r="O1393" s="9" t="s">
        <v>5337</v>
      </c>
      <c r="P1393" s="9">
        <v>1456</v>
      </c>
      <c r="Q1393" s="9">
        <v>0.63400000000000001</v>
      </c>
      <c r="R1393" s="9">
        <v>0.629</v>
      </c>
      <c r="S1393" s="9">
        <v>0.51500000000000001</v>
      </c>
      <c r="T1393" s="9">
        <v>11217.86</v>
      </c>
      <c r="U1393" s="6">
        <v>36</v>
      </c>
      <c r="V1393" s="36" t="s">
        <v>5348</v>
      </c>
      <c r="W1393" s="6">
        <v>0</v>
      </c>
      <c r="X1393" s="6">
        <v>0</v>
      </c>
      <c r="Y1393" s="36">
        <v>1</v>
      </c>
      <c r="Z1393" s="7">
        <v>0</v>
      </c>
    </row>
    <row r="1394" spans="13:26" x14ac:dyDescent="0.25">
      <c r="M1394" s="5" t="s">
        <v>2053</v>
      </c>
      <c r="N1394" s="6" t="s">
        <v>31</v>
      </c>
      <c r="O1394" s="9" t="s">
        <v>5337</v>
      </c>
      <c r="P1394" s="6">
        <v>1281</v>
      </c>
      <c r="Q1394" s="6">
        <v>0.63</v>
      </c>
      <c r="R1394" s="6">
        <v>0.58399999999999996</v>
      </c>
      <c r="S1394" s="6">
        <v>0.55600000000000005</v>
      </c>
      <c r="T1394" s="6">
        <v>7424.99</v>
      </c>
      <c r="U1394" s="6">
        <v>22</v>
      </c>
      <c r="V1394" s="36" t="s">
        <v>5348</v>
      </c>
      <c r="W1394" s="6">
        <v>0</v>
      </c>
      <c r="X1394" s="6">
        <v>0</v>
      </c>
      <c r="Y1394" s="36">
        <v>1</v>
      </c>
      <c r="Z1394" s="7">
        <v>0</v>
      </c>
    </row>
    <row r="1395" spans="13:26" x14ac:dyDescent="0.25">
      <c r="M1395" s="8" t="s">
        <v>2056</v>
      </c>
      <c r="N1395" s="9" t="s">
        <v>31</v>
      </c>
      <c r="O1395" s="9" t="s">
        <v>5337</v>
      </c>
      <c r="P1395" s="9">
        <v>452</v>
      </c>
      <c r="Q1395" s="9">
        <v>0.60099999999999998</v>
      </c>
      <c r="R1395" s="9">
        <v>0.56299999999999994</v>
      </c>
      <c r="S1395" s="9">
        <v>0.499</v>
      </c>
      <c r="T1395" s="9">
        <v>7889.81</v>
      </c>
      <c r="U1395" s="6">
        <v>2</v>
      </c>
      <c r="V1395" s="36" t="s">
        <v>5348</v>
      </c>
      <c r="W1395" s="6">
        <v>0</v>
      </c>
      <c r="X1395" s="6">
        <v>0</v>
      </c>
      <c r="Y1395" s="36">
        <v>0</v>
      </c>
      <c r="Z1395" s="7">
        <v>1</v>
      </c>
    </row>
    <row r="1396" spans="13:26" x14ac:dyDescent="0.25">
      <c r="M1396" s="5" t="s">
        <v>2057</v>
      </c>
      <c r="N1396" s="6" t="s">
        <v>31</v>
      </c>
      <c r="O1396" s="9" t="s">
        <v>5337</v>
      </c>
      <c r="P1396" s="6">
        <v>1282</v>
      </c>
      <c r="Q1396" s="6">
        <v>0.60599999999999998</v>
      </c>
      <c r="R1396" s="6">
        <v>0.52200000000000002</v>
      </c>
      <c r="S1396" s="6">
        <v>0.57699999999999996</v>
      </c>
      <c r="T1396" s="6">
        <v>11755.46</v>
      </c>
      <c r="U1396" s="6">
        <v>56</v>
      </c>
      <c r="V1396" s="36" t="s">
        <v>5348</v>
      </c>
      <c r="W1396" s="6">
        <v>0</v>
      </c>
      <c r="X1396" s="6">
        <v>0</v>
      </c>
      <c r="Y1396" s="36">
        <v>1</v>
      </c>
      <c r="Z1396" s="7">
        <v>0</v>
      </c>
    </row>
    <row r="1397" spans="13:26" x14ac:dyDescent="0.25">
      <c r="M1397" s="5" t="s">
        <v>2061</v>
      </c>
      <c r="N1397" s="6" t="s">
        <v>31</v>
      </c>
      <c r="O1397" s="9" t="s">
        <v>5337</v>
      </c>
      <c r="P1397" s="6">
        <v>669</v>
      </c>
      <c r="Q1397" s="6">
        <v>0.61199999999999999</v>
      </c>
      <c r="R1397" s="6">
        <v>0.52700000000000002</v>
      </c>
      <c r="S1397" s="6">
        <v>0.55700000000000005</v>
      </c>
      <c r="T1397" s="6">
        <v>6116.46</v>
      </c>
      <c r="U1397" s="6">
        <v>19</v>
      </c>
      <c r="V1397" s="36" t="s">
        <v>5348</v>
      </c>
      <c r="W1397" s="6">
        <v>0</v>
      </c>
      <c r="X1397" s="6">
        <v>0</v>
      </c>
      <c r="Y1397" s="36">
        <v>0</v>
      </c>
      <c r="Z1397" s="7">
        <v>0</v>
      </c>
    </row>
    <row r="1398" spans="13:26" x14ac:dyDescent="0.25">
      <c r="M1398" s="8" t="s">
        <v>2062</v>
      </c>
      <c r="N1398" s="9" t="s">
        <v>31</v>
      </c>
      <c r="O1398" s="9" t="s">
        <v>5337</v>
      </c>
      <c r="P1398" s="9">
        <v>1008</v>
      </c>
      <c r="Q1398" s="9">
        <v>0.63700000000000001</v>
      </c>
      <c r="R1398" s="9">
        <v>0.59699999999999998</v>
      </c>
      <c r="S1398" s="9">
        <v>0.58099999999999996</v>
      </c>
      <c r="T1398" s="9">
        <v>12320.61</v>
      </c>
      <c r="U1398" s="6">
        <v>8</v>
      </c>
      <c r="V1398" s="36" t="s">
        <v>5348</v>
      </c>
      <c r="W1398" s="6">
        <v>0</v>
      </c>
      <c r="X1398" s="6">
        <v>0</v>
      </c>
      <c r="Y1398" s="36">
        <v>1</v>
      </c>
      <c r="Z1398" s="7">
        <v>1</v>
      </c>
    </row>
    <row r="1399" spans="13:26" x14ac:dyDescent="0.25">
      <c r="M1399" s="5" t="s">
        <v>2075</v>
      </c>
      <c r="N1399" s="6" t="s">
        <v>24</v>
      </c>
      <c r="O1399" s="9" t="s">
        <v>5337</v>
      </c>
      <c r="P1399" s="6">
        <v>1336</v>
      </c>
      <c r="Q1399" s="6">
        <v>0.60599999999999998</v>
      </c>
      <c r="R1399" s="6">
        <v>0.60099999999999998</v>
      </c>
      <c r="S1399" s="6">
        <v>0.48199999999999998</v>
      </c>
      <c r="T1399" s="6">
        <v>11115.84</v>
      </c>
      <c r="U1399" s="6">
        <v>55</v>
      </c>
      <c r="V1399" s="36" t="s">
        <v>5348</v>
      </c>
      <c r="W1399" s="6">
        <v>0</v>
      </c>
      <c r="X1399" s="6">
        <v>0</v>
      </c>
      <c r="Y1399" s="36">
        <v>1</v>
      </c>
      <c r="Z1399" s="7">
        <v>0</v>
      </c>
    </row>
    <row r="1400" spans="13:26" x14ac:dyDescent="0.25">
      <c r="M1400" s="8" t="s">
        <v>2088</v>
      </c>
      <c r="N1400" s="9" t="s">
        <v>118</v>
      </c>
      <c r="O1400" s="9" t="s">
        <v>5337</v>
      </c>
      <c r="P1400" s="9">
        <v>1366</v>
      </c>
      <c r="Q1400" s="9">
        <v>0.60499999999999998</v>
      </c>
      <c r="R1400" s="9">
        <v>0.57899999999999996</v>
      </c>
      <c r="S1400" s="9">
        <v>0.497</v>
      </c>
      <c r="T1400" s="9">
        <v>8328.67</v>
      </c>
      <c r="U1400" s="6">
        <v>60</v>
      </c>
      <c r="V1400" s="36" t="s">
        <v>5348</v>
      </c>
      <c r="W1400" s="6">
        <v>0</v>
      </c>
      <c r="X1400" s="6">
        <v>0</v>
      </c>
      <c r="Y1400" s="36">
        <v>1</v>
      </c>
      <c r="Z1400" s="7">
        <v>0</v>
      </c>
    </row>
    <row r="1401" spans="13:26" x14ac:dyDescent="0.25">
      <c r="M1401" s="8" t="s">
        <v>2092</v>
      </c>
      <c r="N1401" s="9" t="s">
        <v>31</v>
      </c>
      <c r="O1401" s="9" t="s">
        <v>5337</v>
      </c>
      <c r="P1401" s="9">
        <v>1486</v>
      </c>
      <c r="Q1401" s="9">
        <v>0.61799999999999999</v>
      </c>
      <c r="R1401" s="9">
        <v>0.58299999999999996</v>
      </c>
      <c r="S1401" s="9">
        <v>0.53200000000000003</v>
      </c>
      <c r="T1401" s="9">
        <v>8052.99</v>
      </c>
      <c r="U1401" s="6">
        <v>42</v>
      </c>
      <c r="V1401" s="36" t="s">
        <v>5348</v>
      </c>
      <c r="W1401" s="6">
        <v>0</v>
      </c>
      <c r="X1401" s="6">
        <v>0</v>
      </c>
      <c r="Y1401" s="36">
        <v>1</v>
      </c>
      <c r="Z1401" s="7">
        <v>0</v>
      </c>
    </row>
    <row r="1402" spans="13:26" x14ac:dyDescent="0.25">
      <c r="M1402" s="8" t="s">
        <v>2098</v>
      </c>
      <c r="N1402" s="9" t="s">
        <v>24</v>
      </c>
      <c r="O1402" s="9" t="s">
        <v>5337</v>
      </c>
      <c r="P1402" s="9">
        <v>813</v>
      </c>
      <c r="Q1402" s="9">
        <v>0.61499999999999999</v>
      </c>
      <c r="R1402" s="9">
        <v>0.57199999999999995</v>
      </c>
      <c r="S1402" s="9">
        <v>0.53200000000000003</v>
      </c>
      <c r="T1402" s="9">
        <v>6675.43</v>
      </c>
      <c r="U1402" s="6">
        <v>24</v>
      </c>
      <c r="V1402" s="36" t="s">
        <v>5348</v>
      </c>
      <c r="W1402" s="6">
        <v>0</v>
      </c>
      <c r="X1402" s="6">
        <v>0</v>
      </c>
      <c r="Y1402" s="36">
        <v>0</v>
      </c>
      <c r="Z1402" s="7">
        <v>0</v>
      </c>
    </row>
    <row r="1403" spans="13:26" x14ac:dyDescent="0.25">
      <c r="M1403" s="5" t="s">
        <v>2099</v>
      </c>
      <c r="N1403" s="6" t="s">
        <v>72</v>
      </c>
      <c r="O1403" s="9" t="s">
        <v>5337</v>
      </c>
      <c r="P1403" s="6">
        <v>3020</v>
      </c>
      <c r="Q1403" s="6">
        <v>0.64</v>
      </c>
      <c r="R1403" s="6">
        <v>0.61299999999999999</v>
      </c>
      <c r="S1403" s="6">
        <v>0.54500000000000004</v>
      </c>
      <c r="T1403" s="6">
        <v>16898.439999999999</v>
      </c>
      <c r="U1403" s="6">
        <v>39</v>
      </c>
      <c r="V1403" s="36" t="s">
        <v>5348</v>
      </c>
      <c r="W1403" s="6">
        <v>0</v>
      </c>
      <c r="X1403" s="6">
        <v>0</v>
      </c>
      <c r="Y1403" s="36">
        <v>1</v>
      </c>
      <c r="Z1403" s="7">
        <v>0</v>
      </c>
    </row>
    <row r="1404" spans="13:26" x14ac:dyDescent="0.25">
      <c r="M1404" s="5" t="s">
        <v>2116</v>
      </c>
      <c r="N1404" s="6" t="s">
        <v>118</v>
      </c>
      <c r="O1404" s="9" t="s">
        <v>5337</v>
      </c>
      <c r="P1404" s="6">
        <v>650</v>
      </c>
      <c r="Q1404" s="6">
        <v>0.65</v>
      </c>
      <c r="R1404" s="6">
        <v>0.63900000000000001</v>
      </c>
      <c r="S1404" s="6">
        <v>0.54200000000000004</v>
      </c>
      <c r="T1404" s="6">
        <v>41553.97</v>
      </c>
      <c r="U1404" s="6">
        <v>4</v>
      </c>
      <c r="V1404" s="36" t="s">
        <v>5348</v>
      </c>
      <c r="W1404" s="6">
        <v>0</v>
      </c>
      <c r="X1404" s="6">
        <v>0</v>
      </c>
      <c r="Y1404" s="36">
        <v>0</v>
      </c>
      <c r="Z1404" s="7">
        <v>1</v>
      </c>
    </row>
    <row r="1405" spans="13:26" x14ac:dyDescent="0.25">
      <c r="M1405" s="5" t="s">
        <v>2128</v>
      </c>
      <c r="N1405" s="6" t="s">
        <v>118</v>
      </c>
      <c r="O1405" s="9" t="s">
        <v>5337</v>
      </c>
      <c r="P1405" s="6">
        <v>1393</v>
      </c>
      <c r="Q1405" s="6">
        <v>0.63400000000000001</v>
      </c>
      <c r="R1405" s="6">
        <v>0.61899999999999999</v>
      </c>
      <c r="S1405" s="6">
        <v>0.54700000000000004</v>
      </c>
      <c r="T1405" s="6">
        <v>10380.69</v>
      </c>
      <c r="U1405" s="6">
        <v>23</v>
      </c>
      <c r="V1405" s="36" t="s">
        <v>5348</v>
      </c>
      <c r="W1405" s="6">
        <v>0</v>
      </c>
      <c r="X1405" s="6">
        <v>0</v>
      </c>
      <c r="Y1405" s="36">
        <v>1</v>
      </c>
      <c r="Z1405" s="7">
        <v>0</v>
      </c>
    </row>
    <row r="1406" spans="13:26" x14ac:dyDescent="0.25">
      <c r="M1406" s="8" t="s">
        <v>2129</v>
      </c>
      <c r="N1406" s="9" t="s">
        <v>24</v>
      </c>
      <c r="O1406" s="9" t="s">
        <v>5337</v>
      </c>
      <c r="P1406" s="9">
        <v>446</v>
      </c>
      <c r="Q1406" s="9">
        <v>0.59899999999999998</v>
      </c>
      <c r="R1406" s="9">
        <v>0.54800000000000004</v>
      </c>
      <c r="S1406" s="9">
        <v>0.52300000000000002</v>
      </c>
      <c r="T1406" s="9">
        <v>13100.34</v>
      </c>
      <c r="U1406" s="6">
        <v>23</v>
      </c>
      <c r="V1406" s="36" t="s">
        <v>5348</v>
      </c>
      <c r="W1406" s="6">
        <v>0</v>
      </c>
      <c r="X1406" s="6">
        <v>0</v>
      </c>
      <c r="Y1406" s="36">
        <v>0</v>
      </c>
      <c r="Z1406" s="7">
        <v>0</v>
      </c>
    </row>
    <row r="1407" spans="13:26" x14ac:dyDescent="0.25">
      <c r="M1407" s="5" t="s">
        <v>2134</v>
      </c>
      <c r="N1407" s="6" t="s">
        <v>24</v>
      </c>
      <c r="O1407" s="9" t="s">
        <v>5337</v>
      </c>
      <c r="P1407" s="6">
        <v>759</v>
      </c>
      <c r="Q1407" s="6">
        <v>0.63700000000000001</v>
      </c>
      <c r="R1407" s="6">
        <v>0.624</v>
      </c>
      <c r="S1407" s="6">
        <v>0.52500000000000002</v>
      </c>
      <c r="T1407" s="6">
        <v>10668.11</v>
      </c>
      <c r="U1407" s="6">
        <v>3</v>
      </c>
      <c r="V1407" s="36" t="s">
        <v>5348</v>
      </c>
      <c r="W1407" s="6">
        <v>0</v>
      </c>
      <c r="X1407" s="6">
        <v>0</v>
      </c>
      <c r="Y1407" s="36">
        <v>0</v>
      </c>
      <c r="Z1407" s="7">
        <v>1</v>
      </c>
    </row>
    <row r="1408" spans="13:26" x14ac:dyDescent="0.25">
      <c r="M1408" s="8" t="s">
        <v>2135</v>
      </c>
      <c r="N1408" s="9" t="s">
        <v>87</v>
      </c>
      <c r="O1408" s="9" t="s">
        <v>5337</v>
      </c>
      <c r="P1408" s="9">
        <v>730</v>
      </c>
      <c r="Q1408" s="9">
        <v>0.61899999999999999</v>
      </c>
      <c r="R1408" s="9">
        <v>0.57899999999999996</v>
      </c>
      <c r="S1408" s="9">
        <v>0.56000000000000005</v>
      </c>
      <c r="T1408" s="9">
        <v>6071.98</v>
      </c>
      <c r="U1408" s="6">
        <v>1</v>
      </c>
      <c r="V1408" s="36" t="s">
        <v>5348</v>
      </c>
      <c r="W1408" s="6">
        <v>0</v>
      </c>
      <c r="X1408" s="6">
        <v>0</v>
      </c>
      <c r="Y1408" s="36">
        <v>0</v>
      </c>
      <c r="Z1408" s="7">
        <v>1</v>
      </c>
    </row>
    <row r="1409" spans="13:26" x14ac:dyDescent="0.25">
      <c r="M1409" s="8" t="s">
        <v>2143</v>
      </c>
      <c r="N1409" s="9" t="s">
        <v>72</v>
      </c>
      <c r="O1409" s="9" t="s">
        <v>5337</v>
      </c>
      <c r="P1409" s="9">
        <v>1057</v>
      </c>
      <c r="Q1409" s="9">
        <v>0.68</v>
      </c>
      <c r="R1409" s="9">
        <v>0.625</v>
      </c>
      <c r="S1409" s="9">
        <v>0.61699999999999999</v>
      </c>
      <c r="T1409" s="9">
        <v>13709.32</v>
      </c>
      <c r="U1409" s="6">
        <v>17</v>
      </c>
      <c r="V1409" s="36" t="s">
        <v>5348</v>
      </c>
      <c r="W1409" s="6">
        <v>0</v>
      </c>
      <c r="X1409" s="6">
        <v>0</v>
      </c>
      <c r="Y1409" s="36">
        <v>1</v>
      </c>
      <c r="Z1409" s="7">
        <v>0</v>
      </c>
    </row>
    <row r="1410" spans="13:26" x14ac:dyDescent="0.25">
      <c r="M1410" s="5" t="s">
        <v>2146</v>
      </c>
      <c r="N1410" s="6" t="s">
        <v>19</v>
      </c>
      <c r="O1410" s="9" t="s">
        <v>5337</v>
      </c>
      <c r="P1410" s="6">
        <v>1543</v>
      </c>
      <c r="Q1410" s="6">
        <v>0.66200000000000003</v>
      </c>
      <c r="R1410" s="6">
        <v>0.60799999999999998</v>
      </c>
      <c r="S1410" s="6">
        <v>0.60399999999999998</v>
      </c>
      <c r="T1410" s="6">
        <v>14297.44</v>
      </c>
      <c r="U1410" s="6">
        <v>14</v>
      </c>
      <c r="V1410" s="36" t="s">
        <v>5348</v>
      </c>
      <c r="W1410" s="6">
        <v>0</v>
      </c>
      <c r="X1410" s="6">
        <v>0</v>
      </c>
      <c r="Y1410" s="36">
        <v>1</v>
      </c>
      <c r="Z1410" s="7">
        <v>1</v>
      </c>
    </row>
    <row r="1411" spans="13:26" x14ac:dyDescent="0.25">
      <c r="M1411" s="8" t="s">
        <v>2147</v>
      </c>
      <c r="N1411" s="9" t="s">
        <v>19</v>
      </c>
      <c r="O1411" s="9" t="s">
        <v>5337</v>
      </c>
      <c r="P1411" s="9">
        <v>1250</v>
      </c>
      <c r="Q1411" s="9">
        <v>0.60499999999999998</v>
      </c>
      <c r="R1411" s="9">
        <v>0.56999999999999995</v>
      </c>
      <c r="S1411" s="9">
        <v>0.504</v>
      </c>
      <c r="T1411" s="9">
        <v>8049.85</v>
      </c>
      <c r="U1411" s="6">
        <v>4</v>
      </c>
      <c r="V1411" s="36" t="s">
        <v>5348</v>
      </c>
      <c r="W1411" s="6">
        <v>0</v>
      </c>
      <c r="X1411" s="6">
        <v>0</v>
      </c>
      <c r="Y1411" s="36">
        <v>1</v>
      </c>
      <c r="Z1411" s="7">
        <v>1</v>
      </c>
    </row>
    <row r="1412" spans="13:26" x14ac:dyDescent="0.25">
      <c r="M1412" s="8" t="s">
        <v>814</v>
      </c>
      <c r="N1412" s="9" t="s">
        <v>82</v>
      </c>
      <c r="O1412" s="9" t="s">
        <v>5337</v>
      </c>
      <c r="P1412" s="9">
        <v>1074</v>
      </c>
      <c r="Q1412" s="9">
        <v>0.61299999999999999</v>
      </c>
      <c r="R1412" s="9">
        <v>0.59199999999999997</v>
      </c>
      <c r="S1412" s="9">
        <v>0.53600000000000003</v>
      </c>
      <c r="T1412" s="9">
        <v>10548.82</v>
      </c>
      <c r="U1412" s="6">
        <v>11</v>
      </c>
      <c r="V1412" s="36" t="s">
        <v>5348</v>
      </c>
      <c r="W1412" s="6">
        <v>0</v>
      </c>
      <c r="X1412" s="6">
        <v>0</v>
      </c>
      <c r="Y1412" s="36">
        <v>1</v>
      </c>
      <c r="Z1412" s="7">
        <v>1</v>
      </c>
    </row>
    <row r="1413" spans="13:26" x14ac:dyDescent="0.25">
      <c r="M1413" s="8" t="s">
        <v>2180</v>
      </c>
      <c r="N1413" s="9" t="s">
        <v>24</v>
      </c>
      <c r="O1413" s="9" t="s">
        <v>5337</v>
      </c>
      <c r="P1413" s="9">
        <v>383</v>
      </c>
      <c r="Q1413" s="9">
        <v>0.625</v>
      </c>
      <c r="R1413" s="9">
        <v>0.56399999999999995</v>
      </c>
      <c r="S1413" s="9">
        <v>0.55600000000000005</v>
      </c>
      <c r="T1413" s="9">
        <v>9772.3700000000008</v>
      </c>
      <c r="U1413" s="6">
        <v>1</v>
      </c>
      <c r="V1413" s="36" t="s">
        <v>5348</v>
      </c>
      <c r="W1413" s="6">
        <v>0</v>
      </c>
      <c r="X1413" s="6">
        <v>0</v>
      </c>
      <c r="Y1413" s="36">
        <v>0</v>
      </c>
      <c r="Z1413" s="7">
        <v>1</v>
      </c>
    </row>
    <row r="1414" spans="13:26" x14ac:dyDescent="0.25">
      <c r="M1414" s="8" t="s">
        <v>2182</v>
      </c>
      <c r="N1414" s="9" t="s">
        <v>31</v>
      </c>
      <c r="O1414" s="9" t="s">
        <v>5337</v>
      </c>
      <c r="P1414" s="9">
        <v>1172</v>
      </c>
      <c r="Q1414" s="9">
        <v>0.60599999999999998</v>
      </c>
      <c r="R1414" s="9">
        <v>0.503</v>
      </c>
      <c r="S1414" s="9">
        <v>0.58199999999999996</v>
      </c>
      <c r="T1414" s="9">
        <v>9917.57</v>
      </c>
      <c r="U1414" s="6">
        <v>9</v>
      </c>
      <c r="V1414" s="36" t="s">
        <v>5348</v>
      </c>
      <c r="W1414" s="6">
        <v>0</v>
      </c>
      <c r="X1414" s="6">
        <v>0</v>
      </c>
      <c r="Y1414" s="36">
        <v>1</v>
      </c>
      <c r="Z1414" s="7">
        <v>1</v>
      </c>
    </row>
    <row r="1415" spans="13:26" x14ac:dyDescent="0.25">
      <c r="M1415" s="8" t="s">
        <v>2189</v>
      </c>
      <c r="N1415" s="9" t="s">
        <v>31</v>
      </c>
      <c r="O1415" s="9" t="s">
        <v>5337</v>
      </c>
      <c r="P1415" s="9">
        <v>1356</v>
      </c>
      <c r="Q1415" s="9">
        <v>0.61899999999999999</v>
      </c>
      <c r="R1415" s="9">
        <v>0.57399999999999995</v>
      </c>
      <c r="S1415" s="9">
        <v>0.54800000000000004</v>
      </c>
      <c r="T1415" s="9">
        <v>8541.11</v>
      </c>
      <c r="U1415" s="6">
        <v>15</v>
      </c>
      <c r="V1415" s="36" t="s">
        <v>5348</v>
      </c>
      <c r="W1415" s="6">
        <v>0</v>
      </c>
      <c r="X1415" s="6">
        <v>0</v>
      </c>
      <c r="Y1415" s="36">
        <v>1</v>
      </c>
      <c r="Z1415" s="7">
        <v>1</v>
      </c>
    </row>
    <row r="1416" spans="13:26" x14ac:dyDescent="0.25">
      <c r="M1416" s="8" t="s">
        <v>2191</v>
      </c>
      <c r="N1416" s="9" t="s">
        <v>82</v>
      </c>
      <c r="O1416" s="9" t="s">
        <v>5337</v>
      </c>
      <c r="P1416" s="9">
        <v>1003</v>
      </c>
      <c r="Q1416" s="9">
        <v>0.60599999999999998</v>
      </c>
      <c r="R1416" s="9">
        <v>0.6</v>
      </c>
      <c r="S1416" s="9">
        <v>0.51400000000000001</v>
      </c>
      <c r="T1416" s="9">
        <v>9028</v>
      </c>
      <c r="U1416" s="6">
        <v>10</v>
      </c>
      <c r="V1416" s="36" t="s">
        <v>5348</v>
      </c>
      <c r="W1416" s="6">
        <v>0</v>
      </c>
      <c r="X1416" s="6">
        <v>0</v>
      </c>
      <c r="Y1416" s="36">
        <v>1</v>
      </c>
      <c r="Z1416" s="7">
        <v>1</v>
      </c>
    </row>
    <row r="1417" spans="13:26" x14ac:dyDescent="0.25">
      <c r="M1417" s="5" t="s">
        <v>2202</v>
      </c>
      <c r="N1417" s="6" t="s">
        <v>114</v>
      </c>
      <c r="O1417" s="9" t="s">
        <v>5337</v>
      </c>
      <c r="P1417" s="6">
        <v>1233</v>
      </c>
      <c r="Q1417" s="6">
        <v>0.60399999999999998</v>
      </c>
      <c r="R1417" s="6">
        <v>0.57899999999999996</v>
      </c>
      <c r="S1417" s="6">
        <v>0.49199999999999999</v>
      </c>
      <c r="T1417" s="6">
        <v>11848.25</v>
      </c>
      <c r="U1417" s="6">
        <v>7</v>
      </c>
      <c r="V1417" s="36" t="s">
        <v>5348</v>
      </c>
      <c r="W1417" s="6">
        <v>0</v>
      </c>
      <c r="X1417" s="6">
        <v>0</v>
      </c>
      <c r="Y1417" s="36">
        <v>1</v>
      </c>
      <c r="Z1417" s="7">
        <v>1</v>
      </c>
    </row>
    <row r="1418" spans="13:26" x14ac:dyDescent="0.25">
      <c r="M1418" s="5" t="s">
        <v>2212</v>
      </c>
      <c r="N1418" s="6" t="s">
        <v>24</v>
      </c>
      <c r="O1418" s="9" t="s">
        <v>5337</v>
      </c>
      <c r="P1418" s="6">
        <v>1131</v>
      </c>
      <c r="Q1418" s="6">
        <v>0.621</v>
      </c>
      <c r="R1418" s="6">
        <v>0.61599999999999999</v>
      </c>
      <c r="S1418" s="6">
        <v>0.497</v>
      </c>
      <c r="T1418" s="6">
        <v>14230.09</v>
      </c>
      <c r="U1418" s="6">
        <v>8</v>
      </c>
      <c r="V1418" s="36" t="s">
        <v>5348</v>
      </c>
      <c r="W1418" s="6">
        <v>0</v>
      </c>
      <c r="X1418" s="6">
        <v>0</v>
      </c>
      <c r="Y1418" s="36">
        <v>1</v>
      </c>
      <c r="Z1418" s="7">
        <v>1</v>
      </c>
    </row>
    <row r="1419" spans="13:26" x14ac:dyDescent="0.25">
      <c r="M1419" s="5" t="s">
        <v>2231</v>
      </c>
      <c r="N1419" s="6" t="s">
        <v>19</v>
      </c>
      <c r="O1419" s="9" t="s">
        <v>5337</v>
      </c>
      <c r="P1419" s="6">
        <v>1276</v>
      </c>
      <c r="Q1419" s="6">
        <v>0.61299999999999999</v>
      </c>
      <c r="R1419" s="6">
        <v>0.60099999999999998</v>
      </c>
      <c r="S1419" s="6">
        <v>0.51</v>
      </c>
      <c r="T1419" s="6">
        <v>8002.14</v>
      </c>
      <c r="U1419" s="6">
        <v>8</v>
      </c>
      <c r="V1419" s="36" t="s">
        <v>5348</v>
      </c>
      <c r="W1419" s="6">
        <v>0</v>
      </c>
      <c r="X1419" s="6">
        <v>0</v>
      </c>
      <c r="Y1419" s="36">
        <v>1</v>
      </c>
      <c r="Z1419" s="7">
        <v>1</v>
      </c>
    </row>
    <row r="1420" spans="13:26" x14ac:dyDescent="0.25">
      <c r="M1420" s="8" t="s">
        <v>2235</v>
      </c>
      <c r="N1420" s="9" t="s">
        <v>94</v>
      </c>
      <c r="O1420" s="9" t="s">
        <v>5337</v>
      </c>
      <c r="P1420" s="9">
        <v>3491</v>
      </c>
      <c r="Q1420" s="9">
        <v>0.626</v>
      </c>
      <c r="R1420" s="9">
        <v>0.59099999999999997</v>
      </c>
      <c r="S1420" s="9">
        <v>0.54100000000000004</v>
      </c>
      <c r="T1420" s="9">
        <v>27183.71</v>
      </c>
      <c r="U1420" s="6">
        <v>25</v>
      </c>
      <c r="V1420" s="36" t="s">
        <v>5348</v>
      </c>
      <c r="W1420" s="6">
        <v>0</v>
      </c>
      <c r="X1420" s="6">
        <v>0</v>
      </c>
      <c r="Y1420" s="36">
        <v>1</v>
      </c>
      <c r="Z1420" s="7">
        <v>0</v>
      </c>
    </row>
    <row r="1421" spans="13:26" x14ac:dyDescent="0.25">
      <c r="M1421" s="5" t="s">
        <v>2250</v>
      </c>
      <c r="N1421" s="6" t="s">
        <v>94</v>
      </c>
      <c r="O1421" s="9" t="s">
        <v>5337</v>
      </c>
      <c r="P1421" s="6">
        <v>3052</v>
      </c>
      <c r="Q1421" s="6">
        <v>0.64200000000000002</v>
      </c>
      <c r="R1421" s="6">
        <v>0.64100000000000001</v>
      </c>
      <c r="S1421" s="6">
        <v>0.52</v>
      </c>
      <c r="T1421" s="6">
        <v>31655.89</v>
      </c>
      <c r="U1421" s="6">
        <v>10</v>
      </c>
      <c r="V1421" s="36" t="s">
        <v>5348</v>
      </c>
      <c r="W1421" s="6">
        <v>0</v>
      </c>
      <c r="X1421" s="6">
        <v>0</v>
      </c>
      <c r="Y1421" s="36">
        <v>1</v>
      </c>
      <c r="Z1421" s="7">
        <v>1</v>
      </c>
    </row>
    <row r="1422" spans="13:26" x14ac:dyDescent="0.25">
      <c r="M1422" s="5" t="s">
        <v>2252</v>
      </c>
      <c r="N1422" s="6" t="s">
        <v>114</v>
      </c>
      <c r="O1422" s="9" t="s">
        <v>5337</v>
      </c>
      <c r="P1422" s="6">
        <v>1025</v>
      </c>
      <c r="Q1422" s="6">
        <v>0.61499999999999999</v>
      </c>
      <c r="R1422" s="6">
        <v>0.59599999999999997</v>
      </c>
      <c r="S1422" s="6">
        <v>0.51</v>
      </c>
      <c r="T1422" s="6">
        <v>9252.19</v>
      </c>
      <c r="U1422" s="6">
        <v>21</v>
      </c>
      <c r="V1422" s="36" t="s">
        <v>5348</v>
      </c>
      <c r="W1422" s="6">
        <v>0</v>
      </c>
      <c r="X1422" s="6">
        <v>0</v>
      </c>
      <c r="Y1422" s="36">
        <v>1</v>
      </c>
      <c r="Z1422" s="7">
        <v>0</v>
      </c>
    </row>
    <row r="1423" spans="13:26" x14ac:dyDescent="0.25">
      <c r="M1423" s="5" t="s">
        <v>2261</v>
      </c>
      <c r="N1423" s="6" t="s">
        <v>24</v>
      </c>
      <c r="O1423" s="9" t="s">
        <v>5337</v>
      </c>
      <c r="P1423" s="6">
        <v>291</v>
      </c>
      <c r="Q1423" s="6">
        <v>0.61</v>
      </c>
      <c r="R1423" s="6">
        <v>0.57299999999999995</v>
      </c>
      <c r="S1423" s="6">
        <v>0.504</v>
      </c>
      <c r="T1423" s="6">
        <v>8154.16</v>
      </c>
      <c r="U1423" s="6">
        <v>8</v>
      </c>
      <c r="V1423" s="36" t="s">
        <v>5348</v>
      </c>
      <c r="W1423" s="6">
        <v>0</v>
      </c>
      <c r="X1423" s="6">
        <v>0</v>
      </c>
      <c r="Y1423" s="36">
        <v>0</v>
      </c>
      <c r="Z1423" s="7">
        <v>1</v>
      </c>
    </row>
    <row r="1424" spans="13:26" x14ac:dyDescent="0.25">
      <c r="M1424" s="5" t="s">
        <v>2263</v>
      </c>
      <c r="N1424" s="6" t="s">
        <v>24</v>
      </c>
      <c r="O1424" s="9" t="s">
        <v>5337</v>
      </c>
      <c r="P1424" s="6">
        <v>1162</v>
      </c>
      <c r="Q1424" s="6">
        <v>0.65400000000000003</v>
      </c>
      <c r="R1424" s="6">
        <v>0.624</v>
      </c>
      <c r="S1424" s="6">
        <v>0.57099999999999995</v>
      </c>
      <c r="T1424" s="6">
        <v>11955.99</v>
      </c>
      <c r="U1424" s="6">
        <v>7</v>
      </c>
      <c r="V1424" s="36" t="s">
        <v>5348</v>
      </c>
      <c r="W1424" s="6">
        <v>0</v>
      </c>
      <c r="X1424" s="6">
        <v>0</v>
      </c>
      <c r="Y1424" s="36">
        <v>1</v>
      </c>
      <c r="Z1424" s="7">
        <v>1</v>
      </c>
    </row>
    <row r="1425" spans="13:26" x14ac:dyDescent="0.25">
      <c r="M1425" s="8" t="s">
        <v>2264</v>
      </c>
      <c r="N1425" s="9" t="s">
        <v>94</v>
      </c>
      <c r="O1425" s="9" t="s">
        <v>5337</v>
      </c>
      <c r="P1425" s="9">
        <v>4296</v>
      </c>
      <c r="Q1425" s="9">
        <v>0.64300000000000002</v>
      </c>
      <c r="R1425" s="9">
        <v>0.61599999999999999</v>
      </c>
      <c r="S1425" s="9">
        <v>0.54700000000000004</v>
      </c>
      <c r="T1425" s="9">
        <v>12968.97</v>
      </c>
      <c r="U1425" s="6">
        <v>56</v>
      </c>
      <c r="V1425" s="36" t="s">
        <v>5348</v>
      </c>
      <c r="W1425" s="6">
        <v>0</v>
      </c>
      <c r="X1425" s="6">
        <v>0</v>
      </c>
      <c r="Y1425" s="36">
        <v>1</v>
      </c>
      <c r="Z1425" s="7">
        <v>0</v>
      </c>
    </row>
    <row r="1426" spans="13:26" x14ac:dyDescent="0.25">
      <c r="M1426" s="5" t="s">
        <v>2276</v>
      </c>
      <c r="N1426" s="6" t="s">
        <v>94</v>
      </c>
      <c r="O1426" s="9" t="s">
        <v>5337</v>
      </c>
      <c r="P1426" s="6">
        <v>1148</v>
      </c>
      <c r="Q1426" s="6">
        <v>0.60399999999999998</v>
      </c>
      <c r="R1426" s="6">
        <v>0.56000000000000005</v>
      </c>
      <c r="S1426" s="6">
        <v>0.51800000000000002</v>
      </c>
      <c r="T1426" s="6">
        <v>9670.16</v>
      </c>
      <c r="U1426" s="6">
        <v>4</v>
      </c>
      <c r="V1426" s="36" t="s">
        <v>5348</v>
      </c>
      <c r="W1426" s="6">
        <v>0</v>
      </c>
      <c r="X1426" s="6">
        <v>0</v>
      </c>
      <c r="Y1426" s="36">
        <v>1</v>
      </c>
      <c r="Z1426" s="7">
        <v>1</v>
      </c>
    </row>
    <row r="1427" spans="13:26" x14ac:dyDescent="0.25">
      <c r="M1427" s="8" t="s">
        <v>2277</v>
      </c>
      <c r="N1427" s="9" t="s">
        <v>114</v>
      </c>
      <c r="O1427" s="9" t="s">
        <v>5337</v>
      </c>
      <c r="P1427" s="9">
        <v>4562</v>
      </c>
      <c r="Q1427" s="9">
        <v>0.66200000000000003</v>
      </c>
      <c r="R1427" s="9">
        <v>0.624</v>
      </c>
      <c r="S1427" s="9">
        <v>0.58099999999999996</v>
      </c>
      <c r="T1427" s="9">
        <v>10172.459999999999</v>
      </c>
      <c r="U1427" s="6">
        <v>33</v>
      </c>
      <c r="V1427" s="36" t="s">
        <v>5348</v>
      </c>
      <c r="W1427" s="6">
        <v>0</v>
      </c>
      <c r="X1427" s="6">
        <v>0</v>
      </c>
      <c r="Y1427" s="36">
        <v>1</v>
      </c>
      <c r="Z1427" s="7">
        <v>0</v>
      </c>
    </row>
    <row r="1428" spans="13:26" x14ac:dyDescent="0.25">
      <c r="M1428" s="5" t="s">
        <v>2294</v>
      </c>
      <c r="N1428" s="6" t="s">
        <v>82</v>
      </c>
      <c r="O1428" s="9" t="s">
        <v>5337</v>
      </c>
      <c r="P1428" s="6">
        <v>651</v>
      </c>
      <c r="Q1428" s="6">
        <v>0.621</v>
      </c>
      <c r="R1428" s="6">
        <v>0.59299999999999997</v>
      </c>
      <c r="S1428" s="6">
        <v>0.55000000000000004</v>
      </c>
      <c r="T1428" s="6">
        <v>10484.200000000001</v>
      </c>
      <c r="U1428" s="6">
        <v>8</v>
      </c>
      <c r="V1428" s="36" t="s">
        <v>5348</v>
      </c>
      <c r="W1428" s="6">
        <v>0</v>
      </c>
      <c r="X1428" s="6">
        <v>0</v>
      </c>
      <c r="Y1428" s="36">
        <v>0</v>
      </c>
      <c r="Z1428" s="7">
        <v>1</v>
      </c>
    </row>
    <row r="1429" spans="13:26" x14ac:dyDescent="0.25">
      <c r="M1429" s="8" t="s">
        <v>2306</v>
      </c>
      <c r="N1429" s="9" t="s">
        <v>24</v>
      </c>
      <c r="O1429" s="9" t="s">
        <v>5337</v>
      </c>
      <c r="P1429" s="9">
        <v>1232</v>
      </c>
      <c r="Q1429" s="9">
        <v>0.60099999999999998</v>
      </c>
      <c r="R1429" s="9">
        <v>0.56499999999999995</v>
      </c>
      <c r="S1429" s="9">
        <v>0.48199999999999998</v>
      </c>
      <c r="T1429" s="9">
        <v>6521.19</v>
      </c>
      <c r="U1429" s="6">
        <v>7</v>
      </c>
      <c r="V1429" s="36" t="s">
        <v>5348</v>
      </c>
      <c r="W1429" s="6">
        <v>0</v>
      </c>
      <c r="X1429" s="6">
        <v>0</v>
      </c>
      <c r="Y1429" s="36">
        <v>1</v>
      </c>
      <c r="Z1429" s="7">
        <v>1</v>
      </c>
    </row>
    <row r="1430" spans="13:26" x14ac:dyDescent="0.25">
      <c r="M1430" s="5" t="s">
        <v>2307</v>
      </c>
      <c r="N1430" s="6" t="s">
        <v>24</v>
      </c>
      <c r="O1430" s="9" t="s">
        <v>5337</v>
      </c>
      <c r="P1430" s="6">
        <v>423</v>
      </c>
      <c r="Q1430" s="6">
        <v>0.6</v>
      </c>
      <c r="R1430" s="6">
        <v>0.56899999999999995</v>
      </c>
      <c r="S1430" s="6">
        <v>0.498</v>
      </c>
      <c r="T1430" s="6">
        <v>10181.59</v>
      </c>
      <c r="U1430" s="6">
        <v>1</v>
      </c>
      <c r="V1430" s="36" t="s">
        <v>5348</v>
      </c>
      <c r="W1430" s="6">
        <v>0</v>
      </c>
      <c r="X1430" s="6">
        <v>0</v>
      </c>
      <c r="Y1430" s="36">
        <v>0</v>
      </c>
      <c r="Z1430" s="7">
        <v>1</v>
      </c>
    </row>
    <row r="1431" spans="13:26" x14ac:dyDescent="0.25">
      <c r="M1431" s="8" t="s">
        <v>2315</v>
      </c>
      <c r="N1431" s="9" t="s">
        <v>72</v>
      </c>
      <c r="O1431" s="9" t="s">
        <v>5337</v>
      </c>
      <c r="P1431" s="9">
        <v>295</v>
      </c>
      <c r="Q1431" s="9">
        <v>0.626</v>
      </c>
      <c r="R1431" s="9">
        <v>0.63200000000000001</v>
      </c>
      <c r="S1431" s="9">
        <v>0.505</v>
      </c>
      <c r="T1431" s="9">
        <v>125315.16</v>
      </c>
      <c r="U1431" s="6">
        <v>6</v>
      </c>
      <c r="V1431" s="36" t="s">
        <v>5348</v>
      </c>
      <c r="W1431" s="6">
        <v>0</v>
      </c>
      <c r="X1431" s="6">
        <v>0</v>
      </c>
      <c r="Y1431" s="36">
        <v>0</v>
      </c>
      <c r="Z1431" s="7">
        <v>1</v>
      </c>
    </row>
    <row r="1432" spans="13:26" x14ac:dyDescent="0.25">
      <c r="M1432" s="8" t="s">
        <v>2361</v>
      </c>
      <c r="N1432" s="9" t="s">
        <v>31</v>
      </c>
      <c r="O1432" s="9" t="s">
        <v>5337</v>
      </c>
      <c r="P1432" s="9">
        <v>2392</v>
      </c>
      <c r="Q1432" s="9">
        <v>0.626</v>
      </c>
      <c r="R1432" s="9">
        <v>0.58299999999999996</v>
      </c>
      <c r="S1432" s="9">
        <v>0.54800000000000004</v>
      </c>
      <c r="T1432" s="9">
        <v>14527.61</v>
      </c>
      <c r="U1432" s="6">
        <v>12</v>
      </c>
      <c r="V1432" s="36" t="s">
        <v>5348</v>
      </c>
      <c r="W1432" s="6">
        <v>0</v>
      </c>
      <c r="X1432" s="6">
        <v>0</v>
      </c>
      <c r="Y1432" s="36">
        <v>1</v>
      </c>
      <c r="Z1432" s="7">
        <v>1</v>
      </c>
    </row>
    <row r="1433" spans="13:26" x14ac:dyDescent="0.25">
      <c r="M1433" s="8" t="s">
        <v>2367</v>
      </c>
      <c r="N1433" s="9" t="s">
        <v>114</v>
      </c>
      <c r="O1433" s="9" t="s">
        <v>5337</v>
      </c>
      <c r="P1433" s="9">
        <v>527</v>
      </c>
      <c r="Q1433" s="9">
        <v>0.63100000000000001</v>
      </c>
      <c r="R1433" s="9">
        <v>0.60299999999999998</v>
      </c>
      <c r="S1433" s="9">
        <v>0.57099999999999995</v>
      </c>
      <c r="T1433" s="9">
        <v>50536.55</v>
      </c>
      <c r="U1433" s="6">
        <v>1</v>
      </c>
      <c r="V1433" s="36" t="s">
        <v>5348</v>
      </c>
      <c r="W1433" s="6">
        <v>0</v>
      </c>
      <c r="X1433" s="6">
        <v>0</v>
      </c>
      <c r="Y1433" s="36">
        <v>0</v>
      </c>
      <c r="Z1433" s="7">
        <v>1</v>
      </c>
    </row>
    <row r="1434" spans="13:26" x14ac:dyDescent="0.25">
      <c r="M1434" s="8" t="s">
        <v>2379</v>
      </c>
      <c r="N1434" s="9" t="s">
        <v>72</v>
      </c>
      <c r="O1434" s="9" t="s">
        <v>5337</v>
      </c>
      <c r="P1434" s="9">
        <v>1193</v>
      </c>
      <c r="Q1434" s="9">
        <v>0.68200000000000005</v>
      </c>
      <c r="R1434" s="9">
        <v>0.64700000000000002</v>
      </c>
      <c r="S1434" s="9">
        <v>0.621</v>
      </c>
      <c r="T1434" s="9">
        <v>18173.830000000002</v>
      </c>
      <c r="U1434" s="6">
        <v>7</v>
      </c>
      <c r="V1434" s="36" t="s">
        <v>5348</v>
      </c>
      <c r="W1434" s="6">
        <v>0</v>
      </c>
      <c r="X1434" s="6">
        <v>0</v>
      </c>
      <c r="Y1434" s="36">
        <v>1</v>
      </c>
      <c r="Z1434" s="7">
        <v>1</v>
      </c>
    </row>
    <row r="1435" spans="13:26" x14ac:dyDescent="0.25">
      <c r="M1435" s="8" t="s">
        <v>2381</v>
      </c>
      <c r="N1435" s="9" t="s">
        <v>87</v>
      </c>
      <c r="O1435" s="9" t="s">
        <v>5337</v>
      </c>
      <c r="P1435" s="9">
        <v>411</v>
      </c>
      <c r="Q1435" s="9">
        <v>0.59899999999999998</v>
      </c>
      <c r="R1435" s="9">
        <v>0.56200000000000006</v>
      </c>
      <c r="S1435" s="9">
        <v>0.49099999999999999</v>
      </c>
      <c r="T1435" s="9">
        <v>58403.77</v>
      </c>
      <c r="U1435" s="6">
        <v>0</v>
      </c>
      <c r="V1435" s="36" t="s">
        <v>5348</v>
      </c>
      <c r="W1435" s="6">
        <v>0</v>
      </c>
      <c r="X1435" s="6">
        <v>0</v>
      </c>
      <c r="Y1435" s="36">
        <v>0</v>
      </c>
      <c r="Z1435" s="7">
        <v>1</v>
      </c>
    </row>
    <row r="1436" spans="13:26" x14ac:dyDescent="0.25">
      <c r="M1436" s="8" t="s">
        <v>2395</v>
      </c>
      <c r="N1436" s="9" t="s">
        <v>24</v>
      </c>
      <c r="O1436" s="9" t="s">
        <v>5337</v>
      </c>
      <c r="P1436" s="9">
        <v>958</v>
      </c>
      <c r="Q1436" s="9">
        <v>0.70799999999999996</v>
      </c>
      <c r="R1436" s="9">
        <v>0.67</v>
      </c>
      <c r="S1436" s="9">
        <v>0.66700000000000004</v>
      </c>
      <c r="T1436" s="9">
        <v>22017.5</v>
      </c>
      <c r="U1436" s="6">
        <v>8</v>
      </c>
      <c r="V1436" s="36" t="s">
        <v>5347</v>
      </c>
      <c r="W1436" s="6">
        <v>0</v>
      </c>
      <c r="X1436" s="6">
        <v>0</v>
      </c>
      <c r="Y1436" s="36">
        <v>1</v>
      </c>
      <c r="Z1436" s="7">
        <v>1</v>
      </c>
    </row>
    <row r="1437" spans="13:26" x14ac:dyDescent="0.25">
      <c r="M1437" s="5" t="s">
        <v>2402</v>
      </c>
      <c r="N1437" s="6" t="s">
        <v>31</v>
      </c>
      <c r="O1437" s="9" t="s">
        <v>5337</v>
      </c>
      <c r="P1437" s="6">
        <v>983</v>
      </c>
      <c r="Q1437" s="6">
        <v>0.60599999999999998</v>
      </c>
      <c r="R1437" s="6">
        <v>0.52900000000000003</v>
      </c>
      <c r="S1437" s="6">
        <v>0.55800000000000005</v>
      </c>
      <c r="T1437" s="6">
        <v>10599.14</v>
      </c>
      <c r="U1437" s="6">
        <v>48</v>
      </c>
      <c r="V1437" s="36" t="s">
        <v>5348</v>
      </c>
      <c r="W1437" s="6">
        <v>0</v>
      </c>
      <c r="X1437" s="6">
        <v>0</v>
      </c>
      <c r="Y1437" s="36">
        <v>1</v>
      </c>
      <c r="Z1437" s="7">
        <v>0</v>
      </c>
    </row>
    <row r="1438" spans="13:26" x14ac:dyDescent="0.25">
      <c r="M1438" s="5" t="s">
        <v>2410</v>
      </c>
      <c r="N1438" s="6" t="s">
        <v>94</v>
      </c>
      <c r="O1438" s="9" t="s">
        <v>5337</v>
      </c>
      <c r="P1438" s="6">
        <v>2412</v>
      </c>
      <c r="Q1438" s="6">
        <v>0.61</v>
      </c>
      <c r="R1438" s="6">
        <v>0.57799999999999996</v>
      </c>
      <c r="S1438" s="6">
        <v>0.50900000000000001</v>
      </c>
      <c r="T1438" s="6">
        <v>11893.43</v>
      </c>
      <c r="U1438" s="6">
        <v>11</v>
      </c>
      <c r="V1438" s="36" t="s">
        <v>5348</v>
      </c>
      <c r="W1438" s="6">
        <v>0</v>
      </c>
      <c r="X1438" s="6">
        <v>0</v>
      </c>
      <c r="Y1438" s="36">
        <v>1</v>
      </c>
      <c r="Z1438" s="7">
        <v>1</v>
      </c>
    </row>
    <row r="1439" spans="13:26" x14ac:dyDescent="0.25">
      <c r="M1439" s="8" t="s">
        <v>2417</v>
      </c>
      <c r="N1439" s="9" t="s">
        <v>31</v>
      </c>
      <c r="O1439" s="9" t="s">
        <v>5337</v>
      </c>
      <c r="P1439" s="9">
        <v>983</v>
      </c>
      <c r="Q1439" s="9">
        <v>0.64800000000000002</v>
      </c>
      <c r="R1439" s="9">
        <v>0.59499999999999997</v>
      </c>
      <c r="S1439" s="9">
        <v>0.59399999999999997</v>
      </c>
      <c r="T1439" s="9">
        <v>11755.39</v>
      </c>
      <c r="U1439" s="6">
        <v>10</v>
      </c>
      <c r="V1439" s="36" t="s">
        <v>5348</v>
      </c>
      <c r="W1439" s="6">
        <v>0</v>
      </c>
      <c r="X1439" s="6">
        <v>0</v>
      </c>
      <c r="Y1439" s="36">
        <v>1</v>
      </c>
      <c r="Z1439" s="7">
        <v>1</v>
      </c>
    </row>
    <row r="1440" spans="13:26" x14ac:dyDescent="0.25">
      <c r="M1440" s="8" t="s">
        <v>2421</v>
      </c>
      <c r="N1440" s="9" t="s">
        <v>87</v>
      </c>
      <c r="O1440" s="9" t="s">
        <v>5337</v>
      </c>
      <c r="P1440" s="9">
        <v>952</v>
      </c>
      <c r="Q1440" s="9">
        <v>0.61</v>
      </c>
      <c r="R1440" s="9">
        <v>0.58299999999999996</v>
      </c>
      <c r="S1440" s="9">
        <v>0.52100000000000002</v>
      </c>
      <c r="T1440" s="9">
        <v>21280.95</v>
      </c>
      <c r="U1440" s="6">
        <v>3</v>
      </c>
      <c r="V1440" s="36" t="s">
        <v>5348</v>
      </c>
      <c r="W1440" s="6">
        <v>0</v>
      </c>
      <c r="X1440" s="6">
        <v>0</v>
      </c>
      <c r="Y1440" s="36">
        <v>0</v>
      </c>
      <c r="Z1440" s="7">
        <v>1</v>
      </c>
    </row>
    <row r="1441" spans="13:26" x14ac:dyDescent="0.25">
      <c r="M1441" s="5" t="s">
        <v>2424</v>
      </c>
      <c r="N1441" s="6" t="s">
        <v>24</v>
      </c>
      <c r="O1441" s="9" t="s">
        <v>5337</v>
      </c>
      <c r="P1441" s="6">
        <v>741</v>
      </c>
      <c r="Q1441" s="6">
        <v>0.61599999999999999</v>
      </c>
      <c r="R1441" s="6">
        <v>0.626</v>
      </c>
      <c r="S1441" s="6">
        <v>0.47299999999999998</v>
      </c>
      <c r="T1441" s="6">
        <v>17321.439999999999</v>
      </c>
      <c r="U1441" s="6">
        <v>2</v>
      </c>
      <c r="V1441" s="36" t="s">
        <v>5348</v>
      </c>
      <c r="W1441" s="6">
        <v>0</v>
      </c>
      <c r="X1441" s="6">
        <v>0</v>
      </c>
      <c r="Y1441" s="36">
        <v>0</v>
      </c>
      <c r="Z1441" s="7">
        <v>1</v>
      </c>
    </row>
    <row r="1442" spans="13:26" x14ac:dyDescent="0.25">
      <c r="M1442" s="8" t="s">
        <v>2425</v>
      </c>
      <c r="N1442" s="9" t="s">
        <v>24</v>
      </c>
      <c r="O1442" s="9" t="s">
        <v>5337</v>
      </c>
      <c r="P1442" s="9">
        <v>250</v>
      </c>
      <c r="Q1442" s="9">
        <v>0.60599999999999998</v>
      </c>
      <c r="R1442" s="9">
        <v>0.58899999999999997</v>
      </c>
      <c r="S1442" s="9">
        <v>0.48</v>
      </c>
      <c r="T1442" s="9">
        <v>38638.480000000003</v>
      </c>
      <c r="U1442" s="6">
        <v>5</v>
      </c>
      <c r="V1442" s="36" t="s">
        <v>5348</v>
      </c>
      <c r="W1442" s="6">
        <v>0</v>
      </c>
      <c r="X1442" s="6">
        <v>0</v>
      </c>
      <c r="Y1442" s="36">
        <v>0</v>
      </c>
      <c r="Z1442" s="7">
        <v>1</v>
      </c>
    </row>
    <row r="1443" spans="13:26" x14ac:dyDescent="0.25">
      <c r="M1443" s="8" t="s">
        <v>2430</v>
      </c>
      <c r="N1443" s="9" t="s">
        <v>31</v>
      </c>
      <c r="O1443" s="9" t="s">
        <v>5337</v>
      </c>
      <c r="P1443" s="9">
        <v>948</v>
      </c>
      <c r="Q1443" s="9">
        <v>0.63900000000000001</v>
      </c>
      <c r="R1443" s="9">
        <v>0.56399999999999995</v>
      </c>
      <c r="S1443" s="9">
        <v>0.60799999999999998</v>
      </c>
      <c r="T1443" s="9">
        <v>17862.64</v>
      </c>
      <c r="U1443" s="6">
        <v>4</v>
      </c>
      <c r="V1443" s="36" t="s">
        <v>5348</v>
      </c>
      <c r="W1443" s="6">
        <v>0</v>
      </c>
      <c r="X1443" s="6">
        <v>0</v>
      </c>
      <c r="Y1443" s="36">
        <v>0</v>
      </c>
      <c r="Z1443" s="7">
        <v>1</v>
      </c>
    </row>
    <row r="1444" spans="13:26" x14ac:dyDescent="0.25">
      <c r="M1444" s="5" t="s">
        <v>2439</v>
      </c>
      <c r="N1444" s="6" t="s">
        <v>24</v>
      </c>
      <c r="O1444" s="9" t="s">
        <v>5337</v>
      </c>
      <c r="P1444" s="6">
        <v>959</v>
      </c>
      <c r="Q1444" s="6">
        <v>0.61299999999999999</v>
      </c>
      <c r="R1444" s="6">
        <v>0.59099999999999997</v>
      </c>
      <c r="S1444" s="6">
        <v>0.504</v>
      </c>
      <c r="T1444" s="6">
        <v>13329.84</v>
      </c>
      <c r="U1444" s="6">
        <v>43</v>
      </c>
      <c r="V1444" s="36" t="s">
        <v>5348</v>
      </c>
      <c r="W1444" s="6">
        <v>0</v>
      </c>
      <c r="X1444" s="6">
        <v>0</v>
      </c>
      <c r="Y1444" s="36">
        <v>1</v>
      </c>
      <c r="Z1444" s="7">
        <v>0</v>
      </c>
    </row>
    <row r="1445" spans="13:26" x14ac:dyDescent="0.25">
      <c r="M1445" s="5" t="s">
        <v>2447</v>
      </c>
      <c r="N1445" s="6" t="s">
        <v>72</v>
      </c>
      <c r="O1445" s="9" t="s">
        <v>5337</v>
      </c>
      <c r="P1445" s="6">
        <v>1117</v>
      </c>
      <c r="Q1445" s="6">
        <v>0.66</v>
      </c>
      <c r="R1445" s="6">
        <v>0.64</v>
      </c>
      <c r="S1445" s="6">
        <v>0.55500000000000005</v>
      </c>
      <c r="T1445" s="6">
        <v>12607.78</v>
      </c>
      <c r="U1445" s="6">
        <v>13</v>
      </c>
      <c r="V1445" s="36" t="s">
        <v>5348</v>
      </c>
      <c r="W1445" s="6">
        <v>0</v>
      </c>
      <c r="X1445" s="6">
        <v>0</v>
      </c>
      <c r="Y1445" s="36">
        <v>1</v>
      </c>
      <c r="Z1445" s="7">
        <v>1</v>
      </c>
    </row>
    <row r="1446" spans="13:26" x14ac:dyDescent="0.25">
      <c r="M1446" s="8" t="s">
        <v>2450</v>
      </c>
      <c r="N1446" s="9" t="s">
        <v>114</v>
      </c>
      <c r="O1446" s="9" t="s">
        <v>5337</v>
      </c>
      <c r="P1446" s="9">
        <v>845</v>
      </c>
      <c r="Q1446" s="9">
        <v>0.64300000000000002</v>
      </c>
      <c r="R1446" s="9">
        <v>0.623</v>
      </c>
      <c r="S1446" s="9">
        <v>0.54600000000000004</v>
      </c>
      <c r="T1446" s="9">
        <v>21836.07</v>
      </c>
      <c r="U1446" s="6">
        <v>6</v>
      </c>
      <c r="V1446" s="36" t="s">
        <v>5348</v>
      </c>
      <c r="W1446" s="6">
        <v>0</v>
      </c>
      <c r="X1446" s="6">
        <v>0</v>
      </c>
      <c r="Y1446" s="36">
        <v>0</v>
      </c>
      <c r="Z1446" s="7">
        <v>1</v>
      </c>
    </row>
    <row r="1447" spans="13:26" x14ac:dyDescent="0.25">
      <c r="M1447" s="5" t="s">
        <v>2469</v>
      </c>
      <c r="N1447" s="6" t="s">
        <v>31</v>
      </c>
      <c r="O1447" s="9" t="s">
        <v>5337</v>
      </c>
      <c r="P1447" s="6">
        <v>711</v>
      </c>
      <c r="Q1447" s="6">
        <v>0.622</v>
      </c>
      <c r="R1447" s="6">
        <v>0.56000000000000005</v>
      </c>
      <c r="S1447" s="6">
        <v>0.55600000000000005</v>
      </c>
      <c r="T1447" s="6">
        <v>14899.86</v>
      </c>
      <c r="U1447" s="6">
        <v>4</v>
      </c>
      <c r="V1447" s="36" t="s">
        <v>5348</v>
      </c>
      <c r="W1447" s="6">
        <v>0</v>
      </c>
      <c r="X1447" s="6">
        <v>0</v>
      </c>
      <c r="Y1447" s="36">
        <v>0</v>
      </c>
      <c r="Z1447" s="7">
        <v>1</v>
      </c>
    </row>
    <row r="1448" spans="13:26" x14ac:dyDescent="0.25">
      <c r="M1448" s="5" t="s">
        <v>894</v>
      </c>
      <c r="N1448" s="6" t="s">
        <v>19</v>
      </c>
      <c r="O1448" s="9" t="s">
        <v>5337</v>
      </c>
      <c r="P1448" s="6">
        <v>811</v>
      </c>
      <c r="Q1448" s="6">
        <v>0.60199999999999998</v>
      </c>
      <c r="R1448" s="6">
        <v>0.55200000000000005</v>
      </c>
      <c r="S1448" s="6">
        <v>0.51500000000000001</v>
      </c>
      <c r="T1448" s="6">
        <v>8112.71</v>
      </c>
      <c r="U1448" s="6">
        <v>19</v>
      </c>
      <c r="V1448" s="36" t="s">
        <v>5348</v>
      </c>
      <c r="W1448" s="6">
        <v>0</v>
      </c>
      <c r="X1448" s="6">
        <v>0</v>
      </c>
      <c r="Y1448" s="36">
        <v>0</v>
      </c>
      <c r="Z1448" s="7">
        <v>0</v>
      </c>
    </row>
    <row r="1449" spans="13:26" x14ac:dyDescent="0.25">
      <c r="M1449" s="8" t="s">
        <v>2482</v>
      </c>
      <c r="N1449" s="9" t="s">
        <v>19</v>
      </c>
      <c r="O1449" s="9" t="s">
        <v>5337</v>
      </c>
      <c r="P1449" s="9">
        <v>467</v>
      </c>
      <c r="Q1449" s="9">
        <v>0.61</v>
      </c>
      <c r="R1449" s="9">
        <v>0.54500000000000004</v>
      </c>
      <c r="S1449" s="9">
        <v>0.52800000000000002</v>
      </c>
      <c r="T1449" s="9">
        <v>13150.45</v>
      </c>
      <c r="U1449" s="6">
        <v>6</v>
      </c>
      <c r="V1449" s="36" t="s">
        <v>5348</v>
      </c>
      <c r="W1449" s="6">
        <v>0</v>
      </c>
      <c r="X1449" s="6">
        <v>0</v>
      </c>
      <c r="Y1449" s="36">
        <v>0</v>
      </c>
      <c r="Z1449" s="7">
        <v>1</v>
      </c>
    </row>
    <row r="1450" spans="13:26" x14ac:dyDescent="0.25">
      <c r="M1450" s="5" t="s">
        <v>2500</v>
      </c>
      <c r="N1450" s="6" t="s">
        <v>118</v>
      </c>
      <c r="O1450" s="9" t="s">
        <v>5337</v>
      </c>
      <c r="P1450" s="6">
        <v>1494</v>
      </c>
      <c r="Q1450" s="6">
        <v>0.61799999999999999</v>
      </c>
      <c r="R1450" s="6">
        <v>0.59099999999999997</v>
      </c>
      <c r="S1450" s="6">
        <v>0.51200000000000001</v>
      </c>
      <c r="T1450" s="6">
        <v>7711.6</v>
      </c>
      <c r="U1450" s="6">
        <v>7</v>
      </c>
      <c r="V1450" s="36" t="s">
        <v>5348</v>
      </c>
      <c r="W1450" s="6">
        <v>0</v>
      </c>
      <c r="X1450" s="6">
        <v>0</v>
      </c>
      <c r="Y1450" s="36">
        <v>1</v>
      </c>
      <c r="Z1450" s="7">
        <v>1</v>
      </c>
    </row>
    <row r="1451" spans="13:26" x14ac:dyDescent="0.25">
      <c r="M1451" s="8" t="s">
        <v>2503</v>
      </c>
      <c r="N1451" s="9" t="s">
        <v>31</v>
      </c>
      <c r="O1451" s="9" t="s">
        <v>5337</v>
      </c>
      <c r="P1451" s="9">
        <v>936</v>
      </c>
      <c r="Q1451" s="9">
        <v>0.61899999999999999</v>
      </c>
      <c r="R1451" s="9">
        <v>0.57399999999999995</v>
      </c>
      <c r="S1451" s="9">
        <v>0.53700000000000003</v>
      </c>
      <c r="T1451" s="9">
        <v>10991.65</v>
      </c>
      <c r="U1451" s="6">
        <v>4</v>
      </c>
      <c r="V1451" s="36" t="s">
        <v>5348</v>
      </c>
      <c r="W1451" s="6">
        <v>0</v>
      </c>
      <c r="X1451" s="6">
        <v>0</v>
      </c>
      <c r="Y1451" s="36">
        <v>0</v>
      </c>
      <c r="Z1451" s="7">
        <v>1</v>
      </c>
    </row>
    <row r="1452" spans="13:26" x14ac:dyDescent="0.25">
      <c r="M1452" s="5" t="s">
        <v>2504</v>
      </c>
      <c r="N1452" s="6" t="s">
        <v>114</v>
      </c>
      <c r="O1452" s="9" t="s">
        <v>5337</v>
      </c>
      <c r="P1452" s="6">
        <v>795</v>
      </c>
      <c r="Q1452" s="6">
        <v>0.61799999999999999</v>
      </c>
      <c r="R1452" s="6">
        <v>0.59</v>
      </c>
      <c r="S1452" s="6">
        <v>0.51100000000000001</v>
      </c>
      <c r="T1452" s="6">
        <v>16840.43</v>
      </c>
      <c r="U1452" s="6">
        <v>2</v>
      </c>
      <c r="V1452" s="36" t="s">
        <v>5348</v>
      </c>
      <c r="W1452" s="6">
        <v>0</v>
      </c>
      <c r="X1452" s="6">
        <v>0</v>
      </c>
      <c r="Y1452" s="36">
        <v>0</v>
      </c>
      <c r="Z1452" s="7">
        <v>1</v>
      </c>
    </row>
    <row r="1453" spans="13:26" x14ac:dyDescent="0.25">
      <c r="M1453" s="8" t="s">
        <v>2507</v>
      </c>
      <c r="N1453" s="9" t="s">
        <v>19</v>
      </c>
      <c r="O1453" s="9" t="s">
        <v>5337</v>
      </c>
      <c r="P1453" s="9">
        <v>1108</v>
      </c>
      <c r="Q1453" s="9">
        <v>0.60199999999999998</v>
      </c>
      <c r="R1453" s="9">
        <v>0.55500000000000005</v>
      </c>
      <c r="S1453" s="9">
        <v>0.50900000000000001</v>
      </c>
      <c r="T1453" s="9">
        <v>13576</v>
      </c>
      <c r="U1453" s="6">
        <v>7</v>
      </c>
      <c r="V1453" s="36" t="s">
        <v>5348</v>
      </c>
      <c r="W1453" s="6">
        <v>0</v>
      </c>
      <c r="X1453" s="6">
        <v>0</v>
      </c>
      <c r="Y1453" s="36">
        <v>1</v>
      </c>
      <c r="Z1453" s="7">
        <v>1</v>
      </c>
    </row>
    <row r="1454" spans="13:26" x14ac:dyDescent="0.25">
      <c r="M1454" s="5" t="s">
        <v>2518</v>
      </c>
      <c r="N1454" s="6" t="s">
        <v>114</v>
      </c>
      <c r="O1454" s="9" t="s">
        <v>5337</v>
      </c>
      <c r="P1454" s="6">
        <v>850</v>
      </c>
      <c r="Q1454" s="6">
        <v>0.6</v>
      </c>
      <c r="R1454" s="6">
        <v>0.57899999999999996</v>
      </c>
      <c r="S1454" s="6">
        <v>0.497</v>
      </c>
      <c r="T1454" s="6">
        <v>10695.91</v>
      </c>
      <c r="U1454" s="6">
        <v>17</v>
      </c>
      <c r="V1454" s="36" t="s">
        <v>5348</v>
      </c>
      <c r="W1454" s="6">
        <v>0</v>
      </c>
      <c r="X1454" s="6">
        <v>0</v>
      </c>
      <c r="Y1454" s="36">
        <v>0</v>
      </c>
      <c r="Z1454" s="7">
        <v>0</v>
      </c>
    </row>
    <row r="1455" spans="13:26" x14ac:dyDescent="0.25">
      <c r="M1455" s="5" t="s">
        <v>2520</v>
      </c>
      <c r="N1455" s="6" t="s">
        <v>24</v>
      </c>
      <c r="O1455" s="9" t="s">
        <v>5337</v>
      </c>
      <c r="P1455" s="6">
        <v>1153</v>
      </c>
      <c r="Q1455" s="6">
        <v>0.67</v>
      </c>
      <c r="R1455" s="6">
        <v>0.60899999999999999</v>
      </c>
      <c r="S1455" s="6">
        <v>0.6</v>
      </c>
      <c r="T1455" s="6">
        <v>10611.57</v>
      </c>
      <c r="U1455" s="6">
        <v>8</v>
      </c>
      <c r="V1455" s="36" t="s">
        <v>5348</v>
      </c>
      <c r="W1455" s="6">
        <v>0</v>
      </c>
      <c r="X1455" s="6">
        <v>0</v>
      </c>
      <c r="Y1455" s="36">
        <v>1</v>
      </c>
      <c r="Z1455" s="7">
        <v>1</v>
      </c>
    </row>
    <row r="1456" spans="13:26" x14ac:dyDescent="0.25">
      <c r="M1456" s="5" t="s">
        <v>2531</v>
      </c>
      <c r="N1456" s="6" t="s">
        <v>114</v>
      </c>
      <c r="O1456" s="9" t="s">
        <v>5337</v>
      </c>
      <c r="P1456" s="6">
        <v>671</v>
      </c>
      <c r="Q1456" s="6">
        <v>0.61299999999999999</v>
      </c>
      <c r="R1456" s="6">
        <v>0.61</v>
      </c>
      <c r="S1456" s="6">
        <v>0.49</v>
      </c>
      <c r="T1456" s="6">
        <v>14805.27</v>
      </c>
      <c r="U1456" s="6">
        <v>1</v>
      </c>
      <c r="V1456" s="36" t="s">
        <v>5348</v>
      </c>
      <c r="W1456" s="6">
        <v>0</v>
      </c>
      <c r="X1456" s="6">
        <v>0</v>
      </c>
      <c r="Y1456" s="36">
        <v>0</v>
      </c>
      <c r="Z1456" s="7">
        <v>1</v>
      </c>
    </row>
    <row r="1457" spans="13:26" x14ac:dyDescent="0.25">
      <c r="M1457" s="5" t="s">
        <v>2532</v>
      </c>
      <c r="N1457" s="6" t="s">
        <v>24</v>
      </c>
      <c r="O1457" s="9" t="s">
        <v>5337</v>
      </c>
      <c r="P1457" s="6">
        <v>434</v>
      </c>
      <c r="Q1457" s="6">
        <v>0.64300000000000002</v>
      </c>
      <c r="R1457" s="6">
        <v>0.59399999999999997</v>
      </c>
      <c r="S1457" s="6">
        <v>0.59399999999999997</v>
      </c>
      <c r="T1457" s="6">
        <v>12741.64</v>
      </c>
      <c r="U1457" s="6">
        <v>7</v>
      </c>
      <c r="V1457" s="36" t="s">
        <v>5348</v>
      </c>
      <c r="W1457" s="6">
        <v>0</v>
      </c>
      <c r="X1457" s="6">
        <v>0</v>
      </c>
      <c r="Y1457" s="36">
        <v>0</v>
      </c>
      <c r="Z1457" s="7">
        <v>1</v>
      </c>
    </row>
    <row r="1458" spans="13:26" x14ac:dyDescent="0.25">
      <c r="M1458" s="8" t="s">
        <v>2533</v>
      </c>
      <c r="N1458" s="9" t="s">
        <v>31</v>
      </c>
      <c r="O1458" s="9" t="s">
        <v>5337</v>
      </c>
      <c r="P1458" s="9">
        <v>1169</v>
      </c>
      <c r="Q1458" s="9">
        <v>0.61199999999999999</v>
      </c>
      <c r="R1458" s="9">
        <v>0.56399999999999995</v>
      </c>
      <c r="S1458" s="9">
        <v>0.55300000000000005</v>
      </c>
      <c r="T1458" s="9">
        <v>10203.879999999999</v>
      </c>
      <c r="U1458" s="6">
        <v>8</v>
      </c>
      <c r="V1458" s="36" t="s">
        <v>5348</v>
      </c>
      <c r="W1458" s="6">
        <v>0</v>
      </c>
      <c r="X1458" s="6">
        <v>0</v>
      </c>
      <c r="Y1458" s="36">
        <v>1</v>
      </c>
      <c r="Z1458" s="7">
        <v>1</v>
      </c>
    </row>
    <row r="1459" spans="13:26" x14ac:dyDescent="0.25">
      <c r="M1459" s="8" t="s">
        <v>2554</v>
      </c>
      <c r="N1459" s="9" t="s">
        <v>24</v>
      </c>
      <c r="O1459" s="9" t="s">
        <v>5337</v>
      </c>
      <c r="P1459" s="9">
        <v>865</v>
      </c>
      <c r="Q1459" s="9">
        <v>0.60799999999999998</v>
      </c>
      <c r="R1459" s="9">
        <v>0.61099999999999999</v>
      </c>
      <c r="S1459" s="9">
        <v>0.47599999999999998</v>
      </c>
      <c r="T1459" s="9">
        <v>11149.72</v>
      </c>
      <c r="U1459" s="6">
        <v>4</v>
      </c>
      <c r="V1459" s="36" t="s">
        <v>5348</v>
      </c>
      <c r="W1459" s="6">
        <v>0</v>
      </c>
      <c r="X1459" s="6">
        <v>0</v>
      </c>
      <c r="Y1459" s="36">
        <v>0</v>
      </c>
      <c r="Z1459" s="7">
        <v>1</v>
      </c>
    </row>
    <row r="1460" spans="13:26" x14ac:dyDescent="0.25">
      <c r="M1460" s="5" t="s">
        <v>2580</v>
      </c>
      <c r="N1460" s="6" t="s">
        <v>24</v>
      </c>
      <c r="O1460" s="9" t="s">
        <v>5337</v>
      </c>
      <c r="P1460" s="6">
        <v>1048</v>
      </c>
      <c r="Q1460" s="6">
        <v>0.60499999999999998</v>
      </c>
      <c r="R1460" s="6">
        <v>0.56399999999999995</v>
      </c>
      <c r="S1460" s="6">
        <v>0.51300000000000001</v>
      </c>
      <c r="T1460" s="6">
        <v>8516.5499999999993</v>
      </c>
      <c r="U1460" s="6">
        <v>31</v>
      </c>
      <c r="V1460" s="36" t="s">
        <v>5348</v>
      </c>
      <c r="W1460" s="6">
        <v>0</v>
      </c>
      <c r="X1460" s="6">
        <v>0</v>
      </c>
      <c r="Y1460" s="36">
        <v>1</v>
      </c>
      <c r="Z1460" s="7">
        <v>0</v>
      </c>
    </row>
    <row r="1461" spans="13:26" x14ac:dyDescent="0.25">
      <c r="M1461" s="5" t="s">
        <v>2582</v>
      </c>
      <c r="N1461" s="6" t="s">
        <v>31</v>
      </c>
      <c r="O1461" s="9" t="s">
        <v>5337</v>
      </c>
      <c r="P1461" s="6">
        <v>197</v>
      </c>
      <c r="Q1461" s="6">
        <v>0.61599999999999999</v>
      </c>
      <c r="R1461" s="6">
        <v>0.57199999999999995</v>
      </c>
      <c r="S1461" s="6">
        <v>0.54100000000000004</v>
      </c>
      <c r="T1461" s="6">
        <v>12555.22</v>
      </c>
      <c r="U1461" s="6">
        <v>3</v>
      </c>
      <c r="V1461" s="36" t="s">
        <v>5348</v>
      </c>
      <c r="W1461" s="6">
        <v>0</v>
      </c>
      <c r="X1461" s="6">
        <v>0</v>
      </c>
      <c r="Y1461" s="36">
        <v>0</v>
      </c>
      <c r="Z1461" s="7">
        <v>1</v>
      </c>
    </row>
    <row r="1462" spans="13:26" x14ac:dyDescent="0.25">
      <c r="M1462" s="8" t="s">
        <v>2585</v>
      </c>
      <c r="N1462" s="9" t="s">
        <v>24</v>
      </c>
      <c r="O1462" s="9" t="s">
        <v>5337</v>
      </c>
      <c r="P1462" s="9">
        <v>911</v>
      </c>
      <c r="Q1462" s="9">
        <v>0.61</v>
      </c>
      <c r="R1462" s="9">
        <v>0.60799999999999998</v>
      </c>
      <c r="S1462" s="9">
        <v>0.48699999999999999</v>
      </c>
      <c r="T1462" s="9">
        <v>12076.64</v>
      </c>
      <c r="U1462" s="6">
        <v>2</v>
      </c>
      <c r="V1462" s="36" t="s">
        <v>5348</v>
      </c>
      <c r="W1462" s="6">
        <v>0</v>
      </c>
      <c r="X1462" s="6">
        <v>0</v>
      </c>
      <c r="Y1462" s="36">
        <v>0</v>
      </c>
      <c r="Z1462" s="7">
        <v>1</v>
      </c>
    </row>
    <row r="1463" spans="13:26" x14ac:dyDescent="0.25">
      <c r="M1463" s="5" t="s">
        <v>2616</v>
      </c>
      <c r="N1463" s="6" t="s">
        <v>19</v>
      </c>
      <c r="O1463" s="9" t="s">
        <v>5337</v>
      </c>
      <c r="P1463" s="6">
        <v>1097</v>
      </c>
      <c r="Q1463" s="6">
        <v>0.64</v>
      </c>
      <c r="R1463" s="6">
        <v>0.63600000000000001</v>
      </c>
      <c r="S1463" s="6">
        <v>0.52</v>
      </c>
      <c r="T1463" s="6">
        <v>8039.36</v>
      </c>
      <c r="U1463" s="6">
        <v>14</v>
      </c>
      <c r="V1463" s="36" t="s">
        <v>5348</v>
      </c>
      <c r="W1463" s="6">
        <v>0</v>
      </c>
      <c r="X1463" s="6">
        <v>0</v>
      </c>
      <c r="Y1463" s="36">
        <v>1</v>
      </c>
      <c r="Z1463" s="7">
        <v>1</v>
      </c>
    </row>
    <row r="1464" spans="13:26" x14ac:dyDescent="0.25">
      <c r="M1464" s="5" t="s">
        <v>2618</v>
      </c>
      <c r="N1464" s="6" t="s">
        <v>19</v>
      </c>
      <c r="O1464" s="9" t="s">
        <v>5337</v>
      </c>
      <c r="P1464" s="6">
        <v>936</v>
      </c>
      <c r="Q1464" s="6">
        <v>0.65300000000000002</v>
      </c>
      <c r="R1464" s="6">
        <v>0.627</v>
      </c>
      <c r="S1464" s="6">
        <v>0.54800000000000004</v>
      </c>
      <c r="T1464" s="6">
        <v>8805.83</v>
      </c>
      <c r="U1464" s="6">
        <v>6</v>
      </c>
      <c r="V1464" s="36" t="s">
        <v>5348</v>
      </c>
      <c r="W1464" s="6">
        <v>0</v>
      </c>
      <c r="X1464" s="6">
        <v>0</v>
      </c>
      <c r="Y1464" s="36">
        <v>0</v>
      </c>
      <c r="Z1464" s="7">
        <v>1</v>
      </c>
    </row>
    <row r="1465" spans="13:26" x14ac:dyDescent="0.25">
      <c r="M1465" s="8" t="s">
        <v>2644</v>
      </c>
      <c r="N1465" s="9" t="s">
        <v>19</v>
      </c>
      <c r="O1465" s="9" t="s">
        <v>5337</v>
      </c>
      <c r="P1465" s="9">
        <v>369</v>
      </c>
      <c r="Q1465" s="9">
        <v>0.61</v>
      </c>
      <c r="R1465" s="9">
        <v>0.53600000000000003</v>
      </c>
      <c r="S1465" s="9">
        <v>0.55300000000000005</v>
      </c>
      <c r="T1465" s="9">
        <v>14721.17</v>
      </c>
      <c r="U1465" s="6">
        <v>20</v>
      </c>
      <c r="V1465" s="36" t="s">
        <v>5348</v>
      </c>
      <c r="W1465" s="6">
        <v>0</v>
      </c>
      <c r="X1465" s="6">
        <v>0</v>
      </c>
      <c r="Y1465" s="36">
        <v>0</v>
      </c>
      <c r="Z1465" s="7">
        <v>0</v>
      </c>
    </row>
    <row r="1466" spans="13:26" x14ac:dyDescent="0.25">
      <c r="M1466" s="5" t="s">
        <v>2647</v>
      </c>
      <c r="N1466" s="6" t="s">
        <v>31</v>
      </c>
      <c r="O1466" s="9" t="s">
        <v>5337</v>
      </c>
      <c r="P1466" s="6">
        <v>300</v>
      </c>
      <c r="Q1466" s="6">
        <v>0.60099999999999998</v>
      </c>
      <c r="R1466" s="6">
        <v>0.52500000000000002</v>
      </c>
      <c r="S1466" s="6">
        <v>0.53400000000000003</v>
      </c>
      <c r="T1466" s="6">
        <v>13216.04</v>
      </c>
      <c r="U1466" s="6">
        <v>18</v>
      </c>
      <c r="V1466" s="36" t="s">
        <v>5348</v>
      </c>
      <c r="W1466" s="6">
        <v>0</v>
      </c>
      <c r="X1466" s="6">
        <v>0</v>
      </c>
      <c r="Y1466" s="36">
        <v>0</v>
      </c>
      <c r="Z1466" s="7">
        <v>0</v>
      </c>
    </row>
    <row r="1467" spans="13:26" x14ac:dyDescent="0.25">
      <c r="M1467" s="5" t="s">
        <v>2653</v>
      </c>
      <c r="N1467" s="6" t="s">
        <v>24</v>
      </c>
      <c r="O1467" s="9" t="s">
        <v>5337</v>
      </c>
      <c r="P1467" s="6">
        <v>548</v>
      </c>
      <c r="Q1467" s="6">
        <v>0.60099999999999998</v>
      </c>
      <c r="R1467" s="6">
        <v>0.61799999999999999</v>
      </c>
      <c r="S1467" s="6">
        <v>0.46700000000000003</v>
      </c>
      <c r="T1467" s="6">
        <v>9164.48</v>
      </c>
      <c r="U1467" s="6">
        <v>36</v>
      </c>
      <c r="V1467" s="36" t="s">
        <v>5348</v>
      </c>
      <c r="W1467" s="6">
        <v>0</v>
      </c>
      <c r="X1467" s="6">
        <v>0</v>
      </c>
      <c r="Y1467" s="36">
        <v>0</v>
      </c>
      <c r="Z1467" s="7">
        <v>0</v>
      </c>
    </row>
    <row r="1468" spans="13:26" x14ac:dyDescent="0.25">
      <c r="M1468" s="5" t="s">
        <v>2661</v>
      </c>
      <c r="N1468" s="6" t="s">
        <v>24</v>
      </c>
      <c r="O1468" s="9" t="s">
        <v>5337</v>
      </c>
      <c r="P1468" s="6">
        <v>295</v>
      </c>
      <c r="Q1468" s="6">
        <v>0.61399999999999999</v>
      </c>
      <c r="R1468" s="6">
        <v>0.64100000000000001</v>
      </c>
      <c r="S1468" s="6">
        <v>0.46700000000000003</v>
      </c>
      <c r="T1468" s="6">
        <v>23738.97</v>
      </c>
      <c r="U1468" s="6">
        <v>1</v>
      </c>
      <c r="V1468" s="36" t="s">
        <v>5348</v>
      </c>
      <c r="W1468" s="6">
        <v>0</v>
      </c>
      <c r="X1468" s="6">
        <v>0</v>
      </c>
      <c r="Y1468" s="36">
        <v>0</v>
      </c>
      <c r="Z1468" s="7">
        <v>1</v>
      </c>
    </row>
    <row r="1469" spans="13:26" x14ac:dyDescent="0.25">
      <c r="M1469" s="8" t="s">
        <v>2662</v>
      </c>
      <c r="N1469" s="9" t="s">
        <v>72</v>
      </c>
      <c r="O1469" s="9" t="s">
        <v>5337</v>
      </c>
      <c r="P1469" s="9">
        <v>995</v>
      </c>
      <c r="Q1469" s="9">
        <v>0.60599999999999998</v>
      </c>
      <c r="R1469" s="9">
        <v>0.57399999999999995</v>
      </c>
      <c r="S1469" s="9">
        <v>0.51800000000000002</v>
      </c>
      <c r="T1469" s="9">
        <v>8854.3700000000008</v>
      </c>
      <c r="U1469" s="6">
        <v>5</v>
      </c>
      <c r="V1469" s="36" t="s">
        <v>5348</v>
      </c>
      <c r="W1469" s="6">
        <v>0</v>
      </c>
      <c r="X1469" s="6">
        <v>0</v>
      </c>
      <c r="Y1469" s="36">
        <v>1</v>
      </c>
      <c r="Z1469" s="7">
        <v>1</v>
      </c>
    </row>
    <row r="1470" spans="13:26" x14ac:dyDescent="0.25">
      <c r="M1470" s="8" t="s">
        <v>2672</v>
      </c>
      <c r="N1470" s="9" t="s">
        <v>114</v>
      </c>
      <c r="O1470" s="9" t="s">
        <v>5337</v>
      </c>
      <c r="P1470" s="9">
        <v>603</v>
      </c>
      <c r="Q1470" s="9">
        <v>0.621</v>
      </c>
      <c r="R1470" s="9">
        <v>0.625</v>
      </c>
      <c r="S1470" s="9">
        <v>0.48399999999999999</v>
      </c>
      <c r="T1470" s="9">
        <v>11306.59</v>
      </c>
      <c r="U1470" s="6">
        <v>3</v>
      </c>
      <c r="V1470" s="36" t="s">
        <v>5348</v>
      </c>
      <c r="W1470" s="6">
        <v>0</v>
      </c>
      <c r="X1470" s="6">
        <v>0</v>
      </c>
      <c r="Y1470" s="36">
        <v>0</v>
      </c>
      <c r="Z1470" s="7">
        <v>1</v>
      </c>
    </row>
    <row r="1471" spans="13:26" x14ac:dyDescent="0.25">
      <c r="M1471" s="5" t="s">
        <v>2714</v>
      </c>
      <c r="N1471" s="6" t="s">
        <v>31</v>
      </c>
      <c r="O1471" s="9" t="s">
        <v>5337</v>
      </c>
      <c r="P1471" s="6">
        <v>941</v>
      </c>
      <c r="Q1471" s="6">
        <v>0.63600000000000001</v>
      </c>
      <c r="R1471" s="6">
        <v>0.58199999999999996</v>
      </c>
      <c r="S1471" s="6">
        <v>0.55700000000000005</v>
      </c>
      <c r="T1471" s="6">
        <v>8921.9699999999993</v>
      </c>
      <c r="U1471" s="6">
        <v>2</v>
      </c>
      <c r="V1471" s="36" t="s">
        <v>5348</v>
      </c>
      <c r="W1471" s="6">
        <v>0</v>
      </c>
      <c r="X1471" s="6">
        <v>0</v>
      </c>
      <c r="Y1471" s="36">
        <v>0</v>
      </c>
      <c r="Z1471" s="7">
        <v>1</v>
      </c>
    </row>
    <row r="1472" spans="13:26" x14ac:dyDescent="0.25">
      <c r="M1472" s="5" t="s">
        <v>2724</v>
      </c>
      <c r="N1472" s="6" t="s">
        <v>72</v>
      </c>
      <c r="O1472" s="9" t="s">
        <v>5337</v>
      </c>
      <c r="P1472" s="6">
        <v>502</v>
      </c>
      <c r="Q1472" s="6">
        <v>0.60099999999999998</v>
      </c>
      <c r="R1472" s="6">
        <v>0.58299999999999996</v>
      </c>
      <c r="S1472" s="6">
        <v>0.49199999999999999</v>
      </c>
      <c r="T1472" s="6">
        <v>10195.64</v>
      </c>
      <c r="U1472" s="6">
        <v>18</v>
      </c>
      <c r="V1472" s="36" t="s">
        <v>5348</v>
      </c>
      <c r="W1472" s="6">
        <v>0</v>
      </c>
      <c r="X1472" s="6">
        <v>0</v>
      </c>
      <c r="Y1472" s="36">
        <v>0</v>
      </c>
      <c r="Z1472" s="7">
        <v>0</v>
      </c>
    </row>
    <row r="1473" spans="13:26" x14ac:dyDescent="0.25">
      <c r="M1473" s="8" t="s">
        <v>2725</v>
      </c>
      <c r="N1473" s="9" t="s">
        <v>114</v>
      </c>
      <c r="O1473" s="9" t="s">
        <v>5337</v>
      </c>
      <c r="P1473" s="9">
        <v>424</v>
      </c>
      <c r="Q1473" s="9">
        <v>0.60899999999999999</v>
      </c>
      <c r="R1473" s="9">
        <v>0.58799999999999997</v>
      </c>
      <c r="S1473" s="9">
        <v>0.48599999999999999</v>
      </c>
      <c r="T1473" s="9">
        <v>9362.65</v>
      </c>
      <c r="U1473" s="6">
        <v>27</v>
      </c>
      <c r="V1473" s="36" t="s">
        <v>5348</v>
      </c>
      <c r="W1473" s="6">
        <v>0</v>
      </c>
      <c r="X1473" s="6">
        <v>0</v>
      </c>
      <c r="Y1473" s="36">
        <v>0</v>
      </c>
      <c r="Z1473" s="7">
        <v>0</v>
      </c>
    </row>
    <row r="1474" spans="13:26" x14ac:dyDescent="0.25">
      <c r="M1474" s="5" t="s">
        <v>2726</v>
      </c>
      <c r="N1474" s="6" t="s">
        <v>19</v>
      </c>
      <c r="O1474" s="9" t="s">
        <v>5337</v>
      </c>
      <c r="P1474" s="6">
        <v>907</v>
      </c>
      <c r="Q1474" s="6">
        <v>0.64200000000000002</v>
      </c>
      <c r="R1474" s="6">
        <v>0.61099999999999999</v>
      </c>
      <c r="S1474" s="6">
        <v>0.55300000000000005</v>
      </c>
      <c r="T1474" s="6">
        <v>9107.7999999999993</v>
      </c>
      <c r="U1474" s="6">
        <v>9</v>
      </c>
      <c r="V1474" s="36" t="s">
        <v>5348</v>
      </c>
      <c r="W1474" s="6">
        <v>0</v>
      </c>
      <c r="X1474" s="6">
        <v>0</v>
      </c>
      <c r="Y1474" s="36">
        <v>0</v>
      </c>
      <c r="Z1474" s="7">
        <v>1</v>
      </c>
    </row>
    <row r="1475" spans="13:26" x14ac:dyDescent="0.25">
      <c r="M1475" s="8" t="s">
        <v>2738</v>
      </c>
      <c r="N1475" s="9" t="s">
        <v>87</v>
      </c>
      <c r="O1475" s="9" t="s">
        <v>5337</v>
      </c>
      <c r="P1475" s="9">
        <v>540</v>
      </c>
      <c r="Q1475" s="9">
        <v>0.63300000000000001</v>
      </c>
      <c r="R1475" s="9">
        <v>0.68300000000000005</v>
      </c>
      <c r="S1475" s="9">
        <v>0.47399999999999998</v>
      </c>
      <c r="T1475" s="9">
        <v>16837.39</v>
      </c>
      <c r="U1475" s="6">
        <v>0</v>
      </c>
      <c r="V1475" s="36" t="s">
        <v>5348</v>
      </c>
      <c r="W1475" s="6">
        <v>0</v>
      </c>
      <c r="X1475" s="6">
        <v>0</v>
      </c>
      <c r="Y1475" s="36">
        <v>0</v>
      </c>
      <c r="Z1475" s="7">
        <v>1</v>
      </c>
    </row>
    <row r="1476" spans="13:26" x14ac:dyDescent="0.25">
      <c r="M1476" s="5" t="s">
        <v>2739</v>
      </c>
      <c r="N1476" s="6" t="s">
        <v>118</v>
      </c>
      <c r="O1476" s="9" t="s">
        <v>5337</v>
      </c>
      <c r="P1476" s="6">
        <v>438</v>
      </c>
      <c r="Q1476" s="6">
        <v>0.61899999999999999</v>
      </c>
      <c r="R1476" s="6">
        <v>0.621</v>
      </c>
      <c r="S1476" s="6">
        <v>0.51100000000000001</v>
      </c>
      <c r="T1476" s="6">
        <v>16174.08</v>
      </c>
      <c r="U1476" s="6">
        <v>10</v>
      </c>
      <c r="V1476" s="36" t="s">
        <v>5348</v>
      </c>
      <c r="W1476" s="6">
        <v>0</v>
      </c>
      <c r="X1476" s="6">
        <v>0</v>
      </c>
      <c r="Y1476" s="36">
        <v>0</v>
      </c>
      <c r="Z1476" s="7">
        <v>1</v>
      </c>
    </row>
    <row r="1477" spans="13:26" x14ac:dyDescent="0.25">
      <c r="M1477" s="5" t="s">
        <v>2745</v>
      </c>
      <c r="N1477" s="6" t="s">
        <v>24</v>
      </c>
      <c r="O1477" s="9" t="s">
        <v>5337</v>
      </c>
      <c r="P1477" s="6">
        <v>488</v>
      </c>
      <c r="Q1477" s="6">
        <v>0.61399999999999999</v>
      </c>
      <c r="R1477" s="6">
        <v>0.60199999999999998</v>
      </c>
      <c r="S1477" s="6">
        <v>0.52200000000000002</v>
      </c>
      <c r="T1477" s="6">
        <v>10095.24</v>
      </c>
      <c r="U1477" s="6">
        <v>2</v>
      </c>
      <c r="V1477" s="36" t="s">
        <v>5348</v>
      </c>
      <c r="W1477" s="6">
        <v>0</v>
      </c>
      <c r="X1477" s="6">
        <v>0</v>
      </c>
      <c r="Y1477" s="36">
        <v>0</v>
      </c>
      <c r="Z1477" s="7">
        <v>1</v>
      </c>
    </row>
    <row r="1478" spans="13:26" x14ac:dyDescent="0.25">
      <c r="M1478" s="8" t="s">
        <v>2751</v>
      </c>
      <c r="N1478" s="9" t="s">
        <v>31</v>
      </c>
      <c r="O1478" s="9" t="s">
        <v>5337</v>
      </c>
      <c r="P1478" s="9">
        <v>962</v>
      </c>
      <c r="Q1478" s="9">
        <v>0.64400000000000002</v>
      </c>
      <c r="R1478" s="9">
        <v>0.58299999999999996</v>
      </c>
      <c r="S1478" s="9">
        <v>0.60199999999999998</v>
      </c>
      <c r="T1478" s="9">
        <v>7526.82</v>
      </c>
      <c r="U1478" s="6">
        <v>4</v>
      </c>
      <c r="V1478" s="36" t="s">
        <v>5348</v>
      </c>
      <c r="W1478" s="6">
        <v>0</v>
      </c>
      <c r="X1478" s="6">
        <v>0</v>
      </c>
      <c r="Y1478" s="36">
        <v>1</v>
      </c>
      <c r="Z1478" s="7">
        <v>1</v>
      </c>
    </row>
    <row r="1479" spans="13:26" x14ac:dyDescent="0.25">
      <c r="M1479" s="8" t="s">
        <v>1076</v>
      </c>
      <c r="N1479" s="9" t="s">
        <v>31</v>
      </c>
      <c r="O1479" s="9" t="s">
        <v>5337</v>
      </c>
      <c r="P1479" s="9">
        <v>587</v>
      </c>
      <c r="Q1479" s="9">
        <v>0.61399999999999999</v>
      </c>
      <c r="R1479" s="9">
        <v>0.54700000000000004</v>
      </c>
      <c r="S1479" s="9">
        <v>0.54200000000000004</v>
      </c>
      <c r="T1479" s="9">
        <v>6578.22</v>
      </c>
      <c r="U1479" s="6">
        <v>1</v>
      </c>
      <c r="V1479" s="36" t="s">
        <v>5348</v>
      </c>
      <c r="W1479" s="6">
        <v>0</v>
      </c>
      <c r="X1479" s="6">
        <v>0</v>
      </c>
      <c r="Y1479" s="36">
        <v>0</v>
      </c>
      <c r="Z1479" s="7">
        <v>1</v>
      </c>
    </row>
    <row r="1480" spans="13:26" x14ac:dyDescent="0.25">
      <c r="M1480" s="5" t="s">
        <v>2753</v>
      </c>
      <c r="N1480" s="6" t="s">
        <v>19</v>
      </c>
      <c r="O1480" s="9" t="s">
        <v>5337</v>
      </c>
      <c r="P1480" s="6">
        <v>740</v>
      </c>
      <c r="Q1480" s="6">
        <v>0.59899999999999998</v>
      </c>
      <c r="R1480" s="6">
        <v>0.60299999999999998</v>
      </c>
      <c r="S1480" s="6">
        <v>0.443</v>
      </c>
      <c r="T1480" s="6">
        <v>8300.7900000000009</v>
      </c>
      <c r="U1480" s="6">
        <v>25</v>
      </c>
      <c r="V1480" s="36" t="s">
        <v>5348</v>
      </c>
      <c r="W1480" s="6">
        <v>0</v>
      </c>
      <c r="X1480" s="6">
        <v>0</v>
      </c>
      <c r="Y1480" s="36">
        <v>0</v>
      </c>
      <c r="Z1480" s="7">
        <v>0</v>
      </c>
    </row>
    <row r="1481" spans="13:26" x14ac:dyDescent="0.25">
      <c r="M1481" s="8" t="s">
        <v>2764</v>
      </c>
      <c r="N1481" s="9" t="s">
        <v>31</v>
      </c>
      <c r="O1481" s="9" t="s">
        <v>5337</v>
      </c>
      <c r="P1481" s="9">
        <v>687</v>
      </c>
      <c r="Q1481" s="9">
        <v>0.60499999999999998</v>
      </c>
      <c r="R1481" s="9">
        <v>0.55700000000000005</v>
      </c>
      <c r="S1481" s="9">
        <v>0.52100000000000002</v>
      </c>
      <c r="T1481" s="9">
        <v>7164.34</v>
      </c>
      <c r="U1481" s="6">
        <v>14</v>
      </c>
      <c r="V1481" s="36" t="s">
        <v>5348</v>
      </c>
      <c r="W1481" s="6">
        <v>0</v>
      </c>
      <c r="X1481" s="6">
        <v>0</v>
      </c>
      <c r="Y1481" s="36">
        <v>0</v>
      </c>
      <c r="Z1481" s="7">
        <v>1</v>
      </c>
    </row>
    <row r="1482" spans="13:26" x14ac:dyDescent="0.25">
      <c r="M1482" s="5" t="s">
        <v>2769</v>
      </c>
      <c r="N1482" s="6" t="s">
        <v>118</v>
      </c>
      <c r="O1482" s="9" t="s">
        <v>5337</v>
      </c>
      <c r="P1482" s="6">
        <v>933</v>
      </c>
      <c r="Q1482" s="6">
        <v>0.63900000000000001</v>
      </c>
      <c r="R1482" s="6">
        <v>0.6</v>
      </c>
      <c r="S1482" s="6">
        <v>0.56899999999999995</v>
      </c>
      <c r="T1482" s="6">
        <v>10237.35</v>
      </c>
      <c r="U1482" s="6">
        <v>12</v>
      </c>
      <c r="V1482" s="36" t="s">
        <v>5348</v>
      </c>
      <c r="W1482" s="6">
        <v>0</v>
      </c>
      <c r="X1482" s="6">
        <v>0</v>
      </c>
      <c r="Y1482" s="36">
        <v>0</v>
      </c>
      <c r="Z1482" s="7">
        <v>1</v>
      </c>
    </row>
    <row r="1483" spans="13:26" x14ac:dyDescent="0.25">
      <c r="M1483" s="5" t="s">
        <v>2771</v>
      </c>
      <c r="N1483" s="6" t="s">
        <v>87</v>
      </c>
      <c r="O1483" s="9" t="s">
        <v>5337</v>
      </c>
      <c r="P1483" s="6">
        <v>1239</v>
      </c>
      <c r="Q1483" s="6">
        <v>0.60599999999999998</v>
      </c>
      <c r="R1483" s="6">
        <v>0.56499999999999995</v>
      </c>
      <c r="S1483" s="6">
        <v>0.53400000000000003</v>
      </c>
      <c r="T1483" s="6">
        <v>8268.2099999999991</v>
      </c>
      <c r="U1483" s="6">
        <v>5</v>
      </c>
      <c r="V1483" s="36" t="s">
        <v>5348</v>
      </c>
      <c r="W1483" s="6">
        <v>0</v>
      </c>
      <c r="X1483" s="6">
        <v>0</v>
      </c>
      <c r="Y1483" s="36">
        <v>1</v>
      </c>
      <c r="Z1483" s="7">
        <v>1</v>
      </c>
    </row>
    <row r="1484" spans="13:26" x14ac:dyDescent="0.25">
      <c r="M1484" s="8" t="s">
        <v>2778</v>
      </c>
      <c r="N1484" s="9" t="s">
        <v>24</v>
      </c>
      <c r="O1484" s="9" t="s">
        <v>5337</v>
      </c>
      <c r="P1484" s="9">
        <v>468</v>
      </c>
      <c r="Q1484" s="9">
        <v>0.63900000000000001</v>
      </c>
      <c r="R1484" s="9">
        <v>0.58199999999999996</v>
      </c>
      <c r="S1484" s="9">
        <v>0.58299999999999996</v>
      </c>
      <c r="T1484" s="9">
        <v>11203.09</v>
      </c>
      <c r="U1484" s="6">
        <v>2</v>
      </c>
      <c r="V1484" s="36" t="s">
        <v>5348</v>
      </c>
      <c r="W1484" s="6">
        <v>0</v>
      </c>
      <c r="X1484" s="6">
        <v>0</v>
      </c>
      <c r="Y1484" s="36">
        <v>0</v>
      </c>
      <c r="Z1484" s="7">
        <v>1</v>
      </c>
    </row>
    <row r="1485" spans="13:26" x14ac:dyDescent="0.25">
      <c r="M1485" s="8" t="s">
        <v>1721</v>
      </c>
      <c r="N1485" s="9" t="s">
        <v>82</v>
      </c>
      <c r="O1485" s="9" t="s">
        <v>5337</v>
      </c>
      <c r="P1485" s="9">
        <v>718</v>
      </c>
      <c r="Q1485" s="9">
        <v>0.61599999999999999</v>
      </c>
      <c r="R1485" s="9">
        <v>0.59799999999999998</v>
      </c>
      <c r="S1485" s="9">
        <v>0.50600000000000001</v>
      </c>
      <c r="T1485" s="9">
        <v>11294.52</v>
      </c>
      <c r="U1485" s="6">
        <v>4</v>
      </c>
      <c r="V1485" s="36" t="s">
        <v>5348</v>
      </c>
      <c r="W1485" s="6">
        <v>0</v>
      </c>
      <c r="X1485" s="6">
        <v>0</v>
      </c>
      <c r="Y1485" s="36">
        <v>0</v>
      </c>
      <c r="Z1485" s="7">
        <v>1</v>
      </c>
    </row>
    <row r="1486" spans="13:26" x14ac:dyDescent="0.25">
      <c r="M1486" s="8" t="s">
        <v>2789</v>
      </c>
      <c r="N1486" s="9" t="s">
        <v>19</v>
      </c>
      <c r="O1486" s="9" t="s">
        <v>5337</v>
      </c>
      <c r="P1486" s="9">
        <v>946</v>
      </c>
      <c r="Q1486" s="9">
        <v>0.6</v>
      </c>
      <c r="R1486" s="9">
        <v>0.58099999999999996</v>
      </c>
      <c r="S1486" s="9">
        <v>0.46</v>
      </c>
      <c r="T1486" s="9">
        <v>7666.85</v>
      </c>
      <c r="U1486" s="6">
        <v>3</v>
      </c>
      <c r="V1486" s="36" t="s">
        <v>5348</v>
      </c>
      <c r="W1486" s="6">
        <v>0</v>
      </c>
      <c r="X1486" s="6">
        <v>0</v>
      </c>
      <c r="Y1486" s="36">
        <v>0</v>
      </c>
      <c r="Z1486" s="7">
        <v>1</v>
      </c>
    </row>
    <row r="1487" spans="13:26" x14ac:dyDescent="0.25">
      <c r="M1487" s="8" t="s">
        <v>706</v>
      </c>
      <c r="N1487" s="9" t="s">
        <v>19</v>
      </c>
      <c r="O1487" s="9" t="s">
        <v>5337</v>
      </c>
      <c r="P1487" s="9">
        <v>587</v>
      </c>
      <c r="Q1487" s="9">
        <v>0.59899999999999998</v>
      </c>
      <c r="R1487" s="9">
        <v>0.55600000000000005</v>
      </c>
      <c r="S1487" s="9">
        <v>0.499</v>
      </c>
      <c r="T1487" s="9">
        <v>7781.86</v>
      </c>
      <c r="U1487" s="6">
        <v>16</v>
      </c>
      <c r="V1487" s="36" t="s">
        <v>5348</v>
      </c>
      <c r="W1487" s="6">
        <v>0</v>
      </c>
      <c r="X1487" s="6">
        <v>0</v>
      </c>
      <c r="Y1487" s="36">
        <v>0</v>
      </c>
      <c r="Z1487" s="7">
        <v>1</v>
      </c>
    </row>
    <row r="1488" spans="13:26" x14ac:dyDescent="0.25">
      <c r="M1488" s="8" t="s">
        <v>2801</v>
      </c>
      <c r="N1488" s="9" t="s">
        <v>82</v>
      </c>
      <c r="O1488" s="9" t="s">
        <v>5337</v>
      </c>
      <c r="P1488" s="9">
        <v>735</v>
      </c>
      <c r="Q1488" s="9">
        <v>0.60799999999999998</v>
      </c>
      <c r="R1488" s="9">
        <v>0.59599999999999997</v>
      </c>
      <c r="S1488" s="9">
        <v>0.50600000000000001</v>
      </c>
      <c r="T1488" s="9">
        <v>8756.85</v>
      </c>
      <c r="U1488" s="6">
        <v>5</v>
      </c>
      <c r="V1488" s="36" t="s">
        <v>5348</v>
      </c>
      <c r="W1488" s="6">
        <v>0</v>
      </c>
      <c r="X1488" s="6">
        <v>0</v>
      </c>
      <c r="Y1488" s="36">
        <v>0</v>
      </c>
      <c r="Z1488" s="7">
        <v>1</v>
      </c>
    </row>
    <row r="1489" spans="13:26" x14ac:dyDescent="0.25">
      <c r="M1489" s="5" t="s">
        <v>2810</v>
      </c>
      <c r="N1489" s="6" t="s">
        <v>82</v>
      </c>
      <c r="O1489" s="9" t="s">
        <v>5337</v>
      </c>
      <c r="P1489" s="6">
        <v>642</v>
      </c>
      <c r="Q1489" s="6">
        <v>0.627</v>
      </c>
      <c r="R1489" s="6">
        <v>0.60199999999999998</v>
      </c>
      <c r="S1489" s="6">
        <v>0.53400000000000003</v>
      </c>
      <c r="T1489" s="6">
        <v>9496.57</v>
      </c>
      <c r="U1489" s="6">
        <v>14</v>
      </c>
      <c r="V1489" s="36" t="s">
        <v>5348</v>
      </c>
      <c r="W1489" s="6">
        <v>0</v>
      </c>
      <c r="X1489" s="6">
        <v>0</v>
      </c>
      <c r="Y1489" s="36">
        <v>0</v>
      </c>
      <c r="Z1489" s="7">
        <v>1</v>
      </c>
    </row>
    <row r="1490" spans="13:26" x14ac:dyDescent="0.25">
      <c r="M1490" s="8" t="s">
        <v>2813</v>
      </c>
      <c r="N1490" s="9" t="s">
        <v>114</v>
      </c>
      <c r="O1490" s="9" t="s">
        <v>5337</v>
      </c>
      <c r="P1490" s="9">
        <v>607</v>
      </c>
      <c r="Q1490" s="9">
        <v>0.61699999999999999</v>
      </c>
      <c r="R1490" s="9">
        <v>0.59099999999999997</v>
      </c>
      <c r="S1490" s="9">
        <v>0.52</v>
      </c>
      <c r="T1490" s="9">
        <v>15703.9</v>
      </c>
      <c r="U1490" s="6">
        <v>4</v>
      </c>
      <c r="V1490" s="36" t="s">
        <v>5348</v>
      </c>
      <c r="W1490" s="6">
        <v>0</v>
      </c>
      <c r="X1490" s="6">
        <v>0</v>
      </c>
      <c r="Y1490" s="36">
        <v>0</v>
      </c>
      <c r="Z1490" s="7">
        <v>1</v>
      </c>
    </row>
    <row r="1491" spans="13:26" x14ac:dyDescent="0.25">
      <c r="M1491" s="5" t="s">
        <v>2820</v>
      </c>
      <c r="N1491" s="6" t="s">
        <v>82</v>
      </c>
      <c r="O1491" s="9" t="s">
        <v>5337</v>
      </c>
      <c r="P1491" s="6">
        <v>617</v>
      </c>
      <c r="Q1491" s="6">
        <v>0.63600000000000001</v>
      </c>
      <c r="R1491" s="6">
        <v>0.61199999999999999</v>
      </c>
      <c r="S1491" s="6">
        <v>0.52800000000000002</v>
      </c>
      <c r="T1491" s="6">
        <v>10232.82</v>
      </c>
      <c r="U1491" s="6">
        <v>7</v>
      </c>
      <c r="V1491" s="36" t="s">
        <v>5348</v>
      </c>
      <c r="W1491" s="6">
        <v>0</v>
      </c>
      <c r="X1491" s="6">
        <v>0</v>
      </c>
      <c r="Y1491" s="36">
        <v>0</v>
      </c>
      <c r="Z1491" s="7">
        <v>1</v>
      </c>
    </row>
    <row r="1492" spans="13:26" x14ac:dyDescent="0.25">
      <c r="M1492" s="5" t="s">
        <v>2823</v>
      </c>
      <c r="N1492" s="6" t="s">
        <v>31</v>
      </c>
      <c r="O1492" s="9" t="s">
        <v>5337</v>
      </c>
      <c r="P1492" s="6">
        <v>786</v>
      </c>
      <c r="Q1492" s="6">
        <v>0.59899999999999998</v>
      </c>
      <c r="R1492" s="6">
        <v>0.55600000000000005</v>
      </c>
      <c r="S1492" s="6">
        <v>0.51</v>
      </c>
      <c r="T1492" s="6">
        <v>6971.19</v>
      </c>
      <c r="U1492" s="6">
        <v>5</v>
      </c>
      <c r="V1492" s="36" t="s">
        <v>5348</v>
      </c>
      <c r="W1492" s="6">
        <v>0</v>
      </c>
      <c r="X1492" s="6">
        <v>0</v>
      </c>
      <c r="Y1492" s="36">
        <v>0</v>
      </c>
      <c r="Z1492" s="7">
        <v>1</v>
      </c>
    </row>
    <row r="1493" spans="13:26" x14ac:dyDescent="0.25">
      <c r="M1493" s="8" t="s">
        <v>2834</v>
      </c>
      <c r="N1493" s="9" t="s">
        <v>24</v>
      </c>
      <c r="O1493" s="9" t="s">
        <v>5337</v>
      </c>
      <c r="P1493" s="9">
        <v>872</v>
      </c>
      <c r="Q1493" s="9">
        <v>0.60499999999999998</v>
      </c>
      <c r="R1493" s="9">
        <v>0.60699999999999998</v>
      </c>
      <c r="S1493" s="9">
        <v>0.46600000000000003</v>
      </c>
      <c r="T1493" s="9">
        <v>8039.44</v>
      </c>
      <c r="U1493" s="6">
        <v>12</v>
      </c>
      <c r="V1493" s="36" t="s">
        <v>5348</v>
      </c>
      <c r="W1493" s="6">
        <v>0</v>
      </c>
      <c r="X1493" s="6">
        <v>0</v>
      </c>
      <c r="Y1493" s="36">
        <v>0</v>
      </c>
      <c r="Z1493" s="7">
        <v>1</v>
      </c>
    </row>
    <row r="1494" spans="13:26" x14ac:dyDescent="0.25">
      <c r="M1494" s="8" t="s">
        <v>2840</v>
      </c>
      <c r="N1494" s="9" t="s">
        <v>82</v>
      </c>
      <c r="O1494" s="9" t="s">
        <v>5337</v>
      </c>
      <c r="P1494" s="9">
        <v>878</v>
      </c>
      <c r="Q1494" s="9">
        <v>0.60699999999999998</v>
      </c>
      <c r="R1494" s="9">
        <v>0.59199999999999997</v>
      </c>
      <c r="S1494" s="9">
        <v>0.47399999999999998</v>
      </c>
      <c r="T1494" s="9">
        <v>7775.67</v>
      </c>
      <c r="U1494" s="6">
        <v>5</v>
      </c>
      <c r="V1494" s="36" t="s">
        <v>5348</v>
      </c>
      <c r="W1494" s="6">
        <v>0</v>
      </c>
      <c r="X1494" s="6">
        <v>0</v>
      </c>
      <c r="Y1494" s="36">
        <v>0</v>
      </c>
      <c r="Z1494" s="7">
        <v>1</v>
      </c>
    </row>
    <row r="1495" spans="13:26" x14ac:dyDescent="0.25">
      <c r="M1495" s="5" t="s">
        <v>2855</v>
      </c>
      <c r="N1495" s="6" t="s">
        <v>31</v>
      </c>
      <c r="O1495" s="9" t="s">
        <v>5337</v>
      </c>
      <c r="P1495" s="6">
        <v>603</v>
      </c>
      <c r="Q1495" s="6">
        <v>0.60099999999999998</v>
      </c>
      <c r="R1495" s="6">
        <v>0.56000000000000005</v>
      </c>
      <c r="S1495" s="6">
        <v>0.50900000000000001</v>
      </c>
      <c r="T1495" s="6">
        <v>7764.55</v>
      </c>
      <c r="U1495" s="6">
        <v>7</v>
      </c>
      <c r="V1495" s="36" t="s">
        <v>5348</v>
      </c>
      <c r="W1495" s="6">
        <v>0</v>
      </c>
      <c r="X1495" s="6">
        <v>0</v>
      </c>
      <c r="Y1495" s="36">
        <v>0</v>
      </c>
      <c r="Z1495" s="7">
        <v>1</v>
      </c>
    </row>
    <row r="1496" spans="13:26" x14ac:dyDescent="0.25">
      <c r="M1496" s="8" t="s">
        <v>2868</v>
      </c>
      <c r="N1496" s="9" t="s">
        <v>72</v>
      </c>
      <c r="O1496" s="9" t="s">
        <v>5337</v>
      </c>
      <c r="P1496" s="9">
        <v>401</v>
      </c>
      <c r="Q1496" s="9">
        <v>0.66</v>
      </c>
      <c r="R1496" s="9">
        <v>0.64700000000000002</v>
      </c>
      <c r="S1496" s="9">
        <v>0.58399999999999996</v>
      </c>
      <c r="T1496" s="9">
        <v>11433.58</v>
      </c>
      <c r="U1496" s="6">
        <v>12</v>
      </c>
      <c r="V1496" s="36" t="s">
        <v>5348</v>
      </c>
      <c r="W1496" s="6">
        <v>0</v>
      </c>
      <c r="X1496" s="6">
        <v>0</v>
      </c>
      <c r="Y1496" s="36">
        <v>0</v>
      </c>
      <c r="Z1496" s="7">
        <v>1</v>
      </c>
    </row>
    <row r="1497" spans="13:26" x14ac:dyDescent="0.25">
      <c r="M1497" s="5" t="s">
        <v>2874</v>
      </c>
      <c r="N1497" s="6" t="s">
        <v>31</v>
      </c>
      <c r="O1497" s="9" t="s">
        <v>5337</v>
      </c>
      <c r="P1497" s="6">
        <v>614</v>
      </c>
      <c r="Q1497" s="6">
        <v>0.60599999999999998</v>
      </c>
      <c r="R1497" s="6">
        <v>0.54</v>
      </c>
      <c r="S1497" s="6">
        <v>0.53</v>
      </c>
      <c r="T1497" s="6">
        <v>7889.12</v>
      </c>
      <c r="U1497" s="6">
        <v>5</v>
      </c>
      <c r="V1497" s="36" t="s">
        <v>5348</v>
      </c>
      <c r="W1497" s="6">
        <v>0</v>
      </c>
      <c r="X1497" s="6">
        <v>0</v>
      </c>
      <c r="Y1497" s="36">
        <v>0</v>
      </c>
      <c r="Z1497" s="7">
        <v>1</v>
      </c>
    </row>
    <row r="1498" spans="13:26" x14ac:dyDescent="0.25">
      <c r="M1498" s="5" t="s">
        <v>2889</v>
      </c>
      <c r="N1498" s="6" t="s">
        <v>72</v>
      </c>
      <c r="O1498" s="9" t="s">
        <v>5337</v>
      </c>
      <c r="P1498" s="6">
        <v>375</v>
      </c>
      <c r="Q1498" s="6">
        <v>0.60299999999999998</v>
      </c>
      <c r="R1498" s="6">
        <v>0.56799999999999995</v>
      </c>
      <c r="S1498" s="6">
        <v>0.51800000000000002</v>
      </c>
      <c r="T1498" s="6">
        <v>8878.36</v>
      </c>
      <c r="U1498" s="6">
        <v>6</v>
      </c>
      <c r="V1498" s="36" t="s">
        <v>5348</v>
      </c>
      <c r="W1498" s="6">
        <v>0</v>
      </c>
      <c r="X1498" s="6">
        <v>0</v>
      </c>
      <c r="Y1498" s="36">
        <v>0</v>
      </c>
      <c r="Z1498" s="7">
        <v>1</v>
      </c>
    </row>
    <row r="1499" spans="13:26" x14ac:dyDescent="0.25">
      <c r="M1499" s="5" t="s">
        <v>2906</v>
      </c>
      <c r="N1499" s="6" t="s">
        <v>31</v>
      </c>
      <c r="O1499" s="9" t="s">
        <v>5337</v>
      </c>
      <c r="P1499" s="6">
        <v>496</v>
      </c>
      <c r="Q1499" s="6">
        <v>0.63300000000000001</v>
      </c>
      <c r="R1499" s="6">
        <v>0.54100000000000004</v>
      </c>
      <c r="S1499" s="6">
        <v>0.60499999999999998</v>
      </c>
      <c r="T1499" s="6">
        <v>6929.95</v>
      </c>
      <c r="U1499" s="6">
        <v>24</v>
      </c>
      <c r="V1499" s="36" t="s">
        <v>5348</v>
      </c>
      <c r="W1499" s="6">
        <v>0</v>
      </c>
      <c r="X1499" s="6">
        <v>0</v>
      </c>
      <c r="Y1499" s="36">
        <v>0</v>
      </c>
      <c r="Z1499" s="7">
        <v>0</v>
      </c>
    </row>
    <row r="1500" spans="13:26" x14ac:dyDescent="0.25">
      <c r="M1500" s="5" t="s">
        <v>2914</v>
      </c>
      <c r="N1500" s="6" t="s">
        <v>118</v>
      </c>
      <c r="O1500" s="9" t="s">
        <v>5337</v>
      </c>
      <c r="P1500" s="6">
        <v>442</v>
      </c>
      <c r="Q1500" s="6">
        <v>0.627</v>
      </c>
      <c r="R1500" s="6">
        <v>0.61299999999999999</v>
      </c>
      <c r="S1500" s="6">
        <v>0.52500000000000002</v>
      </c>
      <c r="T1500" s="6">
        <v>10327.06</v>
      </c>
      <c r="U1500" s="6">
        <v>14</v>
      </c>
      <c r="V1500" s="36" t="s">
        <v>5348</v>
      </c>
      <c r="W1500" s="6">
        <v>0</v>
      </c>
      <c r="X1500" s="6">
        <v>0</v>
      </c>
      <c r="Y1500" s="36">
        <v>0</v>
      </c>
      <c r="Z1500" s="7">
        <v>1</v>
      </c>
    </row>
    <row r="1501" spans="13:26" x14ac:dyDescent="0.25">
      <c r="M1501" s="5" t="s">
        <v>2916</v>
      </c>
      <c r="N1501" s="6" t="s">
        <v>82</v>
      </c>
      <c r="O1501" s="9" t="s">
        <v>5337</v>
      </c>
      <c r="P1501" s="6">
        <v>695</v>
      </c>
      <c r="Q1501" s="6">
        <v>0.60499999999999998</v>
      </c>
      <c r="R1501" s="6">
        <v>0.56599999999999995</v>
      </c>
      <c r="S1501" s="6">
        <v>0.52700000000000002</v>
      </c>
      <c r="T1501" s="6">
        <v>8482.34</v>
      </c>
      <c r="U1501" s="6">
        <v>11</v>
      </c>
      <c r="V1501" s="36" t="s">
        <v>5348</v>
      </c>
      <c r="W1501" s="6">
        <v>0</v>
      </c>
      <c r="X1501" s="6">
        <v>0</v>
      </c>
      <c r="Y1501" s="36">
        <v>0</v>
      </c>
      <c r="Z1501" s="7">
        <v>1</v>
      </c>
    </row>
    <row r="1502" spans="13:26" x14ac:dyDescent="0.25">
      <c r="M1502" s="5" t="s">
        <v>2923</v>
      </c>
      <c r="N1502" s="6" t="s">
        <v>31</v>
      </c>
      <c r="O1502" s="9" t="s">
        <v>5337</v>
      </c>
      <c r="P1502" s="6">
        <v>195</v>
      </c>
      <c r="Q1502" s="6">
        <v>0.63500000000000001</v>
      </c>
      <c r="R1502" s="6">
        <v>0.57099999999999995</v>
      </c>
      <c r="S1502" s="6">
        <v>0.57999999999999996</v>
      </c>
      <c r="T1502" s="6">
        <v>10481.85</v>
      </c>
      <c r="U1502" s="6">
        <v>4</v>
      </c>
      <c r="V1502" s="36" t="s">
        <v>5348</v>
      </c>
      <c r="W1502" s="6">
        <v>0</v>
      </c>
      <c r="X1502" s="6">
        <v>0</v>
      </c>
      <c r="Y1502" s="36">
        <v>0</v>
      </c>
      <c r="Z1502" s="7">
        <v>1</v>
      </c>
    </row>
    <row r="1503" spans="13:26" x14ac:dyDescent="0.25">
      <c r="M1503" s="8" t="s">
        <v>2925</v>
      </c>
      <c r="N1503" s="9" t="s">
        <v>31</v>
      </c>
      <c r="O1503" s="9" t="s">
        <v>5337</v>
      </c>
      <c r="P1503" s="9">
        <v>586</v>
      </c>
      <c r="Q1503" s="9">
        <v>0.65200000000000002</v>
      </c>
      <c r="R1503" s="9">
        <v>0.59699999999999998</v>
      </c>
      <c r="S1503" s="9">
        <v>0.63200000000000001</v>
      </c>
      <c r="T1503" s="9">
        <v>8836.5400000000009</v>
      </c>
      <c r="U1503" s="6">
        <v>18</v>
      </c>
      <c r="V1503" s="36" t="s">
        <v>5348</v>
      </c>
      <c r="W1503" s="6">
        <v>0</v>
      </c>
      <c r="X1503" s="6">
        <v>0</v>
      </c>
      <c r="Y1503" s="36">
        <v>0</v>
      </c>
      <c r="Z1503" s="7">
        <v>0</v>
      </c>
    </row>
    <row r="1504" spans="13:26" x14ac:dyDescent="0.25">
      <c r="M1504" s="5" t="s">
        <v>552</v>
      </c>
      <c r="N1504" s="6" t="s">
        <v>19</v>
      </c>
      <c r="O1504" s="9" t="s">
        <v>5337</v>
      </c>
      <c r="P1504" s="6">
        <v>431</v>
      </c>
      <c r="Q1504" s="6">
        <v>0.67</v>
      </c>
      <c r="R1504" s="6">
        <v>0.624</v>
      </c>
      <c r="S1504" s="6">
        <v>0.59099999999999997</v>
      </c>
      <c r="T1504" s="6">
        <v>8175.66</v>
      </c>
      <c r="U1504" s="6">
        <v>18</v>
      </c>
      <c r="V1504" s="36" t="s">
        <v>5348</v>
      </c>
      <c r="W1504" s="6">
        <v>0</v>
      </c>
      <c r="X1504" s="6">
        <v>0</v>
      </c>
      <c r="Y1504" s="36">
        <v>0</v>
      </c>
      <c r="Z1504" s="7">
        <v>0</v>
      </c>
    </row>
    <row r="1505" spans="13:26" x14ac:dyDescent="0.25">
      <c r="M1505" s="5" t="s">
        <v>2927</v>
      </c>
      <c r="N1505" s="6" t="s">
        <v>31</v>
      </c>
      <c r="O1505" s="9" t="s">
        <v>5337</v>
      </c>
      <c r="P1505" s="6">
        <v>419</v>
      </c>
      <c r="Q1505" s="6">
        <v>0.622</v>
      </c>
      <c r="R1505" s="6">
        <v>0.53100000000000003</v>
      </c>
      <c r="S1505" s="6">
        <v>0.59199999999999997</v>
      </c>
      <c r="T1505" s="6">
        <v>8309.58</v>
      </c>
      <c r="U1505" s="6">
        <v>32</v>
      </c>
      <c r="V1505" s="36" t="s">
        <v>5348</v>
      </c>
      <c r="W1505" s="6">
        <v>0</v>
      </c>
      <c r="X1505" s="6">
        <v>0</v>
      </c>
      <c r="Y1505" s="36">
        <v>0</v>
      </c>
      <c r="Z1505" s="7">
        <v>0</v>
      </c>
    </row>
    <row r="1506" spans="13:26" x14ac:dyDescent="0.25">
      <c r="M1506" s="8" t="s">
        <v>2932</v>
      </c>
      <c r="N1506" s="9" t="s">
        <v>118</v>
      </c>
      <c r="O1506" s="9" t="s">
        <v>5337</v>
      </c>
      <c r="P1506" s="9">
        <v>349</v>
      </c>
      <c r="Q1506" s="9">
        <v>0.60099999999999998</v>
      </c>
      <c r="R1506" s="9">
        <v>0.56799999999999995</v>
      </c>
      <c r="S1506" s="9">
        <v>0.48499999999999999</v>
      </c>
      <c r="T1506" s="9">
        <v>17232.04</v>
      </c>
      <c r="U1506" s="6">
        <v>1</v>
      </c>
      <c r="V1506" s="36" t="s">
        <v>5348</v>
      </c>
      <c r="W1506" s="6">
        <v>0</v>
      </c>
      <c r="X1506" s="6">
        <v>0</v>
      </c>
      <c r="Y1506" s="36">
        <v>0</v>
      </c>
      <c r="Z1506" s="7">
        <v>1</v>
      </c>
    </row>
    <row r="1507" spans="13:26" x14ac:dyDescent="0.25">
      <c r="M1507" s="8" t="s">
        <v>2944</v>
      </c>
      <c r="N1507" s="9" t="s">
        <v>31</v>
      </c>
      <c r="O1507" s="9" t="s">
        <v>5337</v>
      </c>
      <c r="P1507" s="9">
        <v>415</v>
      </c>
      <c r="Q1507" s="9">
        <v>0.61799999999999999</v>
      </c>
      <c r="R1507" s="9">
        <v>0.57499999999999996</v>
      </c>
      <c r="S1507" s="9">
        <v>0.55900000000000005</v>
      </c>
      <c r="T1507" s="9">
        <v>10773.36</v>
      </c>
      <c r="U1507" s="6">
        <v>1</v>
      </c>
      <c r="V1507" s="36" t="s">
        <v>5348</v>
      </c>
      <c r="W1507" s="6">
        <v>0</v>
      </c>
      <c r="X1507" s="6">
        <v>0</v>
      </c>
      <c r="Y1507" s="36">
        <v>0</v>
      </c>
      <c r="Z1507" s="7">
        <v>1</v>
      </c>
    </row>
    <row r="1508" spans="13:26" x14ac:dyDescent="0.25">
      <c r="M1508" s="5" t="s">
        <v>2947</v>
      </c>
      <c r="N1508" s="6" t="s">
        <v>72</v>
      </c>
      <c r="O1508" s="9" t="s">
        <v>5337</v>
      </c>
      <c r="P1508" s="6">
        <v>602</v>
      </c>
      <c r="Q1508" s="6">
        <v>0.60299999999999998</v>
      </c>
      <c r="R1508" s="6">
        <v>0.59</v>
      </c>
      <c r="S1508" s="6">
        <v>0.46899999999999997</v>
      </c>
      <c r="T1508" s="6">
        <v>8105.85</v>
      </c>
      <c r="U1508" s="6">
        <v>14</v>
      </c>
      <c r="V1508" s="36" t="s">
        <v>5348</v>
      </c>
      <c r="W1508" s="6">
        <v>0</v>
      </c>
      <c r="X1508" s="6">
        <v>0</v>
      </c>
      <c r="Y1508" s="36">
        <v>0</v>
      </c>
      <c r="Z1508" s="7">
        <v>1</v>
      </c>
    </row>
    <row r="1509" spans="13:26" x14ac:dyDescent="0.25">
      <c r="M1509" s="8" t="s">
        <v>2948</v>
      </c>
      <c r="N1509" s="9" t="s">
        <v>24</v>
      </c>
      <c r="O1509" s="9" t="s">
        <v>5337</v>
      </c>
      <c r="P1509" s="9">
        <v>732</v>
      </c>
      <c r="Q1509" s="9">
        <v>0.60099999999999998</v>
      </c>
      <c r="R1509" s="9">
        <v>0.58899999999999997</v>
      </c>
      <c r="S1509" s="9">
        <v>0.496</v>
      </c>
      <c r="T1509" s="9">
        <v>6757.53</v>
      </c>
      <c r="U1509" s="6">
        <v>23</v>
      </c>
      <c r="V1509" s="36" t="s">
        <v>5348</v>
      </c>
      <c r="W1509" s="6">
        <v>0</v>
      </c>
      <c r="X1509" s="6">
        <v>0</v>
      </c>
      <c r="Y1509" s="36">
        <v>0</v>
      </c>
      <c r="Z1509" s="7">
        <v>0</v>
      </c>
    </row>
    <row r="1510" spans="13:26" x14ac:dyDescent="0.25">
      <c r="M1510" s="5" t="s">
        <v>2949</v>
      </c>
      <c r="N1510" s="6" t="s">
        <v>72</v>
      </c>
      <c r="O1510" s="9" t="s">
        <v>5337</v>
      </c>
      <c r="P1510" s="6">
        <v>564</v>
      </c>
      <c r="Q1510" s="6">
        <v>0.624</v>
      </c>
      <c r="R1510" s="6">
        <v>0.60599999999999998</v>
      </c>
      <c r="S1510" s="6">
        <v>0.53</v>
      </c>
      <c r="T1510" s="6">
        <v>10020.82</v>
      </c>
      <c r="U1510" s="6">
        <v>7</v>
      </c>
      <c r="V1510" s="36" t="s">
        <v>5348</v>
      </c>
      <c r="W1510" s="6">
        <v>0</v>
      </c>
      <c r="X1510" s="6">
        <v>0</v>
      </c>
      <c r="Y1510" s="36">
        <v>0</v>
      </c>
      <c r="Z1510" s="7">
        <v>1</v>
      </c>
    </row>
    <row r="1511" spans="13:26" x14ac:dyDescent="0.25">
      <c r="M1511" s="8" t="s">
        <v>2952</v>
      </c>
      <c r="N1511" s="9" t="s">
        <v>19</v>
      </c>
      <c r="O1511" s="9" t="s">
        <v>5337</v>
      </c>
      <c r="P1511" s="9">
        <v>502</v>
      </c>
      <c r="Q1511" s="9">
        <v>0.59899999999999998</v>
      </c>
      <c r="R1511" s="9">
        <v>0.56899999999999995</v>
      </c>
      <c r="S1511" s="9">
        <v>0.47199999999999998</v>
      </c>
      <c r="T1511" s="9">
        <v>8244.1200000000008</v>
      </c>
      <c r="U1511" s="6">
        <v>2</v>
      </c>
      <c r="V1511" s="36" t="s">
        <v>5348</v>
      </c>
      <c r="W1511" s="6">
        <v>0</v>
      </c>
      <c r="X1511" s="6">
        <v>0</v>
      </c>
      <c r="Y1511" s="36">
        <v>0</v>
      </c>
      <c r="Z1511" s="7">
        <v>1</v>
      </c>
    </row>
    <row r="1512" spans="13:26" x14ac:dyDescent="0.25">
      <c r="M1512" s="5" t="s">
        <v>2953</v>
      </c>
      <c r="N1512" s="6" t="s">
        <v>72</v>
      </c>
      <c r="O1512" s="9" t="s">
        <v>5337</v>
      </c>
      <c r="P1512" s="6">
        <v>567</v>
      </c>
      <c r="Q1512" s="6">
        <v>0.60599999999999998</v>
      </c>
      <c r="R1512" s="6">
        <v>0.58099999999999996</v>
      </c>
      <c r="S1512" s="6">
        <v>0.49099999999999999</v>
      </c>
      <c r="T1512" s="6">
        <v>8581.8700000000008</v>
      </c>
      <c r="U1512" s="6">
        <v>8</v>
      </c>
      <c r="V1512" s="36" t="s">
        <v>5348</v>
      </c>
      <c r="W1512" s="6">
        <v>0</v>
      </c>
      <c r="X1512" s="6">
        <v>0</v>
      </c>
      <c r="Y1512" s="36">
        <v>0</v>
      </c>
      <c r="Z1512" s="7">
        <v>1</v>
      </c>
    </row>
    <row r="1513" spans="13:26" x14ac:dyDescent="0.25">
      <c r="M1513" s="5" t="s">
        <v>2974</v>
      </c>
      <c r="N1513" s="6" t="s">
        <v>31</v>
      </c>
      <c r="O1513" s="9" t="s">
        <v>5337</v>
      </c>
      <c r="P1513" s="6">
        <v>370</v>
      </c>
      <c r="Q1513" s="6">
        <v>0.6</v>
      </c>
      <c r="R1513" s="6">
        <v>0.53</v>
      </c>
      <c r="S1513" s="6">
        <v>0.52300000000000002</v>
      </c>
      <c r="T1513" s="6">
        <v>6925.59</v>
      </c>
      <c r="U1513" s="6">
        <v>7</v>
      </c>
      <c r="V1513" s="36" t="s">
        <v>5348</v>
      </c>
      <c r="W1513" s="6">
        <v>0</v>
      </c>
      <c r="X1513" s="6">
        <v>0</v>
      </c>
      <c r="Y1513" s="36">
        <v>0</v>
      </c>
      <c r="Z1513" s="7">
        <v>1</v>
      </c>
    </row>
    <row r="1514" spans="13:26" x14ac:dyDescent="0.25">
      <c r="M1514" s="8" t="s">
        <v>2976</v>
      </c>
      <c r="N1514" s="9" t="s">
        <v>72</v>
      </c>
      <c r="O1514" s="9" t="s">
        <v>5337</v>
      </c>
      <c r="P1514" s="9">
        <v>464</v>
      </c>
      <c r="Q1514" s="9">
        <v>0.61799999999999999</v>
      </c>
      <c r="R1514" s="9">
        <v>0.59</v>
      </c>
      <c r="S1514" s="9">
        <v>0.50600000000000001</v>
      </c>
      <c r="T1514" s="9">
        <v>10612.37</v>
      </c>
      <c r="U1514" s="6">
        <v>6</v>
      </c>
      <c r="V1514" s="36" t="s">
        <v>5348</v>
      </c>
      <c r="W1514" s="6">
        <v>0</v>
      </c>
      <c r="X1514" s="6">
        <v>0</v>
      </c>
      <c r="Y1514" s="36">
        <v>0</v>
      </c>
      <c r="Z1514" s="7">
        <v>1</v>
      </c>
    </row>
    <row r="1515" spans="13:26" x14ac:dyDescent="0.25">
      <c r="M1515" s="8" t="s">
        <v>2978</v>
      </c>
      <c r="N1515" s="9" t="s">
        <v>82</v>
      </c>
      <c r="O1515" s="9" t="s">
        <v>5337</v>
      </c>
      <c r="P1515" s="9">
        <v>533</v>
      </c>
      <c r="Q1515" s="9">
        <v>0.628</v>
      </c>
      <c r="R1515" s="9">
        <v>0.59799999999999998</v>
      </c>
      <c r="S1515" s="9">
        <v>0.53700000000000003</v>
      </c>
      <c r="T1515" s="9">
        <v>8335.82</v>
      </c>
      <c r="U1515" s="6">
        <v>7</v>
      </c>
      <c r="V1515" s="36" t="s">
        <v>5348</v>
      </c>
      <c r="W1515" s="6">
        <v>0</v>
      </c>
      <c r="X1515" s="6">
        <v>0</v>
      </c>
      <c r="Y1515" s="36">
        <v>0</v>
      </c>
      <c r="Z1515" s="7">
        <v>1</v>
      </c>
    </row>
    <row r="1516" spans="13:26" x14ac:dyDescent="0.25">
      <c r="M1516" s="5" t="s">
        <v>2997</v>
      </c>
      <c r="N1516" s="6" t="s">
        <v>24</v>
      </c>
      <c r="O1516" s="9" t="s">
        <v>5337</v>
      </c>
      <c r="P1516" s="6">
        <v>288</v>
      </c>
      <c r="Q1516" s="6">
        <v>0.60499999999999998</v>
      </c>
      <c r="R1516" s="6">
        <v>0.57999999999999996</v>
      </c>
      <c r="S1516" s="6">
        <v>0.498</v>
      </c>
      <c r="T1516" s="6">
        <v>8079.28</v>
      </c>
      <c r="U1516" s="6">
        <v>1</v>
      </c>
      <c r="V1516" s="36" t="s">
        <v>5348</v>
      </c>
      <c r="W1516" s="6">
        <v>0</v>
      </c>
      <c r="X1516" s="6">
        <v>0</v>
      </c>
      <c r="Y1516" s="36">
        <v>0</v>
      </c>
      <c r="Z1516" s="7">
        <v>1</v>
      </c>
    </row>
    <row r="1517" spans="13:26" x14ac:dyDescent="0.25">
      <c r="M1517" s="8" t="s">
        <v>2998</v>
      </c>
      <c r="N1517" s="9" t="s">
        <v>72</v>
      </c>
      <c r="O1517" s="9" t="s">
        <v>5337</v>
      </c>
      <c r="P1517" s="9">
        <v>471</v>
      </c>
      <c r="Q1517" s="9">
        <v>0.624</v>
      </c>
      <c r="R1517" s="9">
        <v>0.57799999999999996</v>
      </c>
      <c r="S1517" s="9">
        <v>0.55700000000000005</v>
      </c>
      <c r="T1517" s="9">
        <v>9714.94</v>
      </c>
      <c r="U1517" s="6">
        <v>8</v>
      </c>
      <c r="V1517" s="36" t="s">
        <v>5348</v>
      </c>
      <c r="W1517" s="6">
        <v>0</v>
      </c>
      <c r="X1517" s="6">
        <v>0</v>
      </c>
      <c r="Y1517" s="36">
        <v>0</v>
      </c>
      <c r="Z1517" s="7">
        <v>1</v>
      </c>
    </row>
    <row r="1518" spans="13:26" x14ac:dyDescent="0.25">
      <c r="M1518" s="5" t="s">
        <v>3005</v>
      </c>
      <c r="N1518" s="6" t="s">
        <v>114</v>
      </c>
      <c r="O1518" s="9" t="s">
        <v>5337</v>
      </c>
      <c r="P1518" s="6">
        <v>648</v>
      </c>
      <c r="Q1518" s="6">
        <v>0.63700000000000001</v>
      </c>
      <c r="R1518" s="6">
        <v>0.61299999999999999</v>
      </c>
      <c r="S1518" s="6">
        <v>0.54300000000000004</v>
      </c>
      <c r="T1518" s="6">
        <v>8992.64</v>
      </c>
      <c r="U1518" s="6">
        <v>0</v>
      </c>
      <c r="V1518" s="36" t="s">
        <v>5348</v>
      </c>
      <c r="W1518" s="6">
        <v>0</v>
      </c>
      <c r="X1518" s="6">
        <v>0</v>
      </c>
      <c r="Y1518" s="36">
        <v>0</v>
      </c>
      <c r="Z1518" s="7">
        <v>1</v>
      </c>
    </row>
    <row r="1519" spans="13:26" x14ac:dyDescent="0.25">
      <c r="M1519" s="8" t="s">
        <v>3016</v>
      </c>
      <c r="N1519" s="9" t="s">
        <v>31</v>
      </c>
      <c r="O1519" s="9" t="s">
        <v>5337</v>
      </c>
      <c r="P1519" s="9">
        <v>473</v>
      </c>
      <c r="Q1519" s="9">
        <v>0.61799999999999999</v>
      </c>
      <c r="R1519" s="9">
        <v>0.55100000000000005</v>
      </c>
      <c r="S1519" s="9">
        <v>0.56000000000000005</v>
      </c>
      <c r="T1519" s="9">
        <v>5139.8900000000003</v>
      </c>
      <c r="U1519" s="6">
        <v>16</v>
      </c>
      <c r="V1519" s="36" t="s">
        <v>5348</v>
      </c>
      <c r="W1519" s="6">
        <v>0</v>
      </c>
      <c r="X1519" s="6">
        <v>0</v>
      </c>
      <c r="Y1519" s="36">
        <v>0</v>
      </c>
      <c r="Z1519" s="7">
        <v>1</v>
      </c>
    </row>
    <row r="1520" spans="13:26" x14ac:dyDescent="0.25">
      <c r="M1520" s="8" t="s">
        <v>3018</v>
      </c>
      <c r="N1520" s="9" t="s">
        <v>114</v>
      </c>
      <c r="O1520" s="9" t="s">
        <v>5337</v>
      </c>
      <c r="P1520" s="9">
        <v>385</v>
      </c>
      <c r="Q1520" s="9">
        <v>0.60299999999999998</v>
      </c>
      <c r="R1520" s="9">
        <v>0.55800000000000005</v>
      </c>
      <c r="S1520" s="9">
        <v>0.51500000000000001</v>
      </c>
      <c r="T1520" s="9">
        <v>11239.2</v>
      </c>
      <c r="U1520" s="6">
        <v>2</v>
      </c>
      <c r="V1520" s="36" t="s">
        <v>5348</v>
      </c>
      <c r="W1520" s="6">
        <v>0</v>
      </c>
      <c r="X1520" s="6">
        <v>0</v>
      </c>
      <c r="Y1520" s="36">
        <v>0</v>
      </c>
      <c r="Z1520" s="7">
        <v>1</v>
      </c>
    </row>
    <row r="1521" spans="13:26" x14ac:dyDescent="0.25">
      <c r="M1521" s="8" t="s">
        <v>1027</v>
      </c>
      <c r="N1521" s="9" t="s">
        <v>24</v>
      </c>
      <c r="O1521" s="9" t="s">
        <v>5337</v>
      </c>
      <c r="P1521" s="9">
        <v>583</v>
      </c>
      <c r="Q1521" s="9">
        <v>0.61399999999999999</v>
      </c>
      <c r="R1521" s="9">
        <v>0.57199999999999995</v>
      </c>
      <c r="S1521" s="9">
        <v>0.55300000000000005</v>
      </c>
      <c r="T1521" s="9">
        <v>6278.02</v>
      </c>
      <c r="U1521" s="6">
        <v>18</v>
      </c>
      <c r="V1521" s="36" t="s">
        <v>5348</v>
      </c>
      <c r="W1521" s="6">
        <v>0</v>
      </c>
      <c r="X1521" s="6">
        <v>0</v>
      </c>
      <c r="Y1521" s="36">
        <v>0</v>
      </c>
      <c r="Z1521" s="7">
        <v>0</v>
      </c>
    </row>
    <row r="1522" spans="13:26" x14ac:dyDescent="0.25">
      <c r="M1522" s="8" t="s">
        <v>3052</v>
      </c>
      <c r="N1522" s="9" t="s">
        <v>24</v>
      </c>
      <c r="O1522" s="9" t="s">
        <v>5337</v>
      </c>
      <c r="P1522" s="9">
        <v>449</v>
      </c>
      <c r="Q1522" s="9">
        <v>0.59899999999999998</v>
      </c>
      <c r="R1522" s="9">
        <v>0.57399999999999995</v>
      </c>
      <c r="S1522" s="9">
        <v>0.49099999999999999</v>
      </c>
      <c r="T1522" s="9">
        <v>9446.57</v>
      </c>
      <c r="U1522" s="6">
        <v>10</v>
      </c>
      <c r="V1522" s="36" t="s">
        <v>5348</v>
      </c>
      <c r="W1522" s="6">
        <v>0</v>
      </c>
      <c r="X1522" s="6">
        <v>0</v>
      </c>
      <c r="Y1522" s="36">
        <v>0</v>
      </c>
      <c r="Z1522" s="7">
        <v>1</v>
      </c>
    </row>
    <row r="1523" spans="13:26" x14ac:dyDescent="0.25">
      <c r="M1523" s="5" t="s">
        <v>3069</v>
      </c>
      <c r="N1523" s="6" t="s">
        <v>24</v>
      </c>
      <c r="O1523" s="9" t="s">
        <v>5337</v>
      </c>
      <c r="P1523" s="6">
        <v>387</v>
      </c>
      <c r="Q1523" s="6">
        <v>0.63</v>
      </c>
      <c r="R1523" s="6">
        <v>0.57799999999999996</v>
      </c>
      <c r="S1523" s="6">
        <v>0.55300000000000005</v>
      </c>
      <c r="T1523" s="6">
        <v>6228.75</v>
      </c>
      <c r="U1523" s="6">
        <v>14</v>
      </c>
      <c r="V1523" s="36" t="s">
        <v>5348</v>
      </c>
      <c r="W1523" s="6">
        <v>0</v>
      </c>
      <c r="X1523" s="6">
        <v>0</v>
      </c>
      <c r="Y1523" s="36">
        <v>0</v>
      </c>
      <c r="Z1523" s="7">
        <v>1</v>
      </c>
    </row>
    <row r="1524" spans="13:26" x14ac:dyDescent="0.25">
      <c r="M1524" s="8" t="s">
        <v>3083</v>
      </c>
      <c r="N1524" s="9" t="s">
        <v>24</v>
      </c>
      <c r="O1524" s="9" t="s">
        <v>5337</v>
      </c>
      <c r="P1524" s="9">
        <v>268</v>
      </c>
      <c r="Q1524" s="9">
        <v>0.61099999999999999</v>
      </c>
      <c r="R1524" s="9">
        <v>0.60799999999999998</v>
      </c>
      <c r="S1524" s="9">
        <v>0.47599999999999998</v>
      </c>
      <c r="T1524" s="9">
        <v>7837.39</v>
      </c>
      <c r="U1524" s="6">
        <v>4</v>
      </c>
      <c r="V1524" s="36" t="s">
        <v>5348</v>
      </c>
      <c r="W1524" s="6">
        <v>0</v>
      </c>
      <c r="X1524" s="6">
        <v>0</v>
      </c>
      <c r="Y1524" s="36">
        <v>0</v>
      </c>
      <c r="Z1524" s="7">
        <v>1</v>
      </c>
    </row>
    <row r="1525" spans="13:26" x14ac:dyDescent="0.25">
      <c r="M1525" s="8" t="s">
        <v>3092</v>
      </c>
      <c r="N1525" s="9" t="s">
        <v>72</v>
      </c>
      <c r="O1525" s="9" t="s">
        <v>5337</v>
      </c>
      <c r="P1525" s="9">
        <v>288</v>
      </c>
      <c r="Q1525" s="9">
        <v>0.621</v>
      </c>
      <c r="R1525" s="9">
        <v>0.624</v>
      </c>
      <c r="S1525" s="9">
        <v>0.495</v>
      </c>
      <c r="T1525" s="9">
        <v>7936.82</v>
      </c>
      <c r="U1525" s="6">
        <v>3</v>
      </c>
      <c r="V1525" s="36" t="s">
        <v>5348</v>
      </c>
      <c r="W1525" s="6">
        <v>0</v>
      </c>
      <c r="X1525" s="6">
        <v>0</v>
      </c>
      <c r="Y1525" s="36">
        <v>0</v>
      </c>
      <c r="Z1525" s="7">
        <v>1</v>
      </c>
    </row>
    <row r="1526" spans="13:26" x14ac:dyDescent="0.25">
      <c r="M1526" s="8" t="s">
        <v>3119</v>
      </c>
      <c r="N1526" s="9" t="s">
        <v>114</v>
      </c>
      <c r="O1526" s="9" t="s">
        <v>5337</v>
      </c>
      <c r="P1526" s="9">
        <v>121</v>
      </c>
      <c r="Q1526" s="9">
        <v>0.60199999999999998</v>
      </c>
      <c r="R1526" s="9">
        <v>0.56899999999999995</v>
      </c>
      <c r="S1526" s="9">
        <v>0.51200000000000001</v>
      </c>
      <c r="T1526" s="9">
        <v>10276.19</v>
      </c>
      <c r="U1526" s="6">
        <v>2</v>
      </c>
      <c r="V1526" s="36" t="s">
        <v>5348</v>
      </c>
      <c r="W1526" s="6">
        <v>0</v>
      </c>
      <c r="X1526" s="6">
        <v>0</v>
      </c>
      <c r="Y1526" s="36">
        <v>0</v>
      </c>
      <c r="Z1526" s="7">
        <v>1</v>
      </c>
    </row>
    <row r="1527" spans="13:26" x14ac:dyDescent="0.25">
      <c r="M1527" s="8" t="s">
        <v>3144</v>
      </c>
      <c r="N1527" s="9" t="s">
        <v>87</v>
      </c>
      <c r="O1527" s="9" t="s">
        <v>5337</v>
      </c>
      <c r="P1527" s="9">
        <v>1405</v>
      </c>
      <c r="Q1527" s="9">
        <v>0.61</v>
      </c>
      <c r="R1527" s="9">
        <v>0.55000000000000004</v>
      </c>
      <c r="S1527" s="9">
        <v>0.55000000000000004</v>
      </c>
      <c r="T1527" s="9">
        <v>16763.560000000001</v>
      </c>
      <c r="U1527" s="6">
        <v>0</v>
      </c>
      <c r="V1527" s="36" t="s">
        <v>5348</v>
      </c>
      <c r="W1527" s="6">
        <v>0</v>
      </c>
      <c r="X1527" s="6">
        <v>0</v>
      </c>
      <c r="Y1527" s="36">
        <v>1</v>
      </c>
      <c r="Z1527" s="7">
        <v>1</v>
      </c>
    </row>
    <row r="1528" spans="13:26" x14ac:dyDescent="0.25">
      <c r="M1528" s="5" t="s">
        <v>3149</v>
      </c>
      <c r="N1528" s="6" t="s">
        <v>72</v>
      </c>
      <c r="O1528" s="9" t="s">
        <v>5337</v>
      </c>
      <c r="P1528" s="6">
        <v>558</v>
      </c>
      <c r="Q1528" s="6">
        <v>0.67200000000000004</v>
      </c>
      <c r="R1528" s="6">
        <v>0.64700000000000002</v>
      </c>
      <c r="S1528" s="6">
        <v>0.58499999999999996</v>
      </c>
      <c r="T1528" s="6">
        <v>30135.98</v>
      </c>
      <c r="U1528" s="6">
        <v>7</v>
      </c>
      <c r="V1528" s="36" t="s">
        <v>5348</v>
      </c>
      <c r="W1528" s="6">
        <v>0</v>
      </c>
      <c r="X1528" s="6">
        <v>0</v>
      </c>
      <c r="Y1528" s="36">
        <v>0</v>
      </c>
      <c r="Z1528" s="7">
        <v>1</v>
      </c>
    </row>
    <row r="1529" spans="13:26" x14ac:dyDescent="0.25">
      <c r="M1529" s="8" t="s">
        <v>3156</v>
      </c>
      <c r="N1529" s="9" t="s">
        <v>24</v>
      </c>
      <c r="O1529" s="9" t="s">
        <v>5337</v>
      </c>
      <c r="P1529" s="9">
        <v>1445</v>
      </c>
      <c r="Q1529" s="9">
        <v>0.621</v>
      </c>
      <c r="R1529" s="9">
        <v>0.58199999999999996</v>
      </c>
      <c r="S1529" s="9">
        <v>0.51800000000000002</v>
      </c>
      <c r="T1529" s="9">
        <v>8727.02</v>
      </c>
      <c r="U1529" s="6">
        <v>6</v>
      </c>
      <c r="V1529" s="36" t="s">
        <v>5348</v>
      </c>
      <c r="W1529" s="6">
        <v>0</v>
      </c>
      <c r="X1529" s="6">
        <v>0</v>
      </c>
      <c r="Y1529" s="36">
        <v>1</v>
      </c>
      <c r="Z1529" s="7">
        <v>1</v>
      </c>
    </row>
    <row r="1530" spans="13:26" x14ac:dyDescent="0.25">
      <c r="M1530" s="5" t="s">
        <v>3161</v>
      </c>
      <c r="N1530" s="6" t="s">
        <v>114</v>
      </c>
      <c r="O1530" s="9" t="s">
        <v>5337</v>
      </c>
      <c r="P1530" s="6">
        <v>1369</v>
      </c>
      <c r="Q1530" s="6">
        <v>0.64900000000000002</v>
      </c>
      <c r="R1530" s="6">
        <v>0.64700000000000002</v>
      </c>
      <c r="S1530" s="6">
        <v>0.54500000000000004</v>
      </c>
      <c r="T1530" s="6">
        <v>12571.31</v>
      </c>
      <c r="U1530" s="6">
        <v>9</v>
      </c>
      <c r="V1530" s="36" t="s">
        <v>5348</v>
      </c>
      <c r="W1530" s="6">
        <v>0</v>
      </c>
      <c r="X1530" s="6">
        <v>0</v>
      </c>
      <c r="Y1530" s="36">
        <v>1</v>
      </c>
      <c r="Z1530" s="7">
        <v>1</v>
      </c>
    </row>
    <row r="1531" spans="13:26" x14ac:dyDescent="0.25">
      <c r="M1531" s="8" t="s">
        <v>3172</v>
      </c>
      <c r="N1531" s="9" t="s">
        <v>19</v>
      </c>
      <c r="O1531" s="9" t="s">
        <v>5337</v>
      </c>
      <c r="P1531" s="9">
        <v>1388</v>
      </c>
      <c r="Q1531" s="9">
        <v>0.60399999999999998</v>
      </c>
      <c r="R1531" s="9">
        <v>0.56499999999999995</v>
      </c>
      <c r="S1531" s="9">
        <v>0.48799999999999999</v>
      </c>
      <c r="T1531" s="9">
        <v>8367.2000000000007</v>
      </c>
      <c r="U1531" s="6">
        <v>5</v>
      </c>
      <c r="V1531" s="36" t="s">
        <v>5348</v>
      </c>
      <c r="W1531" s="6">
        <v>0</v>
      </c>
      <c r="X1531" s="6">
        <v>0</v>
      </c>
      <c r="Y1531" s="36">
        <v>1</v>
      </c>
      <c r="Z1531" s="7">
        <v>1</v>
      </c>
    </row>
    <row r="1532" spans="13:26" x14ac:dyDescent="0.25">
      <c r="M1532" s="8" t="s">
        <v>3174</v>
      </c>
      <c r="N1532" s="9" t="s">
        <v>87</v>
      </c>
      <c r="O1532" s="9" t="s">
        <v>5337</v>
      </c>
      <c r="P1532" s="9">
        <v>1766</v>
      </c>
      <c r="Q1532" s="9">
        <v>0.63300000000000001</v>
      </c>
      <c r="R1532" s="9">
        <v>0.56799999999999995</v>
      </c>
      <c r="S1532" s="9">
        <v>0.59199999999999997</v>
      </c>
      <c r="T1532" s="9">
        <v>9764.5400000000009</v>
      </c>
      <c r="U1532" s="6">
        <v>2</v>
      </c>
      <c r="V1532" s="36" t="s">
        <v>5348</v>
      </c>
      <c r="W1532" s="6">
        <v>0</v>
      </c>
      <c r="X1532" s="6">
        <v>0</v>
      </c>
      <c r="Y1532" s="36">
        <v>1</v>
      </c>
      <c r="Z1532" s="7">
        <v>1</v>
      </c>
    </row>
    <row r="1533" spans="13:26" x14ac:dyDescent="0.25">
      <c r="M1533" s="8" t="s">
        <v>3185</v>
      </c>
      <c r="N1533" s="9" t="s">
        <v>114</v>
      </c>
      <c r="O1533" s="9" t="s">
        <v>5337</v>
      </c>
      <c r="P1533" s="9">
        <v>474</v>
      </c>
      <c r="Q1533" s="9">
        <v>0.621</v>
      </c>
      <c r="R1533" s="9">
        <v>0.58099999999999996</v>
      </c>
      <c r="S1533" s="9">
        <v>0.54400000000000004</v>
      </c>
      <c r="T1533" s="9">
        <v>14095.33</v>
      </c>
      <c r="U1533" s="6">
        <v>4</v>
      </c>
      <c r="V1533" s="36" t="s">
        <v>5348</v>
      </c>
      <c r="W1533" s="6">
        <v>0</v>
      </c>
      <c r="X1533" s="6">
        <v>0</v>
      </c>
      <c r="Y1533" s="36">
        <v>0</v>
      </c>
      <c r="Z1533" s="7">
        <v>1</v>
      </c>
    </row>
    <row r="1534" spans="13:26" x14ac:dyDescent="0.25">
      <c r="M1534" s="5" t="s">
        <v>3198</v>
      </c>
      <c r="N1534" s="6" t="s">
        <v>87</v>
      </c>
      <c r="O1534" s="9" t="s">
        <v>5337</v>
      </c>
      <c r="P1534" s="6">
        <v>1060</v>
      </c>
      <c r="Q1534" s="6">
        <v>0.64</v>
      </c>
      <c r="R1534" s="6">
        <v>0.58499999999999996</v>
      </c>
      <c r="S1534" s="6">
        <v>0.57299999999999995</v>
      </c>
      <c r="T1534" s="6">
        <v>8692.24</v>
      </c>
      <c r="U1534" s="6">
        <v>4</v>
      </c>
      <c r="V1534" s="36" t="s">
        <v>5348</v>
      </c>
      <c r="W1534" s="6">
        <v>0</v>
      </c>
      <c r="X1534" s="6">
        <v>0</v>
      </c>
      <c r="Y1534" s="36">
        <v>1</v>
      </c>
      <c r="Z1534" s="7">
        <v>1</v>
      </c>
    </row>
    <row r="1535" spans="13:26" x14ac:dyDescent="0.25">
      <c r="M1535" s="8" t="s">
        <v>3205</v>
      </c>
      <c r="N1535" s="9" t="s">
        <v>19</v>
      </c>
      <c r="O1535" s="9" t="s">
        <v>5337</v>
      </c>
      <c r="P1535" s="9">
        <v>820</v>
      </c>
      <c r="Q1535" s="9">
        <v>0.60299999999999998</v>
      </c>
      <c r="R1535" s="9">
        <v>0.56399999999999995</v>
      </c>
      <c r="S1535" s="9">
        <v>0.51400000000000001</v>
      </c>
      <c r="T1535" s="9">
        <v>6978.9</v>
      </c>
      <c r="U1535" s="6">
        <v>13</v>
      </c>
      <c r="V1535" s="36" t="s">
        <v>5348</v>
      </c>
      <c r="W1535" s="6">
        <v>0</v>
      </c>
      <c r="X1535" s="6">
        <v>0</v>
      </c>
      <c r="Y1535" s="36">
        <v>0</v>
      </c>
      <c r="Z1535" s="7">
        <v>1</v>
      </c>
    </row>
    <row r="1536" spans="13:26" x14ac:dyDescent="0.25">
      <c r="M1536" s="5" t="s">
        <v>3232</v>
      </c>
      <c r="N1536" s="6" t="s">
        <v>31</v>
      </c>
      <c r="O1536" s="9" t="s">
        <v>5337</v>
      </c>
      <c r="P1536" s="6">
        <v>543</v>
      </c>
      <c r="Q1536" s="6">
        <v>0.60399999999999998</v>
      </c>
      <c r="R1536" s="6">
        <v>0.52500000000000002</v>
      </c>
      <c r="S1536" s="6">
        <v>0.54200000000000004</v>
      </c>
      <c r="T1536" s="6">
        <v>6187.36</v>
      </c>
      <c r="U1536" s="6">
        <v>16</v>
      </c>
      <c r="V1536" s="36" t="s">
        <v>5348</v>
      </c>
      <c r="W1536" s="6">
        <v>0</v>
      </c>
      <c r="X1536" s="6">
        <v>0</v>
      </c>
      <c r="Y1536" s="36">
        <v>0</v>
      </c>
      <c r="Z1536" s="7">
        <v>1</v>
      </c>
    </row>
    <row r="1537" spans="13:26" x14ac:dyDescent="0.25">
      <c r="M1537" s="5" t="s">
        <v>3234</v>
      </c>
      <c r="N1537" s="6" t="s">
        <v>72</v>
      </c>
      <c r="O1537" s="9" t="s">
        <v>5337</v>
      </c>
      <c r="P1537" s="6">
        <v>641</v>
      </c>
      <c r="Q1537" s="6">
        <v>0.61799999999999999</v>
      </c>
      <c r="R1537" s="6">
        <v>0.59899999999999998</v>
      </c>
      <c r="S1537" s="6">
        <v>0.51300000000000001</v>
      </c>
      <c r="T1537" s="6">
        <v>8327.81</v>
      </c>
      <c r="U1537" s="6">
        <v>4</v>
      </c>
      <c r="V1537" s="36" t="s">
        <v>5348</v>
      </c>
      <c r="W1537" s="6">
        <v>0</v>
      </c>
      <c r="X1537" s="6">
        <v>0</v>
      </c>
      <c r="Y1537" s="36">
        <v>0</v>
      </c>
      <c r="Z1537" s="7">
        <v>1</v>
      </c>
    </row>
    <row r="1538" spans="13:26" x14ac:dyDescent="0.25">
      <c r="M1538" s="8" t="s">
        <v>3235</v>
      </c>
      <c r="N1538" s="9" t="s">
        <v>114</v>
      </c>
      <c r="O1538" s="9" t="s">
        <v>5337</v>
      </c>
      <c r="P1538" s="9">
        <v>239</v>
      </c>
      <c r="Q1538" s="9">
        <v>0.60899999999999999</v>
      </c>
      <c r="R1538" s="9">
        <v>0.56499999999999995</v>
      </c>
      <c r="S1538" s="9">
        <v>0.54100000000000004</v>
      </c>
      <c r="T1538" s="9">
        <v>11753.58</v>
      </c>
      <c r="U1538" s="6">
        <v>0</v>
      </c>
      <c r="V1538" s="36" t="s">
        <v>5348</v>
      </c>
      <c r="W1538" s="6">
        <v>0</v>
      </c>
      <c r="X1538" s="6">
        <v>0</v>
      </c>
      <c r="Y1538" s="36">
        <v>0</v>
      </c>
      <c r="Z1538" s="7">
        <v>1</v>
      </c>
    </row>
    <row r="1539" spans="13:26" x14ac:dyDescent="0.25">
      <c r="M1539" s="5" t="s">
        <v>3244</v>
      </c>
      <c r="N1539" s="6" t="s">
        <v>24</v>
      </c>
      <c r="O1539" s="9" t="s">
        <v>5337</v>
      </c>
      <c r="P1539" s="6">
        <v>355</v>
      </c>
      <c r="Q1539" s="6">
        <v>0.61799999999999999</v>
      </c>
      <c r="R1539" s="6">
        <v>0.59799999999999998</v>
      </c>
      <c r="S1539" s="6">
        <v>0.51300000000000001</v>
      </c>
      <c r="T1539" s="6">
        <v>6941.83</v>
      </c>
      <c r="U1539" s="6">
        <v>17</v>
      </c>
      <c r="V1539" s="36" t="s">
        <v>5348</v>
      </c>
      <c r="W1539" s="6">
        <v>0</v>
      </c>
      <c r="X1539" s="6">
        <v>0</v>
      </c>
      <c r="Y1539" s="36">
        <v>0</v>
      </c>
      <c r="Z1539" s="7">
        <v>0</v>
      </c>
    </row>
    <row r="1540" spans="13:26" x14ac:dyDescent="0.25">
      <c r="M1540" s="5" t="s">
        <v>3246</v>
      </c>
      <c r="N1540" s="6" t="s">
        <v>87</v>
      </c>
      <c r="O1540" s="9" t="s">
        <v>5337</v>
      </c>
      <c r="P1540" s="6">
        <v>491</v>
      </c>
      <c r="Q1540" s="6">
        <v>0.61399999999999999</v>
      </c>
      <c r="R1540" s="6">
        <v>0.57799999999999996</v>
      </c>
      <c r="S1540" s="6">
        <v>0.53600000000000003</v>
      </c>
      <c r="T1540" s="6">
        <v>7352.96</v>
      </c>
      <c r="U1540" s="6">
        <v>1</v>
      </c>
      <c r="V1540" s="36" t="s">
        <v>5348</v>
      </c>
      <c r="W1540" s="6">
        <v>0</v>
      </c>
      <c r="X1540" s="6">
        <v>0</v>
      </c>
      <c r="Y1540" s="36">
        <v>0</v>
      </c>
      <c r="Z1540" s="7">
        <v>1</v>
      </c>
    </row>
    <row r="1541" spans="13:26" x14ac:dyDescent="0.25">
      <c r="M1541" s="5" t="s">
        <v>3248</v>
      </c>
      <c r="N1541" s="6" t="s">
        <v>87</v>
      </c>
      <c r="O1541" s="9" t="s">
        <v>5337</v>
      </c>
      <c r="P1541" s="6">
        <v>672</v>
      </c>
      <c r="Q1541" s="6">
        <v>0.622</v>
      </c>
      <c r="R1541" s="6">
        <v>0.54600000000000004</v>
      </c>
      <c r="S1541" s="6">
        <v>0.58199999999999996</v>
      </c>
      <c r="T1541" s="6">
        <v>5764.28</v>
      </c>
      <c r="U1541" s="6">
        <v>18</v>
      </c>
      <c r="V1541" s="36" t="s">
        <v>5348</v>
      </c>
      <c r="W1541" s="6">
        <v>0</v>
      </c>
      <c r="X1541" s="6">
        <v>0</v>
      </c>
      <c r="Y1541" s="36">
        <v>0</v>
      </c>
      <c r="Z1541" s="7">
        <v>0</v>
      </c>
    </row>
    <row r="1542" spans="13:26" x14ac:dyDescent="0.25">
      <c r="M1542" s="8" t="s">
        <v>3249</v>
      </c>
      <c r="N1542" s="9" t="s">
        <v>118</v>
      </c>
      <c r="O1542" s="9" t="s">
        <v>5337</v>
      </c>
      <c r="P1542" s="9">
        <v>510</v>
      </c>
      <c r="Q1542" s="9">
        <v>0.60699999999999998</v>
      </c>
      <c r="R1542" s="9">
        <v>0.57399999999999995</v>
      </c>
      <c r="S1542" s="9">
        <v>0.52700000000000002</v>
      </c>
      <c r="T1542" s="9">
        <v>7553.71</v>
      </c>
      <c r="U1542" s="6">
        <v>6</v>
      </c>
      <c r="V1542" s="36" t="s">
        <v>5348</v>
      </c>
      <c r="W1542" s="6">
        <v>0</v>
      </c>
      <c r="X1542" s="6">
        <v>0</v>
      </c>
      <c r="Y1542" s="36">
        <v>0</v>
      </c>
      <c r="Z1542" s="7">
        <v>1</v>
      </c>
    </row>
    <row r="1543" spans="13:26" x14ac:dyDescent="0.25">
      <c r="M1543" s="5" t="s">
        <v>2566</v>
      </c>
      <c r="N1543" s="6" t="s">
        <v>82</v>
      </c>
      <c r="O1543" s="9" t="s">
        <v>5337</v>
      </c>
      <c r="P1543" s="6">
        <v>1221</v>
      </c>
      <c r="Q1543" s="6">
        <v>0.61799999999999999</v>
      </c>
      <c r="R1543" s="6">
        <v>0.59099999999999997</v>
      </c>
      <c r="S1543" s="6">
        <v>0.5</v>
      </c>
      <c r="T1543" s="6">
        <v>24305.29</v>
      </c>
      <c r="U1543" s="6">
        <v>19</v>
      </c>
      <c r="V1543" s="36" t="s">
        <v>5348</v>
      </c>
      <c r="W1543" s="6">
        <v>0</v>
      </c>
      <c r="X1543" s="6">
        <v>0</v>
      </c>
      <c r="Y1543" s="36">
        <v>1</v>
      </c>
      <c r="Z1543" s="7">
        <v>0</v>
      </c>
    </row>
    <row r="1544" spans="13:26" x14ac:dyDescent="0.25">
      <c r="M1544" s="5" t="s">
        <v>3282</v>
      </c>
      <c r="N1544" s="6" t="s">
        <v>24</v>
      </c>
      <c r="O1544" s="9" t="s">
        <v>5337</v>
      </c>
      <c r="P1544" s="6">
        <v>544</v>
      </c>
      <c r="Q1544" s="6">
        <v>0.627</v>
      </c>
      <c r="R1544" s="6">
        <v>0.6</v>
      </c>
      <c r="S1544" s="6">
        <v>0.51</v>
      </c>
      <c r="T1544" s="6">
        <v>25163.040000000001</v>
      </c>
      <c r="U1544" s="6">
        <v>14</v>
      </c>
      <c r="V1544" s="36" t="s">
        <v>5348</v>
      </c>
      <c r="W1544" s="6">
        <v>0</v>
      </c>
      <c r="X1544" s="6">
        <v>0</v>
      </c>
      <c r="Y1544" s="36">
        <v>0</v>
      </c>
      <c r="Z1544" s="7">
        <v>1</v>
      </c>
    </row>
    <row r="1545" spans="13:26" x14ac:dyDescent="0.25">
      <c r="M1545" s="8" t="s">
        <v>3285</v>
      </c>
      <c r="N1545" s="9" t="s">
        <v>19</v>
      </c>
      <c r="O1545" s="9" t="s">
        <v>5337</v>
      </c>
      <c r="P1545" s="9">
        <v>1141</v>
      </c>
      <c r="Q1545" s="9">
        <v>0.60399999999999998</v>
      </c>
      <c r="R1545" s="9">
        <v>0.56999999999999995</v>
      </c>
      <c r="S1545" s="9">
        <v>0.50600000000000001</v>
      </c>
      <c r="T1545" s="9">
        <v>13441.97</v>
      </c>
      <c r="U1545" s="6">
        <v>5</v>
      </c>
      <c r="V1545" s="36" t="s">
        <v>5348</v>
      </c>
      <c r="W1545" s="6">
        <v>0</v>
      </c>
      <c r="X1545" s="6">
        <v>0</v>
      </c>
      <c r="Y1545" s="36">
        <v>1</v>
      </c>
      <c r="Z1545" s="7">
        <v>1</v>
      </c>
    </row>
    <row r="1546" spans="13:26" x14ac:dyDescent="0.25">
      <c r="M1546" s="8" t="s">
        <v>3289</v>
      </c>
      <c r="N1546" s="9" t="s">
        <v>19</v>
      </c>
      <c r="O1546" s="9" t="s">
        <v>5337</v>
      </c>
      <c r="P1546" s="9">
        <v>953</v>
      </c>
      <c r="Q1546" s="9">
        <v>0.60499999999999998</v>
      </c>
      <c r="R1546" s="9">
        <v>0.55100000000000005</v>
      </c>
      <c r="S1546" s="9">
        <v>0.53400000000000003</v>
      </c>
      <c r="T1546" s="9">
        <v>12194.26</v>
      </c>
      <c r="U1546" s="6">
        <v>21</v>
      </c>
      <c r="V1546" s="36" t="s">
        <v>5348</v>
      </c>
      <c r="W1546" s="6">
        <v>0</v>
      </c>
      <c r="X1546" s="6">
        <v>0</v>
      </c>
      <c r="Y1546" s="36">
        <v>1</v>
      </c>
      <c r="Z1546" s="7">
        <v>0</v>
      </c>
    </row>
    <row r="1547" spans="13:26" x14ac:dyDescent="0.25">
      <c r="M1547" s="8" t="s">
        <v>712</v>
      </c>
      <c r="N1547" s="9" t="s">
        <v>24</v>
      </c>
      <c r="O1547" s="9" t="s">
        <v>5337</v>
      </c>
      <c r="P1547" s="9">
        <v>166</v>
      </c>
      <c r="Q1547" s="9">
        <v>0.61299999999999999</v>
      </c>
      <c r="R1547" s="9">
        <v>0.57199999999999995</v>
      </c>
      <c r="S1547" s="9">
        <v>0.50800000000000001</v>
      </c>
      <c r="T1547" s="9">
        <v>37817.199999999997</v>
      </c>
      <c r="U1547" s="6">
        <v>0</v>
      </c>
      <c r="V1547" s="36" t="s">
        <v>5348</v>
      </c>
      <c r="W1547" s="6">
        <v>0</v>
      </c>
      <c r="X1547" s="6">
        <v>0</v>
      </c>
      <c r="Y1547" s="36">
        <v>0</v>
      </c>
      <c r="Z1547" s="7">
        <v>1</v>
      </c>
    </row>
    <row r="1548" spans="13:26" x14ac:dyDescent="0.25">
      <c r="M1548" s="8" t="s">
        <v>3296</v>
      </c>
      <c r="N1548" s="9" t="s">
        <v>72</v>
      </c>
      <c r="O1548" s="9" t="s">
        <v>5337</v>
      </c>
      <c r="P1548" s="9">
        <v>581</v>
      </c>
      <c r="Q1548" s="9">
        <v>0.622</v>
      </c>
      <c r="R1548" s="9">
        <v>0.60099999999999998</v>
      </c>
      <c r="S1548" s="9">
        <v>0.51800000000000002</v>
      </c>
      <c r="T1548" s="9">
        <v>12524.23</v>
      </c>
      <c r="U1548" s="6">
        <v>4</v>
      </c>
      <c r="V1548" s="36" t="s">
        <v>5348</v>
      </c>
      <c r="W1548" s="6">
        <v>0</v>
      </c>
      <c r="X1548" s="6">
        <v>0</v>
      </c>
      <c r="Y1548" s="36">
        <v>0</v>
      </c>
      <c r="Z1548" s="7">
        <v>1</v>
      </c>
    </row>
    <row r="1549" spans="13:26" x14ac:dyDescent="0.25">
      <c r="M1549" s="5" t="s">
        <v>3302</v>
      </c>
      <c r="N1549" s="6" t="s">
        <v>87</v>
      </c>
      <c r="O1549" s="9" t="s">
        <v>5337</v>
      </c>
      <c r="P1549" s="6">
        <v>611</v>
      </c>
      <c r="Q1549" s="6">
        <v>0.629</v>
      </c>
      <c r="R1549" s="6">
        <v>0.58899999999999997</v>
      </c>
      <c r="S1549" s="6">
        <v>0.55200000000000005</v>
      </c>
      <c r="T1549" s="6">
        <v>17227.18</v>
      </c>
      <c r="U1549" s="6">
        <v>1</v>
      </c>
      <c r="V1549" s="36" t="s">
        <v>5348</v>
      </c>
      <c r="W1549" s="6">
        <v>0</v>
      </c>
      <c r="X1549" s="6">
        <v>0</v>
      </c>
      <c r="Y1549" s="36">
        <v>0</v>
      </c>
      <c r="Z1549" s="7">
        <v>1</v>
      </c>
    </row>
    <row r="1550" spans="13:26" x14ac:dyDescent="0.25">
      <c r="M1550" s="5" t="s">
        <v>3304</v>
      </c>
      <c r="N1550" s="6" t="s">
        <v>82</v>
      </c>
      <c r="O1550" s="9" t="s">
        <v>5337</v>
      </c>
      <c r="P1550" s="6">
        <v>1273</v>
      </c>
      <c r="Q1550" s="6">
        <v>0.60199999999999998</v>
      </c>
      <c r="R1550" s="6">
        <v>0.56499999999999995</v>
      </c>
      <c r="S1550" s="6">
        <v>0.50900000000000001</v>
      </c>
      <c r="T1550" s="6">
        <v>14109.49</v>
      </c>
      <c r="U1550" s="6">
        <v>4</v>
      </c>
      <c r="V1550" s="36" t="s">
        <v>5348</v>
      </c>
      <c r="W1550" s="6">
        <v>0</v>
      </c>
      <c r="X1550" s="6">
        <v>0</v>
      </c>
      <c r="Y1550" s="36">
        <v>1</v>
      </c>
      <c r="Z1550" s="7">
        <v>1</v>
      </c>
    </row>
    <row r="1551" spans="13:26" x14ac:dyDescent="0.25">
      <c r="M1551" s="5" t="s">
        <v>3308</v>
      </c>
      <c r="N1551" s="6" t="s">
        <v>72</v>
      </c>
      <c r="O1551" s="9" t="s">
        <v>5337</v>
      </c>
      <c r="P1551" s="6">
        <v>229</v>
      </c>
      <c r="Q1551" s="6">
        <v>0.61399999999999999</v>
      </c>
      <c r="R1551" s="6">
        <v>0.57399999999999995</v>
      </c>
      <c r="S1551" s="6">
        <v>0.52100000000000002</v>
      </c>
      <c r="T1551" s="6">
        <v>25343.66</v>
      </c>
      <c r="U1551" s="6">
        <v>5</v>
      </c>
      <c r="V1551" s="36" t="s">
        <v>5348</v>
      </c>
      <c r="W1551" s="6">
        <v>0</v>
      </c>
      <c r="X1551" s="6">
        <v>0</v>
      </c>
      <c r="Y1551" s="36">
        <v>0</v>
      </c>
      <c r="Z1551" s="7">
        <v>1</v>
      </c>
    </row>
    <row r="1552" spans="13:26" x14ac:dyDescent="0.25">
      <c r="M1552" s="8" t="s">
        <v>3311</v>
      </c>
      <c r="N1552" s="9" t="s">
        <v>72</v>
      </c>
      <c r="O1552" s="9" t="s">
        <v>5337</v>
      </c>
      <c r="P1552" s="9">
        <v>303</v>
      </c>
      <c r="Q1552" s="9">
        <v>0.64500000000000002</v>
      </c>
      <c r="R1552" s="9">
        <v>0.67200000000000004</v>
      </c>
      <c r="S1552" s="9">
        <v>0.504</v>
      </c>
      <c r="T1552" s="9">
        <v>21070.38</v>
      </c>
      <c r="U1552" s="6">
        <v>5</v>
      </c>
      <c r="V1552" s="36" t="s">
        <v>5348</v>
      </c>
      <c r="W1552" s="6">
        <v>0</v>
      </c>
      <c r="X1552" s="6">
        <v>0</v>
      </c>
      <c r="Y1552" s="36">
        <v>0</v>
      </c>
      <c r="Z1552" s="7">
        <v>1</v>
      </c>
    </row>
    <row r="1553" spans="13:26" x14ac:dyDescent="0.25">
      <c r="M1553" s="8" t="s">
        <v>3325</v>
      </c>
      <c r="N1553" s="9" t="s">
        <v>72</v>
      </c>
      <c r="O1553" s="9" t="s">
        <v>5337</v>
      </c>
      <c r="P1553" s="9">
        <v>667</v>
      </c>
      <c r="Q1553" s="9">
        <v>0.60599999999999998</v>
      </c>
      <c r="R1553" s="9">
        <v>0.58699999999999997</v>
      </c>
      <c r="S1553" s="9">
        <v>0.52300000000000002</v>
      </c>
      <c r="T1553" s="9">
        <v>18474.189999999999</v>
      </c>
      <c r="U1553" s="6">
        <v>1</v>
      </c>
      <c r="V1553" s="36" t="s">
        <v>5348</v>
      </c>
      <c r="W1553" s="6">
        <v>0</v>
      </c>
      <c r="X1553" s="6">
        <v>0</v>
      </c>
      <c r="Y1553" s="36">
        <v>0</v>
      </c>
      <c r="Z1553" s="7">
        <v>1</v>
      </c>
    </row>
    <row r="1554" spans="13:26" x14ac:dyDescent="0.25">
      <c r="M1554" s="5" t="s">
        <v>3326</v>
      </c>
      <c r="N1554" s="6" t="s">
        <v>31</v>
      </c>
      <c r="O1554" s="9" t="s">
        <v>5337</v>
      </c>
      <c r="P1554" s="6">
        <v>376</v>
      </c>
      <c r="Q1554" s="6">
        <v>0.65200000000000002</v>
      </c>
      <c r="R1554" s="6">
        <v>0.61399999999999999</v>
      </c>
      <c r="S1554" s="6">
        <v>0.625</v>
      </c>
      <c r="T1554" s="6">
        <v>13573.99</v>
      </c>
      <c r="U1554" s="6">
        <v>13</v>
      </c>
      <c r="V1554" s="36" t="s">
        <v>5348</v>
      </c>
      <c r="W1554" s="6">
        <v>0</v>
      </c>
      <c r="X1554" s="6">
        <v>0</v>
      </c>
      <c r="Y1554" s="36">
        <v>0</v>
      </c>
      <c r="Z1554" s="7">
        <v>1</v>
      </c>
    </row>
    <row r="1555" spans="13:26" x14ac:dyDescent="0.25">
      <c r="M1555" s="8" t="s">
        <v>3333</v>
      </c>
      <c r="N1555" s="9" t="s">
        <v>24</v>
      </c>
      <c r="O1555" s="9" t="s">
        <v>5337</v>
      </c>
      <c r="P1555" s="9">
        <v>873</v>
      </c>
      <c r="Q1555" s="9">
        <v>0.63400000000000001</v>
      </c>
      <c r="R1555" s="9">
        <v>0.60599999999999998</v>
      </c>
      <c r="S1555" s="9">
        <v>0.54800000000000004</v>
      </c>
      <c r="T1555" s="9">
        <v>11187.56</v>
      </c>
      <c r="U1555" s="6">
        <v>5</v>
      </c>
      <c r="V1555" s="36" t="s">
        <v>5348</v>
      </c>
      <c r="W1555" s="6">
        <v>0</v>
      </c>
      <c r="X1555" s="6">
        <v>0</v>
      </c>
      <c r="Y1555" s="36">
        <v>0</v>
      </c>
      <c r="Z1555" s="7">
        <v>1</v>
      </c>
    </row>
    <row r="1556" spans="13:26" x14ac:dyDescent="0.25">
      <c r="M1556" s="8" t="s">
        <v>3337</v>
      </c>
      <c r="N1556" s="9" t="s">
        <v>82</v>
      </c>
      <c r="O1556" s="9" t="s">
        <v>5337</v>
      </c>
      <c r="P1556" s="9">
        <v>977</v>
      </c>
      <c r="Q1556" s="9">
        <v>0.627</v>
      </c>
      <c r="R1556" s="9">
        <v>0.621</v>
      </c>
      <c r="S1556" s="9">
        <v>0.51600000000000001</v>
      </c>
      <c r="T1556" s="9">
        <v>9236.18</v>
      </c>
      <c r="U1556" s="6">
        <v>4</v>
      </c>
      <c r="V1556" s="36" t="s">
        <v>5348</v>
      </c>
      <c r="W1556" s="6">
        <v>0</v>
      </c>
      <c r="X1556" s="6">
        <v>0</v>
      </c>
      <c r="Y1556" s="36">
        <v>1</v>
      </c>
      <c r="Z1556" s="7">
        <v>1</v>
      </c>
    </row>
    <row r="1557" spans="13:26" x14ac:dyDescent="0.25">
      <c r="M1557" s="8" t="s">
        <v>3339</v>
      </c>
      <c r="N1557" s="9" t="s">
        <v>24</v>
      </c>
      <c r="O1557" s="9" t="s">
        <v>5337</v>
      </c>
      <c r="P1557" s="9">
        <v>362</v>
      </c>
      <c r="Q1557" s="9">
        <v>0.61</v>
      </c>
      <c r="R1557" s="9">
        <v>0.57399999999999995</v>
      </c>
      <c r="S1557" s="9">
        <v>0.503</v>
      </c>
      <c r="T1557" s="9">
        <v>15517.36</v>
      </c>
      <c r="U1557" s="6">
        <v>1</v>
      </c>
      <c r="V1557" s="36" t="s">
        <v>5348</v>
      </c>
      <c r="W1557" s="6">
        <v>0</v>
      </c>
      <c r="X1557" s="6">
        <v>0</v>
      </c>
      <c r="Y1557" s="36">
        <v>0</v>
      </c>
      <c r="Z1557" s="7">
        <v>1</v>
      </c>
    </row>
    <row r="1558" spans="13:26" x14ac:dyDescent="0.25">
      <c r="M1558" s="5" t="s">
        <v>3343</v>
      </c>
      <c r="N1558" s="6" t="s">
        <v>19</v>
      </c>
      <c r="O1558" s="9" t="s">
        <v>5337</v>
      </c>
      <c r="P1558" s="6">
        <v>882</v>
      </c>
      <c r="Q1558" s="6">
        <v>0.60899999999999999</v>
      </c>
      <c r="R1558" s="6">
        <v>0.57099999999999995</v>
      </c>
      <c r="S1558" s="6">
        <v>0.50800000000000001</v>
      </c>
      <c r="T1558" s="6">
        <v>9826.77</v>
      </c>
      <c r="U1558" s="6">
        <v>8</v>
      </c>
      <c r="V1558" s="36" t="s">
        <v>5348</v>
      </c>
      <c r="W1558" s="6">
        <v>0</v>
      </c>
      <c r="X1558" s="6">
        <v>0</v>
      </c>
      <c r="Y1558" s="36">
        <v>0</v>
      </c>
      <c r="Z1558" s="7">
        <v>1</v>
      </c>
    </row>
    <row r="1559" spans="13:26" x14ac:dyDescent="0.25">
      <c r="M1559" s="8" t="s">
        <v>3347</v>
      </c>
      <c r="N1559" s="9" t="s">
        <v>72</v>
      </c>
      <c r="O1559" s="9" t="s">
        <v>5337</v>
      </c>
      <c r="P1559" s="9">
        <v>661</v>
      </c>
      <c r="Q1559" s="9">
        <v>0.63100000000000001</v>
      </c>
      <c r="R1559" s="9">
        <v>0.63300000000000001</v>
      </c>
      <c r="S1559" s="9">
        <v>0.52600000000000002</v>
      </c>
      <c r="T1559" s="9">
        <v>16158.28</v>
      </c>
      <c r="U1559" s="6">
        <v>15</v>
      </c>
      <c r="V1559" s="36" t="s">
        <v>5348</v>
      </c>
      <c r="W1559" s="6">
        <v>0</v>
      </c>
      <c r="X1559" s="6">
        <v>0</v>
      </c>
      <c r="Y1559" s="36">
        <v>0</v>
      </c>
      <c r="Z1559" s="7">
        <v>1</v>
      </c>
    </row>
    <row r="1560" spans="13:26" x14ac:dyDescent="0.25">
      <c r="M1560" s="8" t="s">
        <v>3372</v>
      </c>
      <c r="N1560" s="9" t="s">
        <v>87</v>
      </c>
      <c r="O1560" s="9" t="s">
        <v>5337</v>
      </c>
      <c r="P1560" s="9">
        <v>1870</v>
      </c>
      <c r="Q1560" s="9">
        <v>0.626</v>
      </c>
      <c r="R1560" s="9">
        <v>0.56799999999999995</v>
      </c>
      <c r="S1560" s="9">
        <v>0.58699999999999997</v>
      </c>
      <c r="T1560" s="9">
        <v>6943.26</v>
      </c>
      <c r="U1560" s="6">
        <v>3</v>
      </c>
      <c r="V1560" s="36" t="s">
        <v>5348</v>
      </c>
      <c r="W1560" s="6">
        <v>0</v>
      </c>
      <c r="X1560" s="6">
        <v>0</v>
      </c>
      <c r="Y1560" s="36">
        <v>1</v>
      </c>
      <c r="Z1560" s="7">
        <v>1</v>
      </c>
    </row>
    <row r="1561" spans="13:26" x14ac:dyDescent="0.25">
      <c r="M1561" s="5" t="s">
        <v>3380</v>
      </c>
      <c r="N1561" s="6" t="s">
        <v>19</v>
      </c>
      <c r="O1561" s="9" t="s">
        <v>5337</v>
      </c>
      <c r="P1561" s="6">
        <v>1464</v>
      </c>
      <c r="Q1561" s="6">
        <v>0.60199999999999998</v>
      </c>
      <c r="R1561" s="6">
        <v>0.58099999999999996</v>
      </c>
      <c r="S1561" s="6">
        <v>0.52700000000000002</v>
      </c>
      <c r="T1561" s="6">
        <v>7887.46</v>
      </c>
      <c r="U1561" s="6">
        <v>5</v>
      </c>
      <c r="V1561" s="36" t="s">
        <v>5348</v>
      </c>
      <c r="W1561" s="6">
        <v>0</v>
      </c>
      <c r="X1561" s="6">
        <v>0</v>
      </c>
      <c r="Y1561" s="36">
        <v>1</v>
      </c>
      <c r="Z1561" s="7">
        <v>1</v>
      </c>
    </row>
    <row r="1562" spans="13:26" x14ac:dyDescent="0.25">
      <c r="M1562" s="8" t="s">
        <v>3385</v>
      </c>
      <c r="N1562" s="9" t="s">
        <v>19</v>
      </c>
      <c r="O1562" s="9" t="s">
        <v>5337</v>
      </c>
      <c r="P1562" s="9">
        <v>756</v>
      </c>
      <c r="Q1562" s="9">
        <v>0.60899999999999999</v>
      </c>
      <c r="R1562" s="9">
        <v>0.56599999999999995</v>
      </c>
      <c r="S1562" s="9">
        <v>0.505</v>
      </c>
      <c r="T1562" s="9">
        <v>11422.46</v>
      </c>
      <c r="U1562" s="6">
        <v>22</v>
      </c>
      <c r="V1562" s="36" t="s">
        <v>5348</v>
      </c>
      <c r="W1562" s="6">
        <v>0</v>
      </c>
      <c r="X1562" s="6">
        <v>0</v>
      </c>
      <c r="Y1562" s="36">
        <v>0</v>
      </c>
      <c r="Z1562" s="7">
        <v>0</v>
      </c>
    </row>
    <row r="1563" spans="13:26" x14ac:dyDescent="0.25">
      <c r="M1563" s="5" t="s">
        <v>3400</v>
      </c>
      <c r="N1563" s="6" t="s">
        <v>19</v>
      </c>
      <c r="O1563" s="9" t="s">
        <v>5337</v>
      </c>
      <c r="P1563" s="6">
        <v>377</v>
      </c>
      <c r="Q1563" s="6">
        <v>0.60599999999999998</v>
      </c>
      <c r="R1563" s="6">
        <v>0.56999999999999995</v>
      </c>
      <c r="S1563" s="6">
        <v>0.51400000000000001</v>
      </c>
      <c r="T1563" s="6">
        <v>22866.63</v>
      </c>
      <c r="U1563" s="6">
        <v>1</v>
      </c>
      <c r="V1563" s="36" t="s">
        <v>5348</v>
      </c>
      <c r="W1563" s="6">
        <v>0</v>
      </c>
      <c r="X1563" s="6">
        <v>0</v>
      </c>
      <c r="Y1563" s="36">
        <v>0</v>
      </c>
      <c r="Z1563" s="7">
        <v>1</v>
      </c>
    </row>
    <row r="1564" spans="13:26" x14ac:dyDescent="0.25">
      <c r="M1564" s="8" t="s">
        <v>3401</v>
      </c>
      <c r="N1564" s="9" t="s">
        <v>19</v>
      </c>
      <c r="O1564" s="9" t="s">
        <v>5337</v>
      </c>
      <c r="P1564" s="9">
        <v>643</v>
      </c>
      <c r="Q1564" s="9">
        <v>0.60799999999999998</v>
      </c>
      <c r="R1564" s="9">
        <v>0.58499999999999996</v>
      </c>
      <c r="S1564" s="9">
        <v>0.52200000000000002</v>
      </c>
      <c r="T1564" s="9">
        <v>9359.3700000000008</v>
      </c>
      <c r="U1564" s="6">
        <v>5</v>
      </c>
      <c r="V1564" s="36" t="s">
        <v>5348</v>
      </c>
      <c r="W1564" s="6">
        <v>0</v>
      </c>
      <c r="X1564" s="6">
        <v>0</v>
      </c>
      <c r="Y1564" s="36">
        <v>0</v>
      </c>
      <c r="Z1564" s="7">
        <v>1</v>
      </c>
    </row>
    <row r="1565" spans="13:26" x14ac:dyDescent="0.25">
      <c r="M1565" s="5" t="s">
        <v>3408</v>
      </c>
      <c r="N1565" s="6" t="s">
        <v>31</v>
      </c>
      <c r="O1565" s="9" t="s">
        <v>5337</v>
      </c>
      <c r="P1565" s="6">
        <v>478</v>
      </c>
      <c r="Q1565" s="6">
        <v>0.63200000000000001</v>
      </c>
      <c r="R1565" s="6">
        <v>0.57299999999999995</v>
      </c>
      <c r="S1565" s="6">
        <v>0.58599999999999997</v>
      </c>
      <c r="T1565" s="6">
        <v>7947.85</v>
      </c>
      <c r="U1565" s="6">
        <v>31</v>
      </c>
      <c r="V1565" s="36" t="s">
        <v>5348</v>
      </c>
      <c r="W1565" s="6">
        <v>0</v>
      </c>
      <c r="X1565" s="6">
        <v>0</v>
      </c>
      <c r="Y1565" s="36">
        <v>0</v>
      </c>
      <c r="Z1565" s="7">
        <v>0</v>
      </c>
    </row>
    <row r="1566" spans="13:26" x14ac:dyDescent="0.25">
      <c r="M1566" s="8" t="s">
        <v>3455</v>
      </c>
      <c r="N1566" s="9" t="s">
        <v>82</v>
      </c>
      <c r="O1566" s="9" t="s">
        <v>5337</v>
      </c>
      <c r="P1566" s="9">
        <v>825</v>
      </c>
      <c r="Q1566" s="9">
        <v>0.60699999999999998</v>
      </c>
      <c r="R1566" s="9">
        <v>0.59199999999999997</v>
      </c>
      <c r="S1566" s="9">
        <v>0.496</v>
      </c>
      <c r="T1566" s="9">
        <v>9641.82</v>
      </c>
      <c r="U1566" s="6">
        <v>21</v>
      </c>
      <c r="V1566" s="36" t="s">
        <v>5348</v>
      </c>
      <c r="W1566" s="6">
        <v>0</v>
      </c>
      <c r="X1566" s="6">
        <v>0</v>
      </c>
      <c r="Y1566" s="36">
        <v>0</v>
      </c>
      <c r="Z1566" s="7">
        <v>0</v>
      </c>
    </row>
    <row r="1567" spans="13:26" x14ac:dyDescent="0.25">
      <c r="M1567" s="8" t="s">
        <v>3463</v>
      </c>
      <c r="N1567" s="9" t="s">
        <v>31</v>
      </c>
      <c r="O1567" s="9" t="s">
        <v>5337</v>
      </c>
      <c r="P1567" s="9">
        <v>1216</v>
      </c>
      <c r="Q1567" s="9">
        <v>0.61699999999999999</v>
      </c>
      <c r="R1567" s="9">
        <v>0.54600000000000004</v>
      </c>
      <c r="S1567" s="9">
        <v>0.56000000000000005</v>
      </c>
      <c r="T1567" s="9">
        <v>6449.79</v>
      </c>
      <c r="U1567" s="6">
        <v>5</v>
      </c>
      <c r="V1567" s="36" t="s">
        <v>5348</v>
      </c>
      <c r="W1567" s="6">
        <v>0</v>
      </c>
      <c r="X1567" s="6">
        <v>0</v>
      </c>
      <c r="Y1567" s="36">
        <v>1</v>
      </c>
      <c r="Z1567" s="7">
        <v>1</v>
      </c>
    </row>
    <row r="1568" spans="13:26" x14ac:dyDescent="0.25">
      <c r="M1568" s="8" t="s">
        <v>3466</v>
      </c>
      <c r="N1568" s="9" t="s">
        <v>24</v>
      </c>
      <c r="O1568" s="9" t="s">
        <v>5337</v>
      </c>
      <c r="P1568" s="9">
        <v>399</v>
      </c>
      <c r="Q1568" s="9">
        <v>0.61699999999999999</v>
      </c>
      <c r="R1568" s="9">
        <v>0.57499999999999996</v>
      </c>
      <c r="S1568" s="9">
        <v>0.56100000000000005</v>
      </c>
      <c r="T1568" s="9">
        <v>10759.51</v>
      </c>
      <c r="U1568" s="6">
        <v>16</v>
      </c>
      <c r="V1568" s="36" t="s">
        <v>5348</v>
      </c>
      <c r="W1568" s="6">
        <v>0</v>
      </c>
      <c r="X1568" s="6">
        <v>0</v>
      </c>
      <c r="Y1568" s="36">
        <v>0</v>
      </c>
      <c r="Z1568" s="7">
        <v>1</v>
      </c>
    </row>
    <row r="1569" spans="13:26" x14ac:dyDescent="0.25">
      <c r="M1569" s="5" t="s">
        <v>3471</v>
      </c>
      <c r="N1569" s="6" t="s">
        <v>24</v>
      </c>
      <c r="O1569" s="9" t="s">
        <v>5337</v>
      </c>
      <c r="P1569" s="6">
        <v>442</v>
      </c>
      <c r="Q1569" s="6">
        <v>0.61399999999999999</v>
      </c>
      <c r="R1569" s="6">
        <v>0.58599999999999997</v>
      </c>
      <c r="S1569" s="6">
        <v>0.51600000000000001</v>
      </c>
      <c r="T1569" s="6">
        <v>10274.23</v>
      </c>
      <c r="U1569" s="6">
        <v>4</v>
      </c>
      <c r="V1569" s="36" t="s">
        <v>5348</v>
      </c>
      <c r="W1569" s="6">
        <v>0</v>
      </c>
      <c r="X1569" s="6">
        <v>0</v>
      </c>
      <c r="Y1569" s="36">
        <v>0</v>
      </c>
      <c r="Z1569" s="7">
        <v>1</v>
      </c>
    </row>
    <row r="1570" spans="13:26" x14ac:dyDescent="0.25">
      <c r="M1570" s="8" t="s">
        <v>3492</v>
      </c>
      <c r="N1570" s="9" t="s">
        <v>94</v>
      </c>
      <c r="O1570" s="9" t="s">
        <v>5337</v>
      </c>
      <c r="P1570" s="9">
        <v>461</v>
      </c>
      <c r="Q1570" s="9">
        <v>0.61499999999999999</v>
      </c>
      <c r="R1570" s="9">
        <v>0.63800000000000001</v>
      </c>
      <c r="S1570" s="9">
        <v>0.47499999999999998</v>
      </c>
      <c r="T1570" s="9">
        <v>18946.400000000001</v>
      </c>
      <c r="U1570" s="6">
        <v>7</v>
      </c>
      <c r="V1570" s="36" t="s">
        <v>5348</v>
      </c>
      <c r="W1570" s="6">
        <v>0</v>
      </c>
      <c r="X1570" s="6">
        <v>0</v>
      </c>
      <c r="Y1570" s="36">
        <v>0</v>
      </c>
      <c r="Z1570" s="7">
        <v>1</v>
      </c>
    </row>
    <row r="1571" spans="13:26" x14ac:dyDescent="0.25">
      <c r="M1571" s="5" t="s">
        <v>3493</v>
      </c>
      <c r="N1571" s="6" t="s">
        <v>87</v>
      </c>
      <c r="O1571" s="9" t="s">
        <v>5337</v>
      </c>
      <c r="P1571" s="6">
        <v>1032</v>
      </c>
      <c r="Q1571" s="6">
        <v>0.61</v>
      </c>
      <c r="R1571" s="6">
        <v>0.54</v>
      </c>
      <c r="S1571" s="6">
        <v>0.55900000000000005</v>
      </c>
      <c r="T1571" s="6">
        <v>8239.2900000000009</v>
      </c>
      <c r="U1571" s="6">
        <v>0</v>
      </c>
      <c r="V1571" s="36" t="s">
        <v>5348</v>
      </c>
      <c r="W1571" s="6">
        <v>0</v>
      </c>
      <c r="X1571" s="6">
        <v>0</v>
      </c>
      <c r="Y1571" s="36">
        <v>1</v>
      </c>
      <c r="Z1571" s="7">
        <v>1</v>
      </c>
    </row>
    <row r="1572" spans="13:26" x14ac:dyDescent="0.25">
      <c r="M1572" s="8" t="s">
        <v>3504</v>
      </c>
      <c r="N1572" s="9" t="s">
        <v>94</v>
      </c>
      <c r="O1572" s="9" t="s">
        <v>5337</v>
      </c>
      <c r="P1572" s="9">
        <v>691</v>
      </c>
      <c r="Q1572" s="9">
        <v>0.60499999999999998</v>
      </c>
      <c r="R1572" s="9">
        <v>0.59499999999999997</v>
      </c>
      <c r="S1572" s="9">
        <v>0.48599999999999999</v>
      </c>
      <c r="T1572" s="9">
        <v>11800.69</v>
      </c>
      <c r="U1572" s="6">
        <v>3</v>
      </c>
      <c r="V1572" s="36" t="s">
        <v>5348</v>
      </c>
      <c r="W1572" s="6">
        <v>0</v>
      </c>
      <c r="X1572" s="6">
        <v>0</v>
      </c>
      <c r="Y1572" s="36">
        <v>0</v>
      </c>
      <c r="Z1572" s="7">
        <v>1</v>
      </c>
    </row>
    <row r="1573" spans="13:26" x14ac:dyDescent="0.25">
      <c r="M1573" s="5" t="s">
        <v>3538</v>
      </c>
      <c r="N1573" s="6" t="s">
        <v>31</v>
      </c>
      <c r="O1573" s="9" t="s">
        <v>5337</v>
      </c>
      <c r="P1573" s="6">
        <v>492</v>
      </c>
      <c r="Q1573" s="6">
        <v>0.61599999999999999</v>
      </c>
      <c r="R1573" s="6">
        <v>0.55100000000000005</v>
      </c>
      <c r="S1573" s="6">
        <v>0.55100000000000005</v>
      </c>
      <c r="T1573" s="6">
        <v>6965.5</v>
      </c>
      <c r="U1573" s="6">
        <v>3</v>
      </c>
      <c r="V1573" s="36" t="s">
        <v>5348</v>
      </c>
      <c r="W1573" s="6">
        <v>0</v>
      </c>
      <c r="X1573" s="6">
        <v>0</v>
      </c>
      <c r="Y1573" s="36">
        <v>0</v>
      </c>
      <c r="Z1573" s="7">
        <v>1</v>
      </c>
    </row>
    <row r="1574" spans="13:26" x14ac:dyDescent="0.25">
      <c r="M1574" s="8" t="s">
        <v>3549</v>
      </c>
      <c r="N1574" s="9" t="s">
        <v>31</v>
      </c>
      <c r="O1574" s="9" t="s">
        <v>5337</v>
      </c>
      <c r="P1574" s="9">
        <v>501</v>
      </c>
      <c r="Q1574" s="9">
        <v>0.61199999999999999</v>
      </c>
      <c r="R1574" s="9">
        <v>0.55200000000000005</v>
      </c>
      <c r="S1574" s="9">
        <v>0.53500000000000003</v>
      </c>
      <c r="T1574" s="9">
        <v>7896.49</v>
      </c>
      <c r="U1574" s="6">
        <v>1</v>
      </c>
      <c r="V1574" s="36" t="s">
        <v>5348</v>
      </c>
      <c r="W1574" s="6">
        <v>0</v>
      </c>
      <c r="X1574" s="6">
        <v>0</v>
      </c>
      <c r="Y1574" s="36">
        <v>0</v>
      </c>
      <c r="Z1574" s="7">
        <v>1</v>
      </c>
    </row>
    <row r="1575" spans="13:26" x14ac:dyDescent="0.25">
      <c r="M1575" s="5" t="s">
        <v>3552</v>
      </c>
      <c r="N1575" s="6" t="s">
        <v>31</v>
      </c>
      <c r="O1575" s="9" t="s">
        <v>5337</v>
      </c>
      <c r="P1575" s="6">
        <v>584</v>
      </c>
      <c r="Q1575" s="6">
        <v>0.624</v>
      </c>
      <c r="R1575" s="6">
        <v>0.56200000000000006</v>
      </c>
      <c r="S1575" s="6">
        <v>0.58799999999999997</v>
      </c>
      <c r="T1575" s="6">
        <v>8747.31</v>
      </c>
      <c r="U1575" s="6">
        <v>16</v>
      </c>
      <c r="V1575" s="36" t="s">
        <v>5348</v>
      </c>
      <c r="W1575" s="6">
        <v>0</v>
      </c>
      <c r="X1575" s="6">
        <v>0</v>
      </c>
      <c r="Y1575" s="36">
        <v>0</v>
      </c>
      <c r="Z1575" s="7">
        <v>1</v>
      </c>
    </row>
    <row r="1576" spans="13:26" x14ac:dyDescent="0.25">
      <c r="M1576" s="5" t="s">
        <v>3554</v>
      </c>
      <c r="N1576" s="6" t="s">
        <v>19</v>
      </c>
      <c r="O1576" s="9" t="s">
        <v>5337</v>
      </c>
      <c r="P1576" s="6">
        <v>606</v>
      </c>
      <c r="Q1576" s="6">
        <v>0.60399999999999998</v>
      </c>
      <c r="R1576" s="6">
        <v>0.54600000000000004</v>
      </c>
      <c r="S1576" s="6">
        <v>0.52900000000000003</v>
      </c>
      <c r="T1576" s="6">
        <v>10546.2</v>
      </c>
      <c r="U1576" s="6">
        <v>1</v>
      </c>
      <c r="V1576" s="36" t="s">
        <v>5348</v>
      </c>
      <c r="W1576" s="6">
        <v>0</v>
      </c>
      <c r="X1576" s="6">
        <v>0</v>
      </c>
      <c r="Y1576" s="36">
        <v>0</v>
      </c>
      <c r="Z1576" s="7">
        <v>1</v>
      </c>
    </row>
    <row r="1577" spans="13:26" x14ac:dyDescent="0.25">
      <c r="M1577" s="8" t="s">
        <v>3559</v>
      </c>
      <c r="N1577" s="9" t="s">
        <v>31</v>
      </c>
      <c r="O1577" s="9" t="s">
        <v>5337</v>
      </c>
      <c r="P1577" s="9">
        <v>700</v>
      </c>
      <c r="Q1577" s="9">
        <v>0.60399999999999998</v>
      </c>
      <c r="R1577" s="9">
        <v>0.56999999999999995</v>
      </c>
      <c r="S1577" s="9">
        <v>0.52200000000000002</v>
      </c>
      <c r="T1577" s="9">
        <v>7250.53</v>
      </c>
      <c r="U1577" s="6">
        <v>2</v>
      </c>
      <c r="V1577" s="36" t="s">
        <v>5348</v>
      </c>
      <c r="W1577" s="6">
        <v>0</v>
      </c>
      <c r="X1577" s="6">
        <v>0</v>
      </c>
      <c r="Y1577" s="36">
        <v>0</v>
      </c>
      <c r="Z1577" s="7">
        <v>1</v>
      </c>
    </row>
    <row r="1578" spans="13:26" x14ac:dyDescent="0.25">
      <c r="M1578" s="5" t="s">
        <v>3560</v>
      </c>
      <c r="N1578" s="6" t="s">
        <v>94</v>
      </c>
      <c r="O1578" s="9" t="s">
        <v>5337</v>
      </c>
      <c r="P1578" s="6">
        <v>767</v>
      </c>
      <c r="Q1578" s="6">
        <v>0.66</v>
      </c>
      <c r="R1578" s="6">
        <v>0.61899999999999999</v>
      </c>
      <c r="S1578" s="6">
        <v>0.58499999999999996</v>
      </c>
      <c r="T1578" s="6">
        <v>10056.879999999999</v>
      </c>
      <c r="U1578" s="6">
        <v>14</v>
      </c>
      <c r="V1578" s="36" t="s">
        <v>5348</v>
      </c>
      <c r="W1578" s="6">
        <v>0</v>
      </c>
      <c r="X1578" s="6">
        <v>0</v>
      </c>
      <c r="Y1578" s="36">
        <v>0</v>
      </c>
      <c r="Z1578" s="7">
        <v>1</v>
      </c>
    </row>
    <row r="1579" spans="13:26" x14ac:dyDescent="0.25">
      <c r="M1579" s="5" t="s">
        <v>3575</v>
      </c>
      <c r="N1579" s="6" t="s">
        <v>31</v>
      </c>
      <c r="O1579" s="9" t="s">
        <v>5337</v>
      </c>
      <c r="P1579" s="6">
        <v>863</v>
      </c>
      <c r="Q1579" s="6">
        <v>0.61</v>
      </c>
      <c r="R1579" s="6">
        <v>0.52600000000000002</v>
      </c>
      <c r="S1579" s="6">
        <v>0.56799999999999995</v>
      </c>
      <c r="T1579" s="6">
        <v>5863.9</v>
      </c>
      <c r="U1579" s="6">
        <v>5</v>
      </c>
      <c r="V1579" s="36" t="s">
        <v>5348</v>
      </c>
      <c r="W1579" s="6">
        <v>0</v>
      </c>
      <c r="X1579" s="6">
        <v>0</v>
      </c>
      <c r="Y1579" s="36">
        <v>0</v>
      </c>
      <c r="Z1579" s="7">
        <v>1</v>
      </c>
    </row>
    <row r="1580" spans="13:26" x14ac:dyDescent="0.25">
      <c r="M1580" s="8" t="s">
        <v>3583</v>
      </c>
      <c r="N1580" s="9" t="s">
        <v>87</v>
      </c>
      <c r="O1580" s="9" t="s">
        <v>5337</v>
      </c>
      <c r="P1580" s="9">
        <v>469</v>
      </c>
      <c r="Q1580" s="9">
        <v>0.6</v>
      </c>
      <c r="R1580" s="9">
        <v>0.56200000000000006</v>
      </c>
      <c r="S1580" s="9">
        <v>0.52900000000000003</v>
      </c>
      <c r="T1580" s="9">
        <v>9257.83</v>
      </c>
      <c r="U1580" s="6">
        <v>1</v>
      </c>
      <c r="V1580" s="36" t="s">
        <v>5348</v>
      </c>
      <c r="W1580" s="6">
        <v>0</v>
      </c>
      <c r="X1580" s="6">
        <v>0</v>
      </c>
      <c r="Y1580" s="36">
        <v>0</v>
      </c>
      <c r="Z1580" s="7">
        <v>1</v>
      </c>
    </row>
    <row r="1581" spans="13:26" x14ac:dyDescent="0.25">
      <c r="M1581" s="8" t="s">
        <v>1354</v>
      </c>
      <c r="N1581" s="9" t="s">
        <v>72</v>
      </c>
      <c r="O1581" s="9" t="s">
        <v>5337</v>
      </c>
      <c r="P1581" s="9">
        <v>680</v>
      </c>
      <c r="Q1581" s="9">
        <v>0.60799999999999998</v>
      </c>
      <c r="R1581" s="9">
        <v>0.56599999999999995</v>
      </c>
      <c r="S1581" s="9">
        <v>0.51600000000000001</v>
      </c>
      <c r="T1581" s="9">
        <v>8450.8799999999992</v>
      </c>
      <c r="U1581" s="6">
        <v>16</v>
      </c>
      <c r="V1581" s="36" t="s">
        <v>5348</v>
      </c>
      <c r="W1581" s="6">
        <v>0</v>
      </c>
      <c r="X1581" s="6">
        <v>0</v>
      </c>
      <c r="Y1581" s="36">
        <v>0</v>
      </c>
      <c r="Z1581" s="7">
        <v>1</v>
      </c>
    </row>
    <row r="1582" spans="13:26" x14ac:dyDescent="0.25">
      <c r="M1582" s="8" t="s">
        <v>3600</v>
      </c>
      <c r="N1582" s="9" t="s">
        <v>24</v>
      </c>
      <c r="O1582" s="9" t="s">
        <v>5337</v>
      </c>
      <c r="P1582" s="9">
        <v>174</v>
      </c>
      <c r="Q1582" s="9">
        <v>0.61399999999999999</v>
      </c>
      <c r="R1582" s="9">
        <v>0.54600000000000004</v>
      </c>
      <c r="S1582" s="9">
        <v>0.55300000000000005</v>
      </c>
      <c r="T1582" s="9">
        <v>9146.31</v>
      </c>
      <c r="U1582" s="6">
        <v>0</v>
      </c>
      <c r="V1582" s="36" t="s">
        <v>5348</v>
      </c>
      <c r="W1582" s="6">
        <v>0</v>
      </c>
      <c r="X1582" s="6">
        <v>0</v>
      </c>
      <c r="Y1582" s="36">
        <v>0</v>
      </c>
      <c r="Z1582" s="7">
        <v>1</v>
      </c>
    </row>
    <row r="1583" spans="13:26" x14ac:dyDescent="0.25">
      <c r="M1583" s="5" t="s">
        <v>3615</v>
      </c>
      <c r="N1583" s="6" t="s">
        <v>31</v>
      </c>
      <c r="O1583" s="9" t="s">
        <v>5337</v>
      </c>
      <c r="P1583" s="6">
        <v>554</v>
      </c>
      <c r="Q1583" s="6">
        <v>0.60599999999999998</v>
      </c>
      <c r="R1583" s="6">
        <v>0.55900000000000005</v>
      </c>
      <c r="S1583" s="6">
        <v>0.56200000000000006</v>
      </c>
      <c r="T1583" s="6">
        <v>7820.13</v>
      </c>
      <c r="U1583" s="6">
        <v>5</v>
      </c>
      <c r="V1583" s="36" t="s">
        <v>5348</v>
      </c>
      <c r="W1583" s="6">
        <v>0</v>
      </c>
      <c r="X1583" s="6">
        <v>0</v>
      </c>
      <c r="Y1583" s="36">
        <v>0</v>
      </c>
      <c r="Z1583" s="7">
        <v>1</v>
      </c>
    </row>
    <row r="1584" spans="13:26" x14ac:dyDescent="0.25">
      <c r="M1584" s="8" t="s">
        <v>3618</v>
      </c>
      <c r="N1584" s="9" t="s">
        <v>31</v>
      </c>
      <c r="O1584" s="9" t="s">
        <v>5337</v>
      </c>
      <c r="P1584" s="9">
        <v>535</v>
      </c>
      <c r="Q1584" s="9">
        <v>0.61</v>
      </c>
      <c r="R1584" s="9">
        <v>0.53600000000000003</v>
      </c>
      <c r="S1584" s="9">
        <v>0.54500000000000004</v>
      </c>
      <c r="T1584" s="9">
        <v>6502.59</v>
      </c>
      <c r="U1584" s="6">
        <v>3</v>
      </c>
      <c r="V1584" s="36" t="s">
        <v>5348</v>
      </c>
      <c r="W1584" s="6">
        <v>0</v>
      </c>
      <c r="X1584" s="6">
        <v>0</v>
      </c>
      <c r="Y1584" s="36">
        <v>0</v>
      </c>
      <c r="Z1584" s="7">
        <v>1</v>
      </c>
    </row>
    <row r="1585" spans="13:26" x14ac:dyDescent="0.25">
      <c r="M1585" s="8" t="s">
        <v>269</v>
      </c>
      <c r="N1585" s="9" t="s">
        <v>82</v>
      </c>
      <c r="O1585" s="9" t="s">
        <v>5337</v>
      </c>
      <c r="P1585" s="9">
        <v>209</v>
      </c>
      <c r="Q1585" s="9">
        <v>0.64900000000000002</v>
      </c>
      <c r="R1585" s="9">
        <v>0.59</v>
      </c>
      <c r="S1585" s="9">
        <v>0.58199999999999996</v>
      </c>
      <c r="T1585" s="9">
        <v>18047.240000000002</v>
      </c>
      <c r="U1585" s="6">
        <v>3</v>
      </c>
      <c r="V1585" s="36" t="s">
        <v>5348</v>
      </c>
      <c r="W1585" s="6">
        <v>0</v>
      </c>
      <c r="X1585" s="6">
        <v>0</v>
      </c>
      <c r="Y1585" s="36">
        <v>0</v>
      </c>
      <c r="Z1585" s="7">
        <v>1</v>
      </c>
    </row>
    <row r="1586" spans="13:26" x14ac:dyDescent="0.25">
      <c r="M1586" s="8" t="s">
        <v>3647</v>
      </c>
      <c r="N1586" s="9" t="s">
        <v>24</v>
      </c>
      <c r="O1586" s="9" t="s">
        <v>5337</v>
      </c>
      <c r="P1586" s="9">
        <v>648</v>
      </c>
      <c r="Q1586" s="9">
        <v>0.61699999999999999</v>
      </c>
      <c r="R1586" s="9">
        <v>0.56299999999999994</v>
      </c>
      <c r="S1586" s="9">
        <v>0.56499999999999995</v>
      </c>
      <c r="T1586" s="9">
        <v>9870.74</v>
      </c>
      <c r="U1586" s="6">
        <v>3</v>
      </c>
      <c r="V1586" s="36" t="s">
        <v>5348</v>
      </c>
      <c r="W1586" s="6">
        <v>0</v>
      </c>
      <c r="X1586" s="6">
        <v>0</v>
      </c>
      <c r="Y1586" s="36">
        <v>0</v>
      </c>
      <c r="Z1586" s="7">
        <v>1</v>
      </c>
    </row>
    <row r="1587" spans="13:26" x14ac:dyDescent="0.25">
      <c r="M1587" s="5" t="s">
        <v>3648</v>
      </c>
      <c r="N1587" s="6" t="s">
        <v>31</v>
      </c>
      <c r="O1587" s="9" t="s">
        <v>5337</v>
      </c>
      <c r="P1587" s="6">
        <v>536</v>
      </c>
      <c r="Q1587" s="6">
        <v>0.61</v>
      </c>
      <c r="R1587" s="6">
        <v>0.54500000000000004</v>
      </c>
      <c r="S1587" s="6">
        <v>0.53800000000000003</v>
      </c>
      <c r="T1587" s="6">
        <v>7133.44</v>
      </c>
      <c r="U1587" s="6">
        <v>3</v>
      </c>
      <c r="V1587" s="36" t="s">
        <v>5348</v>
      </c>
      <c r="W1587" s="6">
        <v>0</v>
      </c>
      <c r="X1587" s="6">
        <v>0</v>
      </c>
      <c r="Y1587" s="36">
        <v>0</v>
      </c>
      <c r="Z1587" s="7">
        <v>1</v>
      </c>
    </row>
    <row r="1588" spans="13:26" x14ac:dyDescent="0.25">
      <c r="M1588" s="8" t="s">
        <v>3649</v>
      </c>
      <c r="N1588" s="9" t="s">
        <v>72</v>
      </c>
      <c r="O1588" s="9" t="s">
        <v>5337</v>
      </c>
      <c r="P1588" s="9">
        <v>280</v>
      </c>
      <c r="Q1588" s="9">
        <v>0.60699999999999998</v>
      </c>
      <c r="R1588" s="9">
        <v>0.57299999999999995</v>
      </c>
      <c r="S1588" s="9">
        <v>0.51800000000000002</v>
      </c>
      <c r="T1588" s="9">
        <v>10717.43</v>
      </c>
      <c r="U1588" s="6">
        <v>16</v>
      </c>
      <c r="V1588" s="36" t="s">
        <v>5348</v>
      </c>
      <c r="W1588" s="6">
        <v>0</v>
      </c>
      <c r="X1588" s="6">
        <v>0</v>
      </c>
      <c r="Y1588" s="36">
        <v>0</v>
      </c>
      <c r="Z1588" s="7">
        <v>1</v>
      </c>
    </row>
    <row r="1589" spans="13:26" x14ac:dyDescent="0.25">
      <c r="M1589" s="8" t="s">
        <v>3329</v>
      </c>
      <c r="N1589" s="9" t="s">
        <v>31</v>
      </c>
      <c r="O1589" s="9" t="s">
        <v>5337</v>
      </c>
      <c r="P1589" s="9">
        <v>671</v>
      </c>
      <c r="Q1589" s="9">
        <v>0.625</v>
      </c>
      <c r="R1589" s="9">
        <v>0.56699999999999995</v>
      </c>
      <c r="S1589" s="9">
        <v>0.55400000000000005</v>
      </c>
      <c r="T1589" s="9">
        <v>7700.17</v>
      </c>
      <c r="U1589" s="6">
        <v>12</v>
      </c>
      <c r="V1589" s="36" t="s">
        <v>5348</v>
      </c>
      <c r="W1589" s="6">
        <v>0</v>
      </c>
      <c r="X1589" s="6">
        <v>0</v>
      </c>
      <c r="Y1589" s="36">
        <v>0</v>
      </c>
      <c r="Z1589" s="7">
        <v>1</v>
      </c>
    </row>
    <row r="1590" spans="13:26" x14ac:dyDescent="0.25">
      <c r="M1590" s="5" t="s">
        <v>3672</v>
      </c>
      <c r="N1590" s="6" t="s">
        <v>24</v>
      </c>
      <c r="O1590" s="9" t="s">
        <v>5337</v>
      </c>
      <c r="P1590" s="6">
        <v>434</v>
      </c>
      <c r="Q1590" s="6">
        <v>0.63600000000000001</v>
      </c>
      <c r="R1590" s="6">
        <v>0.57899999999999996</v>
      </c>
      <c r="S1590" s="6">
        <v>0.57399999999999995</v>
      </c>
      <c r="T1590" s="6">
        <v>7944.04</v>
      </c>
      <c r="U1590" s="6">
        <v>1</v>
      </c>
      <c r="V1590" s="36" t="s">
        <v>5348</v>
      </c>
      <c r="W1590" s="6">
        <v>0</v>
      </c>
      <c r="X1590" s="6">
        <v>0</v>
      </c>
      <c r="Y1590" s="36">
        <v>0</v>
      </c>
      <c r="Z1590" s="7">
        <v>1</v>
      </c>
    </row>
    <row r="1591" spans="13:26" x14ac:dyDescent="0.25">
      <c r="M1591" s="5" t="s">
        <v>3678</v>
      </c>
      <c r="N1591" s="6" t="s">
        <v>118</v>
      </c>
      <c r="O1591" s="9" t="s">
        <v>5337</v>
      </c>
      <c r="P1591" s="6">
        <v>453</v>
      </c>
      <c r="Q1591" s="6">
        <v>0.624</v>
      </c>
      <c r="R1591" s="6">
        <v>0.56200000000000006</v>
      </c>
      <c r="S1591" s="6">
        <v>0.56000000000000005</v>
      </c>
      <c r="T1591" s="6">
        <v>7643.24</v>
      </c>
      <c r="U1591" s="6">
        <v>24</v>
      </c>
      <c r="V1591" s="36" t="s">
        <v>5348</v>
      </c>
      <c r="W1591" s="6">
        <v>0</v>
      </c>
      <c r="X1591" s="6">
        <v>0</v>
      </c>
      <c r="Y1591" s="36">
        <v>0</v>
      </c>
      <c r="Z1591" s="7">
        <v>0</v>
      </c>
    </row>
    <row r="1592" spans="13:26" x14ac:dyDescent="0.25">
      <c r="M1592" s="5" t="s">
        <v>3687</v>
      </c>
      <c r="N1592" s="6" t="s">
        <v>24</v>
      </c>
      <c r="O1592" s="9" t="s">
        <v>5337</v>
      </c>
      <c r="P1592" s="6">
        <v>615</v>
      </c>
      <c r="Q1592" s="6">
        <v>0.623</v>
      </c>
      <c r="R1592" s="6">
        <v>0.61299999999999999</v>
      </c>
      <c r="S1592" s="6">
        <v>0.51</v>
      </c>
      <c r="T1592" s="6">
        <v>9872.0499999999993</v>
      </c>
      <c r="U1592" s="6">
        <v>14</v>
      </c>
      <c r="V1592" s="36" t="s">
        <v>5348</v>
      </c>
      <c r="W1592" s="6">
        <v>0</v>
      </c>
      <c r="X1592" s="6">
        <v>0</v>
      </c>
      <c r="Y1592" s="36">
        <v>0</v>
      </c>
      <c r="Z1592" s="7">
        <v>1</v>
      </c>
    </row>
    <row r="1593" spans="13:26" x14ac:dyDescent="0.25">
      <c r="M1593" s="8" t="s">
        <v>3688</v>
      </c>
      <c r="N1593" s="9" t="s">
        <v>72</v>
      </c>
      <c r="O1593" s="9" t="s">
        <v>5337</v>
      </c>
      <c r="P1593" s="9">
        <v>389</v>
      </c>
      <c r="Q1593" s="9">
        <v>0.66400000000000003</v>
      </c>
      <c r="R1593" s="9">
        <v>0.63300000000000001</v>
      </c>
      <c r="S1593" s="9">
        <v>0.58499999999999996</v>
      </c>
      <c r="T1593" s="9">
        <v>11063.39</v>
      </c>
      <c r="U1593" s="6">
        <v>0</v>
      </c>
      <c r="V1593" s="36" t="s">
        <v>5348</v>
      </c>
      <c r="W1593" s="6">
        <v>0</v>
      </c>
      <c r="X1593" s="6">
        <v>0</v>
      </c>
      <c r="Y1593" s="36">
        <v>0</v>
      </c>
      <c r="Z1593" s="7">
        <v>1</v>
      </c>
    </row>
    <row r="1594" spans="13:26" x14ac:dyDescent="0.25">
      <c r="M1594" s="8" t="s">
        <v>3690</v>
      </c>
      <c r="N1594" s="9" t="s">
        <v>31</v>
      </c>
      <c r="O1594" s="9" t="s">
        <v>5337</v>
      </c>
      <c r="P1594" s="9">
        <v>286</v>
      </c>
      <c r="Q1594" s="9">
        <v>0.61099999999999999</v>
      </c>
      <c r="R1594" s="9">
        <v>0.52700000000000002</v>
      </c>
      <c r="S1594" s="9">
        <v>0.59299999999999997</v>
      </c>
      <c r="T1594" s="9">
        <v>6449.02</v>
      </c>
      <c r="U1594" s="6">
        <v>2</v>
      </c>
      <c r="V1594" s="36" t="s">
        <v>5348</v>
      </c>
      <c r="W1594" s="6">
        <v>0</v>
      </c>
      <c r="X1594" s="6">
        <v>0</v>
      </c>
      <c r="Y1594" s="36">
        <v>0</v>
      </c>
      <c r="Z1594" s="7">
        <v>1</v>
      </c>
    </row>
    <row r="1595" spans="13:26" x14ac:dyDescent="0.25">
      <c r="M1595" s="5" t="s">
        <v>3702</v>
      </c>
      <c r="N1595" s="6" t="s">
        <v>31</v>
      </c>
      <c r="O1595" s="9" t="s">
        <v>5337</v>
      </c>
      <c r="P1595" s="6">
        <v>316</v>
      </c>
      <c r="Q1595" s="6">
        <v>0.626</v>
      </c>
      <c r="R1595" s="6">
        <v>0.56000000000000005</v>
      </c>
      <c r="S1595" s="6">
        <v>0.55800000000000005</v>
      </c>
      <c r="T1595" s="6">
        <v>8484.4</v>
      </c>
      <c r="U1595" s="6">
        <v>6</v>
      </c>
      <c r="V1595" s="36" t="s">
        <v>5348</v>
      </c>
      <c r="W1595" s="6">
        <v>0</v>
      </c>
      <c r="X1595" s="6">
        <v>0</v>
      </c>
      <c r="Y1595" s="36">
        <v>0</v>
      </c>
      <c r="Z1595" s="7">
        <v>1</v>
      </c>
    </row>
    <row r="1596" spans="13:26" x14ac:dyDescent="0.25">
      <c r="M1596" s="8" t="s">
        <v>3728</v>
      </c>
      <c r="N1596" s="9" t="s">
        <v>72</v>
      </c>
      <c r="O1596" s="9" t="s">
        <v>5337</v>
      </c>
      <c r="P1596" s="9">
        <v>404</v>
      </c>
      <c r="Q1596" s="9">
        <v>0.67900000000000005</v>
      </c>
      <c r="R1596" s="9">
        <v>0.63300000000000001</v>
      </c>
      <c r="S1596" s="9">
        <v>0.63400000000000001</v>
      </c>
      <c r="T1596" s="9">
        <v>9576.94</v>
      </c>
      <c r="U1596" s="6">
        <v>12</v>
      </c>
      <c r="V1596" s="36" t="s">
        <v>5348</v>
      </c>
      <c r="W1596" s="6">
        <v>0</v>
      </c>
      <c r="X1596" s="6">
        <v>0</v>
      </c>
      <c r="Y1596" s="36">
        <v>0</v>
      </c>
      <c r="Z1596" s="7">
        <v>1</v>
      </c>
    </row>
    <row r="1597" spans="13:26" x14ac:dyDescent="0.25">
      <c r="M1597" s="5" t="s">
        <v>3737</v>
      </c>
      <c r="N1597" s="6" t="s">
        <v>19</v>
      </c>
      <c r="O1597" s="9" t="s">
        <v>5337</v>
      </c>
      <c r="P1597" s="6">
        <v>582</v>
      </c>
      <c r="Q1597" s="6">
        <v>0.64500000000000002</v>
      </c>
      <c r="R1597" s="6">
        <v>0.60399999999999998</v>
      </c>
      <c r="S1597" s="6">
        <v>0.57299999999999995</v>
      </c>
      <c r="T1597" s="6">
        <v>7352.84</v>
      </c>
      <c r="U1597" s="6">
        <v>11</v>
      </c>
      <c r="V1597" s="36" t="s">
        <v>5348</v>
      </c>
      <c r="W1597" s="6">
        <v>0</v>
      </c>
      <c r="X1597" s="6">
        <v>0</v>
      </c>
      <c r="Y1597" s="36">
        <v>0</v>
      </c>
      <c r="Z1597" s="7">
        <v>1</v>
      </c>
    </row>
    <row r="1598" spans="13:26" x14ac:dyDescent="0.25">
      <c r="M1598" s="5" t="s">
        <v>3749</v>
      </c>
      <c r="N1598" s="6" t="s">
        <v>24</v>
      </c>
      <c r="O1598" s="9" t="s">
        <v>5337</v>
      </c>
      <c r="P1598" s="6">
        <v>536</v>
      </c>
      <c r="Q1598" s="6">
        <v>0.60199999999999998</v>
      </c>
      <c r="R1598" s="6">
        <v>0.55400000000000005</v>
      </c>
      <c r="S1598" s="6">
        <v>0.52700000000000002</v>
      </c>
      <c r="T1598" s="6">
        <v>5880.13</v>
      </c>
      <c r="U1598" s="6">
        <v>13</v>
      </c>
      <c r="V1598" s="36" t="s">
        <v>5348</v>
      </c>
      <c r="W1598" s="6">
        <v>0</v>
      </c>
      <c r="X1598" s="6">
        <v>0</v>
      </c>
      <c r="Y1598" s="36">
        <v>0</v>
      </c>
      <c r="Z1598" s="7">
        <v>1</v>
      </c>
    </row>
    <row r="1599" spans="13:26" x14ac:dyDescent="0.25">
      <c r="M1599" s="8" t="s">
        <v>3763</v>
      </c>
      <c r="N1599" s="9" t="s">
        <v>19</v>
      </c>
      <c r="O1599" s="9" t="s">
        <v>5337</v>
      </c>
      <c r="P1599" s="9">
        <v>727</v>
      </c>
      <c r="Q1599" s="9">
        <v>0.60499999999999998</v>
      </c>
      <c r="R1599" s="9">
        <v>0.56699999999999995</v>
      </c>
      <c r="S1599" s="9">
        <v>0.504</v>
      </c>
      <c r="T1599" s="9">
        <v>7586.61</v>
      </c>
      <c r="U1599" s="6">
        <v>3</v>
      </c>
      <c r="V1599" s="36" t="s">
        <v>5348</v>
      </c>
      <c r="W1599" s="6">
        <v>0</v>
      </c>
      <c r="X1599" s="6">
        <v>0</v>
      </c>
      <c r="Y1599" s="36">
        <v>0</v>
      </c>
      <c r="Z1599" s="7">
        <v>1</v>
      </c>
    </row>
    <row r="1600" spans="13:26" x14ac:dyDescent="0.25">
      <c r="M1600" s="8" t="s">
        <v>3765</v>
      </c>
      <c r="N1600" s="9" t="s">
        <v>72</v>
      </c>
      <c r="O1600" s="9" t="s">
        <v>5337</v>
      </c>
      <c r="P1600" s="9">
        <v>263</v>
      </c>
      <c r="Q1600" s="9">
        <v>0.60799999999999998</v>
      </c>
      <c r="R1600" s="9">
        <v>0.58199999999999996</v>
      </c>
      <c r="S1600" s="9">
        <v>0.50600000000000001</v>
      </c>
      <c r="T1600" s="9">
        <v>8592.5400000000009</v>
      </c>
      <c r="U1600" s="6">
        <v>4</v>
      </c>
      <c r="V1600" s="36" t="s">
        <v>5348</v>
      </c>
      <c r="W1600" s="6">
        <v>0</v>
      </c>
      <c r="X1600" s="6">
        <v>0</v>
      </c>
      <c r="Y1600" s="36">
        <v>0</v>
      </c>
      <c r="Z1600" s="7">
        <v>1</v>
      </c>
    </row>
    <row r="1601" spans="13:26" x14ac:dyDescent="0.25">
      <c r="M1601" s="5" t="s">
        <v>3826</v>
      </c>
      <c r="N1601" s="6" t="s">
        <v>31</v>
      </c>
      <c r="O1601" s="9" t="s">
        <v>5337</v>
      </c>
      <c r="P1601" s="6">
        <v>119</v>
      </c>
      <c r="Q1601" s="6">
        <v>0.65400000000000003</v>
      </c>
      <c r="R1601" s="6">
        <v>0.62</v>
      </c>
      <c r="S1601" s="6">
        <v>0.57599999999999996</v>
      </c>
      <c r="T1601" s="6">
        <v>12618.89</v>
      </c>
      <c r="U1601" s="6">
        <v>6</v>
      </c>
      <c r="V1601" s="36" t="s">
        <v>5348</v>
      </c>
      <c r="W1601" s="6">
        <v>0</v>
      </c>
      <c r="X1601" s="6">
        <v>0</v>
      </c>
      <c r="Y1601" s="36">
        <v>0</v>
      </c>
      <c r="Z1601" s="7">
        <v>1</v>
      </c>
    </row>
    <row r="1602" spans="13:26" x14ac:dyDescent="0.25">
      <c r="M1602" s="8" t="s">
        <v>3829</v>
      </c>
      <c r="N1602" s="9" t="s">
        <v>24</v>
      </c>
      <c r="O1602" s="9" t="s">
        <v>5337</v>
      </c>
      <c r="P1602" s="9">
        <v>453</v>
      </c>
      <c r="Q1602" s="9">
        <v>0.61699999999999999</v>
      </c>
      <c r="R1602" s="9">
        <v>0.57499999999999996</v>
      </c>
      <c r="S1602" s="9">
        <v>0.54</v>
      </c>
      <c r="T1602" s="9">
        <v>6678.16</v>
      </c>
      <c r="U1602" s="6">
        <v>1</v>
      </c>
      <c r="V1602" s="36" t="s">
        <v>5348</v>
      </c>
      <c r="W1602" s="6">
        <v>0</v>
      </c>
      <c r="X1602" s="6">
        <v>0</v>
      </c>
      <c r="Y1602" s="36">
        <v>0</v>
      </c>
      <c r="Z1602" s="7">
        <v>1</v>
      </c>
    </row>
    <row r="1603" spans="13:26" x14ac:dyDescent="0.25">
      <c r="M1603" s="5" t="s">
        <v>3845</v>
      </c>
      <c r="N1603" s="6" t="s">
        <v>19</v>
      </c>
      <c r="O1603" s="9" t="s">
        <v>5337</v>
      </c>
      <c r="P1603" s="6">
        <v>539</v>
      </c>
      <c r="Q1603" s="6">
        <v>0.622</v>
      </c>
      <c r="R1603" s="6">
        <v>0.58899999999999997</v>
      </c>
      <c r="S1603" s="6">
        <v>0.51900000000000002</v>
      </c>
      <c r="T1603" s="6">
        <v>7955.27</v>
      </c>
      <c r="U1603" s="6">
        <v>1</v>
      </c>
      <c r="V1603" s="36" t="s">
        <v>5348</v>
      </c>
      <c r="W1603" s="6">
        <v>0</v>
      </c>
      <c r="X1603" s="6">
        <v>0</v>
      </c>
      <c r="Y1603" s="36">
        <v>0</v>
      </c>
      <c r="Z1603" s="7">
        <v>1</v>
      </c>
    </row>
    <row r="1604" spans="13:26" x14ac:dyDescent="0.25">
      <c r="M1604" s="8" t="s">
        <v>3846</v>
      </c>
      <c r="N1604" s="9" t="s">
        <v>31</v>
      </c>
      <c r="O1604" s="9" t="s">
        <v>5337</v>
      </c>
      <c r="P1604" s="9">
        <v>476</v>
      </c>
      <c r="Q1604" s="9">
        <v>0.62</v>
      </c>
      <c r="R1604" s="9">
        <v>0.55800000000000005</v>
      </c>
      <c r="S1604" s="9">
        <v>0.59299999999999997</v>
      </c>
      <c r="T1604" s="9">
        <v>7456.89</v>
      </c>
      <c r="U1604" s="6">
        <v>7</v>
      </c>
      <c r="V1604" s="36" t="s">
        <v>5348</v>
      </c>
      <c r="W1604" s="6">
        <v>0</v>
      </c>
      <c r="X1604" s="6">
        <v>0</v>
      </c>
      <c r="Y1604" s="36">
        <v>0</v>
      </c>
      <c r="Z1604" s="7">
        <v>1</v>
      </c>
    </row>
    <row r="1605" spans="13:26" x14ac:dyDescent="0.25">
      <c r="M1605" s="8" t="s">
        <v>3848</v>
      </c>
      <c r="N1605" s="9" t="s">
        <v>31</v>
      </c>
      <c r="O1605" s="9" t="s">
        <v>5337</v>
      </c>
      <c r="P1605" s="9">
        <v>318</v>
      </c>
      <c r="Q1605" s="9">
        <v>0.60599999999999998</v>
      </c>
      <c r="R1605" s="9">
        <v>0.50800000000000001</v>
      </c>
      <c r="S1605" s="9">
        <v>0.57599999999999996</v>
      </c>
      <c r="T1605" s="9">
        <v>6048.03</v>
      </c>
      <c r="U1605" s="6">
        <v>1</v>
      </c>
      <c r="V1605" s="36" t="s">
        <v>5348</v>
      </c>
      <c r="W1605" s="6">
        <v>0</v>
      </c>
      <c r="X1605" s="6">
        <v>0</v>
      </c>
      <c r="Y1605" s="36">
        <v>0</v>
      </c>
      <c r="Z1605" s="7">
        <v>1</v>
      </c>
    </row>
    <row r="1606" spans="13:26" x14ac:dyDescent="0.25">
      <c r="M1606" s="5" t="s">
        <v>3860</v>
      </c>
      <c r="N1606" s="6" t="s">
        <v>31</v>
      </c>
      <c r="O1606" s="9" t="s">
        <v>5337</v>
      </c>
      <c r="P1606" s="6">
        <v>329</v>
      </c>
      <c r="Q1606" s="6">
        <v>0.60699999999999998</v>
      </c>
      <c r="R1606" s="6">
        <v>0.56499999999999995</v>
      </c>
      <c r="S1606" s="6">
        <v>0.54100000000000004</v>
      </c>
      <c r="T1606" s="6">
        <v>6556.82</v>
      </c>
      <c r="U1606" s="6">
        <v>2</v>
      </c>
      <c r="V1606" s="36" t="s">
        <v>5348</v>
      </c>
      <c r="W1606" s="6">
        <v>0</v>
      </c>
      <c r="X1606" s="6">
        <v>0</v>
      </c>
      <c r="Y1606" s="36">
        <v>0</v>
      </c>
      <c r="Z1606" s="7">
        <v>1</v>
      </c>
    </row>
    <row r="1607" spans="13:26" x14ac:dyDescent="0.25">
      <c r="M1607" s="8" t="s">
        <v>3861</v>
      </c>
      <c r="N1607" s="9" t="s">
        <v>72</v>
      </c>
      <c r="O1607" s="9" t="s">
        <v>5337</v>
      </c>
      <c r="P1607" s="9">
        <v>411</v>
      </c>
      <c r="Q1607" s="9">
        <v>0.60599999999999998</v>
      </c>
      <c r="R1607" s="9">
        <v>0.56499999999999995</v>
      </c>
      <c r="S1607" s="9">
        <v>0.51600000000000001</v>
      </c>
      <c r="T1607" s="9">
        <v>7313.02</v>
      </c>
      <c r="U1607" s="6">
        <v>15</v>
      </c>
      <c r="V1607" s="36" t="s">
        <v>5348</v>
      </c>
      <c r="W1607" s="6">
        <v>0</v>
      </c>
      <c r="X1607" s="6">
        <v>0</v>
      </c>
      <c r="Y1607" s="36">
        <v>0</v>
      </c>
      <c r="Z1607" s="7">
        <v>1</v>
      </c>
    </row>
    <row r="1608" spans="13:26" x14ac:dyDescent="0.25">
      <c r="M1608" s="5" t="s">
        <v>3863</v>
      </c>
      <c r="N1608" s="6" t="s">
        <v>31</v>
      </c>
      <c r="O1608" s="9" t="s">
        <v>5337</v>
      </c>
      <c r="P1608" s="6">
        <v>254</v>
      </c>
      <c r="Q1608" s="6">
        <v>0.622</v>
      </c>
      <c r="R1608" s="6">
        <v>0.53</v>
      </c>
      <c r="S1608" s="6">
        <v>0.58699999999999997</v>
      </c>
      <c r="T1608" s="6">
        <v>8284.1</v>
      </c>
      <c r="U1608" s="6">
        <v>9</v>
      </c>
      <c r="V1608" s="36" t="s">
        <v>5348</v>
      </c>
      <c r="W1608" s="6">
        <v>0</v>
      </c>
      <c r="X1608" s="6">
        <v>0</v>
      </c>
      <c r="Y1608" s="36">
        <v>0</v>
      </c>
      <c r="Z1608" s="7">
        <v>1</v>
      </c>
    </row>
    <row r="1609" spans="13:26" x14ac:dyDescent="0.25">
      <c r="M1609" s="5" t="s">
        <v>3867</v>
      </c>
      <c r="N1609" s="6" t="s">
        <v>72</v>
      </c>
      <c r="O1609" s="9" t="s">
        <v>5337</v>
      </c>
      <c r="P1609" s="6">
        <v>179</v>
      </c>
      <c r="Q1609" s="6">
        <v>0.69</v>
      </c>
      <c r="R1609" s="6">
        <v>0.63400000000000001</v>
      </c>
      <c r="S1609" s="6">
        <v>0.64700000000000002</v>
      </c>
      <c r="T1609" s="6">
        <v>20198.95</v>
      </c>
      <c r="U1609" s="6">
        <v>5</v>
      </c>
      <c r="V1609" s="36" t="s">
        <v>5348</v>
      </c>
      <c r="W1609" s="6">
        <v>0</v>
      </c>
      <c r="X1609" s="6">
        <v>0</v>
      </c>
      <c r="Y1609" s="36">
        <v>0</v>
      </c>
      <c r="Z1609" s="7">
        <v>1</v>
      </c>
    </row>
    <row r="1610" spans="13:26" x14ac:dyDescent="0.25">
      <c r="M1610" s="8" t="s">
        <v>3868</v>
      </c>
      <c r="N1610" s="9" t="s">
        <v>31</v>
      </c>
      <c r="O1610" s="9" t="s">
        <v>5337</v>
      </c>
      <c r="P1610" s="9">
        <v>348</v>
      </c>
      <c r="Q1610" s="9">
        <v>0.61799999999999999</v>
      </c>
      <c r="R1610" s="9">
        <v>0.53600000000000003</v>
      </c>
      <c r="S1610" s="9">
        <v>0.59299999999999997</v>
      </c>
      <c r="T1610" s="9">
        <v>6345.27</v>
      </c>
      <c r="U1610" s="6">
        <v>2</v>
      </c>
      <c r="V1610" s="36" t="s">
        <v>5348</v>
      </c>
      <c r="W1610" s="6">
        <v>0</v>
      </c>
      <c r="X1610" s="6">
        <v>0</v>
      </c>
      <c r="Y1610" s="36">
        <v>0</v>
      </c>
      <c r="Z1610" s="7">
        <v>1</v>
      </c>
    </row>
    <row r="1611" spans="13:26" x14ac:dyDescent="0.25">
      <c r="M1611" s="8" t="s">
        <v>3872</v>
      </c>
      <c r="N1611" s="9" t="s">
        <v>118</v>
      </c>
      <c r="O1611" s="9" t="s">
        <v>5337</v>
      </c>
      <c r="P1611" s="9">
        <v>311</v>
      </c>
      <c r="Q1611" s="9">
        <v>0.61499999999999999</v>
      </c>
      <c r="R1611" s="9">
        <v>0.56799999999999995</v>
      </c>
      <c r="S1611" s="9">
        <v>0.52400000000000002</v>
      </c>
      <c r="T1611" s="9">
        <v>8899.7800000000007</v>
      </c>
      <c r="U1611" s="6">
        <v>2</v>
      </c>
      <c r="V1611" s="36" t="s">
        <v>5348</v>
      </c>
      <c r="W1611" s="6">
        <v>0</v>
      </c>
      <c r="X1611" s="6">
        <v>0</v>
      </c>
      <c r="Y1611" s="36">
        <v>0</v>
      </c>
      <c r="Z1611" s="7">
        <v>1</v>
      </c>
    </row>
    <row r="1612" spans="13:26" x14ac:dyDescent="0.25">
      <c r="M1612" s="5" t="s">
        <v>3878</v>
      </c>
      <c r="N1612" s="6" t="s">
        <v>72</v>
      </c>
      <c r="O1612" s="9" t="s">
        <v>5337</v>
      </c>
      <c r="P1612" s="6">
        <v>238</v>
      </c>
      <c r="Q1612" s="6">
        <v>0.623</v>
      </c>
      <c r="R1612" s="6">
        <v>0.55900000000000005</v>
      </c>
      <c r="S1612" s="6">
        <v>0.58599999999999997</v>
      </c>
      <c r="T1612" s="6">
        <v>15739.7</v>
      </c>
      <c r="U1612" s="6">
        <v>2</v>
      </c>
      <c r="V1612" s="36" t="s">
        <v>5348</v>
      </c>
      <c r="W1612" s="6">
        <v>0</v>
      </c>
      <c r="X1612" s="6">
        <v>0</v>
      </c>
      <c r="Y1612" s="36">
        <v>0</v>
      </c>
      <c r="Z1612" s="7">
        <v>1</v>
      </c>
    </row>
    <row r="1613" spans="13:26" x14ac:dyDescent="0.25">
      <c r="M1613" s="8" t="s">
        <v>3901</v>
      </c>
      <c r="N1613" s="9" t="s">
        <v>24</v>
      </c>
      <c r="O1613" s="9" t="s">
        <v>5337</v>
      </c>
      <c r="P1613" s="9">
        <v>346</v>
      </c>
      <c r="Q1613" s="9">
        <v>0.59899999999999998</v>
      </c>
      <c r="R1613" s="9">
        <v>0.503</v>
      </c>
      <c r="S1613" s="9">
        <v>0.56799999999999995</v>
      </c>
      <c r="T1613" s="9">
        <v>6411.49</v>
      </c>
      <c r="U1613" s="6">
        <v>16</v>
      </c>
      <c r="V1613" s="36" t="s">
        <v>5348</v>
      </c>
      <c r="W1613" s="6">
        <v>0</v>
      </c>
      <c r="X1613" s="6">
        <v>0</v>
      </c>
      <c r="Y1613" s="36">
        <v>0</v>
      </c>
      <c r="Z1613" s="7">
        <v>1</v>
      </c>
    </row>
    <row r="1614" spans="13:26" x14ac:dyDescent="0.25">
      <c r="M1614" s="8" t="s">
        <v>3903</v>
      </c>
      <c r="N1614" s="9" t="s">
        <v>72</v>
      </c>
      <c r="O1614" s="9" t="s">
        <v>5337</v>
      </c>
      <c r="P1614" s="9">
        <v>357</v>
      </c>
      <c r="Q1614" s="9">
        <v>0.65400000000000003</v>
      </c>
      <c r="R1614" s="9">
        <v>0.60199999999999998</v>
      </c>
      <c r="S1614" s="9">
        <v>0.621</v>
      </c>
      <c r="T1614" s="9">
        <v>10895.57</v>
      </c>
      <c r="U1614" s="6">
        <v>5</v>
      </c>
      <c r="V1614" s="36" t="s">
        <v>5348</v>
      </c>
      <c r="W1614" s="6">
        <v>0</v>
      </c>
      <c r="X1614" s="6">
        <v>0</v>
      </c>
      <c r="Y1614" s="36">
        <v>0</v>
      </c>
      <c r="Z1614" s="7">
        <v>1</v>
      </c>
    </row>
    <row r="1615" spans="13:26" x14ac:dyDescent="0.25">
      <c r="M1615" s="5" t="s">
        <v>3904</v>
      </c>
      <c r="N1615" s="6" t="s">
        <v>24</v>
      </c>
      <c r="O1615" s="9" t="s">
        <v>5337</v>
      </c>
      <c r="P1615" s="6">
        <v>270</v>
      </c>
      <c r="Q1615" s="6">
        <v>0.61199999999999999</v>
      </c>
      <c r="R1615" s="6">
        <v>0.56399999999999995</v>
      </c>
      <c r="S1615" s="6">
        <v>0.51400000000000001</v>
      </c>
      <c r="T1615" s="6">
        <v>6053.11</v>
      </c>
      <c r="U1615" s="6">
        <v>20</v>
      </c>
      <c r="V1615" s="36" t="s">
        <v>5348</v>
      </c>
      <c r="W1615" s="6">
        <v>0</v>
      </c>
      <c r="X1615" s="6">
        <v>0</v>
      </c>
      <c r="Y1615" s="36">
        <v>0</v>
      </c>
      <c r="Z1615" s="7">
        <v>0</v>
      </c>
    </row>
    <row r="1616" spans="13:26" x14ac:dyDescent="0.25">
      <c r="M1616" s="8" t="s">
        <v>3909</v>
      </c>
      <c r="N1616" s="9" t="s">
        <v>31</v>
      </c>
      <c r="O1616" s="9" t="s">
        <v>5337</v>
      </c>
      <c r="P1616" s="9">
        <v>524</v>
      </c>
      <c r="Q1616" s="9">
        <v>0.61799999999999999</v>
      </c>
      <c r="R1616" s="9">
        <v>0.55900000000000005</v>
      </c>
      <c r="S1616" s="9">
        <v>0.55400000000000005</v>
      </c>
      <c r="T1616" s="9">
        <v>5949.44</v>
      </c>
      <c r="U1616" s="6">
        <v>7</v>
      </c>
      <c r="V1616" s="36" t="s">
        <v>5348</v>
      </c>
      <c r="W1616" s="6">
        <v>0</v>
      </c>
      <c r="X1616" s="6">
        <v>0</v>
      </c>
      <c r="Y1616" s="36">
        <v>0</v>
      </c>
      <c r="Z1616" s="7">
        <v>1</v>
      </c>
    </row>
    <row r="1617" spans="13:26" x14ac:dyDescent="0.25">
      <c r="M1617" s="8" t="s">
        <v>3925</v>
      </c>
      <c r="N1617" s="9" t="s">
        <v>114</v>
      </c>
      <c r="O1617" s="9" t="s">
        <v>5337</v>
      </c>
      <c r="P1617" s="9">
        <v>162</v>
      </c>
      <c r="Q1617" s="9">
        <v>0.61</v>
      </c>
      <c r="R1617" s="9">
        <v>0.57099999999999995</v>
      </c>
      <c r="S1617" s="9">
        <v>0.52700000000000002</v>
      </c>
      <c r="T1617" s="9">
        <v>17241.77</v>
      </c>
      <c r="U1617" s="6">
        <v>0</v>
      </c>
      <c r="V1617" s="36" t="s">
        <v>5348</v>
      </c>
      <c r="W1617" s="6">
        <v>0</v>
      </c>
      <c r="X1617" s="6">
        <v>0</v>
      </c>
      <c r="Y1617" s="36">
        <v>0</v>
      </c>
      <c r="Z1617" s="7">
        <v>1</v>
      </c>
    </row>
    <row r="1618" spans="13:26" x14ac:dyDescent="0.25">
      <c r="M1618" s="8" t="s">
        <v>3931</v>
      </c>
      <c r="N1618" s="9" t="s">
        <v>31</v>
      </c>
      <c r="O1618" s="9" t="s">
        <v>5337</v>
      </c>
      <c r="P1618" s="9">
        <v>254</v>
      </c>
      <c r="Q1618" s="9">
        <v>0.60699999999999998</v>
      </c>
      <c r="R1618" s="9">
        <v>0.55100000000000005</v>
      </c>
      <c r="S1618" s="9">
        <v>0.53400000000000003</v>
      </c>
      <c r="T1618" s="9">
        <v>6711.93</v>
      </c>
      <c r="U1618" s="6">
        <v>2</v>
      </c>
      <c r="V1618" s="36" t="s">
        <v>5348</v>
      </c>
      <c r="W1618" s="6">
        <v>0</v>
      </c>
      <c r="X1618" s="6">
        <v>0</v>
      </c>
      <c r="Y1618" s="36">
        <v>0</v>
      </c>
      <c r="Z1618" s="7">
        <v>1</v>
      </c>
    </row>
    <row r="1619" spans="13:26" x14ac:dyDescent="0.25">
      <c r="M1619" s="8" t="s">
        <v>3937</v>
      </c>
      <c r="N1619" s="9" t="s">
        <v>31</v>
      </c>
      <c r="O1619" s="9" t="s">
        <v>5337</v>
      </c>
      <c r="P1619" s="9">
        <v>272</v>
      </c>
      <c r="Q1619" s="9">
        <v>0.622</v>
      </c>
      <c r="R1619" s="9">
        <v>0.59</v>
      </c>
      <c r="S1619" s="9">
        <v>0.55100000000000005</v>
      </c>
      <c r="T1619" s="9">
        <v>6417.65</v>
      </c>
      <c r="U1619" s="6">
        <v>1</v>
      </c>
      <c r="V1619" s="36" t="s">
        <v>5348</v>
      </c>
      <c r="W1619" s="6">
        <v>0</v>
      </c>
      <c r="X1619" s="6">
        <v>0</v>
      </c>
      <c r="Y1619" s="36">
        <v>0</v>
      </c>
      <c r="Z1619" s="7">
        <v>1</v>
      </c>
    </row>
    <row r="1620" spans="13:26" x14ac:dyDescent="0.25">
      <c r="M1620" s="5" t="s">
        <v>3951</v>
      </c>
      <c r="N1620" s="6" t="s">
        <v>31</v>
      </c>
      <c r="O1620" s="9" t="s">
        <v>5337</v>
      </c>
      <c r="P1620" s="6">
        <v>352</v>
      </c>
      <c r="Q1620" s="6">
        <v>0.60899999999999999</v>
      </c>
      <c r="R1620" s="6">
        <v>0.53700000000000003</v>
      </c>
      <c r="S1620" s="6">
        <v>0.58699999999999997</v>
      </c>
      <c r="T1620" s="6">
        <v>7994.37</v>
      </c>
      <c r="U1620" s="6">
        <v>3</v>
      </c>
      <c r="V1620" s="36" t="s">
        <v>5348</v>
      </c>
      <c r="W1620" s="6">
        <v>0</v>
      </c>
      <c r="X1620" s="6">
        <v>0</v>
      </c>
      <c r="Y1620" s="36">
        <v>0</v>
      </c>
      <c r="Z1620" s="7">
        <v>1</v>
      </c>
    </row>
    <row r="1621" spans="13:26" x14ac:dyDescent="0.25">
      <c r="M1621" s="5" t="s">
        <v>1598</v>
      </c>
      <c r="N1621" s="6" t="s">
        <v>24</v>
      </c>
      <c r="O1621" s="9" t="s">
        <v>5337</v>
      </c>
      <c r="P1621" s="6">
        <v>428</v>
      </c>
      <c r="Q1621" s="6">
        <v>0.60699999999999998</v>
      </c>
      <c r="R1621" s="6">
        <v>0.55100000000000005</v>
      </c>
      <c r="S1621" s="6">
        <v>0.55000000000000004</v>
      </c>
      <c r="T1621" s="6">
        <v>5458.28</v>
      </c>
      <c r="U1621" s="6">
        <v>13</v>
      </c>
      <c r="V1621" s="36" t="s">
        <v>5348</v>
      </c>
      <c r="W1621" s="6">
        <v>0</v>
      </c>
      <c r="X1621" s="6">
        <v>0</v>
      </c>
      <c r="Y1621" s="36">
        <v>0</v>
      </c>
      <c r="Z1621" s="7">
        <v>1</v>
      </c>
    </row>
    <row r="1622" spans="13:26" x14ac:dyDescent="0.25">
      <c r="M1622" s="5" t="s">
        <v>3956</v>
      </c>
      <c r="N1622" s="6" t="s">
        <v>72</v>
      </c>
      <c r="O1622" s="9" t="s">
        <v>5337</v>
      </c>
      <c r="P1622" s="6">
        <v>406</v>
      </c>
      <c r="Q1622" s="6">
        <v>0.64200000000000002</v>
      </c>
      <c r="R1622" s="6">
        <v>0.61099999999999999</v>
      </c>
      <c r="S1622" s="6">
        <v>0.56000000000000005</v>
      </c>
      <c r="T1622" s="6">
        <v>8873.65</v>
      </c>
      <c r="U1622" s="6">
        <v>4</v>
      </c>
      <c r="V1622" s="36" t="s">
        <v>5348</v>
      </c>
      <c r="W1622" s="6">
        <v>0</v>
      </c>
      <c r="X1622" s="6">
        <v>0</v>
      </c>
      <c r="Y1622" s="36">
        <v>0</v>
      </c>
      <c r="Z1622" s="7">
        <v>1</v>
      </c>
    </row>
    <row r="1623" spans="13:26" x14ac:dyDescent="0.25">
      <c r="M1623" s="8" t="s">
        <v>3964</v>
      </c>
      <c r="N1623" s="9" t="s">
        <v>24</v>
      </c>
      <c r="O1623" s="9" t="s">
        <v>5337</v>
      </c>
      <c r="P1623" s="9">
        <v>341</v>
      </c>
      <c r="Q1623" s="9">
        <v>0.59899999999999998</v>
      </c>
      <c r="R1623" s="9">
        <v>0.58199999999999996</v>
      </c>
      <c r="S1623" s="9">
        <v>0.48</v>
      </c>
      <c r="T1623" s="9">
        <v>6675.4</v>
      </c>
      <c r="U1623" s="6">
        <v>0</v>
      </c>
      <c r="V1623" s="36" t="s">
        <v>5348</v>
      </c>
      <c r="W1623" s="6">
        <v>0</v>
      </c>
      <c r="X1623" s="6">
        <v>0</v>
      </c>
      <c r="Y1623" s="36">
        <v>0</v>
      </c>
      <c r="Z1623" s="7">
        <v>1</v>
      </c>
    </row>
    <row r="1624" spans="13:26" x14ac:dyDescent="0.25">
      <c r="M1624" s="5" t="s">
        <v>3967</v>
      </c>
      <c r="N1624" s="6" t="s">
        <v>31</v>
      </c>
      <c r="O1624" s="9" t="s">
        <v>5337</v>
      </c>
      <c r="P1624" s="6">
        <v>350</v>
      </c>
      <c r="Q1624" s="6">
        <v>0.60599999999999998</v>
      </c>
      <c r="R1624" s="6">
        <v>0.51400000000000001</v>
      </c>
      <c r="S1624" s="6">
        <v>0.57099999999999995</v>
      </c>
      <c r="T1624" s="6">
        <v>6645.22</v>
      </c>
      <c r="U1624" s="6">
        <v>2</v>
      </c>
      <c r="V1624" s="36" t="s">
        <v>5348</v>
      </c>
      <c r="W1624" s="6">
        <v>0</v>
      </c>
      <c r="X1624" s="6">
        <v>0</v>
      </c>
      <c r="Y1624" s="36">
        <v>0</v>
      </c>
      <c r="Z1624" s="7">
        <v>1</v>
      </c>
    </row>
    <row r="1625" spans="13:26" x14ac:dyDescent="0.25">
      <c r="M1625" s="5" t="s">
        <v>3974</v>
      </c>
      <c r="N1625" s="6" t="s">
        <v>114</v>
      </c>
      <c r="O1625" s="9" t="s">
        <v>5337</v>
      </c>
      <c r="P1625" s="6">
        <v>200</v>
      </c>
      <c r="Q1625" s="6">
        <v>0.626</v>
      </c>
      <c r="R1625" s="6">
        <v>0.57499999999999996</v>
      </c>
      <c r="S1625" s="6">
        <v>0.55400000000000005</v>
      </c>
      <c r="T1625" s="6">
        <v>10523.18</v>
      </c>
      <c r="U1625" s="6">
        <v>2</v>
      </c>
      <c r="V1625" s="36" t="s">
        <v>5348</v>
      </c>
      <c r="W1625" s="6">
        <v>0</v>
      </c>
      <c r="X1625" s="6">
        <v>0</v>
      </c>
      <c r="Y1625" s="36">
        <v>0</v>
      </c>
      <c r="Z1625" s="7">
        <v>1</v>
      </c>
    </row>
    <row r="1626" spans="13:26" x14ac:dyDescent="0.25">
      <c r="M1626" s="8" t="s">
        <v>3979</v>
      </c>
      <c r="N1626" s="9" t="s">
        <v>19</v>
      </c>
      <c r="O1626" s="9" t="s">
        <v>5337</v>
      </c>
      <c r="P1626" s="9">
        <v>482</v>
      </c>
      <c r="Q1626" s="9">
        <v>0.6</v>
      </c>
      <c r="R1626" s="9">
        <v>0.52200000000000002</v>
      </c>
      <c r="S1626" s="9">
        <v>0.54</v>
      </c>
      <c r="T1626" s="9">
        <v>7116.94</v>
      </c>
      <c r="U1626" s="6">
        <v>1</v>
      </c>
      <c r="V1626" s="36" t="s">
        <v>5348</v>
      </c>
      <c r="W1626" s="6">
        <v>0</v>
      </c>
      <c r="X1626" s="6">
        <v>0</v>
      </c>
      <c r="Y1626" s="36">
        <v>0</v>
      </c>
      <c r="Z1626" s="7">
        <v>1</v>
      </c>
    </row>
    <row r="1627" spans="13:26" x14ac:dyDescent="0.25">
      <c r="M1627" s="5" t="s">
        <v>3980</v>
      </c>
      <c r="N1627" s="6" t="s">
        <v>82</v>
      </c>
      <c r="O1627" s="9" t="s">
        <v>5337</v>
      </c>
      <c r="P1627" s="6">
        <v>593</v>
      </c>
      <c r="Q1627" s="6">
        <v>0.60099999999999998</v>
      </c>
      <c r="R1627" s="6">
        <v>0.57599999999999996</v>
      </c>
      <c r="S1627" s="6">
        <v>0.498</v>
      </c>
      <c r="T1627" s="6">
        <v>7508.59</v>
      </c>
      <c r="U1627" s="6">
        <v>3</v>
      </c>
      <c r="V1627" s="36" t="s">
        <v>5348</v>
      </c>
      <c r="W1627" s="6">
        <v>0</v>
      </c>
      <c r="X1627" s="6">
        <v>0</v>
      </c>
      <c r="Y1627" s="36">
        <v>0</v>
      </c>
      <c r="Z1627" s="7">
        <v>1</v>
      </c>
    </row>
    <row r="1628" spans="13:26" x14ac:dyDescent="0.25">
      <c r="M1628" s="5" t="s">
        <v>1568</v>
      </c>
      <c r="N1628" s="6" t="s">
        <v>19</v>
      </c>
      <c r="O1628" s="9" t="s">
        <v>5337</v>
      </c>
      <c r="P1628" s="6">
        <v>392</v>
      </c>
      <c r="Q1628" s="6">
        <v>0.61499999999999999</v>
      </c>
      <c r="R1628" s="6">
        <v>0.56499999999999995</v>
      </c>
      <c r="S1628" s="6">
        <v>0.57299999999999995</v>
      </c>
      <c r="T1628" s="6">
        <v>6860.45</v>
      </c>
      <c r="U1628" s="6">
        <v>8</v>
      </c>
      <c r="V1628" s="36" t="s">
        <v>5348</v>
      </c>
      <c r="W1628" s="6">
        <v>0</v>
      </c>
      <c r="X1628" s="6">
        <v>0</v>
      </c>
      <c r="Y1628" s="36">
        <v>0</v>
      </c>
      <c r="Z1628" s="7">
        <v>1</v>
      </c>
    </row>
    <row r="1629" spans="13:26" x14ac:dyDescent="0.25">
      <c r="M1629" s="8" t="s">
        <v>3990</v>
      </c>
      <c r="N1629" s="9" t="s">
        <v>31</v>
      </c>
      <c r="O1629" s="9" t="s">
        <v>5337</v>
      </c>
      <c r="P1629" s="9">
        <v>229</v>
      </c>
      <c r="Q1629" s="9">
        <v>0.65</v>
      </c>
      <c r="R1629" s="9">
        <v>0.56200000000000006</v>
      </c>
      <c r="S1629" s="9">
        <v>0.63400000000000001</v>
      </c>
      <c r="T1629" s="9">
        <v>10127.75</v>
      </c>
      <c r="U1629" s="6">
        <v>0</v>
      </c>
      <c r="V1629" s="36" t="s">
        <v>5348</v>
      </c>
      <c r="W1629" s="6">
        <v>0</v>
      </c>
      <c r="X1629" s="6">
        <v>0</v>
      </c>
      <c r="Y1629" s="36">
        <v>0</v>
      </c>
      <c r="Z1629" s="7">
        <v>1</v>
      </c>
    </row>
    <row r="1630" spans="13:26" x14ac:dyDescent="0.25">
      <c r="M1630" s="8" t="s">
        <v>4014</v>
      </c>
      <c r="N1630" s="9" t="s">
        <v>24</v>
      </c>
      <c r="O1630" s="9" t="s">
        <v>5337</v>
      </c>
      <c r="P1630" s="9">
        <v>359</v>
      </c>
      <c r="Q1630" s="9">
        <v>0.61199999999999999</v>
      </c>
      <c r="R1630" s="9">
        <v>0.57199999999999995</v>
      </c>
      <c r="S1630" s="9">
        <v>0.52500000000000002</v>
      </c>
      <c r="T1630" s="9">
        <v>6980.13</v>
      </c>
      <c r="U1630" s="6">
        <v>6</v>
      </c>
      <c r="V1630" s="36" t="s">
        <v>5348</v>
      </c>
      <c r="W1630" s="6">
        <v>0</v>
      </c>
      <c r="X1630" s="6">
        <v>0</v>
      </c>
      <c r="Y1630" s="36">
        <v>0</v>
      </c>
      <c r="Z1630" s="7">
        <v>1</v>
      </c>
    </row>
    <row r="1631" spans="13:26" x14ac:dyDescent="0.25">
      <c r="M1631" s="8" t="s">
        <v>4016</v>
      </c>
      <c r="N1631" s="9" t="s">
        <v>24</v>
      </c>
      <c r="O1631" s="9" t="s">
        <v>5337</v>
      </c>
      <c r="P1631" s="9">
        <v>193</v>
      </c>
      <c r="Q1631" s="9">
        <v>0.61499999999999999</v>
      </c>
      <c r="R1631" s="9">
        <v>0.56899999999999995</v>
      </c>
      <c r="S1631" s="9">
        <v>0.52700000000000002</v>
      </c>
      <c r="T1631" s="9">
        <v>6625.77</v>
      </c>
      <c r="U1631" s="6">
        <v>13</v>
      </c>
      <c r="V1631" s="36" t="s">
        <v>5348</v>
      </c>
      <c r="W1631" s="6">
        <v>0</v>
      </c>
      <c r="X1631" s="6">
        <v>0</v>
      </c>
      <c r="Y1631" s="36">
        <v>0</v>
      </c>
      <c r="Z1631" s="7">
        <v>1</v>
      </c>
    </row>
    <row r="1632" spans="13:26" x14ac:dyDescent="0.25">
      <c r="M1632" s="5" t="s">
        <v>4023</v>
      </c>
      <c r="N1632" s="6" t="s">
        <v>72</v>
      </c>
      <c r="O1632" s="9" t="s">
        <v>5337</v>
      </c>
      <c r="P1632" s="6">
        <v>370</v>
      </c>
      <c r="Q1632" s="6">
        <v>0.65900000000000003</v>
      </c>
      <c r="R1632" s="6">
        <v>0.624</v>
      </c>
      <c r="S1632" s="6">
        <v>0.57699999999999996</v>
      </c>
      <c r="T1632" s="6">
        <v>9389.09</v>
      </c>
      <c r="U1632" s="6">
        <v>9</v>
      </c>
      <c r="V1632" s="36" t="s">
        <v>5348</v>
      </c>
      <c r="W1632" s="6">
        <v>0</v>
      </c>
      <c r="X1632" s="6">
        <v>0</v>
      </c>
      <c r="Y1632" s="36">
        <v>0</v>
      </c>
      <c r="Z1632" s="7">
        <v>1</v>
      </c>
    </row>
    <row r="1633" spans="13:26" x14ac:dyDescent="0.25">
      <c r="M1633" s="8" t="s">
        <v>4052</v>
      </c>
      <c r="N1633" s="9" t="s">
        <v>72</v>
      </c>
      <c r="O1633" s="9" t="s">
        <v>5337</v>
      </c>
      <c r="P1633" s="9">
        <v>184</v>
      </c>
      <c r="Q1633" s="9">
        <v>0.63500000000000001</v>
      </c>
      <c r="R1633" s="9">
        <v>0.627</v>
      </c>
      <c r="S1633" s="9">
        <v>0.53</v>
      </c>
      <c r="T1633" s="9">
        <v>18152.37</v>
      </c>
      <c r="U1633" s="6">
        <v>2</v>
      </c>
      <c r="V1633" s="36" t="s">
        <v>5348</v>
      </c>
      <c r="W1633" s="6">
        <v>0</v>
      </c>
      <c r="X1633" s="6">
        <v>0</v>
      </c>
      <c r="Y1633" s="36">
        <v>0</v>
      </c>
      <c r="Z1633" s="7">
        <v>1</v>
      </c>
    </row>
    <row r="1634" spans="13:26" x14ac:dyDescent="0.25">
      <c r="M1634" s="5" t="s">
        <v>4055</v>
      </c>
      <c r="N1634" s="6" t="s">
        <v>118</v>
      </c>
      <c r="O1634" s="9" t="s">
        <v>5337</v>
      </c>
      <c r="P1634" s="6">
        <v>129</v>
      </c>
      <c r="Q1634" s="6">
        <v>0.60199999999999998</v>
      </c>
      <c r="R1634" s="6">
        <v>0.54600000000000004</v>
      </c>
      <c r="S1634" s="6">
        <v>0.51200000000000001</v>
      </c>
      <c r="T1634" s="6">
        <v>8763.73</v>
      </c>
      <c r="U1634" s="6">
        <v>1</v>
      </c>
      <c r="V1634" s="36" t="s">
        <v>5348</v>
      </c>
      <c r="W1634" s="6">
        <v>0</v>
      </c>
      <c r="X1634" s="6">
        <v>0</v>
      </c>
      <c r="Y1634" s="36">
        <v>0</v>
      </c>
      <c r="Z1634" s="7">
        <v>1</v>
      </c>
    </row>
    <row r="1635" spans="13:26" x14ac:dyDescent="0.25">
      <c r="M1635" s="8" t="s">
        <v>4060</v>
      </c>
      <c r="N1635" s="9" t="s">
        <v>31</v>
      </c>
      <c r="O1635" s="9" t="s">
        <v>5337</v>
      </c>
      <c r="P1635" s="9">
        <v>323</v>
      </c>
      <c r="Q1635" s="9">
        <v>0.628</v>
      </c>
      <c r="R1635" s="9">
        <v>0.54</v>
      </c>
      <c r="S1635" s="9">
        <v>0.61199999999999999</v>
      </c>
      <c r="T1635" s="9">
        <v>6370.41</v>
      </c>
      <c r="U1635" s="6">
        <v>0</v>
      </c>
      <c r="V1635" s="36" t="s">
        <v>5348</v>
      </c>
      <c r="W1635" s="6">
        <v>0</v>
      </c>
      <c r="X1635" s="6">
        <v>0</v>
      </c>
      <c r="Y1635" s="36">
        <v>0</v>
      </c>
      <c r="Z1635" s="7">
        <v>1</v>
      </c>
    </row>
    <row r="1636" spans="13:26" x14ac:dyDescent="0.25">
      <c r="M1636" s="8" t="s">
        <v>4092</v>
      </c>
      <c r="N1636" s="9" t="s">
        <v>87</v>
      </c>
      <c r="O1636" s="9" t="s">
        <v>5337</v>
      </c>
      <c r="P1636" s="9">
        <v>471</v>
      </c>
      <c r="Q1636" s="9">
        <v>0.625</v>
      </c>
      <c r="R1636" s="9">
        <v>0.53500000000000003</v>
      </c>
      <c r="S1636" s="9">
        <v>0.59199999999999997</v>
      </c>
      <c r="T1636" s="9">
        <v>6068.39</v>
      </c>
      <c r="U1636" s="6">
        <v>0</v>
      </c>
      <c r="V1636" s="36" t="s">
        <v>5348</v>
      </c>
      <c r="W1636" s="6">
        <v>0</v>
      </c>
      <c r="X1636" s="6">
        <v>0</v>
      </c>
      <c r="Y1636" s="36">
        <v>0</v>
      </c>
      <c r="Z1636" s="7">
        <v>1</v>
      </c>
    </row>
    <row r="1637" spans="13:26" x14ac:dyDescent="0.25">
      <c r="M1637" s="8" t="s">
        <v>4107</v>
      </c>
      <c r="N1637" s="9" t="s">
        <v>82</v>
      </c>
      <c r="O1637" s="9" t="s">
        <v>5337</v>
      </c>
      <c r="P1637" s="9">
        <v>271</v>
      </c>
      <c r="Q1637" s="9">
        <v>0.61699999999999999</v>
      </c>
      <c r="R1637" s="9">
        <v>0.57099999999999995</v>
      </c>
      <c r="S1637" s="9">
        <v>0.57599999999999996</v>
      </c>
      <c r="T1637" s="9">
        <v>9885.94</v>
      </c>
      <c r="U1637" s="6">
        <v>1</v>
      </c>
      <c r="V1637" s="36" t="s">
        <v>5348</v>
      </c>
      <c r="W1637" s="6">
        <v>0</v>
      </c>
      <c r="X1637" s="6">
        <v>0</v>
      </c>
      <c r="Y1637" s="36">
        <v>0</v>
      </c>
      <c r="Z1637" s="7">
        <v>1</v>
      </c>
    </row>
    <row r="1638" spans="13:26" x14ac:dyDescent="0.25">
      <c r="M1638" s="5" t="s">
        <v>4108</v>
      </c>
      <c r="N1638" s="6" t="s">
        <v>31</v>
      </c>
      <c r="O1638" s="9" t="s">
        <v>5337</v>
      </c>
      <c r="P1638" s="6">
        <v>542</v>
      </c>
      <c r="Q1638" s="6">
        <v>0.59899999999999998</v>
      </c>
      <c r="R1638" s="6">
        <v>0.54100000000000004</v>
      </c>
      <c r="S1638" s="6">
        <v>0.52200000000000002</v>
      </c>
      <c r="T1638" s="6">
        <v>6385.95</v>
      </c>
      <c r="U1638" s="6">
        <v>1</v>
      </c>
      <c r="V1638" s="36" t="s">
        <v>5348</v>
      </c>
      <c r="W1638" s="6">
        <v>0</v>
      </c>
      <c r="X1638" s="6">
        <v>0</v>
      </c>
      <c r="Y1638" s="36">
        <v>0</v>
      </c>
      <c r="Z1638" s="7">
        <v>1</v>
      </c>
    </row>
    <row r="1639" spans="13:26" x14ac:dyDescent="0.25">
      <c r="M1639" s="8" t="s">
        <v>4109</v>
      </c>
      <c r="N1639" s="9" t="s">
        <v>87</v>
      </c>
      <c r="O1639" s="9" t="s">
        <v>5337</v>
      </c>
      <c r="P1639" s="9">
        <v>328</v>
      </c>
      <c r="Q1639" s="9">
        <v>0.64</v>
      </c>
      <c r="R1639" s="9">
        <v>0.53500000000000003</v>
      </c>
      <c r="S1639" s="9">
        <v>0.63400000000000001</v>
      </c>
      <c r="T1639" s="9">
        <v>5873.19</v>
      </c>
      <c r="U1639" s="6">
        <v>1</v>
      </c>
      <c r="V1639" s="36" t="s">
        <v>5348</v>
      </c>
      <c r="W1639" s="6">
        <v>0</v>
      </c>
      <c r="X1639" s="6">
        <v>0</v>
      </c>
      <c r="Y1639" s="36">
        <v>0</v>
      </c>
      <c r="Z1639" s="7">
        <v>1</v>
      </c>
    </row>
    <row r="1640" spans="13:26" x14ac:dyDescent="0.25">
      <c r="M1640" s="8" t="s">
        <v>4119</v>
      </c>
      <c r="N1640" s="9" t="s">
        <v>19</v>
      </c>
      <c r="O1640" s="9" t="s">
        <v>5337</v>
      </c>
      <c r="P1640" s="9">
        <v>356</v>
      </c>
      <c r="Q1640" s="9">
        <v>0.63400000000000001</v>
      </c>
      <c r="R1640" s="9">
        <v>0.61199999999999999</v>
      </c>
      <c r="S1640" s="9">
        <v>0.55700000000000005</v>
      </c>
      <c r="T1640" s="9">
        <v>8460.7000000000007</v>
      </c>
      <c r="U1640" s="6">
        <v>9</v>
      </c>
      <c r="V1640" s="36" t="s">
        <v>5348</v>
      </c>
      <c r="W1640" s="6">
        <v>0</v>
      </c>
      <c r="X1640" s="6">
        <v>0</v>
      </c>
      <c r="Y1640" s="36">
        <v>0</v>
      </c>
      <c r="Z1640" s="7">
        <v>1</v>
      </c>
    </row>
    <row r="1641" spans="13:26" x14ac:dyDescent="0.25">
      <c r="M1641" s="8" t="s">
        <v>4123</v>
      </c>
      <c r="N1641" s="9" t="s">
        <v>118</v>
      </c>
      <c r="O1641" s="9" t="s">
        <v>5337</v>
      </c>
      <c r="P1641" s="9">
        <v>195</v>
      </c>
      <c r="Q1641" s="9">
        <v>0.60099999999999998</v>
      </c>
      <c r="R1641" s="9">
        <v>0.58299999999999996</v>
      </c>
      <c r="S1641" s="9">
        <v>0.48799999999999999</v>
      </c>
      <c r="T1641" s="9">
        <v>10158.23</v>
      </c>
      <c r="U1641" s="6">
        <v>2</v>
      </c>
      <c r="V1641" s="36" t="s">
        <v>5348</v>
      </c>
      <c r="W1641" s="6">
        <v>0</v>
      </c>
      <c r="X1641" s="6">
        <v>0</v>
      </c>
      <c r="Y1641" s="36">
        <v>0</v>
      </c>
      <c r="Z1641" s="7">
        <v>1</v>
      </c>
    </row>
    <row r="1642" spans="13:26" x14ac:dyDescent="0.25">
      <c r="M1642" s="5" t="s">
        <v>4124</v>
      </c>
      <c r="N1642" s="6" t="s">
        <v>87</v>
      </c>
      <c r="O1642" s="9" t="s">
        <v>5337</v>
      </c>
      <c r="P1642" s="6">
        <v>365</v>
      </c>
      <c r="Q1642" s="6">
        <v>0.60199999999999998</v>
      </c>
      <c r="R1642" s="6">
        <v>0.55500000000000005</v>
      </c>
      <c r="S1642" s="6">
        <v>0.53400000000000003</v>
      </c>
      <c r="T1642" s="6">
        <v>7904.7</v>
      </c>
      <c r="U1642" s="6">
        <v>1</v>
      </c>
      <c r="V1642" s="36" t="s">
        <v>5348</v>
      </c>
      <c r="W1642" s="6">
        <v>0</v>
      </c>
      <c r="X1642" s="6">
        <v>0</v>
      </c>
      <c r="Y1642" s="36">
        <v>0</v>
      </c>
      <c r="Z1642" s="7">
        <v>1</v>
      </c>
    </row>
    <row r="1643" spans="13:26" x14ac:dyDescent="0.25">
      <c r="M1643" s="8" t="s">
        <v>4137</v>
      </c>
      <c r="N1643" s="9" t="s">
        <v>72</v>
      </c>
      <c r="O1643" s="9" t="s">
        <v>5337</v>
      </c>
      <c r="P1643" s="9">
        <v>207</v>
      </c>
      <c r="Q1643" s="9">
        <v>0.63600000000000001</v>
      </c>
      <c r="R1643" s="9">
        <v>0.58199999999999996</v>
      </c>
      <c r="S1643" s="9">
        <v>0.57499999999999996</v>
      </c>
      <c r="T1643" s="9">
        <v>11158.69</v>
      </c>
      <c r="U1643" s="6">
        <v>0</v>
      </c>
      <c r="V1643" s="36" t="s">
        <v>5348</v>
      </c>
      <c r="W1643" s="6">
        <v>0</v>
      </c>
      <c r="X1643" s="6">
        <v>0</v>
      </c>
      <c r="Y1643" s="36">
        <v>0</v>
      </c>
      <c r="Z1643" s="7">
        <v>1</v>
      </c>
    </row>
    <row r="1644" spans="13:26" x14ac:dyDescent="0.25">
      <c r="M1644" s="8" t="s">
        <v>4176</v>
      </c>
      <c r="N1644" s="9" t="s">
        <v>24</v>
      </c>
      <c r="O1644" s="9" t="s">
        <v>5337</v>
      </c>
      <c r="P1644" s="9">
        <v>156</v>
      </c>
      <c r="Q1644" s="9">
        <v>0.60299999999999998</v>
      </c>
      <c r="R1644" s="9">
        <v>0.57699999999999996</v>
      </c>
      <c r="S1644" s="9">
        <v>0.51</v>
      </c>
      <c r="T1644" s="9">
        <v>6982.7</v>
      </c>
      <c r="U1644" s="6">
        <v>8</v>
      </c>
      <c r="V1644" s="36" t="s">
        <v>5348</v>
      </c>
      <c r="W1644" s="6">
        <v>0</v>
      </c>
      <c r="X1644" s="6">
        <v>0</v>
      </c>
      <c r="Y1644" s="36">
        <v>0</v>
      </c>
      <c r="Z1644" s="7">
        <v>1</v>
      </c>
    </row>
    <row r="1645" spans="13:26" x14ac:dyDescent="0.25">
      <c r="M1645" s="5" t="s">
        <v>4181</v>
      </c>
      <c r="N1645" s="6" t="s">
        <v>31</v>
      </c>
      <c r="O1645" s="9" t="s">
        <v>5337</v>
      </c>
      <c r="P1645" s="6">
        <v>259</v>
      </c>
      <c r="Q1645" s="6">
        <v>0.63800000000000001</v>
      </c>
      <c r="R1645" s="6">
        <v>0.57199999999999995</v>
      </c>
      <c r="S1645" s="6">
        <v>0.628</v>
      </c>
      <c r="T1645" s="6">
        <v>6910.12</v>
      </c>
      <c r="U1645" s="6">
        <v>0</v>
      </c>
      <c r="V1645" s="36" t="s">
        <v>5348</v>
      </c>
      <c r="W1645" s="6">
        <v>0</v>
      </c>
      <c r="X1645" s="6">
        <v>0</v>
      </c>
      <c r="Y1645" s="36">
        <v>0</v>
      </c>
      <c r="Z1645" s="7">
        <v>1</v>
      </c>
    </row>
    <row r="1646" spans="13:26" x14ac:dyDescent="0.25">
      <c r="M1646" s="8" t="s">
        <v>4188</v>
      </c>
      <c r="N1646" s="9" t="s">
        <v>118</v>
      </c>
      <c r="O1646" s="9" t="s">
        <v>5337</v>
      </c>
      <c r="P1646" s="9">
        <v>229</v>
      </c>
      <c r="Q1646" s="9">
        <v>0.60799999999999998</v>
      </c>
      <c r="R1646" s="9">
        <v>0.59799999999999998</v>
      </c>
      <c r="S1646" s="9">
        <v>0.498</v>
      </c>
      <c r="T1646" s="9">
        <v>6953.27</v>
      </c>
      <c r="U1646" s="6">
        <v>13</v>
      </c>
      <c r="V1646" s="36" t="s">
        <v>5348</v>
      </c>
      <c r="W1646" s="6">
        <v>0</v>
      </c>
      <c r="X1646" s="6">
        <v>0</v>
      </c>
      <c r="Y1646" s="36">
        <v>0</v>
      </c>
      <c r="Z1646" s="7">
        <v>1</v>
      </c>
    </row>
    <row r="1647" spans="13:26" x14ac:dyDescent="0.25">
      <c r="M1647" s="5" t="s">
        <v>4191</v>
      </c>
      <c r="N1647" s="6" t="s">
        <v>72</v>
      </c>
      <c r="O1647" s="9" t="s">
        <v>5337</v>
      </c>
      <c r="P1647" s="6">
        <v>485</v>
      </c>
      <c r="Q1647" s="6">
        <v>0.60799999999999998</v>
      </c>
      <c r="R1647" s="6">
        <v>0.54500000000000004</v>
      </c>
      <c r="S1647" s="6">
        <v>0.53100000000000003</v>
      </c>
      <c r="T1647" s="6">
        <v>6206.8</v>
      </c>
      <c r="U1647" s="6">
        <v>5</v>
      </c>
      <c r="V1647" s="36" t="s">
        <v>5348</v>
      </c>
      <c r="W1647" s="6">
        <v>0</v>
      </c>
      <c r="X1647" s="6">
        <v>0</v>
      </c>
      <c r="Y1647" s="36">
        <v>0</v>
      </c>
      <c r="Z1647" s="7">
        <v>1</v>
      </c>
    </row>
    <row r="1648" spans="13:26" x14ac:dyDescent="0.25">
      <c r="M1648" s="8" t="s">
        <v>4196</v>
      </c>
      <c r="N1648" s="9" t="s">
        <v>72</v>
      </c>
      <c r="O1648" s="9" t="s">
        <v>5337</v>
      </c>
      <c r="P1648" s="9">
        <v>235</v>
      </c>
      <c r="Q1648" s="9">
        <v>0.64400000000000002</v>
      </c>
      <c r="R1648" s="9">
        <v>0.60799999999999998</v>
      </c>
      <c r="S1648" s="9">
        <v>0.56499999999999995</v>
      </c>
      <c r="T1648" s="9">
        <v>13762.44</v>
      </c>
      <c r="U1648" s="6">
        <v>1</v>
      </c>
      <c r="V1648" s="36" t="s">
        <v>5348</v>
      </c>
      <c r="W1648" s="6">
        <v>0</v>
      </c>
      <c r="X1648" s="6">
        <v>0</v>
      </c>
      <c r="Y1648" s="36">
        <v>0</v>
      </c>
      <c r="Z1648" s="7">
        <v>1</v>
      </c>
    </row>
    <row r="1649" spans="13:26" x14ac:dyDescent="0.25">
      <c r="M1649" s="8" t="s">
        <v>3656</v>
      </c>
      <c r="N1649" s="9" t="s">
        <v>19</v>
      </c>
      <c r="O1649" s="9" t="s">
        <v>5337</v>
      </c>
      <c r="P1649" s="9">
        <v>372</v>
      </c>
      <c r="Q1649" s="9">
        <v>0.59899999999999998</v>
      </c>
      <c r="R1649" s="9">
        <v>0.54500000000000004</v>
      </c>
      <c r="S1649" s="9">
        <v>0.53300000000000003</v>
      </c>
      <c r="T1649" s="9">
        <v>6067.69</v>
      </c>
      <c r="U1649" s="6">
        <v>4</v>
      </c>
      <c r="V1649" s="36" t="s">
        <v>5348</v>
      </c>
      <c r="W1649" s="6">
        <v>0</v>
      </c>
      <c r="X1649" s="6">
        <v>0</v>
      </c>
      <c r="Y1649" s="36">
        <v>0</v>
      </c>
      <c r="Z1649" s="7">
        <v>1</v>
      </c>
    </row>
    <row r="1650" spans="13:26" x14ac:dyDescent="0.25">
      <c r="M1650" s="8" t="s">
        <v>4202</v>
      </c>
      <c r="N1650" s="9" t="s">
        <v>19</v>
      </c>
      <c r="O1650" s="9" t="s">
        <v>5337</v>
      </c>
      <c r="P1650" s="9">
        <v>191</v>
      </c>
      <c r="Q1650" s="9">
        <v>0.60499999999999998</v>
      </c>
      <c r="R1650" s="9">
        <v>0.56000000000000005</v>
      </c>
      <c r="S1650" s="9">
        <v>0.52</v>
      </c>
      <c r="T1650" s="9">
        <v>6559.71</v>
      </c>
      <c r="U1650" s="6">
        <v>12</v>
      </c>
      <c r="V1650" s="36" t="s">
        <v>5348</v>
      </c>
      <c r="W1650" s="6">
        <v>0</v>
      </c>
      <c r="X1650" s="6">
        <v>0</v>
      </c>
      <c r="Y1650" s="36">
        <v>0</v>
      </c>
      <c r="Z1650" s="7">
        <v>1</v>
      </c>
    </row>
    <row r="1651" spans="13:26" x14ac:dyDescent="0.25">
      <c r="M1651" s="5" t="s">
        <v>4239</v>
      </c>
      <c r="N1651" s="6" t="s">
        <v>24</v>
      </c>
      <c r="O1651" s="9" t="s">
        <v>5337</v>
      </c>
      <c r="P1651" s="6">
        <v>294</v>
      </c>
      <c r="Q1651" s="6">
        <v>0.60199999999999998</v>
      </c>
      <c r="R1651" s="6">
        <v>0.57599999999999996</v>
      </c>
      <c r="S1651" s="6">
        <v>0.50800000000000001</v>
      </c>
      <c r="T1651" s="6">
        <v>9445.4699999999993</v>
      </c>
      <c r="U1651" s="6">
        <v>0</v>
      </c>
      <c r="V1651" s="36" t="s">
        <v>5348</v>
      </c>
      <c r="W1651" s="6">
        <v>0</v>
      </c>
      <c r="X1651" s="6">
        <v>0</v>
      </c>
      <c r="Y1651" s="36">
        <v>0</v>
      </c>
      <c r="Z1651" s="7">
        <v>1</v>
      </c>
    </row>
    <row r="1652" spans="13:26" x14ac:dyDescent="0.25">
      <c r="M1652" s="8" t="s">
        <v>4248</v>
      </c>
      <c r="N1652" s="9" t="s">
        <v>31</v>
      </c>
      <c r="O1652" s="9" t="s">
        <v>5337</v>
      </c>
      <c r="P1652" s="9">
        <v>214</v>
      </c>
      <c r="Q1652" s="9">
        <v>0.6</v>
      </c>
      <c r="R1652" s="9">
        <v>0.54900000000000004</v>
      </c>
      <c r="S1652" s="9">
        <v>0.52400000000000002</v>
      </c>
      <c r="T1652" s="9">
        <v>5230.63</v>
      </c>
      <c r="U1652" s="6">
        <v>2</v>
      </c>
      <c r="V1652" s="36" t="s">
        <v>5348</v>
      </c>
      <c r="W1652" s="6">
        <v>0</v>
      </c>
      <c r="X1652" s="6">
        <v>0</v>
      </c>
      <c r="Y1652" s="36">
        <v>0</v>
      </c>
      <c r="Z1652" s="7">
        <v>1</v>
      </c>
    </row>
    <row r="1653" spans="13:26" x14ac:dyDescent="0.25">
      <c r="M1653" s="5" t="s">
        <v>4257</v>
      </c>
      <c r="N1653" s="6" t="s">
        <v>72</v>
      </c>
      <c r="O1653" s="9" t="s">
        <v>5337</v>
      </c>
      <c r="P1653" s="6">
        <v>318</v>
      </c>
      <c r="Q1653" s="6">
        <v>0.60899999999999999</v>
      </c>
      <c r="R1653" s="6">
        <v>0.57099999999999995</v>
      </c>
      <c r="S1653" s="6">
        <v>0.51</v>
      </c>
      <c r="T1653" s="6">
        <v>6971.92</v>
      </c>
      <c r="U1653" s="6">
        <v>11</v>
      </c>
      <c r="V1653" s="36" t="s">
        <v>5348</v>
      </c>
      <c r="W1653" s="6">
        <v>0</v>
      </c>
      <c r="X1653" s="6">
        <v>0</v>
      </c>
      <c r="Y1653" s="36">
        <v>0</v>
      </c>
      <c r="Z1653" s="7">
        <v>1</v>
      </c>
    </row>
    <row r="1654" spans="13:26" x14ac:dyDescent="0.25">
      <c r="M1654" s="5" t="s">
        <v>4264</v>
      </c>
      <c r="N1654" s="6" t="s">
        <v>24</v>
      </c>
      <c r="O1654" s="9" t="s">
        <v>5337</v>
      </c>
      <c r="P1654" s="6">
        <v>122</v>
      </c>
      <c r="Q1654" s="6">
        <v>0.63200000000000001</v>
      </c>
      <c r="R1654" s="6">
        <v>0.65200000000000002</v>
      </c>
      <c r="S1654" s="6">
        <v>0.497</v>
      </c>
      <c r="T1654" s="6">
        <v>14585.35</v>
      </c>
      <c r="U1654" s="6">
        <v>0</v>
      </c>
      <c r="V1654" s="36" t="s">
        <v>5348</v>
      </c>
      <c r="W1654" s="6">
        <v>0</v>
      </c>
      <c r="X1654" s="6">
        <v>0</v>
      </c>
      <c r="Y1654" s="36">
        <v>0</v>
      </c>
      <c r="Z1654" s="7">
        <v>1</v>
      </c>
    </row>
    <row r="1655" spans="13:26" x14ac:dyDescent="0.25">
      <c r="M1655" s="5" t="s">
        <v>4266</v>
      </c>
      <c r="N1655" s="6" t="s">
        <v>24</v>
      </c>
      <c r="O1655" s="9" t="s">
        <v>5337</v>
      </c>
      <c r="P1655" s="6">
        <v>202</v>
      </c>
      <c r="Q1655" s="6">
        <v>0.623</v>
      </c>
      <c r="R1655" s="6">
        <v>0.59</v>
      </c>
      <c r="S1655" s="6">
        <v>0.52700000000000002</v>
      </c>
      <c r="T1655" s="6">
        <v>6976.86</v>
      </c>
      <c r="U1655" s="6">
        <v>2</v>
      </c>
      <c r="V1655" s="36" t="s">
        <v>5348</v>
      </c>
      <c r="W1655" s="6">
        <v>0</v>
      </c>
      <c r="X1655" s="6">
        <v>0</v>
      </c>
      <c r="Y1655" s="36">
        <v>0</v>
      </c>
      <c r="Z1655" s="7">
        <v>1</v>
      </c>
    </row>
    <row r="1656" spans="13:26" x14ac:dyDescent="0.25">
      <c r="M1656" s="8" t="s">
        <v>4273</v>
      </c>
      <c r="N1656" s="9" t="s">
        <v>82</v>
      </c>
      <c r="O1656" s="9" t="s">
        <v>5337</v>
      </c>
      <c r="P1656" s="9">
        <v>257</v>
      </c>
      <c r="Q1656" s="9">
        <v>0.60299999999999998</v>
      </c>
      <c r="R1656" s="9">
        <v>0.57699999999999996</v>
      </c>
      <c r="S1656" s="9">
        <v>0.47599999999999998</v>
      </c>
      <c r="T1656" s="9">
        <v>7609.32</v>
      </c>
      <c r="U1656" s="6">
        <v>3</v>
      </c>
      <c r="V1656" s="36" t="s">
        <v>5348</v>
      </c>
      <c r="W1656" s="6">
        <v>0</v>
      </c>
      <c r="X1656" s="6">
        <v>0</v>
      </c>
      <c r="Y1656" s="36">
        <v>0</v>
      </c>
      <c r="Z1656" s="7">
        <v>1</v>
      </c>
    </row>
    <row r="1657" spans="13:26" x14ac:dyDescent="0.25">
      <c r="M1657" s="5" t="s">
        <v>4291</v>
      </c>
      <c r="N1657" s="6" t="s">
        <v>72</v>
      </c>
      <c r="O1657" s="9" t="s">
        <v>5337</v>
      </c>
      <c r="P1657" s="6">
        <v>88</v>
      </c>
      <c r="Q1657" s="6">
        <v>0.629</v>
      </c>
      <c r="R1657" s="6">
        <v>0.56999999999999995</v>
      </c>
      <c r="S1657" s="6">
        <v>0.56499999999999995</v>
      </c>
      <c r="T1657" s="6">
        <v>24758.240000000002</v>
      </c>
      <c r="U1657" s="6">
        <v>1</v>
      </c>
      <c r="V1657" s="36" t="s">
        <v>5348</v>
      </c>
      <c r="W1657" s="6">
        <v>0</v>
      </c>
      <c r="X1657" s="6">
        <v>0</v>
      </c>
      <c r="Y1657" s="36">
        <v>0</v>
      </c>
      <c r="Z1657" s="7">
        <v>1</v>
      </c>
    </row>
    <row r="1658" spans="13:26" x14ac:dyDescent="0.25">
      <c r="M1658" s="8" t="s">
        <v>1059</v>
      </c>
      <c r="N1658" s="9" t="s">
        <v>87</v>
      </c>
      <c r="O1658" s="9" t="s">
        <v>5337</v>
      </c>
      <c r="P1658" s="9">
        <v>164</v>
      </c>
      <c r="Q1658" s="9">
        <v>0.60499999999999998</v>
      </c>
      <c r="R1658" s="9">
        <v>0.52</v>
      </c>
      <c r="S1658" s="9">
        <v>0.56999999999999995</v>
      </c>
      <c r="T1658" s="9">
        <v>5444.31</v>
      </c>
      <c r="U1658" s="6">
        <v>0</v>
      </c>
      <c r="V1658" s="36" t="s">
        <v>5348</v>
      </c>
      <c r="W1658" s="6">
        <v>0</v>
      </c>
      <c r="X1658" s="6">
        <v>0</v>
      </c>
      <c r="Y1658" s="36">
        <v>0</v>
      </c>
      <c r="Z1658" s="7">
        <v>1</v>
      </c>
    </row>
    <row r="1659" spans="13:26" x14ac:dyDescent="0.25">
      <c r="M1659" s="5" t="s">
        <v>4306</v>
      </c>
      <c r="N1659" s="6" t="s">
        <v>24</v>
      </c>
      <c r="O1659" s="9" t="s">
        <v>5337</v>
      </c>
      <c r="P1659" s="6">
        <v>138</v>
      </c>
      <c r="Q1659" s="6">
        <v>0.60199999999999998</v>
      </c>
      <c r="R1659" s="6">
        <v>0.6</v>
      </c>
      <c r="S1659" s="6">
        <v>0.49299999999999999</v>
      </c>
      <c r="T1659" s="6">
        <v>7823.03</v>
      </c>
      <c r="U1659" s="6">
        <v>14</v>
      </c>
      <c r="V1659" s="36" t="s">
        <v>5348</v>
      </c>
      <c r="W1659" s="6">
        <v>0</v>
      </c>
      <c r="X1659" s="6">
        <v>0</v>
      </c>
      <c r="Y1659" s="36">
        <v>0</v>
      </c>
      <c r="Z1659" s="7">
        <v>1</v>
      </c>
    </row>
    <row r="1660" spans="13:26" x14ac:dyDescent="0.25">
      <c r="M1660" s="5" t="s">
        <v>4310</v>
      </c>
      <c r="N1660" s="6" t="s">
        <v>118</v>
      </c>
      <c r="O1660" s="9" t="s">
        <v>5337</v>
      </c>
      <c r="P1660" s="6">
        <v>309</v>
      </c>
      <c r="Q1660" s="6">
        <v>0.61199999999999999</v>
      </c>
      <c r="R1660" s="6">
        <v>0.61099999999999999</v>
      </c>
      <c r="S1660" s="6">
        <v>0.51400000000000001</v>
      </c>
      <c r="T1660" s="6">
        <v>8154.17</v>
      </c>
      <c r="U1660" s="6">
        <v>2</v>
      </c>
      <c r="V1660" s="36" t="s">
        <v>5348</v>
      </c>
      <c r="W1660" s="6">
        <v>0</v>
      </c>
      <c r="X1660" s="6">
        <v>0</v>
      </c>
      <c r="Y1660" s="36">
        <v>0</v>
      </c>
      <c r="Z1660" s="7">
        <v>1</v>
      </c>
    </row>
    <row r="1661" spans="13:26" x14ac:dyDescent="0.25">
      <c r="M1661" s="8" t="s">
        <v>4322</v>
      </c>
      <c r="N1661" s="9" t="s">
        <v>72</v>
      </c>
      <c r="O1661" s="9" t="s">
        <v>5337</v>
      </c>
      <c r="P1661" s="9">
        <v>285</v>
      </c>
      <c r="Q1661" s="9">
        <v>0.60399999999999998</v>
      </c>
      <c r="R1661" s="9">
        <v>0.55900000000000005</v>
      </c>
      <c r="S1661" s="9">
        <v>0.50900000000000001</v>
      </c>
      <c r="T1661" s="9">
        <v>6251.13</v>
      </c>
      <c r="U1661" s="6">
        <v>4</v>
      </c>
      <c r="V1661" s="36" t="s">
        <v>5348</v>
      </c>
      <c r="W1661" s="6">
        <v>0</v>
      </c>
      <c r="X1661" s="6">
        <v>0</v>
      </c>
      <c r="Y1661" s="36">
        <v>0</v>
      </c>
      <c r="Z1661" s="7">
        <v>1</v>
      </c>
    </row>
    <row r="1662" spans="13:26" x14ac:dyDescent="0.25">
      <c r="M1662" s="8" t="s">
        <v>4340</v>
      </c>
      <c r="N1662" s="9" t="s">
        <v>31</v>
      </c>
      <c r="O1662" s="9" t="s">
        <v>5337</v>
      </c>
      <c r="P1662" s="9">
        <v>127</v>
      </c>
      <c r="Q1662" s="9">
        <v>0.63700000000000001</v>
      </c>
      <c r="R1662" s="9">
        <v>0.57599999999999996</v>
      </c>
      <c r="S1662" s="9">
        <v>0.61</v>
      </c>
      <c r="T1662" s="9">
        <v>15177.69</v>
      </c>
      <c r="U1662" s="6">
        <v>2</v>
      </c>
      <c r="V1662" s="36" t="s">
        <v>5348</v>
      </c>
      <c r="W1662" s="6">
        <v>0</v>
      </c>
      <c r="X1662" s="6">
        <v>0</v>
      </c>
      <c r="Y1662" s="36">
        <v>0</v>
      </c>
      <c r="Z1662" s="7">
        <v>1</v>
      </c>
    </row>
    <row r="1663" spans="13:26" x14ac:dyDescent="0.25">
      <c r="M1663" s="8" t="s">
        <v>4356</v>
      </c>
      <c r="N1663" s="9" t="s">
        <v>72</v>
      </c>
      <c r="O1663" s="9" t="s">
        <v>5337</v>
      </c>
      <c r="P1663" s="9">
        <v>231</v>
      </c>
      <c r="Q1663" s="9">
        <v>0.621</v>
      </c>
      <c r="R1663" s="9">
        <v>0.58099999999999996</v>
      </c>
      <c r="S1663" s="9">
        <v>0.54700000000000004</v>
      </c>
      <c r="T1663" s="9">
        <v>6873.73</v>
      </c>
      <c r="U1663" s="6">
        <v>2</v>
      </c>
      <c r="V1663" s="36" t="s">
        <v>5348</v>
      </c>
      <c r="W1663" s="6">
        <v>0</v>
      </c>
      <c r="X1663" s="6">
        <v>0</v>
      </c>
      <c r="Y1663" s="36">
        <v>0</v>
      </c>
      <c r="Z1663" s="7">
        <v>1</v>
      </c>
    </row>
    <row r="1664" spans="13:26" x14ac:dyDescent="0.25">
      <c r="M1664" s="5" t="s">
        <v>4381</v>
      </c>
      <c r="N1664" s="6" t="s">
        <v>24</v>
      </c>
      <c r="O1664" s="9" t="s">
        <v>5337</v>
      </c>
      <c r="P1664" s="6">
        <v>180</v>
      </c>
      <c r="Q1664" s="6">
        <v>0.60699999999999998</v>
      </c>
      <c r="R1664" s="6">
        <v>0.57199999999999995</v>
      </c>
      <c r="S1664" s="6">
        <v>0.503</v>
      </c>
      <c r="T1664" s="6">
        <v>5920.69</v>
      </c>
      <c r="U1664" s="6">
        <v>1</v>
      </c>
      <c r="V1664" s="36" t="s">
        <v>5348</v>
      </c>
      <c r="W1664" s="6">
        <v>0</v>
      </c>
      <c r="X1664" s="6">
        <v>0</v>
      </c>
      <c r="Y1664" s="36">
        <v>0</v>
      </c>
      <c r="Z1664" s="7">
        <v>1</v>
      </c>
    </row>
    <row r="1665" spans="13:26" x14ac:dyDescent="0.25">
      <c r="M1665" s="5" t="s">
        <v>4383</v>
      </c>
      <c r="N1665" s="6" t="s">
        <v>82</v>
      </c>
      <c r="O1665" s="9" t="s">
        <v>5337</v>
      </c>
      <c r="P1665" s="6">
        <v>361</v>
      </c>
      <c r="Q1665" s="6">
        <v>0.60799999999999998</v>
      </c>
      <c r="R1665" s="6">
        <v>0.58199999999999996</v>
      </c>
      <c r="S1665" s="6">
        <v>0.51200000000000001</v>
      </c>
      <c r="T1665" s="6">
        <v>8006.14</v>
      </c>
      <c r="U1665" s="6">
        <v>3</v>
      </c>
      <c r="V1665" s="36" t="s">
        <v>5348</v>
      </c>
      <c r="W1665" s="6">
        <v>0</v>
      </c>
      <c r="X1665" s="6">
        <v>0</v>
      </c>
      <c r="Y1665" s="36">
        <v>0</v>
      </c>
      <c r="Z1665" s="7">
        <v>1</v>
      </c>
    </row>
    <row r="1666" spans="13:26" x14ac:dyDescent="0.25">
      <c r="M1666" s="8" t="s">
        <v>4402</v>
      </c>
      <c r="N1666" s="9" t="s">
        <v>31</v>
      </c>
      <c r="O1666" s="9" t="s">
        <v>5337</v>
      </c>
      <c r="P1666" s="9">
        <v>320</v>
      </c>
      <c r="Q1666" s="9">
        <v>0.59899999999999998</v>
      </c>
      <c r="R1666" s="9">
        <v>0.55000000000000004</v>
      </c>
      <c r="S1666" s="9">
        <v>0.50600000000000001</v>
      </c>
      <c r="T1666" s="9">
        <v>7095.89</v>
      </c>
      <c r="U1666" s="6">
        <v>1</v>
      </c>
      <c r="V1666" s="36" t="s">
        <v>5348</v>
      </c>
      <c r="W1666" s="6">
        <v>0</v>
      </c>
      <c r="X1666" s="6">
        <v>0</v>
      </c>
      <c r="Y1666" s="36">
        <v>0</v>
      </c>
      <c r="Z1666" s="7">
        <v>1</v>
      </c>
    </row>
    <row r="1667" spans="13:26" x14ac:dyDescent="0.25">
      <c r="M1667" s="5" t="s">
        <v>4405</v>
      </c>
      <c r="N1667" s="6" t="s">
        <v>118</v>
      </c>
      <c r="O1667" s="9" t="s">
        <v>5337</v>
      </c>
      <c r="P1667" s="6">
        <v>377</v>
      </c>
      <c r="Q1667" s="6">
        <v>0.628</v>
      </c>
      <c r="R1667" s="6">
        <v>0.57799999999999996</v>
      </c>
      <c r="S1667" s="6">
        <v>0.55000000000000004</v>
      </c>
      <c r="T1667" s="6">
        <v>8099.49</v>
      </c>
      <c r="U1667" s="6">
        <v>1</v>
      </c>
      <c r="V1667" s="36" t="s">
        <v>5348</v>
      </c>
      <c r="W1667" s="6">
        <v>0</v>
      </c>
      <c r="X1667" s="6">
        <v>0</v>
      </c>
      <c r="Y1667" s="36">
        <v>0</v>
      </c>
      <c r="Z1667" s="7">
        <v>1</v>
      </c>
    </row>
    <row r="1668" spans="13:26" x14ac:dyDescent="0.25">
      <c r="M1668" s="8" t="s">
        <v>4406</v>
      </c>
      <c r="N1668" s="9" t="s">
        <v>82</v>
      </c>
      <c r="O1668" s="9" t="s">
        <v>5337</v>
      </c>
      <c r="P1668" s="9">
        <v>68</v>
      </c>
      <c r="Q1668" s="9">
        <v>0.623</v>
      </c>
      <c r="R1668" s="9">
        <v>0.61699999999999999</v>
      </c>
      <c r="S1668" s="9">
        <v>0.502</v>
      </c>
      <c r="T1668" s="9">
        <v>10670.49</v>
      </c>
      <c r="U1668" s="6">
        <v>1</v>
      </c>
      <c r="V1668" s="36" t="s">
        <v>5348</v>
      </c>
      <c r="W1668" s="6">
        <v>0</v>
      </c>
      <c r="X1668" s="6">
        <v>0</v>
      </c>
      <c r="Y1668" s="36">
        <v>0</v>
      </c>
      <c r="Z1668" s="7">
        <v>1</v>
      </c>
    </row>
    <row r="1669" spans="13:26" x14ac:dyDescent="0.25">
      <c r="M1669" s="8" t="s">
        <v>4411</v>
      </c>
      <c r="N1669" s="9" t="s">
        <v>114</v>
      </c>
      <c r="O1669" s="9" t="s">
        <v>5337</v>
      </c>
      <c r="P1669" s="9">
        <v>129</v>
      </c>
      <c r="Q1669" s="9">
        <v>0.59899999999999998</v>
      </c>
      <c r="R1669" s="9">
        <v>0.56000000000000005</v>
      </c>
      <c r="S1669" s="9">
        <v>0.53100000000000003</v>
      </c>
      <c r="T1669" s="9">
        <v>13864.16</v>
      </c>
      <c r="U1669" s="6">
        <v>0</v>
      </c>
      <c r="V1669" s="36" t="s">
        <v>5348</v>
      </c>
      <c r="W1669" s="6">
        <v>0</v>
      </c>
      <c r="X1669" s="6">
        <v>0</v>
      </c>
      <c r="Y1669" s="36">
        <v>0</v>
      </c>
      <c r="Z1669" s="7">
        <v>1</v>
      </c>
    </row>
    <row r="1670" spans="13:26" x14ac:dyDescent="0.25">
      <c r="M1670" s="5" t="s">
        <v>4418</v>
      </c>
      <c r="N1670" s="6" t="s">
        <v>31</v>
      </c>
      <c r="O1670" s="9" t="s">
        <v>5337</v>
      </c>
      <c r="P1670" s="6">
        <v>220</v>
      </c>
      <c r="Q1670" s="6">
        <v>0.61799999999999999</v>
      </c>
      <c r="R1670" s="6">
        <v>0.56499999999999995</v>
      </c>
      <c r="S1670" s="6">
        <v>0.56399999999999995</v>
      </c>
      <c r="T1670" s="6">
        <v>6495.42</v>
      </c>
      <c r="U1670" s="6">
        <v>1</v>
      </c>
      <c r="V1670" s="36" t="s">
        <v>5348</v>
      </c>
      <c r="W1670" s="6">
        <v>0</v>
      </c>
      <c r="X1670" s="6">
        <v>0</v>
      </c>
      <c r="Y1670" s="36">
        <v>0</v>
      </c>
      <c r="Z1670" s="7">
        <v>1</v>
      </c>
    </row>
    <row r="1671" spans="13:26" x14ac:dyDescent="0.25">
      <c r="M1671" s="8" t="s">
        <v>4419</v>
      </c>
      <c r="N1671" s="9" t="s">
        <v>82</v>
      </c>
      <c r="O1671" s="9" t="s">
        <v>5337</v>
      </c>
      <c r="P1671" s="9">
        <v>263</v>
      </c>
      <c r="Q1671" s="9">
        <v>0.61</v>
      </c>
      <c r="R1671" s="9">
        <v>0.57499999999999996</v>
      </c>
      <c r="S1671" s="9">
        <v>0.496</v>
      </c>
      <c r="T1671" s="9">
        <v>8163.64</v>
      </c>
      <c r="U1671" s="6">
        <v>1</v>
      </c>
      <c r="V1671" s="36" t="s">
        <v>5348</v>
      </c>
      <c r="W1671" s="6">
        <v>0</v>
      </c>
      <c r="X1671" s="6">
        <v>0</v>
      </c>
      <c r="Y1671" s="36">
        <v>0</v>
      </c>
      <c r="Z1671" s="7">
        <v>1</v>
      </c>
    </row>
    <row r="1672" spans="13:26" x14ac:dyDescent="0.25">
      <c r="M1672" s="8" t="s">
        <v>4421</v>
      </c>
      <c r="N1672" s="9" t="s">
        <v>72</v>
      </c>
      <c r="O1672" s="9" t="s">
        <v>5337</v>
      </c>
      <c r="P1672" s="9">
        <v>150</v>
      </c>
      <c r="Q1672" s="9">
        <v>0.621</v>
      </c>
      <c r="R1672" s="9">
        <v>0.56699999999999995</v>
      </c>
      <c r="S1672" s="9">
        <v>0.56599999999999995</v>
      </c>
      <c r="T1672" s="9">
        <v>7015.53</v>
      </c>
      <c r="U1672" s="6">
        <v>3</v>
      </c>
      <c r="V1672" s="36" t="s">
        <v>5348</v>
      </c>
      <c r="W1672" s="6">
        <v>0</v>
      </c>
      <c r="X1672" s="6">
        <v>0</v>
      </c>
      <c r="Y1672" s="36">
        <v>0</v>
      </c>
      <c r="Z1672" s="7">
        <v>1</v>
      </c>
    </row>
    <row r="1673" spans="13:26" x14ac:dyDescent="0.25">
      <c r="M1673" s="8" t="s">
        <v>1186</v>
      </c>
      <c r="N1673" s="9" t="s">
        <v>82</v>
      </c>
      <c r="O1673" s="9" t="s">
        <v>5337</v>
      </c>
      <c r="P1673" s="9">
        <v>164</v>
      </c>
      <c r="Q1673" s="9">
        <v>0.61799999999999999</v>
      </c>
      <c r="R1673" s="9">
        <v>0.57799999999999996</v>
      </c>
      <c r="S1673" s="9">
        <v>0.52300000000000002</v>
      </c>
      <c r="T1673" s="9">
        <v>7632.75</v>
      </c>
      <c r="U1673" s="6">
        <v>3</v>
      </c>
      <c r="V1673" s="36" t="s">
        <v>5348</v>
      </c>
      <c r="W1673" s="6">
        <v>0</v>
      </c>
      <c r="X1673" s="6">
        <v>0</v>
      </c>
      <c r="Y1673" s="36">
        <v>0</v>
      </c>
      <c r="Z1673" s="7">
        <v>1</v>
      </c>
    </row>
    <row r="1674" spans="13:26" x14ac:dyDescent="0.25">
      <c r="M1674" s="5" t="s">
        <v>4442</v>
      </c>
      <c r="N1674" s="6" t="s">
        <v>87</v>
      </c>
      <c r="O1674" s="9" t="s">
        <v>5337</v>
      </c>
      <c r="P1674" s="6">
        <v>159</v>
      </c>
      <c r="Q1674" s="6">
        <v>0.60399999999999998</v>
      </c>
      <c r="R1674" s="6">
        <v>0.54400000000000004</v>
      </c>
      <c r="S1674" s="6">
        <v>0.54700000000000004</v>
      </c>
      <c r="T1674" s="6">
        <v>8359.1200000000008</v>
      </c>
      <c r="U1674" s="6">
        <v>3</v>
      </c>
      <c r="V1674" s="36" t="s">
        <v>5348</v>
      </c>
      <c r="W1674" s="6">
        <v>0</v>
      </c>
      <c r="X1674" s="6">
        <v>0</v>
      </c>
      <c r="Y1674" s="36">
        <v>0</v>
      </c>
      <c r="Z1674" s="7">
        <v>1</v>
      </c>
    </row>
    <row r="1675" spans="13:26" x14ac:dyDescent="0.25">
      <c r="M1675" s="5" t="s">
        <v>4449</v>
      </c>
      <c r="N1675" s="6" t="s">
        <v>118</v>
      </c>
      <c r="O1675" s="9" t="s">
        <v>5337</v>
      </c>
      <c r="P1675" s="6">
        <v>254</v>
      </c>
      <c r="Q1675" s="6">
        <v>0.63</v>
      </c>
      <c r="R1675" s="6">
        <v>0.61</v>
      </c>
      <c r="S1675" s="6">
        <v>0.55500000000000005</v>
      </c>
      <c r="T1675" s="6">
        <v>7387.32</v>
      </c>
      <c r="U1675" s="6">
        <v>3</v>
      </c>
      <c r="V1675" s="36" t="s">
        <v>5348</v>
      </c>
      <c r="W1675" s="6">
        <v>0</v>
      </c>
      <c r="X1675" s="6">
        <v>0</v>
      </c>
      <c r="Y1675" s="36">
        <v>0</v>
      </c>
      <c r="Z1675" s="7">
        <v>1</v>
      </c>
    </row>
    <row r="1676" spans="13:26" x14ac:dyDescent="0.25">
      <c r="M1676" s="5" t="s">
        <v>4464</v>
      </c>
      <c r="N1676" s="6" t="s">
        <v>24</v>
      </c>
      <c r="O1676" s="9" t="s">
        <v>5337</v>
      </c>
      <c r="P1676" s="6">
        <v>187</v>
      </c>
      <c r="Q1676" s="6">
        <v>0.61699999999999999</v>
      </c>
      <c r="R1676" s="6">
        <v>0.58099999999999996</v>
      </c>
      <c r="S1676" s="6">
        <v>0.53100000000000003</v>
      </c>
      <c r="T1676" s="6">
        <v>6348.61</v>
      </c>
      <c r="U1676" s="6">
        <v>6</v>
      </c>
      <c r="V1676" s="36" t="s">
        <v>5348</v>
      </c>
      <c r="W1676" s="6">
        <v>0</v>
      </c>
      <c r="X1676" s="6">
        <v>0</v>
      </c>
      <c r="Y1676" s="36">
        <v>0</v>
      </c>
      <c r="Z1676" s="7">
        <v>1</v>
      </c>
    </row>
    <row r="1677" spans="13:26" x14ac:dyDescent="0.25">
      <c r="M1677" s="5" t="s">
        <v>4471</v>
      </c>
      <c r="N1677" s="6" t="s">
        <v>72</v>
      </c>
      <c r="O1677" s="9" t="s">
        <v>5337</v>
      </c>
      <c r="P1677" s="6">
        <v>254</v>
      </c>
      <c r="Q1677" s="6">
        <v>0.60099999999999998</v>
      </c>
      <c r="R1677" s="6">
        <v>0.57999999999999996</v>
      </c>
      <c r="S1677" s="6">
        <v>0.50700000000000001</v>
      </c>
      <c r="T1677" s="6">
        <v>7181.2</v>
      </c>
      <c r="U1677" s="6">
        <v>3</v>
      </c>
      <c r="V1677" s="36" t="s">
        <v>5348</v>
      </c>
      <c r="W1677" s="6">
        <v>0</v>
      </c>
      <c r="X1677" s="6">
        <v>0</v>
      </c>
      <c r="Y1677" s="36">
        <v>0</v>
      </c>
      <c r="Z1677" s="7">
        <v>1</v>
      </c>
    </row>
    <row r="1678" spans="13:26" x14ac:dyDescent="0.25">
      <c r="M1678" s="8" t="s">
        <v>4480</v>
      </c>
      <c r="N1678" s="9" t="s">
        <v>82</v>
      </c>
      <c r="O1678" s="9" t="s">
        <v>5337</v>
      </c>
      <c r="P1678" s="9">
        <v>280</v>
      </c>
      <c r="Q1678" s="9">
        <v>0.61899999999999999</v>
      </c>
      <c r="R1678" s="9">
        <v>0.56399999999999995</v>
      </c>
      <c r="S1678" s="9">
        <v>0.54100000000000004</v>
      </c>
      <c r="T1678" s="9">
        <v>7439.41</v>
      </c>
      <c r="U1678" s="6">
        <v>4</v>
      </c>
      <c r="V1678" s="36" t="s">
        <v>5348</v>
      </c>
      <c r="W1678" s="6">
        <v>0</v>
      </c>
      <c r="X1678" s="6">
        <v>0</v>
      </c>
      <c r="Y1678" s="36">
        <v>0</v>
      </c>
      <c r="Z1678" s="7">
        <v>1</v>
      </c>
    </row>
    <row r="1679" spans="13:26" x14ac:dyDescent="0.25">
      <c r="M1679" s="5" t="s">
        <v>4489</v>
      </c>
      <c r="N1679" s="6" t="s">
        <v>82</v>
      </c>
      <c r="O1679" s="9" t="s">
        <v>5337</v>
      </c>
      <c r="P1679" s="6">
        <v>293</v>
      </c>
      <c r="Q1679" s="6">
        <v>0.64200000000000002</v>
      </c>
      <c r="R1679" s="6">
        <v>0.62</v>
      </c>
      <c r="S1679" s="6">
        <v>0.53300000000000003</v>
      </c>
      <c r="T1679" s="6">
        <v>8381</v>
      </c>
      <c r="U1679" s="6">
        <v>1</v>
      </c>
      <c r="V1679" s="36" t="s">
        <v>5348</v>
      </c>
      <c r="W1679" s="6">
        <v>0</v>
      </c>
      <c r="X1679" s="6">
        <v>0</v>
      </c>
      <c r="Y1679" s="36">
        <v>0</v>
      </c>
      <c r="Z1679" s="7">
        <v>1</v>
      </c>
    </row>
    <row r="1680" spans="13:26" x14ac:dyDescent="0.25">
      <c r="M1680" s="8" t="s">
        <v>4492</v>
      </c>
      <c r="N1680" s="9" t="s">
        <v>72</v>
      </c>
      <c r="O1680" s="9" t="s">
        <v>5337</v>
      </c>
      <c r="P1680" s="9">
        <v>125</v>
      </c>
      <c r="Q1680" s="9">
        <v>0.60799999999999998</v>
      </c>
      <c r="R1680" s="9">
        <v>0.59099999999999997</v>
      </c>
      <c r="S1680" s="9">
        <v>0.50800000000000001</v>
      </c>
      <c r="T1680" s="9">
        <v>13153.39</v>
      </c>
      <c r="U1680" s="6">
        <v>1</v>
      </c>
      <c r="V1680" s="36" t="s">
        <v>5348</v>
      </c>
      <c r="W1680" s="6">
        <v>0</v>
      </c>
      <c r="X1680" s="6">
        <v>0</v>
      </c>
      <c r="Y1680" s="36">
        <v>0</v>
      </c>
      <c r="Z1680" s="7">
        <v>1</v>
      </c>
    </row>
    <row r="1681" spans="13:26" x14ac:dyDescent="0.25">
      <c r="M1681" s="8" t="s">
        <v>1804</v>
      </c>
      <c r="N1681" s="9" t="s">
        <v>82</v>
      </c>
      <c r="O1681" s="9" t="s">
        <v>5337</v>
      </c>
      <c r="P1681" s="9">
        <v>145</v>
      </c>
      <c r="Q1681" s="9">
        <v>0.60899999999999999</v>
      </c>
      <c r="R1681" s="9">
        <v>0.56999999999999995</v>
      </c>
      <c r="S1681" s="9">
        <v>0.504</v>
      </c>
      <c r="T1681" s="9">
        <v>8003.28</v>
      </c>
      <c r="U1681" s="6">
        <v>17</v>
      </c>
      <c r="V1681" s="36" t="s">
        <v>5348</v>
      </c>
      <c r="W1681" s="6">
        <v>0</v>
      </c>
      <c r="X1681" s="6">
        <v>0</v>
      </c>
      <c r="Y1681" s="36">
        <v>0</v>
      </c>
      <c r="Z1681" s="7">
        <v>0</v>
      </c>
    </row>
    <row r="1682" spans="13:26" x14ac:dyDescent="0.25">
      <c r="M1682" s="8" t="s">
        <v>4498</v>
      </c>
      <c r="N1682" s="9" t="s">
        <v>118</v>
      </c>
      <c r="O1682" s="9" t="s">
        <v>5337</v>
      </c>
      <c r="P1682" s="9">
        <v>252</v>
      </c>
      <c r="Q1682" s="9">
        <v>0.61199999999999999</v>
      </c>
      <c r="R1682" s="9">
        <v>0.59599999999999997</v>
      </c>
      <c r="S1682" s="9">
        <v>0.50700000000000001</v>
      </c>
      <c r="T1682" s="9">
        <v>8710.2000000000007</v>
      </c>
      <c r="U1682" s="6">
        <v>1</v>
      </c>
      <c r="V1682" s="36" t="s">
        <v>5348</v>
      </c>
      <c r="W1682" s="6">
        <v>0</v>
      </c>
      <c r="X1682" s="6">
        <v>0</v>
      </c>
      <c r="Y1682" s="36">
        <v>0</v>
      </c>
      <c r="Z1682" s="7">
        <v>1</v>
      </c>
    </row>
    <row r="1683" spans="13:26" x14ac:dyDescent="0.25">
      <c r="M1683" s="8" t="s">
        <v>4503</v>
      </c>
      <c r="N1683" s="9" t="s">
        <v>72</v>
      </c>
      <c r="O1683" s="9" t="s">
        <v>5337</v>
      </c>
      <c r="P1683" s="9">
        <v>285</v>
      </c>
      <c r="Q1683" s="9">
        <v>0.61399999999999999</v>
      </c>
      <c r="R1683" s="9">
        <v>0.58799999999999997</v>
      </c>
      <c r="S1683" s="9">
        <v>0.54200000000000004</v>
      </c>
      <c r="T1683" s="9">
        <v>7917.33</v>
      </c>
      <c r="U1683" s="6">
        <v>5</v>
      </c>
      <c r="V1683" s="36" t="s">
        <v>5348</v>
      </c>
      <c r="W1683" s="6">
        <v>0</v>
      </c>
      <c r="X1683" s="6">
        <v>0</v>
      </c>
      <c r="Y1683" s="36">
        <v>0</v>
      </c>
      <c r="Z1683" s="7">
        <v>1</v>
      </c>
    </row>
    <row r="1684" spans="13:26" x14ac:dyDescent="0.25">
      <c r="M1684" s="5" t="s">
        <v>4520</v>
      </c>
      <c r="N1684" s="6" t="s">
        <v>118</v>
      </c>
      <c r="O1684" s="9" t="s">
        <v>5337</v>
      </c>
      <c r="P1684" s="6">
        <v>138</v>
      </c>
      <c r="Q1684" s="6">
        <v>0.62</v>
      </c>
      <c r="R1684" s="6">
        <v>0.57899999999999996</v>
      </c>
      <c r="S1684" s="6">
        <v>0.52700000000000002</v>
      </c>
      <c r="T1684" s="6">
        <v>14759.57</v>
      </c>
      <c r="U1684" s="6">
        <v>1</v>
      </c>
      <c r="V1684" s="36" t="s">
        <v>5348</v>
      </c>
      <c r="W1684" s="6">
        <v>0</v>
      </c>
      <c r="X1684" s="6">
        <v>0</v>
      </c>
      <c r="Y1684" s="36">
        <v>0</v>
      </c>
      <c r="Z1684" s="7">
        <v>1</v>
      </c>
    </row>
    <row r="1685" spans="13:26" x14ac:dyDescent="0.25">
      <c r="M1685" s="8" t="s">
        <v>4535</v>
      </c>
      <c r="N1685" s="9" t="s">
        <v>31</v>
      </c>
      <c r="O1685" s="9" t="s">
        <v>5337</v>
      </c>
      <c r="P1685" s="9">
        <v>286</v>
      </c>
      <c r="Q1685" s="9">
        <v>0.60199999999999998</v>
      </c>
      <c r="R1685" s="9">
        <v>0.54700000000000004</v>
      </c>
      <c r="S1685" s="9">
        <v>0.51500000000000001</v>
      </c>
      <c r="T1685" s="9">
        <v>6099.04</v>
      </c>
      <c r="U1685" s="6">
        <v>0</v>
      </c>
      <c r="V1685" s="36" t="s">
        <v>5348</v>
      </c>
      <c r="W1685" s="6">
        <v>0</v>
      </c>
      <c r="X1685" s="6">
        <v>0</v>
      </c>
      <c r="Y1685" s="36">
        <v>0</v>
      </c>
      <c r="Z1685" s="7">
        <v>1</v>
      </c>
    </row>
    <row r="1686" spans="13:26" x14ac:dyDescent="0.25">
      <c r="M1686" s="8" t="s">
        <v>457</v>
      </c>
      <c r="N1686" s="9" t="s">
        <v>72</v>
      </c>
      <c r="O1686" s="9" t="s">
        <v>5337</v>
      </c>
      <c r="P1686" s="9">
        <v>157</v>
      </c>
      <c r="Q1686" s="9">
        <v>0.64500000000000002</v>
      </c>
      <c r="R1686" s="9">
        <v>0.61</v>
      </c>
      <c r="S1686" s="9">
        <v>0.55800000000000005</v>
      </c>
      <c r="T1686" s="9">
        <v>9002.32</v>
      </c>
      <c r="U1686" s="6">
        <v>0</v>
      </c>
      <c r="V1686" s="36" t="s">
        <v>5348</v>
      </c>
      <c r="W1686" s="6">
        <v>0</v>
      </c>
      <c r="X1686" s="6">
        <v>0</v>
      </c>
      <c r="Y1686" s="36">
        <v>0</v>
      </c>
      <c r="Z1686" s="7">
        <v>1</v>
      </c>
    </row>
    <row r="1687" spans="13:26" x14ac:dyDescent="0.25">
      <c r="M1687" s="5" t="s">
        <v>4570</v>
      </c>
      <c r="N1687" s="6" t="s">
        <v>31</v>
      </c>
      <c r="O1687" s="9" t="s">
        <v>5337</v>
      </c>
      <c r="P1687" s="6">
        <v>217</v>
      </c>
      <c r="Q1687" s="6">
        <v>0.621</v>
      </c>
      <c r="R1687" s="6">
        <v>0.56200000000000006</v>
      </c>
      <c r="S1687" s="6">
        <v>0.57099999999999995</v>
      </c>
      <c r="T1687" s="6">
        <v>7019.45</v>
      </c>
      <c r="U1687" s="6">
        <v>2</v>
      </c>
      <c r="V1687" s="36" t="s">
        <v>5348</v>
      </c>
      <c r="W1687" s="6">
        <v>0</v>
      </c>
      <c r="X1687" s="6">
        <v>0</v>
      </c>
      <c r="Y1687" s="36">
        <v>0</v>
      </c>
      <c r="Z1687" s="7">
        <v>1</v>
      </c>
    </row>
    <row r="1688" spans="13:26" x14ac:dyDescent="0.25">
      <c r="M1688" s="8" t="s">
        <v>4586</v>
      </c>
      <c r="N1688" s="9" t="s">
        <v>31</v>
      </c>
      <c r="O1688" s="9" t="s">
        <v>5337</v>
      </c>
      <c r="P1688" s="9">
        <v>361</v>
      </c>
      <c r="Q1688" s="9">
        <v>0.60299999999999998</v>
      </c>
      <c r="R1688" s="9">
        <v>0.52800000000000002</v>
      </c>
      <c r="S1688" s="9">
        <v>0.56499999999999995</v>
      </c>
      <c r="T1688" s="9">
        <v>5729.3</v>
      </c>
      <c r="U1688" s="6">
        <v>4</v>
      </c>
      <c r="V1688" s="36" t="s">
        <v>5348</v>
      </c>
      <c r="W1688" s="6">
        <v>0</v>
      </c>
      <c r="X1688" s="6">
        <v>0</v>
      </c>
      <c r="Y1688" s="36">
        <v>0</v>
      </c>
      <c r="Z1688" s="7">
        <v>1</v>
      </c>
    </row>
    <row r="1689" spans="13:26" x14ac:dyDescent="0.25">
      <c r="M1689" s="8" t="s">
        <v>134</v>
      </c>
      <c r="N1689" s="9" t="s">
        <v>82</v>
      </c>
      <c r="O1689" s="9" t="s">
        <v>5337</v>
      </c>
      <c r="P1689" s="9">
        <v>184</v>
      </c>
      <c r="Q1689" s="9">
        <v>0.621</v>
      </c>
      <c r="R1689" s="9">
        <v>0.55400000000000005</v>
      </c>
      <c r="S1689" s="9">
        <v>0.56100000000000005</v>
      </c>
      <c r="T1689" s="9">
        <v>8525.83</v>
      </c>
      <c r="U1689" s="6">
        <v>1</v>
      </c>
      <c r="V1689" s="36" t="s">
        <v>5348</v>
      </c>
      <c r="W1689" s="6">
        <v>0</v>
      </c>
      <c r="X1689" s="6">
        <v>0</v>
      </c>
      <c r="Y1689" s="36">
        <v>0</v>
      </c>
      <c r="Z1689" s="7">
        <v>1</v>
      </c>
    </row>
    <row r="1690" spans="13:26" x14ac:dyDescent="0.25">
      <c r="M1690" s="5" t="s">
        <v>4596</v>
      </c>
      <c r="N1690" s="6" t="s">
        <v>82</v>
      </c>
      <c r="O1690" s="9" t="s">
        <v>5337</v>
      </c>
      <c r="P1690" s="6">
        <v>142</v>
      </c>
      <c r="Q1690" s="6">
        <v>0.61699999999999999</v>
      </c>
      <c r="R1690" s="6">
        <v>0.58399999999999996</v>
      </c>
      <c r="S1690" s="6">
        <v>0.51400000000000001</v>
      </c>
      <c r="T1690" s="6">
        <v>10139.19</v>
      </c>
      <c r="U1690" s="6">
        <v>1</v>
      </c>
      <c r="V1690" s="36" t="s">
        <v>5348</v>
      </c>
      <c r="W1690" s="6">
        <v>0</v>
      </c>
      <c r="X1690" s="6">
        <v>0</v>
      </c>
      <c r="Y1690" s="36">
        <v>0</v>
      </c>
      <c r="Z1690" s="7">
        <v>1</v>
      </c>
    </row>
    <row r="1691" spans="13:26" x14ac:dyDescent="0.25">
      <c r="M1691" s="8" t="s">
        <v>4603</v>
      </c>
      <c r="N1691" s="9" t="s">
        <v>82</v>
      </c>
      <c r="O1691" s="9" t="s">
        <v>5337</v>
      </c>
      <c r="P1691" s="9">
        <v>199</v>
      </c>
      <c r="Q1691" s="9">
        <v>0.60599999999999998</v>
      </c>
      <c r="R1691" s="9">
        <v>0.57499999999999996</v>
      </c>
      <c r="S1691" s="9">
        <v>0.49099999999999999</v>
      </c>
      <c r="T1691" s="9">
        <v>9208.32</v>
      </c>
      <c r="U1691" s="6">
        <v>1</v>
      </c>
      <c r="V1691" s="36" t="s">
        <v>5348</v>
      </c>
      <c r="W1691" s="6">
        <v>0</v>
      </c>
      <c r="X1691" s="6">
        <v>0</v>
      </c>
      <c r="Y1691" s="36">
        <v>0</v>
      </c>
      <c r="Z1691" s="7">
        <v>1</v>
      </c>
    </row>
    <row r="1692" spans="13:26" x14ac:dyDescent="0.25">
      <c r="M1692" s="8" t="s">
        <v>4607</v>
      </c>
      <c r="N1692" s="9" t="s">
        <v>82</v>
      </c>
      <c r="O1692" s="9" t="s">
        <v>5337</v>
      </c>
      <c r="P1692" s="9">
        <v>124</v>
      </c>
      <c r="Q1692" s="9">
        <v>0.622</v>
      </c>
      <c r="R1692" s="9">
        <v>0.61799999999999999</v>
      </c>
      <c r="S1692" s="9">
        <v>0.48799999999999999</v>
      </c>
      <c r="T1692" s="9">
        <v>9599.51</v>
      </c>
      <c r="U1692" s="6">
        <v>4</v>
      </c>
      <c r="V1692" s="36" t="s">
        <v>5348</v>
      </c>
      <c r="W1692" s="6">
        <v>0</v>
      </c>
      <c r="X1692" s="6">
        <v>0</v>
      </c>
      <c r="Y1692" s="36">
        <v>0</v>
      </c>
      <c r="Z1692" s="7">
        <v>1</v>
      </c>
    </row>
    <row r="1693" spans="13:26" x14ac:dyDescent="0.25">
      <c r="M1693" s="8" t="s">
        <v>4613</v>
      </c>
      <c r="N1693" s="9" t="s">
        <v>24</v>
      </c>
      <c r="O1693" s="9" t="s">
        <v>5337</v>
      </c>
      <c r="P1693" s="9">
        <v>208</v>
      </c>
      <c r="Q1693" s="9">
        <v>0.59899999999999998</v>
      </c>
      <c r="R1693" s="9">
        <v>0.55900000000000005</v>
      </c>
      <c r="S1693" s="9">
        <v>0.503</v>
      </c>
      <c r="T1693" s="9">
        <v>7373.42</v>
      </c>
      <c r="U1693" s="6">
        <v>7</v>
      </c>
      <c r="V1693" s="36" t="s">
        <v>5348</v>
      </c>
      <c r="W1693" s="6">
        <v>0</v>
      </c>
      <c r="X1693" s="6">
        <v>0</v>
      </c>
      <c r="Y1693" s="36">
        <v>0</v>
      </c>
      <c r="Z1693" s="7">
        <v>1</v>
      </c>
    </row>
    <row r="1694" spans="13:26" x14ac:dyDescent="0.25">
      <c r="M1694" s="8" t="s">
        <v>4631</v>
      </c>
      <c r="N1694" s="9" t="s">
        <v>24</v>
      </c>
      <c r="O1694" s="9" t="s">
        <v>5337</v>
      </c>
      <c r="P1694" s="9">
        <v>242</v>
      </c>
      <c r="Q1694" s="9">
        <v>0.60399999999999998</v>
      </c>
      <c r="R1694" s="9">
        <v>0.54700000000000004</v>
      </c>
      <c r="S1694" s="9">
        <v>0.53900000000000003</v>
      </c>
      <c r="T1694" s="9">
        <v>4893.6099999999997</v>
      </c>
      <c r="U1694" s="6">
        <v>1</v>
      </c>
      <c r="V1694" s="36" t="s">
        <v>5348</v>
      </c>
      <c r="W1694" s="6">
        <v>0</v>
      </c>
      <c r="X1694" s="6">
        <v>0</v>
      </c>
      <c r="Y1694" s="36">
        <v>0</v>
      </c>
      <c r="Z1694" s="7">
        <v>1</v>
      </c>
    </row>
    <row r="1695" spans="13:26" x14ac:dyDescent="0.25">
      <c r="M1695" s="5" t="s">
        <v>4634</v>
      </c>
      <c r="N1695" s="6" t="s">
        <v>72</v>
      </c>
      <c r="O1695" s="9" t="s">
        <v>5337</v>
      </c>
      <c r="P1695" s="6">
        <v>100</v>
      </c>
      <c r="Q1695" s="6">
        <v>0.629</v>
      </c>
      <c r="R1695" s="6">
        <v>0.58899999999999997</v>
      </c>
      <c r="S1695" s="6">
        <v>0.53600000000000003</v>
      </c>
      <c r="T1695" s="6">
        <v>7182.06</v>
      </c>
      <c r="U1695" s="6">
        <v>9</v>
      </c>
      <c r="V1695" s="36" t="s">
        <v>5348</v>
      </c>
      <c r="W1695" s="6">
        <v>0</v>
      </c>
      <c r="X1695" s="6">
        <v>0</v>
      </c>
      <c r="Y1695" s="36">
        <v>0</v>
      </c>
      <c r="Z1695" s="7">
        <v>1</v>
      </c>
    </row>
    <row r="1696" spans="13:26" x14ac:dyDescent="0.25">
      <c r="M1696" s="8" t="s">
        <v>4645</v>
      </c>
      <c r="N1696" s="9" t="s">
        <v>72</v>
      </c>
      <c r="O1696" s="9" t="s">
        <v>5337</v>
      </c>
      <c r="P1696" s="9">
        <v>160</v>
      </c>
      <c r="Q1696" s="9">
        <v>0.60799999999999998</v>
      </c>
      <c r="R1696" s="9">
        <v>0.58799999999999997</v>
      </c>
      <c r="S1696" s="9">
        <v>0.51800000000000002</v>
      </c>
      <c r="T1696" s="9">
        <v>7813.22</v>
      </c>
      <c r="U1696" s="6">
        <v>3</v>
      </c>
      <c r="V1696" s="36" t="s">
        <v>5348</v>
      </c>
      <c r="W1696" s="6">
        <v>0</v>
      </c>
      <c r="X1696" s="6">
        <v>0</v>
      </c>
      <c r="Y1696" s="36">
        <v>0</v>
      </c>
      <c r="Z1696" s="7">
        <v>1</v>
      </c>
    </row>
    <row r="1697" spans="13:26" x14ac:dyDescent="0.25">
      <c r="M1697" s="5" t="s">
        <v>4658</v>
      </c>
      <c r="N1697" s="6" t="s">
        <v>72</v>
      </c>
      <c r="O1697" s="9" t="s">
        <v>5337</v>
      </c>
      <c r="P1697" s="6">
        <v>152</v>
      </c>
      <c r="Q1697" s="6">
        <v>0.60199999999999998</v>
      </c>
      <c r="R1697" s="6">
        <v>0.57899999999999996</v>
      </c>
      <c r="S1697" s="6">
        <v>0.51600000000000001</v>
      </c>
      <c r="T1697" s="6">
        <v>11714.15</v>
      </c>
      <c r="U1697" s="6">
        <v>1</v>
      </c>
      <c r="V1697" s="36" t="s">
        <v>5348</v>
      </c>
      <c r="W1697" s="6">
        <v>0</v>
      </c>
      <c r="X1697" s="6">
        <v>0</v>
      </c>
      <c r="Y1697" s="36">
        <v>0</v>
      </c>
      <c r="Z1697" s="7">
        <v>1</v>
      </c>
    </row>
    <row r="1698" spans="13:26" x14ac:dyDescent="0.25">
      <c r="M1698" s="5" t="s">
        <v>4668</v>
      </c>
      <c r="N1698" s="6" t="s">
        <v>82</v>
      </c>
      <c r="O1698" s="9" t="s">
        <v>5337</v>
      </c>
      <c r="P1698" s="6">
        <v>224</v>
      </c>
      <c r="Q1698" s="6">
        <v>0.59899999999999998</v>
      </c>
      <c r="R1698" s="6">
        <v>0.56599999999999995</v>
      </c>
      <c r="S1698" s="6">
        <v>0.48</v>
      </c>
      <c r="T1698" s="6">
        <v>7187.37</v>
      </c>
      <c r="U1698" s="6">
        <v>2</v>
      </c>
      <c r="V1698" s="36" t="s">
        <v>5348</v>
      </c>
      <c r="W1698" s="6">
        <v>0</v>
      </c>
      <c r="X1698" s="6">
        <v>0</v>
      </c>
      <c r="Y1698" s="36">
        <v>0</v>
      </c>
      <c r="Z1698" s="7">
        <v>1</v>
      </c>
    </row>
    <row r="1699" spans="13:26" x14ac:dyDescent="0.25">
      <c r="M1699" s="5" t="s">
        <v>4672</v>
      </c>
      <c r="N1699" s="6" t="s">
        <v>72</v>
      </c>
      <c r="O1699" s="9" t="s">
        <v>5337</v>
      </c>
      <c r="P1699" s="6">
        <v>81</v>
      </c>
      <c r="Q1699" s="6">
        <v>0.64200000000000002</v>
      </c>
      <c r="R1699" s="6">
        <v>0.59499999999999997</v>
      </c>
      <c r="S1699" s="6">
        <v>0.57999999999999996</v>
      </c>
      <c r="T1699" s="6">
        <v>14426.86</v>
      </c>
      <c r="U1699" s="6">
        <v>2</v>
      </c>
      <c r="V1699" s="36" t="s">
        <v>5348</v>
      </c>
      <c r="W1699" s="6">
        <v>0</v>
      </c>
      <c r="X1699" s="6">
        <v>0</v>
      </c>
      <c r="Y1699" s="36">
        <v>0</v>
      </c>
      <c r="Z1699" s="7">
        <v>1</v>
      </c>
    </row>
    <row r="1700" spans="13:26" x14ac:dyDescent="0.25">
      <c r="M1700" s="8" t="s">
        <v>4677</v>
      </c>
      <c r="N1700" s="9" t="s">
        <v>24</v>
      </c>
      <c r="O1700" s="9" t="s">
        <v>5337</v>
      </c>
      <c r="P1700" s="9">
        <v>207</v>
      </c>
      <c r="Q1700" s="9">
        <v>0.63100000000000001</v>
      </c>
      <c r="R1700" s="9">
        <v>0.57999999999999996</v>
      </c>
      <c r="S1700" s="9">
        <v>0.56200000000000006</v>
      </c>
      <c r="T1700" s="9">
        <v>5998.42</v>
      </c>
      <c r="U1700" s="6">
        <v>1</v>
      </c>
      <c r="V1700" s="36" t="s">
        <v>5348</v>
      </c>
      <c r="W1700" s="6">
        <v>0</v>
      </c>
      <c r="X1700" s="6">
        <v>0</v>
      </c>
      <c r="Y1700" s="36">
        <v>0</v>
      </c>
      <c r="Z1700" s="7">
        <v>1</v>
      </c>
    </row>
    <row r="1701" spans="13:26" x14ac:dyDescent="0.25">
      <c r="M1701" s="8" t="s">
        <v>4678</v>
      </c>
      <c r="N1701" s="9" t="s">
        <v>72</v>
      </c>
      <c r="O1701" s="9" t="s">
        <v>5337</v>
      </c>
      <c r="P1701" s="9">
        <v>108</v>
      </c>
      <c r="Q1701" s="9">
        <v>0.60399999999999998</v>
      </c>
      <c r="R1701" s="9">
        <v>0.57899999999999996</v>
      </c>
      <c r="S1701" s="9">
        <v>0.52200000000000002</v>
      </c>
      <c r="T1701" s="9">
        <v>10926.55</v>
      </c>
      <c r="U1701" s="6">
        <v>1</v>
      </c>
      <c r="V1701" s="36" t="s">
        <v>5348</v>
      </c>
      <c r="W1701" s="6">
        <v>0</v>
      </c>
      <c r="X1701" s="6">
        <v>0</v>
      </c>
      <c r="Y1701" s="36">
        <v>0</v>
      </c>
      <c r="Z1701" s="7">
        <v>1</v>
      </c>
    </row>
    <row r="1702" spans="13:26" x14ac:dyDescent="0.25">
      <c r="M1702" s="5" t="s">
        <v>4683</v>
      </c>
      <c r="N1702" s="6" t="s">
        <v>114</v>
      </c>
      <c r="O1702" s="9" t="s">
        <v>5337</v>
      </c>
      <c r="P1702" s="6">
        <v>132</v>
      </c>
      <c r="Q1702" s="6">
        <v>0.60399999999999998</v>
      </c>
      <c r="R1702" s="6">
        <v>0.57599999999999996</v>
      </c>
      <c r="S1702" s="6">
        <v>0.51200000000000001</v>
      </c>
      <c r="T1702" s="6">
        <v>9568.32</v>
      </c>
      <c r="U1702" s="6">
        <v>0</v>
      </c>
      <c r="V1702" s="36" t="s">
        <v>5348</v>
      </c>
      <c r="W1702" s="6">
        <v>0</v>
      </c>
      <c r="X1702" s="6">
        <v>0</v>
      </c>
      <c r="Y1702" s="36">
        <v>0</v>
      </c>
      <c r="Z1702" s="7">
        <v>1</v>
      </c>
    </row>
    <row r="1703" spans="13:26" x14ac:dyDescent="0.25">
      <c r="M1703" s="8" t="s">
        <v>4691</v>
      </c>
      <c r="N1703" s="9" t="s">
        <v>87</v>
      </c>
      <c r="O1703" s="9" t="s">
        <v>5337</v>
      </c>
      <c r="P1703" s="9">
        <v>185</v>
      </c>
      <c r="Q1703" s="9">
        <v>0.61499999999999999</v>
      </c>
      <c r="R1703" s="9">
        <v>0.53800000000000003</v>
      </c>
      <c r="S1703" s="9">
        <v>0.56100000000000005</v>
      </c>
      <c r="T1703" s="9">
        <v>6509.98</v>
      </c>
      <c r="U1703" s="6">
        <v>0</v>
      </c>
      <c r="V1703" s="36" t="s">
        <v>5348</v>
      </c>
      <c r="W1703" s="6">
        <v>0</v>
      </c>
      <c r="X1703" s="6">
        <v>0</v>
      </c>
      <c r="Y1703" s="36">
        <v>0</v>
      </c>
      <c r="Z1703" s="7">
        <v>1</v>
      </c>
    </row>
    <row r="1704" spans="13:26" x14ac:dyDescent="0.25">
      <c r="M1704" s="8" t="s">
        <v>4698</v>
      </c>
      <c r="N1704" s="9" t="s">
        <v>24</v>
      </c>
      <c r="O1704" s="9" t="s">
        <v>5337</v>
      </c>
      <c r="P1704" s="9">
        <v>139</v>
      </c>
      <c r="Q1704" s="9">
        <v>0.59899999999999998</v>
      </c>
      <c r="R1704" s="9">
        <v>0.56599999999999995</v>
      </c>
      <c r="S1704" s="9">
        <v>0.50800000000000001</v>
      </c>
      <c r="T1704" s="9">
        <v>7964.2</v>
      </c>
      <c r="U1704" s="6">
        <v>0</v>
      </c>
      <c r="V1704" s="36" t="s">
        <v>5348</v>
      </c>
      <c r="W1704" s="6">
        <v>0</v>
      </c>
      <c r="X1704" s="6">
        <v>0</v>
      </c>
      <c r="Y1704" s="36">
        <v>0</v>
      </c>
      <c r="Z1704" s="7">
        <v>1</v>
      </c>
    </row>
    <row r="1705" spans="13:26" x14ac:dyDescent="0.25">
      <c r="M1705" s="8" t="s">
        <v>4700</v>
      </c>
      <c r="N1705" s="9" t="s">
        <v>82</v>
      </c>
      <c r="O1705" s="9" t="s">
        <v>5337</v>
      </c>
      <c r="P1705" s="9">
        <v>83</v>
      </c>
      <c r="Q1705" s="9">
        <v>0.61199999999999999</v>
      </c>
      <c r="R1705" s="9">
        <v>0.57799999999999996</v>
      </c>
      <c r="S1705" s="9">
        <v>0.497</v>
      </c>
      <c r="T1705" s="9">
        <v>8806.11</v>
      </c>
      <c r="U1705" s="6">
        <v>4</v>
      </c>
      <c r="V1705" s="36" t="s">
        <v>5348</v>
      </c>
      <c r="W1705" s="6">
        <v>0</v>
      </c>
      <c r="X1705" s="6">
        <v>0</v>
      </c>
      <c r="Y1705" s="36">
        <v>0</v>
      </c>
      <c r="Z1705" s="7">
        <v>1</v>
      </c>
    </row>
    <row r="1706" spans="13:26" x14ac:dyDescent="0.25">
      <c r="M1706" s="5" t="s">
        <v>4709</v>
      </c>
      <c r="N1706" s="6" t="s">
        <v>72</v>
      </c>
      <c r="O1706" s="9" t="s">
        <v>5337</v>
      </c>
      <c r="P1706" s="6">
        <v>163</v>
      </c>
      <c r="Q1706" s="6">
        <v>0.628</v>
      </c>
      <c r="R1706" s="6">
        <v>0.58099999999999996</v>
      </c>
      <c r="S1706" s="6">
        <v>0.54700000000000004</v>
      </c>
      <c r="T1706" s="6">
        <v>8880.31</v>
      </c>
      <c r="U1706" s="6">
        <v>1</v>
      </c>
      <c r="V1706" s="36" t="s">
        <v>5348</v>
      </c>
      <c r="W1706" s="6">
        <v>0</v>
      </c>
      <c r="X1706" s="6">
        <v>0</v>
      </c>
      <c r="Y1706" s="36">
        <v>0</v>
      </c>
      <c r="Z1706" s="7">
        <v>1</v>
      </c>
    </row>
    <row r="1707" spans="13:26" x14ac:dyDescent="0.25">
      <c r="M1707" s="8" t="s">
        <v>4713</v>
      </c>
      <c r="N1707" s="9" t="s">
        <v>24</v>
      </c>
      <c r="O1707" s="9" t="s">
        <v>5337</v>
      </c>
      <c r="P1707" s="9">
        <v>105</v>
      </c>
      <c r="Q1707" s="9">
        <v>0.59899999999999998</v>
      </c>
      <c r="R1707" s="9">
        <v>0.57599999999999996</v>
      </c>
      <c r="S1707" s="9">
        <v>0.48299999999999998</v>
      </c>
      <c r="T1707" s="9">
        <v>9245.76</v>
      </c>
      <c r="U1707" s="6">
        <v>0</v>
      </c>
      <c r="V1707" s="36" t="s">
        <v>5348</v>
      </c>
      <c r="W1707" s="6">
        <v>0</v>
      </c>
      <c r="X1707" s="6">
        <v>0</v>
      </c>
      <c r="Y1707" s="36">
        <v>0</v>
      </c>
      <c r="Z1707" s="7">
        <v>1</v>
      </c>
    </row>
    <row r="1708" spans="13:26" x14ac:dyDescent="0.25">
      <c r="M1708" s="5" t="s">
        <v>4743</v>
      </c>
      <c r="N1708" s="6" t="s">
        <v>72</v>
      </c>
      <c r="O1708" s="9" t="s">
        <v>5337</v>
      </c>
      <c r="P1708" s="6">
        <v>234</v>
      </c>
      <c r="Q1708" s="6">
        <v>0.60399999999999998</v>
      </c>
      <c r="R1708" s="6">
        <v>0.56100000000000005</v>
      </c>
      <c r="S1708" s="6">
        <v>0.51900000000000002</v>
      </c>
      <c r="T1708" s="6">
        <v>7809.01</v>
      </c>
      <c r="U1708" s="6">
        <v>0</v>
      </c>
      <c r="V1708" s="36" t="s">
        <v>5348</v>
      </c>
      <c r="W1708" s="6">
        <v>0</v>
      </c>
      <c r="X1708" s="6">
        <v>0</v>
      </c>
      <c r="Y1708" s="36">
        <v>0</v>
      </c>
      <c r="Z1708" s="7">
        <v>1</v>
      </c>
    </row>
    <row r="1709" spans="13:26" x14ac:dyDescent="0.25">
      <c r="M1709" s="5" t="s">
        <v>4750</v>
      </c>
      <c r="N1709" s="6" t="s">
        <v>72</v>
      </c>
      <c r="O1709" s="9" t="s">
        <v>5337</v>
      </c>
      <c r="P1709" s="6">
        <v>149</v>
      </c>
      <c r="Q1709" s="6">
        <v>0.65</v>
      </c>
      <c r="R1709" s="6">
        <v>0.624</v>
      </c>
      <c r="S1709" s="6">
        <v>0.55100000000000005</v>
      </c>
      <c r="T1709" s="6">
        <v>8867.77</v>
      </c>
      <c r="U1709" s="6">
        <v>6</v>
      </c>
      <c r="V1709" s="36" t="s">
        <v>5348</v>
      </c>
      <c r="W1709" s="6">
        <v>0</v>
      </c>
      <c r="X1709" s="6">
        <v>0</v>
      </c>
      <c r="Y1709" s="36">
        <v>0</v>
      </c>
      <c r="Z1709" s="7">
        <v>1</v>
      </c>
    </row>
    <row r="1710" spans="13:26" x14ac:dyDescent="0.25">
      <c r="M1710" s="5" t="s">
        <v>697</v>
      </c>
      <c r="N1710" s="6" t="s">
        <v>118</v>
      </c>
      <c r="O1710" s="9" t="s">
        <v>5337</v>
      </c>
      <c r="P1710" s="6">
        <v>82</v>
      </c>
      <c r="Q1710" s="6">
        <v>0.63200000000000001</v>
      </c>
      <c r="R1710" s="6">
        <v>0.61399999999999999</v>
      </c>
      <c r="S1710" s="6">
        <v>0.53200000000000003</v>
      </c>
      <c r="T1710" s="6">
        <v>7811.73</v>
      </c>
      <c r="U1710" s="6">
        <v>6</v>
      </c>
      <c r="V1710" s="36" t="s">
        <v>5348</v>
      </c>
      <c r="W1710" s="6">
        <v>0</v>
      </c>
      <c r="X1710" s="6">
        <v>0</v>
      </c>
      <c r="Y1710" s="36">
        <v>0</v>
      </c>
      <c r="Z1710" s="7">
        <v>1</v>
      </c>
    </row>
    <row r="1711" spans="13:26" x14ac:dyDescent="0.25">
      <c r="M1711" s="5" t="s">
        <v>4770</v>
      </c>
      <c r="N1711" s="6" t="s">
        <v>72</v>
      </c>
      <c r="O1711" s="9" t="s">
        <v>5337</v>
      </c>
      <c r="P1711" s="6">
        <v>206</v>
      </c>
      <c r="Q1711" s="6">
        <v>0.60299999999999998</v>
      </c>
      <c r="R1711" s="6">
        <v>0.58199999999999996</v>
      </c>
      <c r="S1711" s="6">
        <v>0.52200000000000002</v>
      </c>
      <c r="T1711" s="6">
        <v>8789.99</v>
      </c>
      <c r="U1711" s="6">
        <v>3</v>
      </c>
      <c r="V1711" s="36" t="s">
        <v>5348</v>
      </c>
      <c r="W1711" s="6">
        <v>0</v>
      </c>
      <c r="X1711" s="6">
        <v>0</v>
      </c>
      <c r="Y1711" s="36">
        <v>0</v>
      </c>
      <c r="Z1711" s="7">
        <v>1</v>
      </c>
    </row>
    <row r="1712" spans="13:26" x14ac:dyDescent="0.25">
      <c r="M1712" s="5" t="s">
        <v>4788</v>
      </c>
      <c r="N1712" s="6" t="s">
        <v>19</v>
      </c>
      <c r="O1712" s="9" t="s">
        <v>5337</v>
      </c>
      <c r="P1712" s="6">
        <v>44</v>
      </c>
      <c r="Q1712" s="6">
        <v>0.60799999999999998</v>
      </c>
      <c r="R1712" s="6">
        <v>0.57499999999999996</v>
      </c>
      <c r="S1712" s="6">
        <v>0.51</v>
      </c>
      <c r="T1712" s="6">
        <v>7319.14</v>
      </c>
      <c r="U1712" s="6">
        <v>3</v>
      </c>
      <c r="V1712" s="36" t="s">
        <v>5348</v>
      </c>
      <c r="W1712" s="6">
        <v>0</v>
      </c>
      <c r="X1712" s="6">
        <v>0</v>
      </c>
      <c r="Y1712" s="36">
        <v>0</v>
      </c>
      <c r="Z1712" s="7">
        <v>1</v>
      </c>
    </row>
    <row r="1713" spans="13:26" x14ac:dyDescent="0.25">
      <c r="M1713" s="5" t="s">
        <v>4797</v>
      </c>
      <c r="N1713" s="6" t="s">
        <v>72</v>
      </c>
      <c r="O1713" s="9" t="s">
        <v>5337</v>
      </c>
      <c r="P1713" s="6">
        <v>144</v>
      </c>
      <c r="Q1713" s="6">
        <v>0.61399999999999999</v>
      </c>
      <c r="R1713" s="6">
        <v>0.56599999999999995</v>
      </c>
      <c r="S1713" s="6">
        <v>0.52700000000000002</v>
      </c>
      <c r="T1713" s="6">
        <v>8642.35</v>
      </c>
      <c r="U1713" s="6">
        <v>2</v>
      </c>
      <c r="V1713" s="36" t="s">
        <v>5348</v>
      </c>
      <c r="W1713" s="6">
        <v>0</v>
      </c>
      <c r="X1713" s="6">
        <v>0</v>
      </c>
      <c r="Y1713" s="36">
        <v>0</v>
      </c>
      <c r="Z1713" s="7">
        <v>1</v>
      </c>
    </row>
    <row r="1714" spans="13:26" x14ac:dyDescent="0.25">
      <c r="M1714" s="8" t="s">
        <v>4804</v>
      </c>
      <c r="N1714" s="9" t="s">
        <v>82</v>
      </c>
      <c r="O1714" s="9" t="s">
        <v>5337</v>
      </c>
      <c r="P1714" s="9">
        <v>122</v>
      </c>
      <c r="Q1714" s="9">
        <v>0.60299999999999998</v>
      </c>
      <c r="R1714" s="9">
        <v>0.53100000000000003</v>
      </c>
      <c r="S1714" s="9">
        <v>0.54</v>
      </c>
      <c r="T1714" s="9">
        <v>8213.7099999999991</v>
      </c>
      <c r="U1714" s="6">
        <v>2</v>
      </c>
      <c r="V1714" s="36" t="s">
        <v>5348</v>
      </c>
      <c r="W1714" s="6">
        <v>0</v>
      </c>
      <c r="X1714" s="6">
        <v>0</v>
      </c>
      <c r="Y1714" s="36">
        <v>0</v>
      </c>
      <c r="Z1714" s="7">
        <v>1</v>
      </c>
    </row>
    <row r="1715" spans="13:26" x14ac:dyDescent="0.25">
      <c r="M1715" s="8" t="s">
        <v>4814</v>
      </c>
      <c r="N1715" s="9" t="s">
        <v>24</v>
      </c>
      <c r="O1715" s="9" t="s">
        <v>5337</v>
      </c>
      <c r="P1715" s="9">
        <v>96</v>
      </c>
      <c r="Q1715" s="9">
        <v>0.63200000000000001</v>
      </c>
      <c r="R1715" s="9">
        <v>0.59799999999999998</v>
      </c>
      <c r="S1715" s="9">
        <v>0.53100000000000003</v>
      </c>
      <c r="T1715" s="9">
        <v>7521.17</v>
      </c>
      <c r="U1715" s="6">
        <v>0</v>
      </c>
      <c r="V1715" s="36" t="s">
        <v>5348</v>
      </c>
      <c r="W1715" s="6">
        <v>0</v>
      </c>
      <c r="X1715" s="6">
        <v>0</v>
      </c>
      <c r="Y1715" s="36">
        <v>0</v>
      </c>
      <c r="Z1715" s="7">
        <v>1</v>
      </c>
    </row>
    <row r="1716" spans="13:26" x14ac:dyDescent="0.25">
      <c r="M1716" s="5" t="s">
        <v>4817</v>
      </c>
      <c r="N1716" s="6" t="s">
        <v>114</v>
      </c>
      <c r="O1716" s="9" t="s">
        <v>5337</v>
      </c>
      <c r="P1716" s="6">
        <v>107</v>
      </c>
      <c r="Q1716" s="6">
        <v>0.60399999999999998</v>
      </c>
      <c r="R1716" s="6">
        <v>0.56399999999999995</v>
      </c>
      <c r="S1716" s="6">
        <v>0.54200000000000004</v>
      </c>
      <c r="T1716" s="6">
        <v>9866.85</v>
      </c>
      <c r="U1716" s="6">
        <v>0</v>
      </c>
      <c r="V1716" s="36" t="s">
        <v>5348</v>
      </c>
      <c r="W1716" s="6">
        <v>0</v>
      </c>
      <c r="X1716" s="6">
        <v>0</v>
      </c>
      <c r="Y1716" s="36">
        <v>0</v>
      </c>
      <c r="Z1716" s="7">
        <v>1</v>
      </c>
    </row>
    <row r="1717" spans="13:26" x14ac:dyDescent="0.25">
      <c r="M1717" s="5" t="s">
        <v>4819</v>
      </c>
      <c r="N1717" s="6" t="s">
        <v>114</v>
      </c>
      <c r="O1717" s="9" t="s">
        <v>5337</v>
      </c>
      <c r="P1717" s="6">
        <v>95</v>
      </c>
      <c r="Q1717" s="6">
        <v>0.64500000000000002</v>
      </c>
      <c r="R1717" s="6">
        <v>0.60899999999999999</v>
      </c>
      <c r="S1717" s="6">
        <v>0.56699999999999995</v>
      </c>
      <c r="T1717" s="6">
        <v>9610.4699999999993</v>
      </c>
      <c r="U1717" s="6">
        <v>0</v>
      </c>
      <c r="V1717" s="36" t="s">
        <v>5348</v>
      </c>
      <c r="W1717" s="6">
        <v>0</v>
      </c>
      <c r="X1717" s="6">
        <v>0</v>
      </c>
      <c r="Y1717" s="36">
        <v>0</v>
      </c>
      <c r="Z1717" s="7">
        <v>1</v>
      </c>
    </row>
    <row r="1718" spans="13:26" x14ac:dyDescent="0.25">
      <c r="M1718" s="5" t="s">
        <v>4821</v>
      </c>
      <c r="N1718" s="6" t="s">
        <v>72</v>
      </c>
      <c r="O1718" s="9" t="s">
        <v>5337</v>
      </c>
      <c r="P1718" s="6">
        <v>214</v>
      </c>
      <c r="Q1718" s="6">
        <v>0.61699999999999999</v>
      </c>
      <c r="R1718" s="6">
        <v>0.57299999999999995</v>
      </c>
      <c r="S1718" s="6">
        <v>0.52900000000000003</v>
      </c>
      <c r="T1718" s="6">
        <v>7933.63</v>
      </c>
      <c r="U1718" s="6">
        <v>2</v>
      </c>
      <c r="V1718" s="36" t="s">
        <v>5348</v>
      </c>
      <c r="W1718" s="6">
        <v>0</v>
      </c>
      <c r="X1718" s="6">
        <v>0</v>
      </c>
      <c r="Y1718" s="36">
        <v>0</v>
      </c>
      <c r="Z1718" s="7">
        <v>1</v>
      </c>
    </row>
    <row r="1719" spans="13:26" x14ac:dyDescent="0.25">
      <c r="M1719" s="5" t="s">
        <v>4826</v>
      </c>
      <c r="N1719" s="6" t="s">
        <v>118</v>
      </c>
      <c r="O1719" s="9" t="s">
        <v>5337</v>
      </c>
      <c r="P1719" s="6">
        <v>223</v>
      </c>
      <c r="Q1719" s="6">
        <v>0.61599999999999999</v>
      </c>
      <c r="R1719" s="6">
        <v>0.53800000000000003</v>
      </c>
      <c r="S1719" s="6">
        <v>0.58799999999999997</v>
      </c>
      <c r="T1719" s="6">
        <v>6297.33</v>
      </c>
      <c r="U1719" s="6">
        <v>2</v>
      </c>
      <c r="V1719" s="36" t="s">
        <v>5348</v>
      </c>
      <c r="W1719" s="6">
        <v>0</v>
      </c>
      <c r="X1719" s="6">
        <v>0</v>
      </c>
      <c r="Y1719" s="36">
        <v>0</v>
      </c>
      <c r="Z1719" s="7">
        <v>1</v>
      </c>
    </row>
    <row r="1720" spans="13:26" x14ac:dyDescent="0.25">
      <c r="M1720" s="5" t="s">
        <v>1183</v>
      </c>
      <c r="N1720" s="6" t="s">
        <v>72</v>
      </c>
      <c r="O1720" s="9" t="s">
        <v>5337</v>
      </c>
      <c r="P1720" s="6">
        <v>92</v>
      </c>
      <c r="Q1720" s="6">
        <v>0.60499999999999998</v>
      </c>
      <c r="R1720" s="6">
        <v>0.54800000000000004</v>
      </c>
      <c r="S1720" s="6">
        <v>0.51700000000000002</v>
      </c>
      <c r="T1720" s="6">
        <v>8278.2800000000007</v>
      </c>
      <c r="U1720" s="6">
        <v>1</v>
      </c>
      <c r="V1720" s="36" t="s">
        <v>5348</v>
      </c>
      <c r="W1720" s="6">
        <v>0</v>
      </c>
      <c r="X1720" s="6">
        <v>0</v>
      </c>
      <c r="Y1720" s="36">
        <v>0</v>
      </c>
      <c r="Z1720" s="7">
        <v>1</v>
      </c>
    </row>
    <row r="1721" spans="13:26" x14ac:dyDescent="0.25">
      <c r="M1721" s="5" t="s">
        <v>938</v>
      </c>
      <c r="N1721" s="6" t="s">
        <v>82</v>
      </c>
      <c r="O1721" s="9" t="s">
        <v>5337</v>
      </c>
      <c r="P1721" s="6">
        <v>122</v>
      </c>
      <c r="Q1721" s="6">
        <v>0.59899999999999998</v>
      </c>
      <c r="R1721" s="6">
        <v>0.53200000000000003</v>
      </c>
      <c r="S1721" s="6">
        <v>0.53200000000000003</v>
      </c>
      <c r="T1721" s="6">
        <v>7998.32</v>
      </c>
      <c r="U1721" s="6">
        <v>3</v>
      </c>
      <c r="V1721" s="36" t="s">
        <v>5348</v>
      </c>
      <c r="W1721" s="6">
        <v>0</v>
      </c>
      <c r="X1721" s="6">
        <v>0</v>
      </c>
      <c r="Y1721" s="36">
        <v>0</v>
      </c>
      <c r="Z1721" s="7">
        <v>1</v>
      </c>
    </row>
    <row r="1722" spans="13:26" x14ac:dyDescent="0.25">
      <c r="M1722" s="5" t="s">
        <v>4844</v>
      </c>
      <c r="N1722" s="6" t="s">
        <v>82</v>
      </c>
      <c r="O1722" s="9" t="s">
        <v>5337</v>
      </c>
      <c r="P1722" s="6">
        <v>119</v>
      </c>
      <c r="Q1722" s="6">
        <v>0.625</v>
      </c>
      <c r="R1722" s="6">
        <v>0.57599999999999996</v>
      </c>
      <c r="S1722" s="6">
        <v>0.58099999999999996</v>
      </c>
      <c r="T1722" s="6">
        <v>8809.44</v>
      </c>
      <c r="U1722" s="6">
        <v>2</v>
      </c>
      <c r="V1722" s="36" t="s">
        <v>5348</v>
      </c>
      <c r="W1722" s="6">
        <v>0</v>
      </c>
      <c r="X1722" s="6">
        <v>0</v>
      </c>
      <c r="Y1722" s="36">
        <v>0</v>
      </c>
      <c r="Z1722" s="7">
        <v>1</v>
      </c>
    </row>
    <row r="1723" spans="13:26" x14ac:dyDescent="0.25">
      <c r="M1723" s="8" t="s">
        <v>4855</v>
      </c>
      <c r="N1723" s="9" t="s">
        <v>82</v>
      </c>
      <c r="O1723" s="9" t="s">
        <v>5337</v>
      </c>
      <c r="P1723" s="9">
        <v>143</v>
      </c>
      <c r="Q1723" s="9">
        <v>0.626</v>
      </c>
      <c r="R1723" s="9">
        <v>0.56999999999999995</v>
      </c>
      <c r="S1723" s="9">
        <v>0.54400000000000004</v>
      </c>
      <c r="T1723" s="9">
        <v>9474.27</v>
      </c>
      <c r="U1723" s="6">
        <v>1</v>
      </c>
      <c r="V1723" s="36" t="s">
        <v>5348</v>
      </c>
      <c r="W1723" s="6">
        <v>0</v>
      </c>
      <c r="X1723" s="6">
        <v>0</v>
      </c>
      <c r="Y1723" s="36">
        <v>0</v>
      </c>
      <c r="Z1723" s="7">
        <v>1</v>
      </c>
    </row>
    <row r="1724" spans="13:26" x14ac:dyDescent="0.25">
      <c r="M1724" s="5" t="s">
        <v>4856</v>
      </c>
      <c r="N1724" s="6" t="s">
        <v>82</v>
      </c>
      <c r="O1724" s="9" t="s">
        <v>5337</v>
      </c>
      <c r="P1724" s="6">
        <v>109</v>
      </c>
      <c r="Q1724" s="6">
        <v>0.61399999999999999</v>
      </c>
      <c r="R1724" s="6">
        <v>0.58499999999999996</v>
      </c>
      <c r="S1724" s="6">
        <v>0.51800000000000002</v>
      </c>
      <c r="T1724" s="6">
        <v>9790.42</v>
      </c>
      <c r="U1724" s="6">
        <v>2</v>
      </c>
      <c r="V1724" s="36" t="s">
        <v>5348</v>
      </c>
      <c r="W1724" s="6">
        <v>0</v>
      </c>
      <c r="X1724" s="6">
        <v>0</v>
      </c>
      <c r="Y1724" s="36">
        <v>0</v>
      </c>
      <c r="Z1724" s="7">
        <v>1</v>
      </c>
    </row>
    <row r="1725" spans="13:26" x14ac:dyDescent="0.25">
      <c r="M1725" s="5" t="s">
        <v>4863</v>
      </c>
      <c r="N1725" s="6" t="s">
        <v>118</v>
      </c>
      <c r="O1725" s="9" t="s">
        <v>5337</v>
      </c>
      <c r="P1725" s="6">
        <v>198</v>
      </c>
      <c r="Q1725" s="6">
        <v>0.59899999999999998</v>
      </c>
      <c r="R1725" s="6">
        <v>0.55000000000000004</v>
      </c>
      <c r="S1725" s="6">
        <v>0.52600000000000002</v>
      </c>
      <c r="T1725" s="6">
        <v>5823.53</v>
      </c>
      <c r="U1725" s="6">
        <v>1</v>
      </c>
      <c r="V1725" s="36" t="s">
        <v>5348</v>
      </c>
      <c r="W1725" s="6">
        <v>0</v>
      </c>
      <c r="X1725" s="6">
        <v>0</v>
      </c>
      <c r="Y1725" s="36">
        <v>0</v>
      </c>
      <c r="Z1725" s="7">
        <v>1</v>
      </c>
    </row>
    <row r="1726" spans="13:26" x14ac:dyDescent="0.25">
      <c r="M1726" s="8" t="s">
        <v>4878</v>
      </c>
      <c r="N1726" s="9" t="s">
        <v>72</v>
      </c>
      <c r="O1726" s="9" t="s">
        <v>5337</v>
      </c>
      <c r="P1726" s="9">
        <v>77</v>
      </c>
      <c r="Q1726" s="9">
        <v>0.64</v>
      </c>
      <c r="R1726" s="9">
        <v>0.61399999999999999</v>
      </c>
      <c r="S1726" s="9">
        <v>0.59099999999999997</v>
      </c>
      <c r="T1726" s="9">
        <v>11744.5</v>
      </c>
      <c r="U1726" s="6">
        <v>3</v>
      </c>
      <c r="V1726" s="36" t="s">
        <v>5348</v>
      </c>
      <c r="W1726" s="6">
        <v>0</v>
      </c>
      <c r="X1726" s="6">
        <v>0</v>
      </c>
      <c r="Y1726" s="36">
        <v>0</v>
      </c>
      <c r="Z1726" s="7">
        <v>1</v>
      </c>
    </row>
    <row r="1727" spans="13:26" x14ac:dyDescent="0.25">
      <c r="M1727" s="8" t="s">
        <v>4894</v>
      </c>
      <c r="N1727" s="9" t="s">
        <v>82</v>
      </c>
      <c r="O1727" s="9" t="s">
        <v>5337</v>
      </c>
      <c r="P1727" s="9">
        <v>84</v>
      </c>
      <c r="Q1727" s="9">
        <v>0.71</v>
      </c>
      <c r="R1727" s="9">
        <v>0.61899999999999999</v>
      </c>
      <c r="S1727" s="9">
        <v>0.71399999999999997</v>
      </c>
      <c r="T1727" s="9">
        <v>9765.02</v>
      </c>
      <c r="U1727" s="6">
        <v>1</v>
      </c>
      <c r="V1727" s="36" t="s">
        <v>5347</v>
      </c>
      <c r="W1727" s="6">
        <v>0</v>
      </c>
      <c r="X1727" s="6">
        <v>0</v>
      </c>
      <c r="Y1727" s="36">
        <v>0</v>
      </c>
      <c r="Z1727" s="7">
        <v>1</v>
      </c>
    </row>
    <row r="1728" spans="13:26" x14ac:dyDescent="0.25">
      <c r="M1728" s="5" t="s">
        <v>4898</v>
      </c>
      <c r="N1728" s="6" t="s">
        <v>72</v>
      </c>
      <c r="O1728" s="9" t="s">
        <v>5337</v>
      </c>
      <c r="P1728" s="6">
        <v>123</v>
      </c>
      <c r="Q1728" s="6">
        <v>0.65400000000000003</v>
      </c>
      <c r="R1728" s="6">
        <v>0.58299999999999996</v>
      </c>
      <c r="S1728" s="6">
        <v>0.60699999999999998</v>
      </c>
      <c r="T1728" s="6">
        <v>8268.1</v>
      </c>
      <c r="U1728" s="6">
        <v>9</v>
      </c>
      <c r="V1728" s="36" t="s">
        <v>5348</v>
      </c>
      <c r="W1728" s="6">
        <v>0</v>
      </c>
      <c r="X1728" s="6">
        <v>0</v>
      </c>
      <c r="Y1728" s="36">
        <v>0</v>
      </c>
      <c r="Z1728" s="7">
        <v>1</v>
      </c>
    </row>
    <row r="1729" spans="13:26" x14ac:dyDescent="0.25">
      <c r="M1729" s="8" t="s">
        <v>4899</v>
      </c>
      <c r="N1729" s="9" t="s">
        <v>118</v>
      </c>
      <c r="O1729" s="9" t="s">
        <v>5337</v>
      </c>
      <c r="P1729" s="9">
        <v>118</v>
      </c>
      <c r="Q1729" s="9">
        <v>0.61299999999999999</v>
      </c>
      <c r="R1729" s="9">
        <v>0.54300000000000004</v>
      </c>
      <c r="S1729" s="9">
        <v>0.54600000000000004</v>
      </c>
      <c r="T1729" s="9">
        <v>7138</v>
      </c>
      <c r="U1729" s="6">
        <v>4</v>
      </c>
      <c r="V1729" s="36" t="s">
        <v>5348</v>
      </c>
      <c r="W1729" s="6">
        <v>0</v>
      </c>
      <c r="X1729" s="6">
        <v>0</v>
      </c>
      <c r="Y1729" s="36">
        <v>0</v>
      </c>
      <c r="Z1729" s="7">
        <v>1</v>
      </c>
    </row>
    <row r="1730" spans="13:26" x14ac:dyDescent="0.25">
      <c r="M1730" s="8" t="s">
        <v>4912</v>
      </c>
      <c r="N1730" s="9" t="s">
        <v>118</v>
      </c>
      <c r="O1730" s="9" t="s">
        <v>5337</v>
      </c>
      <c r="P1730" s="9">
        <v>173</v>
      </c>
      <c r="Q1730" s="9">
        <v>0.59899999999999998</v>
      </c>
      <c r="R1730" s="9">
        <v>0.52800000000000002</v>
      </c>
      <c r="S1730" s="9">
        <v>0.52400000000000002</v>
      </c>
      <c r="T1730" s="9">
        <v>6812.35</v>
      </c>
      <c r="U1730" s="6">
        <v>3</v>
      </c>
      <c r="V1730" s="36" t="s">
        <v>5348</v>
      </c>
      <c r="W1730" s="6">
        <v>0</v>
      </c>
      <c r="X1730" s="6">
        <v>0</v>
      </c>
      <c r="Y1730" s="36">
        <v>0</v>
      </c>
      <c r="Z1730" s="7">
        <v>1</v>
      </c>
    </row>
    <row r="1731" spans="13:26" x14ac:dyDescent="0.25">
      <c r="M1731" s="5" t="s">
        <v>4913</v>
      </c>
      <c r="N1731" s="6" t="s">
        <v>114</v>
      </c>
      <c r="O1731" s="9" t="s">
        <v>5337</v>
      </c>
      <c r="P1731" s="6">
        <v>123</v>
      </c>
      <c r="Q1731" s="6">
        <v>0.61099999999999999</v>
      </c>
      <c r="R1731" s="6">
        <v>0.56899999999999995</v>
      </c>
      <c r="S1731" s="6">
        <v>0.55000000000000004</v>
      </c>
      <c r="T1731" s="6">
        <v>10891.11</v>
      </c>
      <c r="U1731" s="6">
        <v>0</v>
      </c>
      <c r="V1731" s="36" t="s">
        <v>5348</v>
      </c>
      <c r="W1731" s="6">
        <v>0</v>
      </c>
      <c r="X1731" s="6">
        <v>0</v>
      </c>
      <c r="Y1731" s="36">
        <v>0</v>
      </c>
      <c r="Z1731" s="7">
        <v>1</v>
      </c>
    </row>
    <row r="1732" spans="13:26" x14ac:dyDescent="0.25">
      <c r="M1732" s="5" t="s">
        <v>4917</v>
      </c>
      <c r="N1732" s="6" t="s">
        <v>82</v>
      </c>
      <c r="O1732" s="9" t="s">
        <v>5337</v>
      </c>
      <c r="P1732" s="6">
        <v>105</v>
      </c>
      <c r="Q1732" s="6">
        <v>0.64</v>
      </c>
      <c r="R1732" s="6">
        <v>0.63100000000000001</v>
      </c>
      <c r="S1732" s="6">
        <v>0.54200000000000004</v>
      </c>
      <c r="T1732" s="6">
        <v>8555.2999999999993</v>
      </c>
      <c r="U1732" s="6">
        <v>1</v>
      </c>
      <c r="V1732" s="36" t="s">
        <v>5348</v>
      </c>
      <c r="W1732" s="6">
        <v>0</v>
      </c>
      <c r="X1732" s="6">
        <v>0</v>
      </c>
      <c r="Y1732" s="36">
        <v>0</v>
      </c>
      <c r="Z1732" s="7">
        <v>1</v>
      </c>
    </row>
    <row r="1733" spans="13:26" x14ac:dyDescent="0.25">
      <c r="M1733" s="5" t="s">
        <v>4859</v>
      </c>
      <c r="N1733" s="6" t="s">
        <v>82</v>
      </c>
      <c r="O1733" s="9" t="s">
        <v>5337</v>
      </c>
      <c r="P1733" s="6">
        <v>75</v>
      </c>
      <c r="Q1733" s="6">
        <v>0.62</v>
      </c>
      <c r="R1733" s="6">
        <v>0.56599999999999995</v>
      </c>
      <c r="S1733" s="6">
        <v>0.53400000000000003</v>
      </c>
      <c r="T1733" s="6">
        <v>10448.120000000001</v>
      </c>
      <c r="U1733" s="6">
        <v>1</v>
      </c>
      <c r="V1733" s="36" t="s">
        <v>5348</v>
      </c>
      <c r="W1733" s="6">
        <v>0</v>
      </c>
      <c r="X1733" s="6">
        <v>0</v>
      </c>
      <c r="Y1733" s="36">
        <v>0</v>
      </c>
      <c r="Z1733" s="7">
        <v>1</v>
      </c>
    </row>
    <row r="1734" spans="13:26" x14ac:dyDescent="0.25">
      <c r="M1734" s="8" t="s">
        <v>4923</v>
      </c>
      <c r="N1734" s="9" t="s">
        <v>72</v>
      </c>
      <c r="O1734" s="9" t="s">
        <v>5337</v>
      </c>
      <c r="P1734" s="9">
        <v>99</v>
      </c>
      <c r="Q1734" s="9">
        <v>0.61599999999999999</v>
      </c>
      <c r="R1734" s="9">
        <v>0.52700000000000002</v>
      </c>
      <c r="S1734" s="9">
        <v>0.57199999999999995</v>
      </c>
      <c r="T1734" s="9">
        <v>7594.36</v>
      </c>
      <c r="U1734" s="6">
        <v>5</v>
      </c>
      <c r="V1734" s="36" t="s">
        <v>5348</v>
      </c>
      <c r="W1734" s="6">
        <v>0</v>
      </c>
      <c r="X1734" s="6">
        <v>0</v>
      </c>
      <c r="Y1734" s="36">
        <v>0</v>
      </c>
      <c r="Z1734" s="7">
        <v>1</v>
      </c>
    </row>
    <row r="1735" spans="13:26" x14ac:dyDescent="0.25">
      <c r="M1735" s="5" t="s">
        <v>4926</v>
      </c>
      <c r="N1735" s="6" t="s">
        <v>82</v>
      </c>
      <c r="O1735" s="9" t="s">
        <v>5337</v>
      </c>
      <c r="P1735" s="6">
        <v>56</v>
      </c>
      <c r="Q1735" s="6">
        <v>0.622</v>
      </c>
      <c r="R1735" s="6">
        <v>0.55300000000000005</v>
      </c>
      <c r="S1735" s="6">
        <v>0.56799999999999995</v>
      </c>
      <c r="T1735" s="6">
        <v>9043.42</v>
      </c>
      <c r="U1735" s="6">
        <v>8</v>
      </c>
      <c r="V1735" s="36" t="s">
        <v>5348</v>
      </c>
      <c r="W1735" s="6">
        <v>0</v>
      </c>
      <c r="X1735" s="6">
        <v>0</v>
      </c>
      <c r="Y1735" s="36">
        <v>0</v>
      </c>
      <c r="Z1735" s="7">
        <v>1</v>
      </c>
    </row>
    <row r="1736" spans="13:26" x14ac:dyDescent="0.25">
      <c r="M1736" s="8" t="s">
        <v>4934</v>
      </c>
      <c r="N1736" s="9" t="s">
        <v>82</v>
      </c>
      <c r="O1736" s="9" t="s">
        <v>5337</v>
      </c>
      <c r="P1736" s="9">
        <v>107</v>
      </c>
      <c r="Q1736" s="9">
        <v>0.60299999999999998</v>
      </c>
      <c r="R1736" s="9">
        <v>0.52900000000000003</v>
      </c>
      <c r="S1736" s="9">
        <v>0.54300000000000004</v>
      </c>
      <c r="T1736" s="9">
        <v>8895.2199999999993</v>
      </c>
      <c r="U1736" s="6">
        <v>1</v>
      </c>
      <c r="V1736" s="36" t="s">
        <v>5348</v>
      </c>
      <c r="W1736" s="6">
        <v>0</v>
      </c>
      <c r="X1736" s="6">
        <v>0</v>
      </c>
      <c r="Y1736" s="36">
        <v>0</v>
      </c>
      <c r="Z1736" s="7">
        <v>1</v>
      </c>
    </row>
    <row r="1737" spans="13:26" x14ac:dyDescent="0.25">
      <c r="M1737" s="5" t="s">
        <v>4935</v>
      </c>
      <c r="N1737" s="6" t="s">
        <v>72</v>
      </c>
      <c r="O1737" s="9" t="s">
        <v>5337</v>
      </c>
      <c r="P1737" s="6">
        <v>121</v>
      </c>
      <c r="Q1737" s="6">
        <v>0.61199999999999999</v>
      </c>
      <c r="R1737" s="6">
        <v>0.56999999999999995</v>
      </c>
      <c r="S1737" s="6">
        <v>0.50700000000000001</v>
      </c>
      <c r="T1737" s="6">
        <v>9191.41</v>
      </c>
      <c r="U1737" s="6">
        <v>1</v>
      </c>
      <c r="V1737" s="36" t="s">
        <v>5348</v>
      </c>
      <c r="W1737" s="6">
        <v>0</v>
      </c>
      <c r="X1737" s="6">
        <v>0</v>
      </c>
      <c r="Y1737" s="36">
        <v>0</v>
      </c>
      <c r="Z1737" s="7">
        <v>1</v>
      </c>
    </row>
    <row r="1738" spans="13:26" x14ac:dyDescent="0.25">
      <c r="M1738" s="5" t="s">
        <v>4937</v>
      </c>
      <c r="N1738" s="6" t="s">
        <v>72</v>
      </c>
      <c r="O1738" s="9" t="s">
        <v>5337</v>
      </c>
      <c r="P1738" s="6">
        <v>81</v>
      </c>
      <c r="Q1738" s="6">
        <v>0.60599999999999998</v>
      </c>
      <c r="R1738" s="6">
        <v>0.58199999999999996</v>
      </c>
      <c r="S1738" s="6">
        <v>0.52300000000000002</v>
      </c>
      <c r="T1738" s="6">
        <v>8030.27</v>
      </c>
      <c r="U1738" s="6">
        <v>2</v>
      </c>
      <c r="V1738" s="36" t="s">
        <v>5348</v>
      </c>
      <c r="W1738" s="6">
        <v>0</v>
      </c>
      <c r="X1738" s="6">
        <v>0</v>
      </c>
      <c r="Y1738" s="36">
        <v>0</v>
      </c>
      <c r="Z1738" s="7">
        <v>1</v>
      </c>
    </row>
    <row r="1739" spans="13:26" x14ac:dyDescent="0.25">
      <c r="M1739" s="8" t="s">
        <v>4940</v>
      </c>
      <c r="N1739" s="9" t="s">
        <v>72</v>
      </c>
      <c r="O1739" s="9" t="s">
        <v>5337</v>
      </c>
      <c r="P1739" s="9">
        <v>96</v>
      </c>
      <c r="Q1739" s="9">
        <v>0.67900000000000005</v>
      </c>
      <c r="R1739" s="9">
        <v>0.627</v>
      </c>
      <c r="S1739" s="9">
        <v>0.63300000000000001</v>
      </c>
      <c r="T1739" s="9">
        <v>10273.969999999999</v>
      </c>
      <c r="U1739" s="6">
        <v>3</v>
      </c>
      <c r="V1739" s="36" t="s">
        <v>5348</v>
      </c>
      <c r="W1739" s="6">
        <v>0</v>
      </c>
      <c r="X1739" s="6">
        <v>0</v>
      </c>
      <c r="Y1739" s="36">
        <v>0</v>
      </c>
      <c r="Z1739" s="7">
        <v>1</v>
      </c>
    </row>
    <row r="1740" spans="13:26" x14ac:dyDescent="0.25">
      <c r="M1740" s="8" t="s">
        <v>4942</v>
      </c>
      <c r="N1740" s="9" t="s">
        <v>118</v>
      </c>
      <c r="O1740" s="9" t="s">
        <v>5337</v>
      </c>
      <c r="P1740" s="9">
        <v>86</v>
      </c>
      <c r="Q1740" s="9">
        <v>0.61</v>
      </c>
      <c r="R1740" s="9">
        <v>0.58699999999999997</v>
      </c>
      <c r="S1740" s="9">
        <v>0.52</v>
      </c>
      <c r="T1740" s="9">
        <v>7864.86</v>
      </c>
      <c r="U1740" s="6">
        <v>0</v>
      </c>
      <c r="V1740" s="36" t="s">
        <v>5348</v>
      </c>
      <c r="W1740" s="6">
        <v>0</v>
      </c>
      <c r="X1740" s="6">
        <v>0</v>
      </c>
      <c r="Y1740" s="36">
        <v>0</v>
      </c>
      <c r="Z1740" s="7">
        <v>1</v>
      </c>
    </row>
    <row r="1741" spans="13:26" x14ac:dyDescent="0.25">
      <c r="M1741" s="8" t="s">
        <v>37</v>
      </c>
      <c r="N1741" s="9" t="s">
        <v>82</v>
      </c>
      <c r="O1741" s="9" t="s">
        <v>5337</v>
      </c>
      <c r="P1741" s="9">
        <v>57</v>
      </c>
      <c r="Q1741" s="9">
        <v>0.6</v>
      </c>
      <c r="R1741" s="9">
        <v>0.56799999999999995</v>
      </c>
      <c r="S1741" s="9">
        <v>0.47599999999999998</v>
      </c>
      <c r="T1741" s="9">
        <v>8841.9699999999993</v>
      </c>
      <c r="U1741" s="6">
        <v>1</v>
      </c>
      <c r="V1741" s="36" t="s">
        <v>5348</v>
      </c>
      <c r="W1741" s="6">
        <v>0</v>
      </c>
      <c r="X1741" s="6">
        <v>0</v>
      </c>
      <c r="Y1741" s="36">
        <v>0</v>
      </c>
      <c r="Z1741" s="7">
        <v>1</v>
      </c>
    </row>
    <row r="1742" spans="13:26" x14ac:dyDescent="0.25">
      <c r="M1742" s="5" t="s">
        <v>226</v>
      </c>
      <c r="N1742" s="6" t="s">
        <v>82</v>
      </c>
      <c r="O1742" s="9" t="s">
        <v>5337</v>
      </c>
      <c r="P1742" s="6">
        <v>99</v>
      </c>
      <c r="Q1742" s="6">
        <v>0.60599999999999998</v>
      </c>
      <c r="R1742" s="6">
        <v>0.53700000000000003</v>
      </c>
      <c r="S1742" s="6">
        <v>0.55100000000000005</v>
      </c>
      <c r="T1742" s="6">
        <v>9860.3799999999992</v>
      </c>
      <c r="U1742" s="6">
        <v>2</v>
      </c>
      <c r="V1742" s="36" t="s">
        <v>5348</v>
      </c>
      <c r="W1742" s="6">
        <v>0</v>
      </c>
      <c r="X1742" s="6">
        <v>0</v>
      </c>
      <c r="Y1742" s="36">
        <v>0</v>
      </c>
      <c r="Z1742" s="7">
        <v>1</v>
      </c>
    </row>
    <row r="1743" spans="13:26" x14ac:dyDescent="0.25">
      <c r="M1743" s="5" t="s">
        <v>4957</v>
      </c>
      <c r="N1743" s="6" t="s">
        <v>82</v>
      </c>
      <c r="O1743" s="9" t="s">
        <v>5337</v>
      </c>
      <c r="P1743" s="6">
        <v>95</v>
      </c>
      <c r="Q1743" s="6">
        <v>0.60599999999999998</v>
      </c>
      <c r="R1743" s="6">
        <v>0.61299999999999999</v>
      </c>
      <c r="S1743" s="6">
        <v>0.49099999999999999</v>
      </c>
      <c r="T1743" s="6">
        <v>8545.52</v>
      </c>
      <c r="U1743" s="6">
        <v>1</v>
      </c>
      <c r="V1743" s="36" t="s">
        <v>5348</v>
      </c>
      <c r="W1743" s="6">
        <v>0</v>
      </c>
      <c r="X1743" s="6">
        <v>0</v>
      </c>
      <c r="Y1743" s="36">
        <v>0</v>
      </c>
      <c r="Z1743" s="7">
        <v>1</v>
      </c>
    </row>
    <row r="1744" spans="13:26" x14ac:dyDescent="0.25">
      <c r="M1744" s="5" t="s">
        <v>4965</v>
      </c>
      <c r="N1744" s="6" t="s">
        <v>82</v>
      </c>
      <c r="O1744" s="9" t="s">
        <v>5337</v>
      </c>
      <c r="P1744" s="6">
        <v>110</v>
      </c>
      <c r="Q1744" s="6">
        <v>0.623</v>
      </c>
      <c r="R1744" s="6">
        <v>0.56699999999999995</v>
      </c>
      <c r="S1744" s="6">
        <v>0.58699999999999997</v>
      </c>
      <c r="T1744" s="6">
        <v>8793.02</v>
      </c>
      <c r="U1744" s="6">
        <v>1</v>
      </c>
      <c r="V1744" s="36" t="s">
        <v>5348</v>
      </c>
      <c r="W1744" s="6">
        <v>0</v>
      </c>
      <c r="X1744" s="6">
        <v>0</v>
      </c>
      <c r="Y1744" s="36">
        <v>0</v>
      </c>
      <c r="Z1744" s="7">
        <v>1</v>
      </c>
    </row>
    <row r="1745" spans="13:26" x14ac:dyDescent="0.25">
      <c r="M1745" s="8" t="s">
        <v>4457</v>
      </c>
      <c r="N1745" s="9" t="s">
        <v>82</v>
      </c>
      <c r="O1745" s="9" t="s">
        <v>5337</v>
      </c>
      <c r="P1745" s="9">
        <v>40</v>
      </c>
      <c r="Q1745" s="9">
        <v>0.622</v>
      </c>
      <c r="R1745" s="9">
        <v>0.56399999999999995</v>
      </c>
      <c r="S1745" s="9">
        <v>0.57899999999999996</v>
      </c>
      <c r="T1745" s="9">
        <v>10080.120000000001</v>
      </c>
      <c r="U1745" s="6">
        <v>1</v>
      </c>
      <c r="V1745" s="36" t="s">
        <v>5348</v>
      </c>
      <c r="W1745" s="6">
        <v>0</v>
      </c>
      <c r="X1745" s="6">
        <v>0</v>
      </c>
      <c r="Y1745" s="36">
        <v>0</v>
      </c>
      <c r="Z1745" s="7">
        <v>1</v>
      </c>
    </row>
    <row r="1746" spans="13:26" x14ac:dyDescent="0.25">
      <c r="M1746" s="8" t="s">
        <v>4971</v>
      </c>
      <c r="N1746" s="9" t="s">
        <v>82</v>
      </c>
      <c r="O1746" s="9" t="s">
        <v>5337</v>
      </c>
      <c r="P1746" s="9">
        <v>41</v>
      </c>
      <c r="Q1746" s="9">
        <v>0.64</v>
      </c>
      <c r="R1746" s="9">
        <v>0.58599999999999997</v>
      </c>
      <c r="S1746" s="9">
        <v>0.56699999999999995</v>
      </c>
      <c r="T1746" s="9">
        <v>9598.32</v>
      </c>
      <c r="U1746" s="6">
        <v>0</v>
      </c>
      <c r="V1746" s="36" t="s">
        <v>5348</v>
      </c>
      <c r="W1746" s="6">
        <v>0</v>
      </c>
      <c r="X1746" s="6">
        <v>0</v>
      </c>
      <c r="Y1746" s="36">
        <v>0</v>
      </c>
      <c r="Z1746" s="7">
        <v>1</v>
      </c>
    </row>
    <row r="1747" spans="13:26" x14ac:dyDescent="0.25">
      <c r="M1747" s="5" t="s">
        <v>4982</v>
      </c>
      <c r="N1747" s="6" t="s">
        <v>118</v>
      </c>
      <c r="O1747" s="9" t="s">
        <v>5337</v>
      </c>
      <c r="P1747" s="6">
        <v>72</v>
      </c>
      <c r="Q1747" s="6">
        <v>0.61899999999999999</v>
      </c>
      <c r="R1747" s="6">
        <v>0.52400000000000002</v>
      </c>
      <c r="S1747" s="6">
        <v>0.58199999999999996</v>
      </c>
      <c r="T1747" s="6">
        <v>6295.53</v>
      </c>
      <c r="U1747" s="6">
        <v>2</v>
      </c>
      <c r="V1747" s="36" t="s">
        <v>5348</v>
      </c>
      <c r="W1747" s="6">
        <v>0</v>
      </c>
      <c r="X1747" s="6">
        <v>0</v>
      </c>
      <c r="Y1747" s="36">
        <v>0</v>
      </c>
      <c r="Z1747" s="7">
        <v>1</v>
      </c>
    </row>
    <row r="1748" spans="13:26" x14ac:dyDescent="0.25">
      <c r="M1748" s="8" t="s">
        <v>4983</v>
      </c>
      <c r="N1748" s="9" t="s">
        <v>118</v>
      </c>
      <c r="O1748" s="9" t="s">
        <v>5337</v>
      </c>
      <c r="P1748" s="9">
        <v>70</v>
      </c>
      <c r="Q1748" s="9">
        <v>0.623</v>
      </c>
      <c r="R1748" s="9">
        <v>0.57899999999999996</v>
      </c>
      <c r="S1748" s="9">
        <v>0.53300000000000003</v>
      </c>
      <c r="T1748" s="9">
        <v>9484.02</v>
      </c>
      <c r="U1748" s="6">
        <v>1</v>
      </c>
      <c r="V1748" s="36" t="s">
        <v>5348</v>
      </c>
      <c r="W1748" s="6">
        <v>0</v>
      </c>
      <c r="X1748" s="6">
        <v>0</v>
      </c>
      <c r="Y1748" s="36">
        <v>0</v>
      </c>
      <c r="Z1748" s="7">
        <v>1</v>
      </c>
    </row>
    <row r="1749" spans="13:26" x14ac:dyDescent="0.25">
      <c r="M1749" s="8" t="s">
        <v>3301</v>
      </c>
      <c r="N1749" s="9" t="s">
        <v>87</v>
      </c>
      <c r="O1749" s="9" t="s">
        <v>5337</v>
      </c>
      <c r="P1749" s="9">
        <v>861</v>
      </c>
      <c r="Q1749" s="9">
        <v>0.60699999999999998</v>
      </c>
      <c r="R1749" s="9">
        <v>0.56100000000000005</v>
      </c>
      <c r="S1749" s="9">
        <v>0.53500000000000003</v>
      </c>
      <c r="T1749" s="9">
        <v>56655.59</v>
      </c>
      <c r="U1749" s="6">
        <v>2</v>
      </c>
      <c r="V1749" s="36" t="s">
        <v>5348</v>
      </c>
      <c r="W1749" s="6">
        <v>0</v>
      </c>
      <c r="X1749" s="6">
        <v>0</v>
      </c>
      <c r="Y1749" s="36">
        <v>0</v>
      </c>
      <c r="Z1749" s="7">
        <v>1</v>
      </c>
    </row>
    <row r="1750" spans="13:26" x14ac:dyDescent="0.25">
      <c r="M1750" s="8" t="s">
        <v>4989</v>
      </c>
      <c r="N1750" s="9" t="s">
        <v>87</v>
      </c>
      <c r="O1750" s="9" t="s">
        <v>5337</v>
      </c>
      <c r="P1750" s="9">
        <v>281</v>
      </c>
      <c r="Q1750" s="9">
        <v>0.629</v>
      </c>
      <c r="R1750" s="9">
        <v>0.55800000000000005</v>
      </c>
      <c r="S1750" s="9">
        <v>0.57999999999999996</v>
      </c>
      <c r="T1750" s="9">
        <v>20480.16</v>
      </c>
      <c r="U1750" s="6">
        <v>3</v>
      </c>
      <c r="V1750" s="36" t="s">
        <v>5348</v>
      </c>
      <c r="W1750" s="6">
        <v>0</v>
      </c>
      <c r="X1750" s="6">
        <v>0</v>
      </c>
      <c r="Y1750" s="36">
        <v>0</v>
      </c>
      <c r="Z1750" s="7">
        <v>1</v>
      </c>
    </row>
    <row r="1751" spans="13:26" x14ac:dyDescent="0.25">
      <c r="M1751" s="8" t="s">
        <v>4998</v>
      </c>
      <c r="N1751" s="9" t="s">
        <v>31</v>
      </c>
      <c r="O1751" s="9" t="s">
        <v>5337</v>
      </c>
      <c r="P1751" s="9">
        <v>664</v>
      </c>
      <c r="Q1751" s="9">
        <v>0.63600000000000001</v>
      </c>
      <c r="R1751" s="9">
        <v>0.58099999999999996</v>
      </c>
      <c r="S1751" s="9">
        <v>0.58799999999999997</v>
      </c>
      <c r="T1751" s="9">
        <v>10150.57</v>
      </c>
      <c r="U1751" s="6">
        <v>4</v>
      </c>
      <c r="V1751" s="36" t="s">
        <v>5348</v>
      </c>
      <c r="W1751" s="6">
        <v>0</v>
      </c>
      <c r="X1751" s="6">
        <v>0</v>
      </c>
      <c r="Y1751" s="36">
        <v>0</v>
      </c>
      <c r="Z1751" s="7">
        <v>1</v>
      </c>
    </row>
    <row r="1752" spans="13:26" x14ac:dyDescent="0.25">
      <c r="M1752" s="5" t="s">
        <v>5008</v>
      </c>
      <c r="N1752" s="6" t="s">
        <v>31</v>
      </c>
      <c r="O1752" s="9" t="s">
        <v>5337</v>
      </c>
      <c r="P1752" s="6">
        <v>1092</v>
      </c>
      <c r="Q1752" s="6">
        <v>0.60499999999999998</v>
      </c>
      <c r="R1752" s="6">
        <v>0.52600000000000002</v>
      </c>
      <c r="S1752" s="6">
        <v>0.55700000000000005</v>
      </c>
      <c r="T1752" s="6">
        <v>6772.2</v>
      </c>
      <c r="U1752" s="6">
        <v>5</v>
      </c>
      <c r="V1752" s="36" t="s">
        <v>5348</v>
      </c>
      <c r="W1752" s="6">
        <v>0</v>
      </c>
      <c r="X1752" s="6">
        <v>0</v>
      </c>
      <c r="Y1752" s="36">
        <v>1</v>
      </c>
      <c r="Z1752" s="7">
        <v>1</v>
      </c>
    </row>
    <row r="1753" spans="13:26" x14ac:dyDescent="0.25">
      <c r="M1753" s="8" t="s">
        <v>5009</v>
      </c>
      <c r="N1753" s="9" t="s">
        <v>24</v>
      </c>
      <c r="O1753" s="9" t="s">
        <v>5337</v>
      </c>
      <c r="P1753" s="9">
        <v>777</v>
      </c>
      <c r="Q1753" s="9">
        <v>0.63900000000000001</v>
      </c>
      <c r="R1753" s="9">
        <v>0.60099999999999998</v>
      </c>
      <c r="S1753" s="9">
        <v>0.55500000000000005</v>
      </c>
      <c r="T1753" s="9">
        <v>10191.36</v>
      </c>
      <c r="U1753" s="6">
        <v>19</v>
      </c>
      <c r="V1753" s="36" t="s">
        <v>5348</v>
      </c>
      <c r="W1753" s="6">
        <v>0</v>
      </c>
      <c r="X1753" s="6">
        <v>0</v>
      </c>
      <c r="Y1753" s="36">
        <v>0</v>
      </c>
      <c r="Z1753" s="7">
        <v>0</v>
      </c>
    </row>
    <row r="1754" spans="13:26" x14ac:dyDescent="0.25">
      <c r="M1754" s="5" t="s">
        <v>5018</v>
      </c>
      <c r="N1754" s="6" t="s">
        <v>118</v>
      </c>
      <c r="O1754" s="9" t="s">
        <v>5337</v>
      </c>
      <c r="P1754" s="6">
        <v>748</v>
      </c>
      <c r="Q1754" s="6">
        <v>0.61799999999999999</v>
      </c>
      <c r="R1754" s="6">
        <v>0.58799999999999997</v>
      </c>
      <c r="S1754" s="6">
        <v>0.51500000000000001</v>
      </c>
      <c r="T1754" s="6">
        <v>10235.620000000001</v>
      </c>
      <c r="U1754" s="6">
        <v>14</v>
      </c>
      <c r="V1754" s="36" t="s">
        <v>5348</v>
      </c>
      <c r="W1754" s="6">
        <v>0</v>
      </c>
      <c r="X1754" s="6">
        <v>0</v>
      </c>
      <c r="Y1754" s="36">
        <v>0</v>
      </c>
      <c r="Z1754" s="7">
        <v>1</v>
      </c>
    </row>
    <row r="1755" spans="13:26" x14ac:dyDescent="0.25">
      <c r="M1755" s="5" t="s">
        <v>5024</v>
      </c>
      <c r="N1755" s="6" t="s">
        <v>72</v>
      </c>
      <c r="O1755" s="9" t="s">
        <v>5337</v>
      </c>
      <c r="P1755" s="6">
        <v>518</v>
      </c>
      <c r="Q1755" s="6">
        <v>0.60899999999999999</v>
      </c>
      <c r="R1755" s="6">
        <v>0.59</v>
      </c>
      <c r="S1755" s="6">
        <v>0.53400000000000003</v>
      </c>
      <c r="T1755" s="6">
        <v>14182.44</v>
      </c>
      <c r="U1755" s="6">
        <v>8</v>
      </c>
      <c r="V1755" s="36" t="s">
        <v>5348</v>
      </c>
      <c r="W1755" s="6">
        <v>0</v>
      </c>
      <c r="X1755" s="6">
        <v>0</v>
      </c>
      <c r="Y1755" s="36">
        <v>0</v>
      </c>
      <c r="Z1755" s="7">
        <v>1</v>
      </c>
    </row>
    <row r="1756" spans="13:26" x14ac:dyDescent="0.25">
      <c r="M1756" s="8" t="s">
        <v>5057</v>
      </c>
      <c r="N1756" s="9" t="s">
        <v>82</v>
      </c>
      <c r="O1756" s="9" t="s">
        <v>5337</v>
      </c>
      <c r="P1756" s="9">
        <v>467</v>
      </c>
      <c r="Q1756" s="9">
        <v>0.61699999999999999</v>
      </c>
      <c r="R1756" s="9">
        <v>0.57399999999999995</v>
      </c>
      <c r="S1756" s="9">
        <v>0.54200000000000004</v>
      </c>
      <c r="T1756" s="9">
        <v>6597.8</v>
      </c>
      <c r="U1756" s="6">
        <v>4</v>
      </c>
      <c r="V1756" s="36" t="s">
        <v>5348</v>
      </c>
      <c r="W1756" s="6">
        <v>0</v>
      </c>
      <c r="X1756" s="6">
        <v>0</v>
      </c>
      <c r="Y1756" s="36">
        <v>0</v>
      </c>
      <c r="Z1756" s="7">
        <v>1</v>
      </c>
    </row>
    <row r="1757" spans="13:26" x14ac:dyDescent="0.25">
      <c r="M1757" s="8" t="s">
        <v>5059</v>
      </c>
      <c r="N1757" s="9" t="s">
        <v>72</v>
      </c>
      <c r="O1757" s="9" t="s">
        <v>5337</v>
      </c>
      <c r="P1757" s="9">
        <v>630</v>
      </c>
      <c r="Q1757" s="9">
        <v>0.61499999999999999</v>
      </c>
      <c r="R1757" s="9">
        <v>0.56399999999999995</v>
      </c>
      <c r="S1757" s="9">
        <v>0.52200000000000002</v>
      </c>
      <c r="T1757" s="9">
        <v>6912.52</v>
      </c>
      <c r="U1757" s="6">
        <v>5</v>
      </c>
      <c r="V1757" s="36" t="s">
        <v>5348</v>
      </c>
      <c r="W1757" s="6">
        <v>0</v>
      </c>
      <c r="X1757" s="6">
        <v>0</v>
      </c>
      <c r="Y1757" s="36">
        <v>0</v>
      </c>
      <c r="Z1757" s="7">
        <v>1</v>
      </c>
    </row>
    <row r="1758" spans="13:26" x14ac:dyDescent="0.25">
      <c r="M1758" s="5" t="s">
        <v>5062</v>
      </c>
      <c r="N1758" s="6" t="s">
        <v>31</v>
      </c>
      <c r="O1758" s="9" t="s">
        <v>5337</v>
      </c>
      <c r="P1758" s="6">
        <v>495</v>
      </c>
      <c r="Q1758" s="6">
        <v>0.65</v>
      </c>
      <c r="R1758" s="6">
        <v>0.56599999999999995</v>
      </c>
      <c r="S1758" s="6">
        <v>0.626</v>
      </c>
      <c r="T1758" s="6">
        <v>9967.16</v>
      </c>
      <c r="U1758" s="6">
        <v>1</v>
      </c>
      <c r="V1758" s="36" t="s">
        <v>5348</v>
      </c>
      <c r="W1758" s="6">
        <v>0</v>
      </c>
      <c r="X1758" s="6">
        <v>0</v>
      </c>
      <c r="Y1758" s="36">
        <v>0</v>
      </c>
      <c r="Z1758" s="7">
        <v>1</v>
      </c>
    </row>
    <row r="1759" spans="13:26" x14ac:dyDescent="0.25">
      <c r="M1759" s="5" t="s">
        <v>5064</v>
      </c>
      <c r="N1759" s="6" t="s">
        <v>87</v>
      </c>
      <c r="O1759" s="9" t="s">
        <v>5337</v>
      </c>
      <c r="P1759" s="6">
        <v>916</v>
      </c>
      <c r="Q1759" s="6">
        <v>0.60499999999999998</v>
      </c>
      <c r="R1759" s="6">
        <v>0.57699999999999996</v>
      </c>
      <c r="S1759" s="6">
        <v>0.52300000000000002</v>
      </c>
      <c r="T1759" s="6">
        <v>7082.34</v>
      </c>
      <c r="U1759" s="6">
        <v>0</v>
      </c>
      <c r="V1759" s="36" t="s">
        <v>5348</v>
      </c>
      <c r="W1759" s="6">
        <v>0</v>
      </c>
      <c r="X1759" s="6">
        <v>0</v>
      </c>
      <c r="Y1759" s="36">
        <v>0</v>
      </c>
      <c r="Z1759" s="7">
        <v>1</v>
      </c>
    </row>
    <row r="1760" spans="13:26" x14ac:dyDescent="0.25">
      <c r="M1760" s="5" t="s">
        <v>5118</v>
      </c>
      <c r="N1760" s="6" t="s">
        <v>19</v>
      </c>
      <c r="O1760" s="9" t="s">
        <v>5337</v>
      </c>
      <c r="P1760" s="6">
        <v>348</v>
      </c>
      <c r="Q1760" s="6">
        <v>0.61199999999999999</v>
      </c>
      <c r="R1760" s="6">
        <v>0.55700000000000005</v>
      </c>
      <c r="S1760" s="6">
        <v>0.52300000000000002</v>
      </c>
      <c r="T1760" s="6">
        <v>6355.37</v>
      </c>
      <c r="U1760" s="6">
        <v>9</v>
      </c>
      <c r="V1760" s="36" t="s">
        <v>5348</v>
      </c>
      <c r="W1760" s="6">
        <v>0</v>
      </c>
      <c r="X1760" s="6">
        <v>0</v>
      </c>
      <c r="Y1760" s="36">
        <v>0</v>
      </c>
      <c r="Z1760" s="7">
        <v>1</v>
      </c>
    </row>
    <row r="1761" spans="13:26" x14ac:dyDescent="0.25">
      <c r="M1761" s="8" t="s">
        <v>5135</v>
      </c>
      <c r="N1761" s="9" t="s">
        <v>72</v>
      </c>
      <c r="O1761" s="9" t="s">
        <v>5337</v>
      </c>
      <c r="P1761" s="9">
        <v>304</v>
      </c>
      <c r="Q1761" s="9">
        <v>0.622</v>
      </c>
      <c r="R1761" s="9">
        <v>0.57999999999999996</v>
      </c>
      <c r="S1761" s="9">
        <v>0.53800000000000003</v>
      </c>
      <c r="T1761" s="9">
        <v>8474.69</v>
      </c>
      <c r="U1761" s="6">
        <v>4</v>
      </c>
      <c r="V1761" s="36" t="s">
        <v>5348</v>
      </c>
      <c r="W1761" s="6">
        <v>0</v>
      </c>
      <c r="X1761" s="6">
        <v>0</v>
      </c>
      <c r="Y1761" s="36">
        <v>0</v>
      </c>
      <c r="Z1761" s="7">
        <v>1</v>
      </c>
    </row>
    <row r="1762" spans="13:26" x14ac:dyDescent="0.25">
      <c r="M1762" s="8" t="s">
        <v>552</v>
      </c>
      <c r="N1762" s="9" t="s">
        <v>82</v>
      </c>
      <c r="O1762" s="9" t="s">
        <v>5337</v>
      </c>
      <c r="P1762" s="9">
        <v>267</v>
      </c>
      <c r="Q1762" s="9">
        <v>0.60899999999999999</v>
      </c>
      <c r="R1762" s="9">
        <v>0.57799999999999996</v>
      </c>
      <c r="S1762" s="9">
        <v>0.501</v>
      </c>
      <c r="T1762" s="9">
        <v>7721.82</v>
      </c>
      <c r="U1762" s="6">
        <v>6</v>
      </c>
      <c r="V1762" s="36" t="s">
        <v>5348</v>
      </c>
      <c r="W1762" s="6">
        <v>0</v>
      </c>
      <c r="X1762" s="6">
        <v>0</v>
      </c>
      <c r="Y1762" s="36">
        <v>0</v>
      </c>
      <c r="Z1762" s="7">
        <v>1</v>
      </c>
    </row>
    <row r="1763" spans="13:26" x14ac:dyDescent="0.25">
      <c r="M1763" s="8" t="s">
        <v>5144</v>
      </c>
      <c r="N1763" s="9" t="s">
        <v>87</v>
      </c>
      <c r="O1763" s="9" t="s">
        <v>5337</v>
      </c>
      <c r="P1763" s="9">
        <v>323</v>
      </c>
      <c r="Q1763" s="9">
        <v>0.61499999999999999</v>
      </c>
      <c r="R1763" s="9">
        <v>0.59199999999999997</v>
      </c>
      <c r="S1763" s="9">
        <v>0.52700000000000002</v>
      </c>
      <c r="T1763" s="9">
        <v>9349.92</v>
      </c>
      <c r="U1763" s="6">
        <v>0</v>
      </c>
      <c r="V1763" s="36" t="s">
        <v>5348</v>
      </c>
      <c r="W1763" s="6">
        <v>0</v>
      </c>
      <c r="X1763" s="6">
        <v>0</v>
      </c>
      <c r="Y1763" s="36">
        <v>0</v>
      </c>
      <c r="Z1763" s="7">
        <v>1</v>
      </c>
    </row>
    <row r="1764" spans="13:26" x14ac:dyDescent="0.25">
      <c r="M1764" s="5" t="s">
        <v>5145</v>
      </c>
      <c r="N1764" s="6" t="s">
        <v>87</v>
      </c>
      <c r="O1764" s="9" t="s">
        <v>5337</v>
      </c>
      <c r="P1764" s="6">
        <v>196</v>
      </c>
      <c r="Q1764" s="6">
        <v>0.59899999999999998</v>
      </c>
      <c r="R1764" s="6">
        <v>0.50600000000000001</v>
      </c>
      <c r="S1764" s="6">
        <v>0.57199999999999995</v>
      </c>
      <c r="T1764" s="6">
        <v>5063.41</v>
      </c>
      <c r="U1764" s="6">
        <v>1</v>
      </c>
      <c r="V1764" s="36" t="s">
        <v>5348</v>
      </c>
      <c r="W1764" s="6">
        <v>0</v>
      </c>
      <c r="X1764" s="6">
        <v>0</v>
      </c>
      <c r="Y1764" s="36">
        <v>0</v>
      </c>
      <c r="Z1764" s="7">
        <v>1</v>
      </c>
    </row>
    <row r="1765" spans="13:26" x14ac:dyDescent="0.25">
      <c r="M1765" s="8" t="s">
        <v>5146</v>
      </c>
      <c r="N1765" s="9" t="s">
        <v>72</v>
      </c>
      <c r="O1765" s="9" t="s">
        <v>5337</v>
      </c>
      <c r="P1765" s="9">
        <v>323</v>
      </c>
      <c r="Q1765" s="9">
        <v>0.626</v>
      </c>
      <c r="R1765" s="9">
        <v>0.55400000000000005</v>
      </c>
      <c r="S1765" s="9">
        <v>0.58399999999999996</v>
      </c>
      <c r="T1765" s="9">
        <v>6358.78</v>
      </c>
      <c r="U1765" s="6">
        <v>22</v>
      </c>
      <c r="V1765" s="36" t="s">
        <v>5348</v>
      </c>
      <c r="W1765" s="6">
        <v>0</v>
      </c>
      <c r="X1765" s="6">
        <v>0</v>
      </c>
      <c r="Y1765" s="36">
        <v>0</v>
      </c>
      <c r="Z1765" s="7">
        <v>0</v>
      </c>
    </row>
    <row r="1766" spans="13:26" x14ac:dyDescent="0.25">
      <c r="M1766" s="5" t="s">
        <v>5151</v>
      </c>
      <c r="N1766" s="6" t="s">
        <v>31</v>
      </c>
      <c r="O1766" s="9" t="s">
        <v>5337</v>
      </c>
      <c r="P1766" s="6">
        <v>400</v>
      </c>
      <c r="Q1766" s="6">
        <v>0.63300000000000001</v>
      </c>
      <c r="R1766" s="6">
        <v>0.58499999999999996</v>
      </c>
      <c r="S1766" s="6">
        <v>0.59799999999999998</v>
      </c>
      <c r="T1766" s="6">
        <v>6386.3</v>
      </c>
      <c r="U1766" s="6">
        <v>11</v>
      </c>
      <c r="V1766" s="36" t="s">
        <v>5348</v>
      </c>
      <c r="W1766" s="6">
        <v>0</v>
      </c>
      <c r="X1766" s="6">
        <v>0</v>
      </c>
      <c r="Y1766" s="36">
        <v>0</v>
      </c>
      <c r="Z1766" s="7">
        <v>1</v>
      </c>
    </row>
    <row r="1767" spans="13:26" x14ac:dyDescent="0.25">
      <c r="M1767" s="8" t="s">
        <v>5154</v>
      </c>
      <c r="N1767" s="9" t="s">
        <v>87</v>
      </c>
      <c r="O1767" s="9" t="s">
        <v>5337</v>
      </c>
      <c r="P1767" s="9">
        <v>529</v>
      </c>
      <c r="Q1767" s="9">
        <v>0.60399999999999998</v>
      </c>
      <c r="R1767" s="9">
        <v>0.53700000000000003</v>
      </c>
      <c r="S1767" s="9">
        <v>0.54600000000000004</v>
      </c>
      <c r="T1767" s="9">
        <v>5946.04</v>
      </c>
      <c r="U1767" s="6">
        <v>1</v>
      </c>
      <c r="V1767" s="36" t="s">
        <v>5348</v>
      </c>
      <c r="W1767" s="6">
        <v>0</v>
      </c>
      <c r="X1767" s="6">
        <v>0</v>
      </c>
      <c r="Y1767" s="36">
        <v>0</v>
      </c>
      <c r="Z1767" s="7">
        <v>1</v>
      </c>
    </row>
    <row r="1768" spans="13:26" x14ac:dyDescent="0.25">
      <c r="M1768" s="8" t="s">
        <v>5158</v>
      </c>
      <c r="N1768" s="9" t="s">
        <v>118</v>
      </c>
      <c r="O1768" s="9" t="s">
        <v>5337</v>
      </c>
      <c r="P1768" s="9">
        <v>373</v>
      </c>
      <c r="Q1768" s="9">
        <v>0.63</v>
      </c>
      <c r="R1768" s="9">
        <v>0.56000000000000005</v>
      </c>
      <c r="S1768" s="9">
        <v>0.58299999999999996</v>
      </c>
      <c r="T1768" s="9">
        <v>7101.25</v>
      </c>
      <c r="U1768" s="6">
        <v>0</v>
      </c>
      <c r="V1768" s="36" t="s">
        <v>5348</v>
      </c>
      <c r="W1768" s="6">
        <v>0</v>
      </c>
      <c r="X1768" s="6">
        <v>0</v>
      </c>
      <c r="Y1768" s="36">
        <v>0</v>
      </c>
      <c r="Z1768" s="7">
        <v>1</v>
      </c>
    </row>
    <row r="1769" spans="13:26" x14ac:dyDescent="0.25">
      <c r="M1769" s="5" t="s">
        <v>5161</v>
      </c>
      <c r="N1769" s="6" t="s">
        <v>82</v>
      </c>
      <c r="O1769" s="9" t="s">
        <v>5337</v>
      </c>
      <c r="P1769" s="6">
        <v>348</v>
      </c>
      <c r="Q1769" s="6">
        <v>0.64</v>
      </c>
      <c r="R1769" s="6">
        <v>0.61699999999999999</v>
      </c>
      <c r="S1769" s="6">
        <v>0.55800000000000005</v>
      </c>
      <c r="T1769" s="6">
        <v>8683.59</v>
      </c>
      <c r="U1769" s="6">
        <v>12</v>
      </c>
      <c r="V1769" s="36" t="s">
        <v>5348</v>
      </c>
      <c r="W1769" s="6">
        <v>0</v>
      </c>
      <c r="X1769" s="6">
        <v>0</v>
      </c>
      <c r="Y1769" s="36">
        <v>0</v>
      </c>
      <c r="Z1769" s="7">
        <v>1</v>
      </c>
    </row>
    <row r="1770" spans="13:26" x14ac:dyDescent="0.25">
      <c r="M1770" s="8" t="s">
        <v>5164</v>
      </c>
      <c r="N1770" s="9" t="s">
        <v>72</v>
      </c>
      <c r="O1770" s="9" t="s">
        <v>5337</v>
      </c>
      <c r="P1770" s="9">
        <v>288</v>
      </c>
      <c r="Q1770" s="9">
        <v>0.61099999999999999</v>
      </c>
      <c r="R1770" s="9">
        <v>0.58799999999999997</v>
      </c>
      <c r="S1770" s="9">
        <v>0.49299999999999999</v>
      </c>
      <c r="T1770" s="9">
        <v>7960.68</v>
      </c>
      <c r="U1770" s="6">
        <v>3</v>
      </c>
      <c r="V1770" s="36" t="s">
        <v>5348</v>
      </c>
      <c r="W1770" s="6">
        <v>0</v>
      </c>
      <c r="X1770" s="6">
        <v>0</v>
      </c>
      <c r="Y1770" s="36">
        <v>0</v>
      </c>
      <c r="Z1770" s="7">
        <v>1</v>
      </c>
    </row>
    <row r="1771" spans="13:26" x14ac:dyDescent="0.25">
      <c r="M1771" s="8" t="s">
        <v>5169</v>
      </c>
      <c r="N1771" s="9" t="s">
        <v>31</v>
      </c>
      <c r="O1771" s="9" t="s">
        <v>5337</v>
      </c>
      <c r="P1771" s="9">
        <v>236</v>
      </c>
      <c r="Q1771" s="9">
        <v>0.60899999999999999</v>
      </c>
      <c r="R1771" s="9">
        <v>0.54200000000000004</v>
      </c>
      <c r="S1771" s="9">
        <v>0.56200000000000006</v>
      </c>
      <c r="T1771" s="9">
        <v>6908.19</v>
      </c>
      <c r="U1771" s="6">
        <v>0</v>
      </c>
      <c r="V1771" s="36" t="s">
        <v>5348</v>
      </c>
      <c r="W1771" s="6">
        <v>0</v>
      </c>
      <c r="X1771" s="6">
        <v>0</v>
      </c>
      <c r="Y1771" s="36">
        <v>0</v>
      </c>
      <c r="Z1771" s="7">
        <v>1</v>
      </c>
    </row>
    <row r="1772" spans="13:26" x14ac:dyDescent="0.25">
      <c r="M1772" s="8" t="s">
        <v>2249</v>
      </c>
      <c r="N1772" s="9" t="s">
        <v>24</v>
      </c>
      <c r="O1772" s="9" t="s">
        <v>5337</v>
      </c>
      <c r="P1772" s="9">
        <v>341</v>
      </c>
      <c r="Q1772" s="9">
        <v>0.64</v>
      </c>
      <c r="R1772" s="9">
        <v>0.60099999999999998</v>
      </c>
      <c r="S1772" s="9">
        <v>0.57499999999999996</v>
      </c>
      <c r="T1772" s="9">
        <v>6969.45</v>
      </c>
      <c r="U1772" s="6">
        <v>9</v>
      </c>
      <c r="V1772" s="36" t="s">
        <v>5348</v>
      </c>
      <c r="W1772" s="6">
        <v>0</v>
      </c>
      <c r="X1772" s="6">
        <v>0</v>
      </c>
      <c r="Y1772" s="36">
        <v>0</v>
      </c>
      <c r="Z1772" s="7">
        <v>1</v>
      </c>
    </row>
    <row r="1773" spans="13:26" x14ac:dyDescent="0.25">
      <c r="M1773" s="5" t="s">
        <v>3021</v>
      </c>
      <c r="N1773" s="6" t="s">
        <v>72</v>
      </c>
      <c r="O1773" s="9" t="s">
        <v>5337</v>
      </c>
      <c r="P1773" s="6">
        <v>388</v>
      </c>
      <c r="Q1773" s="6">
        <v>0.624</v>
      </c>
      <c r="R1773" s="6">
        <v>0.58599999999999997</v>
      </c>
      <c r="S1773" s="6">
        <v>0.53900000000000003</v>
      </c>
      <c r="T1773" s="6">
        <v>8655.99</v>
      </c>
      <c r="U1773" s="6">
        <v>2</v>
      </c>
      <c r="V1773" s="36" t="s">
        <v>5348</v>
      </c>
      <c r="W1773" s="6">
        <v>0</v>
      </c>
      <c r="X1773" s="6">
        <v>0</v>
      </c>
      <c r="Y1773" s="36">
        <v>0</v>
      </c>
      <c r="Z1773" s="7">
        <v>1</v>
      </c>
    </row>
    <row r="1774" spans="13:26" x14ac:dyDescent="0.25">
      <c r="M1774" s="5" t="s">
        <v>5173</v>
      </c>
      <c r="N1774" s="6" t="s">
        <v>72</v>
      </c>
      <c r="O1774" s="9" t="s">
        <v>5337</v>
      </c>
      <c r="P1774" s="6">
        <v>172</v>
      </c>
      <c r="Q1774" s="6">
        <v>0.623</v>
      </c>
      <c r="R1774" s="6">
        <v>0.57799999999999996</v>
      </c>
      <c r="S1774" s="6">
        <v>0.54600000000000004</v>
      </c>
      <c r="T1774" s="6">
        <v>10523.94</v>
      </c>
      <c r="U1774" s="6">
        <v>2</v>
      </c>
      <c r="V1774" s="36" t="s">
        <v>5348</v>
      </c>
      <c r="W1774" s="6">
        <v>0</v>
      </c>
      <c r="X1774" s="6">
        <v>0</v>
      </c>
      <c r="Y1774" s="36">
        <v>0</v>
      </c>
      <c r="Z1774" s="7">
        <v>1</v>
      </c>
    </row>
    <row r="1775" spans="13:26" x14ac:dyDescent="0.25">
      <c r="M1775" s="8" t="s">
        <v>5183</v>
      </c>
      <c r="N1775" s="9" t="s">
        <v>31</v>
      </c>
      <c r="O1775" s="9" t="s">
        <v>5337</v>
      </c>
      <c r="P1775" s="9">
        <v>222</v>
      </c>
      <c r="Q1775" s="9">
        <v>0.66</v>
      </c>
      <c r="R1775" s="9">
        <v>0.58099999999999996</v>
      </c>
      <c r="S1775" s="9">
        <v>0.64200000000000002</v>
      </c>
      <c r="T1775" s="9">
        <v>7946.66</v>
      </c>
      <c r="U1775" s="6">
        <v>1</v>
      </c>
      <c r="V1775" s="36" t="s">
        <v>5348</v>
      </c>
      <c r="W1775" s="6">
        <v>0</v>
      </c>
      <c r="X1775" s="6">
        <v>0</v>
      </c>
      <c r="Y1775" s="36">
        <v>0</v>
      </c>
      <c r="Z1775" s="7">
        <v>1</v>
      </c>
    </row>
    <row r="1776" spans="13:26" x14ac:dyDescent="0.25">
      <c r="M1776" s="5" t="s">
        <v>132</v>
      </c>
      <c r="N1776" s="6" t="s">
        <v>72</v>
      </c>
      <c r="O1776" s="9" t="s">
        <v>5337</v>
      </c>
      <c r="P1776" s="6">
        <v>205</v>
      </c>
      <c r="Q1776" s="6">
        <v>0.64200000000000002</v>
      </c>
      <c r="R1776" s="6">
        <v>0.60599999999999998</v>
      </c>
      <c r="S1776" s="6">
        <v>0.55600000000000005</v>
      </c>
      <c r="T1776" s="6">
        <v>9101.98</v>
      </c>
      <c r="U1776" s="6">
        <v>2</v>
      </c>
      <c r="V1776" s="36" t="s">
        <v>5348</v>
      </c>
      <c r="W1776" s="6">
        <v>0</v>
      </c>
      <c r="X1776" s="6">
        <v>0</v>
      </c>
      <c r="Y1776" s="36">
        <v>0</v>
      </c>
      <c r="Z1776" s="7">
        <v>1</v>
      </c>
    </row>
    <row r="1777" spans="13:26" x14ac:dyDescent="0.25">
      <c r="M1777" s="5" t="s">
        <v>5212</v>
      </c>
      <c r="N1777" s="6" t="s">
        <v>72</v>
      </c>
      <c r="O1777" s="9" t="s">
        <v>5337</v>
      </c>
      <c r="P1777" s="6">
        <v>252</v>
      </c>
      <c r="Q1777" s="6">
        <v>0.61499999999999999</v>
      </c>
      <c r="R1777" s="6">
        <v>0.56699999999999995</v>
      </c>
      <c r="S1777" s="6">
        <v>0.52900000000000003</v>
      </c>
      <c r="T1777" s="6">
        <v>10186.209999999999</v>
      </c>
      <c r="U1777" s="6">
        <v>2</v>
      </c>
      <c r="V1777" s="36" t="s">
        <v>5348</v>
      </c>
      <c r="W1777" s="6">
        <v>0</v>
      </c>
      <c r="X1777" s="6">
        <v>0</v>
      </c>
      <c r="Y1777" s="36">
        <v>0</v>
      </c>
      <c r="Z1777" s="7">
        <v>1</v>
      </c>
    </row>
    <row r="1778" spans="13:26" x14ac:dyDescent="0.25">
      <c r="M1778" s="5" t="s">
        <v>5222</v>
      </c>
      <c r="N1778" s="6" t="s">
        <v>114</v>
      </c>
      <c r="O1778" s="9" t="s">
        <v>5337</v>
      </c>
      <c r="P1778" s="6">
        <v>353</v>
      </c>
      <c r="Q1778" s="6">
        <v>0.623</v>
      </c>
      <c r="R1778" s="6">
        <v>0.60799999999999998</v>
      </c>
      <c r="S1778" s="6">
        <v>0.54300000000000004</v>
      </c>
      <c r="T1778" s="6">
        <v>8799.86</v>
      </c>
      <c r="U1778" s="6">
        <v>2</v>
      </c>
      <c r="V1778" s="36" t="s">
        <v>5348</v>
      </c>
      <c r="W1778" s="6">
        <v>0</v>
      </c>
      <c r="X1778" s="6">
        <v>0</v>
      </c>
      <c r="Y1778" s="36">
        <v>0</v>
      </c>
      <c r="Z1778" s="7">
        <v>1</v>
      </c>
    </row>
    <row r="1779" spans="13:26" x14ac:dyDescent="0.25">
      <c r="M1779" s="5" t="s">
        <v>5228</v>
      </c>
      <c r="N1779" s="6" t="s">
        <v>72</v>
      </c>
      <c r="O1779" s="9" t="s">
        <v>5337</v>
      </c>
      <c r="P1779" s="6">
        <v>251</v>
      </c>
      <c r="Q1779" s="6">
        <v>0.65500000000000003</v>
      </c>
      <c r="R1779" s="6">
        <v>0.62</v>
      </c>
      <c r="S1779" s="6">
        <v>0.58099999999999996</v>
      </c>
      <c r="T1779" s="6">
        <v>8233.76</v>
      </c>
      <c r="U1779" s="6">
        <v>5</v>
      </c>
      <c r="V1779" s="36" t="s">
        <v>5348</v>
      </c>
      <c r="W1779" s="6">
        <v>0</v>
      </c>
      <c r="X1779" s="6">
        <v>0</v>
      </c>
      <c r="Y1779" s="36">
        <v>0</v>
      </c>
      <c r="Z1779" s="7">
        <v>1</v>
      </c>
    </row>
    <row r="1780" spans="13:26" x14ac:dyDescent="0.25">
      <c r="M1780" s="8" t="s">
        <v>5229</v>
      </c>
      <c r="N1780" s="9" t="s">
        <v>31</v>
      </c>
      <c r="O1780" s="9" t="s">
        <v>5337</v>
      </c>
      <c r="P1780" s="9">
        <v>194</v>
      </c>
      <c r="Q1780" s="9">
        <v>0.61</v>
      </c>
      <c r="R1780" s="9">
        <v>0.55100000000000005</v>
      </c>
      <c r="S1780" s="9">
        <v>0.54700000000000004</v>
      </c>
      <c r="T1780" s="9">
        <v>7192.11</v>
      </c>
      <c r="U1780" s="6">
        <v>1</v>
      </c>
      <c r="V1780" s="36" t="s">
        <v>5348</v>
      </c>
      <c r="W1780" s="6">
        <v>0</v>
      </c>
      <c r="X1780" s="6">
        <v>0</v>
      </c>
      <c r="Y1780" s="36">
        <v>0</v>
      </c>
      <c r="Z1780" s="7">
        <v>1</v>
      </c>
    </row>
    <row r="1781" spans="13:26" x14ac:dyDescent="0.25">
      <c r="M1781" s="8" t="s">
        <v>5230</v>
      </c>
      <c r="N1781" s="9" t="s">
        <v>82</v>
      </c>
      <c r="O1781" s="9" t="s">
        <v>5337</v>
      </c>
      <c r="P1781" s="9">
        <v>265</v>
      </c>
      <c r="Q1781" s="9">
        <v>0.60799999999999998</v>
      </c>
      <c r="R1781" s="9">
        <v>0.57299999999999995</v>
      </c>
      <c r="S1781" s="9">
        <v>0.503</v>
      </c>
      <c r="T1781" s="9">
        <v>7364.21</v>
      </c>
      <c r="U1781" s="6">
        <v>9</v>
      </c>
      <c r="V1781" s="36" t="s">
        <v>5348</v>
      </c>
      <c r="W1781" s="6">
        <v>0</v>
      </c>
      <c r="X1781" s="6">
        <v>0</v>
      </c>
      <c r="Y1781" s="36">
        <v>0</v>
      </c>
      <c r="Z1781" s="7">
        <v>1</v>
      </c>
    </row>
    <row r="1782" spans="13:26" x14ac:dyDescent="0.25">
      <c r="M1782" s="5" t="s">
        <v>5233</v>
      </c>
      <c r="N1782" s="6" t="s">
        <v>87</v>
      </c>
      <c r="O1782" s="9" t="s">
        <v>5337</v>
      </c>
      <c r="P1782" s="6">
        <v>191</v>
      </c>
      <c r="Q1782" s="6">
        <v>0.6</v>
      </c>
      <c r="R1782" s="6">
        <v>0.55800000000000005</v>
      </c>
      <c r="S1782" s="6">
        <v>0.52400000000000002</v>
      </c>
      <c r="T1782" s="6">
        <v>11044.22</v>
      </c>
      <c r="U1782" s="6">
        <v>1</v>
      </c>
      <c r="V1782" s="36" t="s">
        <v>5348</v>
      </c>
      <c r="W1782" s="6">
        <v>0</v>
      </c>
      <c r="X1782" s="6">
        <v>0</v>
      </c>
      <c r="Y1782" s="36">
        <v>0</v>
      </c>
      <c r="Z1782" s="7">
        <v>1</v>
      </c>
    </row>
    <row r="1783" spans="13:26" x14ac:dyDescent="0.25">
      <c r="M1783" s="5" t="s">
        <v>5239</v>
      </c>
      <c r="N1783" s="6" t="s">
        <v>31</v>
      </c>
      <c r="O1783" s="9" t="s">
        <v>5337</v>
      </c>
      <c r="P1783" s="6">
        <v>159</v>
      </c>
      <c r="Q1783" s="6">
        <v>0.60399999999999998</v>
      </c>
      <c r="R1783" s="6">
        <v>0.54400000000000004</v>
      </c>
      <c r="S1783" s="6">
        <v>0.53800000000000003</v>
      </c>
      <c r="T1783" s="6">
        <v>7864.06</v>
      </c>
      <c r="U1783" s="6">
        <v>0</v>
      </c>
      <c r="V1783" s="36" t="s">
        <v>5348</v>
      </c>
      <c r="W1783" s="6">
        <v>0</v>
      </c>
      <c r="X1783" s="6">
        <v>0</v>
      </c>
      <c r="Y1783" s="36">
        <v>0</v>
      </c>
      <c r="Z1783" s="7">
        <v>1</v>
      </c>
    </row>
    <row r="1784" spans="13:26" x14ac:dyDescent="0.25">
      <c r="M1784" s="5" t="s">
        <v>5252</v>
      </c>
      <c r="N1784" s="6" t="s">
        <v>82</v>
      </c>
      <c r="O1784" s="9" t="s">
        <v>5337</v>
      </c>
      <c r="P1784" s="6">
        <v>157</v>
      </c>
      <c r="Q1784" s="6">
        <v>0.61099999999999999</v>
      </c>
      <c r="R1784" s="6">
        <v>0.57399999999999995</v>
      </c>
      <c r="S1784" s="6">
        <v>0.52300000000000002</v>
      </c>
      <c r="T1784" s="6">
        <v>8466.3799999999992</v>
      </c>
      <c r="U1784" s="6">
        <v>2</v>
      </c>
      <c r="V1784" s="36" t="s">
        <v>5348</v>
      </c>
      <c r="W1784" s="6">
        <v>0</v>
      </c>
      <c r="X1784" s="6">
        <v>0</v>
      </c>
      <c r="Y1784" s="36">
        <v>0</v>
      </c>
      <c r="Z1784" s="7">
        <v>1</v>
      </c>
    </row>
    <row r="1785" spans="13:26" x14ac:dyDescent="0.25">
      <c r="M1785" s="5" t="s">
        <v>5254</v>
      </c>
      <c r="N1785" s="6" t="s">
        <v>118</v>
      </c>
      <c r="O1785" s="9" t="s">
        <v>5337</v>
      </c>
      <c r="P1785" s="6">
        <v>225</v>
      </c>
      <c r="Q1785" s="6">
        <v>0.60099999999999998</v>
      </c>
      <c r="R1785" s="6">
        <v>0.56999999999999995</v>
      </c>
      <c r="S1785" s="6">
        <v>0.53</v>
      </c>
      <c r="T1785" s="6">
        <v>7544.7</v>
      </c>
      <c r="U1785" s="6">
        <v>2</v>
      </c>
      <c r="V1785" s="36" t="s">
        <v>5348</v>
      </c>
      <c r="W1785" s="6">
        <v>0</v>
      </c>
      <c r="X1785" s="6">
        <v>0</v>
      </c>
      <c r="Y1785" s="36">
        <v>0</v>
      </c>
      <c r="Z1785" s="7">
        <v>1</v>
      </c>
    </row>
    <row r="1786" spans="13:26" x14ac:dyDescent="0.25">
      <c r="M1786" s="5" t="s">
        <v>5258</v>
      </c>
      <c r="N1786" s="6" t="s">
        <v>82</v>
      </c>
      <c r="O1786" s="9" t="s">
        <v>5337</v>
      </c>
      <c r="P1786" s="6">
        <v>109</v>
      </c>
      <c r="Q1786" s="6">
        <v>0.627</v>
      </c>
      <c r="R1786" s="6">
        <v>0.58599999999999997</v>
      </c>
      <c r="S1786" s="6">
        <v>0.51300000000000001</v>
      </c>
      <c r="T1786" s="6">
        <v>10025.709999999999</v>
      </c>
      <c r="U1786" s="6">
        <v>2</v>
      </c>
      <c r="V1786" s="36" t="s">
        <v>5348</v>
      </c>
      <c r="W1786" s="6">
        <v>0</v>
      </c>
      <c r="X1786" s="6">
        <v>0</v>
      </c>
      <c r="Y1786" s="36">
        <v>0</v>
      </c>
      <c r="Z1786" s="7">
        <v>1</v>
      </c>
    </row>
    <row r="1787" spans="13:26" x14ac:dyDescent="0.25">
      <c r="M1787" s="5" t="s">
        <v>1347</v>
      </c>
      <c r="N1787" s="6" t="s">
        <v>82</v>
      </c>
      <c r="O1787" s="9" t="s">
        <v>5337</v>
      </c>
      <c r="P1787" s="6">
        <v>164</v>
      </c>
      <c r="Q1787" s="6">
        <v>0.60799999999999998</v>
      </c>
      <c r="R1787" s="6">
        <v>0.56599999999999995</v>
      </c>
      <c r="S1787" s="6">
        <v>0.51400000000000001</v>
      </c>
      <c r="T1787" s="6">
        <v>10553.68</v>
      </c>
      <c r="U1787" s="6">
        <v>1</v>
      </c>
      <c r="V1787" s="36" t="s">
        <v>5348</v>
      </c>
      <c r="W1787" s="6">
        <v>0</v>
      </c>
      <c r="X1787" s="6">
        <v>0</v>
      </c>
      <c r="Y1787" s="36">
        <v>0</v>
      </c>
      <c r="Z1787" s="7">
        <v>1</v>
      </c>
    </row>
    <row r="1788" spans="13:26" x14ac:dyDescent="0.25">
      <c r="M1788" s="8" t="s">
        <v>5266</v>
      </c>
      <c r="N1788" s="9" t="s">
        <v>72</v>
      </c>
      <c r="O1788" s="9" t="s">
        <v>5337</v>
      </c>
      <c r="P1788" s="9">
        <v>178</v>
      </c>
      <c r="Q1788" s="9">
        <v>0.60799999999999998</v>
      </c>
      <c r="R1788" s="9">
        <v>0.58299999999999996</v>
      </c>
      <c r="S1788" s="9">
        <v>0.48899999999999999</v>
      </c>
      <c r="T1788" s="9">
        <v>7217.31</v>
      </c>
      <c r="U1788" s="6">
        <v>6</v>
      </c>
      <c r="V1788" s="36" t="s">
        <v>5348</v>
      </c>
      <c r="W1788" s="6">
        <v>0</v>
      </c>
      <c r="X1788" s="6">
        <v>0</v>
      </c>
      <c r="Y1788" s="36">
        <v>0</v>
      </c>
      <c r="Z1788" s="7">
        <v>1</v>
      </c>
    </row>
    <row r="1789" spans="13:26" x14ac:dyDescent="0.25">
      <c r="M1789" s="5" t="s">
        <v>5273</v>
      </c>
      <c r="N1789" s="6" t="s">
        <v>31</v>
      </c>
      <c r="O1789" s="9" t="s">
        <v>5337</v>
      </c>
      <c r="P1789" s="6">
        <v>203</v>
      </c>
      <c r="Q1789" s="6">
        <v>0.627</v>
      </c>
      <c r="R1789" s="6">
        <v>0.56299999999999994</v>
      </c>
      <c r="S1789" s="6">
        <v>0.57499999999999996</v>
      </c>
      <c r="T1789" s="6">
        <v>6758.78</v>
      </c>
      <c r="U1789" s="6">
        <v>1</v>
      </c>
      <c r="V1789" s="36" t="s">
        <v>5348</v>
      </c>
      <c r="W1789" s="6">
        <v>0</v>
      </c>
      <c r="X1789" s="6">
        <v>0</v>
      </c>
      <c r="Y1789" s="36">
        <v>0</v>
      </c>
      <c r="Z1789" s="7">
        <v>1</v>
      </c>
    </row>
    <row r="1790" spans="13:26" x14ac:dyDescent="0.25">
      <c r="M1790" s="8" t="s">
        <v>5284</v>
      </c>
      <c r="N1790" s="9" t="s">
        <v>72</v>
      </c>
      <c r="O1790" s="9" t="s">
        <v>5337</v>
      </c>
      <c r="P1790" s="9">
        <v>119</v>
      </c>
      <c r="Q1790" s="9">
        <v>0.625</v>
      </c>
      <c r="R1790" s="9">
        <v>0.55900000000000005</v>
      </c>
      <c r="S1790" s="9">
        <v>0.56799999999999995</v>
      </c>
      <c r="T1790" s="9">
        <v>8212.85</v>
      </c>
      <c r="U1790" s="6">
        <v>2</v>
      </c>
      <c r="V1790" s="36" t="s">
        <v>5348</v>
      </c>
      <c r="W1790" s="6">
        <v>0</v>
      </c>
      <c r="X1790" s="6">
        <v>0</v>
      </c>
      <c r="Y1790" s="36">
        <v>0</v>
      </c>
      <c r="Z1790" s="7">
        <v>1</v>
      </c>
    </row>
    <row r="1791" spans="13:26" x14ac:dyDescent="0.25">
      <c r="M1791" s="8" t="s">
        <v>4894</v>
      </c>
      <c r="N1791" s="9" t="s">
        <v>72</v>
      </c>
      <c r="O1791" s="9" t="s">
        <v>5337</v>
      </c>
      <c r="P1791" s="9">
        <v>263</v>
      </c>
      <c r="Q1791" s="9">
        <v>0.626</v>
      </c>
      <c r="R1791" s="9">
        <v>0.57699999999999996</v>
      </c>
      <c r="S1791" s="9">
        <v>0.55200000000000005</v>
      </c>
      <c r="T1791" s="9">
        <v>6990.48</v>
      </c>
      <c r="U1791" s="6">
        <v>3</v>
      </c>
      <c r="V1791" s="36" t="s">
        <v>5348</v>
      </c>
      <c r="W1791" s="6">
        <v>0</v>
      </c>
      <c r="X1791" s="6">
        <v>0</v>
      </c>
      <c r="Y1791" s="36">
        <v>0</v>
      </c>
      <c r="Z1791" s="7">
        <v>1</v>
      </c>
    </row>
    <row r="1792" spans="13:26" x14ac:dyDescent="0.25">
      <c r="M1792" s="8" t="s">
        <v>5297</v>
      </c>
      <c r="N1792" s="9" t="s">
        <v>82</v>
      </c>
      <c r="O1792" s="9" t="s">
        <v>5337</v>
      </c>
      <c r="P1792" s="9">
        <v>159</v>
      </c>
      <c r="Q1792" s="9">
        <v>0.60299999999999998</v>
      </c>
      <c r="R1792" s="9">
        <v>0.56499999999999995</v>
      </c>
      <c r="S1792" s="9">
        <v>0.48799999999999999</v>
      </c>
      <c r="T1792" s="9">
        <v>10069.73</v>
      </c>
      <c r="U1792" s="6">
        <v>3</v>
      </c>
      <c r="V1792" s="36" t="s">
        <v>5348</v>
      </c>
      <c r="W1792" s="6">
        <v>0</v>
      </c>
      <c r="X1792" s="6">
        <v>0</v>
      </c>
      <c r="Y1792" s="36">
        <v>0</v>
      </c>
      <c r="Z1792" s="7">
        <v>1</v>
      </c>
    </row>
    <row r="1793" spans="13:26" x14ac:dyDescent="0.25">
      <c r="M1793" s="8" t="s">
        <v>5299</v>
      </c>
      <c r="N1793" s="9" t="s">
        <v>82</v>
      </c>
      <c r="O1793" s="9" t="s">
        <v>5337</v>
      </c>
      <c r="P1793" s="9">
        <v>191</v>
      </c>
      <c r="Q1793" s="9">
        <v>0.60899999999999999</v>
      </c>
      <c r="R1793" s="9">
        <v>0.60099999999999998</v>
      </c>
      <c r="S1793" s="9">
        <v>0.51</v>
      </c>
      <c r="T1793" s="9">
        <v>9023.06</v>
      </c>
      <c r="U1793" s="6">
        <v>3</v>
      </c>
      <c r="V1793" s="36" t="s">
        <v>5348</v>
      </c>
      <c r="W1793" s="6">
        <v>0</v>
      </c>
      <c r="X1793" s="6">
        <v>0</v>
      </c>
      <c r="Y1793" s="36">
        <v>0</v>
      </c>
      <c r="Z1793" s="7">
        <v>1</v>
      </c>
    </row>
    <row r="1794" spans="13:26" x14ac:dyDescent="0.25">
      <c r="M1794" s="5" t="s">
        <v>5302</v>
      </c>
      <c r="N1794" s="6" t="s">
        <v>72</v>
      </c>
      <c r="O1794" s="9" t="s">
        <v>5337</v>
      </c>
      <c r="P1794" s="6">
        <v>213</v>
      </c>
      <c r="Q1794" s="6">
        <v>0.624</v>
      </c>
      <c r="R1794" s="6">
        <v>0.57799999999999996</v>
      </c>
      <c r="S1794" s="6">
        <v>0.56799999999999995</v>
      </c>
      <c r="T1794" s="6">
        <v>6974.73</v>
      </c>
      <c r="U1794" s="6">
        <v>3</v>
      </c>
      <c r="V1794" s="36" t="s">
        <v>5348</v>
      </c>
      <c r="W1794" s="6">
        <v>0</v>
      </c>
      <c r="X1794" s="6">
        <v>0</v>
      </c>
      <c r="Y1794" s="36">
        <v>0</v>
      </c>
      <c r="Z1794" s="7">
        <v>1</v>
      </c>
    </row>
  </sheetData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De-Para_Estado_Regiao</vt:lpstr>
      <vt:lpstr>Cidades_removidas</vt:lpstr>
      <vt:lpstr>Base (tratada)</vt:lpstr>
      <vt:lpstr>Perguntas</vt:lpstr>
      <vt:lpstr>Panorama_geral</vt:lpstr>
      <vt:lpstr>Educacao_infantil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Itano</dc:creator>
  <cp:lastModifiedBy>Vinícius Oviedo</cp:lastModifiedBy>
  <dcterms:created xsi:type="dcterms:W3CDTF">2019-06-23T14:12:34Z</dcterms:created>
  <dcterms:modified xsi:type="dcterms:W3CDTF">2023-12-07T14:03:54Z</dcterms:modified>
</cp:coreProperties>
</file>